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-15" windowWidth="19320" windowHeight="11205" tabRatio="742"/>
  </bookViews>
  <sheets>
    <sheet name="Summary" sheetId="5" r:id="rId1"/>
    <sheet name="Calculations" sheetId="4" r:id="rId2"/>
    <sheet name="pixel" sheetId="19" r:id="rId3"/>
    <sheet name="cal0" sheetId="16" r:id="rId4"/>
    <sheet name="cal1" sheetId="20" r:id="rId5"/>
    <sheet name="cal2" sheetId="21" r:id="rId6"/>
    <sheet name="data0" sheetId="1" r:id="rId7"/>
    <sheet name="data1" sheetId="2" r:id="rId8"/>
    <sheet name="data2" sheetId="3" r:id="rId9"/>
    <sheet name="count0" sheetId="6" r:id="rId10"/>
    <sheet name="count1" sheetId="7" r:id="rId11"/>
    <sheet name="count2" sheetId="8" r:id="rId12"/>
    <sheet name="Calibration" sheetId="9" r:id="rId13"/>
    <sheet name="data4" sheetId="10" r:id="rId14"/>
    <sheet name="data5" sheetId="11" r:id="rId15"/>
    <sheet name="CMF-1931" sheetId="12" r:id="rId16"/>
  </sheets>
  <functionGroups/>
  <definedNames>
    <definedName name="calSel">Calibration!$E$1</definedName>
    <definedName name="comp38">Summary!$C$15</definedName>
    <definedName name="en">Calculations!$L$2</definedName>
    <definedName name="K">Calculations!$M$6</definedName>
    <definedName name="RangeN">Summary!$C$16</definedName>
    <definedName name="unitFirst">pixel!$B$172</definedName>
    <definedName name="unitLast">pixel!$B$173</definedName>
  </definedNames>
  <calcPr calcId="125725" calcMode="manual"/>
</workbook>
</file>

<file path=xl/calcChain.xml><?xml version="1.0" encoding="utf-8"?>
<calcChain xmlns="http://schemas.openxmlformats.org/spreadsheetml/2006/main">
  <c r="CZ6" i="19"/>
  <c r="CW6"/>
  <c r="CT6"/>
  <c r="CQ6"/>
  <c r="CN6"/>
  <c r="CK6"/>
  <c r="CH6"/>
  <c r="CE6"/>
  <c r="CB6"/>
  <c r="BY6"/>
  <c r="BV6"/>
  <c r="BS6"/>
  <c r="BP6"/>
  <c r="BM6"/>
  <c r="BJ6"/>
  <c r="BG6"/>
  <c r="BD6"/>
  <c r="BA6"/>
  <c r="AX6"/>
  <c r="AU6"/>
  <c r="AR6"/>
  <c r="AO6"/>
  <c r="AL6"/>
  <c r="AI6"/>
  <c r="AF6"/>
  <c r="AC6"/>
  <c r="Z6"/>
  <c r="W6"/>
  <c r="T6"/>
  <c r="Q6"/>
  <c r="N6"/>
  <c r="CZ5"/>
  <c r="CW5"/>
  <c r="CT5"/>
  <c r="CQ5"/>
  <c r="CN5"/>
  <c r="CK5"/>
  <c r="CH5"/>
  <c r="CE5"/>
  <c r="CB5"/>
  <c r="BY5"/>
  <c r="BV5"/>
  <c r="BS5"/>
  <c r="BP5"/>
  <c r="BM5"/>
  <c r="BJ5"/>
  <c r="BG5"/>
  <c r="BD5"/>
  <c r="BA5"/>
  <c r="AX5"/>
  <c r="AU5"/>
  <c r="AR5"/>
  <c r="AO5"/>
  <c r="AL5"/>
  <c r="AI5"/>
  <c r="AF5"/>
  <c r="AC5"/>
  <c r="Z5"/>
  <c r="W5"/>
  <c r="T5"/>
  <c r="Q5"/>
  <c r="N5"/>
  <c r="CZ4"/>
  <c r="CW4"/>
  <c r="CT4"/>
  <c r="CQ4"/>
  <c r="CN4"/>
  <c r="CK4"/>
  <c r="CH4"/>
  <c r="CE4"/>
  <c r="CB4"/>
  <c r="BY4"/>
  <c r="BV4"/>
  <c r="BS4"/>
  <c r="BS3" s="1"/>
  <c r="BS7" s="1"/>
  <c r="BP4"/>
  <c r="BM4"/>
  <c r="BJ4"/>
  <c r="BG4"/>
  <c r="BD4"/>
  <c r="BA4"/>
  <c r="AX4"/>
  <c r="AU4"/>
  <c r="AR4"/>
  <c r="AO4"/>
  <c r="AL4"/>
  <c r="AI4"/>
  <c r="AF4"/>
  <c r="AC4"/>
  <c r="Z4"/>
  <c r="W4"/>
  <c r="T4"/>
  <c r="Q4"/>
  <c r="N4"/>
  <c r="K6"/>
  <c r="K5"/>
  <c r="K4"/>
  <c r="P186"/>
  <c r="S186" s="1"/>
  <c r="V186" s="1"/>
  <c r="Y186" s="1"/>
  <c r="AB186" s="1"/>
  <c r="AE186" s="1"/>
  <c r="AH186" s="1"/>
  <c r="AK186" s="1"/>
  <c r="AN186" s="1"/>
  <c r="AQ186" s="1"/>
  <c r="AT186" s="1"/>
  <c r="AW186" s="1"/>
  <c r="AZ186" s="1"/>
  <c r="BC186" s="1"/>
  <c r="BF186" s="1"/>
  <c r="BI186" s="1"/>
  <c r="BL186" s="1"/>
  <c r="BO186" s="1"/>
  <c r="BR186" s="1"/>
  <c r="BU186" s="1"/>
  <c r="BX186" s="1"/>
  <c r="CA186" s="1"/>
  <c r="CD186" s="1"/>
  <c r="CG186" s="1"/>
  <c r="CJ186" s="1"/>
  <c r="CM186" s="1"/>
  <c r="CP186" s="1"/>
  <c r="CS186" s="1"/>
  <c r="CV186" s="1"/>
  <c r="CY186" s="1"/>
  <c r="M186"/>
  <c r="CZ3" l="1"/>
  <c r="CZ7" s="1"/>
  <c r="AK2" i="20" s="1"/>
  <c r="CW3" i="19"/>
  <c r="CW7" s="1"/>
  <c r="AJ2" i="21" s="1"/>
  <c r="CQ3" i="19"/>
  <c r="CQ7" s="1"/>
  <c r="AH2" i="20" s="1"/>
  <c r="CN3" i="19"/>
  <c r="CN7" s="1"/>
  <c r="AG2" i="20" s="1"/>
  <c r="CK3" i="19"/>
  <c r="CK7" s="1"/>
  <c r="AF2" i="21" s="1"/>
  <c r="CE3" i="19"/>
  <c r="CE7" s="1"/>
  <c r="AD2" i="21" s="1"/>
  <c r="CB3" i="19"/>
  <c r="CB7" s="1"/>
  <c r="AC2" i="16" s="1"/>
  <c r="BY3" i="19"/>
  <c r="BY7" s="1"/>
  <c r="AB2" i="20" s="1"/>
  <c r="BP3" i="19"/>
  <c r="BP7" s="1"/>
  <c r="Y2" i="21" s="1"/>
  <c r="BM3" i="19"/>
  <c r="BM7" s="1"/>
  <c r="X2" i="20" s="1"/>
  <c r="BG3" i="19"/>
  <c r="BG7" s="1"/>
  <c r="V2" i="20" s="1"/>
  <c r="BD3" i="19"/>
  <c r="BD7" s="1"/>
  <c r="U2" i="16" s="1"/>
  <c r="BA3" i="19"/>
  <c r="BA7" s="1"/>
  <c r="T2" i="20" s="1"/>
  <c r="AU3" i="19"/>
  <c r="AU7" s="1"/>
  <c r="R2" i="21" s="1"/>
  <c r="AR3" i="19"/>
  <c r="AR7" s="1"/>
  <c r="Q2" i="21" s="1"/>
  <c r="AO3" i="19"/>
  <c r="AO7" s="1"/>
  <c r="P2" i="21" s="1"/>
  <c r="AI3" i="19"/>
  <c r="AI7" s="1"/>
  <c r="N2" i="21" s="1"/>
  <c r="AF3" i="19"/>
  <c r="AF7" s="1"/>
  <c r="M2" i="16" s="1"/>
  <c r="AC3" i="19"/>
  <c r="AC7" s="1"/>
  <c r="L2" i="20" s="1"/>
  <c r="W3" i="19"/>
  <c r="W7" s="1"/>
  <c r="J2" i="21" s="1"/>
  <c r="T3" i="19"/>
  <c r="T7" s="1"/>
  <c r="I2" i="16" s="1"/>
  <c r="Q3" i="19"/>
  <c r="Q7" s="1"/>
  <c r="H2" i="20" s="1"/>
  <c r="K3" i="19"/>
  <c r="K7" s="1"/>
  <c r="F2" i="21" s="1"/>
  <c r="N3" i="19"/>
  <c r="N7" s="1"/>
  <c r="G2" i="20" s="1"/>
  <c r="Z3" i="19"/>
  <c r="Z7" s="1"/>
  <c r="K2" i="21" s="1"/>
  <c r="AL3" i="19"/>
  <c r="AL7" s="1"/>
  <c r="O2" i="16" s="1"/>
  <c r="AX3" i="19"/>
  <c r="AX7" s="1"/>
  <c r="S2" i="21" s="1"/>
  <c r="BJ3" i="19"/>
  <c r="BJ7" s="1"/>
  <c r="W2" i="16" s="1"/>
  <c r="BV3" i="19"/>
  <c r="BV7" s="1"/>
  <c r="AA2" i="20" s="1"/>
  <c r="CH3" i="19"/>
  <c r="CH7" s="1"/>
  <c r="AE2" i="16" s="1"/>
  <c r="CT3" i="19"/>
  <c r="CT7" s="1"/>
  <c r="AI2" i="21" s="1"/>
  <c r="M2" i="20"/>
  <c r="Y2" i="16"/>
  <c r="AG2" i="21"/>
  <c r="AK2" i="16"/>
  <c r="L2" i="21"/>
  <c r="X2"/>
  <c r="AF2" i="20"/>
  <c r="G2" i="21"/>
  <c r="N2" i="16"/>
  <c r="Z2" i="20"/>
  <c r="Z164" s="1"/>
  <c r="Z2" i="21"/>
  <c r="AD2" i="20"/>
  <c r="AH2" i="21"/>
  <c r="AB2" i="16"/>
  <c r="AF2"/>
  <c r="AJ2"/>
  <c r="Z2"/>
  <c r="Z164" s="1"/>
  <c r="AD2"/>
  <c r="AH2"/>
  <c r="H2"/>
  <c r="L2"/>
  <c r="H2" i="21"/>
  <c r="T2"/>
  <c r="V2" i="16"/>
  <c r="J2"/>
  <c r="Z164" i="21"/>
  <c r="X2" i="16" l="1"/>
  <c r="AJ2" i="20"/>
  <c r="P2" i="16"/>
  <c r="R2" i="20"/>
  <c r="AB2" i="21"/>
  <c r="AK2"/>
  <c r="AG2" i="16"/>
  <c r="AC2" i="21"/>
  <c r="AC2" i="20"/>
  <c r="AA2" i="21"/>
  <c r="W2" i="20"/>
  <c r="V2" i="21"/>
  <c r="U2"/>
  <c r="T2" i="16"/>
  <c r="S2" i="20"/>
  <c r="R2" i="16"/>
  <c r="Q2" i="20"/>
  <c r="P2"/>
  <c r="N2"/>
  <c r="K2"/>
  <c r="J2"/>
  <c r="I2"/>
  <c r="F2" i="16"/>
  <c r="F2" i="20"/>
  <c r="AI2"/>
  <c r="AI2" i="16"/>
  <c r="AE2" i="20"/>
  <c r="AE2" i="21"/>
  <c r="AA2" i="16"/>
  <c r="Y2" i="20"/>
  <c r="W2" i="21"/>
  <c r="U2" i="20"/>
  <c r="S2" i="16"/>
  <c r="Q2"/>
  <c r="O2" i="21"/>
  <c r="O2" i="20"/>
  <c r="M2" i="21"/>
  <c r="K2" i="16"/>
  <c r="I2" i="21"/>
  <c r="G2" i="16"/>
  <c r="J43" i="4"/>
  <c r="BW187" i="19"/>
  <c r="BV187"/>
  <c r="BU187"/>
  <c r="F116"/>
  <c r="E116"/>
  <c r="D116"/>
  <c r="F115"/>
  <c r="E115"/>
  <c r="D115"/>
  <c r="F114"/>
  <c r="E114"/>
  <c r="D114"/>
  <c r="F113"/>
  <c r="E113"/>
  <c r="D113"/>
  <c r="F112"/>
  <c r="E112"/>
  <c r="D112"/>
  <c r="F111"/>
  <c r="E111"/>
  <c r="D111"/>
  <c r="F110"/>
  <c r="E110"/>
  <c r="D110"/>
  <c r="F109"/>
  <c r="E109"/>
  <c r="D109"/>
  <c r="F108"/>
  <c r="E108"/>
  <c r="D108"/>
  <c r="F107"/>
  <c r="E107"/>
  <c r="D107"/>
  <c r="F25"/>
  <c r="E25"/>
  <c r="D25"/>
  <c r="F24"/>
  <c r="E24"/>
  <c r="D24"/>
  <c r="F23"/>
  <c r="E23"/>
  <c r="D23"/>
  <c r="F22"/>
  <c r="E22"/>
  <c r="D22"/>
  <c r="AA187"/>
  <c r="Z187"/>
  <c r="Y187"/>
  <c r="DA187"/>
  <c r="CZ187"/>
  <c r="CY187"/>
  <c r="CX187"/>
  <c r="CW187"/>
  <c r="CV187"/>
  <c r="CU187"/>
  <c r="CT187"/>
  <c r="CS187"/>
  <c r="CR187"/>
  <c r="CQ187"/>
  <c r="CP187"/>
  <c r="B11" i="5"/>
  <c r="B10"/>
  <c r="B9"/>
  <c r="B8"/>
  <c r="B7"/>
  <c r="B6"/>
  <c r="B5"/>
  <c r="B4"/>
  <c r="B3"/>
  <c r="CO187" i="19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X187"/>
  <c r="W187"/>
  <c r="V187"/>
  <c r="U187"/>
  <c r="T187"/>
  <c r="S187"/>
  <c r="R187"/>
  <c r="Q187"/>
  <c r="P187"/>
  <c r="O187"/>
  <c r="N187"/>
  <c r="M187"/>
  <c r="L187"/>
  <c r="K187"/>
  <c r="J187"/>
  <c r="G186"/>
  <c r="D186"/>
  <c r="I187"/>
  <c r="H187"/>
  <c r="G187"/>
  <c r="F187"/>
  <c r="E187"/>
  <c r="D187"/>
  <c r="F348"/>
  <c r="E348"/>
  <c r="D348"/>
  <c r="F347"/>
  <c r="E347"/>
  <c r="D347"/>
  <c r="F346"/>
  <c r="E346"/>
  <c r="D346"/>
  <c r="F345"/>
  <c r="E345"/>
  <c r="D345"/>
  <c r="F344"/>
  <c r="E344"/>
  <c r="D344"/>
  <c r="F343"/>
  <c r="E343"/>
  <c r="D343"/>
  <c r="F342"/>
  <c r="E342"/>
  <c r="D342"/>
  <c r="F341"/>
  <c r="E341"/>
  <c r="D341"/>
  <c r="F340"/>
  <c r="E340"/>
  <c r="D340"/>
  <c r="F339"/>
  <c r="E339"/>
  <c r="D339"/>
  <c r="F338"/>
  <c r="E338"/>
  <c r="D338"/>
  <c r="F337"/>
  <c r="E337"/>
  <c r="D337"/>
  <c r="F336"/>
  <c r="E336"/>
  <c r="D336"/>
  <c r="F335"/>
  <c r="E335"/>
  <c r="D335"/>
  <c r="F334"/>
  <c r="E334"/>
  <c r="D334"/>
  <c r="F333"/>
  <c r="E333"/>
  <c r="D333"/>
  <c r="F332"/>
  <c r="E332"/>
  <c r="D332"/>
  <c r="F331"/>
  <c r="E331"/>
  <c r="D331"/>
  <c r="F330"/>
  <c r="E330"/>
  <c r="D330"/>
  <c r="F329"/>
  <c r="E329"/>
  <c r="D329"/>
  <c r="F328"/>
  <c r="E328"/>
  <c r="D328"/>
  <c r="F327"/>
  <c r="E327"/>
  <c r="D327"/>
  <c r="F326"/>
  <c r="E326"/>
  <c r="D326"/>
  <c r="F325"/>
  <c r="E325"/>
  <c r="D325"/>
  <c r="F324"/>
  <c r="E324"/>
  <c r="D324"/>
  <c r="F323"/>
  <c r="E323"/>
  <c r="D323"/>
  <c r="F322"/>
  <c r="E322"/>
  <c r="D322"/>
  <c r="F321"/>
  <c r="E321"/>
  <c r="D321"/>
  <c r="F320"/>
  <c r="E320"/>
  <c r="D320"/>
  <c r="F319"/>
  <c r="E319"/>
  <c r="D319"/>
  <c r="F318"/>
  <c r="E318"/>
  <c r="D318"/>
  <c r="F317"/>
  <c r="E317"/>
  <c r="D317"/>
  <c r="F316"/>
  <c r="E316"/>
  <c r="D316"/>
  <c r="F315"/>
  <c r="E315"/>
  <c r="D315"/>
  <c r="F314"/>
  <c r="E314"/>
  <c r="D314"/>
  <c r="F313"/>
  <c r="E313"/>
  <c r="D313"/>
  <c r="F312"/>
  <c r="E312"/>
  <c r="D312"/>
  <c r="F311"/>
  <c r="E311"/>
  <c r="D311"/>
  <c r="F310"/>
  <c r="E310"/>
  <c r="D310"/>
  <c r="F309"/>
  <c r="E309"/>
  <c r="D309"/>
  <c r="F308"/>
  <c r="E308"/>
  <c r="D308"/>
  <c r="F307"/>
  <c r="E307"/>
  <c r="D307"/>
  <c r="F306"/>
  <c r="E306"/>
  <c r="D306"/>
  <c r="F305"/>
  <c r="E305"/>
  <c r="D305"/>
  <c r="F304"/>
  <c r="E304"/>
  <c r="D304"/>
  <c r="F303"/>
  <c r="E303"/>
  <c r="D303"/>
  <c r="F302"/>
  <c r="E302"/>
  <c r="D302"/>
  <c r="F301"/>
  <c r="E301"/>
  <c r="D301"/>
  <c r="F300"/>
  <c r="E300"/>
  <c r="D300"/>
  <c r="F299"/>
  <c r="E299"/>
  <c r="D299"/>
  <c r="F298"/>
  <c r="E298"/>
  <c r="D298"/>
  <c r="F297"/>
  <c r="E297"/>
  <c r="D297"/>
  <c r="F296"/>
  <c r="E296"/>
  <c r="D296"/>
  <c r="F295"/>
  <c r="E295"/>
  <c r="D295"/>
  <c r="F294"/>
  <c r="E294"/>
  <c r="D294"/>
  <c r="F293"/>
  <c r="E293"/>
  <c r="D293"/>
  <c r="F292"/>
  <c r="E292"/>
  <c r="D292"/>
  <c r="F291"/>
  <c r="E291"/>
  <c r="D291"/>
  <c r="F290"/>
  <c r="E290"/>
  <c r="D290"/>
  <c r="F289"/>
  <c r="E289"/>
  <c r="D289"/>
  <c r="F288"/>
  <c r="E288"/>
  <c r="D288"/>
  <c r="F287"/>
  <c r="E287"/>
  <c r="D287"/>
  <c r="F286"/>
  <c r="E286"/>
  <c r="D286"/>
  <c r="F285"/>
  <c r="E285"/>
  <c r="D285"/>
  <c r="F203"/>
  <c r="E203"/>
  <c r="D203"/>
  <c r="F202"/>
  <c r="E202"/>
  <c r="D202"/>
  <c r="F201"/>
  <c r="E201"/>
  <c r="D201"/>
  <c r="F200"/>
  <c r="E200"/>
  <c r="D200"/>
  <c r="F199"/>
  <c r="E199"/>
  <c r="D199"/>
  <c r="F198"/>
  <c r="E198"/>
  <c r="D198"/>
  <c r="F197"/>
  <c r="E197"/>
  <c r="D197"/>
  <c r="F196"/>
  <c r="E196"/>
  <c r="D196"/>
  <c r="F195"/>
  <c r="E195"/>
  <c r="D195"/>
  <c r="F194"/>
  <c r="E194"/>
  <c r="D194"/>
  <c r="F193"/>
  <c r="E193"/>
  <c r="D193"/>
  <c r="F192"/>
  <c r="E192"/>
  <c r="D192"/>
  <c r="F191"/>
  <c r="E191"/>
  <c r="D191"/>
  <c r="F190"/>
  <c r="E190"/>
  <c r="D190"/>
  <c r="F189"/>
  <c r="E189"/>
  <c r="D189"/>
  <c r="F188"/>
  <c r="E188"/>
  <c r="D188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L9"/>
  <c r="K9"/>
  <c r="J9"/>
  <c r="CY8"/>
  <c r="CV8"/>
  <c r="CS8"/>
  <c r="CP8"/>
  <c r="CM8"/>
  <c r="CJ8"/>
  <c r="CG8"/>
  <c r="CD8"/>
  <c r="CA8"/>
  <c r="BX8"/>
  <c r="BU8"/>
  <c r="BR8"/>
  <c r="BO8"/>
  <c r="BL8"/>
  <c r="BI8"/>
  <c r="BF8"/>
  <c r="BC8"/>
  <c r="AZ8"/>
  <c r="AW8"/>
  <c r="AT8"/>
  <c r="AQ8"/>
  <c r="AN8"/>
  <c r="AK8"/>
  <c r="AH8"/>
  <c r="AE8"/>
  <c r="AB8"/>
  <c r="Y8"/>
  <c r="V8"/>
  <c r="S8"/>
  <c r="P8"/>
  <c r="A164" i="21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A164" i="20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F106" i="19"/>
  <c r="F284" s="1"/>
  <c r="E106"/>
  <c r="E284" s="1"/>
  <c r="D106"/>
  <c r="D284" s="1"/>
  <c r="F105"/>
  <c r="F283" s="1"/>
  <c r="E105"/>
  <c r="E283" s="1"/>
  <c r="D105"/>
  <c r="D283" s="1"/>
  <c r="F104"/>
  <c r="F282" s="1"/>
  <c r="E104"/>
  <c r="E282" s="1"/>
  <c r="D104"/>
  <c r="D282" s="1"/>
  <c r="F103"/>
  <c r="F281" s="1"/>
  <c r="E103"/>
  <c r="E281" s="1"/>
  <c r="D103"/>
  <c r="D281" s="1"/>
  <c r="F102"/>
  <c r="F280" s="1"/>
  <c r="E102"/>
  <c r="E280" s="1"/>
  <c r="D102"/>
  <c r="D280" s="1"/>
  <c r="F101"/>
  <c r="F279" s="1"/>
  <c r="E101"/>
  <c r="E279" s="1"/>
  <c r="D101"/>
  <c r="D279" s="1"/>
  <c r="F100"/>
  <c r="F278" s="1"/>
  <c r="E100"/>
  <c r="E278" s="1"/>
  <c r="D100"/>
  <c r="D278" s="1"/>
  <c r="F99"/>
  <c r="F277" s="1"/>
  <c r="E99"/>
  <c r="E277" s="1"/>
  <c r="D99"/>
  <c r="D277" s="1"/>
  <c r="F98"/>
  <c r="F276" s="1"/>
  <c r="E98"/>
  <c r="E276" s="1"/>
  <c r="D98"/>
  <c r="D276" s="1"/>
  <c r="F97"/>
  <c r="F275" s="1"/>
  <c r="E97"/>
  <c r="E275" s="1"/>
  <c r="D97"/>
  <c r="D275" s="1"/>
  <c r="F96"/>
  <c r="F274" s="1"/>
  <c r="E96"/>
  <c r="E274" s="1"/>
  <c r="D96"/>
  <c r="D274" s="1"/>
  <c r="F95"/>
  <c r="F273" s="1"/>
  <c r="E95"/>
  <c r="E273" s="1"/>
  <c r="D95"/>
  <c r="D273" s="1"/>
  <c r="F94"/>
  <c r="F272" s="1"/>
  <c r="E94"/>
  <c r="E272" s="1"/>
  <c r="D94"/>
  <c r="D272" s="1"/>
  <c r="F93"/>
  <c r="F271" s="1"/>
  <c r="E93"/>
  <c r="E271" s="1"/>
  <c r="D93"/>
  <c r="D271" s="1"/>
  <c r="F92"/>
  <c r="F270" s="1"/>
  <c r="E92"/>
  <c r="E270" s="1"/>
  <c r="D92"/>
  <c r="D270" s="1"/>
  <c r="F91"/>
  <c r="F269" s="1"/>
  <c r="E91"/>
  <c r="E269" s="1"/>
  <c r="D91"/>
  <c r="D269" s="1"/>
  <c r="F90"/>
  <c r="F268" s="1"/>
  <c r="E90"/>
  <c r="E268" s="1"/>
  <c r="D90"/>
  <c r="D268" s="1"/>
  <c r="F89"/>
  <c r="F267" s="1"/>
  <c r="E89"/>
  <c r="E267" s="1"/>
  <c r="D89"/>
  <c r="D267" s="1"/>
  <c r="F88"/>
  <c r="F266" s="1"/>
  <c r="E88"/>
  <c r="E266" s="1"/>
  <c r="D88"/>
  <c r="D266" s="1"/>
  <c r="F87"/>
  <c r="F265" s="1"/>
  <c r="E87"/>
  <c r="E265" s="1"/>
  <c r="D87"/>
  <c r="D265" s="1"/>
  <c r="F86"/>
  <c r="F264" s="1"/>
  <c r="E86"/>
  <c r="E264" s="1"/>
  <c r="D86"/>
  <c r="D264" s="1"/>
  <c r="F85"/>
  <c r="F263" s="1"/>
  <c r="E85"/>
  <c r="E263" s="1"/>
  <c r="D85"/>
  <c r="D263" s="1"/>
  <c r="F84"/>
  <c r="F262" s="1"/>
  <c r="E84"/>
  <c r="E262" s="1"/>
  <c r="D84"/>
  <c r="D262" s="1"/>
  <c r="F83"/>
  <c r="F261" s="1"/>
  <c r="E83"/>
  <c r="E261" s="1"/>
  <c r="D83"/>
  <c r="D261" s="1"/>
  <c r="F82"/>
  <c r="F260" s="1"/>
  <c r="E82"/>
  <c r="E260" s="1"/>
  <c r="D82"/>
  <c r="D260" s="1"/>
  <c r="F81"/>
  <c r="F259" s="1"/>
  <c r="E81"/>
  <c r="E259" s="1"/>
  <c r="D81"/>
  <c r="D259" s="1"/>
  <c r="F80"/>
  <c r="F258" s="1"/>
  <c r="E80"/>
  <c r="E258" s="1"/>
  <c r="D80"/>
  <c r="D258" s="1"/>
  <c r="F79"/>
  <c r="F257" s="1"/>
  <c r="E79"/>
  <c r="E257" s="1"/>
  <c r="D79"/>
  <c r="D257" s="1"/>
  <c r="F78"/>
  <c r="F256" s="1"/>
  <c r="E78"/>
  <c r="E256" s="1"/>
  <c r="D78"/>
  <c r="D256" s="1"/>
  <c r="F77"/>
  <c r="F255" s="1"/>
  <c r="E77"/>
  <c r="E255" s="1"/>
  <c r="D77"/>
  <c r="D255" s="1"/>
  <c r="F76"/>
  <c r="F254" s="1"/>
  <c r="E76"/>
  <c r="E254" s="1"/>
  <c r="D76"/>
  <c r="D254" s="1"/>
  <c r="F75"/>
  <c r="F253" s="1"/>
  <c r="E75"/>
  <c r="E253" s="1"/>
  <c r="D75"/>
  <c r="D253" s="1"/>
  <c r="F74"/>
  <c r="F252" s="1"/>
  <c r="E74"/>
  <c r="E252" s="1"/>
  <c r="D74"/>
  <c r="D252" s="1"/>
  <c r="F73"/>
  <c r="F251" s="1"/>
  <c r="E73"/>
  <c r="E251" s="1"/>
  <c r="D73"/>
  <c r="D251" s="1"/>
  <c r="F72"/>
  <c r="F250" s="1"/>
  <c r="E72"/>
  <c r="E250" s="1"/>
  <c r="D72"/>
  <c r="D250" s="1"/>
  <c r="F71"/>
  <c r="F249" s="1"/>
  <c r="E71"/>
  <c r="E249" s="1"/>
  <c r="D71"/>
  <c r="D249" s="1"/>
  <c r="F70"/>
  <c r="F248" s="1"/>
  <c r="E70"/>
  <c r="E248" s="1"/>
  <c r="D70"/>
  <c r="D248" s="1"/>
  <c r="F69"/>
  <c r="F247" s="1"/>
  <c r="E69"/>
  <c r="E247" s="1"/>
  <c r="D69"/>
  <c r="D247" s="1"/>
  <c r="F68"/>
  <c r="F246" s="1"/>
  <c r="E68"/>
  <c r="E246" s="1"/>
  <c r="D68"/>
  <c r="D246" s="1"/>
  <c r="F67"/>
  <c r="F245" s="1"/>
  <c r="E67"/>
  <c r="E245" s="1"/>
  <c r="D67"/>
  <c r="D245" s="1"/>
  <c r="F66"/>
  <c r="F244" s="1"/>
  <c r="E66"/>
  <c r="E244" s="1"/>
  <c r="D66"/>
  <c r="D244" s="1"/>
  <c r="F65"/>
  <c r="F243" s="1"/>
  <c r="E65"/>
  <c r="E243" s="1"/>
  <c r="D65"/>
  <c r="D243" s="1"/>
  <c r="F64"/>
  <c r="F242" s="1"/>
  <c r="E64"/>
  <c r="E242" s="1"/>
  <c r="D64"/>
  <c r="D242" s="1"/>
  <c r="F63"/>
  <c r="F241" s="1"/>
  <c r="E63"/>
  <c r="E241" s="1"/>
  <c r="D63"/>
  <c r="D241" s="1"/>
  <c r="F62"/>
  <c r="F240" s="1"/>
  <c r="E62"/>
  <c r="E240" s="1"/>
  <c r="D62"/>
  <c r="D240" s="1"/>
  <c r="F61"/>
  <c r="F239" s="1"/>
  <c r="E61"/>
  <c r="E239" s="1"/>
  <c r="D61"/>
  <c r="D239" s="1"/>
  <c r="F60"/>
  <c r="F238" s="1"/>
  <c r="E60"/>
  <c r="E238" s="1"/>
  <c r="D60"/>
  <c r="D238" s="1"/>
  <c r="F59"/>
  <c r="F237" s="1"/>
  <c r="E59"/>
  <c r="E237" s="1"/>
  <c r="D59"/>
  <c r="D237" s="1"/>
  <c r="F58"/>
  <c r="F236" s="1"/>
  <c r="E58"/>
  <c r="E236" s="1"/>
  <c r="D58"/>
  <c r="D236" s="1"/>
  <c r="F57"/>
  <c r="F235" s="1"/>
  <c r="E57"/>
  <c r="E235" s="1"/>
  <c r="D57"/>
  <c r="D235" s="1"/>
  <c r="F56"/>
  <c r="F234" s="1"/>
  <c r="E56"/>
  <c r="E234" s="1"/>
  <c r="D56"/>
  <c r="D234" s="1"/>
  <c r="F55"/>
  <c r="F233" s="1"/>
  <c r="E55"/>
  <c r="E233" s="1"/>
  <c r="D55"/>
  <c r="D233" s="1"/>
  <c r="F54"/>
  <c r="F232" s="1"/>
  <c r="E54"/>
  <c r="E232" s="1"/>
  <c r="D54"/>
  <c r="D232" s="1"/>
  <c r="F53"/>
  <c r="F231" s="1"/>
  <c r="E53"/>
  <c r="E231" s="1"/>
  <c r="D53"/>
  <c r="D231" s="1"/>
  <c r="F52"/>
  <c r="F230" s="1"/>
  <c r="E52"/>
  <c r="E230" s="1"/>
  <c r="D52"/>
  <c r="D230" s="1"/>
  <c r="F51"/>
  <c r="F229" s="1"/>
  <c r="E51"/>
  <c r="E229" s="1"/>
  <c r="D51"/>
  <c r="D229" s="1"/>
  <c r="F50"/>
  <c r="F228" s="1"/>
  <c r="E50"/>
  <c r="E228" s="1"/>
  <c r="D50"/>
  <c r="D228" s="1"/>
  <c r="F49"/>
  <c r="F227" s="1"/>
  <c r="E49"/>
  <c r="E227" s="1"/>
  <c r="D49"/>
  <c r="D227" s="1"/>
  <c r="F48"/>
  <c r="F226" s="1"/>
  <c r="E48"/>
  <c r="E226" s="1"/>
  <c r="D48"/>
  <c r="D226" s="1"/>
  <c r="F47"/>
  <c r="F225" s="1"/>
  <c r="E47"/>
  <c r="E225" s="1"/>
  <c r="D47"/>
  <c r="D225" s="1"/>
  <c r="F46"/>
  <c r="F224" s="1"/>
  <c r="E46"/>
  <c r="E224" s="1"/>
  <c r="D46"/>
  <c r="D224" s="1"/>
  <c r="F45"/>
  <c r="F223" s="1"/>
  <c r="E45"/>
  <c r="E223" s="1"/>
  <c r="D45"/>
  <c r="D223" s="1"/>
  <c r="F44"/>
  <c r="F222" s="1"/>
  <c r="E44"/>
  <c r="E222" s="1"/>
  <c r="D44"/>
  <c r="D222" s="1"/>
  <c r="F43"/>
  <c r="F221" s="1"/>
  <c r="E43"/>
  <c r="E221" s="1"/>
  <c r="D43"/>
  <c r="D221" s="1"/>
  <c r="F42"/>
  <c r="F220" s="1"/>
  <c r="E42"/>
  <c r="E220" s="1"/>
  <c r="D42"/>
  <c r="D220" s="1"/>
  <c r="F41"/>
  <c r="F219" s="1"/>
  <c r="E41"/>
  <c r="E219" s="1"/>
  <c r="D41"/>
  <c r="D219" s="1"/>
  <c r="F40"/>
  <c r="F218" s="1"/>
  <c r="E40"/>
  <c r="E218" s="1"/>
  <c r="D40"/>
  <c r="D218" s="1"/>
  <c r="F39"/>
  <c r="F217" s="1"/>
  <c r="E39"/>
  <c r="E217" s="1"/>
  <c r="D39"/>
  <c r="D217" s="1"/>
  <c r="F38"/>
  <c r="F216" s="1"/>
  <c r="E38"/>
  <c r="E216" s="1"/>
  <c r="D38"/>
  <c r="D216" s="1"/>
  <c r="F37"/>
  <c r="F215" s="1"/>
  <c r="E37"/>
  <c r="E215" s="1"/>
  <c r="D37"/>
  <c r="D215" s="1"/>
  <c r="F36"/>
  <c r="F214" s="1"/>
  <c r="E36"/>
  <c r="E214" s="1"/>
  <c r="D36"/>
  <c r="D214" s="1"/>
  <c r="F35"/>
  <c r="F213" s="1"/>
  <c r="E35"/>
  <c r="E213" s="1"/>
  <c r="D35"/>
  <c r="D213" s="1"/>
  <c r="F34"/>
  <c r="F212" s="1"/>
  <c r="E34"/>
  <c r="E212" s="1"/>
  <c r="D34"/>
  <c r="D212" s="1"/>
  <c r="F33"/>
  <c r="F211" s="1"/>
  <c r="E33"/>
  <c r="E211" s="1"/>
  <c r="D33"/>
  <c r="D211" s="1"/>
  <c r="F32"/>
  <c r="F210" s="1"/>
  <c r="E32"/>
  <c r="E210" s="1"/>
  <c r="D32"/>
  <c r="D210" s="1"/>
  <c r="F31"/>
  <c r="F209" s="1"/>
  <c r="E31"/>
  <c r="E209" s="1"/>
  <c r="D31"/>
  <c r="D209" s="1"/>
  <c r="F30"/>
  <c r="F208" s="1"/>
  <c r="E30"/>
  <c r="E208" s="1"/>
  <c r="D30"/>
  <c r="D208" s="1"/>
  <c r="F29"/>
  <c r="F207" s="1"/>
  <c r="E29"/>
  <c r="E207" s="1"/>
  <c r="D29"/>
  <c r="D207" s="1"/>
  <c r="F28"/>
  <c r="F206" s="1"/>
  <c r="E28"/>
  <c r="E206" s="1"/>
  <c r="D28"/>
  <c r="D206" s="1"/>
  <c r="F27"/>
  <c r="F205" s="1"/>
  <c r="E27"/>
  <c r="E205" s="1"/>
  <c r="D27"/>
  <c r="D205" s="1"/>
  <c r="F26"/>
  <c r="F204" s="1"/>
  <c r="E26"/>
  <c r="E204" s="1"/>
  <c r="D26"/>
  <c r="D204" s="1"/>
  <c r="C1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O9"/>
  <c r="R9" s="1"/>
  <c r="U9" s="1"/>
  <c r="X9" s="1"/>
  <c r="AA9" s="1"/>
  <c r="AD9" s="1"/>
  <c r="AG9" s="1"/>
  <c r="AJ9" s="1"/>
  <c r="AM9" s="1"/>
  <c r="AP9" s="1"/>
  <c r="AS9" s="1"/>
  <c r="AV9" s="1"/>
  <c r="AY9" s="1"/>
  <c r="BB9" s="1"/>
  <c r="BE9" s="1"/>
  <c r="BH9" s="1"/>
  <c r="BK9" s="1"/>
  <c r="BN9" s="1"/>
  <c r="BQ9" s="1"/>
  <c r="BT9" s="1"/>
  <c r="BW9" s="1"/>
  <c r="BZ9" s="1"/>
  <c r="CC9" s="1"/>
  <c r="CF9" s="1"/>
  <c r="CI9" s="1"/>
  <c r="CL9" s="1"/>
  <c r="CO9" s="1"/>
  <c r="CR9" s="1"/>
  <c r="CU9" s="1"/>
  <c r="CX9" s="1"/>
  <c r="DA9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BA9" s="1"/>
  <c r="BD9" s="1"/>
  <c r="BG9" s="1"/>
  <c r="BJ9" s="1"/>
  <c r="BM9" s="1"/>
  <c r="BP9" s="1"/>
  <c r="BS9" s="1"/>
  <c r="BV9" s="1"/>
  <c r="BY9" s="1"/>
  <c r="CB9" s="1"/>
  <c r="CE9" s="1"/>
  <c r="CH9" s="1"/>
  <c r="CK9" s="1"/>
  <c r="CN9" s="1"/>
  <c r="CQ9" s="1"/>
  <c r="CT9" s="1"/>
  <c r="CW9" s="1"/>
  <c r="CZ9" s="1"/>
  <c r="M9"/>
  <c r="P9" s="1"/>
  <c r="S9" s="1"/>
  <c r="V9" s="1"/>
  <c r="Y9" s="1"/>
  <c r="AB9" s="1"/>
  <c r="AE9" s="1"/>
  <c r="AH9" s="1"/>
  <c r="AK9" s="1"/>
  <c r="AN9" s="1"/>
  <c r="AQ9" s="1"/>
  <c r="AT9" s="1"/>
  <c r="AW9" s="1"/>
  <c r="AZ9" s="1"/>
  <c r="BC9" s="1"/>
  <c r="BF9" s="1"/>
  <c r="BI9" s="1"/>
  <c r="BL9" s="1"/>
  <c r="BO9" s="1"/>
  <c r="BR9" s="1"/>
  <c r="BU9" s="1"/>
  <c r="BX9" s="1"/>
  <c r="CA9" s="1"/>
  <c r="CD9" s="1"/>
  <c r="CG9" s="1"/>
  <c r="CJ9" s="1"/>
  <c r="CM9" s="1"/>
  <c r="CP9" s="1"/>
  <c r="CS9" s="1"/>
  <c r="CV9" s="1"/>
  <c r="CY9" s="1"/>
  <c r="M8"/>
  <c r="J120" i="4"/>
  <c r="I120"/>
  <c r="H120"/>
  <c r="J119"/>
  <c r="I119"/>
  <c r="H119"/>
  <c r="J118"/>
  <c r="I118"/>
  <c r="H118"/>
  <c r="J117"/>
  <c r="I117"/>
  <c r="H117"/>
  <c r="J116"/>
  <c r="I116"/>
  <c r="H116"/>
  <c r="J115"/>
  <c r="I115"/>
  <c r="H115"/>
  <c r="J114"/>
  <c r="I114"/>
  <c r="H114"/>
  <c r="J113"/>
  <c r="I113"/>
  <c r="H113"/>
  <c r="J112"/>
  <c r="I112"/>
  <c r="H112"/>
  <c r="J111"/>
  <c r="I111"/>
  <c r="H111"/>
  <c r="J110"/>
  <c r="I110"/>
  <c r="H110"/>
  <c r="J109"/>
  <c r="I109"/>
  <c r="H109"/>
  <c r="J108"/>
  <c r="I108"/>
  <c r="H108"/>
  <c r="J107"/>
  <c r="I107"/>
  <c r="H107"/>
  <c r="J106"/>
  <c r="I106"/>
  <c r="H106"/>
  <c r="J105"/>
  <c r="I105"/>
  <c r="H105"/>
  <c r="J104"/>
  <c r="I104"/>
  <c r="H104"/>
  <c r="J103"/>
  <c r="I103"/>
  <c r="H103"/>
  <c r="J102"/>
  <c r="I102"/>
  <c r="H102"/>
  <c r="J101"/>
  <c r="I101"/>
  <c r="H101"/>
  <c r="J100"/>
  <c r="I100"/>
  <c r="H100"/>
  <c r="J99"/>
  <c r="I99"/>
  <c r="H99"/>
  <c r="J98"/>
  <c r="I98"/>
  <c r="H98"/>
  <c r="J97"/>
  <c r="I97"/>
  <c r="H97"/>
  <c r="J96"/>
  <c r="I96"/>
  <c r="H96"/>
  <c r="J95"/>
  <c r="I95"/>
  <c r="H95"/>
  <c r="J94"/>
  <c r="I94"/>
  <c r="H94"/>
  <c r="J93"/>
  <c r="I93"/>
  <c r="H93"/>
  <c r="J92"/>
  <c r="I92"/>
  <c r="H92"/>
  <c r="J91"/>
  <c r="I91"/>
  <c r="H91"/>
  <c r="J90"/>
  <c r="I90"/>
  <c r="H90"/>
  <c r="J89"/>
  <c r="I89"/>
  <c r="H89"/>
  <c r="J88"/>
  <c r="I88"/>
  <c r="H88"/>
  <c r="J87"/>
  <c r="I87"/>
  <c r="H87"/>
  <c r="J86"/>
  <c r="I86"/>
  <c r="H86"/>
  <c r="J85"/>
  <c r="I85"/>
  <c r="H85"/>
  <c r="J84"/>
  <c r="I84"/>
  <c r="H84"/>
  <c r="J83"/>
  <c r="I83"/>
  <c r="H83"/>
  <c r="J82"/>
  <c r="I82"/>
  <c r="H82"/>
  <c r="J81"/>
  <c r="I81"/>
  <c r="H81"/>
  <c r="J80"/>
  <c r="I80"/>
  <c r="H80"/>
  <c r="J79"/>
  <c r="I79"/>
  <c r="H79"/>
  <c r="J78"/>
  <c r="I78"/>
  <c r="H78"/>
  <c r="J77"/>
  <c r="I77"/>
  <c r="H77"/>
  <c r="J76"/>
  <c r="I76"/>
  <c r="H76"/>
  <c r="J75"/>
  <c r="I75"/>
  <c r="H75"/>
  <c r="J74"/>
  <c r="I74"/>
  <c r="H74"/>
  <c r="J73"/>
  <c r="I73"/>
  <c r="H73"/>
  <c r="J72"/>
  <c r="I72"/>
  <c r="H72"/>
  <c r="J71"/>
  <c r="I71"/>
  <c r="H71"/>
  <c r="J70"/>
  <c r="I70"/>
  <c r="H70"/>
  <c r="J69"/>
  <c r="I69"/>
  <c r="H69"/>
  <c r="J68"/>
  <c r="I68"/>
  <c r="H68"/>
  <c r="J67"/>
  <c r="I67"/>
  <c r="H67"/>
  <c r="J66"/>
  <c r="I66"/>
  <c r="H66"/>
  <c r="J65"/>
  <c r="I65"/>
  <c r="H65"/>
  <c r="J64"/>
  <c r="I64"/>
  <c r="H64"/>
  <c r="J63"/>
  <c r="I63"/>
  <c r="H63"/>
  <c r="J62"/>
  <c r="I62"/>
  <c r="H62"/>
  <c r="J61"/>
  <c r="I61"/>
  <c r="H61"/>
  <c r="J60"/>
  <c r="I60"/>
  <c r="H60"/>
  <c r="J59"/>
  <c r="I59"/>
  <c r="H59"/>
  <c r="J58"/>
  <c r="I58"/>
  <c r="H58"/>
  <c r="J57"/>
  <c r="I57"/>
  <c r="H57"/>
  <c r="J56"/>
  <c r="I56"/>
  <c r="H56"/>
  <c r="J55"/>
  <c r="I55"/>
  <c r="H55"/>
  <c r="J54"/>
  <c r="I54"/>
  <c r="H54"/>
  <c r="J53"/>
  <c r="I53"/>
  <c r="H53"/>
  <c r="J52"/>
  <c r="I52"/>
  <c r="H52"/>
  <c r="J51"/>
  <c r="I51"/>
  <c r="H51"/>
  <c r="J50"/>
  <c r="I50"/>
  <c r="H50"/>
  <c r="J49"/>
  <c r="I49"/>
  <c r="H49"/>
  <c r="J48"/>
  <c r="I48"/>
  <c r="H48"/>
  <c r="J47"/>
  <c r="I47"/>
  <c r="H47"/>
  <c r="J46"/>
  <c r="I46"/>
  <c r="H46"/>
  <c r="J45"/>
  <c r="I45"/>
  <c r="H45"/>
  <c r="J44"/>
  <c r="I44"/>
  <c r="H44"/>
  <c r="I43"/>
  <c r="H43"/>
  <c r="J42"/>
  <c r="I42"/>
  <c r="H42"/>
  <c r="J41"/>
  <c r="I41"/>
  <c r="H41"/>
  <c r="J40"/>
  <c r="J3" s="1"/>
  <c r="I40"/>
  <c r="H40"/>
  <c r="H3" l="1"/>
  <c r="I4"/>
  <c r="I3"/>
  <c r="H4"/>
  <c r="H8" s="1"/>
  <c r="J4"/>
  <c r="J8" s="1"/>
  <c r="AK1" i="16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I8" i="4" l="1"/>
  <c r="J7" i="12"/>
  <c r="I7"/>
  <c r="H7"/>
  <c r="G7"/>
  <c r="E2" i="9"/>
  <c r="B803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C259" s="1"/>
  <c r="B258"/>
  <c r="B257"/>
  <c r="C257" s="1"/>
  <c r="B256"/>
  <c r="B255"/>
  <c r="B254"/>
  <c r="B253"/>
  <c r="C253" s="1"/>
  <c r="B252"/>
  <c r="B251"/>
  <c r="B250"/>
  <c r="B249"/>
  <c r="C249" s="1"/>
  <c r="B248"/>
  <c r="B247"/>
  <c r="B246"/>
  <c r="B245"/>
  <c r="C245" s="1"/>
  <c r="B244"/>
  <c r="B243"/>
  <c r="B242"/>
  <c r="B241"/>
  <c r="C241" s="1"/>
  <c r="B240"/>
  <c r="B239"/>
  <c r="B238"/>
  <c r="B237"/>
  <c r="C237" s="1"/>
  <c r="B236"/>
  <c r="B235"/>
  <c r="B234"/>
  <c r="B233"/>
  <c r="C233" s="1"/>
  <c r="B232"/>
  <c r="B231"/>
  <c r="B230"/>
  <c r="B229"/>
  <c r="C229" s="1"/>
  <c r="B228"/>
  <c r="B227"/>
  <c r="B226"/>
  <c r="B225"/>
  <c r="C225" s="1"/>
  <c r="B224"/>
  <c r="B223"/>
  <c r="B222"/>
  <c r="B221"/>
  <c r="C221" s="1"/>
  <c r="B220"/>
  <c r="B219"/>
  <c r="B218"/>
  <c r="B217"/>
  <c r="C217" s="1"/>
  <c r="B216"/>
  <c r="B215"/>
  <c r="B214"/>
  <c r="B213"/>
  <c r="C213" s="1"/>
  <c r="B212"/>
  <c r="B211"/>
  <c r="B210"/>
  <c r="B209"/>
  <c r="C209" s="1"/>
  <c r="B208"/>
  <c r="B207"/>
  <c r="B206"/>
  <c r="B205"/>
  <c r="C205" s="1"/>
  <c r="B204"/>
  <c r="B203"/>
  <c r="B202"/>
  <c r="B201"/>
  <c r="C201" s="1"/>
  <c r="B200"/>
  <c r="B199"/>
  <c r="B198"/>
  <c r="B197"/>
  <c r="C197" s="1"/>
  <c r="B196"/>
  <c r="B195"/>
  <c r="B194"/>
  <c r="B193"/>
  <c r="C193" s="1"/>
  <c r="B192"/>
  <c r="B191"/>
  <c r="B190"/>
  <c r="B189"/>
  <c r="C189" s="1"/>
  <c r="B188"/>
  <c r="B187"/>
  <c r="B186"/>
  <c r="B185"/>
  <c r="C185" s="1"/>
  <c r="B184"/>
  <c r="B183"/>
  <c r="B182"/>
  <c r="B181"/>
  <c r="C181" s="1"/>
  <c r="B180"/>
  <c r="B179"/>
  <c r="B178"/>
  <c r="B177"/>
  <c r="C177" s="1"/>
  <c r="B176"/>
  <c r="B175"/>
  <c r="B174"/>
  <c r="B173"/>
  <c r="C173" s="1"/>
  <c r="B172"/>
  <c r="B171"/>
  <c r="B170"/>
  <c r="B169"/>
  <c r="C169" s="1"/>
  <c r="B168"/>
  <c r="B167"/>
  <c r="B166"/>
  <c r="B165"/>
  <c r="C165" s="1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C361"/>
  <c r="C345"/>
  <c r="C329"/>
  <c r="C313"/>
  <c r="C297"/>
  <c r="C281"/>
  <c r="C266"/>
  <c r="C264"/>
  <c r="C262"/>
  <c r="C260"/>
  <c r="C258"/>
  <c r="C368"/>
  <c r="C256"/>
  <c r="C255"/>
  <c r="C254"/>
  <c r="C252"/>
  <c r="C251"/>
  <c r="C250"/>
  <c r="C248"/>
  <c r="C247"/>
  <c r="C246"/>
  <c r="C244"/>
  <c r="C243"/>
  <c r="C242"/>
  <c r="C240"/>
  <c r="C239"/>
  <c r="C238"/>
  <c r="C236"/>
  <c r="C235"/>
  <c r="C234"/>
  <c r="C232"/>
  <c r="C231"/>
  <c r="C230"/>
  <c r="C228"/>
  <c r="C227"/>
  <c r="C226"/>
  <c r="C224"/>
  <c r="C223"/>
  <c r="C222"/>
  <c r="C220"/>
  <c r="C219"/>
  <c r="C218"/>
  <c r="C216"/>
  <c r="C215"/>
  <c r="C214"/>
  <c r="C212"/>
  <c r="C211"/>
  <c r="C210"/>
  <c r="C208"/>
  <c r="C207"/>
  <c r="C206"/>
  <c r="C204"/>
  <c r="C203"/>
  <c r="C202"/>
  <c r="C200"/>
  <c r="C199"/>
  <c r="C198"/>
  <c r="C196"/>
  <c r="C195"/>
  <c r="C194"/>
  <c r="C192"/>
  <c r="C191"/>
  <c r="C190"/>
  <c r="C188"/>
  <c r="C187"/>
  <c r="C186"/>
  <c r="C184"/>
  <c r="C183"/>
  <c r="C182"/>
  <c r="C180"/>
  <c r="C179"/>
  <c r="C178"/>
  <c r="C176"/>
  <c r="C175"/>
  <c r="C174"/>
  <c r="C172"/>
  <c r="C171"/>
  <c r="C170"/>
  <c r="C168"/>
  <c r="C167"/>
  <c r="C166"/>
  <c r="C164"/>
  <c r="C163"/>
  <c r="G12" i="12"/>
  <c r="I12"/>
  <c r="J12"/>
  <c r="H12"/>
  <c r="J11"/>
  <c r="I11"/>
  <c r="H11"/>
  <c r="G11"/>
  <c r="C269" i="9" l="1"/>
  <c r="C273"/>
  <c r="C277"/>
  <c r="C285"/>
  <c r="C289"/>
  <c r="C293"/>
  <c r="C301"/>
  <c r="C305"/>
  <c r="C309"/>
  <c r="C317"/>
  <c r="C321"/>
  <c r="C325"/>
  <c r="C333"/>
  <c r="C337"/>
  <c r="C341"/>
  <c r="C349"/>
  <c r="C353"/>
  <c r="C357"/>
  <c r="C365"/>
  <c r="D171"/>
  <c r="D175"/>
  <c r="D179"/>
  <c r="D183"/>
  <c r="D187"/>
  <c r="D191"/>
  <c r="D195"/>
  <c r="D199"/>
  <c r="D203"/>
  <c r="D207"/>
  <c r="C261"/>
  <c r="D261" s="1"/>
  <c r="D255"/>
  <c r="D211"/>
  <c r="D215"/>
  <c r="D219"/>
  <c r="D223"/>
  <c r="D239"/>
  <c r="D243"/>
  <c r="D247"/>
  <c r="D251"/>
  <c r="C263"/>
  <c r="C265"/>
  <c r="C267"/>
  <c r="C271"/>
  <c r="C275"/>
  <c r="C279"/>
  <c r="C283"/>
  <c r="C287"/>
  <c r="C291"/>
  <c r="C295"/>
  <c r="C299"/>
  <c r="C303"/>
  <c r="C307"/>
  <c r="C311"/>
  <c r="C315"/>
  <c r="C319"/>
  <c r="C323"/>
  <c r="C327"/>
  <c r="C331"/>
  <c r="C335"/>
  <c r="C339"/>
  <c r="C343"/>
  <c r="C347"/>
  <c r="C351"/>
  <c r="C355"/>
  <c r="C359"/>
  <c r="C363"/>
  <c r="C367"/>
  <c r="D259"/>
  <c r="D262"/>
  <c r="D170"/>
  <c r="D174"/>
  <c r="D178"/>
  <c r="D182"/>
  <c r="D186"/>
  <c r="D190"/>
  <c r="D194"/>
  <c r="D198"/>
  <c r="D202"/>
  <c r="D206"/>
  <c r="D210"/>
  <c r="D214"/>
  <c r="D218"/>
  <c r="D222"/>
  <c r="D226"/>
  <c r="D230"/>
  <c r="D234"/>
  <c r="D238"/>
  <c r="D242"/>
  <c r="D246"/>
  <c r="D250"/>
  <c r="D254"/>
  <c r="D258"/>
  <c r="D167"/>
  <c r="D227"/>
  <c r="J9" i="12"/>
  <c r="J8"/>
  <c r="H9"/>
  <c r="H8"/>
  <c r="I9"/>
  <c r="I8"/>
  <c r="D231" i="9"/>
  <c r="D235"/>
  <c r="G9" i="12"/>
  <c r="G8"/>
  <c r="D168" i="9"/>
  <c r="D169"/>
  <c r="D172"/>
  <c r="D173"/>
  <c r="D176"/>
  <c r="D177"/>
  <c r="D180"/>
  <c r="D181"/>
  <c r="D184"/>
  <c r="D185"/>
  <c r="D188"/>
  <c r="D189"/>
  <c r="D192"/>
  <c r="D193"/>
  <c r="D196"/>
  <c r="D197"/>
  <c r="D200"/>
  <c r="D201"/>
  <c r="D204"/>
  <c r="D205"/>
  <c r="D208"/>
  <c r="D209"/>
  <c r="D212"/>
  <c r="D213"/>
  <c r="D216"/>
  <c r="D217"/>
  <c r="D220"/>
  <c r="D221"/>
  <c r="D224"/>
  <c r="D225"/>
  <c r="D228"/>
  <c r="D229"/>
  <c r="D232"/>
  <c r="D233"/>
  <c r="D236"/>
  <c r="D237"/>
  <c r="D240"/>
  <c r="D241"/>
  <c r="D244"/>
  <c r="D245"/>
  <c r="D248"/>
  <c r="D249"/>
  <c r="D252"/>
  <c r="D253"/>
  <c r="D256"/>
  <c r="D257"/>
  <c r="D260"/>
  <c r="D265"/>
  <c r="C268"/>
  <c r="C270"/>
  <c r="C272"/>
  <c r="C274"/>
  <c r="C276"/>
  <c r="C278"/>
  <c r="C280"/>
  <c r="C282"/>
  <c r="C284"/>
  <c r="C286"/>
  <c r="C288"/>
  <c r="C290"/>
  <c r="C292"/>
  <c r="C294"/>
  <c r="C296"/>
  <c r="C298"/>
  <c r="C300"/>
  <c r="C302"/>
  <c r="C304"/>
  <c r="C306"/>
  <c r="C308"/>
  <c r="C310"/>
  <c r="C312"/>
  <c r="C314"/>
  <c r="C316"/>
  <c r="C318"/>
  <c r="C320"/>
  <c r="C322"/>
  <c r="C324"/>
  <c r="C326"/>
  <c r="C328"/>
  <c r="C330"/>
  <c r="C332"/>
  <c r="C334"/>
  <c r="C336"/>
  <c r="C338"/>
  <c r="C340"/>
  <c r="C342"/>
  <c r="C344"/>
  <c r="C346"/>
  <c r="C348"/>
  <c r="C350"/>
  <c r="C352"/>
  <c r="C354"/>
  <c r="C356"/>
  <c r="C358"/>
  <c r="C360"/>
  <c r="C362"/>
  <c r="C364"/>
  <c r="C366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5"/>
  <c r="C397"/>
  <c r="C399"/>
  <c r="C400"/>
  <c r="C401"/>
  <c r="C402"/>
  <c r="C403"/>
  <c r="C404"/>
  <c r="C405"/>
  <c r="C407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7"/>
  <c r="C429"/>
  <c r="C431"/>
  <c r="C433"/>
  <c r="C435"/>
  <c r="C437"/>
  <c r="C439"/>
  <c r="C441"/>
  <c r="C443"/>
  <c r="C445"/>
  <c r="C447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4"/>
  <c r="C486"/>
  <c r="C488"/>
  <c r="C490"/>
  <c r="C492"/>
  <c r="C494"/>
  <c r="C496"/>
  <c r="C498"/>
  <c r="C500"/>
  <c r="C502"/>
  <c r="C504"/>
  <c r="C506"/>
  <c r="C508"/>
  <c r="C510"/>
  <c r="C512"/>
  <c r="C514"/>
  <c r="C516"/>
  <c r="C518"/>
  <c r="C520"/>
  <c r="C522"/>
  <c r="C524"/>
  <c r="C526"/>
  <c r="C528"/>
  <c r="C530"/>
  <c r="C532"/>
  <c r="C534"/>
  <c r="C536"/>
  <c r="C538"/>
  <c r="C540"/>
  <c r="C542"/>
  <c r="C544"/>
  <c r="C546"/>
  <c r="C548"/>
  <c r="C550"/>
  <c r="C552"/>
  <c r="C554"/>
  <c r="C556"/>
  <c r="C558"/>
  <c r="C560"/>
  <c r="C562"/>
  <c r="C564"/>
  <c r="C566"/>
  <c r="C568"/>
  <c r="C570"/>
  <c r="C572"/>
  <c r="C574"/>
  <c r="C576"/>
  <c r="C578"/>
  <c r="C580"/>
  <c r="C582"/>
  <c r="C584"/>
  <c r="C586"/>
  <c r="C588"/>
  <c r="C590"/>
  <c r="C592"/>
  <c r="C594"/>
  <c r="C596"/>
  <c r="C598"/>
  <c r="C600"/>
  <c r="C602"/>
  <c r="C604"/>
  <c r="C606"/>
  <c r="C608"/>
  <c r="C610"/>
  <c r="C612"/>
  <c r="C614"/>
  <c r="C616"/>
  <c r="C618"/>
  <c r="C620"/>
  <c r="C622"/>
  <c r="C624"/>
  <c r="C626"/>
  <c r="C628"/>
  <c r="C630"/>
  <c r="C632"/>
  <c r="C802"/>
  <c r="C800"/>
  <c r="C798"/>
  <c r="C796"/>
  <c r="C794"/>
  <c r="C792"/>
  <c r="C790"/>
  <c r="C788"/>
  <c r="C786"/>
  <c r="C784"/>
  <c r="C782"/>
  <c r="C780"/>
  <c r="C768"/>
  <c r="C766"/>
  <c r="C764"/>
  <c r="C762"/>
  <c r="C760"/>
  <c r="C754"/>
  <c r="C752"/>
  <c r="C750"/>
  <c r="C748"/>
  <c r="C746"/>
  <c r="C740"/>
  <c r="C738"/>
  <c r="C736"/>
  <c r="C734"/>
  <c r="C732"/>
  <c r="C728"/>
  <c r="C726"/>
  <c r="C724"/>
  <c r="C722"/>
  <c r="C720"/>
  <c r="C718"/>
  <c r="C716"/>
  <c r="C714"/>
  <c r="C712"/>
  <c r="C710"/>
  <c r="C708"/>
  <c r="C706"/>
  <c r="C704"/>
  <c r="C702"/>
  <c r="C700"/>
  <c r="C698"/>
  <c r="C696"/>
  <c r="C694"/>
  <c r="C688"/>
  <c r="C669"/>
  <c r="C667"/>
  <c r="C665"/>
  <c r="C663"/>
  <c r="C661"/>
  <c r="C659"/>
  <c r="C647"/>
  <c r="C645"/>
  <c r="C643"/>
  <c r="C448"/>
  <c r="C446"/>
  <c r="C444"/>
  <c r="C442"/>
  <c r="C440"/>
  <c r="C438"/>
  <c r="C436"/>
  <c r="C434"/>
  <c r="C432"/>
  <c r="C430"/>
  <c r="C428"/>
  <c r="C426"/>
  <c r="C408"/>
  <c r="C406"/>
  <c r="C398"/>
  <c r="C396"/>
  <c r="C394"/>
  <c r="C633"/>
  <c r="C631"/>
  <c r="C629"/>
  <c r="C627"/>
  <c r="C625"/>
  <c r="C623"/>
  <c r="C621"/>
  <c r="C619"/>
  <c r="C617"/>
  <c r="C615"/>
  <c r="C613"/>
  <c r="C611"/>
  <c r="C609"/>
  <c r="C607"/>
  <c r="C605"/>
  <c r="C603"/>
  <c r="C601"/>
  <c r="C599"/>
  <c r="C597"/>
  <c r="C595"/>
  <c r="C593"/>
  <c r="C591"/>
  <c r="C589"/>
  <c r="C587"/>
  <c r="C585"/>
  <c r="C583"/>
  <c r="C581"/>
  <c r="C579"/>
  <c r="C577"/>
  <c r="C575"/>
  <c r="C573"/>
  <c r="C571"/>
  <c r="C569"/>
  <c r="C567"/>
  <c r="C565"/>
  <c r="C563"/>
  <c r="C561"/>
  <c r="C559"/>
  <c r="C557"/>
  <c r="C555"/>
  <c r="C553"/>
  <c r="C551"/>
  <c r="C549"/>
  <c r="C547"/>
  <c r="C545"/>
  <c r="C543"/>
  <c r="C541"/>
  <c r="C539"/>
  <c r="C537"/>
  <c r="C535"/>
  <c r="C533"/>
  <c r="C531"/>
  <c r="C529"/>
  <c r="C527"/>
  <c r="C525"/>
  <c r="C523"/>
  <c r="C521"/>
  <c r="C519"/>
  <c r="C517"/>
  <c r="C515"/>
  <c r="C513"/>
  <c r="C511"/>
  <c r="C509"/>
  <c r="C507"/>
  <c r="C505"/>
  <c r="C503"/>
  <c r="C501"/>
  <c r="C499"/>
  <c r="C497"/>
  <c r="C495"/>
  <c r="C493"/>
  <c r="C491"/>
  <c r="C489"/>
  <c r="C487"/>
  <c r="C485"/>
  <c r="C483"/>
  <c r="C634"/>
  <c r="C635"/>
  <c r="C636"/>
  <c r="C637"/>
  <c r="C638"/>
  <c r="C639"/>
  <c r="C640"/>
  <c r="C641"/>
  <c r="C642"/>
  <c r="C644"/>
  <c r="C646"/>
  <c r="C648"/>
  <c r="C649"/>
  <c r="C650"/>
  <c r="C651"/>
  <c r="C652"/>
  <c r="C653"/>
  <c r="C654"/>
  <c r="C655"/>
  <c r="C656"/>
  <c r="C657"/>
  <c r="C658"/>
  <c r="C660"/>
  <c r="C662"/>
  <c r="C664"/>
  <c r="C666"/>
  <c r="C668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9"/>
  <c r="C690"/>
  <c r="C691"/>
  <c r="C692"/>
  <c r="C693"/>
  <c r="C695"/>
  <c r="C697"/>
  <c r="C699"/>
  <c r="C701"/>
  <c r="C703"/>
  <c r="C705"/>
  <c r="C707"/>
  <c r="C709"/>
  <c r="C711"/>
  <c r="C713"/>
  <c r="C715"/>
  <c r="C717"/>
  <c r="C719"/>
  <c r="C721"/>
  <c r="C723"/>
  <c r="C725"/>
  <c r="C727"/>
  <c r="C729"/>
  <c r="C730"/>
  <c r="C731"/>
  <c r="C733"/>
  <c r="C735"/>
  <c r="C737"/>
  <c r="C739"/>
  <c r="C741"/>
  <c r="C742"/>
  <c r="C743"/>
  <c r="C744"/>
  <c r="C745"/>
  <c r="C747"/>
  <c r="C749"/>
  <c r="C751"/>
  <c r="C753"/>
  <c r="C755"/>
  <c r="C756"/>
  <c r="C757"/>
  <c r="C758"/>
  <c r="C759"/>
  <c r="C761"/>
  <c r="C763"/>
  <c r="C765"/>
  <c r="C767"/>
  <c r="C769"/>
  <c r="C770"/>
  <c r="C771"/>
  <c r="C772"/>
  <c r="C773"/>
  <c r="C774"/>
  <c r="C775"/>
  <c r="C776"/>
  <c r="C777"/>
  <c r="C778"/>
  <c r="C779"/>
  <c r="C781"/>
  <c r="C783"/>
  <c r="C785"/>
  <c r="C787"/>
  <c r="C789"/>
  <c r="C791"/>
  <c r="C793"/>
  <c r="C795"/>
  <c r="C797"/>
  <c r="C799"/>
  <c r="C801"/>
  <c r="C803"/>
  <c r="C162"/>
  <c r="D166" s="1"/>
  <c r="D263" l="1"/>
  <c r="D267"/>
  <c r="D266"/>
  <c r="D269"/>
  <c r="D264"/>
  <c r="D487"/>
  <c r="D495"/>
  <c r="D402"/>
  <c r="D412"/>
  <c r="D452"/>
  <c r="D789"/>
  <c r="D499"/>
  <c r="D503"/>
  <c r="D507"/>
  <c r="D511"/>
  <c r="D515"/>
  <c r="D519"/>
  <c r="D523"/>
  <c r="D527"/>
  <c r="D748"/>
  <c r="D735"/>
  <c r="D725"/>
  <c r="D709"/>
  <c r="D531"/>
  <c r="D535"/>
  <c r="D539"/>
  <c r="D543"/>
  <c r="D547"/>
  <c r="D551"/>
  <c r="D555"/>
  <c r="D559"/>
  <c r="D563"/>
  <c r="D567"/>
  <c r="D571"/>
  <c r="D575"/>
  <c r="D579"/>
  <c r="D583"/>
  <c r="D587"/>
  <c r="D591"/>
  <c r="D595"/>
  <c r="D599"/>
  <c r="D603"/>
  <c r="D607"/>
  <c r="D611"/>
  <c r="D615"/>
  <c r="D619"/>
  <c r="D623"/>
  <c r="D627"/>
  <c r="D631"/>
  <c r="D398"/>
  <c r="D432"/>
  <c r="D436"/>
  <c r="D440"/>
  <c r="D444"/>
  <c r="D448"/>
  <c r="D695"/>
  <c r="D643"/>
  <c r="D688"/>
  <c r="D797"/>
  <c r="D782"/>
  <c r="D755"/>
  <c r="D743"/>
  <c r="D670"/>
  <c r="D491"/>
  <c r="D717"/>
  <c r="D701"/>
  <c r="D660"/>
  <c r="D801"/>
  <c r="D785"/>
  <c r="D780"/>
  <c r="D776"/>
  <c r="D771"/>
  <c r="D763"/>
  <c r="D751"/>
  <c r="D739"/>
  <c r="D733"/>
  <c r="D729"/>
  <c r="D713"/>
  <c r="D697"/>
  <c r="D693"/>
  <c r="D690"/>
  <c r="D686"/>
  <c r="D682"/>
  <c r="D678"/>
  <c r="D658"/>
  <c r="D654"/>
  <c r="D648"/>
  <c r="D645"/>
  <c r="D641"/>
  <c r="D803"/>
  <c r="D799"/>
  <c r="D795"/>
  <c r="D791"/>
  <c r="D787"/>
  <c r="D783"/>
  <c r="D781"/>
  <c r="D779"/>
  <c r="D777"/>
  <c r="D775"/>
  <c r="D773"/>
  <c r="D769"/>
  <c r="D765"/>
  <c r="D762"/>
  <c r="D760"/>
  <c r="D757"/>
  <c r="D753"/>
  <c r="D749"/>
  <c r="D747"/>
  <c r="D745"/>
  <c r="D741"/>
  <c r="D737"/>
  <c r="D734"/>
  <c r="D731"/>
  <c r="D727"/>
  <c r="D723"/>
  <c r="D719"/>
  <c r="D715"/>
  <c r="D711"/>
  <c r="D707"/>
  <c r="D703"/>
  <c r="D699"/>
  <c r="D696"/>
  <c r="D694"/>
  <c r="D691"/>
  <c r="D689"/>
  <c r="D687"/>
  <c r="D685"/>
  <c r="D683"/>
  <c r="D681"/>
  <c r="D679"/>
  <c r="D677"/>
  <c r="D675"/>
  <c r="D672"/>
  <c r="D668"/>
  <c r="D664"/>
  <c r="D661"/>
  <c r="D659"/>
  <c r="D657"/>
  <c r="D655"/>
  <c r="D653"/>
  <c r="D650"/>
  <c r="D646"/>
  <c r="D644"/>
  <c r="D642"/>
  <c r="D640"/>
  <c r="D638"/>
  <c r="D489"/>
  <c r="D493"/>
  <c r="D497"/>
  <c r="D501"/>
  <c r="D505"/>
  <c r="D509"/>
  <c r="D513"/>
  <c r="D517"/>
  <c r="D521"/>
  <c r="D525"/>
  <c r="D529"/>
  <c r="D533"/>
  <c r="D537"/>
  <c r="D541"/>
  <c r="D545"/>
  <c r="D549"/>
  <c r="D553"/>
  <c r="D557"/>
  <c r="D561"/>
  <c r="D565"/>
  <c r="D569"/>
  <c r="D573"/>
  <c r="D577"/>
  <c r="D581"/>
  <c r="D585"/>
  <c r="D589"/>
  <c r="D593"/>
  <c r="D597"/>
  <c r="D601"/>
  <c r="D605"/>
  <c r="D609"/>
  <c r="D613"/>
  <c r="D617"/>
  <c r="D621"/>
  <c r="D625"/>
  <c r="D629"/>
  <c r="D633"/>
  <c r="D637"/>
  <c r="D400"/>
  <c r="D410"/>
  <c r="D430"/>
  <c r="D434"/>
  <c r="D438"/>
  <c r="D442"/>
  <c r="D446"/>
  <c r="D450"/>
  <c r="D647"/>
  <c r="D651"/>
  <c r="D665"/>
  <c r="D669"/>
  <c r="D673"/>
  <c r="D698"/>
  <c r="D702"/>
  <c r="D706"/>
  <c r="D710"/>
  <c r="D714"/>
  <c r="D718"/>
  <c r="D722"/>
  <c r="D726"/>
  <c r="D730"/>
  <c r="D736"/>
  <c r="D740"/>
  <c r="D744"/>
  <c r="D752"/>
  <c r="D756"/>
  <c r="D764"/>
  <c r="D768"/>
  <c r="D772"/>
  <c r="D786"/>
  <c r="D790"/>
  <c r="D794"/>
  <c r="D798"/>
  <c r="D802"/>
  <c r="D634"/>
  <c r="D630"/>
  <c r="D626"/>
  <c r="D622"/>
  <c r="D618"/>
  <c r="D614"/>
  <c r="D610"/>
  <c r="D606"/>
  <c r="D602"/>
  <c r="D598"/>
  <c r="D594"/>
  <c r="D590"/>
  <c r="D586"/>
  <c r="D582"/>
  <c r="D578"/>
  <c r="D574"/>
  <c r="D570"/>
  <c r="D566"/>
  <c r="D562"/>
  <c r="D558"/>
  <c r="D554"/>
  <c r="D550"/>
  <c r="D546"/>
  <c r="D542"/>
  <c r="D538"/>
  <c r="D534"/>
  <c r="D530"/>
  <c r="D526"/>
  <c r="D522"/>
  <c r="D518"/>
  <c r="D514"/>
  <c r="D510"/>
  <c r="D506"/>
  <c r="D502"/>
  <c r="D498"/>
  <c r="D494"/>
  <c r="D490"/>
  <c r="D486"/>
  <c r="D484"/>
  <c r="D482"/>
  <c r="D480"/>
  <c r="D478"/>
  <c r="D476"/>
  <c r="D474"/>
  <c r="D472"/>
  <c r="D470"/>
  <c r="D468"/>
  <c r="D466"/>
  <c r="D464"/>
  <c r="D462"/>
  <c r="D460"/>
  <c r="D458"/>
  <c r="D456"/>
  <c r="D454"/>
  <c r="D451"/>
  <c r="D447"/>
  <c r="D443"/>
  <c r="D439"/>
  <c r="D435"/>
  <c r="D431"/>
  <c r="D428"/>
  <c r="D426"/>
  <c r="D424"/>
  <c r="D422"/>
  <c r="D420"/>
  <c r="D418"/>
  <c r="D416"/>
  <c r="D414"/>
  <c r="D411"/>
  <c r="D408"/>
  <c r="D406"/>
  <c r="D404"/>
  <c r="D401"/>
  <c r="D397"/>
  <c r="D395"/>
  <c r="D393"/>
  <c r="D391"/>
  <c r="D389"/>
  <c r="D387"/>
  <c r="D385"/>
  <c r="D383"/>
  <c r="D381"/>
  <c r="D379"/>
  <c r="D377"/>
  <c r="D375"/>
  <c r="D373"/>
  <c r="D368"/>
  <c r="D364"/>
  <c r="D360"/>
  <c r="D356"/>
  <c r="D352"/>
  <c r="D348"/>
  <c r="D344"/>
  <c r="D340"/>
  <c r="D336"/>
  <c r="D332"/>
  <c r="D328"/>
  <c r="D324"/>
  <c r="D320"/>
  <c r="D316"/>
  <c r="D312"/>
  <c r="D308"/>
  <c r="D304"/>
  <c r="D300"/>
  <c r="D296"/>
  <c r="D292"/>
  <c r="D288"/>
  <c r="D284"/>
  <c r="D280"/>
  <c r="D276"/>
  <c r="D272"/>
  <c r="D268"/>
  <c r="D371"/>
  <c r="D367"/>
  <c r="D363"/>
  <c r="D359"/>
  <c r="D355"/>
  <c r="D351"/>
  <c r="D347"/>
  <c r="D343"/>
  <c r="D339"/>
  <c r="D335"/>
  <c r="D331"/>
  <c r="D327"/>
  <c r="D323"/>
  <c r="D319"/>
  <c r="D315"/>
  <c r="D311"/>
  <c r="D307"/>
  <c r="D303"/>
  <c r="D299"/>
  <c r="D295"/>
  <c r="D291"/>
  <c r="D287"/>
  <c r="D283"/>
  <c r="D279"/>
  <c r="D275"/>
  <c r="D271"/>
  <c r="D793"/>
  <c r="D778"/>
  <c r="D774"/>
  <c r="D767"/>
  <c r="D761"/>
  <c r="D759"/>
  <c r="D746"/>
  <c r="D721"/>
  <c r="D705"/>
  <c r="D684"/>
  <c r="D680"/>
  <c r="D676"/>
  <c r="D674"/>
  <c r="D666"/>
  <c r="D662"/>
  <c r="D656"/>
  <c r="D652"/>
  <c r="D639"/>
  <c r="D635"/>
  <c r="D649"/>
  <c r="D663"/>
  <c r="D667"/>
  <c r="D671"/>
  <c r="D692"/>
  <c r="D700"/>
  <c r="D704"/>
  <c r="D708"/>
  <c r="D712"/>
  <c r="D716"/>
  <c r="D720"/>
  <c r="D724"/>
  <c r="D728"/>
  <c r="D732"/>
  <c r="D738"/>
  <c r="D742"/>
  <c r="D750"/>
  <c r="D754"/>
  <c r="D758"/>
  <c r="D766"/>
  <c r="D770"/>
  <c r="D784"/>
  <c r="D788"/>
  <c r="D792"/>
  <c r="D796"/>
  <c r="D800"/>
  <c r="D636"/>
  <c r="D632"/>
  <c r="D628"/>
  <c r="D624"/>
  <c r="D620"/>
  <c r="D616"/>
  <c r="D612"/>
  <c r="D608"/>
  <c r="D604"/>
  <c r="D600"/>
  <c r="D596"/>
  <c r="D592"/>
  <c r="D588"/>
  <c r="D584"/>
  <c r="D580"/>
  <c r="D576"/>
  <c r="D572"/>
  <c r="D568"/>
  <c r="D564"/>
  <c r="D560"/>
  <c r="D556"/>
  <c r="D552"/>
  <c r="D548"/>
  <c r="D544"/>
  <c r="D540"/>
  <c r="D536"/>
  <c r="D532"/>
  <c r="D528"/>
  <c r="D524"/>
  <c r="D520"/>
  <c r="D516"/>
  <c r="D512"/>
  <c r="D508"/>
  <c r="D504"/>
  <c r="D500"/>
  <c r="D496"/>
  <c r="D492"/>
  <c r="D488"/>
  <c r="D485"/>
  <c r="D483"/>
  <c r="D481"/>
  <c r="D479"/>
  <c r="D477"/>
  <c r="D475"/>
  <c r="D473"/>
  <c r="D471"/>
  <c r="D469"/>
  <c r="D467"/>
  <c r="D465"/>
  <c r="D463"/>
  <c r="D461"/>
  <c r="D459"/>
  <c r="D457"/>
  <c r="D455"/>
  <c r="D453"/>
  <c r="D449"/>
  <c r="D445"/>
  <c r="D441"/>
  <c r="D437"/>
  <c r="D433"/>
  <c r="D429"/>
  <c r="D427"/>
  <c r="D425"/>
  <c r="D423"/>
  <c r="D421"/>
  <c r="D419"/>
  <c r="D417"/>
  <c r="D415"/>
  <c r="D413"/>
  <c r="D409"/>
  <c r="D407"/>
  <c r="D405"/>
  <c r="D403"/>
  <c r="D399"/>
  <c r="D396"/>
  <c r="D394"/>
  <c r="D392"/>
  <c r="D390"/>
  <c r="D388"/>
  <c r="D386"/>
  <c r="D384"/>
  <c r="D382"/>
  <c r="D380"/>
  <c r="D378"/>
  <c r="D376"/>
  <c r="D374"/>
  <c r="D370"/>
  <c r="D366"/>
  <c r="D362"/>
  <c r="D358"/>
  <c r="D354"/>
  <c r="D350"/>
  <c r="D346"/>
  <c r="D342"/>
  <c r="D338"/>
  <c r="D334"/>
  <c r="D330"/>
  <c r="D326"/>
  <c r="D322"/>
  <c r="D318"/>
  <c r="D314"/>
  <c r="D310"/>
  <c r="D306"/>
  <c r="D302"/>
  <c r="D298"/>
  <c r="D294"/>
  <c r="D290"/>
  <c r="D286"/>
  <c r="D282"/>
  <c r="D278"/>
  <c r="D274"/>
  <c r="D372"/>
  <c r="D369"/>
  <c r="D365"/>
  <c r="D361"/>
  <c r="D357"/>
  <c r="D353"/>
  <c r="D349"/>
  <c r="D345"/>
  <c r="D341"/>
  <c r="D337"/>
  <c r="D333"/>
  <c r="D329"/>
  <c r="D325"/>
  <c r="D321"/>
  <c r="D317"/>
  <c r="D313"/>
  <c r="D309"/>
  <c r="D305"/>
  <c r="D301"/>
  <c r="D297"/>
  <c r="D293"/>
  <c r="D289"/>
  <c r="D285"/>
  <c r="D281"/>
  <c r="D277"/>
  <c r="D273"/>
  <c r="D270"/>
  <c r="C161"/>
  <c r="D165" s="1"/>
  <c r="C160" l="1"/>
  <c r="D164" s="1"/>
  <c r="C159" l="1"/>
  <c r="D163" s="1"/>
  <c r="C158" l="1"/>
  <c r="D162" s="1"/>
  <c r="C157" l="1"/>
  <c r="D161" s="1"/>
  <c r="C156" l="1"/>
  <c r="D160" s="1"/>
  <c r="C155" l="1"/>
  <c r="D159" s="1"/>
  <c r="C154" l="1"/>
  <c r="D158" s="1"/>
  <c r="C153" l="1"/>
  <c r="D157" s="1"/>
  <c r="C152" l="1"/>
  <c r="D156" s="1"/>
  <c r="C151" l="1"/>
  <c r="D155" s="1"/>
  <c r="C150" l="1"/>
  <c r="D154" s="1"/>
  <c r="C149" l="1"/>
  <c r="D153" s="1"/>
  <c r="C148" l="1"/>
  <c r="D152" s="1"/>
  <c r="C147" l="1"/>
  <c r="D151" s="1"/>
  <c r="C146" l="1"/>
  <c r="D150" s="1"/>
  <c r="C145" l="1"/>
  <c r="D149" s="1"/>
  <c r="C144" l="1"/>
  <c r="D148" s="1"/>
  <c r="C143" l="1"/>
  <c r="D147" s="1"/>
  <c r="C142" l="1"/>
  <c r="D146" s="1"/>
  <c r="C141" l="1"/>
  <c r="D145" s="1"/>
  <c r="C140" l="1"/>
  <c r="D144" s="1"/>
  <c r="C139" l="1"/>
  <c r="D143" s="1"/>
  <c r="C138" l="1"/>
  <c r="D142" s="1"/>
  <c r="C137" l="1"/>
  <c r="D141" s="1"/>
  <c r="C136" l="1"/>
  <c r="D140" s="1"/>
  <c r="C135" l="1"/>
  <c r="D139" s="1"/>
  <c r="C134" l="1"/>
  <c r="D138" s="1"/>
  <c r="C133" l="1"/>
  <c r="D137" s="1"/>
  <c r="C132" l="1"/>
  <c r="D136" s="1"/>
  <c r="C131" l="1"/>
  <c r="D135" s="1"/>
  <c r="C130" l="1"/>
  <c r="D134" s="1"/>
  <c r="C129" l="1"/>
  <c r="D133" s="1"/>
  <c r="C128" l="1"/>
  <c r="D132" s="1"/>
  <c r="C127" l="1"/>
  <c r="D131" s="1"/>
  <c r="C126" l="1"/>
  <c r="D130" s="1"/>
  <c r="C125" l="1"/>
  <c r="D129" s="1"/>
  <c r="C124" l="1"/>
  <c r="D128" s="1"/>
  <c r="C123" l="1"/>
  <c r="D127" s="1"/>
  <c r="C122" l="1"/>
  <c r="D126" s="1"/>
  <c r="C121" l="1"/>
  <c r="D125" s="1"/>
  <c r="C120" l="1"/>
  <c r="D124" s="1"/>
  <c r="C119" l="1"/>
  <c r="D123" s="1"/>
  <c r="C118" l="1"/>
  <c r="D122" s="1"/>
  <c r="C117" l="1"/>
  <c r="D121" s="1"/>
  <c r="C116" l="1"/>
  <c r="D120" s="1"/>
  <c r="C115" l="1"/>
  <c r="D119" s="1"/>
  <c r="C114" l="1"/>
  <c r="D118" s="1"/>
  <c r="C113" l="1"/>
  <c r="D117" s="1"/>
  <c r="C112" l="1"/>
  <c r="D116" s="1"/>
  <c r="C111" l="1"/>
  <c r="D115" s="1"/>
  <c r="C110" l="1"/>
  <c r="D114" s="1"/>
  <c r="C109" l="1"/>
  <c r="D113" s="1"/>
  <c r="C108" l="1"/>
  <c r="D112" s="1"/>
  <c r="C107" l="1"/>
  <c r="D111" s="1"/>
  <c r="C106" l="1"/>
  <c r="D110" s="1"/>
  <c r="C105" l="1"/>
  <c r="D109" s="1"/>
  <c r="C104" l="1"/>
  <c r="D108" s="1"/>
  <c r="C103" l="1"/>
  <c r="D107" s="1"/>
  <c r="C102" l="1"/>
  <c r="D106" s="1"/>
  <c r="C101" l="1"/>
  <c r="D105" s="1"/>
  <c r="C100" l="1"/>
  <c r="D104" s="1"/>
  <c r="C99" l="1"/>
  <c r="D103" s="1"/>
  <c r="C98" l="1"/>
  <c r="D102" s="1"/>
  <c r="C97" l="1"/>
  <c r="D101" s="1"/>
  <c r="C96" l="1"/>
  <c r="D100" s="1"/>
  <c r="C95" l="1"/>
  <c r="D99" s="1"/>
  <c r="C94" l="1"/>
  <c r="D98" s="1"/>
  <c r="C93" l="1"/>
  <c r="D97" s="1"/>
  <c r="C92" l="1"/>
  <c r="D96" s="1"/>
  <c r="C91" l="1"/>
  <c r="D95" s="1"/>
  <c r="C90" l="1"/>
  <c r="D94" s="1"/>
  <c r="C89" l="1"/>
  <c r="D93" s="1"/>
  <c r="C88" l="1"/>
  <c r="D92" s="1"/>
  <c r="C87" l="1"/>
  <c r="D91" s="1"/>
  <c r="C86" l="1"/>
  <c r="D90" s="1"/>
  <c r="C85" l="1"/>
  <c r="D89" s="1"/>
  <c r="C84" l="1"/>
  <c r="D88" s="1"/>
  <c r="C83" l="1"/>
  <c r="D87" s="1"/>
  <c r="C82" l="1"/>
  <c r="D86" s="1"/>
  <c r="C81" l="1"/>
  <c r="D85" s="1"/>
  <c r="C80" l="1"/>
  <c r="D84" s="1"/>
  <c r="C79" l="1"/>
  <c r="D83" s="1"/>
  <c r="C78" l="1"/>
  <c r="D82" s="1"/>
  <c r="C77" l="1"/>
  <c r="D81" s="1"/>
  <c r="C76" l="1"/>
  <c r="D80" s="1"/>
  <c r="C75" l="1"/>
  <c r="D79" s="1"/>
  <c r="C74" l="1"/>
  <c r="D78" s="1"/>
  <c r="C73" l="1"/>
  <c r="D77" s="1"/>
  <c r="C72" l="1"/>
  <c r="D76" s="1"/>
  <c r="C71" l="1"/>
  <c r="D75" s="1"/>
  <c r="C70" l="1"/>
  <c r="D74" s="1"/>
  <c r="C69" l="1"/>
  <c r="D73" s="1"/>
  <c r="C68" l="1"/>
  <c r="D72" s="1"/>
  <c r="C67" l="1"/>
  <c r="D71" s="1"/>
  <c r="C66" l="1"/>
  <c r="D70" s="1"/>
  <c r="C65" l="1"/>
  <c r="D69" s="1"/>
  <c r="C64" l="1"/>
  <c r="D68" s="1"/>
  <c r="C63" l="1"/>
  <c r="D67" s="1"/>
  <c r="C62" l="1"/>
  <c r="D66" s="1"/>
  <c r="C61" l="1"/>
  <c r="D65" s="1"/>
  <c r="C60" l="1"/>
  <c r="D64" s="1"/>
  <c r="C59" l="1"/>
  <c r="D63" s="1"/>
  <c r="C58" l="1"/>
  <c r="D62" s="1"/>
  <c r="C57" l="1"/>
  <c r="D61" s="1"/>
  <c r="C56" l="1"/>
  <c r="D60" s="1"/>
  <c r="C55" l="1"/>
  <c r="D59" s="1"/>
  <c r="C54" l="1"/>
  <c r="D58" s="1"/>
  <c r="C53" l="1"/>
  <c r="D57" s="1"/>
  <c r="C52" l="1"/>
  <c r="D56" s="1"/>
  <c r="C51" l="1"/>
  <c r="D55" s="1"/>
  <c r="C50" l="1"/>
  <c r="D54" s="1"/>
  <c r="C49" l="1"/>
  <c r="D53" s="1"/>
  <c r="C48" l="1"/>
  <c r="D52" s="1"/>
  <c r="C47" l="1"/>
  <c r="D51" s="1"/>
  <c r="C46" l="1"/>
  <c r="D50" s="1"/>
  <c r="C45" l="1"/>
  <c r="D49" s="1"/>
  <c r="C44" l="1"/>
  <c r="D48" s="1"/>
  <c r="C43" l="1"/>
  <c r="D47" s="1"/>
  <c r="C42" l="1"/>
  <c r="D46" s="1"/>
  <c r="C41" l="1"/>
  <c r="D45" s="1"/>
  <c r="C40" l="1"/>
  <c r="D44" s="1"/>
  <c r="C39" l="1"/>
  <c r="D43" s="1"/>
  <c r="C38" l="1"/>
  <c r="D42" s="1"/>
  <c r="C37" l="1"/>
  <c r="D41" s="1"/>
  <c r="C36" l="1"/>
  <c r="D40" s="1"/>
  <c r="C35" l="1"/>
  <c r="D39" s="1"/>
  <c r="C34" l="1"/>
  <c r="D38" s="1"/>
  <c r="C33" l="1"/>
  <c r="D37" s="1"/>
  <c r="C32" l="1"/>
  <c r="D36" s="1"/>
  <c r="C31" l="1"/>
  <c r="D35" s="1"/>
  <c r="C30" l="1"/>
  <c r="D34" s="1"/>
  <c r="C29" l="1"/>
  <c r="D33" s="1"/>
  <c r="C28" l="1"/>
  <c r="D32" s="1"/>
  <c r="C27" l="1"/>
  <c r="D31" s="1"/>
  <c r="C26" l="1"/>
  <c r="D30" s="1"/>
  <c r="C25" l="1"/>
  <c r="D29" s="1"/>
  <c r="C24" l="1"/>
  <c r="D28" s="1"/>
  <c r="C23" l="1"/>
  <c r="D27" s="1"/>
  <c r="C22" l="1"/>
  <c r="D26" s="1"/>
  <c r="C21" l="1"/>
  <c r="D25" s="1"/>
  <c r="C20" l="1"/>
  <c r="D24" s="1"/>
  <c r="C19" l="1"/>
  <c r="D23" s="1"/>
  <c r="C18" l="1"/>
  <c r="D22" s="1"/>
  <c r="C17" l="1"/>
  <c r="D21" s="1"/>
  <c r="C16" l="1"/>
  <c r="D20" s="1"/>
  <c r="C15" l="1"/>
  <c r="D19" s="1"/>
  <c r="C14" l="1"/>
  <c r="D18" s="1"/>
  <c r="C13" l="1"/>
  <c r="D17" s="1"/>
  <c r="C12" l="1"/>
  <c r="D16" s="1"/>
  <c r="C11" l="1"/>
  <c r="D15" s="1"/>
  <c r="C10" l="1"/>
  <c r="D14" s="1"/>
  <c r="C9" l="1"/>
  <c r="D13" s="1"/>
  <c r="C8" l="1"/>
  <c r="D12" s="1"/>
  <c r="C7" l="1"/>
  <c r="D11" s="1"/>
  <c r="C6" l="1"/>
  <c r="D10" s="1"/>
  <c r="C5" l="1"/>
  <c r="D9" s="1"/>
  <c r="C4" l="1"/>
  <c r="D8" s="1"/>
  <c r="B3" l="1"/>
  <c r="C3" s="1"/>
  <c r="D7" s="1"/>
  <c r="F3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E8"/>
  <c r="E7" l="1"/>
  <c r="D6"/>
  <c r="E174"/>
  <c r="E182"/>
  <c r="E190"/>
  <c r="E199"/>
  <c r="E207"/>
  <c r="E214"/>
  <c r="E223"/>
  <c r="E230"/>
  <c r="E238"/>
  <c r="E246"/>
  <c r="E251"/>
  <c r="E258"/>
  <c r="E262"/>
  <c r="E266"/>
  <c r="E167"/>
  <c r="E175"/>
  <c r="E183"/>
  <c r="E191"/>
  <c r="E198"/>
  <c r="E206"/>
  <c r="E215"/>
  <c r="E222"/>
  <c r="E231"/>
  <c r="E239"/>
  <c r="E247"/>
  <c r="E171"/>
  <c r="E179"/>
  <c r="E186"/>
  <c r="E194"/>
  <c r="E203"/>
  <c r="E210"/>
  <c r="E219"/>
  <c r="E227"/>
  <c r="E234"/>
  <c r="E242"/>
  <c r="E250"/>
  <c r="E255"/>
  <c r="E259"/>
  <c r="E263"/>
  <c r="E267"/>
  <c r="E170"/>
  <c r="E178"/>
  <c r="E187"/>
  <c r="E195"/>
  <c r="E202"/>
  <c r="E211"/>
  <c r="E218"/>
  <c r="E226"/>
  <c r="E235"/>
  <c r="E243"/>
  <c r="E254"/>
  <c r="E670"/>
  <c r="E499"/>
  <c r="E261"/>
  <c r="E253"/>
  <c r="E245"/>
  <c r="E237"/>
  <c r="E229"/>
  <c r="E221"/>
  <c r="E213"/>
  <c r="E205"/>
  <c r="E197"/>
  <c r="E189"/>
  <c r="E181"/>
  <c r="E173"/>
  <c r="E797"/>
  <c r="E782"/>
  <c r="E748"/>
  <c r="E735"/>
  <c r="E688"/>
  <c r="E495"/>
  <c r="E507"/>
  <c r="E515"/>
  <c r="E523"/>
  <c r="E531"/>
  <c r="E539"/>
  <c r="E547"/>
  <c r="E555"/>
  <c r="E563"/>
  <c r="E571"/>
  <c r="E579"/>
  <c r="E587"/>
  <c r="E595"/>
  <c r="E603"/>
  <c r="E611"/>
  <c r="E619"/>
  <c r="E627"/>
  <c r="E402"/>
  <c r="E432"/>
  <c r="E440"/>
  <c r="E448"/>
  <c r="E265"/>
  <c r="E260"/>
  <c r="E252"/>
  <c r="E244"/>
  <c r="E236"/>
  <c r="E228"/>
  <c r="E220"/>
  <c r="E212"/>
  <c r="E204"/>
  <c r="E196"/>
  <c r="E188"/>
  <c r="E180"/>
  <c r="E172"/>
  <c r="E166"/>
  <c r="E789"/>
  <c r="E755"/>
  <c r="E743"/>
  <c r="E717"/>
  <c r="E701"/>
  <c r="E660"/>
  <c r="E487"/>
  <c r="E264"/>
  <c r="E257"/>
  <c r="E249"/>
  <c r="E241"/>
  <c r="E233"/>
  <c r="E225"/>
  <c r="E217"/>
  <c r="E209"/>
  <c r="E201"/>
  <c r="E193"/>
  <c r="E185"/>
  <c r="E177"/>
  <c r="E169"/>
  <c r="E725"/>
  <c r="E709"/>
  <c r="E695"/>
  <c r="E643"/>
  <c r="E491"/>
  <c r="E503"/>
  <c r="E511"/>
  <c r="E519"/>
  <c r="E527"/>
  <c r="E535"/>
  <c r="E543"/>
  <c r="E551"/>
  <c r="E559"/>
  <c r="E567"/>
  <c r="E575"/>
  <c r="E583"/>
  <c r="E591"/>
  <c r="E599"/>
  <c r="E607"/>
  <c r="E615"/>
  <c r="E623"/>
  <c r="E631"/>
  <c r="E398"/>
  <c r="E412"/>
  <c r="E436"/>
  <c r="E444"/>
  <c r="E452"/>
  <c r="E269"/>
  <c r="E256"/>
  <c r="E248"/>
  <c r="E240"/>
  <c r="E232"/>
  <c r="E224"/>
  <c r="E216"/>
  <c r="E208"/>
  <c r="E200"/>
  <c r="E192"/>
  <c r="E184"/>
  <c r="E176"/>
  <c r="E168"/>
  <c r="E281"/>
  <c r="E313"/>
  <c r="E345"/>
  <c r="E277"/>
  <c r="E293"/>
  <c r="E309"/>
  <c r="E325"/>
  <c r="E341"/>
  <c r="E357"/>
  <c r="E372"/>
  <c r="E286"/>
  <c r="E302"/>
  <c r="E318"/>
  <c r="E334"/>
  <c r="E350"/>
  <c r="E366"/>
  <c r="E378"/>
  <c r="E386"/>
  <c r="E394"/>
  <c r="E405"/>
  <c r="E415"/>
  <c r="E423"/>
  <c r="E433"/>
  <c r="E449"/>
  <c r="E459"/>
  <c r="E467"/>
  <c r="E475"/>
  <c r="E483"/>
  <c r="E496"/>
  <c r="E512"/>
  <c r="E528"/>
  <c r="E544"/>
  <c r="E560"/>
  <c r="E576"/>
  <c r="E592"/>
  <c r="E608"/>
  <c r="E624"/>
  <c r="E800"/>
  <c r="E784"/>
  <c r="E754"/>
  <c r="E732"/>
  <c r="E716"/>
  <c r="E700"/>
  <c r="E663"/>
  <c r="E666"/>
  <c r="E684"/>
  <c r="E759"/>
  <c r="E778"/>
  <c r="E271"/>
  <c r="E287"/>
  <c r="E303"/>
  <c r="E319"/>
  <c r="E335"/>
  <c r="E351"/>
  <c r="E367"/>
  <c r="E280"/>
  <c r="E296"/>
  <c r="E312"/>
  <c r="E328"/>
  <c r="E344"/>
  <c r="E360"/>
  <c r="E375"/>
  <c r="E383"/>
  <c r="E391"/>
  <c r="E401"/>
  <c r="E411"/>
  <c r="E420"/>
  <c r="E428"/>
  <c r="E443"/>
  <c r="E456"/>
  <c r="E464"/>
  <c r="E472"/>
  <c r="E480"/>
  <c r="E490"/>
  <c r="E506"/>
  <c r="E522"/>
  <c r="E538"/>
  <c r="E554"/>
  <c r="E570"/>
  <c r="E586"/>
  <c r="E602"/>
  <c r="E618"/>
  <c r="E634"/>
  <c r="E790"/>
  <c r="E764"/>
  <c r="E740"/>
  <c r="E722"/>
  <c r="E706"/>
  <c r="E669"/>
  <c r="E450"/>
  <c r="E434"/>
  <c r="E637"/>
  <c r="E621"/>
  <c r="E605"/>
  <c r="E589"/>
  <c r="E573"/>
  <c r="E557"/>
  <c r="E541"/>
  <c r="E525"/>
  <c r="E509"/>
  <c r="E493"/>
  <c r="E642"/>
  <c r="E653"/>
  <c r="E661"/>
  <c r="E675"/>
  <c r="E683"/>
  <c r="E691"/>
  <c r="E703"/>
  <c r="E719"/>
  <c r="E734"/>
  <c r="E747"/>
  <c r="E760"/>
  <c r="E773"/>
  <c r="E781"/>
  <c r="E795"/>
  <c r="E645"/>
  <c r="E678"/>
  <c r="E693"/>
  <c r="E771"/>
  <c r="E273"/>
  <c r="E305"/>
  <c r="E337"/>
  <c r="E361"/>
  <c r="E274"/>
  <c r="E290"/>
  <c r="E306"/>
  <c r="E322"/>
  <c r="E338"/>
  <c r="E354"/>
  <c r="E370"/>
  <c r="E380"/>
  <c r="E388"/>
  <c r="E396"/>
  <c r="E407"/>
  <c r="E417"/>
  <c r="E425"/>
  <c r="E437"/>
  <c r="E453"/>
  <c r="E461"/>
  <c r="E469"/>
  <c r="E477"/>
  <c r="E485"/>
  <c r="E500"/>
  <c r="E516"/>
  <c r="E532"/>
  <c r="E548"/>
  <c r="E564"/>
  <c r="E580"/>
  <c r="E596"/>
  <c r="E612"/>
  <c r="E628"/>
  <c r="E796"/>
  <c r="E770"/>
  <c r="E750"/>
  <c r="E728"/>
  <c r="E712"/>
  <c r="E692"/>
  <c r="E649"/>
  <c r="E639"/>
  <c r="E662"/>
  <c r="E680"/>
  <c r="E721"/>
  <c r="E774"/>
  <c r="E283"/>
  <c r="E299"/>
  <c r="E315"/>
  <c r="E331"/>
  <c r="E347"/>
  <c r="E363"/>
  <c r="E268"/>
  <c r="E284"/>
  <c r="E300"/>
  <c r="E316"/>
  <c r="E332"/>
  <c r="E348"/>
  <c r="E364"/>
  <c r="E377"/>
  <c r="E385"/>
  <c r="E393"/>
  <c r="E404"/>
  <c r="E414"/>
  <c r="E422"/>
  <c r="E431"/>
  <c r="E447"/>
  <c r="E458"/>
  <c r="E466"/>
  <c r="E474"/>
  <c r="E482"/>
  <c r="E494"/>
  <c r="E510"/>
  <c r="E526"/>
  <c r="E542"/>
  <c r="E558"/>
  <c r="E574"/>
  <c r="E590"/>
  <c r="E606"/>
  <c r="E622"/>
  <c r="E802"/>
  <c r="E786"/>
  <c r="E756"/>
  <c r="E736"/>
  <c r="E718"/>
  <c r="E702"/>
  <c r="E665"/>
  <c r="E446"/>
  <c r="E430"/>
  <c r="E633"/>
  <c r="E617"/>
  <c r="E601"/>
  <c r="E585"/>
  <c r="E569"/>
  <c r="E553"/>
  <c r="E537"/>
  <c r="E521"/>
  <c r="E505"/>
  <c r="E489"/>
  <c r="E644"/>
  <c r="E655"/>
  <c r="E664"/>
  <c r="E677"/>
  <c r="E685"/>
  <c r="E694"/>
  <c r="E707"/>
  <c r="E723"/>
  <c r="E737"/>
  <c r="E749"/>
  <c r="E762"/>
  <c r="E775"/>
  <c r="E783"/>
  <c r="E799"/>
  <c r="E648"/>
  <c r="E682"/>
  <c r="E697"/>
  <c r="E729"/>
  <c r="E751"/>
  <c r="E776"/>
  <c r="E801"/>
  <c r="E165"/>
  <c r="E297"/>
  <c r="E329"/>
  <c r="E270"/>
  <c r="E285"/>
  <c r="E301"/>
  <c r="E317"/>
  <c r="E333"/>
  <c r="E349"/>
  <c r="E365"/>
  <c r="E278"/>
  <c r="E294"/>
  <c r="E310"/>
  <c r="E326"/>
  <c r="E342"/>
  <c r="E358"/>
  <c r="E374"/>
  <c r="E382"/>
  <c r="E390"/>
  <c r="E399"/>
  <c r="E409"/>
  <c r="E419"/>
  <c r="E427"/>
  <c r="E441"/>
  <c r="E455"/>
  <c r="E463"/>
  <c r="E471"/>
  <c r="E479"/>
  <c r="E488"/>
  <c r="E504"/>
  <c r="E520"/>
  <c r="E536"/>
  <c r="E552"/>
  <c r="E568"/>
  <c r="E584"/>
  <c r="E600"/>
  <c r="E616"/>
  <c r="E632"/>
  <c r="E792"/>
  <c r="E766"/>
  <c r="E742"/>
  <c r="E724"/>
  <c r="E708"/>
  <c r="E671"/>
  <c r="E656"/>
  <c r="E676"/>
  <c r="E746"/>
  <c r="E767"/>
  <c r="E793"/>
  <c r="E279"/>
  <c r="E295"/>
  <c r="E311"/>
  <c r="E327"/>
  <c r="E343"/>
  <c r="E359"/>
  <c r="E272"/>
  <c r="E288"/>
  <c r="E304"/>
  <c r="E320"/>
  <c r="E336"/>
  <c r="E352"/>
  <c r="E368"/>
  <c r="E379"/>
  <c r="E387"/>
  <c r="E395"/>
  <c r="E406"/>
  <c r="E416"/>
  <c r="E424"/>
  <c r="E435"/>
  <c r="E451"/>
  <c r="E460"/>
  <c r="E468"/>
  <c r="E476"/>
  <c r="E484"/>
  <c r="E498"/>
  <c r="E514"/>
  <c r="E530"/>
  <c r="E546"/>
  <c r="E562"/>
  <c r="E578"/>
  <c r="E594"/>
  <c r="E610"/>
  <c r="E626"/>
  <c r="E798"/>
  <c r="E772"/>
  <c r="E752"/>
  <c r="E730"/>
  <c r="E714"/>
  <c r="E698"/>
  <c r="E651"/>
  <c r="E442"/>
  <c r="E410"/>
  <c r="E629"/>
  <c r="E613"/>
  <c r="E597"/>
  <c r="E581"/>
  <c r="E565"/>
  <c r="E549"/>
  <c r="E533"/>
  <c r="E517"/>
  <c r="E501"/>
  <c r="E638"/>
  <c r="E646"/>
  <c r="E657"/>
  <c r="E668"/>
  <c r="E679"/>
  <c r="E687"/>
  <c r="E696"/>
  <c r="E711"/>
  <c r="E727"/>
  <c r="E741"/>
  <c r="E753"/>
  <c r="E765"/>
  <c r="E777"/>
  <c r="E787"/>
  <c r="E803"/>
  <c r="E654"/>
  <c r="E686"/>
  <c r="E733"/>
  <c r="E780"/>
  <c r="E289"/>
  <c r="E321"/>
  <c r="E353"/>
  <c r="E369"/>
  <c r="E282"/>
  <c r="E298"/>
  <c r="E314"/>
  <c r="E330"/>
  <c r="E346"/>
  <c r="E362"/>
  <c r="E376"/>
  <c r="E384"/>
  <c r="E392"/>
  <c r="E403"/>
  <c r="E413"/>
  <c r="E421"/>
  <c r="E429"/>
  <c r="E445"/>
  <c r="E457"/>
  <c r="E465"/>
  <c r="E473"/>
  <c r="E481"/>
  <c r="E492"/>
  <c r="E508"/>
  <c r="E524"/>
  <c r="E540"/>
  <c r="E556"/>
  <c r="E572"/>
  <c r="E588"/>
  <c r="E604"/>
  <c r="E620"/>
  <c r="E636"/>
  <c r="E788"/>
  <c r="E758"/>
  <c r="E738"/>
  <c r="E720"/>
  <c r="E704"/>
  <c r="E667"/>
  <c r="E635"/>
  <c r="E652"/>
  <c r="E674"/>
  <c r="E705"/>
  <c r="E761"/>
  <c r="E275"/>
  <c r="E291"/>
  <c r="E307"/>
  <c r="E323"/>
  <c r="E339"/>
  <c r="E355"/>
  <c r="E371"/>
  <c r="E276"/>
  <c r="E292"/>
  <c r="E308"/>
  <c r="E324"/>
  <c r="E340"/>
  <c r="E356"/>
  <c r="E373"/>
  <c r="E381"/>
  <c r="E389"/>
  <c r="E397"/>
  <c r="E408"/>
  <c r="E418"/>
  <c r="E426"/>
  <c r="E439"/>
  <c r="E454"/>
  <c r="E462"/>
  <c r="E470"/>
  <c r="E478"/>
  <c r="E486"/>
  <c r="E502"/>
  <c r="E518"/>
  <c r="E534"/>
  <c r="E550"/>
  <c r="E566"/>
  <c r="E582"/>
  <c r="E598"/>
  <c r="E614"/>
  <c r="E630"/>
  <c r="E794"/>
  <c r="E768"/>
  <c r="E744"/>
  <c r="E726"/>
  <c r="E710"/>
  <c r="E673"/>
  <c r="E647"/>
  <c r="E438"/>
  <c r="E400"/>
  <c r="E625"/>
  <c r="E609"/>
  <c r="E593"/>
  <c r="E577"/>
  <c r="E561"/>
  <c r="E545"/>
  <c r="E529"/>
  <c r="E513"/>
  <c r="E497"/>
  <c r="E640"/>
  <c r="E650"/>
  <c r="E659"/>
  <c r="E672"/>
  <c r="E681"/>
  <c r="E689"/>
  <c r="E699"/>
  <c r="E715"/>
  <c r="E731"/>
  <c r="E745"/>
  <c r="E757"/>
  <c r="E769"/>
  <c r="E779"/>
  <c r="E791"/>
  <c r="E641"/>
  <c r="E658"/>
  <c r="E690"/>
  <c r="E713"/>
  <c r="E739"/>
  <c r="E763"/>
  <c r="E78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G163" l="1"/>
  <c r="E6"/>
  <c r="D5"/>
  <c r="F164" i="21" l="1"/>
  <c r="V164" i="20"/>
  <c r="R164" i="21"/>
  <c r="T164" i="20"/>
  <c r="J164" i="21"/>
  <c r="H164" i="20"/>
  <c r="R164"/>
  <c r="AH164" i="21"/>
  <c r="S164"/>
  <c r="AB164" i="20"/>
  <c r="Y164" i="16"/>
  <c r="V164"/>
  <c r="N164"/>
  <c r="O164" i="20"/>
  <c r="P164" i="21"/>
  <c r="U164"/>
  <c r="J164" i="20"/>
  <c r="T164" i="16"/>
  <c r="AD164" i="21"/>
  <c r="W164" i="20"/>
  <c r="AF164"/>
  <c r="AC164" i="16"/>
  <c r="I164"/>
  <c r="AI164" i="20"/>
  <c r="K164" i="16"/>
  <c r="L164" i="21"/>
  <c r="U164" i="16"/>
  <c r="J164"/>
  <c r="AJ164"/>
  <c r="AA164" i="21"/>
  <c r="AJ164" i="20"/>
  <c r="AG164" i="21"/>
  <c r="I164" i="20"/>
  <c r="AD164"/>
  <c r="S164" i="16"/>
  <c r="AB164" i="21"/>
  <c r="AC164" i="20"/>
  <c r="P164"/>
  <c r="W164" i="21"/>
  <c r="AB164" i="16"/>
  <c r="AA164"/>
  <c r="G164" i="21"/>
  <c r="AG164" i="16"/>
  <c r="M164" i="21"/>
  <c r="AH164" i="20"/>
  <c r="S164"/>
  <c r="X164" i="21"/>
  <c r="Y164" i="20"/>
  <c r="AH164" i="16"/>
  <c r="H164"/>
  <c r="AE164"/>
  <c r="G164"/>
  <c r="AK164"/>
  <c r="Q164" i="21"/>
  <c r="X164" i="16"/>
  <c r="AA164" i="20"/>
  <c r="AJ164" i="21"/>
  <c r="AG164" i="20"/>
  <c r="M164" i="16"/>
  <c r="L164"/>
  <c r="AD164"/>
  <c r="AI164" i="21"/>
  <c r="K164"/>
  <c r="L164" i="20"/>
  <c r="Q164"/>
  <c r="AF164" i="16"/>
  <c r="W164"/>
  <c r="AF164" i="21"/>
  <c r="AC164"/>
  <c r="I164"/>
  <c r="F164" i="20"/>
  <c r="H164" i="21"/>
  <c r="AI164" i="16"/>
  <c r="O164"/>
  <c r="P164"/>
  <c r="U164" i="20"/>
  <c r="T164" i="21"/>
  <c r="AE164"/>
  <c r="K164" i="20"/>
  <c r="AK164" i="21"/>
  <c r="Q164" i="16"/>
  <c r="V164" i="21"/>
  <c r="R164" i="16"/>
  <c r="N164" i="21"/>
  <c r="O164"/>
  <c r="X164" i="20"/>
  <c r="Y164" i="21"/>
  <c r="N164" i="20"/>
  <c r="AE164"/>
  <c r="G164"/>
  <c r="AK164"/>
  <c r="M164"/>
  <c r="F164" i="16"/>
  <c r="E5" i="9"/>
  <c r="D4"/>
  <c r="E164" i="21" l="1"/>
  <c r="C164"/>
  <c r="E164" i="20"/>
  <c r="C164"/>
  <c r="E164" i="16"/>
  <c r="C164"/>
  <c r="E4" i="9"/>
  <c r="D3"/>
  <c r="E3" s="1"/>
  <c r="D164" i="21" l="1"/>
  <c r="B164"/>
  <c r="D164" i="20"/>
  <c r="B164"/>
  <c r="D164" i="16"/>
  <c r="B164"/>
  <c r="A162" i="8" l="1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M6" i="4"/>
  <c r="A162" i="7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1" i="6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CX1" i="4"/>
  <c r="CY1" s="1"/>
  <c r="CZ1" s="1"/>
  <c r="DA1" s="1"/>
  <c r="DB1" s="1"/>
  <c r="DC1" s="1"/>
  <c r="DD1" s="1"/>
  <c r="DE1" s="1"/>
  <c r="DF1" s="1"/>
  <c r="DG1" s="1"/>
  <c r="DH1" s="1"/>
  <c r="DI1" s="1"/>
  <c r="DJ1" s="1"/>
  <c r="DK1" s="1"/>
  <c r="DL1" s="1"/>
  <c r="DM1" s="1"/>
  <c r="DN1" s="1"/>
  <c r="DO1" s="1"/>
  <c r="DP1" s="1"/>
  <c r="DQ1" s="1"/>
  <c r="DR1" s="1"/>
  <c r="DS1" s="1"/>
  <c r="DT1" s="1"/>
  <c r="DU1" s="1"/>
  <c r="DV1" s="1"/>
  <c r="DW1" s="1"/>
  <c r="DX1" s="1"/>
  <c r="DY1" s="1"/>
  <c r="DZ1" s="1"/>
  <c r="EA1" s="1"/>
  <c r="EB1" s="1"/>
  <c r="EC1" s="1"/>
  <c r="ED1" s="1"/>
  <c r="EE1" s="1"/>
  <c r="EF1" s="1"/>
  <c r="EG1" s="1"/>
  <c r="EH1" s="1"/>
  <c r="EI1" s="1"/>
  <c r="EJ1" s="1"/>
  <c r="EK1" s="1"/>
  <c r="EL1" s="1"/>
  <c r="EM1" s="1"/>
  <c r="EN1" s="1"/>
  <c r="EO1" s="1"/>
  <c r="EP1" s="1"/>
  <c r="EQ1" s="1"/>
  <c r="ER1" s="1"/>
  <c r="ES1" s="1"/>
  <c r="ET1" s="1"/>
  <c r="EU1" s="1"/>
  <c r="EV1" s="1"/>
  <c r="EW1" s="1"/>
  <c r="EX1" s="1"/>
  <c r="EY1" s="1"/>
  <c r="EZ1" s="1"/>
  <c r="FA1" s="1"/>
  <c r="FB1" s="1"/>
  <c r="FC1" s="1"/>
  <c r="FD1" s="1"/>
  <c r="FE1" s="1"/>
  <c r="FF1" s="1"/>
  <c r="FG1" s="1"/>
  <c r="FH1" s="1"/>
  <c r="FI1" s="1"/>
  <c r="FJ1" s="1"/>
  <c r="FK1" s="1"/>
  <c r="FL1" s="1"/>
  <c r="FM1" s="1"/>
  <c r="FN1" s="1"/>
  <c r="FO1" s="1"/>
  <c r="FP1" s="1"/>
  <c r="FQ1" s="1"/>
  <c r="FR1" s="1"/>
  <c r="FS1" s="1"/>
  <c r="FT1" s="1"/>
  <c r="Q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BT1" s="1"/>
  <c r="BU1" s="1"/>
  <c r="BV1" s="1"/>
  <c r="BW1" s="1"/>
  <c r="BX1" s="1"/>
  <c r="BY1" s="1"/>
  <c r="BZ1" s="1"/>
  <c r="CA1" s="1"/>
  <c r="CB1" s="1"/>
  <c r="CC1" s="1"/>
  <c r="CD1" s="1"/>
  <c r="CE1" s="1"/>
  <c r="CF1" s="1"/>
  <c r="CG1" s="1"/>
  <c r="CH1" s="1"/>
  <c r="CI1" s="1"/>
  <c r="CJ1" s="1"/>
  <c r="CK1" s="1"/>
  <c r="CL1" s="1"/>
  <c r="CM1" s="1"/>
  <c r="CN1" s="1"/>
  <c r="CO1" s="1"/>
  <c r="CP1" s="1"/>
  <c r="CQ1" s="1"/>
  <c r="CR1" s="1"/>
  <c r="CS1" s="1"/>
  <c r="CT1" s="1"/>
  <c r="CU1" s="1"/>
  <c r="CV1" s="1"/>
  <c r="CW1" s="1"/>
  <c r="G2"/>
  <c r="F2"/>
  <c r="E2"/>
  <c r="A24"/>
  <c r="C1" i="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C1" i="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D1" i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84" i="4" s="1"/>
  <c r="A3" i="1"/>
  <c r="A25" i="4" s="1"/>
  <c r="AF162" i="8" l="1"/>
  <c r="AD162"/>
  <c r="AB162"/>
  <c r="Z162"/>
  <c r="X162"/>
  <c r="V162"/>
  <c r="T162"/>
  <c r="R162"/>
  <c r="P162"/>
  <c r="N162"/>
  <c r="L162"/>
  <c r="J162"/>
  <c r="H162"/>
  <c r="F162"/>
  <c r="D162"/>
  <c r="B162"/>
  <c r="AF161"/>
  <c r="AD161"/>
  <c r="AB161"/>
  <c r="Z161"/>
  <c r="X161"/>
  <c r="V161"/>
  <c r="T161"/>
  <c r="R161"/>
  <c r="P161"/>
  <c r="N161"/>
  <c r="L161"/>
  <c r="J161"/>
  <c r="H161"/>
  <c r="F161"/>
  <c r="D161"/>
  <c r="B161"/>
  <c r="AF160"/>
  <c r="AD160"/>
  <c r="AB160"/>
  <c r="Z160"/>
  <c r="X160"/>
  <c r="V160"/>
  <c r="T160"/>
  <c r="R160"/>
  <c r="P160"/>
  <c r="N160"/>
  <c r="L160"/>
  <c r="J160"/>
  <c r="H160"/>
  <c r="F160"/>
  <c r="D160"/>
  <c r="B160"/>
  <c r="AF159"/>
  <c r="AD159"/>
  <c r="AB159"/>
  <c r="Z159"/>
  <c r="X159"/>
  <c r="V159"/>
  <c r="T159"/>
  <c r="R159"/>
  <c r="P159"/>
  <c r="N159"/>
  <c r="L159"/>
  <c r="J159"/>
  <c r="H159"/>
  <c r="F159"/>
  <c r="D159"/>
  <c r="B159"/>
  <c r="AF158"/>
  <c r="AD158"/>
  <c r="AB158"/>
  <c r="Z158"/>
  <c r="X158"/>
  <c r="V158"/>
  <c r="T158"/>
  <c r="R158"/>
  <c r="P158"/>
  <c r="N158"/>
  <c r="L158"/>
  <c r="J158"/>
  <c r="H158"/>
  <c r="F158"/>
  <c r="D158"/>
  <c r="B158"/>
  <c r="AF157"/>
  <c r="AD157"/>
  <c r="AB157"/>
  <c r="Z157"/>
  <c r="X157"/>
  <c r="V157"/>
  <c r="T157"/>
  <c r="R157"/>
  <c r="P157"/>
  <c r="N157"/>
  <c r="L157"/>
  <c r="J157"/>
  <c r="H157"/>
  <c r="F157"/>
  <c r="D157"/>
  <c r="B157"/>
  <c r="AF156"/>
  <c r="AD156"/>
  <c r="AB156"/>
  <c r="Z156"/>
  <c r="X156"/>
  <c r="V156"/>
  <c r="T156"/>
  <c r="R156"/>
  <c r="P156"/>
  <c r="N156"/>
  <c r="L156"/>
  <c r="J156"/>
  <c r="H156"/>
  <c r="F156"/>
  <c r="D156"/>
  <c r="B156"/>
  <c r="AF155"/>
  <c r="AD155"/>
  <c r="AB155"/>
  <c r="Z155"/>
  <c r="X155"/>
  <c r="V155"/>
  <c r="T155"/>
  <c r="R155"/>
  <c r="P155"/>
  <c r="N155"/>
  <c r="L155"/>
  <c r="J155"/>
  <c r="H155"/>
  <c r="F155"/>
  <c r="D155"/>
  <c r="B155"/>
  <c r="AF154"/>
  <c r="AD154"/>
  <c r="AB154"/>
  <c r="Z154"/>
  <c r="X154"/>
  <c r="V154"/>
  <c r="T154"/>
  <c r="R154"/>
  <c r="P154"/>
  <c r="N154"/>
  <c r="L154"/>
  <c r="J154"/>
  <c r="H154"/>
  <c r="F154"/>
  <c r="D154"/>
  <c r="B154"/>
  <c r="AF153"/>
  <c r="AD153"/>
  <c r="AB153"/>
  <c r="Z153"/>
  <c r="X153"/>
  <c r="V153"/>
  <c r="T153"/>
  <c r="R153"/>
  <c r="P153"/>
  <c r="N153"/>
  <c r="L153"/>
  <c r="J153"/>
  <c r="H153"/>
  <c r="F153"/>
  <c r="D153"/>
  <c r="B153"/>
  <c r="AF152"/>
  <c r="AD152"/>
  <c r="AB152"/>
  <c r="Z152"/>
  <c r="X152"/>
  <c r="V152"/>
  <c r="T152"/>
  <c r="R152"/>
  <c r="P152"/>
  <c r="N152"/>
  <c r="L152"/>
  <c r="J152"/>
  <c r="H152"/>
  <c r="F152"/>
  <c r="D152"/>
  <c r="B152"/>
  <c r="AF151"/>
  <c r="AD151"/>
  <c r="AB151"/>
  <c r="Z151"/>
  <c r="X151"/>
  <c r="V151"/>
  <c r="T151"/>
  <c r="R151"/>
  <c r="P151"/>
  <c r="N151"/>
  <c r="L151"/>
  <c r="J151"/>
  <c r="H151"/>
  <c r="F151"/>
  <c r="D151"/>
  <c r="B151"/>
  <c r="AF150"/>
  <c r="AD150"/>
  <c r="AB150"/>
  <c r="Z150"/>
  <c r="X150"/>
  <c r="V150"/>
  <c r="T150"/>
  <c r="R150"/>
  <c r="P150"/>
  <c r="N150"/>
  <c r="L150"/>
  <c r="J150"/>
  <c r="H150"/>
  <c r="F150"/>
  <c r="D150"/>
  <c r="B150"/>
  <c r="AF149"/>
  <c r="AD149"/>
  <c r="AB149"/>
  <c r="Z149"/>
  <c r="X149"/>
  <c r="V149"/>
  <c r="T149"/>
  <c r="R149"/>
  <c r="P149"/>
  <c r="N149"/>
  <c r="L149"/>
  <c r="J149"/>
  <c r="H149"/>
  <c r="F149"/>
  <c r="D149"/>
  <c r="B149"/>
  <c r="AF148"/>
  <c r="AD148"/>
  <c r="AB148"/>
  <c r="Z148"/>
  <c r="X148"/>
  <c r="V148"/>
  <c r="T148"/>
  <c r="R148"/>
  <c r="P148"/>
  <c r="N148"/>
  <c r="L148"/>
  <c r="J148"/>
  <c r="H148"/>
  <c r="F148"/>
  <c r="D148"/>
  <c r="B148"/>
  <c r="AF147"/>
  <c r="AD147"/>
  <c r="AB147"/>
  <c r="Z147"/>
  <c r="X147"/>
  <c r="V147"/>
  <c r="T147"/>
  <c r="R147"/>
  <c r="P147"/>
  <c r="N147"/>
  <c r="L147"/>
  <c r="J147"/>
  <c r="H147"/>
  <c r="F147"/>
  <c r="D147"/>
  <c r="B147"/>
  <c r="AF146"/>
  <c r="AD146"/>
  <c r="AB146"/>
  <c r="Z146"/>
  <c r="X146"/>
  <c r="V146"/>
  <c r="T146"/>
  <c r="R146"/>
  <c r="P146"/>
  <c r="N146"/>
  <c r="L146"/>
  <c r="J146"/>
  <c r="H146"/>
  <c r="F146"/>
  <c r="D146"/>
  <c r="B146"/>
  <c r="AF145"/>
  <c r="AD145"/>
  <c r="AB145"/>
  <c r="Z145"/>
  <c r="X145"/>
  <c r="V145"/>
  <c r="T145"/>
  <c r="R145"/>
  <c r="P145"/>
  <c r="N145"/>
  <c r="L145"/>
  <c r="J145"/>
  <c r="H145"/>
  <c r="F145"/>
  <c r="D145"/>
  <c r="B145"/>
  <c r="AF144"/>
  <c r="AD144"/>
  <c r="AB144"/>
  <c r="Z144"/>
  <c r="X144"/>
  <c r="V144"/>
  <c r="T144"/>
  <c r="R144"/>
  <c r="P144"/>
  <c r="N144"/>
  <c r="L144"/>
  <c r="J144"/>
  <c r="H144"/>
  <c r="F144"/>
  <c r="D144"/>
  <c r="B144"/>
  <c r="AF143"/>
  <c r="AD143"/>
  <c r="AB143"/>
  <c r="Z143"/>
  <c r="X143"/>
  <c r="V143"/>
  <c r="T143"/>
  <c r="R143"/>
  <c r="P143"/>
  <c r="N143"/>
  <c r="L143"/>
  <c r="J143"/>
  <c r="H143"/>
  <c r="F143"/>
  <c r="D143"/>
  <c r="B143"/>
  <c r="AF142"/>
  <c r="AD142"/>
  <c r="AB142"/>
  <c r="Z142"/>
  <c r="X142"/>
  <c r="V142"/>
  <c r="T142"/>
  <c r="R142"/>
  <c r="P142"/>
  <c r="N142"/>
  <c r="L142"/>
  <c r="J142"/>
  <c r="H142"/>
  <c r="F142"/>
  <c r="D142"/>
  <c r="B142"/>
  <c r="AF141"/>
  <c r="AD141"/>
  <c r="AB141"/>
  <c r="Z141"/>
  <c r="X141"/>
  <c r="V141"/>
  <c r="T141"/>
  <c r="R141"/>
  <c r="P141"/>
  <c r="N141"/>
  <c r="L141"/>
  <c r="J141"/>
  <c r="H141"/>
  <c r="F141"/>
  <c r="D141"/>
  <c r="B141"/>
  <c r="AF140"/>
  <c r="AD140"/>
  <c r="AB140"/>
  <c r="Z140"/>
  <c r="X140"/>
  <c r="V140"/>
  <c r="T140"/>
  <c r="R140"/>
  <c r="P140"/>
  <c r="N140"/>
  <c r="L140"/>
  <c r="J140"/>
  <c r="H140"/>
  <c r="F140"/>
  <c r="D140"/>
  <c r="B140"/>
  <c r="AF139"/>
  <c r="AD139"/>
  <c r="AB139"/>
  <c r="Z139"/>
  <c r="X139"/>
  <c r="V139"/>
  <c r="T139"/>
  <c r="R139"/>
  <c r="P139"/>
  <c r="N139"/>
  <c r="L139"/>
  <c r="J139"/>
  <c r="H139"/>
  <c r="F139"/>
  <c r="D139"/>
  <c r="B139"/>
  <c r="AF138"/>
  <c r="AD138"/>
  <c r="AB138"/>
  <c r="Z138"/>
  <c r="X138"/>
  <c r="V138"/>
  <c r="T138"/>
  <c r="R138"/>
  <c r="P138"/>
  <c r="N138"/>
  <c r="L138"/>
  <c r="J138"/>
  <c r="H138"/>
  <c r="F138"/>
  <c r="D138"/>
  <c r="B138"/>
  <c r="AF137"/>
  <c r="AD137"/>
  <c r="AB137"/>
  <c r="Z137"/>
  <c r="X137"/>
  <c r="V137"/>
  <c r="T137"/>
  <c r="R137"/>
  <c r="P137"/>
  <c r="N137"/>
  <c r="L137"/>
  <c r="J137"/>
  <c r="H137"/>
  <c r="F137"/>
  <c r="D137"/>
  <c r="B137"/>
  <c r="AF136"/>
  <c r="AD136"/>
  <c r="AB136"/>
  <c r="Z136"/>
  <c r="X136"/>
  <c r="V136"/>
  <c r="T136"/>
  <c r="R136"/>
  <c r="P136"/>
  <c r="N136"/>
  <c r="L136"/>
  <c r="J136"/>
  <c r="H136"/>
  <c r="F136"/>
  <c r="D136"/>
  <c r="B136"/>
  <c r="AF135"/>
  <c r="AD135"/>
  <c r="AB135"/>
  <c r="Z135"/>
  <c r="X135"/>
  <c r="V135"/>
  <c r="T135"/>
  <c r="R135"/>
  <c r="P135"/>
  <c r="N135"/>
  <c r="L135"/>
  <c r="J135"/>
  <c r="H135"/>
  <c r="F135"/>
  <c r="D135"/>
  <c r="B135"/>
  <c r="AF134"/>
  <c r="AD134"/>
  <c r="AB134"/>
  <c r="Z134"/>
  <c r="X134"/>
  <c r="V134"/>
  <c r="T134"/>
  <c r="R134"/>
  <c r="P134"/>
  <c r="N134"/>
  <c r="L134"/>
  <c r="J134"/>
  <c r="H134"/>
  <c r="F134"/>
  <c r="D134"/>
  <c r="B134"/>
  <c r="AF133"/>
  <c r="AD133"/>
  <c r="AB133"/>
  <c r="Z133"/>
  <c r="X133"/>
  <c r="V133"/>
  <c r="T133"/>
  <c r="R133"/>
  <c r="P133"/>
  <c r="N133"/>
  <c r="L133"/>
  <c r="J133"/>
  <c r="H133"/>
  <c r="F133"/>
  <c r="D133"/>
  <c r="B133"/>
  <c r="AF132"/>
  <c r="AD132"/>
  <c r="AB132"/>
  <c r="Z132"/>
  <c r="X132"/>
  <c r="V132"/>
  <c r="T132"/>
  <c r="R132"/>
  <c r="P132"/>
  <c r="N132"/>
  <c r="L132"/>
  <c r="J132"/>
  <c r="H132"/>
  <c r="F132"/>
  <c r="D132"/>
  <c r="B132"/>
  <c r="AF131"/>
  <c r="AD131"/>
  <c r="AB131"/>
  <c r="Z131"/>
  <c r="X131"/>
  <c r="V131"/>
  <c r="T131"/>
  <c r="R131"/>
  <c r="P131"/>
  <c r="N131"/>
  <c r="L131"/>
  <c r="J131"/>
  <c r="H131"/>
  <c r="F131"/>
  <c r="D131"/>
  <c r="B131"/>
  <c r="AG162"/>
  <c r="AC162"/>
  <c r="Y162"/>
  <c r="U162"/>
  <c r="Q162"/>
  <c r="M162"/>
  <c r="I162"/>
  <c r="E162"/>
  <c r="AG161"/>
  <c r="AC161"/>
  <c r="Y161"/>
  <c r="U161"/>
  <c r="Q161"/>
  <c r="M161"/>
  <c r="I161"/>
  <c r="E161"/>
  <c r="AG160"/>
  <c r="AC160"/>
  <c r="Y160"/>
  <c r="U160"/>
  <c r="Q160"/>
  <c r="M160"/>
  <c r="I160"/>
  <c r="E160"/>
  <c r="AG159"/>
  <c r="AC159"/>
  <c r="Y159"/>
  <c r="U159"/>
  <c r="Q159"/>
  <c r="M159"/>
  <c r="I159"/>
  <c r="E159"/>
  <c r="AG158"/>
  <c r="AC158"/>
  <c r="Y158"/>
  <c r="U158"/>
  <c r="Q158"/>
  <c r="M158"/>
  <c r="I158"/>
  <c r="E158"/>
  <c r="AG157"/>
  <c r="AC157"/>
  <c r="Y157"/>
  <c r="U157"/>
  <c r="Q157"/>
  <c r="M157"/>
  <c r="I157"/>
  <c r="E157"/>
  <c r="AG156"/>
  <c r="AC156"/>
  <c r="Y156"/>
  <c r="U156"/>
  <c r="Q156"/>
  <c r="M156"/>
  <c r="I156"/>
  <c r="E156"/>
  <c r="AG155"/>
  <c r="AC155"/>
  <c r="Y155"/>
  <c r="U155"/>
  <c r="Q155"/>
  <c r="M155"/>
  <c r="I155"/>
  <c r="E155"/>
  <c r="AG154"/>
  <c r="AC154"/>
  <c r="Y154"/>
  <c r="U154"/>
  <c r="Q154"/>
  <c r="M154"/>
  <c r="I154"/>
  <c r="E154"/>
  <c r="AG153"/>
  <c r="AC153"/>
  <c r="Y153"/>
  <c r="U153"/>
  <c r="Q153"/>
  <c r="M153"/>
  <c r="I153"/>
  <c r="E153"/>
  <c r="AG152"/>
  <c r="AC152"/>
  <c r="Y152"/>
  <c r="U152"/>
  <c r="Q152"/>
  <c r="M152"/>
  <c r="I152"/>
  <c r="E152"/>
  <c r="AG151"/>
  <c r="AC151"/>
  <c r="Y151"/>
  <c r="U151"/>
  <c r="Q151"/>
  <c r="M151"/>
  <c r="I151"/>
  <c r="E151"/>
  <c r="AG150"/>
  <c r="AC150"/>
  <c r="Y150"/>
  <c r="U150"/>
  <c r="Q150"/>
  <c r="M150"/>
  <c r="I150"/>
  <c r="E150"/>
  <c r="AG149"/>
  <c r="AC149"/>
  <c r="Y149"/>
  <c r="U149"/>
  <c r="Q149"/>
  <c r="M149"/>
  <c r="I149"/>
  <c r="E149"/>
  <c r="AG148"/>
  <c r="AC148"/>
  <c r="Y148"/>
  <c r="U148"/>
  <c r="Q148"/>
  <c r="M148"/>
  <c r="I148"/>
  <c r="E148"/>
  <c r="AG147"/>
  <c r="AC147"/>
  <c r="Y147"/>
  <c r="U147"/>
  <c r="Q147"/>
  <c r="M147"/>
  <c r="I147"/>
  <c r="E147"/>
  <c r="AG146"/>
  <c r="AC146"/>
  <c r="Y146"/>
  <c r="U146"/>
  <c r="Q146"/>
  <c r="M146"/>
  <c r="I146"/>
  <c r="E146"/>
  <c r="AG145"/>
  <c r="AC145"/>
  <c r="Y145"/>
  <c r="U145"/>
  <c r="Q145"/>
  <c r="M145"/>
  <c r="I145"/>
  <c r="E145"/>
  <c r="AG144"/>
  <c r="AC144"/>
  <c r="Y144"/>
  <c r="U144"/>
  <c r="Q144"/>
  <c r="M144"/>
  <c r="I144"/>
  <c r="E144"/>
  <c r="AG143"/>
  <c r="AC143"/>
  <c r="Y143"/>
  <c r="U143"/>
  <c r="Q143"/>
  <c r="M143"/>
  <c r="I143"/>
  <c r="E143"/>
  <c r="AG142"/>
  <c r="AC142"/>
  <c r="Y142"/>
  <c r="U142"/>
  <c r="Q142"/>
  <c r="M142"/>
  <c r="I142"/>
  <c r="E142"/>
  <c r="AG141"/>
  <c r="AC141"/>
  <c r="Y141"/>
  <c r="U141"/>
  <c r="Q141"/>
  <c r="M141"/>
  <c r="I141"/>
  <c r="E141"/>
  <c r="AG140"/>
  <c r="AC140"/>
  <c r="Y140"/>
  <c r="U140"/>
  <c r="Q140"/>
  <c r="M140"/>
  <c r="I140"/>
  <c r="E140"/>
  <c r="AG139"/>
  <c r="AC139"/>
  <c r="Y139"/>
  <c r="U139"/>
  <c r="Q139"/>
  <c r="M139"/>
  <c r="I139"/>
  <c r="E139"/>
  <c r="AG138"/>
  <c r="AC138"/>
  <c r="Y138"/>
  <c r="U138"/>
  <c r="Q138"/>
  <c r="M138"/>
  <c r="I138"/>
  <c r="E138"/>
  <c r="AG137"/>
  <c r="AC137"/>
  <c r="Y137"/>
  <c r="U137"/>
  <c r="Q137"/>
  <c r="M137"/>
  <c r="I137"/>
  <c r="E137"/>
  <c r="AG136"/>
  <c r="AC136"/>
  <c r="Y136"/>
  <c r="U136"/>
  <c r="Q136"/>
  <c r="M136"/>
  <c r="I136"/>
  <c r="E136"/>
  <c r="AG135"/>
  <c r="AC135"/>
  <c r="Y135"/>
  <c r="U135"/>
  <c r="Q135"/>
  <c r="M135"/>
  <c r="I135"/>
  <c r="E135"/>
  <c r="AG134"/>
  <c r="AC134"/>
  <c r="Y134"/>
  <c r="U134"/>
  <c r="Q134"/>
  <c r="M134"/>
  <c r="I134"/>
  <c r="E134"/>
  <c r="AG133"/>
  <c r="AC133"/>
  <c r="Y133"/>
  <c r="U133"/>
  <c r="Q133"/>
  <c r="M133"/>
  <c r="I133"/>
  <c r="E133"/>
  <c r="AG132"/>
  <c r="AC132"/>
  <c r="Y132"/>
  <c r="U132"/>
  <c r="Q132"/>
  <c r="M132"/>
  <c r="I132"/>
  <c r="E132"/>
  <c r="AG131"/>
  <c r="AC131"/>
  <c r="Y131"/>
  <c r="U131"/>
  <c r="Q131"/>
  <c r="M131"/>
  <c r="I131"/>
  <c r="E131"/>
  <c r="AG130"/>
  <c r="AE162"/>
  <c r="AA162"/>
  <c r="W162"/>
  <c r="S162"/>
  <c r="O162"/>
  <c r="K162"/>
  <c r="G162"/>
  <c r="C162"/>
  <c r="AE161"/>
  <c r="AA161"/>
  <c r="W161"/>
  <c r="S161"/>
  <c r="O161"/>
  <c r="K161"/>
  <c r="G161"/>
  <c r="C161"/>
  <c r="AE160"/>
  <c r="AA160"/>
  <c r="W160"/>
  <c r="S160"/>
  <c r="O160"/>
  <c r="K160"/>
  <c r="G160"/>
  <c r="C160"/>
  <c r="AE159"/>
  <c r="AA159"/>
  <c r="W159"/>
  <c r="S159"/>
  <c r="O159"/>
  <c r="K159"/>
  <c r="G159"/>
  <c r="C159"/>
  <c r="AE158"/>
  <c r="AA158"/>
  <c r="W158"/>
  <c r="S158"/>
  <c r="O158"/>
  <c r="K158"/>
  <c r="G158"/>
  <c r="C158"/>
  <c r="AE157"/>
  <c r="AA157"/>
  <c r="W157"/>
  <c r="S157"/>
  <c r="O157"/>
  <c r="K157"/>
  <c r="G157"/>
  <c r="C157"/>
  <c r="AE156"/>
  <c r="AA156"/>
  <c r="W156"/>
  <c r="S156"/>
  <c r="O156"/>
  <c r="K156"/>
  <c r="G156"/>
  <c r="C156"/>
  <c r="AE155"/>
  <c r="AA155"/>
  <c r="W155"/>
  <c r="S155"/>
  <c r="O155"/>
  <c r="K155"/>
  <c r="G155"/>
  <c r="C155"/>
  <c r="AE154"/>
  <c r="AA154"/>
  <c r="W154"/>
  <c r="S154"/>
  <c r="O154"/>
  <c r="K154"/>
  <c r="G154"/>
  <c r="C154"/>
  <c r="AE153"/>
  <c r="AA153"/>
  <c r="W153"/>
  <c r="S153"/>
  <c r="O153"/>
  <c r="K153"/>
  <c r="G153"/>
  <c r="C153"/>
  <c r="AE152"/>
  <c r="AA152"/>
  <c r="W152"/>
  <c r="S152"/>
  <c r="O152"/>
  <c r="K152"/>
  <c r="G152"/>
  <c r="C152"/>
  <c r="AE151"/>
  <c r="AA151"/>
  <c r="W151"/>
  <c r="S151"/>
  <c r="O151"/>
  <c r="K151"/>
  <c r="G151"/>
  <c r="C151"/>
  <c r="AE150"/>
  <c r="AA150"/>
  <c r="W150"/>
  <c r="S150"/>
  <c r="O150"/>
  <c r="K150"/>
  <c r="G150"/>
  <c r="C150"/>
  <c r="AE149"/>
  <c r="AA149"/>
  <c r="W149"/>
  <c r="S149"/>
  <c r="O149"/>
  <c r="K149"/>
  <c r="G149"/>
  <c r="C149"/>
  <c r="AE148"/>
  <c r="AA148"/>
  <c r="W148"/>
  <c r="S148"/>
  <c r="O148"/>
  <c r="K148"/>
  <c r="G148"/>
  <c r="C148"/>
  <c r="AE147"/>
  <c r="AA147"/>
  <c r="W147"/>
  <c r="S147"/>
  <c r="O147"/>
  <c r="K147"/>
  <c r="G147"/>
  <c r="C147"/>
  <c r="AE146"/>
  <c r="AA146"/>
  <c r="W146"/>
  <c r="S146"/>
  <c r="O146"/>
  <c r="K146"/>
  <c r="G146"/>
  <c r="C146"/>
  <c r="AE145"/>
  <c r="AA145"/>
  <c r="W145"/>
  <c r="S145"/>
  <c r="O145"/>
  <c r="K145"/>
  <c r="G145"/>
  <c r="C145"/>
  <c r="AE144"/>
  <c r="AA144"/>
  <c r="W144"/>
  <c r="S144"/>
  <c r="O144"/>
  <c r="K144"/>
  <c r="G144"/>
  <c r="C144"/>
  <c r="AE143"/>
  <c r="AA143"/>
  <c r="W143"/>
  <c r="S143"/>
  <c r="O143"/>
  <c r="K143"/>
  <c r="G143"/>
  <c r="C143"/>
  <c r="AE142"/>
  <c r="AA142"/>
  <c r="W142"/>
  <c r="S142"/>
  <c r="O142"/>
  <c r="K142"/>
  <c r="G142"/>
  <c r="C142"/>
  <c r="AE141"/>
  <c r="AA141"/>
  <c r="W141"/>
  <c r="S141"/>
  <c r="O141"/>
  <c r="K141"/>
  <c r="G141"/>
  <c r="C141"/>
  <c r="AE140"/>
  <c r="AA140"/>
  <c r="W140"/>
  <c r="S140"/>
  <c r="O140"/>
  <c r="K140"/>
  <c r="G140"/>
  <c r="C140"/>
  <c r="AE139"/>
  <c r="AA139"/>
  <c r="W139"/>
  <c r="S139"/>
  <c r="O139"/>
  <c r="K139"/>
  <c r="G139"/>
  <c r="C139"/>
  <c r="AE138"/>
  <c r="AA138"/>
  <c r="W138"/>
  <c r="S138"/>
  <c r="O138"/>
  <c r="K138"/>
  <c r="G138"/>
  <c r="C138"/>
  <c r="AE137"/>
  <c r="AA137"/>
  <c r="W137"/>
  <c r="S137"/>
  <c r="O137"/>
  <c r="K137"/>
  <c r="G137"/>
  <c r="C137"/>
  <c r="AE136"/>
  <c r="AA136"/>
  <c r="W136"/>
  <c r="S136"/>
  <c r="O136"/>
  <c r="K136"/>
  <c r="G136"/>
  <c r="C136"/>
  <c r="AE135"/>
  <c r="AA135"/>
  <c r="W135"/>
  <c r="S135"/>
  <c r="O135"/>
  <c r="K135"/>
  <c r="G135"/>
  <c r="C135"/>
  <c r="AE134"/>
  <c r="AA134"/>
  <c r="W134"/>
  <c r="S134"/>
  <c r="O134"/>
  <c r="K134"/>
  <c r="G134"/>
  <c r="C134"/>
  <c r="AE133"/>
  <c r="AA133"/>
  <c r="W133"/>
  <c r="S133"/>
  <c r="O133"/>
  <c r="K133"/>
  <c r="G133"/>
  <c r="C133"/>
  <c r="AE132"/>
  <c r="AA132"/>
  <c r="W132"/>
  <c r="S132"/>
  <c r="O132"/>
  <c r="K132"/>
  <c r="G132"/>
  <c r="C132"/>
  <c r="AE131"/>
  <c r="AA131"/>
  <c r="W131"/>
  <c r="S131"/>
  <c r="O131"/>
  <c r="K131"/>
  <c r="G131"/>
  <c r="C131"/>
  <c r="AE130"/>
  <c r="AC130"/>
  <c r="AA130"/>
  <c r="Y130"/>
  <c r="W130"/>
  <c r="U130"/>
  <c r="S130"/>
  <c r="Q130"/>
  <c r="O130"/>
  <c r="M130"/>
  <c r="K130"/>
  <c r="I130"/>
  <c r="G130"/>
  <c r="E130"/>
  <c r="C130"/>
  <c r="AG129"/>
  <c r="AE129"/>
  <c r="AC129"/>
  <c r="AA129"/>
  <c r="Y129"/>
  <c r="W129"/>
  <c r="U129"/>
  <c r="S129"/>
  <c r="Q129"/>
  <c r="O129"/>
  <c r="M129"/>
  <c r="K129"/>
  <c r="I129"/>
  <c r="G129"/>
  <c r="E129"/>
  <c r="C129"/>
  <c r="AG128"/>
  <c r="AE128"/>
  <c r="AC128"/>
  <c r="AA128"/>
  <c r="Y128"/>
  <c r="W128"/>
  <c r="U128"/>
  <c r="S128"/>
  <c r="Q128"/>
  <c r="O128"/>
  <c r="M128"/>
  <c r="K128"/>
  <c r="I128"/>
  <c r="G128"/>
  <c r="E128"/>
  <c r="C128"/>
  <c r="AG127"/>
  <c r="AE127"/>
  <c r="AC127"/>
  <c r="AA127"/>
  <c r="Y127"/>
  <c r="W127"/>
  <c r="U127"/>
  <c r="S127"/>
  <c r="Q127"/>
  <c r="O127"/>
  <c r="M127"/>
  <c r="K127"/>
  <c r="I127"/>
  <c r="G127"/>
  <c r="E127"/>
  <c r="C127"/>
  <c r="AG126"/>
  <c r="AE126"/>
  <c r="AC126"/>
  <c r="AA126"/>
  <c r="Y126"/>
  <c r="W126"/>
  <c r="U126"/>
  <c r="S126"/>
  <c r="Q126"/>
  <c r="O126"/>
  <c r="M126"/>
  <c r="K126"/>
  <c r="I126"/>
  <c r="G126"/>
  <c r="E126"/>
  <c r="C126"/>
  <c r="AG125"/>
  <c r="AE125"/>
  <c r="AC125"/>
  <c r="AA125"/>
  <c r="Y125"/>
  <c r="W125"/>
  <c r="U125"/>
  <c r="S125"/>
  <c r="Q125"/>
  <c r="O125"/>
  <c r="M125"/>
  <c r="K125"/>
  <c r="I125"/>
  <c r="G125"/>
  <c r="E125"/>
  <c r="C125"/>
  <c r="AG124"/>
  <c r="AE124"/>
  <c r="AC124"/>
  <c r="AA124"/>
  <c r="Y124"/>
  <c r="W124"/>
  <c r="U124"/>
  <c r="S124"/>
  <c r="Q124"/>
  <c r="O124"/>
  <c r="M124"/>
  <c r="K124"/>
  <c r="I124"/>
  <c r="G124"/>
  <c r="E124"/>
  <c r="C124"/>
  <c r="AG123"/>
  <c r="AE123"/>
  <c r="AC123"/>
  <c r="AA123"/>
  <c r="Y123"/>
  <c r="W123"/>
  <c r="U123"/>
  <c r="S123"/>
  <c r="Q123"/>
  <c r="O123"/>
  <c r="M123"/>
  <c r="K123"/>
  <c r="I123"/>
  <c r="G123"/>
  <c r="E123"/>
  <c r="C123"/>
  <c r="AG122"/>
  <c r="AE122"/>
  <c r="AC122"/>
  <c r="AA122"/>
  <c r="Y122"/>
  <c r="W122"/>
  <c r="U122"/>
  <c r="S122"/>
  <c r="Q122"/>
  <c r="O122"/>
  <c r="M122"/>
  <c r="K122"/>
  <c r="I122"/>
  <c r="G122"/>
  <c r="E122"/>
  <c r="C122"/>
  <c r="AG121"/>
  <c r="AE121"/>
  <c r="AC121"/>
  <c r="AA121"/>
  <c r="Y121"/>
  <c r="W121"/>
  <c r="U121"/>
  <c r="S121"/>
  <c r="Q121"/>
  <c r="O121"/>
  <c r="M121"/>
  <c r="K121"/>
  <c r="I121"/>
  <c r="G121"/>
  <c r="E121"/>
  <c r="C121"/>
  <c r="AG120"/>
  <c r="AE120"/>
  <c r="AC120"/>
  <c r="AA120"/>
  <c r="Y120"/>
  <c r="W120"/>
  <c r="U120"/>
  <c r="S120"/>
  <c r="Q120"/>
  <c r="O120"/>
  <c r="M120"/>
  <c r="K120"/>
  <c r="I120"/>
  <c r="G120"/>
  <c r="E120"/>
  <c r="C120"/>
  <c r="AG119"/>
  <c r="AE119"/>
  <c r="AC119"/>
  <c r="AA119"/>
  <c r="Y119"/>
  <c r="W119"/>
  <c r="U119"/>
  <c r="S119"/>
  <c r="Q119"/>
  <c r="O119"/>
  <c r="M119"/>
  <c r="K119"/>
  <c r="I119"/>
  <c r="G119"/>
  <c r="E119"/>
  <c r="C119"/>
  <c r="AG118"/>
  <c r="AE118"/>
  <c r="AC118"/>
  <c r="AA118"/>
  <c r="Y118"/>
  <c r="W118"/>
  <c r="U118"/>
  <c r="S118"/>
  <c r="Q118"/>
  <c r="O118"/>
  <c r="M118"/>
  <c r="K118"/>
  <c r="I118"/>
  <c r="G118"/>
  <c r="E118"/>
  <c r="C118"/>
  <c r="AG117"/>
  <c r="AE117"/>
  <c r="AC117"/>
  <c r="AA117"/>
  <c r="Y117"/>
  <c r="W117"/>
  <c r="U117"/>
  <c r="S117"/>
  <c r="Q117"/>
  <c r="O117"/>
  <c r="M117"/>
  <c r="K117"/>
  <c r="I117"/>
  <c r="G117"/>
  <c r="E117"/>
  <c r="C117"/>
  <c r="AG116"/>
  <c r="AE116"/>
  <c r="AC116"/>
  <c r="AA116"/>
  <c r="Y116"/>
  <c r="W116"/>
  <c r="U116"/>
  <c r="S116"/>
  <c r="Q116"/>
  <c r="O116"/>
  <c r="M116"/>
  <c r="K116"/>
  <c r="I116"/>
  <c r="G116"/>
  <c r="E116"/>
  <c r="C116"/>
  <c r="AG115"/>
  <c r="AE115"/>
  <c r="AC115"/>
  <c r="AA115"/>
  <c r="Y115"/>
  <c r="W115"/>
  <c r="U115"/>
  <c r="S115"/>
  <c r="Q115"/>
  <c r="O115"/>
  <c r="M115"/>
  <c r="K115"/>
  <c r="I115"/>
  <c r="G115"/>
  <c r="E115"/>
  <c r="C115"/>
  <c r="AG114"/>
  <c r="AE114"/>
  <c r="AC114"/>
  <c r="AA114"/>
  <c r="Y114"/>
  <c r="W114"/>
  <c r="U114"/>
  <c r="S114"/>
  <c r="Q114"/>
  <c r="O114"/>
  <c r="M114"/>
  <c r="K114"/>
  <c r="I114"/>
  <c r="G114"/>
  <c r="E114"/>
  <c r="C114"/>
  <c r="AG113"/>
  <c r="AE113"/>
  <c r="AC113"/>
  <c r="AA113"/>
  <c r="Y113"/>
  <c r="W113"/>
  <c r="U113"/>
  <c r="S113"/>
  <c r="Q113"/>
  <c r="O113"/>
  <c r="M113"/>
  <c r="K113"/>
  <c r="I113"/>
  <c r="G113"/>
  <c r="E113"/>
  <c r="C113"/>
  <c r="AG112"/>
  <c r="AE112"/>
  <c r="AC112"/>
  <c r="AA112"/>
  <c r="Y112"/>
  <c r="W112"/>
  <c r="U112"/>
  <c r="S112"/>
  <c r="Q112"/>
  <c r="O112"/>
  <c r="M112"/>
  <c r="K112"/>
  <c r="I112"/>
  <c r="G112"/>
  <c r="E112"/>
  <c r="C112"/>
  <c r="AG111"/>
  <c r="AE111"/>
  <c r="AC111"/>
  <c r="AA111"/>
  <c r="Y111"/>
  <c r="W111"/>
  <c r="U111"/>
  <c r="S111"/>
  <c r="Q111"/>
  <c r="O111"/>
  <c r="M111"/>
  <c r="K111"/>
  <c r="I111"/>
  <c r="G111"/>
  <c r="E111"/>
  <c r="C111"/>
  <c r="AG110"/>
  <c r="AE110"/>
  <c r="AC110"/>
  <c r="AA110"/>
  <c r="Y110"/>
  <c r="W110"/>
  <c r="U110"/>
  <c r="S110"/>
  <c r="Q110"/>
  <c r="O110"/>
  <c r="M110"/>
  <c r="K110"/>
  <c r="I110"/>
  <c r="G110"/>
  <c r="E110"/>
  <c r="C110"/>
  <c r="AG109"/>
  <c r="AE109"/>
  <c r="AC109"/>
  <c r="AA109"/>
  <c r="Y109"/>
  <c r="W109"/>
  <c r="U109"/>
  <c r="S109"/>
  <c r="Q109"/>
  <c r="O109"/>
  <c r="M109"/>
  <c r="K109"/>
  <c r="I109"/>
  <c r="G109"/>
  <c r="E109"/>
  <c r="C109"/>
  <c r="AG108"/>
  <c r="AE108"/>
  <c r="AC108"/>
  <c r="AA108"/>
  <c r="Y108"/>
  <c r="W108"/>
  <c r="U108"/>
  <c r="S108"/>
  <c r="Q108"/>
  <c r="O108"/>
  <c r="M108"/>
  <c r="K108"/>
  <c r="I108"/>
  <c r="G108"/>
  <c r="E108"/>
  <c r="C108"/>
  <c r="AG107"/>
  <c r="AE107"/>
  <c r="AC107"/>
  <c r="AA107"/>
  <c r="Y107"/>
  <c r="W107"/>
  <c r="U107"/>
  <c r="S107"/>
  <c r="Q107"/>
  <c r="O107"/>
  <c r="M107"/>
  <c r="K107"/>
  <c r="I107"/>
  <c r="G107"/>
  <c r="E107"/>
  <c r="C107"/>
  <c r="AG106"/>
  <c r="AE106"/>
  <c r="AC106"/>
  <c r="AA106"/>
  <c r="Y106"/>
  <c r="W106"/>
  <c r="U106"/>
  <c r="S106"/>
  <c r="Q106"/>
  <c r="O106"/>
  <c r="M106"/>
  <c r="K106"/>
  <c r="I106"/>
  <c r="G106"/>
  <c r="E106"/>
  <c r="C106"/>
  <c r="AG105"/>
  <c r="AE105"/>
  <c r="AC105"/>
  <c r="AA105"/>
  <c r="Y105"/>
  <c r="W105"/>
  <c r="U105"/>
  <c r="S105"/>
  <c r="Q105"/>
  <c r="O105"/>
  <c r="M105"/>
  <c r="K105"/>
  <c r="I105"/>
  <c r="G105"/>
  <c r="E105"/>
  <c r="C105"/>
  <c r="AG104"/>
  <c r="AE104"/>
  <c r="AC104"/>
  <c r="AA104"/>
  <c r="Y104"/>
  <c r="W104"/>
  <c r="U104"/>
  <c r="S104"/>
  <c r="Q104"/>
  <c r="O104"/>
  <c r="M104"/>
  <c r="K104"/>
  <c r="I104"/>
  <c r="G104"/>
  <c r="E104"/>
  <c r="C104"/>
  <c r="AG103"/>
  <c r="AE103"/>
  <c r="AC103"/>
  <c r="AA103"/>
  <c r="Y103"/>
  <c r="W103"/>
  <c r="U103"/>
  <c r="S103"/>
  <c r="Q103"/>
  <c r="O103"/>
  <c r="M103"/>
  <c r="K103"/>
  <c r="I103"/>
  <c r="G103"/>
  <c r="E103"/>
  <c r="C103"/>
  <c r="AG102"/>
  <c r="AE102"/>
  <c r="AC102"/>
  <c r="AA102"/>
  <c r="Y102"/>
  <c r="W102"/>
  <c r="U102"/>
  <c r="S102"/>
  <c r="Q102"/>
  <c r="O102"/>
  <c r="M102"/>
  <c r="K102"/>
  <c r="I102"/>
  <c r="G102"/>
  <c r="E102"/>
  <c r="C102"/>
  <c r="AG101"/>
  <c r="AE101"/>
  <c r="AC101"/>
  <c r="AA101"/>
  <c r="Y101"/>
  <c r="W101"/>
  <c r="U101"/>
  <c r="S101"/>
  <c r="Q101"/>
  <c r="O101"/>
  <c r="M101"/>
  <c r="K101"/>
  <c r="I101"/>
  <c r="G101"/>
  <c r="E101"/>
  <c r="C101"/>
  <c r="AG100"/>
  <c r="AE100"/>
  <c r="AC100"/>
  <c r="AA100"/>
  <c r="Y100"/>
  <c r="W100"/>
  <c r="U100"/>
  <c r="S100"/>
  <c r="Q100"/>
  <c r="O100"/>
  <c r="M100"/>
  <c r="K100"/>
  <c r="I100"/>
  <c r="G100"/>
  <c r="E100"/>
  <c r="C100"/>
  <c r="AG99"/>
  <c r="AE99"/>
  <c r="AC99"/>
  <c r="AA99"/>
  <c r="Y99"/>
  <c r="W99"/>
  <c r="U99"/>
  <c r="S99"/>
  <c r="Q99"/>
  <c r="O99"/>
  <c r="M99"/>
  <c r="K99"/>
  <c r="I99"/>
  <c r="G99"/>
  <c r="E99"/>
  <c r="C99"/>
  <c r="AG98"/>
  <c r="AF130"/>
  <c r="AD130"/>
  <c r="AB130"/>
  <c r="Z130"/>
  <c r="X130"/>
  <c r="V130"/>
  <c r="T130"/>
  <c r="R130"/>
  <c r="P130"/>
  <c r="N130"/>
  <c r="L130"/>
  <c r="J130"/>
  <c r="H130"/>
  <c r="F130"/>
  <c r="D130"/>
  <c r="B130"/>
  <c r="AF129"/>
  <c r="AD129"/>
  <c r="AB129"/>
  <c r="Z129"/>
  <c r="X129"/>
  <c r="V129"/>
  <c r="T129"/>
  <c r="R129"/>
  <c r="P129"/>
  <c r="N129"/>
  <c r="L129"/>
  <c r="J129"/>
  <c r="H129"/>
  <c r="F129"/>
  <c r="D129"/>
  <c r="B129"/>
  <c r="AF128"/>
  <c r="AD128"/>
  <c r="AB128"/>
  <c r="Z128"/>
  <c r="X128"/>
  <c r="V128"/>
  <c r="T128"/>
  <c r="R128"/>
  <c r="P128"/>
  <c r="N128"/>
  <c r="L128"/>
  <c r="J128"/>
  <c r="H128"/>
  <c r="F128"/>
  <c r="D128"/>
  <c r="B128"/>
  <c r="AF127"/>
  <c r="AD127"/>
  <c r="AB127"/>
  <c r="Z127"/>
  <c r="X127"/>
  <c r="V127"/>
  <c r="T127"/>
  <c r="R127"/>
  <c r="P127"/>
  <c r="N127"/>
  <c r="L127"/>
  <c r="J127"/>
  <c r="H127"/>
  <c r="F127"/>
  <c r="D127"/>
  <c r="B127"/>
  <c r="AF126"/>
  <c r="AD126"/>
  <c r="AB126"/>
  <c r="Z126"/>
  <c r="X126"/>
  <c r="V126"/>
  <c r="T126"/>
  <c r="R126"/>
  <c r="P126"/>
  <c r="N126"/>
  <c r="L126"/>
  <c r="J126"/>
  <c r="H126"/>
  <c r="F126"/>
  <c r="D126"/>
  <c r="B126"/>
  <c r="AF125"/>
  <c r="AD125"/>
  <c r="AB125"/>
  <c r="Z125"/>
  <c r="X125"/>
  <c r="V125"/>
  <c r="T125"/>
  <c r="R125"/>
  <c r="P125"/>
  <c r="N125"/>
  <c r="L125"/>
  <c r="J125"/>
  <c r="H125"/>
  <c r="F125"/>
  <c r="D125"/>
  <c r="B125"/>
  <c r="AF124"/>
  <c r="AD124"/>
  <c r="AB124"/>
  <c r="Z124"/>
  <c r="X124"/>
  <c r="V124"/>
  <c r="T124"/>
  <c r="R124"/>
  <c r="P124"/>
  <c r="N124"/>
  <c r="L124"/>
  <c r="J124"/>
  <c r="H124"/>
  <c r="F124"/>
  <c r="D124"/>
  <c r="B124"/>
  <c r="AF123"/>
  <c r="AD123"/>
  <c r="AB123"/>
  <c r="Z123"/>
  <c r="X123"/>
  <c r="V123"/>
  <c r="T123"/>
  <c r="R123"/>
  <c r="P123"/>
  <c r="N123"/>
  <c r="L123"/>
  <c r="J123"/>
  <c r="H123"/>
  <c r="F123"/>
  <c r="D123"/>
  <c r="B123"/>
  <c r="AF122"/>
  <c r="AD122"/>
  <c r="AB122"/>
  <c r="Z122"/>
  <c r="X122"/>
  <c r="V122"/>
  <c r="T122"/>
  <c r="R122"/>
  <c r="P122"/>
  <c r="N122"/>
  <c r="L122"/>
  <c r="J122"/>
  <c r="H122"/>
  <c r="F122"/>
  <c r="D122"/>
  <c r="B122"/>
  <c r="AF121"/>
  <c r="AD121"/>
  <c r="AB121"/>
  <c r="Z121"/>
  <c r="X121"/>
  <c r="V121"/>
  <c r="T121"/>
  <c r="R121"/>
  <c r="P121"/>
  <c r="N121"/>
  <c r="L121"/>
  <c r="J121"/>
  <c r="H121"/>
  <c r="F121"/>
  <c r="D121"/>
  <c r="B121"/>
  <c r="AF120"/>
  <c r="AD120"/>
  <c r="AB120"/>
  <c r="Z120"/>
  <c r="X120"/>
  <c r="V120"/>
  <c r="T120"/>
  <c r="R120"/>
  <c r="P120"/>
  <c r="N120"/>
  <c r="L120"/>
  <c r="J120"/>
  <c r="H120"/>
  <c r="F120"/>
  <c r="D120"/>
  <c r="B120"/>
  <c r="AF119"/>
  <c r="AD119"/>
  <c r="AB119"/>
  <c r="Z119"/>
  <c r="X119"/>
  <c r="V119"/>
  <c r="T119"/>
  <c r="R119"/>
  <c r="P119"/>
  <c r="N119"/>
  <c r="L119"/>
  <c r="J119"/>
  <c r="H119"/>
  <c r="F119"/>
  <c r="D119"/>
  <c r="B119"/>
  <c r="AF118"/>
  <c r="AD118"/>
  <c r="AB118"/>
  <c r="Z118"/>
  <c r="X118"/>
  <c r="V118"/>
  <c r="T118"/>
  <c r="R118"/>
  <c r="P118"/>
  <c r="N118"/>
  <c r="L118"/>
  <c r="J118"/>
  <c r="H118"/>
  <c r="F118"/>
  <c r="D118"/>
  <c r="B118"/>
  <c r="AF117"/>
  <c r="AD117"/>
  <c r="AB117"/>
  <c r="Z117"/>
  <c r="X117"/>
  <c r="V117"/>
  <c r="T117"/>
  <c r="R117"/>
  <c r="P117"/>
  <c r="N117"/>
  <c r="L117"/>
  <c r="J117"/>
  <c r="H117"/>
  <c r="F117"/>
  <c r="D117"/>
  <c r="B117"/>
  <c r="AF116"/>
  <c r="AD116"/>
  <c r="AB116"/>
  <c r="Z116"/>
  <c r="X116"/>
  <c r="V116"/>
  <c r="T116"/>
  <c r="R116"/>
  <c r="P116"/>
  <c r="N116"/>
  <c r="L116"/>
  <c r="J116"/>
  <c r="H116"/>
  <c r="F116"/>
  <c r="D116"/>
  <c r="B116"/>
  <c r="AF115"/>
  <c r="AD115"/>
  <c r="AB115"/>
  <c r="Z115"/>
  <c r="X115"/>
  <c r="V115"/>
  <c r="T115"/>
  <c r="R115"/>
  <c r="P115"/>
  <c r="N115"/>
  <c r="L115"/>
  <c r="J115"/>
  <c r="H115"/>
  <c r="F115"/>
  <c r="D115"/>
  <c r="B115"/>
  <c r="AF114"/>
  <c r="AD114"/>
  <c r="AB114"/>
  <c r="Z114"/>
  <c r="X114"/>
  <c r="V114"/>
  <c r="T114"/>
  <c r="R114"/>
  <c r="P114"/>
  <c r="N114"/>
  <c r="L114"/>
  <c r="J114"/>
  <c r="H114"/>
  <c r="F114"/>
  <c r="D114"/>
  <c r="B114"/>
  <c r="AF113"/>
  <c r="AD113"/>
  <c r="AB113"/>
  <c r="Z113"/>
  <c r="X113"/>
  <c r="V113"/>
  <c r="T113"/>
  <c r="R113"/>
  <c r="P113"/>
  <c r="N113"/>
  <c r="L113"/>
  <c r="J113"/>
  <c r="H113"/>
  <c r="F113"/>
  <c r="D113"/>
  <c r="B113"/>
  <c r="AF112"/>
  <c r="AD112"/>
  <c r="AB112"/>
  <c r="Z112"/>
  <c r="X112"/>
  <c r="V112"/>
  <c r="T112"/>
  <c r="R112"/>
  <c r="P112"/>
  <c r="N112"/>
  <c r="L112"/>
  <c r="J112"/>
  <c r="H112"/>
  <c r="F112"/>
  <c r="D112"/>
  <c r="B112"/>
  <c r="AF111"/>
  <c r="AD111"/>
  <c r="AB111"/>
  <c r="Z111"/>
  <c r="X111"/>
  <c r="V111"/>
  <c r="T111"/>
  <c r="R111"/>
  <c r="P111"/>
  <c r="N111"/>
  <c r="L111"/>
  <c r="J111"/>
  <c r="H111"/>
  <c r="F111"/>
  <c r="D111"/>
  <c r="B111"/>
  <c r="AF110"/>
  <c r="AD110"/>
  <c r="AB110"/>
  <c r="Z110"/>
  <c r="X110"/>
  <c r="V110"/>
  <c r="T110"/>
  <c r="R110"/>
  <c r="P110"/>
  <c r="N110"/>
  <c r="L110"/>
  <c r="J110"/>
  <c r="H110"/>
  <c r="F110"/>
  <c r="D110"/>
  <c r="B110"/>
  <c r="AF109"/>
  <c r="AD109"/>
  <c r="AB109"/>
  <c r="Z109"/>
  <c r="X109"/>
  <c r="V109"/>
  <c r="T109"/>
  <c r="R109"/>
  <c r="P109"/>
  <c r="N109"/>
  <c r="L109"/>
  <c r="J109"/>
  <c r="H109"/>
  <c r="F109"/>
  <c r="D109"/>
  <c r="B109"/>
  <c r="AF108"/>
  <c r="AD108"/>
  <c r="AB108"/>
  <c r="Z108"/>
  <c r="X108"/>
  <c r="V108"/>
  <c r="T108"/>
  <c r="R108"/>
  <c r="P108"/>
  <c r="N108"/>
  <c r="L108"/>
  <c r="J108"/>
  <c r="H108"/>
  <c r="F108"/>
  <c r="D108"/>
  <c r="B108"/>
  <c r="AF107"/>
  <c r="AD107"/>
  <c r="AB107"/>
  <c r="Z107"/>
  <c r="X107"/>
  <c r="V107"/>
  <c r="T107"/>
  <c r="R107"/>
  <c r="P107"/>
  <c r="N107"/>
  <c r="L107"/>
  <c r="J107"/>
  <c r="H107"/>
  <c r="F107"/>
  <c r="D107"/>
  <c r="B107"/>
  <c r="AF106"/>
  <c r="AD106"/>
  <c r="AB106"/>
  <c r="Z106"/>
  <c r="X106"/>
  <c r="V106"/>
  <c r="T106"/>
  <c r="R106"/>
  <c r="P106"/>
  <c r="N106"/>
  <c r="L106"/>
  <c r="J106"/>
  <c r="H106"/>
  <c r="F106"/>
  <c r="D106"/>
  <c r="B106"/>
  <c r="AF105"/>
  <c r="AD105"/>
  <c r="AB105"/>
  <c r="Z105"/>
  <c r="X105"/>
  <c r="V105"/>
  <c r="T105"/>
  <c r="R105"/>
  <c r="P105"/>
  <c r="N105"/>
  <c r="L105"/>
  <c r="J105"/>
  <c r="H105"/>
  <c r="F105"/>
  <c r="D105"/>
  <c r="B105"/>
  <c r="AF104"/>
  <c r="AD104"/>
  <c r="AB104"/>
  <c r="Z104"/>
  <c r="X104"/>
  <c r="V104"/>
  <c r="T104"/>
  <c r="R104"/>
  <c r="P104"/>
  <c r="N104"/>
  <c r="L104"/>
  <c r="J104"/>
  <c r="H104"/>
  <c r="F104"/>
  <c r="D104"/>
  <c r="B104"/>
  <c r="AF103"/>
  <c r="AD103"/>
  <c r="AB103"/>
  <c r="Z103"/>
  <c r="X103"/>
  <c r="V103"/>
  <c r="T103"/>
  <c r="R103"/>
  <c r="P103"/>
  <c r="N103"/>
  <c r="L103"/>
  <c r="J103"/>
  <c r="H103"/>
  <c r="F103"/>
  <c r="D103"/>
  <c r="B103"/>
  <c r="AF102"/>
  <c r="AD102"/>
  <c r="AB102"/>
  <c r="Z102"/>
  <c r="X102"/>
  <c r="V102"/>
  <c r="T102"/>
  <c r="R102"/>
  <c r="P102"/>
  <c r="N102"/>
  <c r="L102"/>
  <c r="J102"/>
  <c r="H102"/>
  <c r="F102"/>
  <c r="D102"/>
  <c r="B102"/>
  <c r="AF101"/>
  <c r="AD101"/>
  <c r="AB101"/>
  <c r="Z101"/>
  <c r="X101"/>
  <c r="V101"/>
  <c r="T101"/>
  <c r="R101"/>
  <c r="P101"/>
  <c r="N101"/>
  <c r="L101"/>
  <c r="J101"/>
  <c r="H101"/>
  <c r="F101"/>
  <c r="D101"/>
  <c r="B101"/>
  <c r="AF100"/>
  <c r="AD100"/>
  <c r="AB100"/>
  <c r="Z100"/>
  <c r="X100"/>
  <c r="V100"/>
  <c r="T100"/>
  <c r="R100"/>
  <c r="P100"/>
  <c r="N100"/>
  <c r="L100"/>
  <c r="J100"/>
  <c r="H100"/>
  <c r="F100"/>
  <c r="D100"/>
  <c r="B100"/>
  <c r="AF99"/>
  <c r="AD99"/>
  <c r="AB99"/>
  <c r="Z99"/>
  <c r="X99"/>
  <c r="V99"/>
  <c r="T99"/>
  <c r="R99"/>
  <c r="P99"/>
  <c r="N99"/>
  <c r="L99"/>
  <c r="J99"/>
  <c r="H99"/>
  <c r="F99"/>
  <c r="D99"/>
  <c r="B99"/>
  <c r="AE98"/>
  <c r="AC98"/>
  <c r="AA98"/>
  <c r="Y98"/>
  <c r="W98"/>
  <c r="U98"/>
  <c r="S98"/>
  <c r="Q98"/>
  <c r="O98"/>
  <c r="M98"/>
  <c r="K98"/>
  <c r="I98"/>
  <c r="G98"/>
  <c r="E98"/>
  <c r="C98"/>
  <c r="AG97"/>
  <c r="AE97"/>
  <c r="AC97"/>
  <c r="AA97"/>
  <c r="Y97"/>
  <c r="W97"/>
  <c r="U97"/>
  <c r="S97"/>
  <c r="Q97"/>
  <c r="O97"/>
  <c r="M97"/>
  <c r="K97"/>
  <c r="I97"/>
  <c r="G97"/>
  <c r="E97"/>
  <c r="C97"/>
  <c r="AG96"/>
  <c r="AE96"/>
  <c r="AC96"/>
  <c r="AA96"/>
  <c r="Y96"/>
  <c r="W96"/>
  <c r="U96"/>
  <c r="S96"/>
  <c r="Q96"/>
  <c r="O96"/>
  <c r="M96"/>
  <c r="K96"/>
  <c r="I96"/>
  <c r="G96"/>
  <c r="E96"/>
  <c r="C96"/>
  <c r="AG95"/>
  <c r="AE95"/>
  <c r="AC95"/>
  <c r="AA95"/>
  <c r="Y95"/>
  <c r="W95"/>
  <c r="U95"/>
  <c r="S95"/>
  <c r="Q95"/>
  <c r="O95"/>
  <c r="M95"/>
  <c r="K95"/>
  <c r="I95"/>
  <c r="G95"/>
  <c r="E95"/>
  <c r="C95"/>
  <c r="AG94"/>
  <c r="AE94"/>
  <c r="AC94"/>
  <c r="AA94"/>
  <c r="Y94"/>
  <c r="W94"/>
  <c r="U94"/>
  <c r="S94"/>
  <c r="Q94"/>
  <c r="O94"/>
  <c r="M94"/>
  <c r="K94"/>
  <c r="I94"/>
  <c r="G94"/>
  <c r="E94"/>
  <c r="C94"/>
  <c r="AG93"/>
  <c r="AE93"/>
  <c r="AC93"/>
  <c r="AA93"/>
  <c r="Y93"/>
  <c r="W93"/>
  <c r="U93"/>
  <c r="S93"/>
  <c r="Q93"/>
  <c r="O93"/>
  <c r="M93"/>
  <c r="K93"/>
  <c r="I93"/>
  <c r="G93"/>
  <c r="E93"/>
  <c r="C93"/>
  <c r="AG92"/>
  <c r="AE92"/>
  <c r="AC92"/>
  <c r="AA92"/>
  <c r="Y92"/>
  <c r="W92"/>
  <c r="U92"/>
  <c r="S92"/>
  <c r="Q92"/>
  <c r="O92"/>
  <c r="M92"/>
  <c r="K92"/>
  <c r="I92"/>
  <c r="G92"/>
  <c r="E92"/>
  <c r="C92"/>
  <c r="AG91"/>
  <c r="AE91"/>
  <c r="AC91"/>
  <c r="AA91"/>
  <c r="Y91"/>
  <c r="W91"/>
  <c r="U91"/>
  <c r="S91"/>
  <c r="Q91"/>
  <c r="O91"/>
  <c r="M91"/>
  <c r="K91"/>
  <c r="I91"/>
  <c r="G91"/>
  <c r="E91"/>
  <c r="C91"/>
  <c r="AG90"/>
  <c r="AE90"/>
  <c r="AC90"/>
  <c r="AA90"/>
  <c r="Y90"/>
  <c r="W90"/>
  <c r="U90"/>
  <c r="S90"/>
  <c r="Q90"/>
  <c r="O90"/>
  <c r="M90"/>
  <c r="K90"/>
  <c r="I90"/>
  <c r="G90"/>
  <c r="E90"/>
  <c r="C90"/>
  <c r="AG89"/>
  <c r="AE89"/>
  <c r="AC89"/>
  <c r="AA89"/>
  <c r="Y89"/>
  <c r="W89"/>
  <c r="U89"/>
  <c r="S89"/>
  <c r="Q89"/>
  <c r="O89"/>
  <c r="M89"/>
  <c r="K89"/>
  <c r="I89"/>
  <c r="G89"/>
  <c r="E89"/>
  <c r="C89"/>
  <c r="AG88"/>
  <c r="AE88"/>
  <c r="AC88"/>
  <c r="AA88"/>
  <c r="Y88"/>
  <c r="W88"/>
  <c r="U88"/>
  <c r="S88"/>
  <c r="Q88"/>
  <c r="O88"/>
  <c r="M88"/>
  <c r="K88"/>
  <c r="I88"/>
  <c r="G88"/>
  <c r="E88"/>
  <c r="C88"/>
  <c r="AG87"/>
  <c r="AE87"/>
  <c r="AC87"/>
  <c r="AA87"/>
  <c r="Y87"/>
  <c r="W87"/>
  <c r="U87"/>
  <c r="S87"/>
  <c r="Q87"/>
  <c r="O87"/>
  <c r="M87"/>
  <c r="K87"/>
  <c r="I87"/>
  <c r="G87"/>
  <c r="E87"/>
  <c r="C87"/>
  <c r="AG86"/>
  <c r="AE86"/>
  <c r="AC86"/>
  <c r="AA86"/>
  <c r="Y86"/>
  <c r="W86"/>
  <c r="U86"/>
  <c r="S86"/>
  <c r="Q86"/>
  <c r="O86"/>
  <c r="M86"/>
  <c r="K86"/>
  <c r="I86"/>
  <c r="G86"/>
  <c r="E86"/>
  <c r="C86"/>
  <c r="AG85"/>
  <c r="AE85"/>
  <c r="AC85"/>
  <c r="AA85"/>
  <c r="Y85"/>
  <c r="W85"/>
  <c r="U85"/>
  <c r="S85"/>
  <c r="Q85"/>
  <c r="O85"/>
  <c r="M85"/>
  <c r="K85"/>
  <c r="I85"/>
  <c r="G85"/>
  <c r="E85"/>
  <c r="C85"/>
  <c r="AG84"/>
  <c r="AE84"/>
  <c r="AC84"/>
  <c r="AA84"/>
  <c r="Y84"/>
  <c r="W84"/>
  <c r="U84"/>
  <c r="S84"/>
  <c r="Q84"/>
  <c r="O84"/>
  <c r="M84"/>
  <c r="K84"/>
  <c r="I84"/>
  <c r="G84"/>
  <c r="E84"/>
  <c r="C84"/>
  <c r="AG83"/>
  <c r="AE83"/>
  <c r="AC83"/>
  <c r="AA83"/>
  <c r="Y83"/>
  <c r="W83"/>
  <c r="U83"/>
  <c r="S83"/>
  <c r="Q83"/>
  <c r="O83"/>
  <c r="M83"/>
  <c r="K83"/>
  <c r="I83"/>
  <c r="G83"/>
  <c r="E83"/>
  <c r="C83"/>
  <c r="AG82"/>
  <c r="AE82"/>
  <c r="AC82"/>
  <c r="AA82"/>
  <c r="Y82"/>
  <c r="W82"/>
  <c r="U82"/>
  <c r="S82"/>
  <c r="Q82"/>
  <c r="O82"/>
  <c r="M82"/>
  <c r="K82"/>
  <c r="I82"/>
  <c r="G82"/>
  <c r="E82"/>
  <c r="C82"/>
  <c r="AG81"/>
  <c r="AE81"/>
  <c r="AC81"/>
  <c r="AA81"/>
  <c r="Y81"/>
  <c r="W81"/>
  <c r="U81"/>
  <c r="S81"/>
  <c r="Q81"/>
  <c r="O81"/>
  <c r="M81"/>
  <c r="K81"/>
  <c r="I81"/>
  <c r="G81"/>
  <c r="E81"/>
  <c r="C81"/>
  <c r="AG80"/>
  <c r="AE80"/>
  <c r="AC80"/>
  <c r="AA80"/>
  <c r="Y80"/>
  <c r="W80"/>
  <c r="U80"/>
  <c r="S80"/>
  <c r="Q80"/>
  <c r="O80"/>
  <c r="M80"/>
  <c r="K80"/>
  <c r="I80"/>
  <c r="G80"/>
  <c r="E80"/>
  <c r="C80"/>
  <c r="AG79"/>
  <c r="AE79"/>
  <c r="AC79"/>
  <c r="AA79"/>
  <c r="Y79"/>
  <c r="W79"/>
  <c r="U79"/>
  <c r="S79"/>
  <c r="Q79"/>
  <c r="O79"/>
  <c r="M79"/>
  <c r="K79"/>
  <c r="I79"/>
  <c r="G79"/>
  <c r="E79"/>
  <c r="C79"/>
  <c r="AG78"/>
  <c r="AE78"/>
  <c r="AC78"/>
  <c r="AA78"/>
  <c r="Y78"/>
  <c r="W78"/>
  <c r="U78"/>
  <c r="S78"/>
  <c r="Q78"/>
  <c r="O78"/>
  <c r="M78"/>
  <c r="K78"/>
  <c r="I78"/>
  <c r="G78"/>
  <c r="E78"/>
  <c r="C78"/>
  <c r="AG77"/>
  <c r="AE77"/>
  <c r="AC77"/>
  <c r="AA77"/>
  <c r="Y77"/>
  <c r="W77"/>
  <c r="U77"/>
  <c r="S77"/>
  <c r="Q77"/>
  <c r="O77"/>
  <c r="M77"/>
  <c r="K77"/>
  <c r="I77"/>
  <c r="G77"/>
  <c r="E77"/>
  <c r="C77"/>
  <c r="AG76"/>
  <c r="AE76"/>
  <c r="AC76"/>
  <c r="AA76"/>
  <c r="Y76"/>
  <c r="W76"/>
  <c r="U76"/>
  <c r="S76"/>
  <c r="Q76"/>
  <c r="O76"/>
  <c r="M76"/>
  <c r="K76"/>
  <c r="I76"/>
  <c r="G76"/>
  <c r="E76"/>
  <c r="C76"/>
  <c r="AG75"/>
  <c r="AE75"/>
  <c r="AC75"/>
  <c r="AA75"/>
  <c r="Y75"/>
  <c r="W75"/>
  <c r="U75"/>
  <c r="S75"/>
  <c r="Q75"/>
  <c r="O75"/>
  <c r="M75"/>
  <c r="K75"/>
  <c r="I75"/>
  <c r="G75"/>
  <c r="E75"/>
  <c r="C75"/>
  <c r="AG74"/>
  <c r="AE74"/>
  <c r="AC74"/>
  <c r="AA74"/>
  <c r="Y74"/>
  <c r="W74"/>
  <c r="U74"/>
  <c r="S74"/>
  <c r="Q74"/>
  <c r="O74"/>
  <c r="M74"/>
  <c r="K74"/>
  <c r="I74"/>
  <c r="G74"/>
  <c r="E74"/>
  <c r="C74"/>
  <c r="AG73"/>
  <c r="AE73"/>
  <c r="AC73"/>
  <c r="AA73"/>
  <c r="Y73"/>
  <c r="W73"/>
  <c r="U73"/>
  <c r="S73"/>
  <c r="Q73"/>
  <c r="O73"/>
  <c r="M73"/>
  <c r="K73"/>
  <c r="I73"/>
  <c r="G73"/>
  <c r="E73"/>
  <c r="C73"/>
  <c r="AG72"/>
  <c r="AE72"/>
  <c r="AC72"/>
  <c r="AA72"/>
  <c r="Y72"/>
  <c r="W72"/>
  <c r="U72"/>
  <c r="S72"/>
  <c r="Q72"/>
  <c r="O72"/>
  <c r="M72"/>
  <c r="K72"/>
  <c r="I72"/>
  <c r="G72"/>
  <c r="E72"/>
  <c r="C72"/>
  <c r="AG71"/>
  <c r="AE71"/>
  <c r="AC71"/>
  <c r="AA71"/>
  <c r="Y71"/>
  <c r="W71"/>
  <c r="U71"/>
  <c r="S71"/>
  <c r="Q71"/>
  <c r="O71"/>
  <c r="M71"/>
  <c r="K71"/>
  <c r="I71"/>
  <c r="G71"/>
  <c r="E71"/>
  <c r="C71"/>
  <c r="AG70"/>
  <c r="AE70"/>
  <c r="AC70"/>
  <c r="AA70"/>
  <c r="Y70"/>
  <c r="W70"/>
  <c r="U70"/>
  <c r="S70"/>
  <c r="Q70"/>
  <c r="O70"/>
  <c r="M70"/>
  <c r="K70"/>
  <c r="I70"/>
  <c r="G70"/>
  <c r="E70"/>
  <c r="C70"/>
  <c r="AG69"/>
  <c r="AE69"/>
  <c r="AC69"/>
  <c r="AA69"/>
  <c r="Y69"/>
  <c r="W69"/>
  <c r="U69"/>
  <c r="S69"/>
  <c r="Q69"/>
  <c r="O69"/>
  <c r="M69"/>
  <c r="K69"/>
  <c r="I69"/>
  <c r="G69"/>
  <c r="E69"/>
  <c r="C69"/>
  <c r="AG68"/>
  <c r="AE68"/>
  <c r="AC68"/>
  <c r="AA68"/>
  <c r="Y68"/>
  <c r="W68"/>
  <c r="U68"/>
  <c r="S68"/>
  <c r="Q68"/>
  <c r="O68"/>
  <c r="M68"/>
  <c r="K68"/>
  <c r="I68"/>
  <c r="G68"/>
  <c r="E68"/>
  <c r="C68"/>
  <c r="AG67"/>
  <c r="AE67"/>
  <c r="AC67"/>
  <c r="AA67"/>
  <c r="Y67"/>
  <c r="W67"/>
  <c r="U67"/>
  <c r="S67"/>
  <c r="Q67"/>
  <c r="O67"/>
  <c r="M67"/>
  <c r="K67"/>
  <c r="I67"/>
  <c r="G67"/>
  <c r="E67"/>
  <c r="C67"/>
  <c r="AG66"/>
  <c r="AE66"/>
  <c r="AC66"/>
  <c r="AA66"/>
  <c r="Y66"/>
  <c r="W66"/>
  <c r="U66"/>
  <c r="S66"/>
  <c r="Q66"/>
  <c r="O66"/>
  <c r="M66"/>
  <c r="K66"/>
  <c r="I66"/>
  <c r="G66"/>
  <c r="E66"/>
  <c r="C66"/>
  <c r="AG65"/>
  <c r="AE65"/>
  <c r="AC65"/>
  <c r="AA65"/>
  <c r="Y65"/>
  <c r="W65"/>
  <c r="U65"/>
  <c r="S65"/>
  <c r="Q65"/>
  <c r="O65"/>
  <c r="M65"/>
  <c r="K65"/>
  <c r="I65"/>
  <c r="G65"/>
  <c r="E65"/>
  <c r="C65"/>
  <c r="AG64"/>
  <c r="AE64"/>
  <c r="AC64"/>
  <c r="AA64"/>
  <c r="Y64"/>
  <c r="W64"/>
  <c r="U64"/>
  <c r="S64"/>
  <c r="Q64"/>
  <c r="O64"/>
  <c r="M64"/>
  <c r="K64"/>
  <c r="I64"/>
  <c r="G64"/>
  <c r="E64"/>
  <c r="C64"/>
  <c r="AG63"/>
  <c r="AE63"/>
  <c r="AC63"/>
  <c r="AA63"/>
  <c r="Y63"/>
  <c r="W63"/>
  <c r="U63"/>
  <c r="S63"/>
  <c r="Q63"/>
  <c r="O63"/>
  <c r="M63"/>
  <c r="K63"/>
  <c r="I63"/>
  <c r="G63"/>
  <c r="E63"/>
  <c r="C63"/>
  <c r="AG62"/>
  <c r="AE62"/>
  <c r="AC62"/>
  <c r="AA62"/>
  <c r="Y62"/>
  <c r="W62"/>
  <c r="U62"/>
  <c r="S62"/>
  <c r="Q62"/>
  <c r="O62"/>
  <c r="M62"/>
  <c r="K62"/>
  <c r="I62"/>
  <c r="G62"/>
  <c r="E62"/>
  <c r="C62"/>
  <c r="AG61"/>
  <c r="AE61"/>
  <c r="AC61"/>
  <c r="AA61"/>
  <c r="Y61"/>
  <c r="W61"/>
  <c r="U61"/>
  <c r="S61"/>
  <c r="Q61"/>
  <c r="O61"/>
  <c r="M61"/>
  <c r="K61"/>
  <c r="I61"/>
  <c r="G61"/>
  <c r="E61"/>
  <c r="C61"/>
  <c r="AG60"/>
  <c r="AE60"/>
  <c r="AC60"/>
  <c r="AA60"/>
  <c r="Y60"/>
  <c r="W60"/>
  <c r="U60"/>
  <c r="S60"/>
  <c r="Q60"/>
  <c r="O60"/>
  <c r="M60"/>
  <c r="K60"/>
  <c r="I60"/>
  <c r="G60"/>
  <c r="E60"/>
  <c r="C60"/>
  <c r="AG59"/>
  <c r="AE59"/>
  <c r="AC59"/>
  <c r="AA59"/>
  <c r="Y59"/>
  <c r="W59"/>
  <c r="U59"/>
  <c r="S59"/>
  <c r="Q59"/>
  <c r="O59"/>
  <c r="M59"/>
  <c r="K59"/>
  <c r="I59"/>
  <c r="G59"/>
  <c r="E59"/>
  <c r="C59"/>
  <c r="AG58"/>
  <c r="AE58"/>
  <c r="AC58"/>
  <c r="AA58"/>
  <c r="Y58"/>
  <c r="W58"/>
  <c r="U58"/>
  <c r="S58"/>
  <c r="Q58"/>
  <c r="O58"/>
  <c r="M58"/>
  <c r="K58"/>
  <c r="I58"/>
  <c r="G58"/>
  <c r="E58"/>
  <c r="C58"/>
  <c r="AG57"/>
  <c r="AE57"/>
  <c r="AC57"/>
  <c r="AA57"/>
  <c r="Y57"/>
  <c r="W57"/>
  <c r="U57"/>
  <c r="S57"/>
  <c r="Q57"/>
  <c r="O57"/>
  <c r="M57"/>
  <c r="K57"/>
  <c r="I57"/>
  <c r="G57"/>
  <c r="E57"/>
  <c r="C57"/>
  <c r="AG56"/>
  <c r="AE56"/>
  <c r="AC56"/>
  <c r="AA56"/>
  <c r="Y56"/>
  <c r="W56"/>
  <c r="U56"/>
  <c r="S56"/>
  <c r="Q56"/>
  <c r="O56"/>
  <c r="M56"/>
  <c r="K56"/>
  <c r="I56"/>
  <c r="G56"/>
  <c r="E56"/>
  <c r="C56"/>
  <c r="AG55"/>
  <c r="AE55"/>
  <c r="AC55"/>
  <c r="AA55"/>
  <c r="Y55"/>
  <c r="W55"/>
  <c r="U55"/>
  <c r="S55"/>
  <c r="Q55"/>
  <c r="O55"/>
  <c r="M55"/>
  <c r="K55"/>
  <c r="I55"/>
  <c r="G55"/>
  <c r="E55"/>
  <c r="C55"/>
  <c r="AG54"/>
  <c r="AE54"/>
  <c r="AC54"/>
  <c r="AA54"/>
  <c r="Y54"/>
  <c r="W54"/>
  <c r="U54"/>
  <c r="S54"/>
  <c r="Q54"/>
  <c r="O54"/>
  <c r="M54"/>
  <c r="K54"/>
  <c r="I54"/>
  <c r="G54"/>
  <c r="E54"/>
  <c r="C54"/>
  <c r="AG53"/>
  <c r="AE53"/>
  <c r="AC53"/>
  <c r="AA53"/>
  <c r="Y53"/>
  <c r="W53"/>
  <c r="U53"/>
  <c r="S53"/>
  <c r="Q53"/>
  <c r="O53"/>
  <c r="M53"/>
  <c r="K53"/>
  <c r="I53"/>
  <c r="G53"/>
  <c r="E53"/>
  <c r="C53"/>
  <c r="AG52"/>
  <c r="AE52"/>
  <c r="AC52"/>
  <c r="AA52"/>
  <c r="Y52"/>
  <c r="W52"/>
  <c r="U52"/>
  <c r="S52"/>
  <c r="Q52"/>
  <c r="O52"/>
  <c r="M52"/>
  <c r="K52"/>
  <c r="I52"/>
  <c r="G52"/>
  <c r="E52"/>
  <c r="C52"/>
  <c r="AG51"/>
  <c r="AE51"/>
  <c r="AC51"/>
  <c r="AA51"/>
  <c r="Y51"/>
  <c r="W51"/>
  <c r="U51"/>
  <c r="S51"/>
  <c r="Q51"/>
  <c r="O51"/>
  <c r="M51"/>
  <c r="K51"/>
  <c r="I51"/>
  <c r="G51"/>
  <c r="E51"/>
  <c r="C51"/>
  <c r="AG50"/>
  <c r="AE50"/>
  <c r="AC50"/>
  <c r="AA50"/>
  <c r="Y50"/>
  <c r="W50"/>
  <c r="U50"/>
  <c r="S50"/>
  <c r="Q50"/>
  <c r="O50"/>
  <c r="M50"/>
  <c r="K50"/>
  <c r="I50"/>
  <c r="G50"/>
  <c r="E50"/>
  <c r="C50"/>
  <c r="AG49"/>
  <c r="AE49"/>
  <c r="AC49"/>
  <c r="AA49"/>
  <c r="Y49"/>
  <c r="W49"/>
  <c r="U49"/>
  <c r="S49"/>
  <c r="Q49"/>
  <c r="O49"/>
  <c r="M49"/>
  <c r="K49"/>
  <c r="I49"/>
  <c r="G49"/>
  <c r="E49"/>
  <c r="C49"/>
  <c r="AG48"/>
  <c r="AE48"/>
  <c r="AC48"/>
  <c r="AA48"/>
  <c r="Y48"/>
  <c r="W48"/>
  <c r="U48"/>
  <c r="S48"/>
  <c r="Q48"/>
  <c r="O48"/>
  <c r="M48"/>
  <c r="K48"/>
  <c r="I48"/>
  <c r="G48"/>
  <c r="E48"/>
  <c r="C48"/>
  <c r="AG47"/>
  <c r="AE47"/>
  <c r="AC47"/>
  <c r="AA47"/>
  <c r="Y47"/>
  <c r="W47"/>
  <c r="U47"/>
  <c r="S47"/>
  <c r="Q47"/>
  <c r="O47"/>
  <c r="M47"/>
  <c r="K47"/>
  <c r="I47"/>
  <c r="G47"/>
  <c r="E47"/>
  <c r="C47"/>
  <c r="AG46"/>
  <c r="AE46"/>
  <c r="AC46"/>
  <c r="AA46"/>
  <c r="Y46"/>
  <c r="W46"/>
  <c r="U46"/>
  <c r="S46"/>
  <c r="Q46"/>
  <c r="O46"/>
  <c r="M46"/>
  <c r="K46"/>
  <c r="I46"/>
  <c r="G46"/>
  <c r="E46"/>
  <c r="C46"/>
  <c r="AG45"/>
  <c r="AE45"/>
  <c r="AC45"/>
  <c r="AA45"/>
  <c r="Y45"/>
  <c r="W45"/>
  <c r="U45"/>
  <c r="S45"/>
  <c r="Q45"/>
  <c r="O45"/>
  <c r="M45"/>
  <c r="K45"/>
  <c r="I45"/>
  <c r="G45"/>
  <c r="E45"/>
  <c r="C45"/>
  <c r="AG44"/>
  <c r="AE44"/>
  <c r="AC44"/>
  <c r="AA44"/>
  <c r="Y44"/>
  <c r="W44"/>
  <c r="U44"/>
  <c r="S44"/>
  <c r="Q44"/>
  <c r="O44"/>
  <c r="M44"/>
  <c r="K44"/>
  <c r="I44"/>
  <c r="G44"/>
  <c r="E44"/>
  <c r="C44"/>
  <c r="AG43"/>
  <c r="AE43"/>
  <c r="AC43"/>
  <c r="AA43"/>
  <c r="Y43"/>
  <c r="W43"/>
  <c r="U43"/>
  <c r="S43"/>
  <c r="Q43"/>
  <c r="O43"/>
  <c r="M43"/>
  <c r="K43"/>
  <c r="I43"/>
  <c r="G43"/>
  <c r="E43"/>
  <c r="C43"/>
  <c r="AG42"/>
  <c r="AE42"/>
  <c r="AC42"/>
  <c r="AA42"/>
  <c r="Y42"/>
  <c r="W42"/>
  <c r="U42"/>
  <c r="S42"/>
  <c r="Q42"/>
  <c r="O42"/>
  <c r="M42"/>
  <c r="K42"/>
  <c r="I42"/>
  <c r="G42"/>
  <c r="E42"/>
  <c r="C42"/>
  <c r="AG41"/>
  <c r="AE41"/>
  <c r="AC41"/>
  <c r="AA41"/>
  <c r="Y41"/>
  <c r="W41"/>
  <c r="U41"/>
  <c r="S41"/>
  <c r="Q41"/>
  <c r="O41"/>
  <c r="M41"/>
  <c r="K41"/>
  <c r="I41"/>
  <c r="G41"/>
  <c r="E41"/>
  <c r="C41"/>
  <c r="AG40"/>
  <c r="AE40"/>
  <c r="AC40"/>
  <c r="AA40"/>
  <c r="Y40"/>
  <c r="W40"/>
  <c r="U40"/>
  <c r="S40"/>
  <c r="Q40"/>
  <c r="O40"/>
  <c r="M40"/>
  <c r="K40"/>
  <c r="I40"/>
  <c r="G40"/>
  <c r="E40"/>
  <c r="C40"/>
  <c r="AG39"/>
  <c r="AE39"/>
  <c r="AC39"/>
  <c r="AA39"/>
  <c r="Y39"/>
  <c r="W39"/>
  <c r="U39"/>
  <c r="S39"/>
  <c r="Q39"/>
  <c r="O39"/>
  <c r="M39"/>
  <c r="K39"/>
  <c r="I39"/>
  <c r="G39"/>
  <c r="E39"/>
  <c r="C39"/>
  <c r="AG38"/>
  <c r="AE38"/>
  <c r="AC38"/>
  <c r="AA38"/>
  <c r="Y38"/>
  <c r="W38"/>
  <c r="U38"/>
  <c r="S38"/>
  <c r="Q38"/>
  <c r="O38"/>
  <c r="M38"/>
  <c r="K38"/>
  <c r="I38"/>
  <c r="G38"/>
  <c r="E38"/>
  <c r="C38"/>
  <c r="AG37"/>
  <c r="AE37"/>
  <c r="AC37"/>
  <c r="AA37"/>
  <c r="Y37"/>
  <c r="W37"/>
  <c r="U37"/>
  <c r="S37"/>
  <c r="Q37"/>
  <c r="O37"/>
  <c r="M37"/>
  <c r="K37"/>
  <c r="I37"/>
  <c r="G37"/>
  <c r="E37"/>
  <c r="C37"/>
  <c r="AG36"/>
  <c r="AE36"/>
  <c r="AC36"/>
  <c r="AA36"/>
  <c r="Y36"/>
  <c r="W36"/>
  <c r="U36"/>
  <c r="S36"/>
  <c r="Q36"/>
  <c r="O36"/>
  <c r="M36"/>
  <c r="K36"/>
  <c r="I36"/>
  <c r="G36"/>
  <c r="E36"/>
  <c r="C36"/>
  <c r="AG35"/>
  <c r="AE35"/>
  <c r="AC35"/>
  <c r="AA35"/>
  <c r="Y35"/>
  <c r="W35"/>
  <c r="U35"/>
  <c r="S35"/>
  <c r="Q35"/>
  <c r="O35"/>
  <c r="M35"/>
  <c r="K35"/>
  <c r="I35"/>
  <c r="G35"/>
  <c r="E35"/>
  <c r="C35"/>
  <c r="AG34"/>
  <c r="AF98"/>
  <c r="AD98"/>
  <c r="Z98"/>
  <c r="V98"/>
  <c r="R98"/>
  <c r="N98"/>
  <c r="J98"/>
  <c r="F98"/>
  <c r="B98"/>
  <c r="AD97"/>
  <c r="Z97"/>
  <c r="V97"/>
  <c r="R97"/>
  <c r="N97"/>
  <c r="J97"/>
  <c r="F97"/>
  <c r="B97"/>
  <c r="AD96"/>
  <c r="Z96"/>
  <c r="V96"/>
  <c r="R96"/>
  <c r="N96"/>
  <c r="J96"/>
  <c r="F96"/>
  <c r="B96"/>
  <c r="AD95"/>
  <c r="Z95"/>
  <c r="V95"/>
  <c r="R95"/>
  <c r="N95"/>
  <c r="J95"/>
  <c r="F95"/>
  <c r="B95"/>
  <c r="AD94"/>
  <c r="Z94"/>
  <c r="V94"/>
  <c r="R94"/>
  <c r="N94"/>
  <c r="J94"/>
  <c r="F94"/>
  <c r="B94"/>
  <c r="AD93"/>
  <c r="Z93"/>
  <c r="V93"/>
  <c r="R93"/>
  <c r="N93"/>
  <c r="J93"/>
  <c r="F93"/>
  <c r="B93"/>
  <c r="AD92"/>
  <c r="Z92"/>
  <c r="V92"/>
  <c r="R92"/>
  <c r="N92"/>
  <c r="J92"/>
  <c r="F92"/>
  <c r="B92"/>
  <c r="AD91"/>
  <c r="Z91"/>
  <c r="V91"/>
  <c r="R91"/>
  <c r="N91"/>
  <c r="J91"/>
  <c r="F91"/>
  <c r="B91"/>
  <c r="AD90"/>
  <c r="Z90"/>
  <c r="V90"/>
  <c r="R90"/>
  <c r="N90"/>
  <c r="J90"/>
  <c r="F90"/>
  <c r="B90"/>
  <c r="AD89"/>
  <c r="Z89"/>
  <c r="V89"/>
  <c r="R89"/>
  <c r="N89"/>
  <c r="J89"/>
  <c r="F89"/>
  <c r="B89"/>
  <c r="AD88"/>
  <c r="Z88"/>
  <c r="V88"/>
  <c r="R88"/>
  <c r="N88"/>
  <c r="J88"/>
  <c r="F88"/>
  <c r="B88"/>
  <c r="AD87"/>
  <c r="Z87"/>
  <c r="V87"/>
  <c r="R87"/>
  <c r="N87"/>
  <c r="J87"/>
  <c r="F87"/>
  <c r="B87"/>
  <c r="AD86"/>
  <c r="Z86"/>
  <c r="V86"/>
  <c r="R86"/>
  <c r="N86"/>
  <c r="J86"/>
  <c r="F86"/>
  <c r="B86"/>
  <c r="AD85"/>
  <c r="Z85"/>
  <c r="V85"/>
  <c r="R85"/>
  <c r="N85"/>
  <c r="J85"/>
  <c r="F85"/>
  <c r="B85"/>
  <c r="AD84"/>
  <c r="Z84"/>
  <c r="V84"/>
  <c r="R84"/>
  <c r="N84"/>
  <c r="J84"/>
  <c r="F84"/>
  <c r="B84"/>
  <c r="AD83"/>
  <c r="Z83"/>
  <c r="V83"/>
  <c r="R83"/>
  <c r="N83"/>
  <c r="J83"/>
  <c r="F83"/>
  <c r="B83"/>
  <c r="AD82"/>
  <c r="Z82"/>
  <c r="V82"/>
  <c r="R82"/>
  <c r="N82"/>
  <c r="J82"/>
  <c r="F82"/>
  <c r="B82"/>
  <c r="AD81"/>
  <c r="Z81"/>
  <c r="V81"/>
  <c r="R81"/>
  <c r="N81"/>
  <c r="J81"/>
  <c r="F81"/>
  <c r="B81"/>
  <c r="AD80"/>
  <c r="Z80"/>
  <c r="V80"/>
  <c r="R80"/>
  <c r="N80"/>
  <c r="J80"/>
  <c r="F80"/>
  <c r="B80"/>
  <c r="AD79"/>
  <c r="Z79"/>
  <c r="V79"/>
  <c r="R79"/>
  <c r="N79"/>
  <c r="J79"/>
  <c r="F79"/>
  <c r="B79"/>
  <c r="AD78"/>
  <c r="Z78"/>
  <c r="V78"/>
  <c r="R78"/>
  <c r="N78"/>
  <c r="J78"/>
  <c r="F78"/>
  <c r="B78"/>
  <c r="AD77"/>
  <c r="Z77"/>
  <c r="V77"/>
  <c r="R77"/>
  <c r="N77"/>
  <c r="J77"/>
  <c r="F77"/>
  <c r="B77"/>
  <c r="AD76"/>
  <c r="Z76"/>
  <c r="V76"/>
  <c r="R76"/>
  <c r="N76"/>
  <c r="J76"/>
  <c r="F76"/>
  <c r="B76"/>
  <c r="AD75"/>
  <c r="Z75"/>
  <c r="V75"/>
  <c r="R75"/>
  <c r="N75"/>
  <c r="J75"/>
  <c r="F75"/>
  <c r="B75"/>
  <c r="AD74"/>
  <c r="Z74"/>
  <c r="V74"/>
  <c r="R74"/>
  <c r="N74"/>
  <c r="J74"/>
  <c r="F74"/>
  <c r="B74"/>
  <c r="AD73"/>
  <c r="Z73"/>
  <c r="V73"/>
  <c r="R73"/>
  <c r="N73"/>
  <c r="J73"/>
  <c r="F73"/>
  <c r="B73"/>
  <c r="AD72"/>
  <c r="Z72"/>
  <c r="V72"/>
  <c r="R72"/>
  <c r="N72"/>
  <c r="J72"/>
  <c r="F72"/>
  <c r="B72"/>
  <c r="AD71"/>
  <c r="Z71"/>
  <c r="V71"/>
  <c r="R71"/>
  <c r="N71"/>
  <c r="J71"/>
  <c r="F71"/>
  <c r="B71"/>
  <c r="AD70"/>
  <c r="Z70"/>
  <c r="V70"/>
  <c r="R70"/>
  <c r="N70"/>
  <c r="J70"/>
  <c r="F70"/>
  <c r="B70"/>
  <c r="AD69"/>
  <c r="Z69"/>
  <c r="V69"/>
  <c r="R69"/>
  <c r="N69"/>
  <c r="J69"/>
  <c r="F69"/>
  <c r="B69"/>
  <c r="AD68"/>
  <c r="Z68"/>
  <c r="V68"/>
  <c r="R68"/>
  <c r="N68"/>
  <c r="J68"/>
  <c r="F68"/>
  <c r="B68"/>
  <c r="AD67"/>
  <c r="Z67"/>
  <c r="V67"/>
  <c r="R67"/>
  <c r="N67"/>
  <c r="J67"/>
  <c r="F67"/>
  <c r="B67"/>
  <c r="AD66"/>
  <c r="Z66"/>
  <c r="V66"/>
  <c r="R66"/>
  <c r="N66"/>
  <c r="J66"/>
  <c r="F66"/>
  <c r="B66"/>
  <c r="AD65"/>
  <c r="Z65"/>
  <c r="V65"/>
  <c r="R65"/>
  <c r="N65"/>
  <c r="J65"/>
  <c r="F65"/>
  <c r="B65"/>
  <c r="AD64"/>
  <c r="Z64"/>
  <c r="V64"/>
  <c r="R64"/>
  <c r="N64"/>
  <c r="J64"/>
  <c r="F64"/>
  <c r="B64"/>
  <c r="AD63"/>
  <c r="Z63"/>
  <c r="V63"/>
  <c r="R63"/>
  <c r="N63"/>
  <c r="J63"/>
  <c r="F63"/>
  <c r="B63"/>
  <c r="AD62"/>
  <c r="Z62"/>
  <c r="V62"/>
  <c r="R62"/>
  <c r="N62"/>
  <c r="J62"/>
  <c r="F62"/>
  <c r="B62"/>
  <c r="AD61"/>
  <c r="Z61"/>
  <c r="V61"/>
  <c r="R61"/>
  <c r="N61"/>
  <c r="J61"/>
  <c r="F61"/>
  <c r="B61"/>
  <c r="AD60"/>
  <c r="Z60"/>
  <c r="V60"/>
  <c r="R60"/>
  <c r="N60"/>
  <c r="J60"/>
  <c r="F60"/>
  <c r="B60"/>
  <c r="AD59"/>
  <c r="Z59"/>
  <c r="V59"/>
  <c r="R59"/>
  <c r="N59"/>
  <c r="J59"/>
  <c r="F59"/>
  <c r="B59"/>
  <c r="AD58"/>
  <c r="Z58"/>
  <c r="V58"/>
  <c r="R58"/>
  <c r="N58"/>
  <c r="J58"/>
  <c r="F58"/>
  <c r="B58"/>
  <c r="AD57"/>
  <c r="Z57"/>
  <c r="V57"/>
  <c r="R57"/>
  <c r="N57"/>
  <c r="J57"/>
  <c r="F57"/>
  <c r="B57"/>
  <c r="AD56"/>
  <c r="Z56"/>
  <c r="V56"/>
  <c r="R56"/>
  <c r="N56"/>
  <c r="J56"/>
  <c r="F56"/>
  <c r="B56"/>
  <c r="AD55"/>
  <c r="Z55"/>
  <c r="V55"/>
  <c r="R55"/>
  <c r="N55"/>
  <c r="J55"/>
  <c r="F55"/>
  <c r="B55"/>
  <c r="AD54"/>
  <c r="Z54"/>
  <c r="V54"/>
  <c r="R54"/>
  <c r="N54"/>
  <c r="J54"/>
  <c r="F54"/>
  <c r="B54"/>
  <c r="AD53"/>
  <c r="Z53"/>
  <c r="V53"/>
  <c r="R53"/>
  <c r="N53"/>
  <c r="J53"/>
  <c r="F53"/>
  <c r="B53"/>
  <c r="AD52"/>
  <c r="Z52"/>
  <c r="V52"/>
  <c r="R52"/>
  <c r="N52"/>
  <c r="J52"/>
  <c r="F52"/>
  <c r="B52"/>
  <c r="AD51"/>
  <c r="Z51"/>
  <c r="V51"/>
  <c r="R51"/>
  <c r="N51"/>
  <c r="J51"/>
  <c r="F51"/>
  <c r="B51"/>
  <c r="AD50"/>
  <c r="Z50"/>
  <c r="V50"/>
  <c r="R50"/>
  <c r="N50"/>
  <c r="J50"/>
  <c r="F50"/>
  <c r="B50"/>
  <c r="AD49"/>
  <c r="Z49"/>
  <c r="V49"/>
  <c r="R49"/>
  <c r="N49"/>
  <c r="J49"/>
  <c r="F49"/>
  <c r="B49"/>
  <c r="AD48"/>
  <c r="Z48"/>
  <c r="V48"/>
  <c r="R48"/>
  <c r="N48"/>
  <c r="J48"/>
  <c r="F48"/>
  <c r="B48"/>
  <c r="AD47"/>
  <c r="Z47"/>
  <c r="V47"/>
  <c r="R47"/>
  <c r="N47"/>
  <c r="J47"/>
  <c r="F47"/>
  <c r="B47"/>
  <c r="AD46"/>
  <c r="Z46"/>
  <c r="V46"/>
  <c r="R46"/>
  <c r="N46"/>
  <c r="J46"/>
  <c r="F46"/>
  <c r="B46"/>
  <c r="AD45"/>
  <c r="Z45"/>
  <c r="V45"/>
  <c r="R45"/>
  <c r="N45"/>
  <c r="J45"/>
  <c r="F45"/>
  <c r="B45"/>
  <c r="AD44"/>
  <c r="Z44"/>
  <c r="V44"/>
  <c r="R44"/>
  <c r="N44"/>
  <c r="J44"/>
  <c r="F44"/>
  <c r="B44"/>
  <c r="AD43"/>
  <c r="Z43"/>
  <c r="V43"/>
  <c r="R43"/>
  <c r="N43"/>
  <c r="J43"/>
  <c r="F43"/>
  <c r="B43"/>
  <c r="AD42"/>
  <c r="Z42"/>
  <c r="V42"/>
  <c r="R42"/>
  <c r="N42"/>
  <c r="J42"/>
  <c r="F42"/>
  <c r="B42"/>
  <c r="AD41"/>
  <c r="Z41"/>
  <c r="V41"/>
  <c r="R41"/>
  <c r="N41"/>
  <c r="J41"/>
  <c r="F41"/>
  <c r="B41"/>
  <c r="AD40"/>
  <c r="Z40"/>
  <c r="V40"/>
  <c r="R40"/>
  <c r="N40"/>
  <c r="J40"/>
  <c r="F40"/>
  <c r="B40"/>
  <c r="AD39"/>
  <c r="Z39"/>
  <c r="V39"/>
  <c r="R39"/>
  <c r="N39"/>
  <c r="J39"/>
  <c r="F39"/>
  <c r="B39"/>
  <c r="AD38"/>
  <c r="Z38"/>
  <c r="V38"/>
  <c r="R38"/>
  <c r="N38"/>
  <c r="J38"/>
  <c r="F38"/>
  <c r="B38"/>
  <c r="AD37"/>
  <c r="Z37"/>
  <c r="V37"/>
  <c r="R37"/>
  <c r="N37"/>
  <c r="J37"/>
  <c r="F37"/>
  <c r="B37"/>
  <c r="AD36"/>
  <c r="Z36"/>
  <c r="V36"/>
  <c r="R36"/>
  <c r="N36"/>
  <c r="J36"/>
  <c r="F36"/>
  <c r="B36"/>
  <c r="AD35"/>
  <c r="Z35"/>
  <c r="V35"/>
  <c r="R35"/>
  <c r="N35"/>
  <c r="J35"/>
  <c r="F35"/>
  <c r="B35"/>
  <c r="AE34"/>
  <c r="AC34"/>
  <c r="AA34"/>
  <c r="Y34"/>
  <c r="W34"/>
  <c r="U34"/>
  <c r="S34"/>
  <c r="Q34"/>
  <c r="O34"/>
  <c r="M34"/>
  <c r="K34"/>
  <c r="I34"/>
  <c r="G34"/>
  <c r="E34"/>
  <c r="C34"/>
  <c r="AG33"/>
  <c r="AE33"/>
  <c r="AC33"/>
  <c r="AA33"/>
  <c r="Y33"/>
  <c r="W33"/>
  <c r="U33"/>
  <c r="S33"/>
  <c r="Q33"/>
  <c r="O33"/>
  <c r="M33"/>
  <c r="K33"/>
  <c r="I33"/>
  <c r="G33"/>
  <c r="E33"/>
  <c r="C33"/>
  <c r="AG32"/>
  <c r="AE32"/>
  <c r="AC32"/>
  <c r="AA32"/>
  <c r="Y32"/>
  <c r="W32"/>
  <c r="U32"/>
  <c r="S32"/>
  <c r="Q32"/>
  <c r="O32"/>
  <c r="M32"/>
  <c r="K32"/>
  <c r="I32"/>
  <c r="G32"/>
  <c r="E32"/>
  <c r="C32"/>
  <c r="AG31"/>
  <c r="AE31"/>
  <c r="AC31"/>
  <c r="AA31"/>
  <c r="Y31"/>
  <c r="W31"/>
  <c r="U31"/>
  <c r="S31"/>
  <c r="Q31"/>
  <c r="O31"/>
  <c r="M31"/>
  <c r="K31"/>
  <c r="I31"/>
  <c r="G31"/>
  <c r="E31"/>
  <c r="C31"/>
  <c r="AG30"/>
  <c r="AE30"/>
  <c r="AC30"/>
  <c r="AA30"/>
  <c r="Y30"/>
  <c r="W30"/>
  <c r="U30"/>
  <c r="S30"/>
  <c r="Q30"/>
  <c r="O30"/>
  <c r="M30"/>
  <c r="K30"/>
  <c r="I30"/>
  <c r="G30"/>
  <c r="E30"/>
  <c r="C30"/>
  <c r="AG29"/>
  <c r="AE29"/>
  <c r="AC29"/>
  <c r="AA29"/>
  <c r="Y29"/>
  <c r="W29"/>
  <c r="U29"/>
  <c r="S29"/>
  <c r="Q29"/>
  <c r="O29"/>
  <c r="M29"/>
  <c r="K29"/>
  <c r="I29"/>
  <c r="G29"/>
  <c r="E29"/>
  <c r="C29"/>
  <c r="AG28"/>
  <c r="AE28"/>
  <c r="AC28"/>
  <c r="AA28"/>
  <c r="Y28"/>
  <c r="W28"/>
  <c r="U28"/>
  <c r="S28"/>
  <c r="Q28"/>
  <c r="O28"/>
  <c r="M28"/>
  <c r="K28"/>
  <c r="I28"/>
  <c r="G28"/>
  <c r="E28"/>
  <c r="C28"/>
  <c r="AG27"/>
  <c r="AE27"/>
  <c r="AC27"/>
  <c r="AA27"/>
  <c r="Y27"/>
  <c r="W27"/>
  <c r="U27"/>
  <c r="S27"/>
  <c r="Q27"/>
  <c r="O27"/>
  <c r="M27"/>
  <c r="K27"/>
  <c r="I27"/>
  <c r="G27"/>
  <c r="E27"/>
  <c r="C27"/>
  <c r="AG26"/>
  <c r="AE26"/>
  <c r="AC26"/>
  <c r="AA26"/>
  <c r="Y26"/>
  <c r="W26"/>
  <c r="U26"/>
  <c r="S26"/>
  <c r="Q26"/>
  <c r="O26"/>
  <c r="M26"/>
  <c r="K26"/>
  <c r="I26"/>
  <c r="G26"/>
  <c r="E26"/>
  <c r="C26"/>
  <c r="AG25"/>
  <c r="AE25"/>
  <c r="AC25"/>
  <c r="AA25"/>
  <c r="Y25"/>
  <c r="W25"/>
  <c r="U25"/>
  <c r="S25"/>
  <c r="Q25"/>
  <c r="O25"/>
  <c r="M25"/>
  <c r="K25"/>
  <c r="I25"/>
  <c r="G25"/>
  <c r="E25"/>
  <c r="C25"/>
  <c r="AG24"/>
  <c r="AE24"/>
  <c r="AC24"/>
  <c r="AA24"/>
  <c r="Y24"/>
  <c r="W24"/>
  <c r="U24"/>
  <c r="S24"/>
  <c r="Q24"/>
  <c r="O24"/>
  <c r="M24"/>
  <c r="K24"/>
  <c r="I24"/>
  <c r="G24"/>
  <c r="E24"/>
  <c r="C24"/>
  <c r="AG23"/>
  <c r="AE23"/>
  <c r="AC23"/>
  <c r="AA23"/>
  <c r="Y23"/>
  <c r="W23"/>
  <c r="U23"/>
  <c r="S23"/>
  <c r="Q23"/>
  <c r="O23"/>
  <c r="M23"/>
  <c r="K23"/>
  <c r="I23"/>
  <c r="G23"/>
  <c r="E23"/>
  <c r="C23"/>
  <c r="AG22"/>
  <c r="AE22"/>
  <c r="AC22"/>
  <c r="AA22"/>
  <c r="Y22"/>
  <c r="W22"/>
  <c r="U22"/>
  <c r="S22"/>
  <c r="Q22"/>
  <c r="O22"/>
  <c r="M22"/>
  <c r="K22"/>
  <c r="I22"/>
  <c r="G22"/>
  <c r="E22"/>
  <c r="C22"/>
  <c r="AG21"/>
  <c r="AE21"/>
  <c r="AC21"/>
  <c r="AA21"/>
  <c r="Y21"/>
  <c r="W21"/>
  <c r="U21"/>
  <c r="S21"/>
  <c r="Q21"/>
  <c r="O21"/>
  <c r="M21"/>
  <c r="K21"/>
  <c r="I21"/>
  <c r="G21"/>
  <c r="E21"/>
  <c r="C21"/>
  <c r="AG20"/>
  <c r="AE20"/>
  <c r="AC20"/>
  <c r="AA20"/>
  <c r="Y20"/>
  <c r="W20"/>
  <c r="U20"/>
  <c r="S20"/>
  <c r="Q20"/>
  <c r="O20"/>
  <c r="M20"/>
  <c r="K20"/>
  <c r="I20"/>
  <c r="G20"/>
  <c r="E20"/>
  <c r="C20"/>
  <c r="AG19"/>
  <c r="AE19"/>
  <c r="AC19"/>
  <c r="AA19"/>
  <c r="Y19"/>
  <c r="W19"/>
  <c r="U19"/>
  <c r="S19"/>
  <c r="Q19"/>
  <c r="O19"/>
  <c r="M19"/>
  <c r="K19"/>
  <c r="I19"/>
  <c r="G19"/>
  <c r="E19"/>
  <c r="C19"/>
  <c r="AG18"/>
  <c r="AE18"/>
  <c r="AC18"/>
  <c r="AA18"/>
  <c r="Y18"/>
  <c r="W18"/>
  <c r="U18"/>
  <c r="S18"/>
  <c r="Q18"/>
  <c r="O18"/>
  <c r="M18"/>
  <c r="K18"/>
  <c r="I18"/>
  <c r="G18"/>
  <c r="E18"/>
  <c r="C18"/>
  <c r="AG17"/>
  <c r="AE17"/>
  <c r="AC17"/>
  <c r="AA17"/>
  <c r="Y17"/>
  <c r="W17"/>
  <c r="U17"/>
  <c r="S17"/>
  <c r="Q17"/>
  <c r="O17"/>
  <c r="M17"/>
  <c r="K17"/>
  <c r="I17"/>
  <c r="G17"/>
  <c r="E17"/>
  <c r="C17"/>
  <c r="AG16"/>
  <c r="AE16"/>
  <c r="AC16"/>
  <c r="AA16"/>
  <c r="Y16"/>
  <c r="W16"/>
  <c r="U16"/>
  <c r="S16"/>
  <c r="Q16"/>
  <c r="O16"/>
  <c r="M16"/>
  <c r="K16"/>
  <c r="I16"/>
  <c r="G16"/>
  <c r="E16"/>
  <c r="C16"/>
  <c r="AG15"/>
  <c r="AE15"/>
  <c r="AC15"/>
  <c r="AA15"/>
  <c r="Y15"/>
  <c r="W15"/>
  <c r="U15"/>
  <c r="S15"/>
  <c r="Q15"/>
  <c r="O15"/>
  <c r="M15"/>
  <c r="K15"/>
  <c r="I15"/>
  <c r="G15"/>
  <c r="E15"/>
  <c r="C15"/>
  <c r="AG14"/>
  <c r="AE14"/>
  <c r="AC14"/>
  <c r="AA14"/>
  <c r="Y14"/>
  <c r="W14"/>
  <c r="U14"/>
  <c r="S14"/>
  <c r="Q14"/>
  <c r="O14"/>
  <c r="M14"/>
  <c r="K14"/>
  <c r="I14"/>
  <c r="G14"/>
  <c r="E14"/>
  <c r="C14"/>
  <c r="AG13"/>
  <c r="AE13"/>
  <c r="AC13"/>
  <c r="AA13"/>
  <c r="Y13"/>
  <c r="W13"/>
  <c r="U13"/>
  <c r="S13"/>
  <c r="Q13"/>
  <c r="O13"/>
  <c r="M13"/>
  <c r="K13"/>
  <c r="I13"/>
  <c r="G13"/>
  <c r="E13"/>
  <c r="C13"/>
  <c r="AG12"/>
  <c r="AE12"/>
  <c r="AC12"/>
  <c r="AA12"/>
  <c r="Y12"/>
  <c r="W12"/>
  <c r="U12"/>
  <c r="S12"/>
  <c r="Q12"/>
  <c r="O12"/>
  <c r="M12"/>
  <c r="K12"/>
  <c r="I12"/>
  <c r="G12"/>
  <c r="E12"/>
  <c r="C12"/>
  <c r="AG11"/>
  <c r="AE11"/>
  <c r="AC11"/>
  <c r="AA11"/>
  <c r="Y11"/>
  <c r="W11"/>
  <c r="U11"/>
  <c r="S11"/>
  <c r="Q11"/>
  <c r="O11"/>
  <c r="M11"/>
  <c r="K11"/>
  <c r="I11"/>
  <c r="G11"/>
  <c r="E11"/>
  <c r="C11"/>
  <c r="AG10"/>
  <c r="AE10"/>
  <c r="AC10"/>
  <c r="AA10"/>
  <c r="Y10"/>
  <c r="W10"/>
  <c r="U10"/>
  <c r="S10"/>
  <c r="Q10"/>
  <c r="O10"/>
  <c r="M10"/>
  <c r="K10"/>
  <c r="I10"/>
  <c r="G10"/>
  <c r="E10"/>
  <c r="C10"/>
  <c r="AG9"/>
  <c r="AE9"/>
  <c r="AC9"/>
  <c r="AA9"/>
  <c r="Y9"/>
  <c r="W9"/>
  <c r="U9"/>
  <c r="S9"/>
  <c r="Q9"/>
  <c r="O9"/>
  <c r="M9"/>
  <c r="K9"/>
  <c r="I9"/>
  <c r="G9"/>
  <c r="E9"/>
  <c r="C9"/>
  <c r="AG8"/>
  <c r="AE8"/>
  <c r="AC8"/>
  <c r="AA8"/>
  <c r="Y8"/>
  <c r="W8"/>
  <c r="U8"/>
  <c r="S8"/>
  <c r="Q8"/>
  <c r="O8"/>
  <c r="M8"/>
  <c r="K8"/>
  <c r="I8"/>
  <c r="G8"/>
  <c r="E8"/>
  <c r="C8"/>
  <c r="AG7"/>
  <c r="AE7"/>
  <c r="AC7"/>
  <c r="AA7"/>
  <c r="Y7"/>
  <c r="W7"/>
  <c r="U7"/>
  <c r="S7"/>
  <c r="Q7"/>
  <c r="O7"/>
  <c r="M7"/>
  <c r="K7"/>
  <c r="I7"/>
  <c r="G7"/>
  <c r="E7"/>
  <c r="C7"/>
  <c r="AG6"/>
  <c r="AE6"/>
  <c r="AC6"/>
  <c r="AA6"/>
  <c r="Y6"/>
  <c r="W6"/>
  <c r="U6"/>
  <c r="S6"/>
  <c r="Q6"/>
  <c r="O6"/>
  <c r="M6"/>
  <c r="K6"/>
  <c r="I6"/>
  <c r="G6"/>
  <c r="E6"/>
  <c r="C6"/>
  <c r="AG5"/>
  <c r="AE5"/>
  <c r="AC5"/>
  <c r="AA5"/>
  <c r="Y5"/>
  <c r="W5"/>
  <c r="U5"/>
  <c r="S5"/>
  <c r="Q5"/>
  <c r="O5"/>
  <c r="M5"/>
  <c r="K5"/>
  <c r="I5"/>
  <c r="G5"/>
  <c r="E5"/>
  <c r="C5"/>
  <c r="AG4"/>
  <c r="AE4"/>
  <c r="AC4"/>
  <c r="AA4"/>
  <c r="Y4"/>
  <c r="W4"/>
  <c r="U4"/>
  <c r="S4"/>
  <c r="Q4"/>
  <c r="O4"/>
  <c r="M4"/>
  <c r="K4"/>
  <c r="I4"/>
  <c r="G4"/>
  <c r="E4"/>
  <c r="C4"/>
  <c r="AG3"/>
  <c r="AE3"/>
  <c r="AC3"/>
  <c r="AA3"/>
  <c r="Y3"/>
  <c r="W3"/>
  <c r="U3"/>
  <c r="S3"/>
  <c r="Q3"/>
  <c r="O3"/>
  <c r="M3"/>
  <c r="K3"/>
  <c r="I3"/>
  <c r="G3"/>
  <c r="E3"/>
  <c r="C3"/>
  <c r="AG2"/>
  <c r="X98"/>
  <c r="P98"/>
  <c r="H98"/>
  <c r="AF97"/>
  <c r="X97"/>
  <c r="P97"/>
  <c r="H97"/>
  <c r="AF96"/>
  <c r="X96"/>
  <c r="P96"/>
  <c r="H96"/>
  <c r="AF95"/>
  <c r="X95"/>
  <c r="P95"/>
  <c r="H95"/>
  <c r="AF94"/>
  <c r="X94"/>
  <c r="P94"/>
  <c r="H94"/>
  <c r="AF93"/>
  <c r="X93"/>
  <c r="P93"/>
  <c r="H93"/>
  <c r="AF92"/>
  <c r="X92"/>
  <c r="P92"/>
  <c r="H92"/>
  <c r="AF91"/>
  <c r="X91"/>
  <c r="P91"/>
  <c r="H91"/>
  <c r="AF90"/>
  <c r="X90"/>
  <c r="P90"/>
  <c r="H90"/>
  <c r="AF89"/>
  <c r="X89"/>
  <c r="P89"/>
  <c r="H89"/>
  <c r="AF88"/>
  <c r="X88"/>
  <c r="P88"/>
  <c r="H88"/>
  <c r="AF87"/>
  <c r="X87"/>
  <c r="P87"/>
  <c r="H87"/>
  <c r="AF86"/>
  <c r="X86"/>
  <c r="P86"/>
  <c r="H86"/>
  <c r="AF85"/>
  <c r="X85"/>
  <c r="P85"/>
  <c r="H85"/>
  <c r="AF84"/>
  <c r="X84"/>
  <c r="P84"/>
  <c r="H84"/>
  <c r="AF83"/>
  <c r="X83"/>
  <c r="P83"/>
  <c r="H83"/>
  <c r="AF82"/>
  <c r="X82"/>
  <c r="P82"/>
  <c r="H82"/>
  <c r="AF81"/>
  <c r="X81"/>
  <c r="P81"/>
  <c r="H81"/>
  <c r="AF80"/>
  <c r="X80"/>
  <c r="P80"/>
  <c r="H80"/>
  <c r="AF79"/>
  <c r="X79"/>
  <c r="P79"/>
  <c r="H79"/>
  <c r="AF78"/>
  <c r="X78"/>
  <c r="P78"/>
  <c r="H78"/>
  <c r="AF77"/>
  <c r="X77"/>
  <c r="P77"/>
  <c r="H77"/>
  <c r="AF76"/>
  <c r="X76"/>
  <c r="P76"/>
  <c r="H76"/>
  <c r="AF75"/>
  <c r="X75"/>
  <c r="P75"/>
  <c r="H75"/>
  <c r="AF74"/>
  <c r="X74"/>
  <c r="P74"/>
  <c r="H74"/>
  <c r="AF73"/>
  <c r="X73"/>
  <c r="P73"/>
  <c r="H73"/>
  <c r="AF72"/>
  <c r="X72"/>
  <c r="P72"/>
  <c r="H72"/>
  <c r="AF71"/>
  <c r="X71"/>
  <c r="P71"/>
  <c r="H71"/>
  <c r="AF70"/>
  <c r="X70"/>
  <c r="P70"/>
  <c r="H70"/>
  <c r="AF69"/>
  <c r="X69"/>
  <c r="P69"/>
  <c r="H69"/>
  <c r="AF68"/>
  <c r="X68"/>
  <c r="P68"/>
  <c r="H68"/>
  <c r="AF67"/>
  <c r="X67"/>
  <c r="P67"/>
  <c r="H67"/>
  <c r="AF66"/>
  <c r="X66"/>
  <c r="P66"/>
  <c r="H66"/>
  <c r="AF65"/>
  <c r="X65"/>
  <c r="P65"/>
  <c r="H65"/>
  <c r="AF64"/>
  <c r="X64"/>
  <c r="P64"/>
  <c r="H64"/>
  <c r="AF63"/>
  <c r="X63"/>
  <c r="P63"/>
  <c r="H63"/>
  <c r="AF62"/>
  <c r="X62"/>
  <c r="P62"/>
  <c r="H62"/>
  <c r="AF61"/>
  <c r="X61"/>
  <c r="P61"/>
  <c r="H61"/>
  <c r="AF60"/>
  <c r="X60"/>
  <c r="P60"/>
  <c r="H60"/>
  <c r="AF59"/>
  <c r="X59"/>
  <c r="P59"/>
  <c r="H59"/>
  <c r="AF58"/>
  <c r="X58"/>
  <c r="P58"/>
  <c r="H58"/>
  <c r="AF57"/>
  <c r="X57"/>
  <c r="P57"/>
  <c r="H57"/>
  <c r="AF56"/>
  <c r="X56"/>
  <c r="P56"/>
  <c r="H56"/>
  <c r="AF55"/>
  <c r="X55"/>
  <c r="P55"/>
  <c r="H55"/>
  <c r="AF54"/>
  <c r="X54"/>
  <c r="P54"/>
  <c r="H54"/>
  <c r="AF53"/>
  <c r="X53"/>
  <c r="P53"/>
  <c r="H53"/>
  <c r="AF52"/>
  <c r="X52"/>
  <c r="P52"/>
  <c r="H52"/>
  <c r="AF51"/>
  <c r="X51"/>
  <c r="P51"/>
  <c r="H51"/>
  <c r="AF50"/>
  <c r="X50"/>
  <c r="P50"/>
  <c r="H50"/>
  <c r="AF49"/>
  <c r="X49"/>
  <c r="P49"/>
  <c r="H49"/>
  <c r="AF48"/>
  <c r="X48"/>
  <c r="P48"/>
  <c r="H48"/>
  <c r="AF47"/>
  <c r="X47"/>
  <c r="P47"/>
  <c r="H47"/>
  <c r="AF46"/>
  <c r="X46"/>
  <c r="P46"/>
  <c r="H46"/>
  <c r="AF45"/>
  <c r="X45"/>
  <c r="P45"/>
  <c r="H45"/>
  <c r="AF44"/>
  <c r="X44"/>
  <c r="P44"/>
  <c r="H44"/>
  <c r="AF43"/>
  <c r="X43"/>
  <c r="P43"/>
  <c r="H43"/>
  <c r="AF42"/>
  <c r="X42"/>
  <c r="P42"/>
  <c r="H42"/>
  <c r="AF41"/>
  <c r="X41"/>
  <c r="P41"/>
  <c r="H41"/>
  <c r="AF40"/>
  <c r="X40"/>
  <c r="P40"/>
  <c r="H40"/>
  <c r="AF39"/>
  <c r="X39"/>
  <c r="P39"/>
  <c r="H39"/>
  <c r="AF38"/>
  <c r="X38"/>
  <c r="P38"/>
  <c r="H38"/>
  <c r="AF37"/>
  <c r="X37"/>
  <c r="P37"/>
  <c r="H37"/>
  <c r="AF36"/>
  <c r="X36"/>
  <c r="P36"/>
  <c r="H36"/>
  <c r="AF35"/>
  <c r="X35"/>
  <c r="P35"/>
  <c r="H35"/>
  <c r="AF34"/>
  <c r="AB34"/>
  <c r="X34"/>
  <c r="T34"/>
  <c r="P34"/>
  <c r="L34"/>
  <c r="H34"/>
  <c r="D34"/>
  <c r="AF33"/>
  <c r="AB33"/>
  <c r="X33"/>
  <c r="T33"/>
  <c r="P33"/>
  <c r="L33"/>
  <c r="H33"/>
  <c r="D33"/>
  <c r="AF32"/>
  <c r="AB32"/>
  <c r="X32"/>
  <c r="T32"/>
  <c r="P32"/>
  <c r="L32"/>
  <c r="H32"/>
  <c r="D32"/>
  <c r="AF31"/>
  <c r="AB31"/>
  <c r="X31"/>
  <c r="T31"/>
  <c r="P31"/>
  <c r="L31"/>
  <c r="H31"/>
  <c r="D31"/>
  <c r="AF30"/>
  <c r="AB30"/>
  <c r="X30"/>
  <c r="T30"/>
  <c r="P30"/>
  <c r="L30"/>
  <c r="H30"/>
  <c r="D30"/>
  <c r="AF29"/>
  <c r="AB29"/>
  <c r="X29"/>
  <c r="T29"/>
  <c r="P29"/>
  <c r="L29"/>
  <c r="H29"/>
  <c r="D29"/>
  <c r="AF28"/>
  <c r="AB28"/>
  <c r="X28"/>
  <c r="T28"/>
  <c r="P28"/>
  <c r="L28"/>
  <c r="H28"/>
  <c r="D28"/>
  <c r="AF27"/>
  <c r="AB27"/>
  <c r="X27"/>
  <c r="T27"/>
  <c r="P27"/>
  <c r="L27"/>
  <c r="H27"/>
  <c r="D27"/>
  <c r="AF26"/>
  <c r="AB26"/>
  <c r="X26"/>
  <c r="T26"/>
  <c r="P26"/>
  <c r="L26"/>
  <c r="H26"/>
  <c r="D26"/>
  <c r="AF25"/>
  <c r="AB25"/>
  <c r="X25"/>
  <c r="T25"/>
  <c r="P25"/>
  <c r="L25"/>
  <c r="H25"/>
  <c r="D25"/>
  <c r="AF24"/>
  <c r="AB24"/>
  <c r="X24"/>
  <c r="T24"/>
  <c r="P24"/>
  <c r="L24"/>
  <c r="H24"/>
  <c r="D24"/>
  <c r="AF23"/>
  <c r="AB23"/>
  <c r="X23"/>
  <c r="T23"/>
  <c r="P23"/>
  <c r="L23"/>
  <c r="H23"/>
  <c r="D23"/>
  <c r="AF22"/>
  <c r="AB22"/>
  <c r="X22"/>
  <c r="T22"/>
  <c r="P22"/>
  <c r="L22"/>
  <c r="H22"/>
  <c r="D22"/>
  <c r="AF21"/>
  <c r="AB21"/>
  <c r="X21"/>
  <c r="T21"/>
  <c r="P21"/>
  <c r="L21"/>
  <c r="H21"/>
  <c r="D21"/>
  <c r="AF20"/>
  <c r="AB20"/>
  <c r="X20"/>
  <c r="T20"/>
  <c r="P20"/>
  <c r="L20"/>
  <c r="H20"/>
  <c r="D20"/>
  <c r="AF19"/>
  <c r="AB19"/>
  <c r="X19"/>
  <c r="T19"/>
  <c r="P19"/>
  <c r="L19"/>
  <c r="H19"/>
  <c r="D19"/>
  <c r="AF18"/>
  <c r="AB18"/>
  <c r="X18"/>
  <c r="T18"/>
  <c r="P18"/>
  <c r="L18"/>
  <c r="H18"/>
  <c r="D18"/>
  <c r="AF17"/>
  <c r="AB17"/>
  <c r="X17"/>
  <c r="T17"/>
  <c r="P17"/>
  <c r="L17"/>
  <c r="H17"/>
  <c r="D17"/>
  <c r="AF16"/>
  <c r="AB16"/>
  <c r="X16"/>
  <c r="T16"/>
  <c r="P16"/>
  <c r="L16"/>
  <c r="H16"/>
  <c r="D16"/>
  <c r="AF15"/>
  <c r="AB15"/>
  <c r="X15"/>
  <c r="T15"/>
  <c r="P15"/>
  <c r="L15"/>
  <c r="H15"/>
  <c r="D15"/>
  <c r="AF14"/>
  <c r="AB14"/>
  <c r="X14"/>
  <c r="T14"/>
  <c r="P14"/>
  <c r="L14"/>
  <c r="H14"/>
  <c r="D14"/>
  <c r="AF13"/>
  <c r="AB13"/>
  <c r="X13"/>
  <c r="T13"/>
  <c r="P13"/>
  <c r="L13"/>
  <c r="H13"/>
  <c r="D13"/>
  <c r="AF12"/>
  <c r="AB12"/>
  <c r="X12"/>
  <c r="T12"/>
  <c r="P12"/>
  <c r="L12"/>
  <c r="H12"/>
  <c r="D12"/>
  <c r="AF11"/>
  <c r="AB11"/>
  <c r="X11"/>
  <c r="T11"/>
  <c r="P11"/>
  <c r="L11"/>
  <c r="H11"/>
  <c r="D11"/>
  <c r="AF10"/>
  <c r="AB10"/>
  <c r="X10"/>
  <c r="T10"/>
  <c r="P10"/>
  <c r="L10"/>
  <c r="H10"/>
  <c r="D10"/>
  <c r="AF9"/>
  <c r="AB9"/>
  <c r="X9"/>
  <c r="T9"/>
  <c r="P9"/>
  <c r="L9"/>
  <c r="H9"/>
  <c r="D9"/>
  <c r="AF8"/>
  <c r="AB8"/>
  <c r="X8"/>
  <c r="T8"/>
  <c r="P8"/>
  <c r="L8"/>
  <c r="H8"/>
  <c r="D8"/>
  <c r="AF7"/>
  <c r="AB7"/>
  <c r="X7"/>
  <c r="T7"/>
  <c r="P7"/>
  <c r="L7"/>
  <c r="H7"/>
  <c r="D7"/>
  <c r="AF6"/>
  <c r="AB6"/>
  <c r="X6"/>
  <c r="T6"/>
  <c r="P6"/>
  <c r="L6"/>
  <c r="H6"/>
  <c r="D6"/>
  <c r="AF5"/>
  <c r="AB5"/>
  <c r="X5"/>
  <c r="T5"/>
  <c r="P5"/>
  <c r="L5"/>
  <c r="H5"/>
  <c r="D5"/>
  <c r="AF4"/>
  <c r="AB4"/>
  <c r="X4"/>
  <c r="T4"/>
  <c r="P4"/>
  <c r="L4"/>
  <c r="H4"/>
  <c r="D4"/>
  <c r="AF3"/>
  <c r="AB3"/>
  <c r="X3"/>
  <c r="T3"/>
  <c r="P3"/>
  <c r="L3"/>
  <c r="H3"/>
  <c r="D3"/>
  <c r="AF2"/>
  <c r="AD2"/>
  <c r="AB2"/>
  <c r="Z2"/>
  <c r="X2"/>
  <c r="V2"/>
  <c r="T2"/>
  <c r="R2"/>
  <c r="P2"/>
  <c r="N2"/>
  <c r="L2"/>
  <c r="J2"/>
  <c r="H2"/>
  <c r="F2"/>
  <c r="D2"/>
  <c r="B2"/>
  <c r="AG162" i="7"/>
  <c r="AE162"/>
  <c r="AC162"/>
  <c r="AA162"/>
  <c r="Y162"/>
  <c r="W162"/>
  <c r="U162"/>
  <c r="S162"/>
  <c r="Q162"/>
  <c r="O162"/>
  <c r="M162"/>
  <c r="K162"/>
  <c r="I162"/>
  <c r="G162"/>
  <c r="E162"/>
  <c r="C162"/>
  <c r="AG161"/>
  <c r="AE161"/>
  <c r="AC161"/>
  <c r="AA161"/>
  <c r="Y161"/>
  <c r="W161"/>
  <c r="U161"/>
  <c r="S161"/>
  <c r="Q161"/>
  <c r="O161"/>
  <c r="M161"/>
  <c r="K161"/>
  <c r="I161"/>
  <c r="G161"/>
  <c r="E161"/>
  <c r="C161"/>
  <c r="AG160"/>
  <c r="AE160"/>
  <c r="AC160"/>
  <c r="AA160"/>
  <c r="Y160"/>
  <c r="W160"/>
  <c r="U160"/>
  <c r="S160"/>
  <c r="Q160"/>
  <c r="O160"/>
  <c r="M160"/>
  <c r="K160"/>
  <c r="I160"/>
  <c r="G160"/>
  <c r="E160"/>
  <c r="C160"/>
  <c r="AG159"/>
  <c r="AE159"/>
  <c r="AC159"/>
  <c r="AA159"/>
  <c r="Y159"/>
  <c r="W159"/>
  <c r="U159"/>
  <c r="S159"/>
  <c r="Q159"/>
  <c r="O159"/>
  <c r="M159"/>
  <c r="K159"/>
  <c r="I159"/>
  <c r="G159"/>
  <c r="E159"/>
  <c r="C159"/>
  <c r="AG158"/>
  <c r="AE158"/>
  <c r="AC158"/>
  <c r="AA158"/>
  <c r="Y158"/>
  <c r="W158"/>
  <c r="U158"/>
  <c r="S158"/>
  <c r="Q158"/>
  <c r="O158"/>
  <c r="M158"/>
  <c r="K158"/>
  <c r="I158"/>
  <c r="G158"/>
  <c r="E158"/>
  <c r="C158"/>
  <c r="AG157"/>
  <c r="AE157"/>
  <c r="AC157"/>
  <c r="AA157"/>
  <c r="Y157"/>
  <c r="W157"/>
  <c r="U157"/>
  <c r="S157"/>
  <c r="Q157"/>
  <c r="O157"/>
  <c r="M157"/>
  <c r="K157"/>
  <c r="I157"/>
  <c r="G157"/>
  <c r="E157"/>
  <c r="C157"/>
  <c r="AG156"/>
  <c r="AE156"/>
  <c r="AC156"/>
  <c r="AA156"/>
  <c r="Y156"/>
  <c r="W156"/>
  <c r="U156"/>
  <c r="S156"/>
  <c r="Q156"/>
  <c r="O156"/>
  <c r="M156"/>
  <c r="K156"/>
  <c r="I156"/>
  <c r="G156"/>
  <c r="E156"/>
  <c r="C156"/>
  <c r="AG155"/>
  <c r="AE155"/>
  <c r="AC155"/>
  <c r="AA155"/>
  <c r="Y155"/>
  <c r="W155"/>
  <c r="U155"/>
  <c r="S155"/>
  <c r="Q155"/>
  <c r="O155"/>
  <c r="M155"/>
  <c r="K155"/>
  <c r="I155"/>
  <c r="G155"/>
  <c r="E155"/>
  <c r="C155"/>
  <c r="AG154"/>
  <c r="AE154"/>
  <c r="AC154"/>
  <c r="AA154"/>
  <c r="Y154"/>
  <c r="W154"/>
  <c r="U154"/>
  <c r="S154"/>
  <c r="Q154"/>
  <c r="O154"/>
  <c r="M154"/>
  <c r="K154"/>
  <c r="I154"/>
  <c r="G154"/>
  <c r="E154"/>
  <c r="C154"/>
  <c r="AG153"/>
  <c r="AE153"/>
  <c r="AC153"/>
  <c r="AA153"/>
  <c r="Y153"/>
  <c r="W153"/>
  <c r="U153"/>
  <c r="S153"/>
  <c r="Q153"/>
  <c r="O153"/>
  <c r="M153"/>
  <c r="K153"/>
  <c r="I153"/>
  <c r="G153"/>
  <c r="E153"/>
  <c r="C153"/>
  <c r="AG152"/>
  <c r="AE152"/>
  <c r="AC152"/>
  <c r="AA152"/>
  <c r="Y152"/>
  <c r="W152"/>
  <c r="U152"/>
  <c r="S152"/>
  <c r="Q152"/>
  <c r="O152"/>
  <c r="M152"/>
  <c r="K152"/>
  <c r="I152"/>
  <c r="G152"/>
  <c r="E152"/>
  <c r="C152"/>
  <c r="AG151"/>
  <c r="AE151"/>
  <c r="AC151"/>
  <c r="AA151"/>
  <c r="Y151"/>
  <c r="W151"/>
  <c r="U151"/>
  <c r="S151"/>
  <c r="Q151"/>
  <c r="O151"/>
  <c r="M151"/>
  <c r="K151"/>
  <c r="I151"/>
  <c r="G151"/>
  <c r="E151"/>
  <c r="C151"/>
  <c r="AG150"/>
  <c r="AE150"/>
  <c r="AC150"/>
  <c r="AA150"/>
  <c r="Y150"/>
  <c r="W150"/>
  <c r="U150"/>
  <c r="S150"/>
  <c r="Q150"/>
  <c r="O150"/>
  <c r="M150"/>
  <c r="K150"/>
  <c r="I150"/>
  <c r="G150"/>
  <c r="E150"/>
  <c r="C150"/>
  <c r="AG149"/>
  <c r="AE149"/>
  <c r="AC149"/>
  <c r="AA149"/>
  <c r="Y149"/>
  <c r="W149"/>
  <c r="U149"/>
  <c r="S149"/>
  <c r="Q149"/>
  <c r="O149"/>
  <c r="M149"/>
  <c r="K149"/>
  <c r="I149"/>
  <c r="G149"/>
  <c r="E149"/>
  <c r="C149"/>
  <c r="AG148"/>
  <c r="AE148"/>
  <c r="AC148"/>
  <c r="AA148"/>
  <c r="Y148"/>
  <c r="W148"/>
  <c r="U148"/>
  <c r="S148"/>
  <c r="Q148"/>
  <c r="O148"/>
  <c r="M148"/>
  <c r="K148"/>
  <c r="I148"/>
  <c r="G148"/>
  <c r="E148"/>
  <c r="C148"/>
  <c r="AG147"/>
  <c r="AE147"/>
  <c r="AC147"/>
  <c r="AA147"/>
  <c r="Y147"/>
  <c r="W147"/>
  <c r="U147"/>
  <c r="S147"/>
  <c r="Q147"/>
  <c r="O147"/>
  <c r="M147"/>
  <c r="K147"/>
  <c r="I147"/>
  <c r="G147"/>
  <c r="E147"/>
  <c r="C147"/>
  <c r="AG146"/>
  <c r="AE146"/>
  <c r="AC146"/>
  <c r="AA146"/>
  <c r="Y146"/>
  <c r="W146"/>
  <c r="U146"/>
  <c r="S146"/>
  <c r="Q146"/>
  <c r="O146"/>
  <c r="M146"/>
  <c r="K146"/>
  <c r="I146"/>
  <c r="G146"/>
  <c r="E146"/>
  <c r="C146"/>
  <c r="AG145"/>
  <c r="AE145"/>
  <c r="AC145"/>
  <c r="AA145"/>
  <c r="Y145"/>
  <c r="W145"/>
  <c r="U145"/>
  <c r="S145"/>
  <c r="Q145"/>
  <c r="O145"/>
  <c r="M145"/>
  <c r="K145"/>
  <c r="I145"/>
  <c r="G145"/>
  <c r="E145"/>
  <c r="C145"/>
  <c r="AG144"/>
  <c r="AE144"/>
  <c r="AC144"/>
  <c r="AA144"/>
  <c r="Y144"/>
  <c r="W144"/>
  <c r="U144"/>
  <c r="S144"/>
  <c r="Q144"/>
  <c r="O144"/>
  <c r="M144"/>
  <c r="K144"/>
  <c r="I144"/>
  <c r="G144"/>
  <c r="E144"/>
  <c r="C144"/>
  <c r="AG143"/>
  <c r="AE143"/>
  <c r="AC143"/>
  <c r="AA143"/>
  <c r="Y143"/>
  <c r="W143"/>
  <c r="U143"/>
  <c r="S143"/>
  <c r="Q143"/>
  <c r="O143"/>
  <c r="M143"/>
  <c r="K143"/>
  <c r="I143"/>
  <c r="G143"/>
  <c r="E143"/>
  <c r="C143"/>
  <c r="AG142"/>
  <c r="AE142"/>
  <c r="AC142"/>
  <c r="AA142"/>
  <c r="Y142"/>
  <c r="W142"/>
  <c r="U142"/>
  <c r="S142"/>
  <c r="Q142"/>
  <c r="O142"/>
  <c r="M142"/>
  <c r="K142"/>
  <c r="I142"/>
  <c r="G142"/>
  <c r="E142"/>
  <c r="C142"/>
  <c r="AG141"/>
  <c r="AE141"/>
  <c r="AC141"/>
  <c r="AA141"/>
  <c r="Y141"/>
  <c r="W141"/>
  <c r="U141"/>
  <c r="S141"/>
  <c r="Q141"/>
  <c r="O141"/>
  <c r="M141"/>
  <c r="K141"/>
  <c r="I141"/>
  <c r="G141"/>
  <c r="E141"/>
  <c r="C141"/>
  <c r="AG140"/>
  <c r="AE140"/>
  <c r="AC140"/>
  <c r="AA140"/>
  <c r="Y140"/>
  <c r="W140"/>
  <c r="U140"/>
  <c r="S140"/>
  <c r="Q140"/>
  <c r="O140"/>
  <c r="M140"/>
  <c r="K140"/>
  <c r="I140"/>
  <c r="G140"/>
  <c r="E140"/>
  <c r="C140"/>
  <c r="AG139"/>
  <c r="AE139"/>
  <c r="AC139"/>
  <c r="AA139"/>
  <c r="Y139"/>
  <c r="W139"/>
  <c r="U139"/>
  <c r="S139"/>
  <c r="Q139"/>
  <c r="O139"/>
  <c r="M139"/>
  <c r="K139"/>
  <c r="I139"/>
  <c r="G139"/>
  <c r="E139"/>
  <c r="C139"/>
  <c r="AG138"/>
  <c r="AE138"/>
  <c r="AC138"/>
  <c r="AA138"/>
  <c r="Y138"/>
  <c r="W138"/>
  <c r="U138"/>
  <c r="S138"/>
  <c r="Q138"/>
  <c r="O138"/>
  <c r="M138"/>
  <c r="K138"/>
  <c r="I138"/>
  <c r="G138"/>
  <c r="E138"/>
  <c r="C138"/>
  <c r="AG137"/>
  <c r="AE137"/>
  <c r="AC137"/>
  <c r="AA137"/>
  <c r="Y137"/>
  <c r="W137"/>
  <c r="U137"/>
  <c r="S137"/>
  <c r="Q137"/>
  <c r="O137"/>
  <c r="M137"/>
  <c r="K137"/>
  <c r="I137"/>
  <c r="G137"/>
  <c r="E137"/>
  <c r="C137"/>
  <c r="AG136"/>
  <c r="AE136"/>
  <c r="AC136"/>
  <c r="AA136"/>
  <c r="Y136"/>
  <c r="W136"/>
  <c r="U136"/>
  <c r="S136"/>
  <c r="Q136"/>
  <c r="O136"/>
  <c r="M136"/>
  <c r="K136"/>
  <c r="I136"/>
  <c r="G136"/>
  <c r="E136"/>
  <c r="C136"/>
  <c r="AG135"/>
  <c r="AE135"/>
  <c r="AC135"/>
  <c r="AA135"/>
  <c r="Y135"/>
  <c r="W135"/>
  <c r="U135"/>
  <c r="S135"/>
  <c r="Q135"/>
  <c r="O135"/>
  <c r="M135"/>
  <c r="K135"/>
  <c r="I135"/>
  <c r="G135"/>
  <c r="E135"/>
  <c r="C135"/>
  <c r="AG134"/>
  <c r="AE134"/>
  <c r="AC134"/>
  <c r="AA134"/>
  <c r="Y134"/>
  <c r="W134"/>
  <c r="U134"/>
  <c r="S134"/>
  <c r="Q134"/>
  <c r="O134"/>
  <c r="M134"/>
  <c r="K134"/>
  <c r="I134"/>
  <c r="G134"/>
  <c r="E134"/>
  <c r="C134"/>
  <c r="AG133"/>
  <c r="AE133"/>
  <c r="AC133"/>
  <c r="AA133"/>
  <c r="Y133"/>
  <c r="W133"/>
  <c r="U133"/>
  <c r="S133"/>
  <c r="Q133"/>
  <c r="O133"/>
  <c r="M133"/>
  <c r="K133"/>
  <c r="I133"/>
  <c r="G133"/>
  <c r="E133"/>
  <c r="C133"/>
  <c r="AG132"/>
  <c r="AE132"/>
  <c r="AC132"/>
  <c r="AA132"/>
  <c r="Y132"/>
  <c r="W132"/>
  <c r="U132"/>
  <c r="S132"/>
  <c r="Q132"/>
  <c r="O132"/>
  <c r="M132"/>
  <c r="K132"/>
  <c r="I132"/>
  <c r="G132"/>
  <c r="E132"/>
  <c r="C132"/>
  <c r="AG131"/>
  <c r="AE131"/>
  <c r="AC131"/>
  <c r="AA131"/>
  <c r="Y131"/>
  <c r="W131"/>
  <c r="U131"/>
  <c r="S131"/>
  <c r="Q131"/>
  <c r="O131"/>
  <c r="M131"/>
  <c r="K131"/>
  <c r="I131"/>
  <c r="G131"/>
  <c r="E131"/>
  <c r="C131"/>
  <c r="AG130"/>
  <c r="AE130"/>
  <c r="AC130"/>
  <c r="AA130"/>
  <c r="Y130"/>
  <c r="W130"/>
  <c r="U130"/>
  <c r="S130"/>
  <c r="Q130"/>
  <c r="O130"/>
  <c r="M130"/>
  <c r="K130"/>
  <c r="I130"/>
  <c r="G130"/>
  <c r="E130"/>
  <c r="C130"/>
  <c r="AG129"/>
  <c r="AE129"/>
  <c r="AC129"/>
  <c r="AA129"/>
  <c r="Y129"/>
  <c r="W129"/>
  <c r="U129"/>
  <c r="S129"/>
  <c r="Q129"/>
  <c r="O129"/>
  <c r="M129"/>
  <c r="K129"/>
  <c r="I129"/>
  <c r="G129"/>
  <c r="E129"/>
  <c r="C129"/>
  <c r="AG128"/>
  <c r="AE128"/>
  <c r="AC128"/>
  <c r="AA128"/>
  <c r="Y128"/>
  <c r="W128"/>
  <c r="U128"/>
  <c r="S128"/>
  <c r="Q128"/>
  <c r="O128"/>
  <c r="M128"/>
  <c r="K128"/>
  <c r="I128"/>
  <c r="G128"/>
  <c r="E128"/>
  <c r="C128"/>
  <c r="AG127"/>
  <c r="AE127"/>
  <c r="AC127"/>
  <c r="AA127"/>
  <c r="Y127"/>
  <c r="W127"/>
  <c r="U127"/>
  <c r="S127"/>
  <c r="Q127"/>
  <c r="O127"/>
  <c r="M127"/>
  <c r="K127"/>
  <c r="I127"/>
  <c r="G127"/>
  <c r="E127"/>
  <c r="C127"/>
  <c r="AG126"/>
  <c r="AE126"/>
  <c r="AC126"/>
  <c r="AA126"/>
  <c r="Y126"/>
  <c r="W126"/>
  <c r="U126"/>
  <c r="S126"/>
  <c r="Q126"/>
  <c r="O126"/>
  <c r="M126"/>
  <c r="K126"/>
  <c r="I126"/>
  <c r="G126"/>
  <c r="E126"/>
  <c r="C126"/>
  <c r="AG125"/>
  <c r="AE125"/>
  <c r="AC125"/>
  <c r="AA125"/>
  <c r="Y125"/>
  <c r="W125"/>
  <c r="U125"/>
  <c r="S125"/>
  <c r="Q125"/>
  <c r="O125"/>
  <c r="M125"/>
  <c r="K125"/>
  <c r="I125"/>
  <c r="G125"/>
  <c r="E125"/>
  <c r="C125"/>
  <c r="AG124"/>
  <c r="AE124"/>
  <c r="AC124"/>
  <c r="AA124"/>
  <c r="Y124"/>
  <c r="W124"/>
  <c r="U124"/>
  <c r="S124"/>
  <c r="Q124"/>
  <c r="O124"/>
  <c r="M124"/>
  <c r="K124"/>
  <c r="I124"/>
  <c r="G124"/>
  <c r="E124"/>
  <c r="C124"/>
  <c r="AG123"/>
  <c r="AE123"/>
  <c r="AC123"/>
  <c r="AA123"/>
  <c r="Y123"/>
  <c r="W123"/>
  <c r="U123"/>
  <c r="S123"/>
  <c r="Q123"/>
  <c r="O123"/>
  <c r="M123"/>
  <c r="K123"/>
  <c r="I123"/>
  <c r="G123"/>
  <c r="E123"/>
  <c r="C123"/>
  <c r="AG122"/>
  <c r="AE122"/>
  <c r="AC122"/>
  <c r="AA122"/>
  <c r="Y122"/>
  <c r="W122"/>
  <c r="U122"/>
  <c r="S122"/>
  <c r="Q122"/>
  <c r="O122"/>
  <c r="M122"/>
  <c r="K122"/>
  <c r="I122"/>
  <c r="G122"/>
  <c r="E122"/>
  <c r="C122"/>
  <c r="AG121"/>
  <c r="AE121"/>
  <c r="AC121"/>
  <c r="AA121"/>
  <c r="Y121"/>
  <c r="W121"/>
  <c r="U121"/>
  <c r="S121"/>
  <c r="Q121"/>
  <c r="O121"/>
  <c r="M121"/>
  <c r="K121"/>
  <c r="I121"/>
  <c r="G121"/>
  <c r="E121"/>
  <c r="C121"/>
  <c r="AG120"/>
  <c r="AE120"/>
  <c r="AC120"/>
  <c r="AA120"/>
  <c r="Y120"/>
  <c r="W120"/>
  <c r="U120"/>
  <c r="S120"/>
  <c r="Q120"/>
  <c r="O120"/>
  <c r="M120"/>
  <c r="K120"/>
  <c r="I120"/>
  <c r="G120"/>
  <c r="E120"/>
  <c r="C120"/>
  <c r="AG119"/>
  <c r="AE119"/>
  <c r="AC119"/>
  <c r="AA119"/>
  <c r="Y119"/>
  <c r="W119"/>
  <c r="U119"/>
  <c r="S119"/>
  <c r="Q119"/>
  <c r="O119"/>
  <c r="M119"/>
  <c r="K119"/>
  <c r="I119"/>
  <c r="G119"/>
  <c r="E119"/>
  <c r="C119"/>
  <c r="AG118"/>
  <c r="AE118"/>
  <c r="AC118"/>
  <c r="AA118"/>
  <c r="Y118"/>
  <c r="W118"/>
  <c r="U118"/>
  <c r="S118"/>
  <c r="Q118"/>
  <c r="O118"/>
  <c r="M118"/>
  <c r="K118"/>
  <c r="I118"/>
  <c r="G118"/>
  <c r="E118"/>
  <c r="C118"/>
  <c r="AG117"/>
  <c r="AE117"/>
  <c r="AC117"/>
  <c r="AA117"/>
  <c r="Y117"/>
  <c r="W117"/>
  <c r="U117"/>
  <c r="S117"/>
  <c r="Q117"/>
  <c r="O117"/>
  <c r="M117"/>
  <c r="K117"/>
  <c r="I117"/>
  <c r="G117"/>
  <c r="E117"/>
  <c r="C117"/>
  <c r="AG116"/>
  <c r="AE116"/>
  <c r="AC116"/>
  <c r="AA116"/>
  <c r="Y116"/>
  <c r="W116"/>
  <c r="U116"/>
  <c r="S116"/>
  <c r="Q116"/>
  <c r="O116"/>
  <c r="M116"/>
  <c r="K116"/>
  <c r="I116"/>
  <c r="G116"/>
  <c r="E116"/>
  <c r="C116"/>
  <c r="AG115"/>
  <c r="AE115"/>
  <c r="AC115"/>
  <c r="AA115"/>
  <c r="Y115"/>
  <c r="W115"/>
  <c r="U115"/>
  <c r="S115"/>
  <c r="Q115"/>
  <c r="O115"/>
  <c r="M115"/>
  <c r="K115"/>
  <c r="I115"/>
  <c r="G115"/>
  <c r="E115"/>
  <c r="C115"/>
  <c r="AG114"/>
  <c r="AE114"/>
  <c r="AC114"/>
  <c r="AA114"/>
  <c r="Y114"/>
  <c r="W114"/>
  <c r="U114"/>
  <c r="S114"/>
  <c r="Q114"/>
  <c r="O114"/>
  <c r="M114"/>
  <c r="K114"/>
  <c r="I114"/>
  <c r="G114"/>
  <c r="E114"/>
  <c r="C114"/>
  <c r="AG113"/>
  <c r="AE113"/>
  <c r="AC113"/>
  <c r="AA113"/>
  <c r="Y113"/>
  <c r="W113"/>
  <c r="U113"/>
  <c r="S113"/>
  <c r="Q113"/>
  <c r="O113"/>
  <c r="M113"/>
  <c r="K113"/>
  <c r="I113"/>
  <c r="G113"/>
  <c r="E113"/>
  <c r="C113"/>
  <c r="AG112"/>
  <c r="AE112"/>
  <c r="AC112"/>
  <c r="AA112"/>
  <c r="Y112"/>
  <c r="W112"/>
  <c r="U112"/>
  <c r="S112"/>
  <c r="Q112"/>
  <c r="O112"/>
  <c r="M112"/>
  <c r="K112"/>
  <c r="I112"/>
  <c r="G112"/>
  <c r="E112"/>
  <c r="C112"/>
  <c r="AG111"/>
  <c r="AE111"/>
  <c r="AC111"/>
  <c r="AA111"/>
  <c r="Y111"/>
  <c r="W111"/>
  <c r="U111"/>
  <c r="S111"/>
  <c r="Q111"/>
  <c r="O111"/>
  <c r="M111"/>
  <c r="K111"/>
  <c r="I111"/>
  <c r="G111"/>
  <c r="E111"/>
  <c r="C111"/>
  <c r="AG110"/>
  <c r="AE110"/>
  <c r="AC110"/>
  <c r="AA110"/>
  <c r="Y110"/>
  <c r="W110"/>
  <c r="U110"/>
  <c r="S110"/>
  <c r="Q110"/>
  <c r="O110"/>
  <c r="M110"/>
  <c r="K110"/>
  <c r="I110"/>
  <c r="G110"/>
  <c r="E110"/>
  <c r="C110"/>
  <c r="AG109"/>
  <c r="AE109"/>
  <c r="AC109"/>
  <c r="AA109"/>
  <c r="Y109"/>
  <c r="W109"/>
  <c r="U109"/>
  <c r="S109"/>
  <c r="Q109"/>
  <c r="O109"/>
  <c r="M109"/>
  <c r="K109"/>
  <c r="I109"/>
  <c r="G109"/>
  <c r="E109"/>
  <c r="C109"/>
  <c r="AG108"/>
  <c r="AE108"/>
  <c r="AC108"/>
  <c r="AA108"/>
  <c r="Y108"/>
  <c r="W108"/>
  <c r="U108"/>
  <c r="S108"/>
  <c r="Q108"/>
  <c r="O108"/>
  <c r="M108"/>
  <c r="K108"/>
  <c r="I108"/>
  <c r="G108"/>
  <c r="E108"/>
  <c r="C108"/>
  <c r="AG107"/>
  <c r="AE107"/>
  <c r="AC107"/>
  <c r="AA107"/>
  <c r="Y107"/>
  <c r="W107"/>
  <c r="U107"/>
  <c r="S107"/>
  <c r="Q107"/>
  <c r="O107"/>
  <c r="M107"/>
  <c r="K107"/>
  <c r="I107"/>
  <c r="G107"/>
  <c r="E107"/>
  <c r="C107"/>
  <c r="AG106"/>
  <c r="AE106"/>
  <c r="AC106"/>
  <c r="AA106"/>
  <c r="Y106"/>
  <c r="W106"/>
  <c r="U106"/>
  <c r="S106"/>
  <c r="Q106"/>
  <c r="O106"/>
  <c r="M106"/>
  <c r="K106"/>
  <c r="I106"/>
  <c r="G106"/>
  <c r="E106"/>
  <c r="C106"/>
  <c r="AG105"/>
  <c r="AE105"/>
  <c r="AC105"/>
  <c r="AA105"/>
  <c r="Y105"/>
  <c r="W105"/>
  <c r="U105"/>
  <c r="S105"/>
  <c r="Q105"/>
  <c r="O105"/>
  <c r="M105"/>
  <c r="K105"/>
  <c r="I105"/>
  <c r="G105"/>
  <c r="E105"/>
  <c r="C105"/>
  <c r="AG104"/>
  <c r="AE104"/>
  <c r="AC104"/>
  <c r="AA104"/>
  <c r="Y104"/>
  <c r="W104"/>
  <c r="U104"/>
  <c r="S104"/>
  <c r="Q104"/>
  <c r="O104"/>
  <c r="M104"/>
  <c r="K104"/>
  <c r="I104"/>
  <c r="G104"/>
  <c r="E104"/>
  <c r="C104"/>
  <c r="AG103"/>
  <c r="AE103"/>
  <c r="AC103"/>
  <c r="AA103"/>
  <c r="Y103"/>
  <c r="W103"/>
  <c r="U103"/>
  <c r="S103"/>
  <c r="Q103"/>
  <c r="O103"/>
  <c r="M103"/>
  <c r="K103"/>
  <c r="I103"/>
  <c r="G103"/>
  <c r="E103"/>
  <c r="C103"/>
  <c r="AG102"/>
  <c r="AE102"/>
  <c r="AC102"/>
  <c r="AA102"/>
  <c r="Y102"/>
  <c r="W102"/>
  <c r="U102"/>
  <c r="S102"/>
  <c r="Q102"/>
  <c r="O102"/>
  <c r="M102"/>
  <c r="K102"/>
  <c r="I102"/>
  <c r="G102"/>
  <c r="E102"/>
  <c r="C102"/>
  <c r="AG101"/>
  <c r="AE101"/>
  <c r="AC101"/>
  <c r="AA101"/>
  <c r="Y101"/>
  <c r="W101"/>
  <c r="U101"/>
  <c r="S101"/>
  <c r="Q101"/>
  <c r="O101"/>
  <c r="M101"/>
  <c r="K101"/>
  <c r="I101"/>
  <c r="G101"/>
  <c r="E101"/>
  <c r="C101"/>
  <c r="AG100"/>
  <c r="AE100"/>
  <c r="AC100"/>
  <c r="AA100"/>
  <c r="Y100"/>
  <c r="W100"/>
  <c r="U100"/>
  <c r="S100"/>
  <c r="Q100"/>
  <c r="O100"/>
  <c r="M100"/>
  <c r="K100"/>
  <c r="I100"/>
  <c r="G100"/>
  <c r="E100"/>
  <c r="C100"/>
  <c r="AG99"/>
  <c r="AE99"/>
  <c r="AC99"/>
  <c r="AA99"/>
  <c r="Y99"/>
  <c r="W99"/>
  <c r="U99"/>
  <c r="S99"/>
  <c r="Q99"/>
  <c r="O99"/>
  <c r="M99"/>
  <c r="K99"/>
  <c r="I99"/>
  <c r="G99"/>
  <c r="E99"/>
  <c r="C99"/>
  <c r="AG98"/>
  <c r="AE98"/>
  <c r="AC98"/>
  <c r="AA98"/>
  <c r="Y98"/>
  <c r="W98"/>
  <c r="U98"/>
  <c r="S98"/>
  <c r="Q98"/>
  <c r="O98"/>
  <c r="M98"/>
  <c r="K98"/>
  <c r="I98"/>
  <c r="G98"/>
  <c r="E98"/>
  <c r="C98"/>
  <c r="AG97"/>
  <c r="AE97"/>
  <c r="AC97"/>
  <c r="AA97"/>
  <c r="Y97"/>
  <c r="W97"/>
  <c r="U97"/>
  <c r="S97"/>
  <c r="Q97"/>
  <c r="O97"/>
  <c r="M97"/>
  <c r="K97"/>
  <c r="I97"/>
  <c r="G97"/>
  <c r="E97"/>
  <c r="C97"/>
  <c r="AG96"/>
  <c r="AE96"/>
  <c r="AC96"/>
  <c r="AA96"/>
  <c r="Y96"/>
  <c r="W96"/>
  <c r="U96"/>
  <c r="S96"/>
  <c r="Q96"/>
  <c r="O96"/>
  <c r="M96"/>
  <c r="K96"/>
  <c r="I96"/>
  <c r="G96"/>
  <c r="E96"/>
  <c r="C96"/>
  <c r="AG95"/>
  <c r="AE95"/>
  <c r="AC95"/>
  <c r="AA95"/>
  <c r="Y95"/>
  <c r="W95"/>
  <c r="U95"/>
  <c r="S95"/>
  <c r="Q95"/>
  <c r="O95"/>
  <c r="M95"/>
  <c r="K95"/>
  <c r="I95"/>
  <c r="G95"/>
  <c r="E95"/>
  <c r="C95"/>
  <c r="AG94"/>
  <c r="AE94"/>
  <c r="AC94"/>
  <c r="AA94"/>
  <c r="Y94"/>
  <c r="W94"/>
  <c r="U94"/>
  <c r="S94"/>
  <c r="Q94"/>
  <c r="O94"/>
  <c r="M94"/>
  <c r="K94"/>
  <c r="I94"/>
  <c r="G94"/>
  <c r="E94"/>
  <c r="C94"/>
  <c r="AG93"/>
  <c r="AE93"/>
  <c r="AC93"/>
  <c r="AA93"/>
  <c r="Y93"/>
  <c r="W93"/>
  <c r="U93"/>
  <c r="S93"/>
  <c r="Q93"/>
  <c r="O93"/>
  <c r="M93"/>
  <c r="K93"/>
  <c r="I93"/>
  <c r="G93"/>
  <c r="E93"/>
  <c r="C93"/>
  <c r="AG92"/>
  <c r="AE92"/>
  <c r="AC92"/>
  <c r="AA92"/>
  <c r="Y92"/>
  <c r="W92"/>
  <c r="U92"/>
  <c r="S92"/>
  <c r="Q92"/>
  <c r="O92"/>
  <c r="M92"/>
  <c r="K92"/>
  <c r="I92"/>
  <c r="G92"/>
  <c r="E92"/>
  <c r="C92"/>
  <c r="AG91"/>
  <c r="AE91"/>
  <c r="AC91"/>
  <c r="AA91"/>
  <c r="Y91"/>
  <c r="W91"/>
  <c r="U91"/>
  <c r="S91"/>
  <c r="Q91"/>
  <c r="O91"/>
  <c r="M91"/>
  <c r="K91"/>
  <c r="I91"/>
  <c r="G91"/>
  <c r="E91"/>
  <c r="C91"/>
  <c r="AG90"/>
  <c r="AE90"/>
  <c r="AC90"/>
  <c r="AA90"/>
  <c r="Y90"/>
  <c r="W90"/>
  <c r="U90"/>
  <c r="S90"/>
  <c r="Q90"/>
  <c r="O90"/>
  <c r="M90"/>
  <c r="K90"/>
  <c r="I90"/>
  <c r="G90"/>
  <c r="E90"/>
  <c r="C90"/>
  <c r="AG89"/>
  <c r="AE89"/>
  <c r="AC89"/>
  <c r="AA89"/>
  <c r="Y89"/>
  <c r="W89"/>
  <c r="U89"/>
  <c r="S89"/>
  <c r="Q89"/>
  <c r="O89"/>
  <c r="M89"/>
  <c r="K89"/>
  <c r="I89"/>
  <c r="G89"/>
  <c r="E89"/>
  <c r="C89"/>
  <c r="AG88"/>
  <c r="AE88"/>
  <c r="AC88"/>
  <c r="AA88"/>
  <c r="Y88"/>
  <c r="W88"/>
  <c r="U88"/>
  <c r="S88"/>
  <c r="Q88"/>
  <c r="O88"/>
  <c r="M88"/>
  <c r="K88"/>
  <c r="I88"/>
  <c r="G88"/>
  <c r="E88"/>
  <c r="C88"/>
  <c r="AG87"/>
  <c r="AE87"/>
  <c r="AC87"/>
  <c r="AA87"/>
  <c r="Y87"/>
  <c r="W87"/>
  <c r="U87"/>
  <c r="S87"/>
  <c r="Q87"/>
  <c r="O87"/>
  <c r="M87"/>
  <c r="K87"/>
  <c r="I87"/>
  <c r="G87"/>
  <c r="E87"/>
  <c r="C87"/>
  <c r="AG86"/>
  <c r="AE86"/>
  <c r="AC86"/>
  <c r="AA86"/>
  <c r="Y86"/>
  <c r="W86"/>
  <c r="U86"/>
  <c r="S86"/>
  <c r="Q86"/>
  <c r="O86"/>
  <c r="M86"/>
  <c r="K86"/>
  <c r="I86"/>
  <c r="G86"/>
  <c r="E86"/>
  <c r="C86"/>
  <c r="AG85"/>
  <c r="AE85"/>
  <c r="AC85"/>
  <c r="AA85"/>
  <c r="Y85"/>
  <c r="W85"/>
  <c r="U85"/>
  <c r="S85"/>
  <c r="Q85"/>
  <c r="O85"/>
  <c r="M85"/>
  <c r="K85"/>
  <c r="I85"/>
  <c r="G85"/>
  <c r="E85"/>
  <c r="C85"/>
  <c r="AG84"/>
  <c r="AE84"/>
  <c r="AC84"/>
  <c r="AA84"/>
  <c r="Y84"/>
  <c r="W84"/>
  <c r="U84"/>
  <c r="S84"/>
  <c r="Q84"/>
  <c r="O84"/>
  <c r="M84"/>
  <c r="K84"/>
  <c r="I84"/>
  <c r="G84"/>
  <c r="E84"/>
  <c r="C84"/>
  <c r="AG83"/>
  <c r="AE83"/>
  <c r="AC83"/>
  <c r="AA83"/>
  <c r="Y83"/>
  <c r="W83"/>
  <c r="U83"/>
  <c r="S83"/>
  <c r="Q83"/>
  <c r="O83"/>
  <c r="M83"/>
  <c r="K83"/>
  <c r="I83"/>
  <c r="G83"/>
  <c r="E83"/>
  <c r="C83"/>
  <c r="AG82"/>
  <c r="AE82"/>
  <c r="AC82"/>
  <c r="AA82"/>
  <c r="Y82"/>
  <c r="W82"/>
  <c r="U82"/>
  <c r="S82"/>
  <c r="Q82"/>
  <c r="O82"/>
  <c r="M82"/>
  <c r="K82"/>
  <c r="I82"/>
  <c r="G82"/>
  <c r="E82"/>
  <c r="C82"/>
  <c r="AG81"/>
  <c r="AE81"/>
  <c r="AC81"/>
  <c r="AA81"/>
  <c r="Y81"/>
  <c r="W81"/>
  <c r="U81"/>
  <c r="S81"/>
  <c r="Q81"/>
  <c r="O81"/>
  <c r="M81"/>
  <c r="K81"/>
  <c r="I81"/>
  <c r="G81"/>
  <c r="E81"/>
  <c r="C81"/>
  <c r="AG80"/>
  <c r="AE80"/>
  <c r="AC80"/>
  <c r="AA80"/>
  <c r="Y80"/>
  <c r="W80"/>
  <c r="U80"/>
  <c r="S80"/>
  <c r="Q80"/>
  <c r="O80"/>
  <c r="M80"/>
  <c r="K80"/>
  <c r="I80"/>
  <c r="G80"/>
  <c r="E80"/>
  <c r="C80"/>
  <c r="AG79"/>
  <c r="AE79"/>
  <c r="AC79"/>
  <c r="AA79"/>
  <c r="Y79"/>
  <c r="W79"/>
  <c r="U79"/>
  <c r="S79"/>
  <c r="Q79"/>
  <c r="O79"/>
  <c r="M79"/>
  <c r="K79"/>
  <c r="I79"/>
  <c r="G79"/>
  <c r="E79"/>
  <c r="C79"/>
  <c r="AG78"/>
  <c r="AE78"/>
  <c r="AC78"/>
  <c r="AA78"/>
  <c r="Y78"/>
  <c r="W78"/>
  <c r="U78"/>
  <c r="S78"/>
  <c r="Q78"/>
  <c r="O78"/>
  <c r="M78"/>
  <c r="K78"/>
  <c r="I78"/>
  <c r="G78"/>
  <c r="E78"/>
  <c r="C78"/>
  <c r="AG77"/>
  <c r="AE77"/>
  <c r="AC77"/>
  <c r="AA77"/>
  <c r="Y77"/>
  <c r="W77"/>
  <c r="U77"/>
  <c r="S77"/>
  <c r="Q77"/>
  <c r="O77"/>
  <c r="M77"/>
  <c r="K77"/>
  <c r="I77"/>
  <c r="G77"/>
  <c r="E77"/>
  <c r="C77"/>
  <c r="AG76"/>
  <c r="AE76"/>
  <c r="AC76"/>
  <c r="AA76"/>
  <c r="Y76"/>
  <c r="W76"/>
  <c r="U76"/>
  <c r="S76"/>
  <c r="Q76"/>
  <c r="O76"/>
  <c r="M76"/>
  <c r="K76"/>
  <c r="I76"/>
  <c r="G76"/>
  <c r="E76"/>
  <c r="C76"/>
  <c r="AG75"/>
  <c r="AE75"/>
  <c r="AC75"/>
  <c r="AA75"/>
  <c r="Y75"/>
  <c r="W75"/>
  <c r="U75"/>
  <c r="S75"/>
  <c r="Q75"/>
  <c r="O75"/>
  <c r="M75"/>
  <c r="K75"/>
  <c r="I75"/>
  <c r="G75"/>
  <c r="E75"/>
  <c r="C75"/>
  <c r="AG74"/>
  <c r="AE74"/>
  <c r="AC74"/>
  <c r="AA74"/>
  <c r="Y74"/>
  <c r="W74"/>
  <c r="U74"/>
  <c r="S74"/>
  <c r="Q74"/>
  <c r="O74"/>
  <c r="M74"/>
  <c r="K74"/>
  <c r="I74"/>
  <c r="G74"/>
  <c r="E74"/>
  <c r="C74"/>
  <c r="AG73"/>
  <c r="AE73"/>
  <c r="AC73"/>
  <c r="AA73"/>
  <c r="Y73"/>
  <c r="W73"/>
  <c r="U73"/>
  <c r="S73"/>
  <c r="Q73"/>
  <c r="O73"/>
  <c r="M73"/>
  <c r="K73"/>
  <c r="I73"/>
  <c r="G73"/>
  <c r="E73"/>
  <c r="C73"/>
  <c r="AG72"/>
  <c r="AE72"/>
  <c r="AC72"/>
  <c r="AA72"/>
  <c r="Y72"/>
  <c r="W72"/>
  <c r="U72"/>
  <c r="S72"/>
  <c r="Q72"/>
  <c r="O72"/>
  <c r="M72"/>
  <c r="K72"/>
  <c r="I72"/>
  <c r="G72"/>
  <c r="E72"/>
  <c r="C72"/>
  <c r="AG71"/>
  <c r="AE71"/>
  <c r="AC71"/>
  <c r="AA71"/>
  <c r="Y71"/>
  <c r="W71"/>
  <c r="U71"/>
  <c r="S71"/>
  <c r="Q71"/>
  <c r="O71"/>
  <c r="M71"/>
  <c r="K71"/>
  <c r="I71"/>
  <c r="G71"/>
  <c r="E71"/>
  <c r="C71"/>
  <c r="AG70"/>
  <c r="AE70"/>
  <c r="AC70"/>
  <c r="AA70"/>
  <c r="Y70"/>
  <c r="W70"/>
  <c r="U70"/>
  <c r="S70"/>
  <c r="Q70"/>
  <c r="O70"/>
  <c r="M70"/>
  <c r="K70"/>
  <c r="I70"/>
  <c r="G70"/>
  <c r="E70"/>
  <c r="C70"/>
  <c r="AG69"/>
  <c r="AE69"/>
  <c r="AC69"/>
  <c r="AA69"/>
  <c r="Y69"/>
  <c r="W69"/>
  <c r="U69"/>
  <c r="S69"/>
  <c r="Q69"/>
  <c r="O69"/>
  <c r="M69"/>
  <c r="K69"/>
  <c r="I69"/>
  <c r="G69"/>
  <c r="E69"/>
  <c r="C69"/>
  <c r="AG68"/>
  <c r="AE68"/>
  <c r="AC68"/>
  <c r="AA68"/>
  <c r="Y68"/>
  <c r="W68"/>
  <c r="U68"/>
  <c r="S68"/>
  <c r="Q68"/>
  <c r="O68"/>
  <c r="M68"/>
  <c r="K68"/>
  <c r="I68"/>
  <c r="G68"/>
  <c r="E68"/>
  <c r="C68"/>
  <c r="AG67"/>
  <c r="AB98" i="8"/>
  <c r="T98"/>
  <c r="L98"/>
  <c r="D98"/>
  <c r="AB97"/>
  <c r="T97"/>
  <c r="L97"/>
  <c r="D97"/>
  <c r="AB96"/>
  <c r="T96"/>
  <c r="L96"/>
  <c r="D96"/>
  <c r="AB95"/>
  <c r="T95"/>
  <c r="L95"/>
  <c r="D95"/>
  <c r="AB94"/>
  <c r="T94"/>
  <c r="L94"/>
  <c r="D94"/>
  <c r="AB93"/>
  <c r="T93"/>
  <c r="L93"/>
  <c r="D93"/>
  <c r="AB92"/>
  <c r="T92"/>
  <c r="L92"/>
  <c r="D92"/>
  <c r="AB91"/>
  <c r="T91"/>
  <c r="L91"/>
  <c r="D91"/>
  <c r="AB90"/>
  <c r="T90"/>
  <c r="L90"/>
  <c r="D90"/>
  <c r="AB89"/>
  <c r="T89"/>
  <c r="L89"/>
  <c r="D89"/>
  <c r="AB88"/>
  <c r="T88"/>
  <c r="L88"/>
  <c r="D88"/>
  <c r="AB87"/>
  <c r="T87"/>
  <c r="L87"/>
  <c r="D87"/>
  <c r="AB86"/>
  <c r="T86"/>
  <c r="L86"/>
  <c r="D86"/>
  <c r="AB85"/>
  <c r="T85"/>
  <c r="L85"/>
  <c r="D85"/>
  <c r="AB84"/>
  <c r="T84"/>
  <c r="L84"/>
  <c r="D84"/>
  <c r="AB83"/>
  <c r="T83"/>
  <c r="L83"/>
  <c r="D83"/>
  <c r="AB82"/>
  <c r="T82"/>
  <c r="L82"/>
  <c r="D82"/>
  <c r="AB81"/>
  <c r="T81"/>
  <c r="L81"/>
  <c r="D81"/>
  <c r="AB80"/>
  <c r="T80"/>
  <c r="L80"/>
  <c r="D80"/>
  <c r="AB79"/>
  <c r="T79"/>
  <c r="L79"/>
  <c r="D79"/>
  <c r="AB78"/>
  <c r="T78"/>
  <c r="L78"/>
  <c r="D78"/>
  <c r="AB77"/>
  <c r="T77"/>
  <c r="L77"/>
  <c r="D77"/>
  <c r="AB76"/>
  <c r="T76"/>
  <c r="L76"/>
  <c r="D76"/>
  <c r="AB75"/>
  <c r="T75"/>
  <c r="L75"/>
  <c r="D75"/>
  <c r="AB74"/>
  <c r="T74"/>
  <c r="L74"/>
  <c r="D74"/>
  <c r="AB73"/>
  <c r="T73"/>
  <c r="L73"/>
  <c r="D73"/>
  <c r="AB72"/>
  <c r="T72"/>
  <c r="L72"/>
  <c r="D72"/>
  <c r="AB71"/>
  <c r="T71"/>
  <c r="L71"/>
  <c r="D71"/>
  <c r="AB70"/>
  <c r="T70"/>
  <c r="L70"/>
  <c r="D70"/>
  <c r="AB69"/>
  <c r="T69"/>
  <c r="L69"/>
  <c r="D69"/>
  <c r="AB68"/>
  <c r="T68"/>
  <c r="L68"/>
  <c r="D68"/>
  <c r="AB67"/>
  <c r="T67"/>
  <c r="L67"/>
  <c r="D67"/>
  <c r="AB66"/>
  <c r="T66"/>
  <c r="L66"/>
  <c r="D66"/>
  <c r="AB65"/>
  <c r="T65"/>
  <c r="L65"/>
  <c r="D65"/>
  <c r="AB64"/>
  <c r="T64"/>
  <c r="L64"/>
  <c r="D64"/>
  <c r="AB63"/>
  <c r="T63"/>
  <c r="L63"/>
  <c r="D63"/>
  <c r="AB62"/>
  <c r="T62"/>
  <c r="L62"/>
  <c r="D62"/>
  <c r="AB61"/>
  <c r="T61"/>
  <c r="L61"/>
  <c r="D61"/>
  <c r="AB60"/>
  <c r="T60"/>
  <c r="L60"/>
  <c r="D60"/>
  <c r="AB59"/>
  <c r="T59"/>
  <c r="L59"/>
  <c r="D59"/>
  <c r="AB58"/>
  <c r="T58"/>
  <c r="L58"/>
  <c r="D58"/>
  <c r="AB57"/>
  <c r="T57"/>
  <c r="L57"/>
  <c r="D57"/>
  <c r="AB56"/>
  <c r="T56"/>
  <c r="L56"/>
  <c r="D56"/>
  <c r="AB55"/>
  <c r="T55"/>
  <c r="L55"/>
  <c r="D55"/>
  <c r="AB54"/>
  <c r="T54"/>
  <c r="L54"/>
  <c r="D54"/>
  <c r="AB53"/>
  <c r="T53"/>
  <c r="L53"/>
  <c r="D53"/>
  <c r="AB52"/>
  <c r="T52"/>
  <c r="L52"/>
  <c r="D52"/>
  <c r="AB51"/>
  <c r="T51"/>
  <c r="L51"/>
  <c r="D51"/>
  <c r="AB50"/>
  <c r="T50"/>
  <c r="L50"/>
  <c r="D50"/>
  <c r="AB49"/>
  <c r="T49"/>
  <c r="L49"/>
  <c r="D49"/>
  <c r="AB48"/>
  <c r="T48"/>
  <c r="L48"/>
  <c r="D48"/>
  <c r="AB47"/>
  <c r="T47"/>
  <c r="L47"/>
  <c r="D47"/>
  <c r="AB46"/>
  <c r="T46"/>
  <c r="L46"/>
  <c r="D46"/>
  <c r="AB45"/>
  <c r="T45"/>
  <c r="L45"/>
  <c r="D45"/>
  <c r="AB44"/>
  <c r="T44"/>
  <c r="L44"/>
  <c r="D44"/>
  <c r="AB43"/>
  <c r="T43"/>
  <c r="L43"/>
  <c r="D43"/>
  <c r="AB42"/>
  <c r="T42"/>
  <c r="L42"/>
  <c r="D42"/>
  <c r="AB41"/>
  <c r="T41"/>
  <c r="L41"/>
  <c r="D41"/>
  <c r="AB40"/>
  <c r="T40"/>
  <c r="L40"/>
  <c r="D40"/>
  <c r="AB39"/>
  <c r="T39"/>
  <c r="L39"/>
  <c r="D39"/>
  <c r="AB38"/>
  <c r="T38"/>
  <c r="L38"/>
  <c r="D38"/>
  <c r="AB37"/>
  <c r="T37"/>
  <c r="L37"/>
  <c r="D37"/>
  <c r="AB36"/>
  <c r="T36"/>
  <c r="L36"/>
  <c r="D36"/>
  <c r="AB35"/>
  <c r="T35"/>
  <c r="L35"/>
  <c r="D35"/>
  <c r="AD34"/>
  <c r="Z34"/>
  <c r="V34"/>
  <c r="R34"/>
  <c r="N34"/>
  <c r="J34"/>
  <c r="F34"/>
  <c r="B34"/>
  <c r="AD33"/>
  <c r="Z33"/>
  <c r="V33"/>
  <c r="R33"/>
  <c r="N33"/>
  <c r="J33"/>
  <c r="F33"/>
  <c r="B33"/>
  <c r="AD32"/>
  <c r="Z32"/>
  <c r="V32"/>
  <c r="R32"/>
  <c r="N32"/>
  <c r="J32"/>
  <c r="F32"/>
  <c r="B32"/>
  <c r="AD31"/>
  <c r="Z31"/>
  <c r="V31"/>
  <c r="R31"/>
  <c r="N31"/>
  <c r="J31"/>
  <c r="F31"/>
  <c r="B31"/>
  <c r="AD30"/>
  <c r="Z30"/>
  <c r="V30"/>
  <c r="R30"/>
  <c r="N30"/>
  <c r="J30"/>
  <c r="F30"/>
  <c r="B30"/>
  <c r="AD29"/>
  <c r="Z29"/>
  <c r="V29"/>
  <c r="R29"/>
  <c r="N29"/>
  <c r="J29"/>
  <c r="F29"/>
  <c r="B29"/>
  <c r="AD28"/>
  <c r="Z28"/>
  <c r="V28"/>
  <c r="R28"/>
  <c r="N28"/>
  <c r="J28"/>
  <c r="F28"/>
  <c r="B28"/>
  <c r="AD27"/>
  <c r="Z27"/>
  <c r="V27"/>
  <c r="R27"/>
  <c r="N27"/>
  <c r="J27"/>
  <c r="F27"/>
  <c r="B27"/>
  <c r="AD26"/>
  <c r="Z26"/>
  <c r="V26"/>
  <c r="R26"/>
  <c r="N26"/>
  <c r="J26"/>
  <c r="F26"/>
  <c r="B26"/>
  <c r="AD25"/>
  <c r="Z25"/>
  <c r="V25"/>
  <c r="R25"/>
  <c r="N25"/>
  <c r="J25"/>
  <c r="F25"/>
  <c r="B25"/>
  <c r="AD24"/>
  <c r="Z24"/>
  <c r="V24"/>
  <c r="R24"/>
  <c r="N24"/>
  <c r="J24"/>
  <c r="F24"/>
  <c r="B24"/>
  <c r="AD23"/>
  <c r="Z23"/>
  <c r="V23"/>
  <c r="R23"/>
  <c r="N23"/>
  <c r="J23"/>
  <c r="F23"/>
  <c r="B23"/>
  <c r="AD22"/>
  <c r="Z22"/>
  <c r="V22"/>
  <c r="R22"/>
  <c r="N22"/>
  <c r="J22"/>
  <c r="F22"/>
  <c r="B22"/>
  <c r="AD21"/>
  <c r="Z21"/>
  <c r="V21"/>
  <c r="R21"/>
  <c r="N21"/>
  <c r="J21"/>
  <c r="F21"/>
  <c r="B21"/>
  <c r="AD20"/>
  <c r="Z20"/>
  <c r="V20"/>
  <c r="R20"/>
  <c r="N20"/>
  <c r="J20"/>
  <c r="F20"/>
  <c r="B20"/>
  <c r="AD19"/>
  <c r="Z19"/>
  <c r="V19"/>
  <c r="R19"/>
  <c r="N19"/>
  <c r="J19"/>
  <c r="F19"/>
  <c r="B19"/>
  <c r="AD18"/>
  <c r="Z18"/>
  <c r="V18"/>
  <c r="R18"/>
  <c r="N18"/>
  <c r="J18"/>
  <c r="F18"/>
  <c r="B18"/>
  <c r="AD17"/>
  <c r="Z17"/>
  <c r="V17"/>
  <c r="R17"/>
  <c r="N17"/>
  <c r="J17"/>
  <c r="F17"/>
  <c r="B17"/>
  <c r="AD16"/>
  <c r="Z16"/>
  <c r="V16"/>
  <c r="R16"/>
  <c r="N16"/>
  <c r="J16"/>
  <c r="F16"/>
  <c r="B16"/>
  <c r="AD15"/>
  <c r="Z15"/>
  <c r="V15"/>
  <c r="R15"/>
  <c r="N15"/>
  <c r="J15"/>
  <c r="F15"/>
  <c r="B15"/>
  <c r="AD14"/>
  <c r="Z14"/>
  <c r="V14"/>
  <c r="R14"/>
  <c r="N14"/>
  <c r="J14"/>
  <c r="F14"/>
  <c r="B14"/>
  <c r="AD13"/>
  <c r="Z13"/>
  <c r="V13"/>
  <c r="R13"/>
  <c r="N13"/>
  <c r="J13"/>
  <c r="F13"/>
  <c r="B13"/>
  <c r="AD12"/>
  <c r="Z12"/>
  <c r="V12"/>
  <c r="R12"/>
  <c r="N12"/>
  <c r="J12"/>
  <c r="F12"/>
  <c r="B12"/>
  <c r="AD11"/>
  <c r="Z11"/>
  <c r="V11"/>
  <c r="R11"/>
  <c r="N11"/>
  <c r="J11"/>
  <c r="F11"/>
  <c r="B11"/>
  <c r="AD10"/>
  <c r="Z10"/>
  <c r="V10"/>
  <c r="R10"/>
  <c r="N10"/>
  <c r="J10"/>
  <c r="F10"/>
  <c r="B10"/>
  <c r="AD9"/>
  <c r="Z9"/>
  <c r="V9"/>
  <c r="R9"/>
  <c r="N9"/>
  <c r="J9"/>
  <c r="F9"/>
  <c r="B9"/>
  <c r="AD8"/>
  <c r="Z8"/>
  <c r="V8"/>
  <c r="R8"/>
  <c r="N8"/>
  <c r="J8"/>
  <c r="F8"/>
  <c r="B8"/>
  <c r="AD7"/>
  <c r="Z7"/>
  <c r="V7"/>
  <c r="R7"/>
  <c r="N7"/>
  <c r="J7"/>
  <c r="F7"/>
  <c r="B7"/>
  <c r="AD6"/>
  <c r="Z6"/>
  <c r="V6"/>
  <c r="R6"/>
  <c r="N6"/>
  <c r="J6"/>
  <c r="F6"/>
  <c r="B6"/>
  <c r="AD5"/>
  <c r="Z5"/>
  <c r="V5"/>
  <c r="R5"/>
  <c r="N5"/>
  <c r="J5"/>
  <c r="F5"/>
  <c r="B5"/>
  <c r="AD4"/>
  <c r="Z4"/>
  <c r="V4"/>
  <c r="R4"/>
  <c r="N4"/>
  <c r="J4"/>
  <c r="F4"/>
  <c r="B4"/>
  <c r="AD3"/>
  <c r="Z3"/>
  <c r="V3"/>
  <c r="R3"/>
  <c r="N3"/>
  <c r="J3"/>
  <c r="F3"/>
  <c r="B3"/>
  <c r="AE2"/>
  <c r="AC2"/>
  <c r="AA2"/>
  <c r="Y2"/>
  <c r="W2"/>
  <c r="U2"/>
  <c r="S2"/>
  <c r="Q2"/>
  <c r="O2"/>
  <c r="M2"/>
  <c r="K2"/>
  <c r="I2"/>
  <c r="G2"/>
  <c r="E2"/>
  <c r="C2"/>
  <c r="AF162" i="7"/>
  <c r="AD162"/>
  <c r="AB162"/>
  <c r="Z162"/>
  <c r="X162"/>
  <c r="V162"/>
  <c r="T162"/>
  <c r="R162"/>
  <c r="P162"/>
  <c r="N162"/>
  <c r="L162"/>
  <c r="J162"/>
  <c r="H162"/>
  <c r="F162"/>
  <c r="D162"/>
  <c r="B162"/>
  <c r="AF161"/>
  <c r="AD161"/>
  <c r="AB161"/>
  <c r="Z161"/>
  <c r="X161"/>
  <c r="V161"/>
  <c r="T161"/>
  <c r="R161"/>
  <c r="P161"/>
  <c r="N161"/>
  <c r="L161"/>
  <c r="J161"/>
  <c r="H161"/>
  <c r="F161"/>
  <c r="D161"/>
  <c r="B161"/>
  <c r="AF160"/>
  <c r="AD160"/>
  <c r="AB160"/>
  <c r="Z160"/>
  <c r="X160"/>
  <c r="V160"/>
  <c r="T160"/>
  <c r="R160"/>
  <c r="P160"/>
  <c r="N160"/>
  <c r="L160"/>
  <c r="J160"/>
  <c r="H160"/>
  <c r="F160"/>
  <c r="D160"/>
  <c r="B160"/>
  <c r="AF159"/>
  <c r="AD159"/>
  <c r="AB159"/>
  <c r="Z159"/>
  <c r="X159"/>
  <c r="V159"/>
  <c r="T159"/>
  <c r="R159"/>
  <c r="P159"/>
  <c r="N159"/>
  <c r="L159"/>
  <c r="J159"/>
  <c r="H159"/>
  <c r="F159"/>
  <c r="D159"/>
  <c r="B159"/>
  <c r="AF158"/>
  <c r="AD158"/>
  <c r="AB158"/>
  <c r="Z158"/>
  <c r="X158"/>
  <c r="V158"/>
  <c r="T158"/>
  <c r="R158"/>
  <c r="P158"/>
  <c r="N158"/>
  <c r="L158"/>
  <c r="J158"/>
  <c r="H158"/>
  <c r="F158"/>
  <c r="D158"/>
  <c r="B158"/>
  <c r="AF157"/>
  <c r="AD157"/>
  <c r="AB157"/>
  <c r="Z157"/>
  <c r="X157"/>
  <c r="V157"/>
  <c r="T157"/>
  <c r="R157"/>
  <c r="P157"/>
  <c r="N157"/>
  <c r="L157"/>
  <c r="J157"/>
  <c r="H157"/>
  <c r="F157"/>
  <c r="D157"/>
  <c r="B157"/>
  <c r="AF156"/>
  <c r="AD156"/>
  <c r="AB156"/>
  <c r="Z156"/>
  <c r="X156"/>
  <c r="V156"/>
  <c r="T156"/>
  <c r="R156"/>
  <c r="P156"/>
  <c r="N156"/>
  <c r="L156"/>
  <c r="J156"/>
  <c r="H156"/>
  <c r="F156"/>
  <c r="D156"/>
  <c r="B156"/>
  <c r="AF155"/>
  <c r="AD155"/>
  <c r="AB155"/>
  <c r="Z155"/>
  <c r="X155"/>
  <c r="V155"/>
  <c r="T155"/>
  <c r="R155"/>
  <c r="P155"/>
  <c r="N155"/>
  <c r="L155"/>
  <c r="J155"/>
  <c r="H155"/>
  <c r="F155"/>
  <c r="D155"/>
  <c r="B155"/>
  <c r="AF154"/>
  <c r="AD154"/>
  <c r="AB154"/>
  <c r="Z154"/>
  <c r="X154"/>
  <c r="V154"/>
  <c r="T154"/>
  <c r="R154"/>
  <c r="P154"/>
  <c r="N154"/>
  <c r="L154"/>
  <c r="J154"/>
  <c r="H154"/>
  <c r="F154"/>
  <c r="D154"/>
  <c r="B154"/>
  <c r="AF153"/>
  <c r="AD153"/>
  <c r="AB153"/>
  <c r="Z153"/>
  <c r="X153"/>
  <c r="V153"/>
  <c r="T153"/>
  <c r="R153"/>
  <c r="P153"/>
  <c r="N153"/>
  <c r="L153"/>
  <c r="J153"/>
  <c r="H153"/>
  <c r="F153"/>
  <c r="D153"/>
  <c r="B153"/>
  <c r="AF152"/>
  <c r="AD152"/>
  <c r="AB152"/>
  <c r="Z152"/>
  <c r="X152"/>
  <c r="V152"/>
  <c r="T152"/>
  <c r="R152"/>
  <c r="P152"/>
  <c r="N152"/>
  <c r="L152"/>
  <c r="J152"/>
  <c r="H152"/>
  <c r="F152"/>
  <c r="D152"/>
  <c r="B152"/>
  <c r="AF151"/>
  <c r="AD151"/>
  <c r="AB151"/>
  <c r="Z151"/>
  <c r="X151"/>
  <c r="V151"/>
  <c r="T151"/>
  <c r="R151"/>
  <c r="P151"/>
  <c r="N151"/>
  <c r="L151"/>
  <c r="J151"/>
  <c r="H151"/>
  <c r="F151"/>
  <c r="D151"/>
  <c r="B151"/>
  <c r="AF150"/>
  <c r="AD150"/>
  <c r="AB150"/>
  <c r="Z150"/>
  <c r="X150"/>
  <c r="V150"/>
  <c r="T150"/>
  <c r="R150"/>
  <c r="P150"/>
  <c r="N150"/>
  <c r="L150"/>
  <c r="J150"/>
  <c r="H150"/>
  <c r="F150"/>
  <c r="D150"/>
  <c r="B150"/>
  <c r="AF149"/>
  <c r="AD149"/>
  <c r="AB149"/>
  <c r="Z149"/>
  <c r="X149"/>
  <c r="V149"/>
  <c r="T149"/>
  <c r="R149"/>
  <c r="P149"/>
  <c r="N149"/>
  <c r="L149"/>
  <c r="J149"/>
  <c r="H149"/>
  <c r="F149"/>
  <c r="D149"/>
  <c r="B149"/>
  <c r="AF148"/>
  <c r="AD148"/>
  <c r="AB148"/>
  <c r="Z148"/>
  <c r="X148"/>
  <c r="V148"/>
  <c r="T148"/>
  <c r="R148"/>
  <c r="P148"/>
  <c r="N148"/>
  <c r="L148"/>
  <c r="J148"/>
  <c r="H148"/>
  <c r="F148"/>
  <c r="D148"/>
  <c r="B148"/>
  <c r="AF147"/>
  <c r="AD147"/>
  <c r="AB147"/>
  <c r="Z147"/>
  <c r="X147"/>
  <c r="V147"/>
  <c r="T147"/>
  <c r="R147"/>
  <c r="P147"/>
  <c r="N147"/>
  <c r="L147"/>
  <c r="J147"/>
  <c r="H147"/>
  <c r="F147"/>
  <c r="D147"/>
  <c r="B147"/>
  <c r="AF146"/>
  <c r="AD146"/>
  <c r="AB146"/>
  <c r="Z146"/>
  <c r="X146"/>
  <c r="V146"/>
  <c r="T146"/>
  <c r="R146"/>
  <c r="P146"/>
  <c r="N146"/>
  <c r="L146"/>
  <c r="J146"/>
  <c r="H146"/>
  <c r="F146"/>
  <c r="D146"/>
  <c r="B146"/>
  <c r="AF145"/>
  <c r="AD145"/>
  <c r="AB145"/>
  <c r="Z145"/>
  <c r="X145"/>
  <c r="V145"/>
  <c r="T145"/>
  <c r="R145"/>
  <c r="P145"/>
  <c r="N145"/>
  <c r="L145"/>
  <c r="J145"/>
  <c r="H145"/>
  <c r="F145"/>
  <c r="D145"/>
  <c r="B145"/>
  <c r="AF144"/>
  <c r="AD144"/>
  <c r="AB144"/>
  <c r="Z144"/>
  <c r="X144"/>
  <c r="V144"/>
  <c r="T144"/>
  <c r="R144"/>
  <c r="P144"/>
  <c r="N144"/>
  <c r="L144"/>
  <c r="J144"/>
  <c r="H144"/>
  <c r="F144"/>
  <c r="D144"/>
  <c r="B144"/>
  <c r="AF143"/>
  <c r="AD143"/>
  <c r="AB143"/>
  <c r="Z143"/>
  <c r="X143"/>
  <c r="V143"/>
  <c r="T143"/>
  <c r="R143"/>
  <c r="P143"/>
  <c r="N143"/>
  <c r="L143"/>
  <c r="J143"/>
  <c r="H143"/>
  <c r="F143"/>
  <c r="D143"/>
  <c r="B143"/>
  <c r="AF142"/>
  <c r="AD142"/>
  <c r="AB142"/>
  <c r="Z142"/>
  <c r="X142"/>
  <c r="V142"/>
  <c r="T142"/>
  <c r="R142"/>
  <c r="P142"/>
  <c r="N142"/>
  <c r="L142"/>
  <c r="J142"/>
  <c r="H142"/>
  <c r="F142"/>
  <c r="D142"/>
  <c r="B142"/>
  <c r="AF141"/>
  <c r="AD141"/>
  <c r="AB141"/>
  <c r="Z141"/>
  <c r="X141"/>
  <c r="V141"/>
  <c r="T141"/>
  <c r="R141"/>
  <c r="P141"/>
  <c r="N141"/>
  <c r="L141"/>
  <c r="J141"/>
  <c r="H141"/>
  <c r="F141"/>
  <c r="D141"/>
  <c r="B141"/>
  <c r="AF140"/>
  <c r="AD140"/>
  <c r="AB140"/>
  <c r="Z140"/>
  <c r="X140"/>
  <c r="V140"/>
  <c r="T140"/>
  <c r="R140"/>
  <c r="P140"/>
  <c r="N140"/>
  <c r="L140"/>
  <c r="J140"/>
  <c r="H140"/>
  <c r="F140"/>
  <c r="D140"/>
  <c r="B140"/>
  <c r="AF139"/>
  <c r="AD139"/>
  <c r="AB139"/>
  <c r="Z139"/>
  <c r="X139"/>
  <c r="V139"/>
  <c r="T139"/>
  <c r="R139"/>
  <c r="P139"/>
  <c r="N139"/>
  <c r="L139"/>
  <c r="J139"/>
  <c r="H139"/>
  <c r="F139"/>
  <c r="D139"/>
  <c r="B139"/>
  <c r="AF138"/>
  <c r="AD138"/>
  <c r="AB138"/>
  <c r="Z138"/>
  <c r="X138"/>
  <c r="V138"/>
  <c r="T138"/>
  <c r="R138"/>
  <c r="P138"/>
  <c r="N138"/>
  <c r="L138"/>
  <c r="J138"/>
  <c r="H138"/>
  <c r="F138"/>
  <c r="D138"/>
  <c r="B138"/>
  <c r="AF137"/>
  <c r="AD137"/>
  <c r="AB137"/>
  <c r="Z137"/>
  <c r="X137"/>
  <c r="V137"/>
  <c r="T137"/>
  <c r="R137"/>
  <c r="P137"/>
  <c r="N137"/>
  <c r="L137"/>
  <c r="J137"/>
  <c r="H137"/>
  <c r="F137"/>
  <c r="D137"/>
  <c r="B137"/>
  <c r="AF136"/>
  <c r="AD136"/>
  <c r="AB136"/>
  <c r="Z136"/>
  <c r="X136"/>
  <c r="V136"/>
  <c r="T136"/>
  <c r="R136"/>
  <c r="P136"/>
  <c r="N136"/>
  <c r="L136"/>
  <c r="J136"/>
  <c r="H136"/>
  <c r="F136"/>
  <c r="D136"/>
  <c r="B136"/>
  <c r="AF135"/>
  <c r="AD135"/>
  <c r="AB135"/>
  <c r="Z135"/>
  <c r="X135"/>
  <c r="V135"/>
  <c r="T135"/>
  <c r="R135"/>
  <c r="P135"/>
  <c r="N135"/>
  <c r="L135"/>
  <c r="J135"/>
  <c r="H135"/>
  <c r="F135"/>
  <c r="D135"/>
  <c r="B135"/>
  <c r="AF134"/>
  <c r="AD134"/>
  <c r="AB134"/>
  <c r="Z134"/>
  <c r="X134"/>
  <c r="V134"/>
  <c r="T134"/>
  <c r="R134"/>
  <c r="P134"/>
  <c r="N134"/>
  <c r="L134"/>
  <c r="J134"/>
  <c r="H134"/>
  <c r="F134"/>
  <c r="D134"/>
  <c r="B134"/>
  <c r="AF133"/>
  <c r="AD133"/>
  <c r="AB133"/>
  <c r="Z133"/>
  <c r="X133"/>
  <c r="V133"/>
  <c r="T133"/>
  <c r="R133"/>
  <c r="P133"/>
  <c r="N133"/>
  <c r="L133"/>
  <c r="J133"/>
  <c r="H133"/>
  <c r="F133"/>
  <c r="D133"/>
  <c r="B133"/>
  <c r="AF132"/>
  <c r="AD132"/>
  <c r="AB132"/>
  <c r="Z132"/>
  <c r="X132"/>
  <c r="V132"/>
  <c r="T132"/>
  <c r="R132"/>
  <c r="P132"/>
  <c r="N132"/>
  <c r="L132"/>
  <c r="J132"/>
  <c r="H132"/>
  <c r="F132"/>
  <c r="D132"/>
  <c r="B132"/>
  <c r="AF131"/>
  <c r="AD131"/>
  <c r="AB131"/>
  <c r="Z131"/>
  <c r="X131"/>
  <c r="V131"/>
  <c r="T131"/>
  <c r="R131"/>
  <c r="P131"/>
  <c r="N131"/>
  <c r="L131"/>
  <c r="J131"/>
  <c r="H131"/>
  <c r="F131"/>
  <c r="D131"/>
  <c r="B131"/>
  <c r="AF130"/>
  <c r="AD130"/>
  <c r="AB130"/>
  <c r="Z130"/>
  <c r="X130"/>
  <c r="V130"/>
  <c r="T130"/>
  <c r="R130"/>
  <c r="P130"/>
  <c r="N130"/>
  <c r="L130"/>
  <c r="J130"/>
  <c r="H130"/>
  <c r="F130"/>
  <c r="D130"/>
  <c r="B130"/>
  <c r="AF129"/>
  <c r="AD129"/>
  <c r="AB129"/>
  <c r="Z129"/>
  <c r="X129"/>
  <c r="V129"/>
  <c r="T129"/>
  <c r="R129"/>
  <c r="P129"/>
  <c r="N129"/>
  <c r="L129"/>
  <c r="J129"/>
  <c r="H129"/>
  <c r="F129"/>
  <c r="D129"/>
  <c r="B129"/>
  <c r="AF128"/>
  <c r="AD128"/>
  <c r="AB128"/>
  <c r="Z128"/>
  <c r="X128"/>
  <c r="V128"/>
  <c r="T128"/>
  <c r="R128"/>
  <c r="P128"/>
  <c r="N128"/>
  <c r="L128"/>
  <c r="J128"/>
  <c r="H128"/>
  <c r="F128"/>
  <c r="D128"/>
  <c r="B128"/>
  <c r="AF127"/>
  <c r="AD127"/>
  <c r="AB127"/>
  <c r="Z127"/>
  <c r="X127"/>
  <c r="V127"/>
  <c r="T127"/>
  <c r="R127"/>
  <c r="P127"/>
  <c r="N127"/>
  <c r="L127"/>
  <c r="J127"/>
  <c r="H127"/>
  <c r="F127"/>
  <c r="D127"/>
  <c r="B127"/>
  <c r="AF126"/>
  <c r="AD126"/>
  <c r="AB126"/>
  <c r="Z126"/>
  <c r="X126"/>
  <c r="V126"/>
  <c r="T126"/>
  <c r="R126"/>
  <c r="P126"/>
  <c r="N126"/>
  <c r="L126"/>
  <c r="J126"/>
  <c r="H126"/>
  <c r="F126"/>
  <c r="D126"/>
  <c r="B126"/>
  <c r="AF125"/>
  <c r="AD125"/>
  <c r="AB125"/>
  <c r="Z125"/>
  <c r="X125"/>
  <c r="V125"/>
  <c r="T125"/>
  <c r="R125"/>
  <c r="P125"/>
  <c r="N125"/>
  <c r="L125"/>
  <c r="J125"/>
  <c r="H125"/>
  <c r="F125"/>
  <c r="D125"/>
  <c r="B125"/>
  <c r="AF124"/>
  <c r="AD124"/>
  <c r="AB124"/>
  <c r="Z124"/>
  <c r="X124"/>
  <c r="V124"/>
  <c r="T124"/>
  <c r="R124"/>
  <c r="P124"/>
  <c r="N124"/>
  <c r="L124"/>
  <c r="J124"/>
  <c r="H124"/>
  <c r="F124"/>
  <c r="D124"/>
  <c r="B124"/>
  <c r="AF123"/>
  <c r="AD123"/>
  <c r="AB123"/>
  <c r="Z123"/>
  <c r="X123"/>
  <c r="V123"/>
  <c r="T123"/>
  <c r="R123"/>
  <c r="P123"/>
  <c r="N123"/>
  <c r="L123"/>
  <c r="J123"/>
  <c r="H123"/>
  <c r="F123"/>
  <c r="D123"/>
  <c r="B123"/>
  <c r="AF122"/>
  <c r="AD122"/>
  <c r="AB122"/>
  <c r="Z122"/>
  <c r="X122"/>
  <c r="V122"/>
  <c r="T122"/>
  <c r="R122"/>
  <c r="P122"/>
  <c r="N122"/>
  <c r="L122"/>
  <c r="J122"/>
  <c r="H122"/>
  <c r="F122"/>
  <c r="D122"/>
  <c r="B122"/>
  <c r="AF121"/>
  <c r="AD121"/>
  <c r="AB121"/>
  <c r="Z121"/>
  <c r="X121"/>
  <c r="V121"/>
  <c r="T121"/>
  <c r="R121"/>
  <c r="P121"/>
  <c r="N121"/>
  <c r="L121"/>
  <c r="J121"/>
  <c r="H121"/>
  <c r="F121"/>
  <c r="D121"/>
  <c r="B121"/>
  <c r="AF120"/>
  <c r="AD120"/>
  <c r="AB120"/>
  <c r="Z120"/>
  <c r="X120"/>
  <c r="V120"/>
  <c r="T120"/>
  <c r="R120"/>
  <c r="P120"/>
  <c r="N120"/>
  <c r="L120"/>
  <c r="J120"/>
  <c r="H120"/>
  <c r="F120"/>
  <c r="D120"/>
  <c r="B120"/>
  <c r="AF119"/>
  <c r="AD119"/>
  <c r="AB119"/>
  <c r="Z119"/>
  <c r="X119"/>
  <c r="V119"/>
  <c r="T119"/>
  <c r="R119"/>
  <c r="P119"/>
  <c r="N119"/>
  <c r="L119"/>
  <c r="J119"/>
  <c r="H119"/>
  <c r="F119"/>
  <c r="D119"/>
  <c r="B119"/>
  <c r="AF118"/>
  <c r="AD118"/>
  <c r="AB118"/>
  <c r="Z118"/>
  <c r="X118"/>
  <c r="V118"/>
  <c r="T118"/>
  <c r="R118"/>
  <c r="P118"/>
  <c r="N118"/>
  <c r="L118"/>
  <c r="J118"/>
  <c r="H118"/>
  <c r="F118"/>
  <c r="D118"/>
  <c r="B118"/>
  <c r="AF117"/>
  <c r="AD117"/>
  <c r="AB117"/>
  <c r="Z117"/>
  <c r="X117"/>
  <c r="V117"/>
  <c r="T117"/>
  <c r="R117"/>
  <c r="P117"/>
  <c r="N117"/>
  <c r="L117"/>
  <c r="J117"/>
  <c r="H117"/>
  <c r="F117"/>
  <c r="D117"/>
  <c r="B117"/>
  <c r="AF116"/>
  <c r="AD116"/>
  <c r="AB116"/>
  <c r="Z116"/>
  <c r="X116"/>
  <c r="V116"/>
  <c r="T116"/>
  <c r="R116"/>
  <c r="P116"/>
  <c r="N116"/>
  <c r="L116"/>
  <c r="J116"/>
  <c r="H116"/>
  <c r="F116"/>
  <c r="D116"/>
  <c r="B116"/>
  <c r="AF115"/>
  <c r="AD115"/>
  <c r="AB115"/>
  <c r="Z115"/>
  <c r="X115"/>
  <c r="V115"/>
  <c r="T115"/>
  <c r="R115"/>
  <c r="P115"/>
  <c r="N115"/>
  <c r="L115"/>
  <c r="J115"/>
  <c r="H115"/>
  <c r="F115"/>
  <c r="D115"/>
  <c r="B115"/>
  <c r="AF114"/>
  <c r="AD114"/>
  <c r="AB114"/>
  <c r="Z114"/>
  <c r="X114"/>
  <c r="V114"/>
  <c r="T114"/>
  <c r="R114"/>
  <c r="P114"/>
  <c r="N114"/>
  <c r="L114"/>
  <c r="J114"/>
  <c r="H114"/>
  <c r="F114"/>
  <c r="D114"/>
  <c r="B114"/>
  <c r="AF113"/>
  <c r="AD113"/>
  <c r="AB113"/>
  <c r="Z113"/>
  <c r="X113"/>
  <c r="V113"/>
  <c r="T113"/>
  <c r="R113"/>
  <c r="P113"/>
  <c r="N113"/>
  <c r="L113"/>
  <c r="J113"/>
  <c r="H113"/>
  <c r="F113"/>
  <c r="D113"/>
  <c r="B113"/>
  <c r="AF112"/>
  <c r="AD112"/>
  <c r="AB112"/>
  <c r="Z112"/>
  <c r="X112"/>
  <c r="V112"/>
  <c r="T112"/>
  <c r="R112"/>
  <c r="P112"/>
  <c r="N112"/>
  <c r="L112"/>
  <c r="J112"/>
  <c r="H112"/>
  <c r="F112"/>
  <c r="D112"/>
  <c r="B112"/>
  <c r="AF111"/>
  <c r="AD111"/>
  <c r="AB111"/>
  <c r="Z111"/>
  <c r="X111"/>
  <c r="V111"/>
  <c r="T111"/>
  <c r="R111"/>
  <c r="P111"/>
  <c r="N111"/>
  <c r="L111"/>
  <c r="J111"/>
  <c r="H111"/>
  <c r="F111"/>
  <c r="D111"/>
  <c r="B111"/>
  <c r="AF110"/>
  <c r="AD110"/>
  <c r="AB110"/>
  <c r="Z110"/>
  <c r="X110"/>
  <c r="V110"/>
  <c r="T110"/>
  <c r="R110"/>
  <c r="P110"/>
  <c r="N110"/>
  <c r="L110"/>
  <c r="J110"/>
  <c r="H110"/>
  <c r="F110"/>
  <c r="D110"/>
  <c r="B110"/>
  <c r="AF109"/>
  <c r="AD109"/>
  <c r="AB109"/>
  <c r="Z109"/>
  <c r="X109"/>
  <c r="V109"/>
  <c r="T109"/>
  <c r="R109"/>
  <c r="P109"/>
  <c r="N109"/>
  <c r="L109"/>
  <c r="J109"/>
  <c r="H109"/>
  <c r="F109"/>
  <c r="D109"/>
  <c r="B109"/>
  <c r="AF108"/>
  <c r="AD108"/>
  <c r="AB108"/>
  <c r="Z108"/>
  <c r="X108"/>
  <c r="V108"/>
  <c r="T108"/>
  <c r="R108"/>
  <c r="P108"/>
  <c r="N108"/>
  <c r="L108"/>
  <c r="J108"/>
  <c r="H108"/>
  <c r="F108"/>
  <c r="D108"/>
  <c r="B108"/>
  <c r="AF107"/>
  <c r="AD107"/>
  <c r="AB107"/>
  <c r="Z107"/>
  <c r="X107"/>
  <c r="V107"/>
  <c r="T107"/>
  <c r="R107"/>
  <c r="P107"/>
  <c r="N107"/>
  <c r="L107"/>
  <c r="J107"/>
  <c r="H107"/>
  <c r="F107"/>
  <c r="D107"/>
  <c r="B107"/>
  <c r="AF106"/>
  <c r="AD106"/>
  <c r="AB106"/>
  <c r="Z106"/>
  <c r="X106"/>
  <c r="V106"/>
  <c r="T106"/>
  <c r="R106"/>
  <c r="P106"/>
  <c r="N106"/>
  <c r="L106"/>
  <c r="J106"/>
  <c r="H106"/>
  <c r="F106"/>
  <c r="D106"/>
  <c r="B106"/>
  <c r="AF105"/>
  <c r="AD105"/>
  <c r="AB105"/>
  <c r="Z105"/>
  <c r="X105"/>
  <c r="V105"/>
  <c r="T105"/>
  <c r="R105"/>
  <c r="P105"/>
  <c r="N105"/>
  <c r="L105"/>
  <c r="J105"/>
  <c r="H105"/>
  <c r="F105"/>
  <c r="D105"/>
  <c r="B105"/>
  <c r="AF104"/>
  <c r="AD104"/>
  <c r="AB104"/>
  <c r="Z104"/>
  <c r="X104"/>
  <c r="V104"/>
  <c r="T104"/>
  <c r="R104"/>
  <c r="P104"/>
  <c r="N104"/>
  <c r="L104"/>
  <c r="J104"/>
  <c r="H104"/>
  <c r="F104"/>
  <c r="D104"/>
  <c r="B104"/>
  <c r="AF103"/>
  <c r="AD103"/>
  <c r="AB103"/>
  <c r="Z103"/>
  <c r="X103"/>
  <c r="V103"/>
  <c r="T103"/>
  <c r="R103"/>
  <c r="P103"/>
  <c r="N103"/>
  <c r="L103"/>
  <c r="J103"/>
  <c r="H103"/>
  <c r="F103"/>
  <c r="D103"/>
  <c r="B103"/>
  <c r="AF102"/>
  <c r="AD102"/>
  <c r="AB102"/>
  <c r="Z102"/>
  <c r="X102"/>
  <c r="V102"/>
  <c r="T102"/>
  <c r="R102"/>
  <c r="P102"/>
  <c r="N102"/>
  <c r="L102"/>
  <c r="J102"/>
  <c r="H102"/>
  <c r="F102"/>
  <c r="D102"/>
  <c r="B102"/>
  <c r="AF101"/>
  <c r="AD101"/>
  <c r="AB101"/>
  <c r="Z101"/>
  <c r="X101"/>
  <c r="V101"/>
  <c r="T101"/>
  <c r="R101"/>
  <c r="P101"/>
  <c r="N101"/>
  <c r="L101"/>
  <c r="J101"/>
  <c r="H101"/>
  <c r="F101"/>
  <c r="D101"/>
  <c r="B101"/>
  <c r="AF100"/>
  <c r="AD100"/>
  <c r="AB100"/>
  <c r="Z100"/>
  <c r="X100"/>
  <c r="V100"/>
  <c r="T100"/>
  <c r="R100"/>
  <c r="P100"/>
  <c r="N100"/>
  <c r="L100"/>
  <c r="J100"/>
  <c r="H100"/>
  <c r="F100"/>
  <c r="D100"/>
  <c r="B100"/>
  <c r="AF99"/>
  <c r="AD99"/>
  <c r="AB99"/>
  <c r="Z99"/>
  <c r="X99"/>
  <c r="V99"/>
  <c r="T99"/>
  <c r="R99"/>
  <c r="P99"/>
  <c r="N99"/>
  <c r="L99"/>
  <c r="J99"/>
  <c r="H99"/>
  <c r="F99"/>
  <c r="D99"/>
  <c r="B99"/>
  <c r="AF98"/>
  <c r="AD98"/>
  <c r="AB98"/>
  <c r="Z98"/>
  <c r="X98"/>
  <c r="V98"/>
  <c r="T98"/>
  <c r="R98"/>
  <c r="P98"/>
  <c r="N98"/>
  <c r="L98"/>
  <c r="J98"/>
  <c r="H98"/>
  <c r="F98"/>
  <c r="D98"/>
  <c r="B98"/>
  <c r="AF97"/>
  <c r="AD97"/>
  <c r="AB97"/>
  <c r="Z97"/>
  <c r="X97"/>
  <c r="V97"/>
  <c r="T97"/>
  <c r="R97"/>
  <c r="P97"/>
  <c r="N97"/>
  <c r="L97"/>
  <c r="J97"/>
  <c r="H97"/>
  <c r="F97"/>
  <c r="D97"/>
  <c r="B97"/>
  <c r="AF96"/>
  <c r="AD96"/>
  <c r="AB96"/>
  <c r="Z96"/>
  <c r="X96"/>
  <c r="V96"/>
  <c r="T96"/>
  <c r="R96"/>
  <c r="P96"/>
  <c r="N96"/>
  <c r="L96"/>
  <c r="J96"/>
  <c r="H96"/>
  <c r="F96"/>
  <c r="D96"/>
  <c r="B96"/>
  <c r="AF95"/>
  <c r="AD95"/>
  <c r="AB95"/>
  <c r="Z95"/>
  <c r="X95"/>
  <c r="V95"/>
  <c r="T95"/>
  <c r="R95"/>
  <c r="P95"/>
  <c r="N95"/>
  <c r="L95"/>
  <c r="J95"/>
  <c r="H95"/>
  <c r="F95"/>
  <c r="D95"/>
  <c r="B95"/>
  <c r="AF94"/>
  <c r="AD94"/>
  <c r="AB94"/>
  <c r="Z94"/>
  <c r="X94"/>
  <c r="V94"/>
  <c r="T94"/>
  <c r="R94"/>
  <c r="P94"/>
  <c r="N94"/>
  <c r="L94"/>
  <c r="J94"/>
  <c r="H94"/>
  <c r="F94"/>
  <c r="D94"/>
  <c r="B94"/>
  <c r="AF93"/>
  <c r="AD93"/>
  <c r="AB93"/>
  <c r="Z93"/>
  <c r="X93"/>
  <c r="V93"/>
  <c r="T93"/>
  <c r="R93"/>
  <c r="P93"/>
  <c r="N93"/>
  <c r="L93"/>
  <c r="J93"/>
  <c r="H93"/>
  <c r="F93"/>
  <c r="D93"/>
  <c r="B93"/>
  <c r="AF92"/>
  <c r="AD92"/>
  <c r="AB92"/>
  <c r="Z92"/>
  <c r="X92"/>
  <c r="V92"/>
  <c r="T92"/>
  <c r="R92"/>
  <c r="P92"/>
  <c r="N92"/>
  <c r="L92"/>
  <c r="J92"/>
  <c r="H92"/>
  <c r="F92"/>
  <c r="D92"/>
  <c r="B92"/>
  <c r="AF91"/>
  <c r="AD91"/>
  <c r="AB91"/>
  <c r="Z91"/>
  <c r="X91"/>
  <c r="V91"/>
  <c r="T91"/>
  <c r="R91"/>
  <c r="P91"/>
  <c r="N91"/>
  <c r="L91"/>
  <c r="J91"/>
  <c r="H91"/>
  <c r="F91"/>
  <c r="D91"/>
  <c r="B91"/>
  <c r="AF90"/>
  <c r="AD90"/>
  <c r="AB90"/>
  <c r="Z90"/>
  <c r="X90"/>
  <c r="V90"/>
  <c r="T90"/>
  <c r="R90"/>
  <c r="P90"/>
  <c r="N90"/>
  <c r="L90"/>
  <c r="J90"/>
  <c r="H90"/>
  <c r="F90"/>
  <c r="D90"/>
  <c r="B90"/>
  <c r="AF89"/>
  <c r="AD89"/>
  <c r="AB89"/>
  <c r="Z89"/>
  <c r="X89"/>
  <c r="V89"/>
  <c r="T89"/>
  <c r="R89"/>
  <c r="P89"/>
  <c r="N89"/>
  <c r="L89"/>
  <c r="J89"/>
  <c r="H89"/>
  <c r="F89"/>
  <c r="D89"/>
  <c r="B89"/>
  <c r="AF88"/>
  <c r="AD88"/>
  <c r="AB88"/>
  <c r="Z88"/>
  <c r="X88"/>
  <c r="V88"/>
  <c r="T88"/>
  <c r="R88"/>
  <c r="P88"/>
  <c r="N88"/>
  <c r="L88"/>
  <c r="J88"/>
  <c r="H88"/>
  <c r="F88"/>
  <c r="D88"/>
  <c r="B88"/>
  <c r="AF87"/>
  <c r="AD87"/>
  <c r="AB87"/>
  <c r="Z87"/>
  <c r="X87"/>
  <c r="V87"/>
  <c r="T87"/>
  <c r="R87"/>
  <c r="P87"/>
  <c r="N87"/>
  <c r="L87"/>
  <c r="J87"/>
  <c r="H87"/>
  <c r="F87"/>
  <c r="D87"/>
  <c r="B87"/>
  <c r="AF86"/>
  <c r="AD86"/>
  <c r="AB86"/>
  <c r="Z86"/>
  <c r="X86"/>
  <c r="V86"/>
  <c r="T86"/>
  <c r="R86"/>
  <c r="P86"/>
  <c r="N86"/>
  <c r="L86"/>
  <c r="J86"/>
  <c r="H86"/>
  <c r="F86"/>
  <c r="D86"/>
  <c r="B86"/>
  <c r="AF85"/>
  <c r="AD85"/>
  <c r="AB85"/>
  <c r="Z85"/>
  <c r="X85"/>
  <c r="V85"/>
  <c r="T85"/>
  <c r="R85"/>
  <c r="P85"/>
  <c r="N85"/>
  <c r="L85"/>
  <c r="J85"/>
  <c r="H85"/>
  <c r="F85"/>
  <c r="D85"/>
  <c r="B85"/>
  <c r="AF84"/>
  <c r="AD84"/>
  <c r="AB84"/>
  <c r="Z84"/>
  <c r="X84"/>
  <c r="V84"/>
  <c r="T84"/>
  <c r="R84"/>
  <c r="P84"/>
  <c r="N84"/>
  <c r="L84"/>
  <c r="J84"/>
  <c r="H84"/>
  <c r="F84"/>
  <c r="D84"/>
  <c r="B84"/>
  <c r="AF83"/>
  <c r="AD83"/>
  <c r="AB83"/>
  <c r="Z83"/>
  <c r="X83"/>
  <c r="V83"/>
  <c r="T83"/>
  <c r="R83"/>
  <c r="P83"/>
  <c r="N83"/>
  <c r="L83"/>
  <c r="J83"/>
  <c r="H83"/>
  <c r="F83"/>
  <c r="D83"/>
  <c r="B83"/>
  <c r="AF82"/>
  <c r="AD82"/>
  <c r="AB82"/>
  <c r="Z82"/>
  <c r="X82"/>
  <c r="V82"/>
  <c r="T82"/>
  <c r="R82"/>
  <c r="P82"/>
  <c r="N82"/>
  <c r="L82"/>
  <c r="J82"/>
  <c r="H82"/>
  <c r="F82"/>
  <c r="D82"/>
  <c r="B82"/>
  <c r="AF81"/>
  <c r="AD81"/>
  <c r="AB81"/>
  <c r="Z81"/>
  <c r="X81"/>
  <c r="V81"/>
  <c r="T81"/>
  <c r="R81"/>
  <c r="P81"/>
  <c r="N81"/>
  <c r="L81"/>
  <c r="J81"/>
  <c r="H81"/>
  <c r="F81"/>
  <c r="D81"/>
  <c r="B81"/>
  <c r="AF80"/>
  <c r="AD80"/>
  <c r="AB80"/>
  <c r="Z80"/>
  <c r="X80"/>
  <c r="V80"/>
  <c r="T80"/>
  <c r="R80"/>
  <c r="P80"/>
  <c r="N80"/>
  <c r="L80"/>
  <c r="J80"/>
  <c r="H80"/>
  <c r="F80"/>
  <c r="D80"/>
  <c r="B80"/>
  <c r="AF79"/>
  <c r="AD79"/>
  <c r="AB79"/>
  <c r="Z79"/>
  <c r="X79"/>
  <c r="V79"/>
  <c r="T79"/>
  <c r="R79"/>
  <c r="P79"/>
  <c r="N79"/>
  <c r="L79"/>
  <c r="J79"/>
  <c r="H79"/>
  <c r="F79"/>
  <c r="D79"/>
  <c r="B79"/>
  <c r="AF78"/>
  <c r="AD78"/>
  <c r="AB78"/>
  <c r="Z78"/>
  <c r="X78"/>
  <c r="V78"/>
  <c r="T78"/>
  <c r="R78"/>
  <c r="P78"/>
  <c r="N78"/>
  <c r="L78"/>
  <c r="J78"/>
  <c r="H78"/>
  <c r="F78"/>
  <c r="D78"/>
  <c r="B78"/>
  <c r="AF77"/>
  <c r="AD77"/>
  <c r="AB77"/>
  <c r="Z77"/>
  <c r="X77"/>
  <c r="V77"/>
  <c r="T77"/>
  <c r="R77"/>
  <c r="P77"/>
  <c r="N77"/>
  <c r="L77"/>
  <c r="J77"/>
  <c r="H77"/>
  <c r="F77"/>
  <c r="D77"/>
  <c r="B77"/>
  <c r="AF76"/>
  <c r="AD76"/>
  <c r="AB76"/>
  <c r="Z76"/>
  <c r="X76"/>
  <c r="V76"/>
  <c r="T76"/>
  <c r="R76"/>
  <c r="P76"/>
  <c r="N76"/>
  <c r="L76"/>
  <c r="J76"/>
  <c r="H76"/>
  <c r="F76"/>
  <c r="D76"/>
  <c r="B76"/>
  <c r="AF75"/>
  <c r="AD75"/>
  <c r="AB75"/>
  <c r="Z75"/>
  <c r="X75"/>
  <c r="V75"/>
  <c r="T75"/>
  <c r="R75"/>
  <c r="P75"/>
  <c r="N75"/>
  <c r="L75"/>
  <c r="J75"/>
  <c r="H75"/>
  <c r="F75"/>
  <c r="D75"/>
  <c r="B75"/>
  <c r="AF74"/>
  <c r="AD74"/>
  <c r="AB74"/>
  <c r="Z74"/>
  <c r="X74"/>
  <c r="V74"/>
  <c r="T74"/>
  <c r="R74"/>
  <c r="P74"/>
  <c r="N74"/>
  <c r="L74"/>
  <c r="J74"/>
  <c r="H74"/>
  <c r="F74"/>
  <c r="D74"/>
  <c r="B74"/>
  <c r="AF73"/>
  <c r="AD73"/>
  <c r="AB73"/>
  <c r="Z73"/>
  <c r="X73"/>
  <c r="V73"/>
  <c r="T73"/>
  <c r="R73"/>
  <c r="P73"/>
  <c r="N73"/>
  <c r="L73"/>
  <c r="J73"/>
  <c r="H73"/>
  <c r="F73"/>
  <c r="D73"/>
  <c r="B73"/>
  <c r="AF72"/>
  <c r="AD72"/>
  <c r="AB72"/>
  <c r="Z72"/>
  <c r="X72"/>
  <c r="V72"/>
  <c r="T72"/>
  <c r="R72"/>
  <c r="P72"/>
  <c r="N72"/>
  <c r="L72"/>
  <c r="J72"/>
  <c r="H72"/>
  <c r="F72"/>
  <c r="D72"/>
  <c r="B72"/>
  <c r="AF71"/>
  <c r="AD71"/>
  <c r="AB71"/>
  <c r="Z71"/>
  <c r="X71"/>
  <c r="V71"/>
  <c r="T71"/>
  <c r="R71"/>
  <c r="P71"/>
  <c r="N71"/>
  <c r="L71"/>
  <c r="J71"/>
  <c r="H71"/>
  <c r="F71"/>
  <c r="D71"/>
  <c r="B71"/>
  <c r="AF70"/>
  <c r="AD70"/>
  <c r="AB70"/>
  <c r="Z70"/>
  <c r="X70"/>
  <c r="V70"/>
  <c r="T70"/>
  <c r="R70"/>
  <c r="P70"/>
  <c r="N70"/>
  <c r="L70"/>
  <c r="J70"/>
  <c r="H70"/>
  <c r="F70"/>
  <c r="D70"/>
  <c r="B70"/>
  <c r="AF69"/>
  <c r="AD69"/>
  <c r="AB69"/>
  <c r="Z69"/>
  <c r="X69"/>
  <c r="V69"/>
  <c r="T69"/>
  <c r="R69"/>
  <c r="P69"/>
  <c r="N69"/>
  <c r="L69"/>
  <c r="J69"/>
  <c r="H69"/>
  <c r="F69"/>
  <c r="D69"/>
  <c r="B69"/>
  <c r="AF68"/>
  <c r="AD68"/>
  <c r="AB68"/>
  <c r="Z68"/>
  <c r="X68"/>
  <c r="V68"/>
  <c r="T68"/>
  <c r="R68"/>
  <c r="P68"/>
  <c r="N68"/>
  <c r="L68"/>
  <c r="J68"/>
  <c r="H68"/>
  <c r="F68"/>
  <c r="D68"/>
  <c r="B68"/>
  <c r="AF67"/>
  <c r="D2" i="6"/>
  <c r="F2"/>
  <c r="H2"/>
  <c r="J2"/>
  <c r="L2"/>
  <c r="N2"/>
  <c r="P2"/>
  <c r="R2"/>
  <c r="T2"/>
  <c r="V2"/>
  <c r="X2"/>
  <c r="Z2"/>
  <c r="AB2"/>
  <c r="AD2"/>
  <c r="AF2"/>
  <c r="B3"/>
  <c r="D3"/>
  <c r="F3"/>
  <c r="H3"/>
  <c r="J3"/>
  <c r="L3"/>
  <c r="N3"/>
  <c r="P3"/>
  <c r="R3"/>
  <c r="T3"/>
  <c r="V3"/>
  <c r="X3"/>
  <c r="Z3"/>
  <c r="AB3"/>
  <c r="AD3"/>
  <c r="AF3"/>
  <c r="B4"/>
  <c r="D4"/>
  <c r="F4"/>
  <c r="H4"/>
  <c r="J4"/>
  <c r="L4"/>
  <c r="N4"/>
  <c r="P4"/>
  <c r="R4"/>
  <c r="T4"/>
  <c r="V4"/>
  <c r="X4"/>
  <c r="Z4"/>
  <c r="AB4"/>
  <c r="AD4"/>
  <c r="AF4"/>
  <c r="B5"/>
  <c r="D5"/>
  <c r="F5"/>
  <c r="H5"/>
  <c r="J5"/>
  <c r="L5"/>
  <c r="N5"/>
  <c r="P5"/>
  <c r="R5"/>
  <c r="T5"/>
  <c r="V5"/>
  <c r="X5"/>
  <c r="Z5"/>
  <c r="AB5"/>
  <c r="AD5"/>
  <c r="AF5"/>
  <c r="B6"/>
  <c r="D6"/>
  <c r="F6"/>
  <c r="H6"/>
  <c r="J6"/>
  <c r="L6"/>
  <c r="N6"/>
  <c r="P6"/>
  <c r="R6"/>
  <c r="T6"/>
  <c r="V6"/>
  <c r="X6"/>
  <c r="Z6"/>
  <c r="AB6"/>
  <c r="AD6"/>
  <c r="AF6"/>
  <c r="B7"/>
  <c r="D7"/>
  <c r="F7"/>
  <c r="H7"/>
  <c r="J7"/>
  <c r="L7"/>
  <c r="N7"/>
  <c r="P7"/>
  <c r="R7"/>
  <c r="T7"/>
  <c r="V7"/>
  <c r="X7"/>
  <c r="Z7"/>
  <c r="AB7"/>
  <c r="AD7"/>
  <c r="AF7"/>
  <c r="B8"/>
  <c r="D8"/>
  <c r="F8"/>
  <c r="H8"/>
  <c r="J8"/>
  <c r="L8"/>
  <c r="N8"/>
  <c r="P8"/>
  <c r="R8"/>
  <c r="T8"/>
  <c r="V8"/>
  <c r="X8"/>
  <c r="Z8"/>
  <c r="AB8"/>
  <c r="AD8"/>
  <c r="AF8"/>
  <c r="B9"/>
  <c r="D9"/>
  <c r="F9"/>
  <c r="H9"/>
  <c r="J9"/>
  <c r="L9"/>
  <c r="N9"/>
  <c r="P9"/>
  <c r="R9"/>
  <c r="T9"/>
  <c r="V9"/>
  <c r="X9"/>
  <c r="Z9"/>
  <c r="AB9"/>
  <c r="AD9"/>
  <c r="AF9"/>
  <c r="B10"/>
  <c r="D10"/>
  <c r="F10"/>
  <c r="H10"/>
  <c r="J10"/>
  <c r="L10"/>
  <c r="N10"/>
  <c r="P10"/>
  <c r="R10"/>
  <c r="T10"/>
  <c r="V10"/>
  <c r="X10"/>
  <c r="Z10"/>
  <c r="AB10"/>
  <c r="AD10"/>
  <c r="AF10"/>
  <c r="B11"/>
  <c r="D11"/>
  <c r="F11"/>
  <c r="H11"/>
  <c r="J11"/>
  <c r="L11"/>
  <c r="N11"/>
  <c r="P11"/>
  <c r="R11"/>
  <c r="T11"/>
  <c r="V11"/>
  <c r="X11"/>
  <c r="Z11"/>
  <c r="AB11"/>
  <c r="AD11"/>
  <c r="AF11"/>
  <c r="B12"/>
  <c r="D12"/>
  <c r="F12"/>
  <c r="H12"/>
  <c r="J12"/>
  <c r="L12"/>
  <c r="N12"/>
  <c r="P12"/>
  <c r="R12"/>
  <c r="T12"/>
  <c r="V12"/>
  <c r="X12"/>
  <c r="Z12"/>
  <c r="AB12"/>
  <c r="AD12"/>
  <c r="AF12"/>
  <c r="B13"/>
  <c r="D13"/>
  <c r="F13"/>
  <c r="H13"/>
  <c r="J13"/>
  <c r="L13"/>
  <c r="N13"/>
  <c r="P13"/>
  <c r="R13"/>
  <c r="T13"/>
  <c r="V13"/>
  <c r="X13"/>
  <c r="Z13"/>
  <c r="AB13"/>
  <c r="AD13"/>
  <c r="AF13"/>
  <c r="B14"/>
  <c r="D14"/>
  <c r="F14"/>
  <c r="H14"/>
  <c r="J14"/>
  <c r="L14"/>
  <c r="N14"/>
  <c r="P14"/>
  <c r="R14"/>
  <c r="T14"/>
  <c r="V14"/>
  <c r="X14"/>
  <c r="Z14"/>
  <c r="AB14"/>
  <c r="AD14"/>
  <c r="AF14"/>
  <c r="B15"/>
  <c r="D15"/>
  <c r="F15"/>
  <c r="H15"/>
  <c r="J15"/>
  <c r="L15"/>
  <c r="N15"/>
  <c r="P15"/>
  <c r="R15"/>
  <c r="T15"/>
  <c r="V15"/>
  <c r="X15"/>
  <c r="Z15"/>
  <c r="AB15"/>
  <c r="AD15"/>
  <c r="AF15"/>
  <c r="B16"/>
  <c r="D16"/>
  <c r="F16"/>
  <c r="H16"/>
  <c r="J16"/>
  <c r="L16"/>
  <c r="N16"/>
  <c r="P16"/>
  <c r="R16"/>
  <c r="T16"/>
  <c r="V16"/>
  <c r="X16"/>
  <c r="Z16"/>
  <c r="AB16"/>
  <c r="AD16"/>
  <c r="AF16"/>
  <c r="B17"/>
  <c r="D17"/>
  <c r="F17"/>
  <c r="H17"/>
  <c r="J17"/>
  <c r="L17"/>
  <c r="N17"/>
  <c r="P17"/>
  <c r="R17"/>
  <c r="T17"/>
  <c r="V17"/>
  <c r="X17"/>
  <c r="Z17"/>
  <c r="AB17"/>
  <c r="AD17"/>
  <c r="AF17"/>
  <c r="B18"/>
  <c r="D18"/>
  <c r="F18"/>
  <c r="H18"/>
  <c r="J18"/>
  <c r="L18"/>
  <c r="N18"/>
  <c r="P18"/>
  <c r="R18"/>
  <c r="T18"/>
  <c r="V18"/>
  <c r="X18"/>
  <c r="Z18"/>
  <c r="AB18"/>
  <c r="AD18"/>
  <c r="AF18"/>
  <c r="B19"/>
  <c r="D19"/>
  <c r="F19"/>
  <c r="H19"/>
  <c r="J19"/>
  <c r="L19"/>
  <c r="N19"/>
  <c r="P19"/>
  <c r="R19"/>
  <c r="T19"/>
  <c r="V19"/>
  <c r="X19"/>
  <c r="Z19"/>
  <c r="AB19"/>
  <c r="AD19"/>
  <c r="AF19"/>
  <c r="B20"/>
  <c r="D20"/>
  <c r="F20"/>
  <c r="H20"/>
  <c r="J20"/>
  <c r="L20"/>
  <c r="N20"/>
  <c r="P20"/>
  <c r="R20"/>
  <c r="T20"/>
  <c r="V20"/>
  <c r="X20"/>
  <c r="Z20"/>
  <c r="AB20"/>
  <c r="AD20"/>
  <c r="AF20"/>
  <c r="B21"/>
  <c r="D21"/>
  <c r="F21"/>
  <c r="H21"/>
  <c r="J21"/>
  <c r="L21"/>
  <c r="N21"/>
  <c r="P21"/>
  <c r="R21"/>
  <c r="T21"/>
  <c r="V21"/>
  <c r="X21"/>
  <c r="Z21"/>
  <c r="AB21"/>
  <c r="AD21"/>
  <c r="AF21"/>
  <c r="B22"/>
  <c r="D22"/>
  <c r="F22"/>
  <c r="H22"/>
  <c r="J22"/>
  <c r="L22"/>
  <c r="N22"/>
  <c r="P22"/>
  <c r="R22"/>
  <c r="T22"/>
  <c r="V22"/>
  <c r="X22"/>
  <c r="Z22"/>
  <c r="AB22"/>
  <c r="AD22"/>
  <c r="AF22"/>
  <c r="B23"/>
  <c r="D23"/>
  <c r="F23"/>
  <c r="H23"/>
  <c r="J23"/>
  <c r="L23"/>
  <c r="N23"/>
  <c r="P23"/>
  <c r="R23"/>
  <c r="T23"/>
  <c r="V23"/>
  <c r="X23"/>
  <c r="Z23"/>
  <c r="AB23"/>
  <c r="AD23"/>
  <c r="AF23"/>
  <c r="B24"/>
  <c r="D24"/>
  <c r="F24"/>
  <c r="H24"/>
  <c r="J24"/>
  <c r="L24"/>
  <c r="N24"/>
  <c r="P24"/>
  <c r="R24"/>
  <c r="T24"/>
  <c r="V24"/>
  <c r="X24"/>
  <c r="Z24"/>
  <c r="AB24"/>
  <c r="AD24"/>
  <c r="AF24"/>
  <c r="B25"/>
  <c r="D25"/>
  <c r="F25"/>
  <c r="H25"/>
  <c r="J25"/>
  <c r="L25"/>
  <c r="N25"/>
  <c r="P25"/>
  <c r="R25"/>
  <c r="T25"/>
  <c r="V25"/>
  <c r="X25"/>
  <c r="Z25"/>
  <c r="AB25"/>
  <c r="AD25"/>
  <c r="AF25"/>
  <c r="B26"/>
  <c r="D26"/>
  <c r="F26"/>
  <c r="H26"/>
  <c r="J26"/>
  <c r="L26"/>
  <c r="N26"/>
  <c r="P26"/>
  <c r="R26"/>
  <c r="T26"/>
  <c r="V26"/>
  <c r="X26"/>
  <c r="Z26"/>
  <c r="AB26"/>
  <c r="AD26"/>
  <c r="AF26"/>
  <c r="B27"/>
  <c r="D27"/>
  <c r="F27"/>
  <c r="H27"/>
  <c r="J27"/>
  <c r="L27"/>
  <c r="N27"/>
  <c r="P27"/>
  <c r="R27"/>
  <c r="T27"/>
  <c r="V27"/>
  <c r="X27"/>
  <c r="Z27"/>
  <c r="AB27"/>
  <c r="AD27"/>
  <c r="AF27"/>
  <c r="B28"/>
  <c r="D28"/>
  <c r="F28"/>
  <c r="H28"/>
  <c r="J28"/>
  <c r="L28"/>
  <c r="N28"/>
  <c r="P28"/>
  <c r="R28"/>
  <c r="T28"/>
  <c r="V28"/>
  <c r="X28"/>
  <c r="Z28"/>
  <c r="AB28"/>
  <c r="AD28"/>
  <c r="AF28"/>
  <c r="B29"/>
  <c r="D29"/>
  <c r="F29"/>
  <c r="H29"/>
  <c r="J29"/>
  <c r="L29"/>
  <c r="N29"/>
  <c r="P29"/>
  <c r="R29"/>
  <c r="T29"/>
  <c r="V29"/>
  <c r="X29"/>
  <c r="Z29"/>
  <c r="AB29"/>
  <c r="AD29"/>
  <c r="AF29"/>
  <c r="B30"/>
  <c r="D30"/>
  <c r="F30"/>
  <c r="H30"/>
  <c r="J30"/>
  <c r="L30"/>
  <c r="N30"/>
  <c r="P30"/>
  <c r="R30"/>
  <c r="T30"/>
  <c r="V30"/>
  <c r="X30"/>
  <c r="Z30"/>
  <c r="AB30"/>
  <c r="AD30"/>
  <c r="AF30"/>
  <c r="B31"/>
  <c r="D31"/>
  <c r="F31"/>
  <c r="H31"/>
  <c r="J31"/>
  <c r="L31"/>
  <c r="N31"/>
  <c r="P31"/>
  <c r="R31"/>
  <c r="T31"/>
  <c r="V31"/>
  <c r="X31"/>
  <c r="Z31"/>
  <c r="AB31"/>
  <c r="AD31"/>
  <c r="AF31"/>
  <c r="B32"/>
  <c r="D32"/>
  <c r="F32"/>
  <c r="H32"/>
  <c r="J32"/>
  <c r="L32"/>
  <c r="N32"/>
  <c r="P32"/>
  <c r="R32"/>
  <c r="T32"/>
  <c r="V32"/>
  <c r="X32"/>
  <c r="Z32"/>
  <c r="AB32"/>
  <c r="AD32"/>
  <c r="AF32"/>
  <c r="B33"/>
  <c r="D33"/>
  <c r="F33"/>
  <c r="H33"/>
  <c r="J33"/>
  <c r="L33"/>
  <c r="N33"/>
  <c r="P33"/>
  <c r="R33"/>
  <c r="T33"/>
  <c r="V33"/>
  <c r="X33"/>
  <c r="Z33"/>
  <c r="AB33"/>
  <c r="AD33"/>
  <c r="AF33"/>
  <c r="B34"/>
  <c r="D34"/>
  <c r="F34"/>
  <c r="H34"/>
  <c r="J34"/>
  <c r="L34"/>
  <c r="N34"/>
  <c r="P34"/>
  <c r="R34"/>
  <c r="T34"/>
  <c r="V34"/>
  <c r="X34"/>
  <c r="Z34"/>
  <c r="AB34"/>
  <c r="AD34"/>
  <c r="AF34"/>
  <c r="B35"/>
  <c r="D35"/>
  <c r="F35"/>
  <c r="H35"/>
  <c r="J35"/>
  <c r="L35"/>
  <c r="N35"/>
  <c r="P35"/>
  <c r="R35"/>
  <c r="T35"/>
  <c r="V35"/>
  <c r="X35"/>
  <c r="Z35"/>
  <c r="AB35"/>
  <c r="AD35"/>
  <c r="AF35"/>
  <c r="B36"/>
  <c r="D36"/>
  <c r="F36"/>
  <c r="H36"/>
  <c r="J36"/>
  <c r="L36"/>
  <c r="N36"/>
  <c r="P36"/>
  <c r="R36"/>
  <c r="T36"/>
  <c r="V36"/>
  <c r="X36"/>
  <c r="Z36"/>
  <c r="AB36"/>
  <c r="AD36"/>
  <c r="AF36"/>
  <c r="B37"/>
  <c r="D37"/>
  <c r="F37"/>
  <c r="H37"/>
  <c r="J37"/>
  <c r="L37"/>
  <c r="N37"/>
  <c r="P37"/>
  <c r="R37"/>
  <c r="T37"/>
  <c r="V37"/>
  <c r="X37"/>
  <c r="Z37"/>
  <c r="AB37"/>
  <c r="AD37"/>
  <c r="AF37"/>
  <c r="B38"/>
  <c r="D38"/>
  <c r="F38"/>
  <c r="H38"/>
  <c r="J38"/>
  <c r="L38"/>
  <c r="N38"/>
  <c r="P38"/>
  <c r="R38"/>
  <c r="T38"/>
  <c r="V38"/>
  <c r="X38"/>
  <c r="Z38"/>
  <c r="AB38"/>
  <c r="AD38"/>
  <c r="AF38"/>
  <c r="B39"/>
  <c r="D39"/>
  <c r="F39"/>
  <c r="H39"/>
  <c r="J39"/>
  <c r="L39"/>
  <c r="N39"/>
  <c r="P39"/>
  <c r="R39"/>
  <c r="T39"/>
  <c r="V39"/>
  <c r="X39"/>
  <c r="Z39"/>
  <c r="AB39"/>
  <c r="AD39"/>
  <c r="AF39"/>
  <c r="B40"/>
  <c r="D40"/>
  <c r="F40"/>
  <c r="H40"/>
  <c r="J40"/>
  <c r="L40"/>
  <c r="N40"/>
  <c r="P40"/>
  <c r="R40"/>
  <c r="T40"/>
  <c r="V40"/>
  <c r="X40"/>
  <c r="Z40"/>
  <c r="AB40"/>
  <c r="AD40"/>
  <c r="AF40"/>
  <c r="B41"/>
  <c r="D41"/>
  <c r="F41"/>
  <c r="H41"/>
  <c r="J41"/>
  <c r="L41"/>
  <c r="N41"/>
  <c r="P41"/>
  <c r="R41"/>
  <c r="T41"/>
  <c r="V41"/>
  <c r="X41"/>
  <c r="Z41"/>
  <c r="AB41"/>
  <c r="AD41"/>
  <c r="AF41"/>
  <c r="B42"/>
  <c r="D42"/>
  <c r="F42"/>
  <c r="H42"/>
  <c r="J42"/>
  <c r="L42"/>
  <c r="N42"/>
  <c r="P42"/>
  <c r="R42"/>
  <c r="T42"/>
  <c r="V42"/>
  <c r="X42"/>
  <c r="Z42"/>
  <c r="AB42"/>
  <c r="AD42"/>
  <c r="AF42"/>
  <c r="B43"/>
  <c r="D43"/>
  <c r="F43"/>
  <c r="H43"/>
  <c r="J43"/>
  <c r="L43"/>
  <c r="N43"/>
  <c r="P43"/>
  <c r="R43"/>
  <c r="T43"/>
  <c r="V43"/>
  <c r="X43"/>
  <c r="Z43"/>
  <c r="AB43"/>
  <c r="AD43"/>
  <c r="AF43"/>
  <c r="B44"/>
  <c r="D44"/>
  <c r="F44"/>
  <c r="H44"/>
  <c r="J44"/>
  <c r="L44"/>
  <c r="N44"/>
  <c r="P44"/>
  <c r="R44"/>
  <c r="T44"/>
  <c r="V44"/>
  <c r="X44"/>
  <c r="Z44"/>
  <c r="AB44"/>
  <c r="AD44"/>
  <c r="AF44"/>
  <c r="B45"/>
  <c r="D45"/>
  <c r="F45"/>
  <c r="H45"/>
  <c r="J45"/>
  <c r="L45"/>
  <c r="N45"/>
  <c r="P45"/>
  <c r="R45"/>
  <c r="T45"/>
  <c r="V45"/>
  <c r="X45"/>
  <c r="Z45"/>
  <c r="AB45"/>
  <c r="AD45"/>
  <c r="AF45"/>
  <c r="B46"/>
  <c r="D46"/>
  <c r="F46"/>
  <c r="H46"/>
  <c r="J46"/>
  <c r="L46"/>
  <c r="N46"/>
  <c r="P46"/>
  <c r="R46"/>
  <c r="T46"/>
  <c r="V46"/>
  <c r="X46"/>
  <c r="Z46"/>
  <c r="AB46"/>
  <c r="AD46"/>
  <c r="AF46"/>
  <c r="B47"/>
  <c r="D47"/>
  <c r="F47"/>
  <c r="H47"/>
  <c r="J47"/>
  <c r="L47"/>
  <c r="N47"/>
  <c r="P47"/>
  <c r="R47"/>
  <c r="T47"/>
  <c r="V47"/>
  <c r="X47"/>
  <c r="Z47"/>
  <c r="AB47"/>
  <c r="AD47"/>
  <c r="AF47"/>
  <c r="B48"/>
  <c r="D48"/>
  <c r="F48"/>
  <c r="H48"/>
  <c r="J48"/>
  <c r="L48"/>
  <c r="N48"/>
  <c r="P48"/>
  <c r="R48"/>
  <c r="T48"/>
  <c r="V48"/>
  <c r="X48"/>
  <c r="Z48"/>
  <c r="AB48"/>
  <c r="AD48"/>
  <c r="AF48"/>
  <c r="B49"/>
  <c r="D49"/>
  <c r="F49"/>
  <c r="H49"/>
  <c r="J49"/>
  <c r="L49"/>
  <c r="N49"/>
  <c r="P49"/>
  <c r="R49"/>
  <c r="T49"/>
  <c r="V49"/>
  <c r="X49"/>
  <c r="Z49"/>
  <c r="AB49"/>
  <c r="AD49"/>
  <c r="AF49"/>
  <c r="B50"/>
  <c r="D50"/>
  <c r="F50"/>
  <c r="H50"/>
  <c r="J50"/>
  <c r="L50"/>
  <c r="N50"/>
  <c r="P50"/>
  <c r="R50"/>
  <c r="T50"/>
  <c r="V50"/>
  <c r="X50"/>
  <c r="Z50"/>
  <c r="AB50"/>
  <c r="AD50"/>
  <c r="AF50"/>
  <c r="B51"/>
  <c r="D51"/>
  <c r="F51"/>
  <c r="H51"/>
  <c r="J51"/>
  <c r="L51"/>
  <c r="N51"/>
  <c r="P51"/>
  <c r="R51"/>
  <c r="T51"/>
  <c r="V51"/>
  <c r="X51"/>
  <c r="Z51"/>
  <c r="AB51"/>
  <c r="AD51"/>
  <c r="AF51"/>
  <c r="B52"/>
  <c r="D52"/>
  <c r="F52"/>
  <c r="H52"/>
  <c r="J52"/>
  <c r="L52"/>
  <c r="N52"/>
  <c r="P52"/>
  <c r="R52"/>
  <c r="T52"/>
  <c r="V52"/>
  <c r="X52"/>
  <c r="Z52"/>
  <c r="AB52"/>
  <c r="AD52"/>
  <c r="AF52"/>
  <c r="B53"/>
  <c r="D53"/>
  <c r="F53"/>
  <c r="H53"/>
  <c r="J53"/>
  <c r="L53"/>
  <c r="N53"/>
  <c r="P53"/>
  <c r="R53"/>
  <c r="T53"/>
  <c r="V53"/>
  <c r="X53"/>
  <c r="Z53"/>
  <c r="AB53"/>
  <c r="AD53"/>
  <c r="AF53"/>
  <c r="B54"/>
  <c r="D54"/>
  <c r="F54"/>
  <c r="H54"/>
  <c r="J54"/>
  <c r="L54"/>
  <c r="N54"/>
  <c r="P54"/>
  <c r="R54"/>
  <c r="T54"/>
  <c r="V54"/>
  <c r="X54"/>
  <c r="Z54"/>
  <c r="AB54"/>
  <c r="AD54"/>
  <c r="AF54"/>
  <c r="B55"/>
  <c r="D55"/>
  <c r="F55"/>
  <c r="H55"/>
  <c r="J55"/>
  <c r="L55"/>
  <c r="N55"/>
  <c r="P55"/>
  <c r="R55"/>
  <c r="T55"/>
  <c r="V55"/>
  <c r="X55"/>
  <c r="Z55"/>
  <c r="AB55"/>
  <c r="AD55"/>
  <c r="AF55"/>
  <c r="B56"/>
  <c r="D56"/>
  <c r="F56"/>
  <c r="H56"/>
  <c r="J56"/>
  <c r="L56"/>
  <c r="N56"/>
  <c r="P56"/>
  <c r="R56"/>
  <c r="T56"/>
  <c r="V56"/>
  <c r="X56"/>
  <c r="Z56"/>
  <c r="AB56"/>
  <c r="AD56"/>
  <c r="AF56"/>
  <c r="B57"/>
  <c r="D57"/>
  <c r="F57"/>
  <c r="H57"/>
  <c r="J57"/>
  <c r="L57"/>
  <c r="N57"/>
  <c r="P57"/>
  <c r="R57"/>
  <c r="T57"/>
  <c r="V57"/>
  <c r="X57"/>
  <c r="Z57"/>
  <c r="AB57"/>
  <c r="AD57"/>
  <c r="AF57"/>
  <c r="B58"/>
  <c r="D58"/>
  <c r="F58"/>
  <c r="H58"/>
  <c r="J58"/>
  <c r="L58"/>
  <c r="N58"/>
  <c r="P58"/>
  <c r="R58"/>
  <c r="T58"/>
  <c r="V58"/>
  <c r="X58"/>
  <c r="Z58"/>
  <c r="AB58"/>
  <c r="AD58"/>
  <c r="AF58"/>
  <c r="B59"/>
  <c r="D59"/>
  <c r="F59"/>
  <c r="H59"/>
  <c r="J59"/>
  <c r="L59"/>
  <c r="N59"/>
  <c r="P59"/>
  <c r="R59"/>
  <c r="T59"/>
  <c r="V59"/>
  <c r="X59"/>
  <c r="Z59"/>
  <c r="AB59"/>
  <c r="AD59"/>
  <c r="AF59"/>
  <c r="B60"/>
  <c r="D60"/>
  <c r="F60"/>
  <c r="H60"/>
  <c r="J60"/>
  <c r="L60"/>
  <c r="N60"/>
  <c r="P60"/>
  <c r="R60"/>
  <c r="T60"/>
  <c r="V60"/>
  <c r="X60"/>
  <c r="Z60"/>
  <c r="AB60"/>
  <c r="AD60"/>
  <c r="AF60"/>
  <c r="B61"/>
  <c r="D61"/>
  <c r="F61"/>
  <c r="H61"/>
  <c r="J61"/>
  <c r="L61"/>
  <c r="N61"/>
  <c r="P61"/>
  <c r="R61"/>
  <c r="T61"/>
  <c r="V61"/>
  <c r="X61"/>
  <c r="Z61"/>
  <c r="AB61"/>
  <c r="AD61"/>
  <c r="AF61"/>
  <c r="B62"/>
  <c r="D62"/>
  <c r="F62"/>
  <c r="H62"/>
  <c r="J62"/>
  <c r="L62"/>
  <c r="N62"/>
  <c r="P62"/>
  <c r="R62"/>
  <c r="T62"/>
  <c r="V62"/>
  <c r="X62"/>
  <c r="Z62"/>
  <c r="AB62"/>
  <c r="AD62"/>
  <c r="AF62"/>
  <c r="B63"/>
  <c r="D63"/>
  <c r="F63"/>
  <c r="H63"/>
  <c r="J63"/>
  <c r="L63"/>
  <c r="N63"/>
  <c r="P63"/>
  <c r="R63"/>
  <c r="T63"/>
  <c r="V63"/>
  <c r="X63"/>
  <c r="Z63"/>
  <c r="AB63"/>
  <c r="AD63"/>
  <c r="AF63"/>
  <c r="B64"/>
  <c r="D64"/>
  <c r="F64"/>
  <c r="H64"/>
  <c r="J64"/>
  <c r="L64"/>
  <c r="N64"/>
  <c r="P64"/>
  <c r="R64"/>
  <c r="T64"/>
  <c r="V64"/>
  <c r="X64"/>
  <c r="Z64"/>
  <c r="AB64"/>
  <c r="AD64"/>
  <c r="AF64"/>
  <c r="B65"/>
  <c r="D65"/>
  <c r="F65"/>
  <c r="H65"/>
  <c r="J65"/>
  <c r="L65"/>
  <c r="N65"/>
  <c r="P65"/>
  <c r="R65"/>
  <c r="T65"/>
  <c r="V65"/>
  <c r="X65"/>
  <c r="Z65"/>
  <c r="AB65"/>
  <c r="AD65"/>
  <c r="AF65"/>
  <c r="B66"/>
  <c r="D66"/>
  <c r="F66"/>
  <c r="H66"/>
  <c r="J66"/>
  <c r="L66"/>
  <c r="N66"/>
  <c r="P66"/>
  <c r="R66"/>
  <c r="T66"/>
  <c r="V66"/>
  <c r="X66"/>
  <c r="Z66"/>
  <c r="AB66"/>
  <c r="AD66"/>
  <c r="AF66"/>
  <c r="B67"/>
  <c r="D67"/>
  <c r="F67"/>
  <c r="H67"/>
  <c r="J67"/>
  <c r="L67"/>
  <c r="N67"/>
  <c r="P67"/>
  <c r="R67"/>
  <c r="T67"/>
  <c r="V67"/>
  <c r="X67"/>
  <c r="Z67"/>
  <c r="AB67"/>
  <c r="AD67"/>
  <c r="AF67"/>
  <c r="B68"/>
  <c r="D68"/>
  <c r="F68"/>
  <c r="H68"/>
  <c r="J68"/>
  <c r="L68"/>
  <c r="N68"/>
  <c r="P68"/>
  <c r="R68"/>
  <c r="T68"/>
  <c r="V68"/>
  <c r="X68"/>
  <c r="Z68"/>
  <c r="AB68"/>
  <c r="AD68"/>
  <c r="AF68"/>
  <c r="B69"/>
  <c r="D69"/>
  <c r="F69"/>
  <c r="H69"/>
  <c r="J69"/>
  <c r="L69"/>
  <c r="N69"/>
  <c r="P69"/>
  <c r="R69"/>
  <c r="T69"/>
  <c r="V69"/>
  <c r="X69"/>
  <c r="Z69"/>
  <c r="AB69"/>
  <c r="AD69"/>
  <c r="AF69"/>
  <c r="B70"/>
  <c r="D70"/>
  <c r="F70"/>
  <c r="H70"/>
  <c r="J70"/>
  <c r="L70"/>
  <c r="N70"/>
  <c r="P70"/>
  <c r="R70"/>
  <c r="T70"/>
  <c r="V70"/>
  <c r="X70"/>
  <c r="Z70"/>
  <c r="AB70"/>
  <c r="AD70"/>
  <c r="AF70"/>
  <c r="B71"/>
  <c r="D71"/>
  <c r="F71"/>
  <c r="H71"/>
  <c r="J71"/>
  <c r="L71"/>
  <c r="N71"/>
  <c r="P71"/>
  <c r="R71"/>
  <c r="T71"/>
  <c r="V71"/>
  <c r="X71"/>
  <c r="Z71"/>
  <c r="AB71"/>
  <c r="AD71"/>
  <c r="AF71"/>
  <c r="B72"/>
  <c r="D72"/>
  <c r="F72"/>
  <c r="H72"/>
  <c r="J72"/>
  <c r="L72"/>
  <c r="N72"/>
  <c r="P72"/>
  <c r="R72"/>
  <c r="T72"/>
  <c r="V72"/>
  <c r="X72"/>
  <c r="Z72"/>
  <c r="AB72"/>
  <c r="AD72"/>
  <c r="AF72"/>
  <c r="B73"/>
  <c r="D73"/>
  <c r="F73"/>
  <c r="H73"/>
  <c r="J73"/>
  <c r="L73"/>
  <c r="N73"/>
  <c r="P73"/>
  <c r="R73"/>
  <c r="T73"/>
  <c r="V73"/>
  <c r="X73"/>
  <c r="Z73"/>
  <c r="AB73"/>
  <c r="AD73"/>
  <c r="AF73"/>
  <c r="B74"/>
  <c r="D74"/>
  <c r="F74"/>
  <c r="H74"/>
  <c r="J74"/>
  <c r="L74"/>
  <c r="N74"/>
  <c r="P74"/>
  <c r="R74"/>
  <c r="T74"/>
  <c r="V74"/>
  <c r="X74"/>
  <c r="Z74"/>
  <c r="AB74"/>
  <c r="AD74"/>
  <c r="AF74"/>
  <c r="B75"/>
  <c r="D75"/>
  <c r="F75"/>
  <c r="H75"/>
  <c r="J75"/>
  <c r="L75"/>
  <c r="N75"/>
  <c r="P75"/>
  <c r="R75"/>
  <c r="T75"/>
  <c r="V75"/>
  <c r="X75"/>
  <c r="Z75"/>
  <c r="AB75"/>
  <c r="AD75"/>
  <c r="AF75"/>
  <c r="B76"/>
  <c r="D76"/>
  <c r="F76"/>
  <c r="H76"/>
  <c r="J76"/>
  <c r="L76"/>
  <c r="N76"/>
  <c r="P76"/>
  <c r="R76"/>
  <c r="T76"/>
  <c r="V76"/>
  <c r="X76"/>
  <c r="Z76"/>
  <c r="AB76"/>
  <c r="AD76"/>
  <c r="AF76"/>
  <c r="B77"/>
  <c r="D77"/>
  <c r="F77"/>
  <c r="H77"/>
  <c r="J77"/>
  <c r="L77"/>
  <c r="N77"/>
  <c r="P77"/>
  <c r="R77"/>
  <c r="T77"/>
  <c r="V77"/>
  <c r="X77"/>
  <c r="Z77"/>
  <c r="AB77"/>
  <c r="AD77"/>
  <c r="AF77"/>
  <c r="B78"/>
  <c r="D78"/>
  <c r="F78"/>
  <c r="H78"/>
  <c r="J78"/>
  <c r="L78"/>
  <c r="N78"/>
  <c r="P78"/>
  <c r="R78"/>
  <c r="T78"/>
  <c r="V78"/>
  <c r="X78"/>
  <c r="Z78"/>
  <c r="AB78"/>
  <c r="AD78"/>
  <c r="AF78"/>
  <c r="B79"/>
  <c r="D79"/>
  <c r="F79"/>
  <c r="H79"/>
  <c r="J79"/>
  <c r="L79"/>
  <c r="N79"/>
  <c r="P79"/>
  <c r="R79"/>
  <c r="T79"/>
  <c r="V79"/>
  <c r="X79"/>
  <c r="Z79"/>
  <c r="AB79"/>
  <c r="AD79"/>
  <c r="AF79"/>
  <c r="B80"/>
  <c r="D80"/>
  <c r="F80"/>
  <c r="H80"/>
  <c r="J80"/>
  <c r="L80"/>
  <c r="N80"/>
  <c r="P80"/>
  <c r="R80"/>
  <c r="T80"/>
  <c r="V80"/>
  <c r="X80"/>
  <c r="Z80"/>
  <c r="AB80"/>
  <c r="AD80"/>
  <c r="AF80"/>
  <c r="B81"/>
  <c r="D81"/>
  <c r="F81"/>
  <c r="H81"/>
  <c r="J81"/>
  <c r="L81"/>
  <c r="N81"/>
  <c r="P81"/>
  <c r="R81"/>
  <c r="T81"/>
  <c r="V81"/>
  <c r="X81"/>
  <c r="Z81"/>
  <c r="AB81"/>
  <c r="AD81"/>
  <c r="AF81"/>
  <c r="B82"/>
  <c r="D82"/>
  <c r="F82"/>
  <c r="H82"/>
  <c r="J82"/>
  <c r="L82"/>
  <c r="N82"/>
  <c r="P82"/>
  <c r="R82"/>
  <c r="T82"/>
  <c r="V82"/>
  <c r="X82"/>
  <c r="Z82"/>
  <c r="AB82"/>
  <c r="AD82"/>
  <c r="AF82"/>
  <c r="B83"/>
  <c r="D83"/>
  <c r="F83"/>
  <c r="H83"/>
  <c r="J83"/>
  <c r="L83"/>
  <c r="N83"/>
  <c r="P83"/>
  <c r="R83"/>
  <c r="T83"/>
  <c r="V83"/>
  <c r="X83"/>
  <c r="Z83"/>
  <c r="AB83"/>
  <c r="AD83"/>
  <c r="AF83"/>
  <c r="B84"/>
  <c r="D84"/>
  <c r="F84"/>
  <c r="H84"/>
  <c r="J84"/>
  <c r="L84"/>
  <c r="N84"/>
  <c r="P84"/>
  <c r="R84"/>
  <c r="T84"/>
  <c r="V84"/>
  <c r="X84"/>
  <c r="Z84"/>
  <c r="AB84"/>
  <c r="AD84"/>
  <c r="AF84"/>
  <c r="B85"/>
  <c r="D85"/>
  <c r="F85"/>
  <c r="H85"/>
  <c r="J85"/>
  <c r="L85"/>
  <c r="N85"/>
  <c r="P85"/>
  <c r="R85"/>
  <c r="T85"/>
  <c r="V85"/>
  <c r="X85"/>
  <c r="Z85"/>
  <c r="AB85"/>
  <c r="AD85"/>
  <c r="AF85"/>
  <c r="B86"/>
  <c r="D86"/>
  <c r="F86"/>
  <c r="H86"/>
  <c r="J86"/>
  <c r="L86"/>
  <c r="N86"/>
  <c r="P86"/>
  <c r="R86"/>
  <c r="T86"/>
  <c r="V86"/>
  <c r="X86"/>
  <c r="Z86"/>
  <c r="AB86"/>
  <c r="AD86"/>
  <c r="AF86"/>
  <c r="B87"/>
  <c r="D87"/>
  <c r="F87"/>
  <c r="H87"/>
  <c r="J87"/>
  <c r="L87"/>
  <c r="N87"/>
  <c r="P87"/>
  <c r="R87"/>
  <c r="T87"/>
  <c r="V87"/>
  <c r="X87"/>
  <c r="Z87"/>
  <c r="AB87"/>
  <c r="AD87"/>
  <c r="AF87"/>
  <c r="B88"/>
  <c r="D88"/>
  <c r="F88"/>
  <c r="H88"/>
  <c r="J88"/>
  <c r="L88"/>
  <c r="N88"/>
  <c r="P88"/>
  <c r="R88"/>
  <c r="T88"/>
  <c r="V88"/>
  <c r="X88"/>
  <c r="Z88"/>
  <c r="AB88"/>
  <c r="AD88"/>
  <c r="AF88"/>
  <c r="B89"/>
  <c r="D89"/>
  <c r="F89"/>
  <c r="H89"/>
  <c r="J89"/>
  <c r="L89"/>
  <c r="N89"/>
  <c r="P89"/>
  <c r="R89"/>
  <c r="T89"/>
  <c r="V89"/>
  <c r="X89"/>
  <c r="Z89"/>
  <c r="AB89"/>
  <c r="AD89"/>
  <c r="AF89"/>
  <c r="B90"/>
  <c r="D90"/>
  <c r="F90"/>
  <c r="H90"/>
  <c r="J90"/>
  <c r="L90"/>
  <c r="N90"/>
  <c r="P90"/>
  <c r="R90"/>
  <c r="T90"/>
  <c r="V90"/>
  <c r="X90"/>
  <c r="Z90"/>
  <c r="AB90"/>
  <c r="AD90"/>
  <c r="AF90"/>
  <c r="B91"/>
  <c r="D91"/>
  <c r="F91"/>
  <c r="H91"/>
  <c r="J91"/>
  <c r="L91"/>
  <c r="N91"/>
  <c r="P91"/>
  <c r="R91"/>
  <c r="T91"/>
  <c r="V91"/>
  <c r="X91"/>
  <c r="Z91"/>
  <c r="AB91"/>
  <c r="AD91"/>
  <c r="AF91"/>
  <c r="B92"/>
  <c r="D92"/>
  <c r="F92"/>
  <c r="H92"/>
  <c r="J92"/>
  <c r="L92"/>
  <c r="N92"/>
  <c r="P92"/>
  <c r="R92"/>
  <c r="T92"/>
  <c r="V92"/>
  <c r="X92"/>
  <c r="Z92"/>
  <c r="AB92"/>
  <c r="AD92"/>
  <c r="AF92"/>
  <c r="B93"/>
  <c r="D93"/>
  <c r="F93"/>
  <c r="H93"/>
  <c r="J93"/>
  <c r="L93"/>
  <c r="N93"/>
  <c r="P93"/>
  <c r="R93"/>
  <c r="T93"/>
  <c r="V93"/>
  <c r="X93"/>
  <c r="Z93"/>
  <c r="AB93"/>
  <c r="AD93"/>
  <c r="AF93"/>
  <c r="B94"/>
  <c r="D94"/>
  <c r="F94"/>
  <c r="H94"/>
  <c r="J94"/>
  <c r="L94"/>
  <c r="N94"/>
  <c r="P94"/>
  <c r="R94"/>
  <c r="T94"/>
  <c r="V94"/>
  <c r="X94"/>
  <c r="Z94"/>
  <c r="AB94"/>
  <c r="AD94"/>
  <c r="AF94"/>
  <c r="B95"/>
  <c r="D95"/>
  <c r="F95"/>
  <c r="H95"/>
  <c r="J95"/>
  <c r="L95"/>
  <c r="N95"/>
  <c r="P95"/>
  <c r="R95"/>
  <c r="T95"/>
  <c r="V95"/>
  <c r="X95"/>
  <c r="Z95"/>
  <c r="AB95"/>
  <c r="AD95"/>
  <c r="AF95"/>
  <c r="B96"/>
  <c r="D96"/>
  <c r="F96"/>
  <c r="H96"/>
  <c r="J96"/>
  <c r="L96"/>
  <c r="N96"/>
  <c r="P96"/>
  <c r="R96"/>
  <c r="T96"/>
  <c r="V96"/>
  <c r="X96"/>
  <c r="Z96"/>
  <c r="AB96"/>
  <c r="AD96"/>
  <c r="AF96"/>
  <c r="B97"/>
  <c r="D97"/>
  <c r="F97"/>
  <c r="H97"/>
  <c r="J97"/>
  <c r="L97"/>
  <c r="N97"/>
  <c r="P97"/>
  <c r="R97"/>
  <c r="T97"/>
  <c r="V97"/>
  <c r="X97"/>
  <c r="Z97"/>
  <c r="AB97"/>
  <c r="AD97"/>
  <c r="AF97"/>
  <c r="B98"/>
  <c r="D98"/>
  <c r="F98"/>
  <c r="H98"/>
  <c r="J98"/>
  <c r="L98"/>
  <c r="N98"/>
  <c r="P98"/>
  <c r="R98"/>
  <c r="T98"/>
  <c r="V98"/>
  <c r="X98"/>
  <c r="Z98"/>
  <c r="AB98"/>
  <c r="AD98"/>
  <c r="AF98"/>
  <c r="B99"/>
  <c r="D99"/>
  <c r="F99"/>
  <c r="H99"/>
  <c r="J99"/>
  <c r="L99"/>
  <c r="N99"/>
  <c r="P99"/>
  <c r="R99"/>
  <c r="T99"/>
  <c r="V99"/>
  <c r="X99"/>
  <c r="Z99"/>
  <c r="AB99"/>
  <c r="AD99"/>
  <c r="AF99"/>
  <c r="B100"/>
  <c r="D100"/>
  <c r="F100"/>
  <c r="H100"/>
  <c r="J100"/>
  <c r="L100"/>
  <c r="N100"/>
  <c r="P100"/>
  <c r="R100"/>
  <c r="T100"/>
  <c r="V100"/>
  <c r="X100"/>
  <c r="Z100"/>
  <c r="AB100"/>
  <c r="AD100"/>
  <c r="AF100"/>
  <c r="B101"/>
  <c r="D101"/>
  <c r="F101"/>
  <c r="H101"/>
  <c r="J101"/>
  <c r="L101"/>
  <c r="N101"/>
  <c r="P101"/>
  <c r="R101"/>
  <c r="T101"/>
  <c r="V101"/>
  <c r="X101"/>
  <c r="Z101"/>
  <c r="AB101"/>
  <c r="AD101"/>
  <c r="AF101"/>
  <c r="B102"/>
  <c r="D102"/>
  <c r="F102"/>
  <c r="H102"/>
  <c r="J102"/>
  <c r="L102"/>
  <c r="N102"/>
  <c r="P102"/>
  <c r="R102"/>
  <c r="T102"/>
  <c r="V102"/>
  <c r="X102"/>
  <c r="Z102"/>
  <c r="AB102"/>
  <c r="AD102"/>
  <c r="AF102"/>
  <c r="B103"/>
  <c r="D103"/>
  <c r="F103"/>
  <c r="H103"/>
  <c r="J103"/>
  <c r="L103"/>
  <c r="N103"/>
  <c r="P103"/>
  <c r="R103"/>
  <c r="T103"/>
  <c r="V103"/>
  <c r="X103"/>
  <c r="Z103"/>
  <c r="AB103"/>
  <c r="AD103"/>
  <c r="AF103"/>
  <c r="B104"/>
  <c r="D104"/>
  <c r="F104"/>
  <c r="H104"/>
  <c r="J104"/>
  <c r="L104"/>
  <c r="N104"/>
  <c r="P104"/>
  <c r="R104"/>
  <c r="T104"/>
  <c r="V104"/>
  <c r="X104"/>
  <c r="Z104"/>
  <c r="AB104"/>
  <c r="AD104"/>
  <c r="AF104"/>
  <c r="B105"/>
  <c r="D105"/>
  <c r="F105"/>
  <c r="H105"/>
  <c r="J105"/>
  <c r="L105"/>
  <c r="N105"/>
  <c r="P105"/>
  <c r="R105"/>
  <c r="T105"/>
  <c r="V105"/>
  <c r="X105"/>
  <c r="Z105"/>
  <c r="AB105"/>
  <c r="AD105"/>
  <c r="AF105"/>
  <c r="B106"/>
  <c r="D106"/>
  <c r="F106"/>
  <c r="H106"/>
  <c r="J106"/>
  <c r="L106"/>
  <c r="N106"/>
  <c r="P106"/>
  <c r="R106"/>
  <c r="T106"/>
  <c r="V106"/>
  <c r="X106"/>
  <c r="Z106"/>
  <c r="AB106"/>
  <c r="AD106"/>
  <c r="AF106"/>
  <c r="B107"/>
  <c r="D107"/>
  <c r="F107"/>
  <c r="H107"/>
  <c r="J107"/>
  <c r="L107"/>
  <c r="N107"/>
  <c r="P107"/>
  <c r="R107"/>
  <c r="T107"/>
  <c r="V107"/>
  <c r="X107"/>
  <c r="Z107"/>
  <c r="AB107"/>
  <c r="AD107"/>
  <c r="AF107"/>
  <c r="B108"/>
  <c r="D108"/>
  <c r="F108"/>
  <c r="H108"/>
  <c r="J108"/>
  <c r="L108"/>
  <c r="N108"/>
  <c r="P108"/>
  <c r="R108"/>
  <c r="T108"/>
  <c r="V108"/>
  <c r="X108"/>
  <c r="Z108"/>
  <c r="AB108"/>
  <c r="AD108"/>
  <c r="AF108"/>
  <c r="B109"/>
  <c r="D109"/>
  <c r="F109"/>
  <c r="H109"/>
  <c r="J109"/>
  <c r="L109"/>
  <c r="N109"/>
  <c r="P109"/>
  <c r="R109"/>
  <c r="T109"/>
  <c r="V109"/>
  <c r="X109"/>
  <c r="Z109"/>
  <c r="AB109"/>
  <c r="AD109"/>
  <c r="AF109"/>
  <c r="B110"/>
  <c r="D110"/>
  <c r="F110"/>
  <c r="H110"/>
  <c r="J110"/>
  <c r="L110"/>
  <c r="N110"/>
  <c r="P110"/>
  <c r="R110"/>
  <c r="T110"/>
  <c r="V110"/>
  <c r="X110"/>
  <c r="Z110"/>
  <c r="AB110"/>
  <c r="AD110"/>
  <c r="AF110"/>
  <c r="B111"/>
  <c r="D111"/>
  <c r="F111"/>
  <c r="H111"/>
  <c r="J111"/>
  <c r="L111"/>
  <c r="N111"/>
  <c r="P111"/>
  <c r="R111"/>
  <c r="T111"/>
  <c r="V111"/>
  <c r="X111"/>
  <c r="Z111"/>
  <c r="AB111"/>
  <c r="AD111"/>
  <c r="AF111"/>
  <c r="B112"/>
  <c r="D112"/>
  <c r="F112"/>
  <c r="H112"/>
  <c r="J112"/>
  <c r="L112"/>
  <c r="N112"/>
  <c r="P112"/>
  <c r="R112"/>
  <c r="T112"/>
  <c r="V112"/>
  <c r="X112"/>
  <c r="Z112"/>
  <c r="AB112"/>
  <c r="AD112"/>
  <c r="AF112"/>
  <c r="B113"/>
  <c r="D113"/>
  <c r="F113"/>
  <c r="H113"/>
  <c r="J113"/>
  <c r="L113"/>
  <c r="N113"/>
  <c r="P113"/>
  <c r="R113"/>
  <c r="T113"/>
  <c r="V113"/>
  <c r="X113"/>
  <c r="Z113"/>
  <c r="AB113"/>
  <c r="AD113"/>
  <c r="AF113"/>
  <c r="B114"/>
  <c r="D114"/>
  <c r="F114"/>
  <c r="H114"/>
  <c r="J114"/>
  <c r="L114"/>
  <c r="N114"/>
  <c r="P114"/>
  <c r="R114"/>
  <c r="T114"/>
  <c r="V114"/>
  <c r="X114"/>
  <c r="Z114"/>
  <c r="AB114"/>
  <c r="AD114"/>
  <c r="AF114"/>
  <c r="B115"/>
  <c r="D115"/>
  <c r="F115"/>
  <c r="H115"/>
  <c r="J115"/>
  <c r="L115"/>
  <c r="N115"/>
  <c r="P115"/>
  <c r="R115"/>
  <c r="T115"/>
  <c r="V115"/>
  <c r="X115"/>
  <c r="Z115"/>
  <c r="AB115"/>
  <c r="AD115"/>
  <c r="AF115"/>
  <c r="B116"/>
  <c r="D116"/>
  <c r="F116"/>
  <c r="H116"/>
  <c r="J116"/>
  <c r="L116"/>
  <c r="N116"/>
  <c r="P116"/>
  <c r="R116"/>
  <c r="T116"/>
  <c r="V116"/>
  <c r="X116"/>
  <c r="Z116"/>
  <c r="AB116"/>
  <c r="AD116"/>
  <c r="AF116"/>
  <c r="B117"/>
  <c r="D117"/>
  <c r="F117"/>
  <c r="H117"/>
  <c r="J117"/>
  <c r="L117"/>
  <c r="N117"/>
  <c r="P117"/>
  <c r="R117"/>
  <c r="T117"/>
  <c r="V117"/>
  <c r="X117"/>
  <c r="Z117"/>
  <c r="AB117"/>
  <c r="AD117"/>
  <c r="AF117"/>
  <c r="B118"/>
  <c r="D118"/>
  <c r="F118"/>
  <c r="H118"/>
  <c r="J118"/>
  <c r="L118"/>
  <c r="N118"/>
  <c r="P118"/>
  <c r="R118"/>
  <c r="T118"/>
  <c r="V118"/>
  <c r="X118"/>
  <c r="Z118"/>
  <c r="AB118"/>
  <c r="AD118"/>
  <c r="AF118"/>
  <c r="B119"/>
  <c r="D119"/>
  <c r="F119"/>
  <c r="H119"/>
  <c r="J119"/>
  <c r="L119"/>
  <c r="N119"/>
  <c r="P119"/>
  <c r="R119"/>
  <c r="T119"/>
  <c r="V119"/>
  <c r="X119"/>
  <c r="Z119"/>
  <c r="AB119"/>
  <c r="AD119"/>
  <c r="AF119"/>
  <c r="B120"/>
  <c r="D120"/>
  <c r="F120"/>
  <c r="H120"/>
  <c r="J120"/>
  <c r="L120"/>
  <c r="N120"/>
  <c r="P120"/>
  <c r="R120"/>
  <c r="T120"/>
  <c r="V120"/>
  <c r="X120"/>
  <c r="Z120"/>
  <c r="AB120"/>
  <c r="AD120"/>
  <c r="AF120"/>
  <c r="B121"/>
  <c r="D121"/>
  <c r="F121"/>
  <c r="H121"/>
  <c r="J121"/>
  <c r="L121"/>
  <c r="N121"/>
  <c r="P121"/>
  <c r="R121"/>
  <c r="T121"/>
  <c r="V121"/>
  <c r="X121"/>
  <c r="Z121"/>
  <c r="AB121"/>
  <c r="AD121"/>
  <c r="AF121"/>
  <c r="B122"/>
  <c r="D122"/>
  <c r="F122"/>
  <c r="H122"/>
  <c r="J122"/>
  <c r="L122"/>
  <c r="N122"/>
  <c r="P122"/>
  <c r="R122"/>
  <c r="T122"/>
  <c r="V122"/>
  <c r="X122"/>
  <c r="Z122"/>
  <c r="AB122"/>
  <c r="AD122"/>
  <c r="AF122"/>
  <c r="B123"/>
  <c r="D123"/>
  <c r="F123"/>
  <c r="H123"/>
  <c r="J123"/>
  <c r="L123"/>
  <c r="N123"/>
  <c r="P123"/>
  <c r="R123"/>
  <c r="T123"/>
  <c r="V123"/>
  <c r="X123"/>
  <c r="Z123"/>
  <c r="AB123"/>
  <c r="AD123"/>
  <c r="AF123"/>
  <c r="B124"/>
  <c r="D124"/>
  <c r="F124"/>
  <c r="H124"/>
  <c r="J124"/>
  <c r="L124"/>
  <c r="N124"/>
  <c r="P124"/>
  <c r="R124"/>
  <c r="T124"/>
  <c r="V124"/>
  <c r="X124"/>
  <c r="Z124"/>
  <c r="AB124"/>
  <c r="AD124"/>
  <c r="AF124"/>
  <c r="B125"/>
  <c r="D125"/>
  <c r="F125"/>
  <c r="H125"/>
  <c r="J125"/>
  <c r="L125"/>
  <c r="N125"/>
  <c r="P125"/>
  <c r="R125"/>
  <c r="T125"/>
  <c r="V125"/>
  <c r="X125"/>
  <c r="Z125"/>
  <c r="AB125"/>
  <c r="AD125"/>
  <c r="AF125"/>
  <c r="B126"/>
  <c r="D126"/>
  <c r="F126"/>
  <c r="H126"/>
  <c r="J126"/>
  <c r="L126"/>
  <c r="N126"/>
  <c r="P126"/>
  <c r="R126"/>
  <c r="T126"/>
  <c r="V126"/>
  <c r="X126"/>
  <c r="Z126"/>
  <c r="AB126"/>
  <c r="AD126"/>
  <c r="AF126"/>
  <c r="B127"/>
  <c r="D127"/>
  <c r="F127"/>
  <c r="H127"/>
  <c r="J127"/>
  <c r="L127"/>
  <c r="N127"/>
  <c r="P127"/>
  <c r="R127"/>
  <c r="T127"/>
  <c r="V127"/>
  <c r="X127"/>
  <c r="Z127"/>
  <c r="AB127"/>
  <c r="AD127"/>
  <c r="AF127"/>
  <c r="B128"/>
  <c r="D128"/>
  <c r="F128"/>
  <c r="H128"/>
  <c r="J128"/>
  <c r="L128"/>
  <c r="N128"/>
  <c r="P128"/>
  <c r="R128"/>
  <c r="T128"/>
  <c r="V128"/>
  <c r="X128"/>
  <c r="Z128"/>
  <c r="AB128"/>
  <c r="AD128"/>
  <c r="AF128"/>
  <c r="B129"/>
  <c r="D129"/>
  <c r="F129"/>
  <c r="H129"/>
  <c r="J129"/>
  <c r="L129"/>
  <c r="N129"/>
  <c r="P129"/>
  <c r="R129"/>
  <c r="T129"/>
  <c r="V129"/>
  <c r="X129"/>
  <c r="Z129"/>
  <c r="AB129"/>
  <c r="AD129"/>
  <c r="AF129"/>
  <c r="B130"/>
  <c r="D130"/>
  <c r="F130"/>
  <c r="H130"/>
  <c r="J130"/>
  <c r="L130"/>
  <c r="N130"/>
  <c r="P130"/>
  <c r="R130"/>
  <c r="T130"/>
  <c r="V130"/>
  <c r="X130"/>
  <c r="Z130"/>
  <c r="AB130"/>
  <c r="AD130"/>
  <c r="AF130"/>
  <c r="B131"/>
  <c r="D131"/>
  <c r="F131"/>
  <c r="H131"/>
  <c r="J131"/>
  <c r="L131"/>
  <c r="N131"/>
  <c r="P131"/>
  <c r="R131"/>
  <c r="T131"/>
  <c r="V131"/>
  <c r="X131"/>
  <c r="Z131"/>
  <c r="AB131"/>
  <c r="AD131"/>
  <c r="AF131"/>
  <c r="B132"/>
  <c r="D132"/>
  <c r="F132"/>
  <c r="H132"/>
  <c r="J132"/>
  <c r="L132"/>
  <c r="N132"/>
  <c r="P132"/>
  <c r="R132"/>
  <c r="T132"/>
  <c r="V132"/>
  <c r="X132"/>
  <c r="Z132"/>
  <c r="AB132"/>
  <c r="AD132"/>
  <c r="AF132"/>
  <c r="B133"/>
  <c r="D133"/>
  <c r="F133"/>
  <c r="H133"/>
  <c r="J133"/>
  <c r="L133"/>
  <c r="N133"/>
  <c r="P133"/>
  <c r="R133"/>
  <c r="T133"/>
  <c r="V133"/>
  <c r="X133"/>
  <c r="Z133"/>
  <c r="AB133"/>
  <c r="AD133"/>
  <c r="AF133"/>
  <c r="B134"/>
  <c r="D134"/>
  <c r="F134"/>
  <c r="H134"/>
  <c r="J134"/>
  <c r="L134"/>
  <c r="N134"/>
  <c r="P134"/>
  <c r="R134"/>
  <c r="T134"/>
  <c r="V134"/>
  <c r="X134"/>
  <c r="Z134"/>
  <c r="AB134"/>
  <c r="AD134"/>
  <c r="AF134"/>
  <c r="B135"/>
  <c r="D135"/>
  <c r="F135"/>
  <c r="H135"/>
  <c r="J135"/>
  <c r="L135"/>
  <c r="N135"/>
  <c r="P135"/>
  <c r="R135"/>
  <c r="T135"/>
  <c r="V135"/>
  <c r="X135"/>
  <c r="Z135"/>
  <c r="AB135"/>
  <c r="AD135"/>
  <c r="AF135"/>
  <c r="B136"/>
  <c r="D136"/>
  <c r="F136"/>
  <c r="H136"/>
  <c r="J136"/>
  <c r="L136"/>
  <c r="N136"/>
  <c r="P136"/>
  <c r="R136"/>
  <c r="T136"/>
  <c r="V136"/>
  <c r="X136"/>
  <c r="Z136"/>
  <c r="AB136"/>
  <c r="AD136"/>
  <c r="AF136"/>
  <c r="B137"/>
  <c r="D137"/>
  <c r="F137"/>
  <c r="H137"/>
  <c r="J137"/>
  <c r="L137"/>
  <c r="N137"/>
  <c r="P137"/>
  <c r="R137"/>
  <c r="T137"/>
  <c r="V137"/>
  <c r="X137"/>
  <c r="Z137"/>
  <c r="AB137"/>
  <c r="AD137"/>
  <c r="AF137"/>
  <c r="B138"/>
  <c r="D138"/>
  <c r="F138"/>
  <c r="H138"/>
  <c r="J138"/>
  <c r="L138"/>
  <c r="N138"/>
  <c r="P138"/>
  <c r="R138"/>
  <c r="T138"/>
  <c r="V138"/>
  <c r="X138"/>
  <c r="Z138"/>
  <c r="AB138"/>
  <c r="AD138"/>
  <c r="AF138"/>
  <c r="B139"/>
  <c r="D139"/>
  <c r="F139"/>
  <c r="H139"/>
  <c r="J139"/>
  <c r="L139"/>
  <c r="N139"/>
  <c r="P139"/>
  <c r="R139"/>
  <c r="T139"/>
  <c r="V139"/>
  <c r="X139"/>
  <c r="Z139"/>
  <c r="AB139"/>
  <c r="AD139"/>
  <c r="AF139"/>
  <c r="B140"/>
  <c r="D140"/>
  <c r="F140"/>
  <c r="H140"/>
  <c r="J140"/>
  <c r="L140"/>
  <c r="N140"/>
  <c r="P140"/>
  <c r="R140"/>
  <c r="T140"/>
  <c r="V140"/>
  <c r="X140"/>
  <c r="Z140"/>
  <c r="AB140"/>
  <c r="AD140"/>
  <c r="AF140"/>
  <c r="B141"/>
  <c r="D141"/>
  <c r="F141"/>
  <c r="H141"/>
  <c r="J141"/>
  <c r="L141"/>
  <c r="N141"/>
  <c r="P141"/>
  <c r="R141"/>
  <c r="T141"/>
  <c r="V141"/>
  <c r="X141"/>
  <c r="Z141"/>
  <c r="AB141"/>
  <c r="AD141"/>
  <c r="AF141"/>
  <c r="B142"/>
  <c r="D142"/>
  <c r="F142"/>
  <c r="H142"/>
  <c r="J142"/>
  <c r="L142"/>
  <c r="N142"/>
  <c r="P142"/>
  <c r="R142"/>
  <c r="T142"/>
  <c r="V142"/>
  <c r="X142"/>
  <c r="Z142"/>
  <c r="AB142"/>
  <c r="AD142"/>
  <c r="AF142"/>
  <c r="B143"/>
  <c r="D143"/>
  <c r="F143"/>
  <c r="H143"/>
  <c r="J143"/>
  <c r="L143"/>
  <c r="N143"/>
  <c r="P143"/>
  <c r="R143"/>
  <c r="T143"/>
  <c r="V143"/>
  <c r="X143"/>
  <c r="Z143"/>
  <c r="AB143"/>
  <c r="AD143"/>
  <c r="AF143"/>
  <c r="B144"/>
  <c r="D144"/>
  <c r="F144"/>
  <c r="H144"/>
  <c r="J144"/>
  <c r="L144"/>
  <c r="N144"/>
  <c r="P144"/>
  <c r="R144"/>
  <c r="T144"/>
  <c r="V144"/>
  <c r="X144"/>
  <c r="Z144"/>
  <c r="AB144"/>
  <c r="AD144"/>
  <c r="AF144"/>
  <c r="B145"/>
  <c r="D145"/>
  <c r="F145"/>
  <c r="H145"/>
  <c r="J145"/>
  <c r="L145"/>
  <c r="N145"/>
  <c r="P145"/>
  <c r="R145"/>
  <c r="T145"/>
  <c r="V145"/>
  <c r="X145"/>
  <c r="Z145"/>
  <c r="AB145"/>
  <c r="AD145"/>
  <c r="AF145"/>
  <c r="B146"/>
  <c r="D146"/>
  <c r="F146"/>
  <c r="H146"/>
  <c r="J146"/>
  <c r="L146"/>
  <c r="N146"/>
  <c r="P146"/>
  <c r="R146"/>
  <c r="T146"/>
  <c r="V146"/>
  <c r="X146"/>
  <c r="Z146"/>
  <c r="AB146"/>
  <c r="AD146"/>
  <c r="AF146"/>
  <c r="B147"/>
  <c r="D147"/>
  <c r="F147"/>
  <c r="H147"/>
  <c r="J147"/>
  <c r="L147"/>
  <c r="N147"/>
  <c r="P147"/>
  <c r="R147"/>
  <c r="T147"/>
  <c r="V147"/>
  <c r="X147"/>
  <c r="Z147"/>
  <c r="AB147"/>
  <c r="AD147"/>
  <c r="AF147"/>
  <c r="B148"/>
  <c r="D148"/>
  <c r="F148"/>
  <c r="H148"/>
  <c r="J148"/>
  <c r="L148"/>
  <c r="N148"/>
  <c r="P148"/>
  <c r="R148"/>
  <c r="T148"/>
  <c r="V148"/>
  <c r="X148"/>
  <c r="Z148"/>
  <c r="AB148"/>
  <c r="AD148"/>
  <c r="AF148"/>
  <c r="B149"/>
  <c r="D149"/>
  <c r="F149"/>
  <c r="H149"/>
  <c r="J149"/>
  <c r="L149"/>
  <c r="N149"/>
  <c r="P149"/>
  <c r="R149"/>
  <c r="T149"/>
  <c r="V149"/>
  <c r="X149"/>
  <c r="Z149"/>
  <c r="AB149"/>
  <c r="AD149"/>
  <c r="AF149"/>
  <c r="B150"/>
  <c r="D150"/>
  <c r="F150"/>
  <c r="H150"/>
  <c r="J150"/>
  <c r="L150"/>
  <c r="N150"/>
  <c r="P150"/>
  <c r="R150"/>
  <c r="T150"/>
  <c r="V150"/>
  <c r="X150"/>
  <c r="Z150"/>
  <c r="AB150"/>
  <c r="AD150"/>
  <c r="AF150"/>
  <c r="B151"/>
  <c r="D151"/>
  <c r="F151"/>
  <c r="H151"/>
  <c r="J151"/>
  <c r="L151"/>
  <c r="N151"/>
  <c r="P151"/>
  <c r="R151"/>
  <c r="T151"/>
  <c r="V151"/>
  <c r="X151"/>
  <c r="Z151"/>
  <c r="AB151"/>
  <c r="AD151"/>
  <c r="AF151"/>
  <c r="B152"/>
  <c r="D152"/>
  <c r="F152"/>
  <c r="H152"/>
  <c r="J152"/>
  <c r="L152"/>
  <c r="N152"/>
  <c r="P152"/>
  <c r="R152"/>
  <c r="T152"/>
  <c r="V152"/>
  <c r="X152"/>
  <c r="Z152"/>
  <c r="AB152"/>
  <c r="AD152"/>
  <c r="AF152"/>
  <c r="B153"/>
  <c r="D153"/>
  <c r="F153"/>
  <c r="H153"/>
  <c r="J153"/>
  <c r="L153"/>
  <c r="N153"/>
  <c r="P153"/>
  <c r="R153"/>
  <c r="T153"/>
  <c r="V153"/>
  <c r="X153"/>
  <c r="Z153"/>
  <c r="AB153"/>
  <c r="AD153"/>
  <c r="AF153"/>
  <c r="B154"/>
  <c r="D154"/>
  <c r="F154"/>
  <c r="H154"/>
  <c r="J154"/>
  <c r="L154"/>
  <c r="N154"/>
  <c r="P154"/>
  <c r="R154"/>
  <c r="T154"/>
  <c r="V154"/>
  <c r="X154"/>
  <c r="Z154"/>
  <c r="AB154"/>
  <c r="AD154"/>
  <c r="AF154"/>
  <c r="B155"/>
  <c r="D155"/>
  <c r="F155"/>
  <c r="H155"/>
  <c r="J155"/>
  <c r="L155"/>
  <c r="N155"/>
  <c r="P155"/>
  <c r="R155"/>
  <c r="T155"/>
  <c r="V155"/>
  <c r="X155"/>
  <c r="Z155"/>
  <c r="AB155"/>
  <c r="AD155"/>
  <c r="AF155"/>
  <c r="B156"/>
  <c r="D156"/>
  <c r="F156"/>
  <c r="H156"/>
  <c r="J156"/>
  <c r="L156"/>
  <c r="N156"/>
  <c r="P156"/>
  <c r="R156"/>
  <c r="T156"/>
  <c r="V156"/>
  <c r="X156"/>
  <c r="Z156"/>
  <c r="AB156"/>
  <c r="AD156"/>
  <c r="AF156"/>
  <c r="B157"/>
  <c r="D157"/>
  <c r="F157"/>
  <c r="H157"/>
  <c r="J157"/>
  <c r="L157"/>
  <c r="N157"/>
  <c r="P157"/>
  <c r="R157"/>
  <c r="T157"/>
  <c r="V157"/>
  <c r="X157"/>
  <c r="Z157"/>
  <c r="AB157"/>
  <c r="AD157"/>
  <c r="AF157"/>
  <c r="B158"/>
  <c r="D158"/>
  <c r="F158"/>
  <c r="H158"/>
  <c r="J158"/>
  <c r="L158"/>
  <c r="N158"/>
  <c r="P158"/>
  <c r="R158"/>
  <c r="T158"/>
  <c r="V158"/>
  <c r="X158"/>
  <c r="Z158"/>
  <c r="AB158"/>
  <c r="AD158"/>
  <c r="AF158"/>
  <c r="B159"/>
  <c r="D159"/>
  <c r="F159"/>
  <c r="H159"/>
  <c r="J159"/>
  <c r="L159"/>
  <c r="N159"/>
  <c r="P159"/>
  <c r="R159"/>
  <c r="T159"/>
  <c r="V159"/>
  <c r="X159"/>
  <c r="Z159"/>
  <c r="AB159"/>
  <c r="AD159"/>
  <c r="AF159"/>
  <c r="B160"/>
  <c r="D160"/>
  <c r="F160"/>
  <c r="H160"/>
  <c r="J160"/>
  <c r="L160"/>
  <c r="N160"/>
  <c r="P160"/>
  <c r="R160"/>
  <c r="T160"/>
  <c r="V160"/>
  <c r="X160"/>
  <c r="Z160"/>
  <c r="AB160"/>
  <c r="AD160"/>
  <c r="AF160"/>
  <c r="B161"/>
  <c r="D161"/>
  <c r="F161"/>
  <c r="H161"/>
  <c r="J161"/>
  <c r="L161"/>
  <c r="N161"/>
  <c r="P161"/>
  <c r="R161"/>
  <c r="T161"/>
  <c r="V161"/>
  <c r="X161"/>
  <c r="Z161"/>
  <c r="AB161"/>
  <c r="AD161"/>
  <c r="AF161"/>
  <c r="B162"/>
  <c r="D162"/>
  <c r="F162"/>
  <c r="H162"/>
  <c r="J162"/>
  <c r="L162"/>
  <c r="N162"/>
  <c r="P162"/>
  <c r="R162"/>
  <c r="T162"/>
  <c r="V162"/>
  <c r="X162"/>
  <c r="Z162"/>
  <c r="AB162"/>
  <c r="AD162"/>
  <c r="AF162"/>
  <c r="B2" i="7"/>
  <c r="D2"/>
  <c r="F2"/>
  <c r="H2"/>
  <c r="J2"/>
  <c r="L2"/>
  <c r="N2"/>
  <c r="P2"/>
  <c r="R2"/>
  <c r="T2"/>
  <c r="V2"/>
  <c r="X2"/>
  <c r="Z2"/>
  <c r="AB2"/>
  <c r="AD2"/>
  <c r="AF2"/>
  <c r="B3"/>
  <c r="D3"/>
  <c r="F3"/>
  <c r="H3"/>
  <c r="J3"/>
  <c r="L3"/>
  <c r="N3"/>
  <c r="P3"/>
  <c r="R3"/>
  <c r="T3"/>
  <c r="V3"/>
  <c r="X3"/>
  <c r="Z3"/>
  <c r="AB3"/>
  <c r="AD3"/>
  <c r="AF3"/>
  <c r="B4"/>
  <c r="D4"/>
  <c r="F4"/>
  <c r="H4"/>
  <c r="J4"/>
  <c r="L4"/>
  <c r="N4"/>
  <c r="P4"/>
  <c r="R4"/>
  <c r="T4"/>
  <c r="V4"/>
  <c r="X4"/>
  <c r="Z4"/>
  <c r="AB4"/>
  <c r="AD4"/>
  <c r="AF4"/>
  <c r="B5"/>
  <c r="D5"/>
  <c r="F5"/>
  <c r="H5"/>
  <c r="J5"/>
  <c r="L5"/>
  <c r="N5"/>
  <c r="P5"/>
  <c r="R5"/>
  <c r="T5"/>
  <c r="V5"/>
  <c r="X5"/>
  <c r="Z5"/>
  <c r="AB5"/>
  <c r="AD5"/>
  <c r="AF5"/>
  <c r="B6"/>
  <c r="D6"/>
  <c r="F6"/>
  <c r="H6"/>
  <c r="J6"/>
  <c r="L6"/>
  <c r="N6"/>
  <c r="P6"/>
  <c r="R6"/>
  <c r="T6"/>
  <c r="V6"/>
  <c r="X6"/>
  <c r="Z6"/>
  <c r="AB6"/>
  <c r="AD6"/>
  <c r="AF6"/>
  <c r="B7"/>
  <c r="D7"/>
  <c r="F7"/>
  <c r="H7"/>
  <c r="J7"/>
  <c r="L7"/>
  <c r="N7"/>
  <c r="P7"/>
  <c r="R7"/>
  <c r="T7"/>
  <c r="V7"/>
  <c r="X7"/>
  <c r="Z7"/>
  <c r="AB7"/>
  <c r="AD7"/>
  <c r="AF7"/>
  <c r="B8"/>
  <c r="D8"/>
  <c r="F8"/>
  <c r="H8"/>
  <c r="J8"/>
  <c r="L8"/>
  <c r="N8"/>
  <c r="P8"/>
  <c r="R8"/>
  <c r="T8"/>
  <c r="V8"/>
  <c r="X8"/>
  <c r="Z8"/>
  <c r="AB8"/>
  <c r="AD8"/>
  <c r="AF8"/>
  <c r="B9"/>
  <c r="D9"/>
  <c r="F9"/>
  <c r="H9"/>
  <c r="J9"/>
  <c r="L9"/>
  <c r="N9"/>
  <c r="P9"/>
  <c r="R9"/>
  <c r="T9"/>
  <c r="V9"/>
  <c r="X9"/>
  <c r="Z9"/>
  <c r="AB9"/>
  <c r="AD9"/>
  <c r="AF9"/>
  <c r="B10"/>
  <c r="D10"/>
  <c r="F10"/>
  <c r="H10"/>
  <c r="J10"/>
  <c r="L10"/>
  <c r="N10"/>
  <c r="P10"/>
  <c r="R10"/>
  <c r="T10"/>
  <c r="V10"/>
  <c r="X10"/>
  <c r="Z10"/>
  <c r="AB10"/>
  <c r="AD10"/>
  <c r="AF10"/>
  <c r="B11"/>
  <c r="D11"/>
  <c r="F11"/>
  <c r="H11"/>
  <c r="J11"/>
  <c r="L11"/>
  <c r="N11"/>
  <c r="P11"/>
  <c r="R11"/>
  <c r="T11"/>
  <c r="V11"/>
  <c r="X11"/>
  <c r="Z11"/>
  <c r="AB11"/>
  <c r="AD11"/>
  <c r="AF11"/>
  <c r="B12"/>
  <c r="D12"/>
  <c r="F12"/>
  <c r="H12"/>
  <c r="J12"/>
  <c r="L12"/>
  <c r="N12"/>
  <c r="P12"/>
  <c r="R12"/>
  <c r="T12"/>
  <c r="V12"/>
  <c r="X12"/>
  <c r="Z12"/>
  <c r="AB12"/>
  <c r="AD12"/>
  <c r="AF12"/>
  <c r="B13"/>
  <c r="D13"/>
  <c r="F13"/>
  <c r="H13"/>
  <c r="J13"/>
  <c r="L13"/>
  <c r="N13"/>
  <c r="P13"/>
  <c r="R13"/>
  <c r="T13"/>
  <c r="V13"/>
  <c r="X13"/>
  <c r="Z13"/>
  <c r="AB13"/>
  <c r="AD13"/>
  <c r="AF13"/>
  <c r="B14"/>
  <c r="D14"/>
  <c r="F14"/>
  <c r="H14"/>
  <c r="J14"/>
  <c r="L14"/>
  <c r="N14"/>
  <c r="P14"/>
  <c r="R14"/>
  <c r="T14"/>
  <c r="V14"/>
  <c r="X14"/>
  <c r="Z14"/>
  <c r="AB14"/>
  <c r="AD14"/>
  <c r="AF14"/>
  <c r="B15"/>
  <c r="D15"/>
  <c r="F15"/>
  <c r="H15"/>
  <c r="J15"/>
  <c r="L15"/>
  <c r="N15"/>
  <c r="P15"/>
  <c r="R15"/>
  <c r="T15"/>
  <c r="V15"/>
  <c r="X15"/>
  <c r="Z15"/>
  <c r="AB15"/>
  <c r="AD15"/>
  <c r="AF15"/>
  <c r="B16"/>
  <c r="D16"/>
  <c r="F16"/>
  <c r="H16"/>
  <c r="J16"/>
  <c r="L16"/>
  <c r="N16"/>
  <c r="P16"/>
  <c r="R16"/>
  <c r="T16"/>
  <c r="V16"/>
  <c r="X16"/>
  <c r="Z16"/>
  <c r="AB16"/>
  <c r="AD16"/>
  <c r="AF16"/>
  <c r="B17"/>
  <c r="D17"/>
  <c r="F17"/>
  <c r="H17"/>
  <c r="J17"/>
  <c r="L17"/>
  <c r="N17"/>
  <c r="P17"/>
  <c r="R17"/>
  <c r="T17"/>
  <c r="V17"/>
  <c r="X17"/>
  <c r="Z17"/>
  <c r="AB17"/>
  <c r="AD17"/>
  <c r="AF17"/>
  <c r="B18"/>
  <c r="D18"/>
  <c r="F18"/>
  <c r="H18"/>
  <c r="J18"/>
  <c r="L18"/>
  <c r="N18"/>
  <c r="P18"/>
  <c r="R18"/>
  <c r="T18"/>
  <c r="V18"/>
  <c r="X18"/>
  <c r="Z18"/>
  <c r="AB18"/>
  <c r="AD18"/>
  <c r="AF18"/>
  <c r="B19"/>
  <c r="D19"/>
  <c r="F19"/>
  <c r="H19"/>
  <c r="J19"/>
  <c r="L19"/>
  <c r="N19"/>
  <c r="P19"/>
  <c r="R19"/>
  <c r="T19"/>
  <c r="V19"/>
  <c r="X19"/>
  <c r="Z19"/>
  <c r="AB19"/>
  <c r="AD19"/>
  <c r="AF19"/>
  <c r="B20"/>
  <c r="D20"/>
  <c r="F20"/>
  <c r="H20"/>
  <c r="J20"/>
  <c r="L20"/>
  <c r="N20"/>
  <c r="P20"/>
  <c r="R20"/>
  <c r="T20"/>
  <c r="V20"/>
  <c r="X20"/>
  <c r="Z20"/>
  <c r="AB20"/>
  <c r="AD20"/>
  <c r="AF20"/>
  <c r="B21"/>
  <c r="D21"/>
  <c r="F21"/>
  <c r="H21"/>
  <c r="J21"/>
  <c r="L21"/>
  <c r="N21"/>
  <c r="P21"/>
  <c r="R21"/>
  <c r="T21"/>
  <c r="V21"/>
  <c r="X21"/>
  <c r="Z21"/>
  <c r="AB21"/>
  <c r="AD21"/>
  <c r="AF21"/>
  <c r="B22"/>
  <c r="D22"/>
  <c r="F22"/>
  <c r="H22"/>
  <c r="J22"/>
  <c r="L22"/>
  <c r="N22"/>
  <c r="P22"/>
  <c r="R22"/>
  <c r="T22"/>
  <c r="V22"/>
  <c r="X22"/>
  <c r="Z22"/>
  <c r="AB22"/>
  <c r="AD22"/>
  <c r="AF22"/>
  <c r="B23"/>
  <c r="D23"/>
  <c r="F23"/>
  <c r="H23"/>
  <c r="J23"/>
  <c r="L23"/>
  <c r="N23"/>
  <c r="P23"/>
  <c r="R23"/>
  <c r="T23"/>
  <c r="V23"/>
  <c r="X23"/>
  <c r="Z23"/>
  <c r="AB23"/>
  <c r="AD23"/>
  <c r="AF23"/>
  <c r="B24"/>
  <c r="D24"/>
  <c r="F24"/>
  <c r="H24"/>
  <c r="J24"/>
  <c r="L24"/>
  <c r="N24"/>
  <c r="P24"/>
  <c r="R24"/>
  <c r="T24"/>
  <c r="V24"/>
  <c r="X24"/>
  <c r="Z24"/>
  <c r="AB24"/>
  <c r="AD24"/>
  <c r="AF24"/>
  <c r="B25"/>
  <c r="D25"/>
  <c r="F25"/>
  <c r="H25"/>
  <c r="J25"/>
  <c r="L25"/>
  <c r="N25"/>
  <c r="P25"/>
  <c r="R25"/>
  <c r="T25"/>
  <c r="V25"/>
  <c r="X25"/>
  <c r="Z25"/>
  <c r="AB25"/>
  <c r="AD25"/>
  <c r="AF25"/>
  <c r="B26"/>
  <c r="D26"/>
  <c r="F26"/>
  <c r="H26"/>
  <c r="J26"/>
  <c r="L26"/>
  <c r="N26"/>
  <c r="P26"/>
  <c r="R26"/>
  <c r="T26"/>
  <c r="V26"/>
  <c r="X26"/>
  <c r="Z26"/>
  <c r="AB26"/>
  <c r="AD26"/>
  <c r="AF26"/>
  <c r="B27"/>
  <c r="D27"/>
  <c r="F27"/>
  <c r="H27"/>
  <c r="J27"/>
  <c r="L27"/>
  <c r="N27"/>
  <c r="P27"/>
  <c r="R27"/>
  <c r="T27"/>
  <c r="V27"/>
  <c r="X27"/>
  <c r="Z27"/>
  <c r="AB27"/>
  <c r="AD27"/>
  <c r="AF27"/>
  <c r="B28"/>
  <c r="D28"/>
  <c r="F28"/>
  <c r="H28"/>
  <c r="J28"/>
  <c r="L28"/>
  <c r="N28"/>
  <c r="P28"/>
  <c r="R28"/>
  <c r="T28"/>
  <c r="V28"/>
  <c r="X28"/>
  <c r="Z28"/>
  <c r="AB28"/>
  <c r="AD28"/>
  <c r="AF28"/>
  <c r="B29"/>
  <c r="D29"/>
  <c r="F29"/>
  <c r="H29"/>
  <c r="J29"/>
  <c r="L29"/>
  <c r="N29"/>
  <c r="P29"/>
  <c r="R29"/>
  <c r="T29"/>
  <c r="V29"/>
  <c r="X29"/>
  <c r="Z29"/>
  <c r="AB29"/>
  <c r="AD29"/>
  <c r="AF29"/>
  <c r="B30"/>
  <c r="D30"/>
  <c r="F30"/>
  <c r="H30"/>
  <c r="J30"/>
  <c r="L30"/>
  <c r="N30"/>
  <c r="P30"/>
  <c r="R30"/>
  <c r="T30"/>
  <c r="V30"/>
  <c r="X30"/>
  <c r="Z30"/>
  <c r="AB30"/>
  <c r="AD30"/>
  <c r="AF30"/>
  <c r="B31"/>
  <c r="D31"/>
  <c r="F31"/>
  <c r="H31"/>
  <c r="J31"/>
  <c r="L31"/>
  <c r="N31"/>
  <c r="P31"/>
  <c r="R31"/>
  <c r="T31"/>
  <c r="V31"/>
  <c r="X31"/>
  <c r="Z31"/>
  <c r="AB31"/>
  <c r="AD31"/>
  <c r="AF31"/>
  <c r="B32"/>
  <c r="D32"/>
  <c r="F32"/>
  <c r="H32"/>
  <c r="J32"/>
  <c r="L32"/>
  <c r="N32"/>
  <c r="P32"/>
  <c r="R32"/>
  <c r="T32"/>
  <c r="V32"/>
  <c r="X32"/>
  <c r="Z32"/>
  <c r="AB32"/>
  <c r="AD32"/>
  <c r="AF32"/>
  <c r="B33"/>
  <c r="D33"/>
  <c r="F33"/>
  <c r="H33"/>
  <c r="J33"/>
  <c r="L33"/>
  <c r="N33"/>
  <c r="P33"/>
  <c r="R33"/>
  <c r="T33"/>
  <c r="V33"/>
  <c r="X33"/>
  <c r="Z33"/>
  <c r="AB33"/>
  <c r="AD33"/>
  <c r="AF33"/>
  <c r="B34"/>
  <c r="D34"/>
  <c r="F34"/>
  <c r="H34"/>
  <c r="J34"/>
  <c r="L34"/>
  <c r="N34"/>
  <c r="P34"/>
  <c r="R34"/>
  <c r="T34"/>
  <c r="V34"/>
  <c r="X34"/>
  <c r="Z34"/>
  <c r="AB34"/>
  <c r="AD34"/>
  <c r="AF34"/>
  <c r="B35"/>
  <c r="D35"/>
  <c r="F35"/>
  <c r="H35"/>
  <c r="J35"/>
  <c r="L35"/>
  <c r="N35"/>
  <c r="P35"/>
  <c r="R35"/>
  <c r="T35"/>
  <c r="V35"/>
  <c r="X35"/>
  <c r="Z35"/>
  <c r="AB35"/>
  <c r="AD35"/>
  <c r="AF35"/>
  <c r="B36"/>
  <c r="D36"/>
  <c r="F36"/>
  <c r="H36"/>
  <c r="J36"/>
  <c r="L36"/>
  <c r="N36"/>
  <c r="P36"/>
  <c r="R36"/>
  <c r="T36"/>
  <c r="V36"/>
  <c r="X36"/>
  <c r="Z36"/>
  <c r="AB36"/>
  <c r="AD36"/>
  <c r="AF36"/>
  <c r="B37"/>
  <c r="D37"/>
  <c r="F37"/>
  <c r="H37"/>
  <c r="J37"/>
  <c r="L37"/>
  <c r="N37"/>
  <c r="P37"/>
  <c r="R37"/>
  <c r="T37"/>
  <c r="V37"/>
  <c r="X37"/>
  <c r="Z37"/>
  <c r="AB37"/>
  <c r="AD37"/>
  <c r="AF37"/>
  <c r="B38"/>
  <c r="D38"/>
  <c r="F38"/>
  <c r="H38"/>
  <c r="J38"/>
  <c r="L38"/>
  <c r="N38"/>
  <c r="P38"/>
  <c r="R38"/>
  <c r="T38"/>
  <c r="V38"/>
  <c r="X38"/>
  <c r="Z38"/>
  <c r="AB38"/>
  <c r="AD38"/>
  <c r="AF38"/>
  <c r="B39"/>
  <c r="D39"/>
  <c r="F39"/>
  <c r="H39"/>
  <c r="J39"/>
  <c r="L39"/>
  <c r="N39"/>
  <c r="P39"/>
  <c r="R39"/>
  <c r="T39"/>
  <c r="V39"/>
  <c r="X39"/>
  <c r="Z39"/>
  <c r="AB39"/>
  <c r="AD39"/>
  <c r="AF39"/>
  <c r="B40"/>
  <c r="D40"/>
  <c r="F40"/>
  <c r="H40"/>
  <c r="J40"/>
  <c r="L40"/>
  <c r="N40"/>
  <c r="P40"/>
  <c r="R40"/>
  <c r="T40"/>
  <c r="V40"/>
  <c r="X40"/>
  <c r="Z40"/>
  <c r="AB40"/>
  <c r="AD40"/>
  <c r="AF40"/>
  <c r="B41"/>
  <c r="D41"/>
  <c r="F41"/>
  <c r="H41"/>
  <c r="J41"/>
  <c r="L41"/>
  <c r="N41"/>
  <c r="P41"/>
  <c r="R41"/>
  <c r="T41"/>
  <c r="V41"/>
  <c r="X41"/>
  <c r="Z41"/>
  <c r="AB41"/>
  <c r="AD41"/>
  <c r="AF41"/>
  <c r="B42"/>
  <c r="D42"/>
  <c r="F42"/>
  <c r="H42"/>
  <c r="J42"/>
  <c r="L42"/>
  <c r="N42"/>
  <c r="P42"/>
  <c r="R42"/>
  <c r="T42"/>
  <c r="V42"/>
  <c r="X42"/>
  <c r="Z42"/>
  <c r="AB42"/>
  <c r="AD42"/>
  <c r="AF42"/>
  <c r="B43"/>
  <c r="D43"/>
  <c r="F43"/>
  <c r="H43"/>
  <c r="J43"/>
  <c r="L43"/>
  <c r="N43"/>
  <c r="P43"/>
  <c r="R43"/>
  <c r="T43"/>
  <c r="V43"/>
  <c r="X43"/>
  <c r="Z43"/>
  <c r="AB43"/>
  <c r="AD43"/>
  <c r="AF43"/>
  <c r="B44"/>
  <c r="D44"/>
  <c r="F44"/>
  <c r="H44"/>
  <c r="J44"/>
  <c r="L44"/>
  <c r="N44"/>
  <c r="P44"/>
  <c r="R44"/>
  <c r="T44"/>
  <c r="V44"/>
  <c r="X44"/>
  <c r="Z44"/>
  <c r="AB44"/>
  <c r="AD44"/>
  <c r="AF44"/>
  <c r="B45"/>
  <c r="D45"/>
  <c r="F45"/>
  <c r="H45"/>
  <c r="J45"/>
  <c r="L45"/>
  <c r="N45"/>
  <c r="P45"/>
  <c r="R45"/>
  <c r="T45"/>
  <c r="V45"/>
  <c r="X45"/>
  <c r="Z45"/>
  <c r="AB45"/>
  <c r="AD45"/>
  <c r="AF45"/>
  <c r="B46"/>
  <c r="D46"/>
  <c r="F46"/>
  <c r="H46"/>
  <c r="J46"/>
  <c r="L46"/>
  <c r="N46"/>
  <c r="P46"/>
  <c r="R46"/>
  <c r="T46"/>
  <c r="V46"/>
  <c r="X46"/>
  <c r="Z46"/>
  <c r="AB46"/>
  <c r="AD46"/>
  <c r="AF46"/>
  <c r="B47"/>
  <c r="D47"/>
  <c r="F47"/>
  <c r="H47"/>
  <c r="J47"/>
  <c r="L47"/>
  <c r="N47"/>
  <c r="P47"/>
  <c r="R47"/>
  <c r="T47"/>
  <c r="V47"/>
  <c r="X47"/>
  <c r="Z47"/>
  <c r="AB47"/>
  <c r="AD47"/>
  <c r="AF47"/>
  <c r="B48"/>
  <c r="D48"/>
  <c r="F48"/>
  <c r="H48"/>
  <c r="J48"/>
  <c r="L48"/>
  <c r="N48"/>
  <c r="P48"/>
  <c r="R48"/>
  <c r="T48"/>
  <c r="V48"/>
  <c r="X48"/>
  <c r="Z48"/>
  <c r="AB48"/>
  <c r="AD48"/>
  <c r="AF48"/>
  <c r="B49"/>
  <c r="D49"/>
  <c r="F49"/>
  <c r="H49"/>
  <c r="J49"/>
  <c r="L49"/>
  <c r="N49"/>
  <c r="P49"/>
  <c r="R49"/>
  <c r="T49"/>
  <c r="V49"/>
  <c r="X49"/>
  <c r="Z49"/>
  <c r="AB49"/>
  <c r="AD49"/>
  <c r="AF49"/>
  <c r="B50"/>
  <c r="D50"/>
  <c r="F50"/>
  <c r="H50"/>
  <c r="J50"/>
  <c r="L50"/>
  <c r="N50"/>
  <c r="P50"/>
  <c r="R50"/>
  <c r="T50"/>
  <c r="V50"/>
  <c r="X50"/>
  <c r="Z50"/>
  <c r="AB50"/>
  <c r="AD50"/>
  <c r="AF50"/>
  <c r="B51"/>
  <c r="D51"/>
  <c r="F51"/>
  <c r="H51"/>
  <c r="J51"/>
  <c r="L51"/>
  <c r="N51"/>
  <c r="P51"/>
  <c r="R51"/>
  <c r="T51"/>
  <c r="V51"/>
  <c r="X51"/>
  <c r="Z51"/>
  <c r="AB51"/>
  <c r="AD51"/>
  <c r="AF51"/>
  <c r="B52"/>
  <c r="D52"/>
  <c r="F52"/>
  <c r="H52"/>
  <c r="J52"/>
  <c r="L52"/>
  <c r="N52"/>
  <c r="P52"/>
  <c r="R52"/>
  <c r="T52"/>
  <c r="V52"/>
  <c r="X52"/>
  <c r="Z52"/>
  <c r="AB52"/>
  <c r="AD52"/>
  <c r="AF52"/>
  <c r="B53"/>
  <c r="D53"/>
  <c r="F53"/>
  <c r="H53"/>
  <c r="J53"/>
  <c r="L53"/>
  <c r="N53"/>
  <c r="P53"/>
  <c r="R53"/>
  <c r="T53"/>
  <c r="V53"/>
  <c r="X53"/>
  <c r="Z53"/>
  <c r="AB53"/>
  <c r="AD53"/>
  <c r="AF53"/>
  <c r="B54"/>
  <c r="D54"/>
  <c r="F54"/>
  <c r="H54"/>
  <c r="J54"/>
  <c r="L54"/>
  <c r="N54"/>
  <c r="P54"/>
  <c r="R54"/>
  <c r="T54"/>
  <c r="V54"/>
  <c r="X54"/>
  <c r="Z54"/>
  <c r="AB54"/>
  <c r="AD54"/>
  <c r="AF54"/>
  <c r="B55"/>
  <c r="D55"/>
  <c r="F55"/>
  <c r="H55"/>
  <c r="J55"/>
  <c r="L55"/>
  <c r="N55"/>
  <c r="P55"/>
  <c r="R55"/>
  <c r="T55"/>
  <c r="V55"/>
  <c r="X55"/>
  <c r="Z55"/>
  <c r="AB55"/>
  <c r="AD55"/>
  <c r="AF55"/>
  <c r="B56"/>
  <c r="D56"/>
  <c r="F56"/>
  <c r="H56"/>
  <c r="J56"/>
  <c r="L56"/>
  <c r="N56"/>
  <c r="P56"/>
  <c r="R56"/>
  <c r="T56"/>
  <c r="V56"/>
  <c r="X56"/>
  <c r="Z56"/>
  <c r="AB56"/>
  <c r="AD56"/>
  <c r="AF56"/>
  <c r="B57"/>
  <c r="D57"/>
  <c r="F57"/>
  <c r="H57"/>
  <c r="J57"/>
  <c r="L57"/>
  <c r="N57"/>
  <c r="P57"/>
  <c r="R57"/>
  <c r="T57"/>
  <c r="V57"/>
  <c r="X57"/>
  <c r="Z57"/>
  <c r="AB57"/>
  <c r="AD57"/>
  <c r="AF57"/>
  <c r="B58"/>
  <c r="D58"/>
  <c r="F58"/>
  <c r="H58"/>
  <c r="J58"/>
  <c r="L58"/>
  <c r="N58"/>
  <c r="P58"/>
  <c r="R58"/>
  <c r="T58"/>
  <c r="V58"/>
  <c r="X58"/>
  <c r="Z58"/>
  <c r="AB58"/>
  <c r="AD58"/>
  <c r="AF58"/>
  <c r="B59"/>
  <c r="D59"/>
  <c r="F59"/>
  <c r="H59"/>
  <c r="J59"/>
  <c r="L59"/>
  <c r="N59"/>
  <c r="P59"/>
  <c r="R59"/>
  <c r="T59"/>
  <c r="V59"/>
  <c r="X59"/>
  <c r="Z59"/>
  <c r="AB59"/>
  <c r="AD59"/>
  <c r="AF59"/>
  <c r="B60"/>
  <c r="D60"/>
  <c r="F60"/>
  <c r="H60"/>
  <c r="J60"/>
  <c r="L60"/>
  <c r="N60"/>
  <c r="P60"/>
  <c r="R60"/>
  <c r="T60"/>
  <c r="V60"/>
  <c r="X60"/>
  <c r="Z60"/>
  <c r="AB60"/>
  <c r="AD60"/>
  <c r="AF60"/>
  <c r="B61"/>
  <c r="D61"/>
  <c r="F61"/>
  <c r="H61"/>
  <c r="J61"/>
  <c r="L61"/>
  <c r="N61"/>
  <c r="P61"/>
  <c r="R61"/>
  <c r="T61"/>
  <c r="V61"/>
  <c r="X61"/>
  <c r="Z61"/>
  <c r="AB61"/>
  <c r="AD61"/>
  <c r="AF61"/>
  <c r="B62"/>
  <c r="D62"/>
  <c r="F62"/>
  <c r="H62"/>
  <c r="J62"/>
  <c r="L62"/>
  <c r="N62"/>
  <c r="P62"/>
  <c r="R62"/>
  <c r="T62"/>
  <c r="V62"/>
  <c r="X62"/>
  <c r="Z62"/>
  <c r="AB62"/>
  <c r="AD62"/>
  <c r="AF62"/>
  <c r="B63"/>
  <c r="D63"/>
  <c r="F63"/>
  <c r="H63"/>
  <c r="J63"/>
  <c r="L63"/>
  <c r="N63"/>
  <c r="P63"/>
  <c r="R63"/>
  <c r="T63"/>
  <c r="V63"/>
  <c r="X63"/>
  <c r="Z63"/>
  <c r="AB63"/>
  <c r="AD63"/>
  <c r="AF63"/>
  <c r="B64"/>
  <c r="D64"/>
  <c r="F64"/>
  <c r="H64"/>
  <c r="J64"/>
  <c r="L64"/>
  <c r="N64"/>
  <c r="P64"/>
  <c r="R64"/>
  <c r="T64"/>
  <c r="V64"/>
  <c r="X64"/>
  <c r="Z64"/>
  <c r="AB64"/>
  <c r="AD64"/>
  <c r="AF64"/>
  <c r="B65"/>
  <c r="D65"/>
  <c r="F65"/>
  <c r="H65"/>
  <c r="J65"/>
  <c r="L65"/>
  <c r="N65"/>
  <c r="P65"/>
  <c r="R65"/>
  <c r="T65"/>
  <c r="V65"/>
  <c r="X65"/>
  <c r="Z65"/>
  <c r="AB65"/>
  <c r="AD65"/>
  <c r="AF65"/>
  <c r="B66"/>
  <c r="D66"/>
  <c r="F66"/>
  <c r="H66"/>
  <c r="J66"/>
  <c r="L66"/>
  <c r="N66"/>
  <c r="P66"/>
  <c r="R66"/>
  <c r="T66"/>
  <c r="V66"/>
  <c r="X66"/>
  <c r="Z66"/>
  <c r="AB66"/>
  <c r="AD66"/>
  <c r="AF66"/>
  <c r="B67"/>
  <c r="D67"/>
  <c r="F67"/>
  <c r="H67"/>
  <c r="J67"/>
  <c r="L67"/>
  <c r="N67"/>
  <c r="P67"/>
  <c r="R67"/>
  <c r="T67"/>
  <c r="V67"/>
  <c r="X67"/>
  <c r="Z67"/>
  <c r="AB67"/>
  <c r="AD67"/>
  <c r="B2" i="6"/>
  <c r="C2"/>
  <c r="E2"/>
  <c r="G2"/>
  <c r="I2"/>
  <c r="K2"/>
  <c r="M2"/>
  <c r="O2"/>
  <c r="Q2"/>
  <c r="S2"/>
  <c r="U2"/>
  <c r="W2"/>
  <c r="Y2"/>
  <c r="AA2"/>
  <c r="AC2"/>
  <c r="AE2"/>
  <c r="AG2"/>
  <c r="C3"/>
  <c r="E3"/>
  <c r="G3"/>
  <c r="I3"/>
  <c r="K3"/>
  <c r="M3"/>
  <c r="O3"/>
  <c r="Q3"/>
  <c r="S3"/>
  <c r="U3"/>
  <c r="W3"/>
  <c r="Y3"/>
  <c r="AA3"/>
  <c r="AC3"/>
  <c r="AE3"/>
  <c r="AG3"/>
  <c r="C4"/>
  <c r="E4"/>
  <c r="G4"/>
  <c r="I4"/>
  <c r="K4"/>
  <c r="M4"/>
  <c r="O4"/>
  <c r="Q4"/>
  <c r="S4"/>
  <c r="U4"/>
  <c r="W4"/>
  <c r="Y4"/>
  <c r="AA4"/>
  <c r="AC4"/>
  <c r="AE4"/>
  <c r="AG4"/>
  <c r="C5"/>
  <c r="E5"/>
  <c r="G5"/>
  <c r="I5"/>
  <c r="K5"/>
  <c r="M5"/>
  <c r="O5"/>
  <c r="Q5"/>
  <c r="S5"/>
  <c r="U5"/>
  <c r="W5"/>
  <c r="Y5"/>
  <c r="AA5"/>
  <c r="AC5"/>
  <c r="AE5"/>
  <c r="AG5"/>
  <c r="C6"/>
  <c r="E6"/>
  <c r="G6"/>
  <c r="I6"/>
  <c r="K6"/>
  <c r="M6"/>
  <c r="O6"/>
  <c r="Q6"/>
  <c r="S6"/>
  <c r="U6"/>
  <c r="W6"/>
  <c r="Y6"/>
  <c r="AA6"/>
  <c r="AC6"/>
  <c r="AE6"/>
  <c r="AG6"/>
  <c r="C7"/>
  <c r="E7"/>
  <c r="G7"/>
  <c r="I7"/>
  <c r="K7"/>
  <c r="M7"/>
  <c r="O7"/>
  <c r="Q7"/>
  <c r="S7"/>
  <c r="U7"/>
  <c r="W7"/>
  <c r="Y7"/>
  <c r="AA7"/>
  <c r="AC7"/>
  <c r="AE7"/>
  <c r="AG7"/>
  <c r="C8"/>
  <c r="E8"/>
  <c r="G8"/>
  <c r="I8"/>
  <c r="K8"/>
  <c r="M8"/>
  <c r="O8"/>
  <c r="Q8"/>
  <c r="S8"/>
  <c r="U8"/>
  <c r="W8"/>
  <c r="Y8"/>
  <c r="AA8"/>
  <c r="AC8"/>
  <c r="AE8"/>
  <c r="AG8"/>
  <c r="C9"/>
  <c r="E9"/>
  <c r="G9"/>
  <c r="I9"/>
  <c r="K9"/>
  <c r="M9"/>
  <c r="O9"/>
  <c r="Q9"/>
  <c r="S9"/>
  <c r="U9"/>
  <c r="W9"/>
  <c r="Y9"/>
  <c r="AA9"/>
  <c r="AC9"/>
  <c r="AE9"/>
  <c r="AG9"/>
  <c r="C10"/>
  <c r="E10"/>
  <c r="G10"/>
  <c r="I10"/>
  <c r="K10"/>
  <c r="M10"/>
  <c r="O10"/>
  <c r="Q10"/>
  <c r="S10"/>
  <c r="U10"/>
  <c r="W10"/>
  <c r="Y10"/>
  <c r="AA10"/>
  <c r="AC10"/>
  <c r="AE10"/>
  <c r="AG10"/>
  <c r="C11"/>
  <c r="E11"/>
  <c r="G11"/>
  <c r="I11"/>
  <c r="K11"/>
  <c r="M11"/>
  <c r="O11"/>
  <c r="Q11"/>
  <c r="S11"/>
  <c r="U11"/>
  <c r="W11"/>
  <c r="Y11"/>
  <c r="AA11"/>
  <c r="AC11"/>
  <c r="AE11"/>
  <c r="AG11"/>
  <c r="C12"/>
  <c r="E12"/>
  <c r="G12"/>
  <c r="I12"/>
  <c r="K12"/>
  <c r="M12"/>
  <c r="O12"/>
  <c r="Q12"/>
  <c r="S12"/>
  <c r="U12"/>
  <c r="W12"/>
  <c r="Y12"/>
  <c r="AA12"/>
  <c r="AC12"/>
  <c r="AE12"/>
  <c r="AG12"/>
  <c r="C13"/>
  <c r="E13"/>
  <c r="G13"/>
  <c r="I13"/>
  <c r="K13"/>
  <c r="M13"/>
  <c r="O13"/>
  <c r="Q13"/>
  <c r="S13"/>
  <c r="U13"/>
  <c r="W13"/>
  <c r="Y13"/>
  <c r="AA13"/>
  <c r="AC13"/>
  <c r="AE13"/>
  <c r="AG13"/>
  <c r="C14"/>
  <c r="E14"/>
  <c r="G14"/>
  <c r="I14"/>
  <c r="K14"/>
  <c r="M14"/>
  <c r="O14"/>
  <c r="Q14"/>
  <c r="S14"/>
  <c r="U14"/>
  <c r="W14"/>
  <c r="Y14"/>
  <c r="AA14"/>
  <c r="AC14"/>
  <c r="AE14"/>
  <c r="AG14"/>
  <c r="C15"/>
  <c r="E15"/>
  <c r="G15"/>
  <c r="I15"/>
  <c r="K15"/>
  <c r="M15"/>
  <c r="O15"/>
  <c r="Q15"/>
  <c r="S15"/>
  <c r="U15"/>
  <c r="W15"/>
  <c r="Y15"/>
  <c r="AA15"/>
  <c r="AC15"/>
  <c r="AE15"/>
  <c r="AG15"/>
  <c r="C16"/>
  <c r="E16"/>
  <c r="G16"/>
  <c r="I16"/>
  <c r="K16"/>
  <c r="M16"/>
  <c r="O16"/>
  <c r="Q16"/>
  <c r="S16"/>
  <c r="U16"/>
  <c r="W16"/>
  <c r="Y16"/>
  <c r="AA16"/>
  <c r="AC16"/>
  <c r="AE16"/>
  <c r="AG16"/>
  <c r="C17"/>
  <c r="E17"/>
  <c r="G17"/>
  <c r="I17"/>
  <c r="K17"/>
  <c r="M17"/>
  <c r="O17"/>
  <c r="Q17"/>
  <c r="S17"/>
  <c r="U17"/>
  <c r="W17"/>
  <c r="Y17"/>
  <c r="AA17"/>
  <c r="AC17"/>
  <c r="AE17"/>
  <c r="AG17"/>
  <c r="C18"/>
  <c r="E18"/>
  <c r="G18"/>
  <c r="I18"/>
  <c r="K18"/>
  <c r="M18"/>
  <c r="O18"/>
  <c r="Q18"/>
  <c r="S18"/>
  <c r="U18"/>
  <c r="W18"/>
  <c r="Y18"/>
  <c r="AA18"/>
  <c r="AC18"/>
  <c r="AE18"/>
  <c r="AG18"/>
  <c r="C19"/>
  <c r="E19"/>
  <c r="G19"/>
  <c r="I19"/>
  <c r="K19"/>
  <c r="M19"/>
  <c r="O19"/>
  <c r="Q19"/>
  <c r="S19"/>
  <c r="U19"/>
  <c r="W19"/>
  <c r="Y19"/>
  <c r="AA19"/>
  <c r="AC19"/>
  <c r="AE19"/>
  <c r="AG19"/>
  <c r="C20"/>
  <c r="E20"/>
  <c r="G20"/>
  <c r="I20"/>
  <c r="K20"/>
  <c r="M20"/>
  <c r="O20"/>
  <c r="Q20"/>
  <c r="S20"/>
  <c r="U20"/>
  <c r="W20"/>
  <c r="Y20"/>
  <c r="AA20"/>
  <c r="AC20"/>
  <c r="AE20"/>
  <c r="AG20"/>
  <c r="C21"/>
  <c r="E21"/>
  <c r="G21"/>
  <c r="I21"/>
  <c r="K21"/>
  <c r="M21"/>
  <c r="O21"/>
  <c r="Q21"/>
  <c r="S21"/>
  <c r="U21"/>
  <c r="W21"/>
  <c r="Y21"/>
  <c r="AA21"/>
  <c r="AC21"/>
  <c r="AE21"/>
  <c r="AG21"/>
  <c r="C22"/>
  <c r="E22"/>
  <c r="G22"/>
  <c r="I22"/>
  <c r="K22"/>
  <c r="M22"/>
  <c r="O22"/>
  <c r="Q22"/>
  <c r="S22"/>
  <c r="U22"/>
  <c r="W22"/>
  <c r="Y22"/>
  <c r="AA22"/>
  <c r="AC22"/>
  <c r="AE22"/>
  <c r="AG22"/>
  <c r="C23"/>
  <c r="E23"/>
  <c r="G23"/>
  <c r="I23"/>
  <c r="K23"/>
  <c r="M23"/>
  <c r="O23"/>
  <c r="Q23"/>
  <c r="S23"/>
  <c r="U23"/>
  <c r="W23"/>
  <c r="Y23"/>
  <c r="AA23"/>
  <c r="AC23"/>
  <c r="AE23"/>
  <c r="AG23"/>
  <c r="C24"/>
  <c r="E24"/>
  <c r="G24"/>
  <c r="I24"/>
  <c r="K24"/>
  <c r="M24"/>
  <c r="O24"/>
  <c r="Q24"/>
  <c r="S24"/>
  <c r="U24"/>
  <c r="W24"/>
  <c r="Y24"/>
  <c r="AA24"/>
  <c r="AC24"/>
  <c r="AE24"/>
  <c r="AG24"/>
  <c r="C25"/>
  <c r="E25"/>
  <c r="G25"/>
  <c r="I25"/>
  <c r="K25"/>
  <c r="M25"/>
  <c r="O25"/>
  <c r="Q25"/>
  <c r="S25"/>
  <c r="U25"/>
  <c r="W25"/>
  <c r="Y25"/>
  <c r="AA25"/>
  <c r="AC25"/>
  <c r="AE25"/>
  <c r="AG25"/>
  <c r="C26"/>
  <c r="E26"/>
  <c r="G26"/>
  <c r="I26"/>
  <c r="K26"/>
  <c r="M26"/>
  <c r="O26"/>
  <c r="Q26"/>
  <c r="S26"/>
  <c r="U26"/>
  <c r="W26"/>
  <c r="Y26"/>
  <c r="AA26"/>
  <c r="AC26"/>
  <c r="AE26"/>
  <c r="AG26"/>
  <c r="C27"/>
  <c r="E27"/>
  <c r="G27"/>
  <c r="I27"/>
  <c r="K27"/>
  <c r="M27"/>
  <c r="O27"/>
  <c r="Q27"/>
  <c r="S27"/>
  <c r="U27"/>
  <c r="W27"/>
  <c r="Y27"/>
  <c r="AA27"/>
  <c r="AC27"/>
  <c r="AE27"/>
  <c r="AG27"/>
  <c r="C28"/>
  <c r="E28"/>
  <c r="G28"/>
  <c r="I28"/>
  <c r="K28"/>
  <c r="M28"/>
  <c r="O28"/>
  <c r="Q28"/>
  <c r="S28"/>
  <c r="U28"/>
  <c r="W28"/>
  <c r="Y28"/>
  <c r="AA28"/>
  <c r="AC28"/>
  <c r="AE28"/>
  <c r="AG28"/>
  <c r="C29"/>
  <c r="E29"/>
  <c r="G29"/>
  <c r="I29"/>
  <c r="K29"/>
  <c r="M29"/>
  <c r="O29"/>
  <c r="Q29"/>
  <c r="S29"/>
  <c r="U29"/>
  <c r="W29"/>
  <c r="Y29"/>
  <c r="AA29"/>
  <c r="AC29"/>
  <c r="AE29"/>
  <c r="AG29"/>
  <c r="C30"/>
  <c r="E30"/>
  <c r="G30"/>
  <c r="I30"/>
  <c r="K30"/>
  <c r="M30"/>
  <c r="O30"/>
  <c r="Q30"/>
  <c r="S30"/>
  <c r="U30"/>
  <c r="W30"/>
  <c r="Y30"/>
  <c r="AA30"/>
  <c r="AC30"/>
  <c r="AE30"/>
  <c r="AG30"/>
  <c r="C31"/>
  <c r="E31"/>
  <c r="G31"/>
  <c r="I31"/>
  <c r="K31"/>
  <c r="M31"/>
  <c r="O31"/>
  <c r="Q31"/>
  <c r="S31"/>
  <c r="U31"/>
  <c r="W31"/>
  <c r="Y31"/>
  <c r="AA31"/>
  <c r="AC31"/>
  <c r="AE31"/>
  <c r="AG31"/>
  <c r="C32"/>
  <c r="E32"/>
  <c r="G32"/>
  <c r="I32"/>
  <c r="K32"/>
  <c r="M32"/>
  <c r="O32"/>
  <c r="Q32"/>
  <c r="S32"/>
  <c r="U32"/>
  <c r="W32"/>
  <c r="Y32"/>
  <c r="AA32"/>
  <c r="AC32"/>
  <c r="AE32"/>
  <c r="AG32"/>
  <c r="C33"/>
  <c r="E33"/>
  <c r="G33"/>
  <c r="I33"/>
  <c r="K33"/>
  <c r="M33"/>
  <c r="O33"/>
  <c r="Q33"/>
  <c r="S33"/>
  <c r="U33"/>
  <c r="W33"/>
  <c r="Y33"/>
  <c r="AA33"/>
  <c r="AC33"/>
  <c r="AE33"/>
  <c r="AG33"/>
  <c r="C34"/>
  <c r="E34"/>
  <c r="G34"/>
  <c r="I34"/>
  <c r="K34"/>
  <c r="M34"/>
  <c r="O34"/>
  <c r="Q34"/>
  <c r="S34"/>
  <c r="U34"/>
  <c r="W34"/>
  <c r="Y34"/>
  <c r="AA34"/>
  <c r="AC34"/>
  <c r="AE34"/>
  <c r="AG34"/>
  <c r="C35"/>
  <c r="E35"/>
  <c r="G35"/>
  <c r="I35"/>
  <c r="K35"/>
  <c r="M35"/>
  <c r="O35"/>
  <c r="Q35"/>
  <c r="S35"/>
  <c r="U35"/>
  <c r="W35"/>
  <c r="Y35"/>
  <c r="AA35"/>
  <c r="AC35"/>
  <c r="AE35"/>
  <c r="AG35"/>
  <c r="C36"/>
  <c r="E36"/>
  <c r="G36"/>
  <c r="I36"/>
  <c r="K36"/>
  <c r="M36"/>
  <c r="O36"/>
  <c r="Q36"/>
  <c r="S36"/>
  <c r="U36"/>
  <c r="W36"/>
  <c r="Y36"/>
  <c r="AA36"/>
  <c r="AC36"/>
  <c r="AE36"/>
  <c r="AG36"/>
  <c r="C37"/>
  <c r="E37"/>
  <c r="G37"/>
  <c r="I37"/>
  <c r="K37"/>
  <c r="M37"/>
  <c r="O37"/>
  <c r="Q37"/>
  <c r="S37"/>
  <c r="U37"/>
  <c r="W37"/>
  <c r="Y37"/>
  <c r="AA37"/>
  <c r="AC37"/>
  <c r="AE37"/>
  <c r="AG37"/>
  <c r="C38"/>
  <c r="E38"/>
  <c r="G38"/>
  <c r="I38"/>
  <c r="K38"/>
  <c r="M38"/>
  <c r="O38"/>
  <c r="Q38"/>
  <c r="S38"/>
  <c r="U38"/>
  <c r="W38"/>
  <c r="Y38"/>
  <c r="AA38"/>
  <c r="AC38"/>
  <c r="AE38"/>
  <c r="AG38"/>
  <c r="C39"/>
  <c r="E39"/>
  <c r="G39"/>
  <c r="I39"/>
  <c r="K39"/>
  <c r="M39"/>
  <c r="O39"/>
  <c r="Q39"/>
  <c r="S39"/>
  <c r="U39"/>
  <c r="W39"/>
  <c r="Y39"/>
  <c r="AA39"/>
  <c r="AC39"/>
  <c r="AE39"/>
  <c r="AG39"/>
  <c r="C40"/>
  <c r="E40"/>
  <c r="G40"/>
  <c r="I40"/>
  <c r="K40"/>
  <c r="M40"/>
  <c r="O40"/>
  <c r="Q40"/>
  <c r="S40"/>
  <c r="U40"/>
  <c r="W40"/>
  <c r="Y40"/>
  <c r="AA40"/>
  <c r="AC40"/>
  <c r="AE40"/>
  <c r="AG40"/>
  <c r="C41"/>
  <c r="E41"/>
  <c r="G41"/>
  <c r="I41"/>
  <c r="K41"/>
  <c r="M41"/>
  <c r="O41"/>
  <c r="Q41"/>
  <c r="S41"/>
  <c r="U41"/>
  <c r="W41"/>
  <c r="Y41"/>
  <c r="AA41"/>
  <c r="AC41"/>
  <c r="AE41"/>
  <c r="AG41"/>
  <c r="C42"/>
  <c r="E42"/>
  <c r="G42"/>
  <c r="I42"/>
  <c r="K42"/>
  <c r="M42"/>
  <c r="O42"/>
  <c r="Q42"/>
  <c r="S42"/>
  <c r="U42"/>
  <c r="W42"/>
  <c r="Y42"/>
  <c r="AA42"/>
  <c r="AC42"/>
  <c r="AE42"/>
  <c r="AG42"/>
  <c r="C43"/>
  <c r="E43"/>
  <c r="G43"/>
  <c r="I43"/>
  <c r="K43"/>
  <c r="M43"/>
  <c r="O43"/>
  <c r="Q43"/>
  <c r="S43"/>
  <c r="U43"/>
  <c r="W43"/>
  <c r="Y43"/>
  <c r="AA43"/>
  <c r="AC43"/>
  <c r="AE43"/>
  <c r="AG43"/>
  <c r="C44"/>
  <c r="E44"/>
  <c r="G44"/>
  <c r="I44"/>
  <c r="K44"/>
  <c r="M44"/>
  <c r="O44"/>
  <c r="Q44"/>
  <c r="S44"/>
  <c r="U44"/>
  <c r="W44"/>
  <c r="Y44"/>
  <c r="AA44"/>
  <c r="AC44"/>
  <c r="AE44"/>
  <c r="AG44"/>
  <c r="C45"/>
  <c r="E45"/>
  <c r="G45"/>
  <c r="I45"/>
  <c r="K45"/>
  <c r="M45"/>
  <c r="O45"/>
  <c r="Q45"/>
  <c r="S45"/>
  <c r="U45"/>
  <c r="W45"/>
  <c r="Y45"/>
  <c r="AA45"/>
  <c r="AC45"/>
  <c r="AE45"/>
  <c r="AG45"/>
  <c r="C46"/>
  <c r="E46"/>
  <c r="G46"/>
  <c r="I46"/>
  <c r="K46"/>
  <c r="M46"/>
  <c r="O46"/>
  <c r="Q46"/>
  <c r="S46"/>
  <c r="U46"/>
  <c r="W46"/>
  <c r="Y46"/>
  <c r="AA46"/>
  <c r="AC46"/>
  <c r="AE46"/>
  <c r="AG46"/>
  <c r="C47"/>
  <c r="E47"/>
  <c r="G47"/>
  <c r="I47"/>
  <c r="K47"/>
  <c r="M47"/>
  <c r="O47"/>
  <c r="Q47"/>
  <c r="S47"/>
  <c r="U47"/>
  <c r="W47"/>
  <c r="Y47"/>
  <c r="AA47"/>
  <c r="AC47"/>
  <c r="AE47"/>
  <c r="AG47"/>
  <c r="C48"/>
  <c r="E48"/>
  <c r="G48"/>
  <c r="I48"/>
  <c r="K48"/>
  <c r="M48"/>
  <c r="O48"/>
  <c r="Q48"/>
  <c r="S48"/>
  <c r="U48"/>
  <c r="W48"/>
  <c r="Y48"/>
  <c r="AA48"/>
  <c r="AC48"/>
  <c r="AE48"/>
  <c r="AG48"/>
  <c r="C49"/>
  <c r="E49"/>
  <c r="G49"/>
  <c r="I49"/>
  <c r="K49"/>
  <c r="M49"/>
  <c r="O49"/>
  <c r="Q49"/>
  <c r="S49"/>
  <c r="U49"/>
  <c r="W49"/>
  <c r="Y49"/>
  <c r="AA49"/>
  <c r="AC49"/>
  <c r="AE49"/>
  <c r="AG49"/>
  <c r="C50"/>
  <c r="E50"/>
  <c r="G50"/>
  <c r="I50"/>
  <c r="K50"/>
  <c r="M50"/>
  <c r="O50"/>
  <c r="Q50"/>
  <c r="S50"/>
  <c r="U50"/>
  <c r="W50"/>
  <c r="Y50"/>
  <c r="AA50"/>
  <c r="AC50"/>
  <c r="AE50"/>
  <c r="AG50"/>
  <c r="C51"/>
  <c r="E51"/>
  <c r="G51"/>
  <c r="I51"/>
  <c r="K51"/>
  <c r="M51"/>
  <c r="O51"/>
  <c r="Q51"/>
  <c r="S51"/>
  <c r="U51"/>
  <c r="W51"/>
  <c r="Y51"/>
  <c r="AA51"/>
  <c r="AC51"/>
  <c r="AE51"/>
  <c r="AG51"/>
  <c r="C52"/>
  <c r="E52"/>
  <c r="G52"/>
  <c r="I52"/>
  <c r="K52"/>
  <c r="M52"/>
  <c r="O52"/>
  <c r="Q52"/>
  <c r="S52"/>
  <c r="U52"/>
  <c r="W52"/>
  <c r="Y52"/>
  <c r="AA52"/>
  <c r="AC52"/>
  <c r="AE52"/>
  <c r="AG52"/>
  <c r="C53"/>
  <c r="E53"/>
  <c r="G53"/>
  <c r="I53"/>
  <c r="K53"/>
  <c r="M53"/>
  <c r="O53"/>
  <c r="Q53"/>
  <c r="S53"/>
  <c r="U53"/>
  <c r="W53"/>
  <c r="Y53"/>
  <c r="AA53"/>
  <c r="AC53"/>
  <c r="AE53"/>
  <c r="AG53"/>
  <c r="C54"/>
  <c r="E54"/>
  <c r="G54"/>
  <c r="I54"/>
  <c r="K54"/>
  <c r="M54"/>
  <c r="O54"/>
  <c r="Q54"/>
  <c r="S54"/>
  <c r="U54"/>
  <c r="W54"/>
  <c r="Y54"/>
  <c r="AA54"/>
  <c r="AC54"/>
  <c r="AE54"/>
  <c r="AG54"/>
  <c r="C55"/>
  <c r="E55"/>
  <c r="G55"/>
  <c r="I55"/>
  <c r="K55"/>
  <c r="M55"/>
  <c r="O55"/>
  <c r="Q55"/>
  <c r="S55"/>
  <c r="U55"/>
  <c r="W55"/>
  <c r="Y55"/>
  <c r="AA55"/>
  <c r="AC55"/>
  <c r="AE55"/>
  <c r="AG55"/>
  <c r="C56"/>
  <c r="E56"/>
  <c r="G56"/>
  <c r="I56"/>
  <c r="K56"/>
  <c r="M56"/>
  <c r="O56"/>
  <c r="Q56"/>
  <c r="S56"/>
  <c r="U56"/>
  <c r="W56"/>
  <c r="Y56"/>
  <c r="AA56"/>
  <c r="AC56"/>
  <c r="AE56"/>
  <c r="AG56"/>
  <c r="C57"/>
  <c r="E57"/>
  <c r="G57"/>
  <c r="I57"/>
  <c r="K57"/>
  <c r="M57"/>
  <c r="O57"/>
  <c r="Q57"/>
  <c r="S57"/>
  <c r="U57"/>
  <c r="W57"/>
  <c r="Y57"/>
  <c r="AA57"/>
  <c r="AC57"/>
  <c r="AE57"/>
  <c r="AG57"/>
  <c r="C58"/>
  <c r="E58"/>
  <c r="G58"/>
  <c r="I58"/>
  <c r="K58"/>
  <c r="M58"/>
  <c r="O58"/>
  <c r="Q58"/>
  <c r="S58"/>
  <c r="U58"/>
  <c r="W58"/>
  <c r="Y58"/>
  <c r="AA58"/>
  <c r="AC58"/>
  <c r="AE58"/>
  <c r="AG58"/>
  <c r="C59"/>
  <c r="E59"/>
  <c r="G59"/>
  <c r="I59"/>
  <c r="K59"/>
  <c r="M59"/>
  <c r="O59"/>
  <c r="Q59"/>
  <c r="S59"/>
  <c r="U59"/>
  <c r="W59"/>
  <c r="Y59"/>
  <c r="AA59"/>
  <c r="AC59"/>
  <c r="AE59"/>
  <c r="AG59"/>
  <c r="C60"/>
  <c r="E60"/>
  <c r="G60"/>
  <c r="I60"/>
  <c r="K60"/>
  <c r="M60"/>
  <c r="O60"/>
  <c r="Q60"/>
  <c r="S60"/>
  <c r="U60"/>
  <c r="W60"/>
  <c r="Y60"/>
  <c r="AA60"/>
  <c r="AC60"/>
  <c r="AE60"/>
  <c r="AG60"/>
  <c r="C61"/>
  <c r="E61"/>
  <c r="G61"/>
  <c r="I61"/>
  <c r="K61"/>
  <c r="M61"/>
  <c r="O61"/>
  <c r="Q61"/>
  <c r="S61"/>
  <c r="U61"/>
  <c r="W61"/>
  <c r="Y61"/>
  <c r="AA61"/>
  <c r="AC61"/>
  <c r="AE61"/>
  <c r="AG61"/>
  <c r="C62"/>
  <c r="E62"/>
  <c r="G62"/>
  <c r="I62"/>
  <c r="K62"/>
  <c r="M62"/>
  <c r="O62"/>
  <c r="Q62"/>
  <c r="S62"/>
  <c r="U62"/>
  <c r="W62"/>
  <c r="Y62"/>
  <c r="AA62"/>
  <c r="AC62"/>
  <c r="AE62"/>
  <c r="AG62"/>
  <c r="C63"/>
  <c r="E63"/>
  <c r="G63"/>
  <c r="I63"/>
  <c r="K63"/>
  <c r="M63"/>
  <c r="O63"/>
  <c r="Q63"/>
  <c r="S63"/>
  <c r="U63"/>
  <c r="W63"/>
  <c r="Y63"/>
  <c r="AA63"/>
  <c r="AC63"/>
  <c r="AE63"/>
  <c r="AG63"/>
  <c r="C64"/>
  <c r="E64"/>
  <c r="G64"/>
  <c r="I64"/>
  <c r="K64"/>
  <c r="M64"/>
  <c r="O64"/>
  <c r="Q64"/>
  <c r="S64"/>
  <c r="U64"/>
  <c r="W64"/>
  <c r="Y64"/>
  <c r="AA64"/>
  <c r="AC64"/>
  <c r="AE64"/>
  <c r="AG64"/>
  <c r="C65"/>
  <c r="E65"/>
  <c r="G65"/>
  <c r="I65"/>
  <c r="K65"/>
  <c r="M65"/>
  <c r="O65"/>
  <c r="Q65"/>
  <c r="S65"/>
  <c r="U65"/>
  <c r="W65"/>
  <c r="Y65"/>
  <c r="AA65"/>
  <c r="AC65"/>
  <c r="AE65"/>
  <c r="AG65"/>
  <c r="C66"/>
  <c r="E66"/>
  <c r="G66"/>
  <c r="I66"/>
  <c r="K66"/>
  <c r="M66"/>
  <c r="O66"/>
  <c r="Q66"/>
  <c r="S66"/>
  <c r="U66"/>
  <c r="W66"/>
  <c r="Y66"/>
  <c r="AA66"/>
  <c r="AC66"/>
  <c r="AE66"/>
  <c r="AG66"/>
  <c r="C67"/>
  <c r="E67"/>
  <c r="G67"/>
  <c r="I67"/>
  <c r="K67"/>
  <c r="M67"/>
  <c r="O67"/>
  <c r="Q67"/>
  <c r="S67"/>
  <c r="U67"/>
  <c r="W67"/>
  <c r="Y67"/>
  <c r="AA67"/>
  <c r="AC67"/>
  <c r="AE67"/>
  <c r="AG67"/>
  <c r="C68"/>
  <c r="E68"/>
  <c r="G68"/>
  <c r="I68"/>
  <c r="K68"/>
  <c r="M68"/>
  <c r="O68"/>
  <c r="Q68"/>
  <c r="S68"/>
  <c r="U68"/>
  <c r="W68"/>
  <c r="Y68"/>
  <c r="AA68"/>
  <c r="AC68"/>
  <c r="AE68"/>
  <c r="AG68"/>
  <c r="C69"/>
  <c r="E69"/>
  <c r="G69"/>
  <c r="I69"/>
  <c r="K69"/>
  <c r="M69"/>
  <c r="O69"/>
  <c r="Q69"/>
  <c r="S69"/>
  <c r="U69"/>
  <c r="W69"/>
  <c r="Y69"/>
  <c r="AA69"/>
  <c r="AC69"/>
  <c r="AE69"/>
  <c r="AG69"/>
  <c r="C70"/>
  <c r="E70"/>
  <c r="G70"/>
  <c r="I70"/>
  <c r="K70"/>
  <c r="M70"/>
  <c r="O70"/>
  <c r="Q70"/>
  <c r="S70"/>
  <c r="U70"/>
  <c r="W70"/>
  <c r="Y70"/>
  <c r="AA70"/>
  <c r="AC70"/>
  <c r="AE70"/>
  <c r="AG70"/>
  <c r="C71"/>
  <c r="E71"/>
  <c r="G71"/>
  <c r="I71"/>
  <c r="K71"/>
  <c r="M71"/>
  <c r="O71"/>
  <c r="Q71"/>
  <c r="S71"/>
  <c r="U71"/>
  <c r="W71"/>
  <c r="Y71"/>
  <c r="AA71"/>
  <c r="AC71"/>
  <c r="AE71"/>
  <c r="AG71"/>
  <c r="C72"/>
  <c r="E72"/>
  <c r="G72"/>
  <c r="I72"/>
  <c r="K72"/>
  <c r="M72"/>
  <c r="O72"/>
  <c r="Q72"/>
  <c r="S72"/>
  <c r="U72"/>
  <c r="W72"/>
  <c r="Y72"/>
  <c r="AA72"/>
  <c r="AC72"/>
  <c r="AE72"/>
  <c r="AG72"/>
  <c r="C73"/>
  <c r="E73"/>
  <c r="G73"/>
  <c r="I73"/>
  <c r="K73"/>
  <c r="M73"/>
  <c r="O73"/>
  <c r="Q73"/>
  <c r="S73"/>
  <c r="U73"/>
  <c r="W73"/>
  <c r="Y73"/>
  <c r="AA73"/>
  <c r="AC73"/>
  <c r="AE73"/>
  <c r="AG73"/>
  <c r="C74"/>
  <c r="E74"/>
  <c r="G74"/>
  <c r="I74"/>
  <c r="K74"/>
  <c r="M74"/>
  <c r="O74"/>
  <c r="Q74"/>
  <c r="S74"/>
  <c r="U74"/>
  <c r="W74"/>
  <c r="Y74"/>
  <c r="AA74"/>
  <c r="AC74"/>
  <c r="AE74"/>
  <c r="AG74"/>
  <c r="C75"/>
  <c r="E75"/>
  <c r="G75"/>
  <c r="I75"/>
  <c r="K75"/>
  <c r="M75"/>
  <c r="O75"/>
  <c r="Q75"/>
  <c r="S75"/>
  <c r="U75"/>
  <c r="W75"/>
  <c r="Y75"/>
  <c r="AA75"/>
  <c r="AC75"/>
  <c r="AE75"/>
  <c r="AG75"/>
  <c r="C76"/>
  <c r="E76"/>
  <c r="G76"/>
  <c r="I76"/>
  <c r="K76"/>
  <c r="M76"/>
  <c r="O76"/>
  <c r="Q76"/>
  <c r="S76"/>
  <c r="U76"/>
  <c r="W76"/>
  <c r="Y76"/>
  <c r="AA76"/>
  <c r="AC76"/>
  <c r="AE76"/>
  <c r="AG76"/>
  <c r="C77"/>
  <c r="E77"/>
  <c r="G77"/>
  <c r="I77"/>
  <c r="K77"/>
  <c r="M77"/>
  <c r="O77"/>
  <c r="Q77"/>
  <c r="S77"/>
  <c r="U77"/>
  <c r="W77"/>
  <c r="Y77"/>
  <c r="AA77"/>
  <c r="AC77"/>
  <c r="AE77"/>
  <c r="AG77"/>
  <c r="C78"/>
  <c r="E78"/>
  <c r="G78"/>
  <c r="I78"/>
  <c r="K78"/>
  <c r="M78"/>
  <c r="O78"/>
  <c r="Q78"/>
  <c r="S78"/>
  <c r="U78"/>
  <c r="W78"/>
  <c r="Y78"/>
  <c r="AA78"/>
  <c r="AC78"/>
  <c r="AE78"/>
  <c r="AG78"/>
  <c r="C79"/>
  <c r="E79"/>
  <c r="G79"/>
  <c r="I79"/>
  <c r="K79"/>
  <c r="M79"/>
  <c r="O79"/>
  <c r="Q79"/>
  <c r="S79"/>
  <c r="U79"/>
  <c r="W79"/>
  <c r="Y79"/>
  <c r="AA79"/>
  <c r="AC79"/>
  <c r="AE79"/>
  <c r="AG79"/>
  <c r="C80"/>
  <c r="E80"/>
  <c r="G80"/>
  <c r="I80"/>
  <c r="K80"/>
  <c r="M80"/>
  <c r="O80"/>
  <c r="Q80"/>
  <c r="S80"/>
  <c r="U80"/>
  <c r="W80"/>
  <c r="Y80"/>
  <c r="AA80"/>
  <c r="AC80"/>
  <c r="AE80"/>
  <c r="AG80"/>
  <c r="C81"/>
  <c r="E81"/>
  <c r="G81"/>
  <c r="I81"/>
  <c r="K81"/>
  <c r="M81"/>
  <c r="O81"/>
  <c r="Q81"/>
  <c r="S81"/>
  <c r="U81"/>
  <c r="W81"/>
  <c r="Y81"/>
  <c r="AA81"/>
  <c r="AC81"/>
  <c r="AE81"/>
  <c r="AG81"/>
  <c r="C82"/>
  <c r="E82"/>
  <c r="G82"/>
  <c r="I82"/>
  <c r="K82"/>
  <c r="M82"/>
  <c r="O82"/>
  <c r="Q82"/>
  <c r="S82"/>
  <c r="U82"/>
  <c r="W82"/>
  <c r="Y82"/>
  <c r="AA82"/>
  <c r="AC82"/>
  <c r="AE82"/>
  <c r="AG82"/>
  <c r="C83"/>
  <c r="E83"/>
  <c r="G83"/>
  <c r="I83"/>
  <c r="K83"/>
  <c r="M83"/>
  <c r="O83"/>
  <c r="Q83"/>
  <c r="S83"/>
  <c r="U83"/>
  <c r="W83"/>
  <c r="Y83"/>
  <c r="AA83"/>
  <c r="AC83"/>
  <c r="AE83"/>
  <c r="AG83"/>
  <c r="C84"/>
  <c r="E84"/>
  <c r="G84"/>
  <c r="I84"/>
  <c r="K84"/>
  <c r="M84"/>
  <c r="O84"/>
  <c r="Q84"/>
  <c r="S84"/>
  <c r="U84"/>
  <c r="W84"/>
  <c r="Y84"/>
  <c r="AA84"/>
  <c r="AC84"/>
  <c r="AE84"/>
  <c r="AG84"/>
  <c r="C85"/>
  <c r="E85"/>
  <c r="G85"/>
  <c r="I85"/>
  <c r="K85"/>
  <c r="M85"/>
  <c r="O85"/>
  <c r="Q85"/>
  <c r="S85"/>
  <c r="U85"/>
  <c r="W85"/>
  <c r="Y85"/>
  <c r="AA85"/>
  <c r="AC85"/>
  <c r="AE85"/>
  <c r="AG85"/>
  <c r="C86"/>
  <c r="E86"/>
  <c r="G86"/>
  <c r="I86"/>
  <c r="K86"/>
  <c r="M86"/>
  <c r="O86"/>
  <c r="Q86"/>
  <c r="S86"/>
  <c r="U86"/>
  <c r="W86"/>
  <c r="Y86"/>
  <c r="AA86"/>
  <c r="AC86"/>
  <c r="AE86"/>
  <c r="AG86"/>
  <c r="C87"/>
  <c r="E87"/>
  <c r="G87"/>
  <c r="I87"/>
  <c r="K87"/>
  <c r="M87"/>
  <c r="O87"/>
  <c r="Q87"/>
  <c r="S87"/>
  <c r="U87"/>
  <c r="W87"/>
  <c r="Y87"/>
  <c r="AA87"/>
  <c r="AC87"/>
  <c r="AE87"/>
  <c r="AG87"/>
  <c r="C88"/>
  <c r="E88"/>
  <c r="G88"/>
  <c r="I88"/>
  <c r="K88"/>
  <c r="M88"/>
  <c r="O88"/>
  <c r="Q88"/>
  <c r="S88"/>
  <c r="U88"/>
  <c r="W88"/>
  <c r="Y88"/>
  <c r="AA88"/>
  <c r="AC88"/>
  <c r="AE88"/>
  <c r="AG88"/>
  <c r="C89"/>
  <c r="E89"/>
  <c r="G89"/>
  <c r="I89"/>
  <c r="K89"/>
  <c r="M89"/>
  <c r="O89"/>
  <c r="Q89"/>
  <c r="S89"/>
  <c r="U89"/>
  <c r="W89"/>
  <c r="Y89"/>
  <c r="AA89"/>
  <c r="AC89"/>
  <c r="AE89"/>
  <c r="AG89"/>
  <c r="C90"/>
  <c r="E90"/>
  <c r="G90"/>
  <c r="I90"/>
  <c r="K90"/>
  <c r="M90"/>
  <c r="O90"/>
  <c r="Q90"/>
  <c r="S90"/>
  <c r="U90"/>
  <c r="W90"/>
  <c r="Y90"/>
  <c r="AA90"/>
  <c r="AC90"/>
  <c r="AE90"/>
  <c r="AG90"/>
  <c r="C91"/>
  <c r="E91"/>
  <c r="G91"/>
  <c r="I91"/>
  <c r="K91"/>
  <c r="M91"/>
  <c r="O91"/>
  <c r="Q91"/>
  <c r="S91"/>
  <c r="U91"/>
  <c r="W91"/>
  <c r="Y91"/>
  <c r="AA91"/>
  <c r="AC91"/>
  <c r="AE91"/>
  <c r="AG91"/>
  <c r="C92"/>
  <c r="E92"/>
  <c r="G92"/>
  <c r="I92"/>
  <c r="K92"/>
  <c r="M92"/>
  <c r="O92"/>
  <c r="Q92"/>
  <c r="S92"/>
  <c r="U92"/>
  <c r="W92"/>
  <c r="Y92"/>
  <c r="AA92"/>
  <c r="AC92"/>
  <c r="AE92"/>
  <c r="AG92"/>
  <c r="C93"/>
  <c r="E93"/>
  <c r="G93"/>
  <c r="I93"/>
  <c r="K93"/>
  <c r="M93"/>
  <c r="O93"/>
  <c r="Q93"/>
  <c r="S93"/>
  <c r="U93"/>
  <c r="W93"/>
  <c r="Y93"/>
  <c r="AA93"/>
  <c r="AC93"/>
  <c r="AE93"/>
  <c r="AG93"/>
  <c r="C94"/>
  <c r="E94"/>
  <c r="G94"/>
  <c r="I94"/>
  <c r="K94"/>
  <c r="M94"/>
  <c r="O94"/>
  <c r="Q94"/>
  <c r="S94"/>
  <c r="U94"/>
  <c r="W94"/>
  <c r="Y94"/>
  <c r="AA94"/>
  <c r="AC94"/>
  <c r="AE94"/>
  <c r="AG94"/>
  <c r="C95"/>
  <c r="E95"/>
  <c r="G95"/>
  <c r="I95"/>
  <c r="K95"/>
  <c r="M95"/>
  <c r="O95"/>
  <c r="Q95"/>
  <c r="S95"/>
  <c r="U95"/>
  <c r="W95"/>
  <c r="Y95"/>
  <c r="AA95"/>
  <c r="AC95"/>
  <c r="AE95"/>
  <c r="AG95"/>
  <c r="C96"/>
  <c r="E96"/>
  <c r="G96"/>
  <c r="I96"/>
  <c r="K96"/>
  <c r="M96"/>
  <c r="O96"/>
  <c r="Q96"/>
  <c r="S96"/>
  <c r="U96"/>
  <c r="W96"/>
  <c r="Y96"/>
  <c r="AA96"/>
  <c r="AC96"/>
  <c r="AE96"/>
  <c r="AG96"/>
  <c r="C97"/>
  <c r="E97"/>
  <c r="G97"/>
  <c r="I97"/>
  <c r="K97"/>
  <c r="M97"/>
  <c r="O97"/>
  <c r="Q97"/>
  <c r="S97"/>
  <c r="U97"/>
  <c r="W97"/>
  <c r="Y97"/>
  <c r="AA97"/>
  <c r="AC97"/>
  <c r="AE97"/>
  <c r="AG97"/>
  <c r="C98"/>
  <c r="E98"/>
  <c r="G98"/>
  <c r="I98"/>
  <c r="K98"/>
  <c r="M98"/>
  <c r="O98"/>
  <c r="Q98"/>
  <c r="S98"/>
  <c r="U98"/>
  <c r="W98"/>
  <c r="Y98"/>
  <c r="AA98"/>
  <c r="AC98"/>
  <c r="AE98"/>
  <c r="AG98"/>
  <c r="C99"/>
  <c r="E99"/>
  <c r="G99"/>
  <c r="I99"/>
  <c r="K99"/>
  <c r="M99"/>
  <c r="O99"/>
  <c r="Q99"/>
  <c r="S99"/>
  <c r="U99"/>
  <c r="W99"/>
  <c r="Y99"/>
  <c r="AA99"/>
  <c r="AC99"/>
  <c r="AE99"/>
  <c r="AG99"/>
  <c r="C100"/>
  <c r="E100"/>
  <c r="G100"/>
  <c r="I100"/>
  <c r="K100"/>
  <c r="M100"/>
  <c r="O100"/>
  <c r="Q100"/>
  <c r="S100"/>
  <c r="U100"/>
  <c r="W100"/>
  <c r="Y100"/>
  <c r="AA100"/>
  <c r="AC100"/>
  <c r="AE100"/>
  <c r="AG100"/>
  <c r="C101"/>
  <c r="E101"/>
  <c r="G101"/>
  <c r="I101"/>
  <c r="K101"/>
  <c r="M101"/>
  <c r="O101"/>
  <c r="Q101"/>
  <c r="S101"/>
  <c r="U101"/>
  <c r="W101"/>
  <c r="Y101"/>
  <c r="AA101"/>
  <c r="AC101"/>
  <c r="AE101"/>
  <c r="AG101"/>
  <c r="C102"/>
  <c r="E102"/>
  <c r="G102"/>
  <c r="I102"/>
  <c r="K102"/>
  <c r="M102"/>
  <c r="O102"/>
  <c r="Q102"/>
  <c r="S102"/>
  <c r="U102"/>
  <c r="W102"/>
  <c r="Y102"/>
  <c r="AA102"/>
  <c r="AC102"/>
  <c r="AE102"/>
  <c r="AG102"/>
  <c r="C103"/>
  <c r="E103"/>
  <c r="G103"/>
  <c r="I103"/>
  <c r="K103"/>
  <c r="M103"/>
  <c r="O103"/>
  <c r="Q103"/>
  <c r="S103"/>
  <c r="U103"/>
  <c r="W103"/>
  <c r="Y103"/>
  <c r="AA103"/>
  <c r="AC103"/>
  <c r="AE103"/>
  <c r="AG103"/>
  <c r="C104"/>
  <c r="E104"/>
  <c r="G104"/>
  <c r="I104"/>
  <c r="K104"/>
  <c r="M104"/>
  <c r="O104"/>
  <c r="Q104"/>
  <c r="S104"/>
  <c r="U104"/>
  <c r="W104"/>
  <c r="Y104"/>
  <c r="AA104"/>
  <c r="AC104"/>
  <c r="AE104"/>
  <c r="AG104"/>
  <c r="C105"/>
  <c r="E105"/>
  <c r="G105"/>
  <c r="I105"/>
  <c r="K105"/>
  <c r="M105"/>
  <c r="O105"/>
  <c r="Q105"/>
  <c r="S105"/>
  <c r="U105"/>
  <c r="W105"/>
  <c r="Y105"/>
  <c r="AA105"/>
  <c r="AC105"/>
  <c r="AE105"/>
  <c r="AG105"/>
  <c r="C106"/>
  <c r="E106"/>
  <c r="G106"/>
  <c r="I106"/>
  <c r="K106"/>
  <c r="M106"/>
  <c r="O106"/>
  <c r="Q106"/>
  <c r="S106"/>
  <c r="U106"/>
  <c r="W106"/>
  <c r="Y106"/>
  <c r="AA106"/>
  <c r="AC106"/>
  <c r="AE106"/>
  <c r="AG106"/>
  <c r="C107"/>
  <c r="E107"/>
  <c r="G107"/>
  <c r="I107"/>
  <c r="K107"/>
  <c r="M107"/>
  <c r="O107"/>
  <c r="Q107"/>
  <c r="S107"/>
  <c r="U107"/>
  <c r="W107"/>
  <c r="Y107"/>
  <c r="AA107"/>
  <c r="AC107"/>
  <c r="AE107"/>
  <c r="AG107"/>
  <c r="C108"/>
  <c r="E108"/>
  <c r="G108"/>
  <c r="I108"/>
  <c r="K108"/>
  <c r="M108"/>
  <c r="O108"/>
  <c r="Q108"/>
  <c r="S108"/>
  <c r="U108"/>
  <c r="W108"/>
  <c r="Y108"/>
  <c r="AA108"/>
  <c r="AC108"/>
  <c r="AE108"/>
  <c r="AG108"/>
  <c r="C109"/>
  <c r="E109"/>
  <c r="G109"/>
  <c r="I109"/>
  <c r="K109"/>
  <c r="M109"/>
  <c r="O109"/>
  <c r="Q109"/>
  <c r="S109"/>
  <c r="U109"/>
  <c r="W109"/>
  <c r="Y109"/>
  <c r="AA109"/>
  <c r="AC109"/>
  <c r="AE109"/>
  <c r="AG109"/>
  <c r="C110"/>
  <c r="E110"/>
  <c r="G110"/>
  <c r="I110"/>
  <c r="K110"/>
  <c r="M110"/>
  <c r="O110"/>
  <c r="Q110"/>
  <c r="S110"/>
  <c r="U110"/>
  <c r="W110"/>
  <c r="Y110"/>
  <c r="AA110"/>
  <c r="AC110"/>
  <c r="AE110"/>
  <c r="AG110"/>
  <c r="C111"/>
  <c r="E111"/>
  <c r="G111"/>
  <c r="I111"/>
  <c r="K111"/>
  <c r="M111"/>
  <c r="O111"/>
  <c r="Q111"/>
  <c r="S111"/>
  <c r="U111"/>
  <c r="W111"/>
  <c r="Y111"/>
  <c r="AA111"/>
  <c r="AC111"/>
  <c r="AE111"/>
  <c r="AG111"/>
  <c r="C112"/>
  <c r="E112"/>
  <c r="G112"/>
  <c r="I112"/>
  <c r="K112"/>
  <c r="M112"/>
  <c r="O112"/>
  <c r="Q112"/>
  <c r="S112"/>
  <c r="U112"/>
  <c r="W112"/>
  <c r="Y112"/>
  <c r="AA112"/>
  <c r="AC112"/>
  <c r="AE112"/>
  <c r="AG112"/>
  <c r="C113"/>
  <c r="E113"/>
  <c r="G113"/>
  <c r="I113"/>
  <c r="K113"/>
  <c r="M113"/>
  <c r="O113"/>
  <c r="Q113"/>
  <c r="S113"/>
  <c r="U113"/>
  <c r="W113"/>
  <c r="Y113"/>
  <c r="AA113"/>
  <c r="AC113"/>
  <c r="AE113"/>
  <c r="AG113"/>
  <c r="C114"/>
  <c r="E114"/>
  <c r="G114"/>
  <c r="I114"/>
  <c r="K114"/>
  <c r="M114"/>
  <c r="O114"/>
  <c r="Q114"/>
  <c r="S114"/>
  <c r="U114"/>
  <c r="W114"/>
  <c r="Y114"/>
  <c r="AA114"/>
  <c r="AC114"/>
  <c r="AE114"/>
  <c r="AG114"/>
  <c r="C115"/>
  <c r="E115"/>
  <c r="G115"/>
  <c r="I115"/>
  <c r="K115"/>
  <c r="M115"/>
  <c r="O115"/>
  <c r="Q115"/>
  <c r="S115"/>
  <c r="U115"/>
  <c r="W115"/>
  <c r="Y115"/>
  <c r="AA115"/>
  <c r="AC115"/>
  <c r="AE115"/>
  <c r="AG115"/>
  <c r="C116"/>
  <c r="E116"/>
  <c r="G116"/>
  <c r="I116"/>
  <c r="K116"/>
  <c r="M116"/>
  <c r="O116"/>
  <c r="Q116"/>
  <c r="S116"/>
  <c r="U116"/>
  <c r="W116"/>
  <c r="Y116"/>
  <c r="AA116"/>
  <c r="AC116"/>
  <c r="AE116"/>
  <c r="AG116"/>
  <c r="C117"/>
  <c r="E117"/>
  <c r="G117"/>
  <c r="I117"/>
  <c r="K117"/>
  <c r="M117"/>
  <c r="O117"/>
  <c r="Q117"/>
  <c r="S117"/>
  <c r="U117"/>
  <c r="W117"/>
  <c r="Y117"/>
  <c r="AA117"/>
  <c r="AC117"/>
  <c r="AE117"/>
  <c r="AG117"/>
  <c r="C118"/>
  <c r="E118"/>
  <c r="G118"/>
  <c r="I118"/>
  <c r="K118"/>
  <c r="M118"/>
  <c r="O118"/>
  <c r="Q118"/>
  <c r="S118"/>
  <c r="U118"/>
  <c r="W118"/>
  <c r="Y118"/>
  <c r="AA118"/>
  <c r="AC118"/>
  <c r="AE118"/>
  <c r="AG118"/>
  <c r="C119"/>
  <c r="E119"/>
  <c r="G119"/>
  <c r="I119"/>
  <c r="K119"/>
  <c r="M119"/>
  <c r="O119"/>
  <c r="Q119"/>
  <c r="S119"/>
  <c r="U119"/>
  <c r="W119"/>
  <c r="Y119"/>
  <c r="AA119"/>
  <c r="AC119"/>
  <c r="AE119"/>
  <c r="AG119"/>
  <c r="C120"/>
  <c r="E120"/>
  <c r="G120"/>
  <c r="I120"/>
  <c r="K120"/>
  <c r="M120"/>
  <c r="O120"/>
  <c r="Q120"/>
  <c r="S120"/>
  <c r="U120"/>
  <c r="W120"/>
  <c r="Y120"/>
  <c r="AA120"/>
  <c r="AC120"/>
  <c r="AE120"/>
  <c r="AG120"/>
  <c r="C121"/>
  <c r="E121"/>
  <c r="G121"/>
  <c r="I121"/>
  <c r="K121"/>
  <c r="M121"/>
  <c r="O121"/>
  <c r="Q121"/>
  <c r="S121"/>
  <c r="U121"/>
  <c r="W121"/>
  <c r="Y121"/>
  <c r="AA121"/>
  <c r="AC121"/>
  <c r="AE121"/>
  <c r="AG121"/>
  <c r="C122"/>
  <c r="E122"/>
  <c r="G122"/>
  <c r="I122"/>
  <c r="K122"/>
  <c r="M122"/>
  <c r="O122"/>
  <c r="Q122"/>
  <c r="S122"/>
  <c r="U122"/>
  <c r="W122"/>
  <c r="Y122"/>
  <c r="AA122"/>
  <c r="AC122"/>
  <c r="AE122"/>
  <c r="AG122"/>
  <c r="C123"/>
  <c r="E123"/>
  <c r="G123"/>
  <c r="I123"/>
  <c r="K123"/>
  <c r="M123"/>
  <c r="O123"/>
  <c r="Q123"/>
  <c r="S123"/>
  <c r="U123"/>
  <c r="W123"/>
  <c r="Y123"/>
  <c r="AA123"/>
  <c r="AC123"/>
  <c r="AE123"/>
  <c r="AG123"/>
  <c r="C124"/>
  <c r="E124"/>
  <c r="G124"/>
  <c r="I124"/>
  <c r="K124"/>
  <c r="M124"/>
  <c r="O124"/>
  <c r="Q124"/>
  <c r="S124"/>
  <c r="U124"/>
  <c r="W124"/>
  <c r="Y124"/>
  <c r="AA124"/>
  <c r="AC124"/>
  <c r="AE124"/>
  <c r="AG124"/>
  <c r="C125"/>
  <c r="E125"/>
  <c r="G125"/>
  <c r="I125"/>
  <c r="K125"/>
  <c r="M125"/>
  <c r="O125"/>
  <c r="Q125"/>
  <c r="S125"/>
  <c r="U125"/>
  <c r="W125"/>
  <c r="Y125"/>
  <c r="AA125"/>
  <c r="AC125"/>
  <c r="AE125"/>
  <c r="AG125"/>
  <c r="C126"/>
  <c r="E126"/>
  <c r="G126"/>
  <c r="I126"/>
  <c r="K126"/>
  <c r="M126"/>
  <c r="O126"/>
  <c r="Q126"/>
  <c r="S126"/>
  <c r="U126"/>
  <c r="W126"/>
  <c r="Y126"/>
  <c r="AA126"/>
  <c r="AC126"/>
  <c r="AE126"/>
  <c r="AG126"/>
  <c r="C127"/>
  <c r="E127"/>
  <c r="G127"/>
  <c r="I127"/>
  <c r="K127"/>
  <c r="M127"/>
  <c r="O127"/>
  <c r="Q127"/>
  <c r="S127"/>
  <c r="U127"/>
  <c r="W127"/>
  <c r="Y127"/>
  <c r="AA127"/>
  <c r="AC127"/>
  <c r="AE127"/>
  <c r="AG127"/>
  <c r="C128"/>
  <c r="E128"/>
  <c r="G128"/>
  <c r="I128"/>
  <c r="K128"/>
  <c r="M128"/>
  <c r="O128"/>
  <c r="Q128"/>
  <c r="S128"/>
  <c r="U128"/>
  <c r="W128"/>
  <c r="Y128"/>
  <c r="AA128"/>
  <c r="AC128"/>
  <c r="AE128"/>
  <c r="AG128"/>
  <c r="C129"/>
  <c r="E129"/>
  <c r="G129"/>
  <c r="I129"/>
  <c r="K129"/>
  <c r="M129"/>
  <c r="O129"/>
  <c r="Q129"/>
  <c r="S129"/>
  <c r="U129"/>
  <c r="W129"/>
  <c r="Y129"/>
  <c r="AA129"/>
  <c r="AC129"/>
  <c r="AE129"/>
  <c r="AG129"/>
  <c r="C130"/>
  <c r="E130"/>
  <c r="G130"/>
  <c r="I130"/>
  <c r="K130"/>
  <c r="M130"/>
  <c r="O130"/>
  <c r="Q130"/>
  <c r="S130"/>
  <c r="U130"/>
  <c r="W130"/>
  <c r="Y130"/>
  <c r="AA130"/>
  <c r="AC130"/>
  <c r="AE130"/>
  <c r="AG130"/>
  <c r="C131"/>
  <c r="E131"/>
  <c r="G131"/>
  <c r="I131"/>
  <c r="K131"/>
  <c r="M131"/>
  <c r="O131"/>
  <c r="Q131"/>
  <c r="S131"/>
  <c r="U131"/>
  <c r="W131"/>
  <c r="Y131"/>
  <c r="AA131"/>
  <c r="AC131"/>
  <c r="AE131"/>
  <c r="AG131"/>
  <c r="C132"/>
  <c r="E132"/>
  <c r="G132"/>
  <c r="I132"/>
  <c r="K132"/>
  <c r="M132"/>
  <c r="O132"/>
  <c r="Q132"/>
  <c r="S132"/>
  <c r="U132"/>
  <c r="W132"/>
  <c r="Y132"/>
  <c r="AA132"/>
  <c r="AC132"/>
  <c r="AE132"/>
  <c r="AG132"/>
  <c r="C133"/>
  <c r="E133"/>
  <c r="G133"/>
  <c r="I133"/>
  <c r="K133"/>
  <c r="M133"/>
  <c r="O133"/>
  <c r="Q133"/>
  <c r="S133"/>
  <c r="U133"/>
  <c r="W133"/>
  <c r="Y133"/>
  <c r="AA133"/>
  <c r="AC133"/>
  <c r="AE133"/>
  <c r="AG133"/>
  <c r="C134"/>
  <c r="E134"/>
  <c r="G134"/>
  <c r="I134"/>
  <c r="K134"/>
  <c r="M134"/>
  <c r="O134"/>
  <c r="Q134"/>
  <c r="S134"/>
  <c r="U134"/>
  <c r="W134"/>
  <c r="Y134"/>
  <c r="AA134"/>
  <c r="AC134"/>
  <c r="AE134"/>
  <c r="AG134"/>
  <c r="C135"/>
  <c r="E135"/>
  <c r="G135"/>
  <c r="I135"/>
  <c r="K135"/>
  <c r="M135"/>
  <c r="O135"/>
  <c r="Q135"/>
  <c r="S135"/>
  <c r="U135"/>
  <c r="W135"/>
  <c r="Y135"/>
  <c r="AA135"/>
  <c r="AC135"/>
  <c r="AE135"/>
  <c r="AG135"/>
  <c r="C136"/>
  <c r="E136"/>
  <c r="G136"/>
  <c r="I136"/>
  <c r="K136"/>
  <c r="M136"/>
  <c r="O136"/>
  <c r="Q136"/>
  <c r="S136"/>
  <c r="U136"/>
  <c r="W136"/>
  <c r="Y136"/>
  <c r="AA136"/>
  <c r="AC136"/>
  <c r="AE136"/>
  <c r="AG136"/>
  <c r="C137"/>
  <c r="E137"/>
  <c r="G137"/>
  <c r="I137"/>
  <c r="K137"/>
  <c r="M137"/>
  <c r="O137"/>
  <c r="Q137"/>
  <c r="S137"/>
  <c r="U137"/>
  <c r="W137"/>
  <c r="Y137"/>
  <c r="AA137"/>
  <c r="AC137"/>
  <c r="AE137"/>
  <c r="AG137"/>
  <c r="C138"/>
  <c r="E138"/>
  <c r="G138"/>
  <c r="I138"/>
  <c r="K138"/>
  <c r="M138"/>
  <c r="O138"/>
  <c r="Q138"/>
  <c r="S138"/>
  <c r="U138"/>
  <c r="W138"/>
  <c r="Y138"/>
  <c r="AA138"/>
  <c r="AC138"/>
  <c r="AE138"/>
  <c r="AG138"/>
  <c r="C139"/>
  <c r="E139"/>
  <c r="G139"/>
  <c r="I139"/>
  <c r="K139"/>
  <c r="M139"/>
  <c r="O139"/>
  <c r="Q139"/>
  <c r="S139"/>
  <c r="U139"/>
  <c r="W139"/>
  <c r="Y139"/>
  <c r="AA139"/>
  <c r="AC139"/>
  <c r="AE139"/>
  <c r="AG139"/>
  <c r="C140"/>
  <c r="E140"/>
  <c r="G140"/>
  <c r="I140"/>
  <c r="K140"/>
  <c r="M140"/>
  <c r="O140"/>
  <c r="Q140"/>
  <c r="S140"/>
  <c r="U140"/>
  <c r="W140"/>
  <c r="Y140"/>
  <c r="AA140"/>
  <c r="AC140"/>
  <c r="AE140"/>
  <c r="AG140"/>
  <c r="C141"/>
  <c r="E141"/>
  <c r="G141"/>
  <c r="I141"/>
  <c r="K141"/>
  <c r="M141"/>
  <c r="O141"/>
  <c r="Q141"/>
  <c r="S141"/>
  <c r="U141"/>
  <c r="W141"/>
  <c r="Y141"/>
  <c r="AA141"/>
  <c r="AC141"/>
  <c r="AE141"/>
  <c r="AG141"/>
  <c r="C142"/>
  <c r="E142"/>
  <c r="G142"/>
  <c r="I142"/>
  <c r="K142"/>
  <c r="M142"/>
  <c r="O142"/>
  <c r="Q142"/>
  <c r="S142"/>
  <c r="U142"/>
  <c r="W142"/>
  <c r="Y142"/>
  <c r="AA142"/>
  <c r="AC142"/>
  <c r="AE142"/>
  <c r="AG142"/>
  <c r="C143"/>
  <c r="E143"/>
  <c r="G143"/>
  <c r="I143"/>
  <c r="K143"/>
  <c r="M143"/>
  <c r="O143"/>
  <c r="Q143"/>
  <c r="S143"/>
  <c r="U143"/>
  <c r="W143"/>
  <c r="Y143"/>
  <c r="AA143"/>
  <c r="AC143"/>
  <c r="AE143"/>
  <c r="AG143"/>
  <c r="C144"/>
  <c r="E144"/>
  <c r="G144"/>
  <c r="I144"/>
  <c r="K144"/>
  <c r="M144"/>
  <c r="O144"/>
  <c r="Q144"/>
  <c r="S144"/>
  <c r="U144"/>
  <c r="W144"/>
  <c r="Y144"/>
  <c r="AA144"/>
  <c r="AC144"/>
  <c r="AE144"/>
  <c r="AG144"/>
  <c r="C145"/>
  <c r="E145"/>
  <c r="G145"/>
  <c r="I145"/>
  <c r="K145"/>
  <c r="M145"/>
  <c r="O145"/>
  <c r="Q145"/>
  <c r="S145"/>
  <c r="U145"/>
  <c r="W145"/>
  <c r="Y145"/>
  <c r="AA145"/>
  <c r="AC145"/>
  <c r="AE145"/>
  <c r="AG145"/>
  <c r="C146"/>
  <c r="E146"/>
  <c r="G146"/>
  <c r="I146"/>
  <c r="K146"/>
  <c r="M146"/>
  <c r="O146"/>
  <c r="Q146"/>
  <c r="S146"/>
  <c r="U146"/>
  <c r="W146"/>
  <c r="Y146"/>
  <c r="AA146"/>
  <c r="AC146"/>
  <c r="AE146"/>
  <c r="AG146"/>
  <c r="C147"/>
  <c r="E147"/>
  <c r="G147"/>
  <c r="I147"/>
  <c r="K147"/>
  <c r="M147"/>
  <c r="O147"/>
  <c r="Q147"/>
  <c r="S147"/>
  <c r="U147"/>
  <c r="W147"/>
  <c r="Y147"/>
  <c r="AA147"/>
  <c r="AC147"/>
  <c r="AE147"/>
  <c r="AG147"/>
  <c r="C148"/>
  <c r="E148"/>
  <c r="G148"/>
  <c r="I148"/>
  <c r="K148"/>
  <c r="M148"/>
  <c r="O148"/>
  <c r="Q148"/>
  <c r="S148"/>
  <c r="U148"/>
  <c r="W148"/>
  <c r="Y148"/>
  <c r="AA148"/>
  <c r="AC148"/>
  <c r="AE148"/>
  <c r="AG148"/>
  <c r="C149"/>
  <c r="E149"/>
  <c r="G149"/>
  <c r="I149"/>
  <c r="K149"/>
  <c r="M149"/>
  <c r="O149"/>
  <c r="Q149"/>
  <c r="S149"/>
  <c r="U149"/>
  <c r="W149"/>
  <c r="Y149"/>
  <c r="AA149"/>
  <c r="AC149"/>
  <c r="AE149"/>
  <c r="AG149"/>
  <c r="C150"/>
  <c r="E150"/>
  <c r="G150"/>
  <c r="I150"/>
  <c r="K150"/>
  <c r="M150"/>
  <c r="O150"/>
  <c r="Q150"/>
  <c r="S150"/>
  <c r="U150"/>
  <c r="W150"/>
  <c r="Y150"/>
  <c r="AA150"/>
  <c r="AC150"/>
  <c r="AE150"/>
  <c r="AG150"/>
  <c r="C151"/>
  <c r="E151"/>
  <c r="G151"/>
  <c r="I151"/>
  <c r="K151"/>
  <c r="M151"/>
  <c r="O151"/>
  <c r="Q151"/>
  <c r="S151"/>
  <c r="U151"/>
  <c r="W151"/>
  <c r="Y151"/>
  <c r="AA151"/>
  <c r="AC151"/>
  <c r="AE151"/>
  <c r="AG151"/>
  <c r="C152"/>
  <c r="E152"/>
  <c r="G152"/>
  <c r="I152"/>
  <c r="K152"/>
  <c r="M152"/>
  <c r="O152"/>
  <c r="Q152"/>
  <c r="S152"/>
  <c r="U152"/>
  <c r="W152"/>
  <c r="Y152"/>
  <c r="AA152"/>
  <c r="AC152"/>
  <c r="AE152"/>
  <c r="AG152"/>
  <c r="C153"/>
  <c r="E153"/>
  <c r="G153"/>
  <c r="I153"/>
  <c r="K153"/>
  <c r="M153"/>
  <c r="O153"/>
  <c r="Q153"/>
  <c r="S153"/>
  <c r="U153"/>
  <c r="W153"/>
  <c r="Y153"/>
  <c r="AA153"/>
  <c r="AC153"/>
  <c r="AE153"/>
  <c r="AG153"/>
  <c r="C154"/>
  <c r="E154"/>
  <c r="G154"/>
  <c r="I154"/>
  <c r="K154"/>
  <c r="M154"/>
  <c r="O154"/>
  <c r="Q154"/>
  <c r="S154"/>
  <c r="U154"/>
  <c r="W154"/>
  <c r="Y154"/>
  <c r="AA154"/>
  <c r="AC154"/>
  <c r="AE154"/>
  <c r="AG154"/>
  <c r="C155"/>
  <c r="E155"/>
  <c r="G155"/>
  <c r="I155"/>
  <c r="K155"/>
  <c r="M155"/>
  <c r="O155"/>
  <c r="Q155"/>
  <c r="S155"/>
  <c r="U155"/>
  <c r="W155"/>
  <c r="Y155"/>
  <c r="AA155"/>
  <c r="AC155"/>
  <c r="AE155"/>
  <c r="AG155"/>
  <c r="C156"/>
  <c r="E156"/>
  <c r="G156"/>
  <c r="I156"/>
  <c r="K156"/>
  <c r="M156"/>
  <c r="O156"/>
  <c r="Q156"/>
  <c r="S156"/>
  <c r="U156"/>
  <c r="W156"/>
  <c r="Y156"/>
  <c r="AA156"/>
  <c r="AC156"/>
  <c r="AE156"/>
  <c r="AG156"/>
  <c r="C157"/>
  <c r="E157"/>
  <c r="G157"/>
  <c r="I157"/>
  <c r="K157"/>
  <c r="M157"/>
  <c r="O157"/>
  <c r="Q157"/>
  <c r="S157"/>
  <c r="U157"/>
  <c r="W157"/>
  <c r="Y157"/>
  <c r="AA157"/>
  <c r="AC157"/>
  <c r="AE157"/>
  <c r="AG157"/>
  <c r="C158"/>
  <c r="E158"/>
  <c r="G158"/>
  <c r="I158"/>
  <c r="K158"/>
  <c r="M158"/>
  <c r="O158"/>
  <c r="Q158"/>
  <c r="S158"/>
  <c r="U158"/>
  <c r="W158"/>
  <c r="Y158"/>
  <c r="AA158"/>
  <c r="AC158"/>
  <c r="AE158"/>
  <c r="AG158"/>
  <c r="C159"/>
  <c r="E159"/>
  <c r="G159"/>
  <c r="I159"/>
  <c r="K159"/>
  <c r="M159"/>
  <c r="O159"/>
  <c r="Q159"/>
  <c r="S159"/>
  <c r="U159"/>
  <c r="W159"/>
  <c r="Y159"/>
  <c r="AA159"/>
  <c r="AC159"/>
  <c r="AE159"/>
  <c r="AG159"/>
  <c r="C160"/>
  <c r="E160"/>
  <c r="G160"/>
  <c r="I160"/>
  <c r="K160"/>
  <c r="M160"/>
  <c r="O160"/>
  <c r="Q160"/>
  <c r="S160"/>
  <c r="U160"/>
  <c r="W160"/>
  <c r="Y160"/>
  <c r="AA160"/>
  <c r="AC160"/>
  <c r="AE160"/>
  <c r="AG160"/>
  <c r="C161"/>
  <c r="E161"/>
  <c r="G161"/>
  <c r="I161"/>
  <c r="K161"/>
  <c r="M161"/>
  <c r="O161"/>
  <c r="Q161"/>
  <c r="S161"/>
  <c r="U161"/>
  <c r="W161"/>
  <c r="Y161"/>
  <c r="AA161"/>
  <c r="AC161"/>
  <c r="AE161"/>
  <c r="AG161"/>
  <c r="C162"/>
  <c r="E162"/>
  <c r="G162"/>
  <c r="I162"/>
  <c r="K162"/>
  <c r="M162"/>
  <c r="O162"/>
  <c r="Q162"/>
  <c r="S162"/>
  <c r="U162"/>
  <c r="W162"/>
  <c r="Y162"/>
  <c r="AA162"/>
  <c r="AC162"/>
  <c r="AE162"/>
  <c r="AG162"/>
  <c r="C2" i="7"/>
  <c r="E2"/>
  <c r="G2"/>
  <c r="I2"/>
  <c r="K2"/>
  <c r="M2"/>
  <c r="O2"/>
  <c r="Q2"/>
  <c r="S2"/>
  <c r="U2"/>
  <c r="W2"/>
  <c r="Y2"/>
  <c r="AA2"/>
  <c r="AC2"/>
  <c r="AE2"/>
  <c r="AG2"/>
  <c r="C3"/>
  <c r="E3"/>
  <c r="G3"/>
  <c r="I3"/>
  <c r="K3"/>
  <c r="M3"/>
  <c r="O3"/>
  <c r="Q3"/>
  <c r="S3"/>
  <c r="U3"/>
  <c r="W3"/>
  <c r="Y3"/>
  <c r="AA3"/>
  <c r="AC3"/>
  <c r="AE3"/>
  <c r="AG3"/>
  <c r="C4"/>
  <c r="E4"/>
  <c r="G4"/>
  <c r="I4"/>
  <c r="K4"/>
  <c r="M4"/>
  <c r="O4"/>
  <c r="Q4"/>
  <c r="S4"/>
  <c r="U4"/>
  <c r="W4"/>
  <c r="Y4"/>
  <c r="AA4"/>
  <c r="AC4"/>
  <c r="AE4"/>
  <c r="AG4"/>
  <c r="C5"/>
  <c r="E5"/>
  <c r="G5"/>
  <c r="I5"/>
  <c r="K5"/>
  <c r="M5"/>
  <c r="O5"/>
  <c r="Q5"/>
  <c r="S5"/>
  <c r="U5"/>
  <c r="W5"/>
  <c r="Y5"/>
  <c r="AA5"/>
  <c r="AC5"/>
  <c r="AE5"/>
  <c r="AG5"/>
  <c r="C6"/>
  <c r="E6"/>
  <c r="G6"/>
  <c r="I6"/>
  <c r="K6"/>
  <c r="M6"/>
  <c r="O6"/>
  <c r="Q6"/>
  <c r="S6"/>
  <c r="U6"/>
  <c r="W6"/>
  <c r="Y6"/>
  <c r="AA6"/>
  <c r="AC6"/>
  <c r="AE6"/>
  <c r="AG6"/>
  <c r="C7"/>
  <c r="E7"/>
  <c r="G7"/>
  <c r="I7"/>
  <c r="K7"/>
  <c r="M7"/>
  <c r="O7"/>
  <c r="Q7"/>
  <c r="S7"/>
  <c r="U7"/>
  <c r="W7"/>
  <c r="Y7"/>
  <c r="AA7"/>
  <c r="AC7"/>
  <c r="AE7"/>
  <c r="AG7"/>
  <c r="C8"/>
  <c r="E8"/>
  <c r="G8"/>
  <c r="I8"/>
  <c r="K8"/>
  <c r="M8"/>
  <c r="O8"/>
  <c r="Q8"/>
  <c r="S8"/>
  <c r="U8"/>
  <c r="W8"/>
  <c r="Y8"/>
  <c r="AA8"/>
  <c r="AC8"/>
  <c r="AE8"/>
  <c r="AG8"/>
  <c r="C9"/>
  <c r="E9"/>
  <c r="G9"/>
  <c r="I9"/>
  <c r="K9"/>
  <c r="M9"/>
  <c r="O9"/>
  <c r="Q9"/>
  <c r="S9"/>
  <c r="U9"/>
  <c r="W9"/>
  <c r="Y9"/>
  <c r="AA9"/>
  <c r="AC9"/>
  <c r="AE9"/>
  <c r="AG9"/>
  <c r="C10"/>
  <c r="E10"/>
  <c r="G10"/>
  <c r="I10"/>
  <c r="K10"/>
  <c r="M10"/>
  <c r="O10"/>
  <c r="Q10"/>
  <c r="S10"/>
  <c r="U10"/>
  <c r="W10"/>
  <c r="Y10"/>
  <c r="AA10"/>
  <c r="AC10"/>
  <c r="AE10"/>
  <c r="AG10"/>
  <c r="C11"/>
  <c r="E11"/>
  <c r="G11"/>
  <c r="I11"/>
  <c r="K11"/>
  <c r="M11"/>
  <c r="O11"/>
  <c r="Q11"/>
  <c r="S11"/>
  <c r="U11"/>
  <c r="W11"/>
  <c r="Y11"/>
  <c r="AA11"/>
  <c r="AC11"/>
  <c r="AE11"/>
  <c r="AG11"/>
  <c r="C12"/>
  <c r="E12"/>
  <c r="G12"/>
  <c r="I12"/>
  <c r="K12"/>
  <c r="M12"/>
  <c r="O12"/>
  <c r="Q12"/>
  <c r="S12"/>
  <c r="U12"/>
  <c r="W12"/>
  <c r="Y12"/>
  <c r="AA12"/>
  <c r="AC12"/>
  <c r="AE12"/>
  <c r="AG12"/>
  <c r="C13"/>
  <c r="E13"/>
  <c r="G13"/>
  <c r="I13"/>
  <c r="K13"/>
  <c r="M13"/>
  <c r="O13"/>
  <c r="Q13"/>
  <c r="S13"/>
  <c r="U13"/>
  <c r="W13"/>
  <c r="Y13"/>
  <c r="AA13"/>
  <c r="AC13"/>
  <c r="AE13"/>
  <c r="AG13"/>
  <c r="C14"/>
  <c r="E14"/>
  <c r="G14"/>
  <c r="I14"/>
  <c r="K14"/>
  <c r="M14"/>
  <c r="O14"/>
  <c r="Q14"/>
  <c r="S14"/>
  <c r="U14"/>
  <c r="W14"/>
  <c r="Y14"/>
  <c r="AA14"/>
  <c r="AC14"/>
  <c r="AE14"/>
  <c r="AG14"/>
  <c r="C15"/>
  <c r="E15"/>
  <c r="G15"/>
  <c r="I15"/>
  <c r="K15"/>
  <c r="M15"/>
  <c r="O15"/>
  <c r="Q15"/>
  <c r="S15"/>
  <c r="U15"/>
  <c r="W15"/>
  <c r="Y15"/>
  <c r="AA15"/>
  <c r="AC15"/>
  <c r="AE15"/>
  <c r="AG15"/>
  <c r="C16"/>
  <c r="E16"/>
  <c r="G16"/>
  <c r="I16"/>
  <c r="K16"/>
  <c r="M16"/>
  <c r="O16"/>
  <c r="Q16"/>
  <c r="S16"/>
  <c r="U16"/>
  <c r="W16"/>
  <c r="Y16"/>
  <c r="AA16"/>
  <c r="AC16"/>
  <c r="AE16"/>
  <c r="AG16"/>
  <c r="C17"/>
  <c r="E17"/>
  <c r="G17"/>
  <c r="I17"/>
  <c r="K17"/>
  <c r="M17"/>
  <c r="O17"/>
  <c r="Q17"/>
  <c r="S17"/>
  <c r="U17"/>
  <c r="W17"/>
  <c r="Y17"/>
  <c r="AA17"/>
  <c r="AC17"/>
  <c r="AE17"/>
  <c r="AG17"/>
  <c r="C18"/>
  <c r="E18"/>
  <c r="G18"/>
  <c r="I18"/>
  <c r="K18"/>
  <c r="M18"/>
  <c r="O18"/>
  <c r="Q18"/>
  <c r="S18"/>
  <c r="U18"/>
  <c r="W18"/>
  <c r="Y18"/>
  <c r="AA18"/>
  <c r="AC18"/>
  <c r="AE18"/>
  <c r="AG18"/>
  <c r="C19"/>
  <c r="E19"/>
  <c r="G19"/>
  <c r="I19"/>
  <c r="K19"/>
  <c r="M19"/>
  <c r="O19"/>
  <c r="Q19"/>
  <c r="S19"/>
  <c r="U19"/>
  <c r="W19"/>
  <c r="Y19"/>
  <c r="AA19"/>
  <c r="AC19"/>
  <c r="AE19"/>
  <c r="AG19"/>
  <c r="C20"/>
  <c r="E20"/>
  <c r="G20"/>
  <c r="I20"/>
  <c r="K20"/>
  <c r="M20"/>
  <c r="O20"/>
  <c r="Q20"/>
  <c r="S20"/>
  <c r="U20"/>
  <c r="W20"/>
  <c r="Y20"/>
  <c r="AA20"/>
  <c r="AC20"/>
  <c r="AE20"/>
  <c r="AG20"/>
  <c r="C21"/>
  <c r="E21"/>
  <c r="G21"/>
  <c r="I21"/>
  <c r="K21"/>
  <c r="M21"/>
  <c r="O21"/>
  <c r="Q21"/>
  <c r="S21"/>
  <c r="U21"/>
  <c r="W21"/>
  <c r="Y21"/>
  <c r="AA21"/>
  <c r="AC21"/>
  <c r="AE21"/>
  <c r="AG21"/>
  <c r="C22"/>
  <c r="E22"/>
  <c r="G22"/>
  <c r="I22"/>
  <c r="K22"/>
  <c r="M22"/>
  <c r="O22"/>
  <c r="Q22"/>
  <c r="S22"/>
  <c r="U22"/>
  <c r="W22"/>
  <c r="Y22"/>
  <c r="AA22"/>
  <c r="AC22"/>
  <c r="AE22"/>
  <c r="AG22"/>
  <c r="C23"/>
  <c r="E23"/>
  <c r="G23"/>
  <c r="I23"/>
  <c r="K23"/>
  <c r="M23"/>
  <c r="O23"/>
  <c r="Q23"/>
  <c r="S23"/>
  <c r="U23"/>
  <c r="W23"/>
  <c r="Y23"/>
  <c r="AA23"/>
  <c r="AC23"/>
  <c r="AE23"/>
  <c r="AG23"/>
  <c r="C24"/>
  <c r="E24"/>
  <c r="G24"/>
  <c r="I24"/>
  <c r="K24"/>
  <c r="M24"/>
  <c r="O24"/>
  <c r="Q24"/>
  <c r="S24"/>
  <c r="U24"/>
  <c r="W24"/>
  <c r="Y24"/>
  <c r="AA24"/>
  <c r="AC24"/>
  <c r="AE24"/>
  <c r="AG24"/>
  <c r="C25"/>
  <c r="E25"/>
  <c r="G25"/>
  <c r="I25"/>
  <c r="K25"/>
  <c r="M25"/>
  <c r="O25"/>
  <c r="Q25"/>
  <c r="S25"/>
  <c r="U25"/>
  <c r="W25"/>
  <c r="Y25"/>
  <c r="AA25"/>
  <c r="AC25"/>
  <c r="AE25"/>
  <c r="AG25"/>
  <c r="C26"/>
  <c r="E26"/>
  <c r="G26"/>
  <c r="I26"/>
  <c r="K26"/>
  <c r="M26"/>
  <c r="O26"/>
  <c r="Q26"/>
  <c r="S26"/>
  <c r="U26"/>
  <c r="W26"/>
  <c r="Y26"/>
  <c r="AA26"/>
  <c r="AC26"/>
  <c r="AE26"/>
  <c r="AG26"/>
  <c r="C27"/>
  <c r="E27"/>
  <c r="G27"/>
  <c r="I27"/>
  <c r="K27"/>
  <c r="M27"/>
  <c r="O27"/>
  <c r="Q27"/>
  <c r="S27"/>
  <c r="U27"/>
  <c r="W27"/>
  <c r="Y27"/>
  <c r="AA27"/>
  <c r="AC27"/>
  <c r="AE27"/>
  <c r="AG27"/>
  <c r="C28"/>
  <c r="E28"/>
  <c r="G28"/>
  <c r="I28"/>
  <c r="K28"/>
  <c r="M28"/>
  <c r="O28"/>
  <c r="Q28"/>
  <c r="S28"/>
  <c r="U28"/>
  <c r="W28"/>
  <c r="Y28"/>
  <c r="AA28"/>
  <c r="AC28"/>
  <c r="AE28"/>
  <c r="AG28"/>
  <c r="C29"/>
  <c r="E29"/>
  <c r="G29"/>
  <c r="I29"/>
  <c r="K29"/>
  <c r="M29"/>
  <c r="O29"/>
  <c r="Q29"/>
  <c r="S29"/>
  <c r="U29"/>
  <c r="W29"/>
  <c r="Y29"/>
  <c r="AA29"/>
  <c r="AC29"/>
  <c r="AE29"/>
  <c r="AG29"/>
  <c r="C30"/>
  <c r="E30"/>
  <c r="G30"/>
  <c r="I30"/>
  <c r="K30"/>
  <c r="M30"/>
  <c r="O30"/>
  <c r="Q30"/>
  <c r="S30"/>
  <c r="U30"/>
  <c r="W30"/>
  <c r="Y30"/>
  <c r="AA30"/>
  <c r="AC30"/>
  <c r="AE30"/>
  <c r="AG30"/>
  <c r="C31"/>
  <c r="E31"/>
  <c r="G31"/>
  <c r="I31"/>
  <c r="K31"/>
  <c r="M31"/>
  <c r="O31"/>
  <c r="Q31"/>
  <c r="S31"/>
  <c r="U31"/>
  <c r="W31"/>
  <c r="Y31"/>
  <c r="AA31"/>
  <c r="AC31"/>
  <c r="AE31"/>
  <c r="AG31"/>
  <c r="C32"/>
  <c r="E32"/>
  <c r="G32"/>
  <c r="I32"/>
  <c r="K32"/>
  <c r="M32"/>
  <c r="O32"/>
  <c r="Q32"/>
  <c r="S32"/>
  <c r="U32"/>
  <c r="W32"/>
  <c r="Y32"/>
  <c r="AA32"/>
  <c r="AC32"/>
  <c r="AE32"/>
  <c r="AG32"/>
  <c r="C33"/>
  <c r="E33"/>
  <c r="G33"/>
  <c r="I33"/>
  <c r="K33"/>
  <c r="M33"/>
  <c r="O33"/>
  <c r="Q33"/>
  <c r="S33"/>
  <c r="U33"/>
  <c r="W33"/>
  <c r="Y33"/>
  <c r="AA33"/>
  <c r="AC33"/>
  <c r="AE33"/>
  <c r="AG33"/>
  <c r="C34"/>
  <c r="E34"/>
  <c r="G34"/>
  <c r="I34"/>
  <c r="K34"/>
  <c r="M34"/>
  <c r="O34"/>
  <c r="Q34"/>
  <c r="S34"/>
  <c r="U34"/>
  <c r="W34"/>
  <c r="Y34"/>
  <c r="AA34"/>
  <c r="AC34"/>
  <c r="AE34"/>
  <c r="AG34"/>
  <c r="C35"/>
  <c r="E35"/>
  <c r="G35"/>
  <c r="I35"/>
  <c r="K35"/>
  <c r="M35"/>
  <c r="O35"/>
  <c r="Q35"/>
  <c r="S35"/>
  <c r="U35"/>
  <c r="W35"/>
  <c r="Y35"/>
  <c r="AA35"/>
  <c r="AC35"/>
  <c r="AE35"/>
  <c r="AG35"/>
  <c r="C36"/>
  <c r="E36"/>
  <c r="G36"/>
  <c r="I36"/>
  <c r="K36"/>
  <c r="M36"/>
  <c r="O36"/>
  <c r="Q36"/>
  <c r="S36"/>
  <c r="U36"/>
  <c r="W36"/>
  <c r="Y36"/>
  <c r="AA36"/>
  <c r="AC36"/>
  <c r="AE36"/>
  <c r="AG36"/>
  <c r="C37"/>
  <c r="E37"/>
  <c r="G37"/>
  <c r="I37"/>
  <c r="K37"/>
  <c r="M37"/>
  <c r="O37"/>
  <c r="Q37"/>
  <c r="S37"/>
  <c r="U37"/>
  <c r="W37"/>
  <c r="Y37"/>
  <c r="AA37"/>
  <c r="AC37"/>
  <c r="AE37"/>
  <c r="AG37"/>
  <c r="C38"/>
  <c r="E38"/>
  <c r="G38"/>
  <c r="I38"/>
  <c r="K38"/>
  <c r="M38"/>
  <c r="O38"/>
  <c r="Q38"/>
  <c r="S38"/>
  <c r="U38"/>
  <c r="W38"/>
  <c r="Y38"/>
  <c r="AA38"/>
  <c r="AC38"/>
  <c r="AE38"/>
  <c r="AG38"/>
  <c r="C39"/>
  <c r="E39"/>
  <c r="G39"/>
  <c r="I39"/>
  <c r="K39"/>
  <c r="M39"/>
  <c r="O39"/>
  <c r="Q39"/>
  <c r="S39"/>
  <c r="U39"/>
  <c r="W39"/>
  <c r="Y39"/>
  <c r="AA39"/>
  <c r="AC39"/>
  <c r="AE39"/>
  <c r="AG39"/>
  <c r="C40"/>
  <c r="E40"/>
  <c r="G40"/>
  <c r="I40"/>
  <c r="K40"/>
  <c r="M40"/>
  <c r="O40"/>
  <c r="Q40"/>
  <c r="S40"/>
  <c r="U40"/>
  <c r="W40"/>
  <c r="Y40"/>
  <c r="AA40"/>
  <c r="AC40"/>
  <c r="AE40"/>
  <c r="AG40"/>
  <c r="C41"/>
  <c r="E41"/>
  <c r="G41"/>
  <c r="I41"/>
  <c r="K41"/>
  <c r="M41"/>
  <c r="O41"/>
  <c r="Q41"/>
  <c r="S41"/>
  <c r="U41"/>
  <c r="W41"/>
  <c r="Y41"/>
  <c r="AA41"/>
  <c r="AC41"/>
  <c r="AE41"/>
  <c r="AG41"/>
  <c r="C42"/>
  <c r="E42"/>
  <c r="G42"/>
  <c r="I42"/>
  <c r="K42"/>
  <c r="M42"/>
  <c r="O42"/>
  <c r="Q42"/>
  <c r="S42"/>
  <c r="U42"/>
  <c r="W42"/>
  <c r="Y42"/>
  <c r="AA42"/>
  <c r="AC42"/>
  <c r="AE42"/>
  <c r="AG42"/>
  <c r="C43"/>
  <c r="E43"/>
  <c r="G43"/>
  <c r="I43"/>
  <c r="K43"/>
  <c r="M43"/>
  <c r="O43"/>
  <c r="Q43"/>
  <c r="S43"/>
  <c r="U43"/>
  <c r="W43"/>
  <c r="Y43"/>
  <c r="AA43"/>
  <c r="AC43"/>
  <c r="AE43"/>
  <c r="AG43"/>
  <c r="C44"/>
  <c r="E44"/>
  <c r="G44"/>
  <c r="I44"/>
  <c r="K44"/>
  <c r="M44"/>
  <c r="O44"/>
  <c r="Q44"/>
  <c r="S44"/>
  <c r="U44"/>
  <c r="W44"/>
  <c r="Y44"/>
  <c r="AA44"/>
  <c r="AC44"/>
  <c r="AE44"/>
  <c r="AG44"/>
  <c r="C45"/>
  <c r="E45"/>
  <c r="G45"/>
  <c r="I45"/>
  <c r="K45"/>
  <c r="M45"/>
  <c r="O45"/>
  <c r="Q45"/>
  <c r="S45"/>
  <c r="U45"/>
  <c r="W45"/>
  <c r="Y45"/>
  <c r="AA45"/>
  <c r="AC45"/>
  <c r="AE45"/>
  <c r="AG45"/>
  <c r="C46"/>
  <c r="E46"/>
  <c r="G46"/>
  <c r="I46"/>
  <c r="K46"/>
  <c r="M46"/>
  <c r="O46"/>
  <c r="Q46"/>
  <c r="S46"/>
  <c r="U46"/>
  <c r="W46"/>
  <c r="Y46"/>
  <c r="AA46"/>
  <c r="AC46"/>
  <c r="AE46"/>
  <c r="AG46"/>
  <c r="C47"/>
  <c r="E47"/>
  <c r="G47"/>
  <c r="I47"/>
  <c r="K47"/>
  <c r="M47"/>
  <c r="O47"/>
  <c r="Q47"/>
  <c r="S47"/>
  <c r="U47"/>
  <c r="W47"/>
  <c r="Y47"/>
  <c r="AA47"/>
  <c r="AC47"/>
  <c r="AE47"/>
  <c r="AG47"/>
  <c r="C48"/>
  <c r="E48"/>
  <c r="G48"/>
  <c r="I48"/>
  <c r="K48"/>
  <c r="M48"/>
  <c r="O48"/>
  <c r="Q48"/>
  <c r="S48"/>
  <c r="U48"/>
  <c r="W48"/>
  <c r="Y48"/>
  <c r="AA48"/>
  <c r="AC48"/>
  <c r="AE48"/>
  <c r="AG48"/>
  <c r="C49"/>
  <c r="E49"/>
  <c r="G49"/>
  <c r="I49"/>
  <c r="K49"/>
  <c r="M49"/>
  <c r="O49"/>
  <c r="Q49"/>
  <c r="S49"/>
  <c r="U49"/>
  <c r="W49"/>
  <c r="Y49"/>
  <c r="AA49"/>
  <c r="AC49"/>
  <c r="AE49"/>
  <c r="AG49"/>
  <c r="C50"/>
  <c r="E50"/>
  <c r="G50"/>
  <c r="I50"/>
  <c r="K50"/>
  <c r="M50"/>
  <c r="O50"/>
  <c r="Q50"/>
  <c r="S50"/>
  <c r="U50"/>
  <c r="W50"/>
  <c r="Y50"/>
  <c r="AA50"/>
  <c r="AC50"/>
  <c r="AE50"/>
  <c r="AG50"/>
  <c r="C51"/>
  <c r="E51"/>
  <c r="G51"/>
  <c r="I51"/>
  <c r="K51"/>
  <c r="M51"/>
  <c r="O51"/>
  <c r="Q51"/>
  <c r="S51"/>
  <c r="U51"/>
  <c r="W51"/>
  <c r="Y51"/>
  <c r="AA51"/>
  <c r="AC51"/>
  <c r="AE51"/>
  <c r="AG51"/>
  <c r="C52"/>
  <c r="E52"/>
  <c r="G52"/>
  <c r="I52"/>
  <c r="K52"/>
  <c r="M52"/>
  <c r="O52"/>
  <c r="Q52"/>
  <c r="S52"/>
  <c r="U52"/>
  <c r="W52"/>
  <c r="Y52"/>
  <c r="AA52"/>
  <c r="AC52"/>
  <c r="AE52"/>
  <c r="AG52"/>
  <c r="C53"/>
  <c r="E53"/>
  <c r="G53"/>
  <c r="I53"/>
  <c r="K53"/>
  <c r="M53"/>
  <c r="O53"/>
  <c r="Q53"/>
  <c r="S53"/>
  <c r="U53"/>
  <c r="W53"/>
  <c r="Y53"/>
  <c r="AA53"/>
  <c r="AC53"/>
  <c r="AE53"/>
  <c r="AG53"/>
  <c r="C54"/>
  <c r="E54"/>
  <c r="G54"/>
  <c r="I54"/>
  <c r="K54"/>
  <c r="M54"/>
  <c r="O54"/>
  <c r="Q54"/>
  <c r="S54"/>
  <c r="U54"/>
  <c r="W54"/>
  <c r="Y54"/>
  <c r="AA54"/>
  <c r="AC54"/>
  <c r="AE54"/>
  <c r="AG54"/>
  <c r="C55"/>
  <c r="E55"/>
  <c r="G55"/>
  <c r="I55"/>
  <c r="K55"/>
  <c r="M55"/>
  <c r="O55"/>
  <c r="Q55"/>
  <c r="S55"/>
  <c r="U55"/>
  <c r="W55"/>
  <c r="Y55"/>
  <c r="AA55"/>
  <c r="AC55"/>
  <c r="AE55"/>
  <c r="AG55"/>
  <c r="C56"/>
  <c r="E56"/>
  <c r="G56"/>
  <c r="I56"/>
  <c r="K56"/>
  <c r="M56"/>
  <c r="O56"/>
  <c r="Q56"/>
  <c r="S56"/>
  <c r="U56"/>
  <c r="W56"/>
  <c r="Y56"/>
  <c r="AA56"/>
  <c r="AC56"/>
  <c r="AE56"/>
  <c r="AG56"/>
  <c r="C57"/>
  <c r="E57"/>
  <c r="G57"/>
  <c r="I57"/>
  <c r="K57"/>
  <c r="M57"/>
  <c r="O57"/>
  <c r="Q57"/>
  <c r="S57"/>
  <c r="U57"/>
  <c r="W57"/>
  <c r="Y57"/>
  <c r="AA57"/>
  <c r="AC57"/>
  <c r="AE57"/>
  <c r="AG57"/>
  <c r="C58"/>
  <c r="E58"/>
  <c r="G58"/>
  <c r="I58"/>
  <c r="K58"/>
  <c r="M58"/>
  <c r="O58"/>
  <c r="Q58"/>
  <c r="S58"/>
  <c r="U58"/>
  <c r="W58"/>
  <c r="Y58"/>
  <c r="AA58"/>
  <c r="AC58"/>
  <c r="AE58"/>
  <c r="AG58"/>
  <c r="C59"/>
  <c r="E59"/>
  <c r="G59"/>
  <c r="I59"/>
  <c r="K59"/>
  <c r="M59"/>
  <c r="O59"/>
  <c r="Q59"/>
  <c r="S59"/>
  <c r="U59"/>
  <c r="W59"/>
  <c r="Y59"/>
  <c r="AA59"/>
  <c r="AC59"/>
  <c r="AE59"/>
  <c r="AG59"/>
  <c r="C60"/>
  <c r="E60"/>
  <c r="G60"/>
  <c r="I60"/>
  <c r="K60"/>
  <c r="M60"/>
  <c r="O60"/>
  <c r="Q60"/>
  <c r="S60"/>
  <c r="U60"/>
  <c r="W60"/>
  <c r="Y60"/>
  <c r="AA60"/>
  <c r="AC60"/>
  <c r="AE60"/>
  <c r="AG60"/>
  <c r="C61"/>
  <c r="E61"/>
  <c r="G61"/>
  <c r="I61"/>
  <c r="K61"/>
  <c r="M61"/>
  <c r="O61"/>
  <c r="Q61"/>
  <c r="S61"/>
  <c r="U61"/>
  <c r="W61"/>
  <c r="Y61"/>
  <c r="AA61"/>
  <c r="AC61"/>
  <c r="AE61"/>
  <c r="AG61"/>
  <c r="C62"/>
  <c r="E62"/>
  <c r="G62"/>
  <c r="I62"/>
  <c r="K62"/>
  <c r="M62"/>
  <c r="O62"/>
  <c r="Q62"/>
  <c r="S62"/>
  <c r="U62"/>
  <c r="W62"/>
  <c r="Y62"/>
  <c r="AA62"/>
  <c r="AC62"/>
  <c r="AE62"/>
  <c r="AG62"/>
  <c r="C63"/>
  <c r="E63"/>
  <c r="G63"/>
  <c r="I63"/>
  <c r="K63"/>
  <c r="M63"/>
  <c r="O63"/>
  <c r="Q63"/>
  <c r="S63"/>
  <c r="U63"/>
  <c r="W63"/>
  <c r="Y63"/>
  <c r="AA63"/>
  <c r="AC63"/>
  <c r="AE63"/>
  <c r="AG63"/>
  <c r="C64"/>
  <c r="E64"/>
  <c r="G64"/>
  <c r="I64"/>
  <c r="K64"/>
  <c r="M64"/>
  <c r="O64"/>
  <c r="Q64"/>
  <c r="S64"/>
  <c r="U64"/>
  <c r="W64"/>
  <c r="Y64"/>
  <c r="AA64"/>
  <c r="AC64"/>
  <c r="AE64"/>
  <c r="AG64"/>
  <c r="C65"/>
  <c r="E65"/>
  <c r="G65"/>
  <c r="I65"/>
  <c r="K65"/>
  <c r="M65"/>
  <c r="O65"/>
  <c r="Q65"/>
  <c r="S65"/>
  <c r="U65"/>
  <c r="W65"/>
  <c r="Y65"/>
  <c r="AA65"/>
  <c r="AC65"/>
  <c r="AE65"/>
  <c r="AG65"/>
  <c r="C66"/>
  <c r="E66"/>
  <c r="G66"/>
  <c r="I66"/>
  <c r="K66"/>
  <c r="M66"/>
  <c r="O66"/>
  <c r="Q66"/>
  <c r="S66"/>
  <c r="U66"/>
  <c r="W66"/>
  <c r="Y66"/>
  <c r="AA66"/>
  <c r="AC66"/>
  <c r="AE66"/>
  <c r="AG66"/>
  <c r="C67"/>
  <c r="E67"/>
  <c r="G67"/>
  <c r="I67"/>
  <c r="K67"/>
  <c r="M67"/>
  <c r="O67"/>
  <c r="Q67"/>
  <c r="S67"/>
  <c r="U67"/>
  <c r="W67"/>
  <c r="Y67"/>
  <c r="AA67"/>
  <c r="AC67"/>
  <c r="AE67"/>
  <c r="A26" i="4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I22"/>
  <c r="I21"/>
  <c r="J22"/>
  <c r="H22"/>
  <c r="J21"/>
  <c r="H21"/>
  <c r="I6" l="1"/>
  <c r="I5"/>
  <c r="H6"/>
  <c r="H5"/>
  <c r="J6"/>
  <c r="J5"/>
  <c r="G114" i="9"/>
  <c r="Z115" i="20" l="1"/>
  <c r="Z115" i="21"/>
  <c r="AH115"/>
  <c r="AD115"/>
  <c r="V115"/>
  <c r="R115"/>
  <c r="N115"/>
  <c r="J115"/>
  <c r="AI115"/>
  <c r="AE115"/>
  <c r="AA115"/>
  <c r="W115"/>
  <c r="S115"/>
  <c r="O115"/>
  <c r="K115"/>
  <c r="G115"/>
  <c r="AJ115"/>
  <c r="AF115"/>
  <c r="AB115"/>
  <c r="X115"/>
  <c r="T115"/>
  <c r="P115"/>
  <c r="L115"/>
  <c r="H115"/>
  <c r="AK115"/>
  <c r="AG115"/>
  <c r="AC115"/>
  <c r="Y115"/>
  <c r="U115"/>
  <c r="Q115"/>
  <c r="M115"/>
  <c r="I115"/>
  <c r="F115"/>
  <c r="AI115" i="20"/>
  <c r="AE115"/>
  <c r="AA115"/>
  <c r="W115"/>
  <c r="S115"/>
  <c r="O115"/>
  <c r="K115"/>
  <c r="G115"/>
  <c r="AJ115"/>
  <c r="AF115"/>
  <c r="AB115"/>
  <c r="X115"/>
  <c r="T115"/>
  <c r="P115"/>
  <c r="L115"/>
  <c r="H115"/>
  <c r="AK115"/>
  <c r="AG115"/>
  <c r="AC115"/>
  <c r="Y115"/>
  <c r="U115"/>
  <c r="Q115"/>
  <c r="M115"/>
  <c r="I115"/>
  <c r="AH115"/>
  <c r="AD115"/>
  <c r="V115"/>
  <c r="R115"/>
  <c r="N115"/>
  <c r="J115"/>
  <c r="F115"/>
  <c r="AI115" i="16"/>
  <c r="AE115"/>
  <c r="AA115"/>
  <c r="W115"/>
  <c r="S115"/>
  <c r="O115"/>
  <c r="K115"/>
  <c r="G115"/>
  <c r="AJ115"/>
  <c r="AF115"/>
  <c r="AB115"/>
  <c r="X115"/>
  <c r="T115"/>
  <c r="P115"/>
  <c r="L115"/>
  <c r="H115"/>
  <c r="AK115"/>
  <c r="AG115"/>
  <c r="AC115"/>
  <c r="Y115"/>
  <c r="U115"/>
  <c r="Q115"/>
  <c r="M115"/>
  <c r="I115"/>
  <c r="AH115"/>
  <c r="R115"/>
  <c r="V115"/>
  <c r="Z115"/>
  <c r="J115"/>
  <c r="AD115"/>
  <c r="N115"/>
  <c r="F115"/>
  <c r="G108" i="9"/>
  <c r="Z109" i="21" l="1"/>
  <c r="Z109" i="20"/>
  <c r="AK109" i="21"/>
  <c r="AG109"/>
  <c r="AC109"/>
  <c r="Y109"/>
  <c r="U109"/>
  <c r="Q109"/>
  <c r="M109"/>
  <c r="I109"/>
  <c r="AI109"/>
  <c r="AE109"/>
  <c r="AA109"/>
  <c r="W109"/>
  <c r="S109"/>
  <c r="O109"/>
  <c r="K109"/>
  <c r="G109"/>
  <c r="AF109"/>
  <c r="X109"/>
  <c r="P109"/>
  <c r="H109"/>
  <c r="AH109"/>
  <c r="R109"/>
  <c r="J109"/>
  <c r="AJ109"/>
  <c r="AB109"/>
  <c r="T109"/>
  <c r="L109"/>
  <c r="AD109"/>
  <c r="V109"/>
  <c r="N109"/>
  <c r="F109"/>
  <c r="AK109" i="20"/>
  <c r="AG109"/>
  <c r="AC109"/>
  <c r="Y109"/>
  <c r="U109"/>
  <c r="Q109"/>
  <c r="M109"/>
  <c r="I109"/>
  <c r="AH109"/>
  <c r="AD109"/>
  <c r="V109"/>
  <c r="R109"/>
  <c r="N109"/>
  <c r="J109"/>
  <c r="AI109"/>
  <c r="AE109"/>
  <c r="AA109"/>
  <c r="W109"/>
  <c r="S109"/>
  <c r="O109"/>
  <c r="K109"/>
  <c r="G109"/>
  <c r="AJ109"/>
  <c r="AF109"/>
  <c r="AB109"/>
  <c r="X109"/>
  <c r="T109"/>
  <c r="P109"/>
  <c r="L109"/>
  <c r="H109"/>
  <c r="F109"/>
  <c r="AK109" i="16"/>
  <c r="AG109"/>
  <c r="AC109"/>
  <c r="Y109"/>
  <c r="U109"/>
  <c r="Q109"/>
  <c r="M109"/>
  <c r="I109"/>
  <c r="AH109"/>
  <c r="AD109"/>
  <c r="Z109"/>
  <c r="V109"/>
  <c r="R109"/>
  <c r="N109"/>
  <c r="J109"/>
  <c r="AI109"/>
  <c r="AE109"/>
  <c r="AA109"/>
  <c r="W109"/>
  <c r="S109"/>
  <c r="O109"/>
  <c r="K109"/>
  <c r="G109"/>
  <c r="AB109"/>
  <c r="L109"/>
  <c r="AF109"/>
  <c r="P109"/>
  <c r="AJ109"/>
  <c r="T109"/>
  <c r="X109"/>
  <c r="H109"/>
  <c r="F109"/>
  <c r="G156" i="9"/>
  <c r="Z157" i="21" l="1"/>
  <c r="Z157" i="20"/>
  <c r="AI157" i="21"/>
  <c r="AE157"/>
  <c r="AA157"/>
  <c r="W157"/>
  <c r="S157"/>
  <c r="O157"/>
  <c r="K157"/>
  <c r="G157"/>
  <c r="AJ157"/>
  <c r="AF157"/>
  <c r="AB157"/>
  <c r="X157"/>
  <c r="T157"/>
  <c r="P157"/>
  <c r="L157"/>
  <c r="H157"/>
  <c r="AK157"/>
  <c r="AG157"/>
  <c r="AC157"/>
  <c r="Y157"/>
  <c r="U157"/>
  <c r="Q157"/>
  <c r="M157"/>
  <c r="I157"/>
  <c r="AH157"/>
  <c r="AD157"/>
  <c r="V157"/>
  <c r="R157"/>
  <c r="N157"/>
  <c r="J157"/>
  <c r="F157"/>
  <c r="AI157" i="20"/>
  <c r="AE157"/>
  <c r="AA157"/>
  <c r="W157"/>
  <c r="S157"/>
  <c r="O157"/>
  <c r="K157"/>
  <c r="G157"/>
  <c r="AJ157"/>
  <c r="AF157"/>
  <c r="AB157"/>
  <c r="X157"/>
  <c r="T157"/>
  <c r="P157"/>
  <c r="L157"/>
  <c r="H157"/>
  <c r="AK157"/>
  <c r="AG157"/>
  <c r="AC157"/>
  <c r="Y157"/>
  <c r="U157"/>
  <c r="Q157"/>
  <c r="M157"/>
  <c r="I157"/>
  <c r="AH157"/>
  <c r="AD157"/>
  <c r="V157"/>
  <c r="R157"/>
  <c r="N157"/>
  <c r="J157"/>
  <c r="F157"/>
  <c r="AI157" i="16"/>
  <c r="AE157"/>
  <c r="AA157"/>
  <c r="W157"/>
  <c r="S157"/>
  <c r="O157"/>
  <c r="K157"/>
  <c r="G157"/>
  <c r="AJ157"/>
  <c r="AF157"/>
  <c r="AB157"/>
  <c r="X157"/>
  <c r="T157"/>
  <c r="P157"/>
  <c r="L157"/>
  <c r="H157"/>
  <c r="AK157"/>
  <c r="AG157"/>
  <c r="AC157"/>
  <c r="Y157"/>
  <c r="U157"/>
  <c r="Q157"/>
  <c r="M157"/>
  <c r="I157"/>
  <c r="AH157"/>
  <c r="AD157"/>
  <c r="Z157"/>
  <c r="V157"/>
  <c r="R157"/>
  <c r="N157"/>
  <c r="J157"/>
  <c r="F157"/>
  <c r="G118" i="9"/>
  <c r="Z119" i="20" l="1"/>
  <c r="Z119" i="21"/>
  <c r="AH119"/>
  <c r="AD119"/>
  <c r="V119"/>
  <c r="R119"/>
  <c r="N119"/>
  <c r="J119"/>
  <c r="AI119"/>
  <c r="AE119"/>
  <c r="AA119"/>
  <c r="W119"/>
  <c r="S119"/>
  <c r="O119"/>
  <c r="K119"/>
  <c r="G119"/>
  <c r="AJ119"/>
  <c r="AF119"/>
  <c r="AB119"/>
  <c r="X119"/>
  <c r="T119"/>
  <c r="P119"/>
  <c r="L119"/>
  <c r="H119"/>
  <c r="AK119"/>
  <c r="AG119"/>
  <c r="AC119"/>
  <c r="Y119"/>
  <c r="U119"/>
  <c r="Q119"/>
  <c r="M119"/>
  <c r="I119"/>
  <c r="F119"/>
  <c r="AI119" i="20"/>
  <c r="AE119"/>
  <c r="AA119"/>
  <c r="W119"/>
  <c r="S119"/>
  <c r="O119"/>
  <c r="K119"/>
  <c r="G119"/>
  <c r="AJ119"/>
  <c r="AF119"/>
  <c r="AB119"/>
  <c r="X119"/>
  <c r="T119"/>
  <c r="P119"/>
  <c r="L119"/>
  <c r="H119"/>
  <c r="AK119"/>
  <c r="AG119"/>
  <c r="AC119"/>
  <c r="Y119"/>
  <c r="U119"/>
  <c r="Q119"/>
  <c r="M119"/>
  <c r="I119"/>
  <c r="AH119"/>
  <c r="AD119"/>
  <c r="V119"/>
  <c r="R119"/>
  <c r="N119"/>
  <c r="J119"/>
  <c r="F119"/>
  <c r="AH119" i="16"/>
  <c r="AD119"/>
  <c r="Z119"/>
  <c r="V119"/>
  <c r="R119"/>
  <c r="N119"/>
  <c r="J119"/>
  <c r="AI119"/>
  <c r="AE119"/>
  <c r="AA119"/>
  <c r="W119"/>
  <c r="S119"/>
  <c r="O119"/>
  <c r="K119"/>
  <c r="G119"/>
  <c r="AJ119"/>
  <c r="AF119"/>
  <c r="AB119"/>
  <c r="X119"/>
  <c r="T119"/>
  <c r="P119"/>
  <c r="L119"/>
  <c r="H119"/>
  <c r="AK119"/>
  <c r="AG119"/>
  <c r="AC119"/>
  <c r="Y119"/>
  <c r="U119"/>
  <c r="Q119"/>
  <c r="M119"/>
  <c r="I119"/>
  <c r="F119"/>
  <c r="G71" i="9"/>
  <c r="Z72" i="20" l="1"/>
  <c r="Z72" i="21"/>
  <c r="AJ72"/>
  <c r="AF72"/>
  <c r="AB72"/>
  <c r="X72"/>
  <c r="T72"/>
  <c r="P72"/>
  <c r="L72"/>
  <c r="H72"/>
  <c r="AH72"/>
  <c r="AD72"/>
  <c r="V72"/>
  <c r="R72"/>
  <c r="N72"/>
  <c r="J72"/>
  <c r="AK72"/>
  <c r="AC72"/>
  <c r="W72"/>
  <c r="O72"/>
  <c r="G72"/>
  <c r="AE72"/>
  <c r="Y72"/>
  <c r="Q72"/>
  <c r="I72"/>
  <c r="AG72"/>
  <c r="S72"/>
  <c r="K72"/>
  <c r="AI72"/>
  <c r="AA72"/>
  <c r="U72"/>
  <c r="M72"/>
  <c r="F72"/>
  <c r="AI72" i="20"/>
  <c r="AE72"/>
  <c r="AA72"/>
  <c r="W72"/>
  <c r="S72"/>
  <c r="O72"/>
  <c r="K72"/>
  <c r="G72"/>
  <c r="AH72"/>
  <c r="AD72"/>
  <c r="V72"/>
  <c r="R72"/>
  <c r="N72"/>
  <c r="J72"/>
  <c r="AJ72"/>
  <c r="AB72"/>
  <c r="U72"/>
  <c r="M72"/>
  <c r="AK72"/>
  <c r="AC72"/>
  <c r="X72"/>
  <c r="P72"/>
  <c r="H72"/>
  <c r="AF72"/>
  <c r="Y72"/>
  <c r="Q72"/>
  <c r="I72"/>
  <c r="AG72"/>
  <c r="T72"/>
  <c r="L72"/>
  <c r="F72"/>
  <c r="AH72" i="16"/>
  <c r="AD72"/>
  <c r="Z72"/>
  <c r="V72"/>
  <c r="R72"/>
  <c r="N72"/>
  <c r="J72"/>
  <c r="AI72"/>
  <c r="AE72"/>
  <c r="AA72"/>
  <c r="W72"/>
  <c r="S72"/>
  <c r="O72"/>
  <c r="K72"/>
  <c r="G72"/>
  <c r="AJ72"/>
  <c r="AF72"/>
  <c r="AB72"/>
  <c r="X72"/>
  <c r="T72"/>
  <c r="P72"/>
  <c r="L72"/>
  <c r="H72"/>
  <c r="AK72"/>
  <c r="AG72"/>
  <c r="AC72"/>
  <c r="Y72"/>
  <c r="U72"/>
  <c r="Q72"/>
  <c r="M72"/>
  <c r="I72"/>
  <c r="F72"/>
  <c r="G65" i="9"/>
  <c r="Z66" i="20" l="1"/>
  <c r="Z66" i="21"/>
  <c r="AH66"/>
  <c r="AD66"/>
  <c r="V66"/>
  <c r="R66"/>
  <c r="N66"/>
  <c r="J66"/>
  <c r="AJ66"/>
  <c r="AF66"/>
  <c r="AB66"/>
  <c r="X66"/>
  <c r="T66"/>
  <c r="P66"/>
  <c r="L66"/>
  <c r="H66"/>
  <c r="AK66"/>
  <c r="AC66"/>
  <c r="W66"/>
  <c r="O66"/>
  <c r="G66"/>
  <c r="AE66"/>
  <c r="Y66"/>
  <c r="Q66"/>
  <c r="I66"/>
  <c r="AG66"/>
  <c r="S66"/>
  <c r="K66"/>
  <c r="AI66"/>
  <c r="AA66"/>
  <c r="U66"/>
  <c r="M66"/>
  <c r="F66"/>
  <c r="AJ66" i="20"/>
  <c r="AF66"/>
  <c r="AB66"/>
  <c r="X66"/>
  <c r="T66"/>
  <c r="P66"/>
  <c r="L66"/>
  <c r="H66"/>
  <c r="AK66"/>
  <c r="AG66"/>
  <c r="AC66"/>
  <c r="Y66"/>
  <c r="U66"/>
  <c r="Q66"/>
  <c r="M66"/>
  <c r="I66"/>
  <c r="AH66"/>
  <c r="AD66"/>
  <c r="V66"/>
  <c r="R66"/>
  <c r="N66"/>
  <c r="J66"/>
  <c r="AI66"/>
  <c r="AE66"/>
  <c r="AA66"/>
  <c r="W66"/>
  <c r="S66"/>
  <c r="O66"/>
  <c r="K66"/>
  <c r="G66"/>
  <c r="F66"/>
  <c r="AI66" i="16"/>
  <c r="AE66"/>
  <c r="AA66"/>
  <c r="W66"/>
  <c r="S66"/>
  <c r="O66"/>
  <c r="K66"/>
  <c r="G66"/>
  <c r="AJ66"/>
  <c r="AF66"/>
  <c r="AB66"/>
  <c r="X66"/>
  <c r="T66"/>
  <c r="P66"/>
  <c r="L66"/>
  <c r="H66"/>
  <c r="AK66"/>
  <c r="AG66"/>
  <c r="AC66"/>
  <c r="Y66"/>
  <c r="U66"/>
  <c r="Q66"/>
  <c r="M66"/>
  <c r="I66"/>
  <c r="AH66"/>
  <c r="AD66"/>
  <c r="Z66"/>
  <c r="V66"/>
  <c r="R66"/>
  <c r="N66"/>
  <c r="J66"/>
  <c r="F66"/>
  <c r="G142" i="9"/>
  <c r="Z143" i="20" l="1"/>
  <c r="Z143" i="21"/>
  <c r="AH143"/>
  <c r="AD143"/>
  <c r="V143"/>
  <c r="R143"/>
  <c r="N143"/>
  <c r="J143"/>
  <c r="AI143"/>
  <c r="AE143"/>
  <c r="AA143"/>
  <c r="W143"/>
  <c r="S143"/>
  <c r="O143"/>
  <c r="K143"/>
  <c r="G143"/>
  <c r="AJ143"/>
  <c r="AF143"/>
  <c r="AB143"/>
  <c r="X143"/>
  <c r="T143"/>
  <c r="P143"/>
  <c r="L143"/>
  <c r="H143"/>
  <c r="AK143"/>
  <c r="Y143"/>
  <c r="I143"/>
  <c r="M143"/>
  <c r="AC143"/>
  <c r="Q143"/>
  <c r="AG143"/>
  <c r="U143"/>
  <c r="F143"/>
  <c r="AK143" i="20"/>
  <c r="AG143"/>
  <c r="AC143"/>
  <c r="Y143"/>
  <c r="U143"/>
  <c r="Q143"/>
  <c r="M143"/>
  <c r="I143"/>
  <c r="AH143"/>
  <c r="AD143"/>
  <c r="V143"/>
  <c r="R143"/>
  <c r="N143"/>
  <c r="J143"/>
  <c r="AI143"/>
  <c r="AE143"/>
  <c r="AA143"/>
  <c r="W143"/>
  <c r="S143"/>
  <c r="O143"/>
  <c r="K143"/>
  <c r="G143"/>
  <c r="AJ143"/>
  <c r="AF143"/>
  <c r="AB143"/>
  <c r="X143"/>
  <c r="T143"/>
  <c r="P143"/>
  <c r="L143"/>
  <c r="H143"/>
  <c r="F143"/>
  <c r="AK143" i="16"/>
  <c r="AG143"/>
  <c r="AC143"/>
  <c r="Y143"/>
  <c r="U143"/>
  <c r="Q143"/>
  <c r="M143"/>
  <c r="I143"/>
  <c r="AH143"/>
  <c r="AD143"/>
  <c r="Z143"/>
  <c r="V143"/>
  <c r="R143"/>
  <c r="N143"/>
  <c r="J143"/>
  <c r="AI143"/>
  <c r="AE143"/>
  <c r="AA143"/>
  <c r="W143"/>
  <c r="S143"/>
  <c r="O143"/>
  <c r="K143"/>
  <c r="G143"/>
  <c r="AJ143"/>
  <c r="AF143"/>
  <c r="AB143"/>
  <c r="X143"/>
  <c r="T143"/>
  <c r="P143"/>
  <c r="L143"/>
  <c r="H143"/>
  <c r="F143"/>
  <c r="G33" i="9"/>
  <c r="Z34" i="20" l="1"/>
  <c r="Z34" i="21"/>
  <c r="AH34"/>
  <c r="AD34"/>
  <c r="V34"/>
  <c r="R34"/>
  <c r="N34"/>
  <c r="J34"/>
  <c r="AI34"/>
  <c r="AE34"/>
  <c r="AA34"/>
  <c r="W34"/>
  <c r="S34"/>
  <c r="O34"/>
  <c r="K34"/>
  <c r="AJ34"/>
  <c r="AF34"/>
  <c r="AB34"/>
  <c r="X34"/>
  <c r="T34"/>
  <c r="P34"/>
  <c r="L34"/>
  <c r="H34"/>
  <c r="M34"/>
  <c r="AC34"/>
  <c r="Q34"/>
  <c r="AG34"/>
  <c r="U34"/>
  <c r="G34"/>
  <c r="AK34"/>
  <c r="Y34"/>
  <c r="I34"/>
  <c r="F34"/>
  <c r="AJ34" i="20"/>
  <c r="AF34"/>
  <c r="AB34"/>
  <c r="X34"/>
  <c r="T34"/>
  <c r="P34"/>
  <c r="L34"/>
  <c r="H34"/>
  <c r="AI34"/>
  <c r="AE34"/>
  <c r="AA34"/>
  <c r="W34"/>
  <c r="S34"/>
  <c r="O34"/>
  <c r="K34"/>
  <c r="G34"/>
  <c r="AD34"/>
  <c r="V34"/>
  <c r="N34"/>
  <c r="AG34"/>
  <c r="Y34"/>
  <c r="Q34"/>
  <c r="I34"/>
  <c r="AH34"/>
  <c r="R34"/>
  <c r="J34"/>
  <c r="AK34"/>
  <c r="AC34"/>
  <c r="U34"/>
  <c r="M34"/>
  <c r="F34"/>
  <c r="AI34" i="16"/>
  <c r="AE34"/>
  <c r="AA34"/>
  <c r="W34"/>
  <c r="S34"/>
  <c r="O34"/>
  <c r="K34"/>
  <c r="G34"/>
  <c r="AJ34"/>
  <c r="AF34"/>
  <c r="AB34"/>
  <c r="X34"/>
  <c r="T34"/>
  <c r="P34"/>
  <c r="L34"/>
  <c r="H34"/>
  <c r="AK34"/>
  <c r="AG34"/>
  <c r="AC34"/>
  <c r="Y34"/>
  <c r="U34"/>
  <c r="Q34"/>
  <c r="M34"/>
  <c r="I34"/>
  <c r="AH34"/>
  <c r="AD34"/>
  <c r="Z34"/>
  <c r="V34"/>
  <c r="R34"/>
  <c r="N34"/>
  <c r="J34"/>
  <c r="F34"/>
  <c r="G61" i="9"/>
  <c r="Z62" i="20" l="1"/>
  <c r="Z62" i="21"/>
  <c r="AK62"/>
  <c r="AG62"/>
  <c r="AC62"/>
  <c r="Y62"/>
  <c r="U62"/>
  <c r="Q62"/>
  <c r="M62"/>
  <c r="I62"/>
  <c r="AH62"/>
  <c r="AD62"/>
  <c r="V62"/>
  <c r="R62"/>
  <c r="N62"/>
  <c r="J62"/>
  <c r="AI62"/>
  <c r="AE62"/>
  <c r="AA62"/>
  <c r="W62"/>
  <c r="S62"/>
  <c r="O62"/>
  <c r="K62"/>
  <c r="G62"/>
  <c r="AJ62"/>
  <c r="AF62"/>
  <c r="AB62"/>
  <c r="X62"/>
  <c r="T62"/>
  <c r="P62"/>
  <c r="L62"/>
  <c r="H62"/>
  <c r="F62"/>
  <c r="AJ62" i="20"/>
  <c r="AF62"/>
  <c r="AB62"/>
  <c r="X62"/>
  <c r="T62"/>
  <c r="P62"/>
  <c r="L62"/>
  <c r="H62"/>
  <c r="AK62"/>
  <c r="AG62"/>
  <c r="AC62"/>
  <c r="Y62"/>
  <c r="U62"/>
  <c r="Q62"/>
  <c r="M62"/>
  <c r="I62"/>
  <c r="AH62"/>
  <c r="AD62"/>
  <c r="V62"/>
  <c r="R62"/>
  <c r="N62"/>
  <c r="J62"/>
  <c r="AI62"/>
  <c r="AE62"/>
  <c r="AA62"/>
  <c r="W62"/>
  <c r="S62"/>
  <c r="O62"/>
  <c r="K62"/>
  <c r="G62"/>
  <c r="F62"/>
  <c r="AI62" i="16"/>
  <c r="AE62"/>
  <c r="AA62"/>
  <c r="W62"/>
  <c r="S62"/>
  <c r="O62"/>
  <c r="K62"/>
  <c r="G62"/>
  <c r="AJ62"/>
  <c r="AF62"/>
  <c r="AB62"/>
  <c r="X62"/>
  <c r="T62"/>
  <c r="P62"/>
  <c r="L62"/>
  <c r="H62"/>
  <c r="AK62"/>
  <c r="AG62"/>
  <c r="AC62"/>
  <c r="Y62"/>
  <c r="U62"/>
  <c r="Q62"/>
  <c r="M62"/>
  <c r="I62"/>
  <c r="AH62"/>
  <c r="AD62"/>
  <c r="Z62"/>
  <c r="V62"/>
  <c r="R62"/>
  <c r="N62"/>
  <c r="J62"/>
  <c r="F62"/>
  <c r="G79" i="9"/>
  <c r="Z80" i="20" l="1"/>
  <c r="Z80" i="21"/>
  <c r="AI80"/>
  <c r="AE80"/>
  <c r="AA80"/>
  <c r="W80"/>
  <c r="S80"/>
  <c r="O80"/>
  <c r="K80"/>
  <c r="G80"/>
  <c r="AJ80"/>
  <c r="AF80"/>
  <c r="AB80"/>
  <c r="X80"/>
  <c r="T80"/>
  <c r="P80"/>
  <c r="L80"/>
  <c r="H80"/>
  <c r="AK80"/>
  <c r="AG80"/>
  <c r="AC80"/>
  <c r="Y80"/>
  <c r="U80"/>
  <c r="Q80"/>
  <c r="M80"/>
  <c r="I80"/>
  <c r="AH80"/>
  <c r="AD80"/>
  <c r="V80"/>
  <c r="R80"/>
  <c r="N80"/>
  <c r="J80"/>
  <c r="F80"/>
  <c r="AI80" i="20"/>
  <c r="AE80"/>
  <c r="AA80"/>
  <c r="W80"/>
  <c r="S80"/>
  <c r="O80"/>
  <c r="K80"/>
  <c r="G80"/>
  <c r="AJ80"/>
  <c r="AF80"/>
  <c r="AB80"/>
  <c r="X80"/>
  <c r="T80"/>
  <c r="P80"/>
  <c r="L80"/>
  <c r="H80"/>
  <c r="AK80"/>
  <c r="AG80"/>
  <c r="AC80"/>
  <c r="Y80"/>
  <c r="U80"/>
  <c r="Q80"/>
  <c r="M80"/>
  <c r="I80"/>
  <c r="AH80"/>
  <c r="AD80"/>
  <c r="V80"/>
  <c r="R80"/>
  <c r="N80"/>
  <c r="J80"/>
  <c r="F80"/>
  <c r="AH80" i="16"/>
  <c r="AD80"/>
  <c r="Z80"/>
  <c r="V80"/>
  <c r="R80"/>
  <c r="N80"/>
  <c r="J80"/>
  <c r="AI80"/>
  <c r="AE80"/>
  <c r="AA80"/>
  <c r="W80"/>
  <c r="S80"/>
  <c r="O80"/>
  <c r="K80"/>
  <c r="G80"/>
  <c r="AJ80"/>
  <c r="AF80"/>
  <c r="AB80"/>
  <c r="X80"/>
  <c r="T80"/>
  <c r="P80"/>
  <c r="L80"/>
  <c r="H80"/>
  <c r="AK80"/>
  <c r="AG80"/>
  <c r="AC80"/>
  <c r="Y80"/>
  <c r="U80"/>
  <c r="Q80"/>
  <c r="M80"/>
  <c r="I80"/>
  <c r="F80"/>
  <c r="G83" i="9"/>
  <c r="Z84" i="20" l="1"/>
  <c r="Z84" i="21"/>
  <c r="AI84"/>
  <c r="AE84"/>
  <c r="AA84"/>
  <c r="W84"/>
  <c r="S84"/>
  <c r="O84"/>
  <c r="K84"/>
  <c r="G84"/>
  <c r="AJ84"/>
  <c r="AF84"/>
  <c r="AB84"/>
  <c r="X84"/>
  <c r="T84"/>
  <c r="P84"/>
  <c r="L84"/>
  <c r="H84"/>
  <c r="AK84"/>
  <c r="AG84"/>
  <c r="AC84"/>
  <c r="Y84"/>
  <c r="U84"/>
  <c r="Q84"/>
  <c r="M84"/>
  <c r="I84"/>
  <c r="AH84"/>
  <c r="AD84"/>
  <c r="V84"/>
  <c r="R84"/>
  <c r="N84"/>
  <c r="J84"/>
  <c r="F84"/>
  <c r="AI84" i="20"/>
  <c r="AE84"/>
  <c r="AA84"/>
  <c r="W84"/>
  <c r="S84"/>
  <c r="O84"/>
  <c r="K84"/>
  <c r="G84"/>
  <c r="AJ84"/>
  <c r="AF84"/>
  <c r="AB84"/>
  <c r="X84"/>
  <c r="T84"/>
  <c r="P84"/>
  <c r="L84"/>
  <c r="H84"/>
  <c r="AK84"/>
  <c r="AG84"/>
  <c r="AC84"/>
  <c r="Y84"/>
  <c r="U84"/>
  <c r="Q84"/>
  <c r="M84"/>
  <c r="I84"/>
  <c r="AH84"/>
  <c r="AD84"/>
  <c r="V84"/>
  <c r="R84"/>
  <c r="N84"/>
  <c r="J84"/>
  <c r="F84"/>
  <c r="AH84" i="16"/>
  <c r="AD84"/>
  <c r="Z84"/>
  <c r="V84"/>
  <c r="R84"/>
  <c r="N84"/>
  <c r="J84"/>
  <c r="AI84"/>
  <c r="AE84"/>
  <c r="AA84"/>
  <c r="W84"/>
  <c r="S84"/>
  <c r="O84"/>
  <c r="K84"/>
  <c r="G84"/>
  <c r="AJ84"/>
  <c r="AF84"/>
  <c r="AB84"/>
  <c r="X84"/>
  <c r="T84"/>
  <c r="P84"/>
  <c r="L84"/>
  <c r="H84"/>
  <c r="AK84"/>
  <c r="AG84"/>
  <c r="AC84"/>
  <c r="Y84"/>
  <c r="U84"/>
  <c r="Q84"/>
  <c r="M84"/>
  <c r="I84"/>
  <c r="F84"/>
  <c r="G17" i="9"/>
  <c r="Z18" i="20" l="1"/>
  <c r="Z18" i="21"/>
  <c r="AI18"/>
  <c r="AE18"/>
  <c r="AA18"/>
  <c r="W18"/>
  <c r="S18"/>
  <c r="O18"/>
  <c r="K18"/>
  <c r="G18"/>
  <c r="AJ18"/>
  <c r="AF18"/>
  <c r="AB18"/>
  <c r="X18"/>
  <c r="T18"/>
  <c r="P18"/>
  <c r="L18"/>
  <c r="H18"/>
  <c r="AK18"/>
  <c r="AG18"/>
  <c r="AC18"/>
  <c r="Y18"/>
  <c r="U18"/>
  <c r="Q18"/>
  <c r="M18"/>
  <c r="I18"/>
  <c r="AH18"/>
  <c r="AD18"/>
  <c r="V18"/>
  <c r="R18"/>
  <c r="N18"/>
  <c r="J18"/>
  <c r="F18"/>
  <c r="AH18" i="20"/>
  <c r="AD18"/>
  <c r="V18"/>
  <c r="R18"/>
  <c r="N18"/>
  <c r="J18"/>
  <c r="AI18"/>
  <c r="AE18"/>
  <c r="AA18"/>
  <c r="W18"/>
  <c r="S18"/>
  <c r="O18"/>
  <c r="K18"/>
  <c r="G18"/>
  <c r="AJ18"/>
  <c r="AF18"/>
  <c r="AB18"/>
  <c r="X18"/>
  <c r="T18"/>
  <c r="P18"/>
  <c r="L18"/>
  <c r="H18"/>
  <c r="AK18"/>
  <c r="AG18"/>
  <c r="AC18"/>
  <c r="Y18"/>
  <c r="U18"/>
  <c r="Q18"/>
  <c r="M18"/>
  <c r="I18"/>
  <c r="F18"/>
  <c r="AI18" i="16"/>
  <c r="AE18"/>
  <c r="AA18"/>
  <c r="W18"/>
  <c r="S18"/>
  <c r="O18"/>
  <c r="K18"/>
  <c r="G18"/>
  <c r="AJ18"/>
  <c r="AF18"/>
  <c r="AB18"/>
  <c r="X18"/>
  <c r="T18"/>
  <c r="P18"/>
  <c r="L18"/>
  <c r="H18"/>
  <c r="AK18"/>
  <c r="AG18"/>
  <c r="AC18"/>
  <c r="Y18"/>
  <c r="U18"/>
  <c r="Q18"/>
  <c r="M18"/>
  <c r="I18"/>
  <c r="AH18"/>
  <c r="AD18"/>
  <c r="Z18"/>
  <c r="V18"/>
  <c r="R18"/>
  <c r="N18"/>
  <c r="J18"/>
  <c r="F18"/>
  <c r="G68" i="9"/>
  <c r="Z69" i="21" l="1"/>
  <c r="Z69" i="20"/>
  <c r="AK69" i="21"/>
  <c r="AG69"/>
  <c r="AC69"/>
  <c r="Y69"/>
  <c r="U69"/>
  <c r="Q69"/>
  <c r="M69"/>
  <c r="I69"/>
  <c r="AI69"/>
  <c r="AE69"/>
  <c r="AA69"/>
  <c r="W69"/>
  <c r="S69"/>
  <c r="O69"/>
  <c r="K69"/>
  <c r="G69"/>
  <c r="AD69"/>
  <c r="V69"/>
  <c r="N69"/>
  <c r="AF69"/>
  <c r="X69"/>
  <c r="P69"/>
  <c r="H69"/>
  <c r="AH69"/>
  <c r="R69"/>
  <c r="J69"/>
  <c r="AJ69"/>
  <c r="AB69"/>
  <c r="T69"/>
  <c r="L69"/>
  <c r="F69"/>
  <c r="AJ69" i="20"/>
  <c r="AF69"/>
  <c r="AB69"/>
  <c r="X69"/>
  <c r="T69"/>
  <c r="P69"/>
  <c r="L69"/>
  <c r="H69"/>
  <c r="AI69"/>
  <c r="AE69"/>
  <c r="AA69"/>
  <c r="W69"/>
  <c r="S69"/>
  <c r="O69"/>
  <c r="K69"/>
  <c r="G69"/>
  <c r="AK69"/>
  <c r="AC69"/>
  <c r="U69"/>
  <c r="M69"/>
  <c r="AD69"/>
  <c r="V69"/>
  <c r="N69"/>
  <c r="AG69"/>
  <c r="Y69"/>
  <c r="Q69"/>
  <c r="I69"/>
  <c r="AH69"/>
  <c r="R69"/>
  <c r="J69"/>
  <c r="F69"/>
  <c r="AI69" i="16"/>
  <c r="AE69"/>
  <c r="AA69"/>
  <c r="W69"/>
  <c r="S69"/>
  <c r="O69"/>
  <c r="K69"/>
  <c r="G69"/>
  <c r="AJ69"/>
  <c r="AF69"/>
  <c r="AB69"/>
  <c r="X69"/>
  <c r="T69"/>
  <c r="P69"/>
  <c r="L69"/>
  <c r="H69"/>
  <c r="AK69"/>
  <c r="AG69"/>
  <c r="AC69"/>
  <c r="Y69"/>
  <c r="U69"/>
  <c r="Q69"/>
  <c r="M69"/>
  <c r="I69"/>
  <c r="V69"/>
  <c r="Z69"/>
  <c r="J69"/>
  <c r="AD69"/>
  <c r="N69"/>
  <c r="AH69"/>
  <c r="R69"/>
  <c r="F69"/>
  <c r="G160" i="9"/>
  <c r="Z161" i="21" l="1"/>
  <c r="Z161" i="20"/>
  <c r="AI161" i="21"/>
  <c r="AE161"/>
  <c r="AA161"/>
  <c r="W161"/>
  <c r="S161"/>
  <c r="O161"/>
  <c r="K161"/>
  <c r="G161"/>
  <c r="AJ161"/>
  <c r="AF161"/>
  <c r="AB161"/>
  <c r="X161"/>
  <c r="T161"/>
  <c r="P161"/>
  <c r="L161"/>
  <c r="H161"/>
  <c r="AK161"/>
  <c r="AG161"/>
  <c r="AC161"/>
  <c r="Y161"/>
  <c r="U161"/>
  <c r="Q161"/>
  <c r="M161"/>
  <c r="I161"/>
  <c r="AH161"/>
  <c r="AD161"/>
  <c r="V161"/>
  <c r="R161"/>
  <c r="N161"/>
  <c r="J161"/>
  <c r="F161"/>
  <c r="AI161" i="20"/>
  <c r="AE161"/>
  <c r="AA161"/>
  <c r="W161"/>
  <c r="S161"/>
  <c r="O161"/>
  <c r="K161"/>
  <c r="G161"/>
  <c r="AJ161"/>
  <c r="AF161"/>
  <c r="AB161"/>
  <c r="X161"/>
  <c r="T161"/>
  <c r="P161"/>
  <c r="L161"/>
  <c r="H161"/>
  <c r="AK161"/>
  <c r="AG161"/>
  <c r="AC161"/>
  <c r="Y161"/>
  <c r="U161"/>
  <c r="Q161"/>
  <c r="M161"/>
  <c r="I161"/>
  <c r="AH161"/>
  <c r="AD161"/>
  <c r="V161"/>
  <c r="R161"/>
  <c r="N161"/>
  <c r="J161"/>
  <c r="F161"/>
  <c r="AI161" i="16"/>
  <c r="AE161"/>
  <c r="AA161"/>
  <c r="W161"/>
  <c r="S161"/>
  <c r="O161"/>
  <c r="K161"/>
  <c r="G161"/>
  <c r="AJ161"/>
  <c r="AF161"/>
  <c r="AB161"/>
  <c r="X161"/>
  <c r="T161"/>
  <c r="P161"/>
  <c r="L161"/>
  <c r="H161"/>
  <c r="AK161"/>
  <c r="AG161"/>
  <c r="AC161"/>
  <c r="Y161"/>
  <c r="U161"/>
  <c r="Q161"/>
  <c r="M161"/>
  <c r="I161"/>
  <c r="AH161"/>
  <c r="AD161"/>
  <c r="Z161"/>
  <c r="V161"/>
  <c r="R161"/>
  <c r="N161"/>
  <c r="J161"/>
  <c r="F161"/>
  <c r="G146" i="9"/>
  <c r="Z147" i="20" l="1"/>
  <c r="Z147" i="21"/>
  <c r="AH147"/>
  <c r="AD147"/>
  <c r="V147"/>
  <c r="R147"/>
  <c r="N147"/>
  <c r="J147"/>
  <c r="AI147"/>
  <c r="AE147"/>
  <c r="AA147"/>
  <c r="W147"/>
  <c r="S147"/>
  <c r="O147"/>
  <c r="K147"/>
  <c r="G147"/>
  <c r="AJ147"/>
  <c r="AF147"/>
  <c r="AB147"/>
  <c r="X147"/>
  <c r="T147"/>
  <c r="P147"/>
  <c r="L147"/>
  <c r="H147"/>
  <c r="AC147"/>
  <c r="Q147"/>
  <c r="AG147"/>
  <c r="U147"/>
  <c r="AK147"/>
  <c r="Y147"/>
  <c r="I147"/>
  <c r="M147"/>
  <c r="F147"/>
  <c r="AK147" i="20"/>
  <c r="AG147"/>
  <c r="AC147"/>
  <c r="Y147"/>
  <c r="U147"/>
  <c r="Q147"/>
  <c r="M147"/>
  <c r="I147"/>
  <c r="AH147"/>
  <c r="AD147"/>
  <c r="V147"/>
  <c r="R147"/>
  <c r="N147"/>
  <c r="J147"/>
  <c r="AI147"/>
  <c r="AE147"/>
  <c r="AA147"/>
  <c r="W147"/>
  <c r="S147"/>
  <c r="O147"/>
  <c r="K147"/>
  <c r="G147"/>
  <c r="AJ147"/>
  <c r="AF147"/>
  <c r="AB147"/>
  <c r="X147"/>
  <c r="T147"/>
  <c r="P147"/>
  <c r="L147"/>
  <c r="H147"/>
  <c r="F147"/>
  <c r="AK147" i="16"/>
  <c r="AG147"/>
  <c r="AC147"/>
  <c r="Y147"/>
  <c r="U147"/>
  <c r="Q147"/>
  <c r="M147"/>
  <c r="I147"/>
  <c r="AH147"/>
  <c r="AD147"/>
  <c r="Z147"/>
  <c r="V147"/>
  <c r="R147"/>
  <c r="N147"/>
  <c r="J147"/>
  <c r="AI147"/>
  <c r="AE147"/>
  <c r="AA147"/>
  <c r="W147"/>
  <c r="S147"/>
  <c r="O147"/>
  <c r="K147"/>
  <c r="G147"/>
  <c r="AJ147"/>
  <c r="AF147"/>
  <c r="AB147"/>
  <c r="X147"/>
  <c r="T147"/>
  <c r="P147"/>
  <c r="L147"/>
  <c r="H147"/>
  <c r="F147"/>
  <c r="G96" i="9"/>
  <c r="Z97" i="21" l="1"/>
  <c r="Z97" i="20"/>
  <c r="AJ97" i="21"/>
  <c r="AF97"/>
  <c r="AB97"/>
  <c r="X97"/>
  <c r="T97"/>
  <c r="P97"/>
  <c r="L97"/>
  <c r="H97"/>
  <c r="AK97"/>
  <c r="AG97"/>
  <c r="AC97"/>
  <c r="Y97"/>
  <c r="U97"/>
  <c r="Q97"/>
  <c r="M97"/>
  <c r="I97"/>
  <c r="AH97"/>
  <c r="AD97"/>
  <c r="V97"/>
  <c r="R97"/>
  <c r="N97"/>
  <c r="J97"/>
  <c r="AI97"/>
  <c r="AE97"/>
  <c r="AA97"/>
  <c r="W97"/>
  <c r="S97"/>
  <c r="O97"/>
  <c r="K97"/>
  <c r="G97"/>
  <c r="F97"/>
  <c r="AH97" i="20"/>
  <c r="AD97"/>
  <c r="AJ97"/>
  <c r="AF97"/>
  <c r="AB97"/>
  <c r="AK97"/>
  <c r="AC97"/>
  <c r="X97"/>
  <c r="T97"/>
  <c r="P97"/>
  <c r="L97"/>
  <c r="H97"/>
  <c r="AE97"/>
  <c r="Y97"/>
  <c r="U97"/>
  <c r="Q97"/>
  <c r="M97"/>
  <c r="I97"/>
  <c r="AG97"/>
  <c r="V97"/>
  <c r="R97"/>
  <c r="N97"/>
  <c r="J97"/>
  <c r="AI97"/>
  <c r="AA97"/>
  <c r="W97"/>
  <c r="S97"/>
  <c r="O97"/>
  <c r="K97"/>
  <c r="G97"/>
  <c r="F97"/>
  <c r="AK97" i="16"/>
  <c r="AG97"/>
  <c r="AC97"/>
  <c r="Y97"/>
  <c r="U97"/>
  <c r="Q97"/>
  <c r="M97"/>
  <c r="I97"/>
  <c r="AI97"/>
  <c r="AE97"/>
  <c r="AA97"/>
  <c r="W97"/>
  <c r="S97"/>
  <c r="O97"/>
  <c r="K97"/>
  <c r="G97"/>
  <c r="AH97"/>
  <c r="Z97"/>
  <c r="R97"/>
  <c r="J97"/>
  <c r="AJ97"/>
  <c r="AB97"/>
  <c r="T97"/>
  <c r="L97"/>
  <c r="AD97"/>
  <c r="V97"/>
  <c r="N97"/>
  <c r="AF97"/>
  <c r="X97"/>
  <c r="P97"/>
  <c r="H97"/>
  <c r="F97"/>
  <c r="G92" i="9"/>
  <c r="Z93" i="21" l="1"/>
  <c r="Z93" i="20"/>
  <c r="AJ93" i="21"/>
  <c r="AF93"/>
  <c r="AB93"/>
  <c r="X93"/>
  <c r="T93"/>
  <c r="P93"/>
  <c r="L93"/>
  <c r="H93"/>
  <c r="AK93"/>
  <c r="AG93"/>
  <c r="AC93"/>
  <c r="Y93"/>
  <c r="U93"/>
  <c r="Q93"/>
  <c r="M93"/>
  <c r="I93"/>
  <c r="AH93"/>
  <c r="AD93"/>
  <c r="V93"/>
  <c r="R93"/>
  <c r="N93"/>
  <c r="J93"/>
  <c r="AI93"/>
  <c r="AE93"/>
  <c r="AA93"/>
  <c r="W93"/>
  <c r="S93"/>
  <c r="O93"/>
  <c r="K93"/>
  <c r="G93"/>
  <c r="F93"/>
  <c r="AJ93" i="20"/>
  <c r="AF93"/>
  <c r="AB93"/>
  <c r="X93"/>
  <c r="T93"/>
  <c r="P93"/>
  <c r="L93"/>
  <c r="H93"/>
  <c r="AK93"/>
  <c r="AG93"/>
  <c r="AC93"/>
  <c r="Y93"/>
  <c r="U93"/>
  <c r="Q93"/>
  <c r="M93"/>
  <c r="I93"/>
  <c r="AH93"/>
  <c r="AD93"/>
  <c r="V93"/>
  <c r="R93"/>
  <c r="N93"/>
  <c r="J93"/>
  <c r="AI93"/>
  <c r="AE93"/>
  <c r="AA93"/>
  <c r="W93"/>
  <c r="S93"/>
  <c r="O93"/>
  <c r="K93"/>
  <c r="G93"/>
  <c r="F93"/>
  <c r="AI93" i="16"/>
  <c r="AE93"/>
  <c r="AA93"/>
  <c r="W93"/>
  <c r="S93"/>
  <c r="O93"/>
  <c r="K93"/>
  <c r="G93"/>
  <c r="AJ93"/>
  <c r="AF93"/>
  <c r="AB93"/>
  <c r="X93"/>
  <c r="T93"/>
  <c r="P93"/>
  <c r="L93"/>
  <c r="H93"/>
  <c r="AK93"/>
  <c r="AG93"/>
  <c r="AC93"/>
  <c r="Y93"/>
  <c r="U93"/>
  <c r="Q93"/>
  <c r="M93"/>
  <c r="I93"/>
  <c r="AH93"/>
  <c r="AD93"/>
  <c r="Z93"/>
  <c r="V93"/>
  <c r="R93"/>
  <c r="N93"/>
  <c r="J93"/>
  <c r="F93"/>
  <c r="G91" i="9"/>
  <c r="Z92" i="20" l="1"/>
  <c r="Z92" i="21"/>
  <c r="AI92"/>
  <c r="AE92"/>
  <c r="AA92"/>
  <c r="W92"/>
  <c r="S92"/>
  <c r="O92"/>
  <c r="K92"/>
  <c r="G92"/>
  <c r="AJ92"/>
  <c r="AF92"/>
  <c r="AB92"/>
  <c r="X92"/>
  <c r="T92"/>
  <c r="P92"/>
  <c r="L92"/>
  <c r="H92"/>
  <c r="AK92"/>
  <c r="AG92"/>
  <c r="AC92"/>
  <c r="Y92"/>
  <c r="U92"/>
  <c r="Q92"/>
  <c r="M92"/>
  <c r="I92"/>
  <c r="AH92"/>
  <c r="AD92"/>
  <c r="V92"/>
  <c r="R92"/>
  <c r="N92"/>
  <c r="J92"/>
  <c r="F92"/>
  <c r="AI92" i="20"/>
  <c r="AE92"/>
  <c r="AA92"/>
  <c r="W92"/>
  <c r="S92"/>
  <c r="O92"/>
  <c r="K92"/>
  <c r="G92"/>
  <c r="AJ92"/>
  <c r="AF92"/>
  <c r="AB92"/>
  <c r="X92"/>
  <c r="T92"/>
  <c r="P92"/>
  <c r="L92"/>
  <c r="H92"/>
  <c r="AK92"/>
  <c r="AG92"/>
  <c r="AC92"/>
  <c r="Y92"/>
  <c r="U92"/>
  <c r="Q92"/>
  <c r="M92"/>
  <c r="I92"/>
  <c r="AH92"/>
  <c r="AD92"/>
  <c r="V92"/>
  <c r="R92"/>
  <c r="N92"/>
  <c r="J92"/>
  <c r="F92"/>
  <c r="AH92" i="16"/>
  <c r="AD92"/>
  <c r="Z92"/>
  <c r="V92"/>
  <c r="R92"/>
  <c r="N92"/>
  <c r="J92"/>
  <c r="AI92"/>
  <c r="AE92"/>
  <c r="AA92"/>
  <c r="W92"/>
  <c r="S92"/>
  <c r="O92"/>
  <c r="K92"/>
  <c r="G92"/>
  <c r="AJ92"/>
  <c r="AF92"/>
  <c r="AB92"/>
  <c r="X92"/>
  <c r="T92"/>
  <c r="P92"/>
  <c r="L92"/>
  <c r="H92"/>
  <c r="AK92"/>
  <c r="AG92"/>
  <c r="AC92"/>
  <c r="Y92"/>
  <c r="U92"/>
  <c r="Q92"/>
  <c r="M92"/>
  <c r="I92"/>
  <c r="F92"/>
  <c r="G137" i="9"/>
  <c r="Z138" i="20" l="1"/>
  <c r="Z138" i="21"/>
  <c r="AK138"/>
  <c r="AG138"/>
  <c r="AC138"/>
  <c r="Y138"/>
  <c r="U138"/>
  <c r="Q138"/>
  <c r="M138"/>
  <c r="I138"/>
  <c r="AH138"/>
  <c r="AD138"/>
  <c r="V138"/>
  <c r="R138"/>
  <c r="N138"/>
  <c r="J138"/>
  <c r="AI138"/>
  <c r="AE138"/>
  <c r="AA138"/>
  <c r="W138"/>
  <c r="S138"/>
  <c r="O138"/>
  <c r="K138"/>
  <c r="G138"/>
  <c r="AF138"/>
  <c r="T138"/>
  <c r="AJ138"/>
  <c r="X138"/>
  <c r="H138"/>
  <c r="L138"/>
  <c r="AB138"/>
  <c r="P138"/>
  <c r="F138"/>
  <c r="AJ138" i="20"/>
  <c r="AF138"/>
  <c r="AB138"/>
  <c r="X138"/>
  <c r="T138"/>
  <c r="P138"/>
  <c r="L138"/>
  <c r="H138"/>
  <c r="AK138"/>
  <c r="AG138"/>
  <c r="AC138"/>
  <c r="Y138"/>
  <c r="U138"/>
  <c r="Q138"/>
  <c r="M138"/>
  <c r="I138"/>
  <c r="AH138"/>
  <c r="AD138"/>
  <c r="V138"/>
  <c r="R138"/>
  <c r="N138"/>
  <c r="J138"/>
  <c r="AI138"/>
  <c r="AE138"/>
  <c r="AA138"/>
  <c r="W138"/>
  <c r="S138"/>
  <c r="O138"/>
  <c r="K138"/>
  <c r="G138"/>
  <c r="F138"/>
  <c r="AJ138" i="16"/>
  <c r="AF138"/>
  <c r="AB138"/>
  <c r="X138"/>
  <c r="T138"/>
  <c r="P138"/>
  <c r="L138"/>
  <c r="H138"/>
  <c r="AK138"/>
  <c r="AG138"/>
  <c r="AC138"/>
  <c r="Y138"/>
  <c r="U138"/>
  <c r="Q138"/>
  <c r="M138"/>
  <c r="I138"/>
  <c r="AH138"/>
  <c r="AD138"/>
  <c r="Z138"/>
  <c r="V138"/>
  <c r="R138"/>
  <c r="N138"/>
  <c r="J138"/>
  <c r="AI138"/>
  <c r="AE138"/>
  <c r="AA138"/>
  <c r="W138"/>
  <c r="S138"/>
  <c r="O138"/>
  <c r="K138"/>
  <c r="G138"/>
  <c r="F138"/>
  <c r="G151" i="9"/>
  <c r="Z152" i="20" l="1"/>
  <c r="Z152" i="21"/>
  <c r="AH152"/>
  <c r="AD152"/>
  <c r="V152"/>
  <c r="R152"/>
  <c r="N152"/>
  <c r="J152"/>
  <c r="AI152"/>
  <c r="AE152"/>
  <c r="AA152"/>
  <c r="W152"/>
  <c r="S152"/>
  <c r="O152"/>
  <c r="K152"/>
  <c r="G152"/>
  <c r="AJ152"/>
  <c r="AF152"/>
  <c r="AB152"/>
  <c r="X152"/>
  <c r="T152"/>
  <c r="P152"/>
  <c r="L152"/>
  <c r="H152"/>
  <c r="AK152"/>
  <c r="AG152"/>
  <c r="AC152"/>
  <c r="Y152"/>
  <c r="U152"/>
  <c r="Q152"/>
  <c r="M152"/>
  <c r="I152"/>
  <c r="F152"/>
  <c r="AH152" i="20"/>
  <c r="AD152"/>
  <c r="V152"/>
  <c r="R152"/>
  <c r="N152"/>
  <c r="J152"/>
  <c r="AI152"/>
  <c r="AE152"/>
  <c r="AA152"/>
  <c r="W152"/>
  <c r="S152"/>
  <c r="O152"/>
  <c r="K152"/>
  <c r="G152"/>
  <c r="AJ152"/>
  <c r="AF152"/>
  <c r="AB152"/>
  <c r="X152"/>
  <c r="T152"/>
  <c r="P152"/>
  <c r="L152"/>
  <c r="H152"/>
  <c r="AK152"/>
  <c r="AG152"/>
  <c r="AC152"/>
  <c r="Y152"/>
  <c r="U152"/>
  <c r="Q152"/>
  <c r="M152"/>
  <c r="I152"/>
  <c r="F152"/>
  <c r="AH152" i="16"/>
  <c r="AD152"/>
  <c r="Z152"/>
  <c r="V152"/>
  <c r="R152"/>
  <c r="N152"/>
  <c r="J152"/>
  <c r="AI152"/>
  <c r="AE152"/>
  <c r="AA152"/>
  <c r="W152"/>
  <c r="S152"/>
  <c r="O152"/>
  <c r="K152"/>
  <c r="G152"/>
  <c r="AJ152"/>
  <c r="AF152"/>
  <c r="AB152"/>
  <c r="X152"/>
  <c r="T152"/>
  <c r="P152"/>
  <c r="L152"/>
  <c r="H152"/>
  <c r="AK152"/>
  <c r="AG152"/>
  <c r="AC152"/>
  <c r="Y152"/>
  <c r="U152"/>
  <c r="Q152"/>
  <c r="M152"/>
  <c r="I152"/>
  <c r="F152"/>
  <c r="G45" i="9"/>
  <c r="Z46" i="20" l="1"/>
  <c r="Z46" i="21"/>
  <c r="AK46"/>
  <c r="AG46"/>
  <c r="AC46"/>
  <c r="Y46"/>
  <c r="U46"/>
  <c r="Q46"/>
  <c r="M46"/>
  <c r="I46"/>
  <c r="AH46"/>
  <c r="AD46"/>
  <c r="V46"/>
  <c r="R46"/>
  <c r="N46"/>
  <c r="J46"/>
  <c r="AI46"/>
  <c r="AE46"/>
  <c r="AA46"/>
  <c r="W46"/>
  <c r="S46"/>
  <c r="O46"/>
  <c r="K46"/>
  <c r="G46"/>
  <c r="AJ46"/>
  <c r="AF46"/>
  <c r="AB46"/>
  <c r="X46"/>
  <c r="T46"/>
  <c r="P46"/>
  <c r="L46"/>
  <c r="H46"/>
  <c r="F46"/>
  <c r="AJ46" i="20"/>
  <c r="AF46"/>
  <c r="AB46"/>
  <c r="X46"/>
  <c r="T46"/>
  <c r="P46"/>
  <c r="L46"/>
  <c r="H46"/>
  <c r="AK46"/>
  <c r="AG46"/>
  <c r="AC46"/>
  <c r="Y46"/>
  <c r="U46"/>
  <c r="Q46"/>
  <c r="M46"/>
  <c r="I46"/>
  <c r="AH46"/>
  <c r="AD46"/>
  <c r="V46"/>
  <c r="R46"/>
  <c r="N46"/>
  <c r="J46"/>
  <c r="AI46"/>
  <c r="AE46"/>
  <c r="AA46"/>
  <c r="W46"/>
  <c r="S46"/>
  <c r="O46"/>
  <c r="K46"/>
  <c r="G46"/>
  <c r="F46"/>
  <c r="AI46" i="16"/>
  <c r="AE46"/>
  <c r="AA46"/>
  <c r="W46"/>
  <c r="S46"/>
  <c r="O46"/>
  <c r="K46"/>
  <c r="G46"/>
  <c r="AJ46"/>
  <c r="AF46"/>
  <c r="AB46"/>
  <c r="X46"/>
  <c r="T46"/>
  <c r="P46"/>
  <c r="L46"/>
  <c r="H46"/>
  <c r="AK46"/>
  <c r="AG46"/>
  <c r="AC46"/>
  <c r="Y46"/>
  <c r="U46"/>
  <c r="Q46"/>
  <c r="M46"/>
  <c r="I46"/>
  <c r="AH46"/>
  <c r="AD46"/>
  <c r="Z46"/>
  <c r="V46"/>
  <c r="R46"/>
  <c r="N46"/>
  <c r="J46"/>
  <c r="F46"/>
  <c r="G46" i="9"/>
  <c r="Z47" i="20" l="1"/>
  <c r="Z47" i="21"/>
  <c r="AH47"/>
  <c r="AD47"/>
  <c r="V47"/>
  <c r="R47"/>
  <c r="N47"/>
  <c r="J47"/>
  <c r="AI47"/>
  <c r="AE47"/>
  <c r="AA47"/>
  <c r="W47"/>
  <c r="S47"/>
  <c r="O47"/>
  <c r="K47"/>
  <c r="G47"/>
  <c r="AJ47"/>
  <c r="AF47"/>
  <c r="AB47"/>
  <c r="X47"/>
  <c r="T47"/>
  <c r="P47"/>
  <c r="L47"/>
  <c r="H47"/>
  <c r="AK47"/>
  <c r="AG47"/>
  <c r="AC47"/>
  <c r="Y47"/>
  <c r="U47"/>
  <c r="Q47"/>
  <c r="M47"/>
  <c r="I47"/>
  <c r="F47"/>
  <c r="AK47" i="20"/>
  <c r="AG47"/>
  <c r="AC47"/>
  <c r="Y47"/>
  <c r="U47"/>
  <c r="Q47"/>
  <c r="M47"/>
  <c r="I47"/>
  <c r="AH47"/>
  <c r="AD47"/>
  <c r="V47"/>
  <c r="R47"/>
  <c r="N47"/>
  <c r="J47"/>
  <c r="AI47"/>
  <c r="AE47"/>
  <c r="AA47"/>
  <c r="W47"/>
  <c r="S47"/>
  <c r="O47"/>
  <c r="K47"/>
  <c r="G47"/>
  <c r="AJ47"/>
  <c r="AF47"/>
  <c r="AB47"/>
  <c r="X47"/>
  <c r="T47"/>
  <c r="P47"/>
  <c r="L47"/>
  <c r="H47"/>
  <c r="F47"/>
  <c r="AJ47" i="16"/>
  <c r="AF47"/>
  <c r="AB47"/>
  <c r="X47"/>
  <c r="T47"/>
  <c r="P47"/>
  <c r="L47"/>
  <c r="H47"/>
  <c r="AK47"/>
  <c r="AG47"/>
  <c r="AC47"/>
  <c r="Y47"/>
  <c r="U47"/>
  <c r="Q47"/>
  <c r="M47"/>
  <c r="I47"/>
  <c r="AH47"/>
  <c r="AD47"/>
  <c r="Z47"/>
  <c r="V47"/>
  <c r="R47"/>
  <c r="N47"/>
  <c r="J47"/>
  <c r="AI47"/>
  <c r="AE47"/>
  <c r="AA47"/>
  <c r="W47"/>
  <c r="S47"/>
  <c r="O47"/>
  <c r="K47"/>
  <c r="G47"/>
  <c r="F47"/>
  <c r="G22" i="9"/>
  <c r="Z23" i="20" l="1"/>
  <c r="Z23" i="21"/>
  <c r="AJ23"/>
  <c r="AF23"/>
  <c r="AB23"/>
  <c r="X23"/>
  <c r="T23"/>
  <c r="P23"/>
  <c r="L23"/>
  <c r="H23"/>
  <c r="AK23"/>
  <c r="AG23"/>
  <c r="AC23"/>
  <c r="Y23"/>
  <c r="U23"/>
  <c r="Q23"/>
  <c r="M23"/>
  <c r="I23"/>
  <c r="AH23"/>
  <c r="AD23"/>
  <c r="V23"/>
  <c r="R23"/>
  <c r="N23"/>
  <c r="J23"/>
  <c r="AI23"/>
  <c r="AE23"/>
  <c r="AA23"/>
  <c r="W23"/>
  <c r="S23"/>
  <c r="O23"/>
  <c r="K23"/>
  <c r="G23"/>
  <c r="F23"/>
  <c r="AI23" i="20"/>
  <c r="AE23"/>
  <c r="AA23"/>
  <c r="W23"/>
  <c r="S23"/>
  <c r="O23"/>
  <c r="K23"/>
  <c r="G23"/>
  <c r="AJ23"/>
  <c r="AF23"/>
  <c r="AB23"/>
  <c r="X23"/>
  <c r="T23"/>
  <c r="P23"/>
  <c r="L23"/>
  <c r="H23"/>
  <c r="AK23"/>
  <c r="AG23"/>
  <c r="AC23"/>
  <c r="Y23"/>
  <c r="U23"/>
  <c r="Q23"/>
  <c r="M23"/>
  <c r="I23"/>
  <c r="AH23"/>
  <c r="AD23"/>
  <c r="V23"/>
  <c r="R23"/>
  <c r="N23"/>
  <c r="J23"/>
  <c r="F23"/>
  <c r="AJ23" i="16"/>
  <c r="AF23"/>
  <c r="AB23"/>
  <c r="X23"/>
  <c r="T23"/>
  <c r="P23"/>
  <c r="L23"/>
  <c r="H23"/>
  <c r="AK23"/>
  <c r="AG23"/>
  <c r="AC23"/>
  <c r="Y23"/>
  <c r="U23"/>
  <c r="Q23"/>
  <c r="M23"/>
  <c r="I23"/>
  <c r="AH23"/>
  <c r="AD23"/>
  <c r="Z23"/>
  <c r="V23"/>
  <c r="R23"/>
  <c r="N23"/>
  <c r="J23"/>
  <c r="AI23"/>
  <c r="AE23"/>
  <c r="AA23"/>
  <c r="W23"/>
  <c r="S23"/>
  <c r="O23"/>
  <c r="K23"/>
  <c r="G23"/>
  <c r="F23"/>
  <c r="G150" i="9"/>
  <c r="Z151" i="20" l="1"/>
  <c r="Z151" i="21"/>
  <c r="AK151"/>
  <c r="AG151"/>
  <c r="AC151"/>
  <c r="Y151"/>
  <c r="U151"/>
  <c r="Q151"/>
  <c r="M151"/>
  <c r="I151"/>
  <c r="AH151"/>
  <c r="AD151"/>
  <c r="V151"/>
  <c r="R151"/>
  <c r="N151"/>
  <c r="J151"/>
  <c r="AI151"/>
  <c r="AE151"/>
  <c r="AA151"/>
  <c r="W151"/>
  <c r="S151"/>
  <c r="O151"/>
  <c r="K151"/>
  <c r="G151"/>
  <c r="AJ151"/>
  <c r="AF151"/>
  <c r="AB151"/>
  <c r="X151"/>
  <c r="T151"/>
  <c r="P151"/>
  <c r="L151"/>
  <c r="H151"/>
  <c r="F151"/>
  <c r="AK151" i="20"/>
  <c r="AG151"/>
  <c r="AC151"/>
  <c r="Y151"/>
  <c r="U151"/>
  <c r="Q151"/>
  <c r="M151"/>
  <c r="I151"/>
  <c r="AH151"/>
  <c r="AD151"/>
  <c r="V151"/>
  <c r="R151"/>
  <c r="N151"/>
  <c r="J151"/>
  <c r="AI151"/>
  <c r="AE151"/>
  <c r="AA151"/>
  <c r="W151"/>
  <c r="S151"/>
  <c r="O151"/>
  <c r="K151"/>
  <c r="G151"/>
  <c r="AJ151"/>
  <c r="AF151"/>
  <c r="AB151"/>
  <c r="X151"/>
  <c r="T151"/>
  <c r="P151"/>
  <c r="L151"/>
  <c r="H151"/>
  <c r="F151"/>
  <c r="AK151" i="16"/>
  <c r="AG151"/>
  <c r="AC151"/>
  <c r="Y151"/>
  <c r="U151"/>
  <c r="Q151"/>
  <c r="M151"/>
  <c r="I151"/>
  <c r="AH151"/>
  <c r="AD151"/>
  <c r="Z151"/>
  <c r="V151"/>
  <c r="R151"/>
  <c r="N151"/>
  <c r="J151"/>
  <c r="AI151"/>
  <c r="AE151"/>
  <c r="AA151"/>
  <c r="W151"/>
  <c r="S151"/>
  <c r="O151"/>
  <c r="K151"/>
  <c r="G151"/>
  <c r="AJ151"/>
  <c r="AF151"/>
  <c r="AB151"/>
  <c r="X151"/>
  <c r="T151"/>
  <c r="P151"/>
  <c r="L151"/>
  <c r="H151"/>
  <c r="F151"/>
  <c r="G39" i="9"/>
  <c r="Z40" i="20" l="1"/>
  <c r="Z40" i="21"/>
  <c r="AI40"/>
  <c r="AE40"/>
  <c r="AA40"/>
  <c r="W40"/>
  <c r="S40"/>
  <c r="O40"/>
  <c r="K40"/>
  <c r="G40"/>
  <c r="AJ40"/>
  <c r="AF40"/>
  <c r="AB40"/>
  <c r="X40"/>
  <c r="T40"/>
  <c r="P40"/>
  <c r="L40"/>
  <c r="H40"/>
  <c r="AK40"/>
  <c r="AG40"/>
  <c r="AC40"/>
  <c r="Y40"/>
  <c r="U40"/>
  <c r="Q40"/>
  <c r="M40"/>
  <c r="I40"/>
  <c r="AH40"/>
  <c r="AD40"/>
  <c r="V40"/>
  <c r="R40"/>
  <c r="N40"/>
  <c r="J40"/>
  <c r="F40"/>
  <c r="AH40" i="20"/>
  <c r="AD40"/>
  <c r="V40"/>
  <c r="R40"/>
  <c r="N40"/>
  <c r="J40"/>
  <c r="AI40"/>
  <c r="AE40"/>
  <c r="AA40"/>
  <c r="W40"/>
  <c r="S40"/>
  <c r="O40"/>
  <c r="K40"/>
  <c r="G40"/>
  <c r="AJ40"/>
  <c r="AF40"/>
  <c r="AB40"/>
  <c r="X40"/>
  <c r="T40"/>
  <c r="P40"/>
  <c r="L40"/>
  <c r="H40"/>
  <c r="AK40"/>
  <c r="AG40"/>
  <c r="AC40"/>
  <c r="Y40"/>
  <c r="U40"/>
  <c r="Q40"/>
  <c r="M40"/>
  <c r="I40"/>
  <c r="F40"/>
  <c r="AK40" i="16"/>
  <c r="AG40"/>
  <c r="AC40"/>
  <c r="Y40"/>
  <c r="U40"/>
  <c r="Q40"/>
  <c r="M40"/>
  <c r="I40"/>
  <c r="AH40"/>
  <c r="AD40"/>
  <c r="Z40"/>
  <c r="V40"/>
  <c r="R40"/>
  <c r="N40"/>
  <c r="J40"/>
  <c r="AI40"/>
  <c r="AE40"/>
  <c r="AA40"/>
  <c r="W40"/>
  <c r="S40"/>
  <c r="O40"/>
  <c r="K40"/>
  <c r="G40"/>
  <c r="AJ40"/>
  <c r="AF40"/>
  <c r="AB40"/>
  <c r="X40"/>
  <c r="T40"/>
  <c r="P40"/>
  <c r="L40"/>
  <c r="H40"/>
  <c r="F40"/>
  <c r="G48" i="9"/>
  <c r="Z49" i="21" l="1"/>
  <c r="Z49" i="20"/>
  <c r="AJ49" i="21"/>
  <c r="AF49"/>
  <c r="AB49"/>
  <c r="X49"/>
  <c r="T49"/>
  <c r="P49"/>
  <c r="L49"/>
  <c r="H49"/>
  <c r="AK49"/>
  <c r="AG49"/>
  <c r="AC49"/>
  <c r="Y49"/>
  <c r="U49"/>
  <c r="Q49"/>
  <c r="M49"/>
  <c r="I49"/>
  <c r="AH49"/>
  <c r="AD49"/>
  <c r="V49"/>
  <c r="R49"/>
  <c r="N49"/>
  <c r="J49"/>
  <c r="AI49"/>
  <c r="AE49"/>
  <c r="AA49"/>
  <c r="W49"/>
  <c r="S49"/>
  <c r="O49"/>
  <c r="K49"/>
  <c r="G49"/>
  <c r="F49"/>
  <c r="AI49" i="20"/>
  <c r="AE49"/>
  <c r="AA49"/>
  <c r="W49"/>
  <c r="S49"/>
  <c r="O49"/>
  <c r="K49"/>
  <c r="G49"/>
  <c r="AJ49"/>
  <c r="AF49"/>
  <c r="AB49"/>
  <c r="X49"/>
  <c r="T49"/>
  <c r="P49"/>
  <c r="L49"/>
  <c r="H49"/>
  <c r="AK49"/>
  <c r="AG49"/>
  <c r="AC49"/>
  <c r="Y49"/>
  <c r="U49"/>
  <c r="Q49"/>
  <c r="M49"/>
  <c r="I49"/>
  <c r="AH49"/>
  <c r="AD49"/>
  <c r="V49"/>
  <c r="R49"/>
  <c r="N49"/>
  <c r="J49"/>
  <c r="F49"/>
  <c r="AH49" i="16"/>
  <c r="AD49"/>
  <c r="Z49"/>
  <c r="V49"/>
  <c r="R49"/>
  <c r="N49"/>
  <c r="J49"/>
  <c r="AI49"/>
  <c r="AE49"/>
  <c r="AA49"/>
  <c r="W49"/>
  <c r="S49"/>
  <c r="O49"/>
  <c r="K49"/>
  <c r="G49"/>
  <c r="AJ49"/>
  <c r="AF49"/>
  <c r="AB49"/>
  <c r="X49"/>
  <c r="T49"/>
  <c r="P49"/>
  <c r="L49"/>
  <c r="H49"/>
  <c r="AK49"/>
  <c r="AG49"/>
  <c r="AC49"/>
  <c r="Y49"/>
  <c r="U49"/>
  <c r="Q49"/>
  <c r="M49"/>
  <c r="I49"/>
  <c r="F49"/>
  <c r="G117" i="9"/>
  <c r="Z118" i="20" l="1"/>
  <c r="Z118" i="21"/>
  <c r="AK118"/>
  <c r="AG118"/>
  <c r="AC118"/>
  <c r="Y118"/>
  <c r="U118"/>
  <c r="Q118"/>
  <c r="M118"/>
  <c r="I118"/>
  <c r="AH118"/>
  <c r="AD118"/>
  <c r="V118"/>
  <c r="R118"/>
  <c r="N118"/>
  <c r="J118"/>
  <c r="AI118"/>
  <c r="AE118"/>
  <c r="AA118"/>
  <c r="W118"/>
  <c r="S118"/>
  <c r="O118"/>
  <c r="K118"/>
  <c r="G118"/>
  <c r="AJ118"/>
  <c r="AF118"/>
  <c r="AB118"/>
  <c r="X118"/>
  <c r="T118"/>
  <c r="P118"/>
  <c r="L118"/>
  <c r="H118"/>
  <c r="F118"/>
  <c r="AH118" i="20"/>
  <c r="AD118"/>
  <c r="V118"/>
  <c r="R118"/>
  <c r="N118"/>
  <c r="J118"/>
  <c r="AI118"/>
  <c r="AE118"/>
  <c r="AA118"/>
  <c r="W118"/>
  <c r="S118"/>
  <c r="O118"/>
  <c r="K118"/>
  <c r="G118"/>
  <c r="AJ118"/>
  <c r="AF118"/>
  <c r="AB118"/>
  <c r="X118"/>
  <c r="T118"/>
  <c r="P118"/>
  <c r="L118"/>
  <c r="H118"/>
  <c r="AK118"/>
  <c r="AG118"/>
  <c r="AC118"/>
  <c r="Y118"/>
  <c r="U118"/>
  <c r="Q118"/>
  <c r="M118"/>
  <c r="I118"/>
  <c r="F118"/>
  <c r="AK118" i="16"/>
  <c r="AG118"/>
  <c r="AC118"/>
  <c r="Y118"/>
  <c r="U118"/>
  <c r="Q118"/>
  <c r="M118"/>
  <c r="I118"/>
  <c r="AH118"/>
  <c r="AD118"/>
  <c r="Z118"/>
  <c r="V118"/>
  <c r="R118"/>
  <c r="N118"/>
  <c r="J118"/>
  <c r="AI118"/>
  <c r="AE118"/>
  <c r="AA118"/>
  <c r="W118"/>
  <c r="S118"/>
  <c r="O118"/>
  <c r="K118"/>
  <c r="G118"/>
  <c r="AJ118"/>
  <c r="AF118"/>
  <c r="AB118"/>
  <c r="X118"/>
  <c r="T118"/>
  <c r="P118"/>
  <c r="L118"/>
  <c r="H118"/>
  <c r="F118"/>
  <c r="G104" i="9"/>
  <c r="Z105" i="21" l="1"/>
  <c r="Z105" i="20"/>
  <c r="AK105" i="21"/>
  <c r="AG105"/>
  <c r="AC105"/>
  <c r="Y105"/>
  <c r="U105"/>
  <c r="Q105"/>
  <c r="M105"/>
  <c r="I105"/>
  <c r="AI105"/>
  <c r="AE105"/>
  <c r="AA105"/>
  <c r="W105"/>
  <c r="S105"/>
  <c r="O105"/>
  <c r="K105"/>
  <c r="G105"/>
  <c r="AF105"/>
  <c r="X105"/>
  <c r="P105"/>
  <c r="H105"/>
  <c r="AH105"/>
  <c r="R105"/>
  <c r="J105"/>
  <c r="AJ105"/>
  <c r="AB105"/>
  <c r="T105"/>
  <c r="L105"/>
  <c r="AD105"/>
  <c r="V105"/>
  <c r="N105"/>
  <c r="F105"/>
  <c r="AK105" i="20"/>
  <c r="AG105"/>
  <c r="AC105"/>
  <c r="Y105"/>
  <c r="U105"/>
  <c r="AH105"/>
  <c r="AD105"/>
  <c r="V105"/>
  <c r="R105"/>
  <c r="N105"/>
  <c r="J105"/>
  <c r="AI105"/>
  <c r="AE105"/>
  <c r="AA105"/>
  <c r="W105"/>
  <c r="S105"/>
  <c r="AJ105"/>
  <c r="AF105"/>
  <c r="AB105"/>
  <c r="X105"/>
  <c r="T105"/>
  <c r="P105"/>
  <c r="L105"/>
  <c r="H105"/>
  <c r="O105"/>
  <c r="G105"/>
  <c r="Q105"/>
  <c r="I105"/>
  <c r="K105"/>
  <c r="M105"/>
  <c r="F105"/>
  <c r="AK105" i="16"/>
  <c r="AG105"/>
  <c r="AC105"/>
  <c r="Y105"/>
  <c r="U105"/>
  <c r="Q105"/>
  <c r="M105"/>
  <c r="I105"/>
  <c r="AH105"/>
  <c r="AD105"/>
  <c r="Z105"/>
  <c r="V105"/>
  <c r="R105"/>
  <c r="N105"/>
  <c r="J105"/>
  <c r="AI105"/>
  <c r="AE105"/>
  <c r="AA105"/>
  <c r="W105"/>
  <c r="S105"/>
  <c r="O105"/>
  <c r="K105"/>
  <c r="G105"/>
  <c r="X105"/>
  <c r="H105"/>
  <c r="AB105"/>
  <c r="L105"/>
  <c r="AF105"/>
  <c r="P105"/>
  <c r="AJ105"/>
  <c r="T105"/>
  <c r="F105"/>
  <c r="G41" i="9"/>
  <c r="Z42" i="21" l="1"/>
  <c r="Z42" i="20"/>
  <c r="AK42" i="21"/>
  <c r="AG42"/>
  <c r="AC42"/>
  <c r="Y42"/>
  <c r="U42"/>
  <c r="Q42"/>
  <c r="M42"/>
  <c r="I42"/>
  <c r="AH42"/>
  <c r="AD42"/>
  <c r="V42"/>
  <c r="R42"/>
  <c r="N42"/>
  <c r="J42"/>
  <c r="AI42"/>
  <c r="AE42"/>
  <c r="AA42"/>
  <c r="W42"/>
  <c r="S42"/>
  <c r="O42"/>
  <c r="K42"/>
  <c r="G42"/>
  <c r="AJ42"/>
  <c r="AF42"/>
  <c r="AB42"/>
  <c r="X42"/>
  <c r="T42"/>
  <c r="P42"/>
  <c r="L42"/>
  <c r="H42"/>
  <c r="F42"/>
  <c r="AJ42" i="20"/>
  <c r="AF42"/>
  <c r="AB42"/>
  <c r="X42"/>
  <c r="T42"/>
  <c r="P42"/>
  <c r="L42"/>
  <c r="H42"/>
  <c r="AK42"/>
  <c r="AG42"/>
  <c r="AC42"/>
  <c r="Y42"/>
  <c r="U42"/>
  <c r="Q42"/>
  <c r="M42"/>
  <c r="I42"/>
  <c r="AH42"/>
  <c r="AD42"/>
  <c r="V42"/>
  <c r="R42"/>
  <c r="N42"/>
  <c r="J42"/>
  <c r="AI42"/>
  <c r="AE42"/>
  <c r="AA42"/>
  <c r="W42"/>
  <c r="S42"/>
  <c r="O42"/>
  <c r="K42"/>
  <c r="G42"/>
  <c r="F42"/>
  <c r="AI42" i="16"/>
  <c r="AE42"/>
  <c r="AA42"/>
  <c r="W42"/>
  <c r="S42"/>
  <c r="O42"/>
  <c r="K42"/>
  <c r="G42"/>
  <c r="AJ42"/>
  <c r="AF42"/>
  <c r="AB42"/>
  <c r="X42"/>
  <c r="T42"/>
  <c r="P42"/>
  <c r="L42"/>
  <c r="H42"/>
  <c r="AK42"/>
  <c r="AG42"/>
  <c r="AC42"/>
  <c r="Y42"/>
  <c r="U42"/>
  <c r="Q42"/>
  <c r="M42"/>
  <c r="I42"/>
  <c r="AH42"/>
  <c r="AD42"/>
  <c r="Z42"/>
  <c r="V42"/>
  <c r="R42"/>
  <c r="N42"/>
  <c r="J42"/>
  <c r="F42"/>
  <c r="G98" i="9"/>
  <c r="Z99" i="20" l="1"/>
  <c r="Z99" i="21"/>
  <c r="AH99"/>
  <c r="AD99"/>
  <c r="V99"/>
  <c r="R99"/>
  <c r="N99"/>
  <c r="J99"/>
  <c r="AI99"/>
  <c r="AE99"/>
  <c r="AA99"/>
  <c r="W99"/>
  <c r="S99"/>
  <c r="O99"/>
  <c r="K99"/>
  <c r="G99"/>
  <c r="AJ99"/>
  <c r="AF99"/>
  <c r="AB99"/>
  <c r="X99"/>
  <c r="T99"/>
  <c r="P99"/>
  <c r="L99"/>
  <c r="H99"/>
  <c r="AK99"/>
  <c r="AG99"/>
  <c r="AC99"/>
  <c r="Y99"/>
  <c r="U99"/>
  <c r="Q99"/>
  <c r="M99"/>
  <c r="I99"/>
  <c r="F99"/>
  <c r="AJ99" i="20"/>
  <c r="AF99"/>
  <c r="AB99"/>
  <c r="X99"/>
  <c r="T99"/>
  <c r="P99"/>
  <c r="L99"/>
  <c r="H99"/>
  <c r="AH99"/>
  <c r="AD99"/>
  <c r="V99"/>
  <c r="R99"/>
  <c r="N99"/>
  <c r="J99"/>
  <c r="AK99"/>
  <c r="AC99"/>
  <c r="W99"/>
  <c r="O99"/>
  <c r="G99"/>
  <c r="AE99"/>
  <c r="Y99"/>
  <c r="Q99"/>
  <c r="I99"/>
  <c r="AG99"/>
  <c r="S99"/>
  <c r="K99"/>
  <c r="AI99"/>
  <c r="AA99"/>
  <c r="U99"/>
  <c r="M99"/>
  <c r="F99"/>
  <c r="AI99" i="16"/>
  <c r="AE99"/>
  <c r="AA99"/>
  <c r="W99"/>
  <c r="S99"/>
  <c r="O99"/>
  <c r="K99"/>
  <c r="G99"/>
  <c r="AJ99"/>
  <c r="AF99"/>
  <c r="AB99"/>
  <c r="X99"/>
  <c r="AK99"/>
  <c r="AG99"/>
  <c r="AC99"/>
  <c r="Y99"/>
  <c r="U99"/>
  <c r="Q99"/>
  <c r="M99"/>
  <c r="I99"/>
  <c r="AH99"/>
  <c r="T99"/>
  <c r="L99"/>
  <c r="V99"/>
  <c r="N99"/>
  <c r="Z99"/>
  <c r="P99"/>
  <c r="H99"/>
  <c r="AD99"/>
  <c r="R99"/>
  <c r="J99"/>
  <c r="F99"/>
  <c r="G34" i="9"/>
  <c r="Z35" i="20" l="1"/>
  <c r="Z35" i="21"/>
  <c r="AI35"/>
  <c r="AE35"/>
  <c r="AA35"/>
  <c r="W35"/>
  <c r="S35"/>
  <c r="O35"/>
  <c r="K35"/>
  <c r="G35"/>
  <c r="AJ35"/>
  <c r="AF35"/>
  <c r="AB35"/>
  <c r="X35"/>
  <c r="T35"/>
  <c r="P35"/>
  <c r="L35"/>
  <c r="H35"/>
  <c r="AK35"/>
  <c r="AG35"/>
  <c r="AC35"/>
  <c r="Y35"/>
  <c r="U35"/>
  <c r="Q35"/>
  <c r="M35"/>
  <c r="I35"/>
  <c r="J35"/>
  <c r="AD35"/>
  <c r="N35"/>
  <c r="AH35"/>
  <c r="R35"/>
  <c r="V35"/>
  <c r="F35"/>
  <c r="AK35" i="20"/>
  <c r="AG35"/>
  <c r="AC35"/>
  <c r="Y35"/>
  <c r="U35"/>
  <c r="Q35"/>
  <c r="M35"/>
  <c r="I35"/>
  <c r="AJ35"/>
  <c r="AF35"/>
  <c r="AB35"/>
  <c r="X35"/>
  <c r="T35"/>
  <c r="P35"/>
  <c r="L35"/>
  <c r="H35"/>
  <c r="AE35"/>
  <c r="W35"/>
  <c r="O35"/>
  <c r="G35"/>
  <c r="AH35"/>
  <c r="R35"/>
  <c r="J35"/>
  <c r="AI35"/>
  <c r="AA35"/>
  <c r="S35"/>
  <c r="K35"/>
  <c r="AD35"/>
  <c r="V35"/>
  <c r="N35"/>
  <c r="F35"/>
  <c r="AJ35" i="16"/>
  <c r="AF35"/>
  <c r="AB35"/>
  <c r="X35"/>
  <c r="T35"/>
  <c r="P35"/>
  <c r="L35"/>
  <c r="H35"/>
  <c r="AK35"/>
  <c r="AG35"/>
  <c r="AC35"/>
  <c r="Y35"/>
  <c r="U35"/>
  <c r="Q35"/>
  <c r="M35"/>
  <c r="I35"/>
  <c r="AH35"/>
  <c r="AD35"/>
  <c r="Z35"/>
  <c r="V35"/>
  <c r="R35"/>
  <c r="N35"/>
  <c r="J35"/>
  <c r="AI35"/>
  <c r="AE35"/>
  <c r="AA35"/>
  <c r="W35"/>
  <c r="S35"/>
  <c r="O35"/>
  <c r="K35"/>
  <c r="G35"/>
  <c r="F35"/>
  <c r="G127" i="9"/>
  <c r="Z128" i="20" l="1"/>
  <c r="Z128" i="21"/>
  <c r="AI128"/>
  <c r="AE128"/>
  <c r="AA128"/>
  <c r="W128"/>
  <c r="S128"/>
  <c r="O128"/>
  <c r="K128"/>
  <c r="G128"/>
  <c r="AJ128"/>
  <c r="AF128"/>
  <c r="AB128"/>
  <c r="X128"/>
  <c r="T128"/>
  <c r="P128"/>
  <c r="L128"/>
  <c r="H128"/>
  <c r="AK128"/>
  <c r="AG128"/>
  <c r="AC128"/>
  <c r="Y128"/>
  <c r="U128"/>
  <c r="Q128"/>
  <c r="M128"/>
  <c r="I128"/>
  <c r="AH128"/>
  <c r="AD128"/>
  <c r="V128"/>
  <c r="R128"/>
  <c r="N128"/>
  <c r="J128"/>
  <c r="F128"/>
  <c r="AJ128" i="20"/>
  <c r="AF128"/>
  <c r="AB128"/>
  <c r="X128"/>
  <c r="T128"/>
  <c r="P128"/>
  <c r="L128"/>
  <c r="H128"/>
  <c r="AK128"/>
  <c r="AG128"/>
  <c r="AC128"/>
  <c r="Y128"/>
  <c r="U128"/>
  <c r="Q128"/>
  <c r="M128"/>
  <c r="I128"/>
  <c r="AH128"/>
  <c r="AD128"/>
  <c r="V128"/>
  <c r="R128"/>
  <c r="N128"/>
  <c r="J128"/>
  <c r="AI128"/>
  <c r="AE128"/>
  <c r="AA128"/>
  <c r="W128"/>
  <c r="S128"/>
  <c r="O128"/>
  <c r="K128"/>
  <c r="G128"/>
  <c r="F128"/>
  <c r="AI128" i="16"/>
  <c r="AE128"/>
  <c r="AA128"/>
  <c r="W128"/>
  <c r="S128"/>
  <c r="O128"/>
  <c r="K128"/>
  <c r="G128"/>
  <c r="AJ128"/>
  <c r="AF128"/>
  <c r="AB128"/>
  <c r="X128"/>
  <c r="T128"/>
  <c r="P128"/>
  <c r="L128"/>
  <c r="H128"/>
  <c r="AK128"/>
  <c r="AG128"/>
  <c r="AC128"/>
  <c r="Y128"/>
  <c r="U128"/>
  <c r="Q128"/>
  <c r="M128"/>
  <c r="I128"/>
  <c r="AH128"/>
  <c r="AD128"/>
  <c r="Z128"/>
  <c r="V128"/>
  <c r="R128"/>
  <c r="N128"/>
  <c r="J128"/>
  <c r="F128"/>
  <c r="G29" i="9"/>
  <c r="Z30" i="20" l="1"/>
  <c r="Z30" i="21"/>
  <c r="AH30"/>
  <c r="AD30"/>
  <c r="V30"/>
  <c r="R30"/>
  <c r="N30"/>
  <c r="J30"/>
  <c r="AJ30"/>
  <c r="AF30"/>
  <c r="AB30"/>
  <c r="X30"/>
  <c r="T30"/>
  <c r="P30"/>
  <c r="L30"/>
  <c r="H30"/>
  <c r="AG30"/>
  <c r="S30"/>
  <c r="K30"/>
  <c r="AI30"/>
  <c r="AA30"/>
  <c r="U30"/>
  <c r="M30"/>
  <c r="AK30"/>
  <c r="AC30"/>
  <c r="W30"/>
  <c r="O30"/>
  <c r="G30"/>
  <c r="AE30"/>
  <c r="Y30"/>
  <c r="Q30"/>
  <c r="I30"/>
  <c r="F30"/>
  <c r="AJ30" i="20"/>
  <c r="AF30"/>
  <c r="AB30"/>
  <c r="X30"/>
  <c r="T30"/>
  <c r="P30"/>
  <c r="L30"/>
  <c r="H30"/>
  <c r="AI30"/>
  <c r="AE30"/>
  <c r="AA30"/>
  <c r="W30"/>
  <c r="S30"/>
  <c r="O30"/>
  <c r="K30"/>
  <c r="G30"/>
  <c r="AD30"/>
  <c r="V30"/>
  <c r="N30"/>
  <c r="AG30"/>
  <c r="Y30"/>
  <c r="Q30"/>
  <c r="I30"/>
  <c r="AH30"/>
  <c r="R30"/>
  <c r="J30"/>
  <c r="AK30"/>
  <c r="AC30"/>
  <c r="U30"/>
  <c r="M30"/>
  <c r="F30"/>
  <c r="AI30" i="16"/>
  <c r="AE30"/>
  <c r="AA30"/>
  <c r="W30"/>
  <c r="S30"/>
  <c r="O30"/>
  <c r="K30"/>
  <c r="G30"/>
  <c r="AJ30"/>
  <c r="AF30"/>
  <c r="AB30"/>
  <c r="X30"/>
  <c r="T30"/>
  <c r="P30"/>
  <c r="L30"/>
  <c r="H30"/>
  <c r="AK30"/>
  <c r="AG30"/>
  <c r="AC30"/>
  <c r="Y30"/>
  <c r="U30"/>
  <c r="Q30"/>
  <c r="M30"/>
  <c r="I30"/>
  <c r="AH30"/>
  <c r="AD30"/>
  <c r="Z30"/>
  <c r="V30"/>
  <c r="R30"/>
  <c r="N30"/>
  <c r="J30"/>
  <c r="F30"/>
  <c r="G162" i="9"/>
  <c r="Z163" i="20" l="1"/>
  <c r="Z163" i="21"/>
  <c r="AK163"/>
  <c r="AG163"/>
  <c r="AC163"/>
  <c r="Y163"/>
  <c r="U163"/>
  <c r="Q163"/>
  <c r="M163"/>
  <c r="I163"/>
  <c r="AH163"/>
  <c r="AD163"/>
  <c r="V163"/>
  <c r="R163"/>
  <c r="N163"/>
  <c r="J163"/>
  <c r="AI163"/>
  <c r="AE163"/>
  <c r="AA163"/>
  <c r="W163"/>
  <c r="S163"/>
  <c r="O163"/>
  <c r="K163"/>
  <c r="G163"/>
  <c r="AJ163"/>
  <c r="AF163"/>
  <c r="AB163"/>
  <c r="X163"/>
  <c r="T163"/>
  <c r="P163"/>
  <c r="L163"/>
  <c r="H163"/>
  <c r="F163"/>
  <c r="AK163" i="20"/>
  <c r="AG163"/>
  <c r="AC163"/>
  <c r="Y163"/>
  <c r="U163"/>
  <c r="Q163"/>
  <c r="M163"/>
  <c r="I163"/>
  <c r="AH163"/>
  <c r="AD163"/>
  <c r="V163"/>
  <c r="R163"/>
  <c r="N163"/>
  <c r="J163"/>
  <c r="AI163"/>
  <c r="AE163"/>
  <c r="AA163"/>
  <c r="W163"/>
  <c r="S163"/>
  <c r="O163"/>
  <c r="K163"/>
  <c r="G163"/>
  <c r="AJ163"/>
  <c r="AF163"/>
  <c r="AB163"/>
  <c r="X163"/>
  <c r="T163"/>
  <c r="P163"/>
  <c r="L163"/>
  <c r="H163"/>
  <c r="F163"/>
  <c r="AK163" i="16"/>
  <c r="AG163"/>
  <c r="AC163"/>
  <c r="Y163"/>
  <c r="U163"/>
  <c r="Q163"/>
  <c r="M163"/>
  <c r="I163"/>
  <c r="AH163"/>
  <c r="AD163"/>
  <c r="Z163"/>
  <c r="V163"/>
  <c r="R163"/>
  <c r="N163"/>
  <c r="J163"/>
  <c r="AI163"/>
  <c r="AE163"/>
  <c r="AA163"/>
  <c r="W163"/>
  <c r="S163"/>
  <c r="O163"/>
  <c r="K163"/>
  <c r="G163"/>
  <c r="AJ163"/>
  <c r="AF163"/>
  <c r="AB163"/>
  <c r="X163"/>
  <c r="T163"/>
  <c r="P163"/>
  <c r="L163"/>
  <c r="H163"/>
  <c r="F163"/>
  <c r="G101" i="9"/>
  <c r="Z102" i="20" l="1"/>
  <c r="Z102" i="21"/>
  <c r="AH102"/>
  <c r="AD102"/>
  <c r="AJ102"/>
  <c r="AF102"/>
  <c r="AB102"/>
  <c r="AE102"/>
  <c r="Y102"/>
  <c r="U102"/>
  <c r="Q102"/>
  <c r="M102"/>
  <c r="I102"/>
  <c r="AG102"/>
  <c r="V102"/>
  <c r="R102"/>
  <c r="N102"/>
  <c r="J102"/>
  <c r="AI102"/>
  <c r="AA102"/>
  <c r="W102"/>
  <c r="S102"/>
  <c r="O102"/>
  <c r="K102"/>
  <c r="G102"/>
  <c r="AK102"/>
  <c r="AC102"/>
  <c r="X102"/>
  <c r="T102"/>
  <c r="P102"/>
  <c r="L102"/>
  <c r="H102"/>
  <c r="F102"/>
  <c r="AI102" i="20"/>
  <c r="AE102"/>
  <c r="AA102"/>
  <c r="W102"/>
  <c r="S102"/>
  <c r="O102"/>
  <c r="K102"/>
  <c r="G102"/>
  <c r="AK102"/>
  <c r="AG102"/>
  <c r="AC102"/>
  <c r="Y102"/>
  <c r="U102"/>
  <c r="Q102"/>
  <c r="M102"/>
  <c r="I102"/>
  <c r="AD102"/>
  <c r="V102"/>
  <c r="N102"/>
  <c r="AF102"/>
  <c r="X102"/>
  <c r="P102"/>
  <c r="H102"/>
  <c r="AH102"/>
  <c r="R102"/>
  <c r="J102"/>
  <c r="AJ102"/>
  <c r="AB102"/>
  <c r="T102"/>
  <c r="L102"/>
  <c r="F102"/>
  <c r="AH102" i="16"/>
  <c r="AD102"/>
  <c r="Z102"/>
  <c r="V102"/>
  <c r="R102"/>
  <c r="N102"/>
  <c r="J102"/>
  <c r="AI102"/>
  <c r="AE102"/>
  <c r="AA102"/>
  <c r="W102"/>
  <c r="S102"/>
  <c r="O102"/>
  <c r="K102"/>
  <c r="G102"/>
  <c r="AJ102"/>
  <c r="AF102"/>
  <c r="AB102"/>
  <c r="X102"/>
  <c r="T102"/>
  <c r="P102"/>
  <c r="L102"/>
  <c r="H102"/>
  <c r="AK102"/>
  <c r="U102"/>
  <c r="Y102"/>
  <c r="I102"/>
  <c r="AC102"/>
  <c r="M102"/>
  <c r="AG102"/>
  <c r="Q102"/>
  <c r="F102"/>
  <c r="G10" i="9"/>
  <c r="Z11" i="20" l="1"/>
  <c r="Z11" i="21"/>
  <c r="AJ11"/>
  <c r="AF11"/>
  <c r="AB11"/>
  <c r="X11"/>
  <c r="T11"/>
  <c r="P11"/>
  <c r="L11"/>
  <c r="H11"/>
  <c r="AK11"/>
  <c r="AG11"/>
  <c r="AC11"/>
  <c r="Y11"/>
  <c r="U11"/>
  <c r="Q11"/>
  <c r="M11"/>
  <c r="I11"/>
  <c r="AH11"/>
  <c r="AD11"/>
  <c r="V11"/>
  <c r="R11"/>
  <c r="N11"/>
  <c r="J11"/>
  <c r="AI11"/>
  <c r="AE11"/>
  <c r="AA11"/>
  <c r="W11"/>
  <c r="S11"/>
  <c r="O11"/>
  <c r="K11"/>
  <c r="G11"/>
  <c r="F11"/>
  <c r="AI11" i="20"/>
  <c r="AE11"/>
  <c r="AA11"/>
  <c r="W11"/>
  <c r="S11"/>
  <c r="O11"/>
  <c r="K11"/>
  <c r="G11"/>
  <c r="AJ11"/>
  <c r="AF11"/>
  <c r="AB11"/>
  <c r="X11"/>
  <c r="T11"/>
  <c r="P11"/>
  <c r="L11"/>
  <c r="H11"/>
  <c r="AK11"/>
  <c r="AG11"/>
  <c r="AC11"/>
  <c r="Y11"/>
  <c r="U11"/>
  <c r="Q11"/>
  <c r="M11"/>
  <c r="I11"/>
  <c r="AH11"/>
  <c r="AD11"/>
  <c r="V11"/>
  <c r="R11"/>
  <c r="N11"/>
  <c r="J11"/>
  <c r="F11"/>
  <c r="AJ11" i="16"/>
  <c r="AF11"/>
  <c r="AB11"/>
  <c r="X11"/>
  <c r="T11"/>
  <c r="P11"/>
  <c r="L11"/>
  <c r="H11"/>
  <c r="AK11"/>
  <c r="AG11"/>
  <c r="AC11"/>
  <c r="Y11"/>
  <c r="U11"/>
  <c r="Q11"/>
  <c r="M11"/>
  <c r="I11"/>
  <c r="AH11"/>
  <c r="AD11"/>
  <c r="Z11"/>
  <c r="V11"/>
  <c r="R11"/>
  <c r="N11"/>
  <c r="J11"/>
  <c r="AI11"/>
  <c r="AE11"/>
  <c r="AA11"/>
  <c r="W11"/>
  <c r="S11"/>
  <c r="O11"/>
  <c r="K11"/>
  <c r="G11"/>
  <c r="F11"/>
  <c r="E102"/>
  <c r="C102"/>
  <c r="E102" i="21"/>
  <c r="C102"/>
  <c r="E102" i="20"/>
  <c r="C102"/>
  <c r="G111" i="9"/>
  <c r="Z112" i="20" l="1"/>
  <c r="Z112" i="21"/>
  <c r="AI112"/>
  <c r="AE112"/>
  <c r="AA112"/>
  <c r="W112"/>
  <c r="S112"/>
  <c r="O112"/>
  <c r="K112"/>
  <c r="AJ112"/>
  <c r="AF112"/>
  <c r="AB112"/>
  <c r="X112"/>
  <c r="T112"/>
  <c r="P112"/>
  <c r="L112"/>
  <c r="H112"/>
  <c r="AK112"/>
  <c r="AG112"/>
  <c r="AC112"/>
  <c r="Y112"/>
  <c r="U112"/>
  <c r="Q112"/>
  <c r="M112"/>
  <c r="AH112"/>
  <c r="AD112"/>
  <c r="V112"/>
  <c r="R112"/>
  <c r="N112"/>
  <c r="J112"/>
  <c r="I112"/>
  <c r="G112"/>
  <c r="F112"/>
  <c r="AJ112" i="20"/>
  <c r="AF112"/>
  <c r="AB112"/>
  <c r="X112"/>
  <c r="T112"/>
  <c r="P112"/>
  <c r="L112"/>
  <c r="H112"/>
  <c r="AK112"/>
  <c r="AG112"/>
  <c r="AC112"/>
  <c r="Y112"/>
  <c r="U112"/>
  <c r="Q112"/>
  <c r="M112"/>
  <c r="I112"/>
  <c r="AH112"/>
  <c r="AD112"/>
  <c r="V112"/>
  <c r="R112"/>
  <c r="N112"/>
  <c r="J112"/>
  <c r="AI112"/>
  <c r="AE112"/>
  <c r="AA112"/>
  <c r="W112"/>
  <c r="S112"/>
  <c r="O112"/>
  <c r="K112"/>
  <c r="G112"/>
  <c r="F112"/>
  <c r="AJ112" i="16"/>
  <c r="AF112"/>
  <c r="AB112"/>
  <c r="X112"/>
  <c r="T112"/>
  <c r="P112"/>
  <c r="L112"/>
  <c r="H112"/>
  <c r="AK112"/>
  <c r="AG112"/>
  <c r="AC112"/>
  <c r="Y112"/>
  <c r="U112"/>
  <c r="Q112"/>
  <c r="M112"/>
  <c r="I112"/>
  <c r="AH112"/>
  <c r="AD112"/>
  <c r="Z112"/>
  <c r="V112"/>
  <c r="R112"/>
  <c r="N112"/>
  <c r="J112"/>
  <c r="AE112"/>
  <c r="O112"/>
  <c r="AI112"/>
  <c r="S112"/>
  <c r="W112"/>
  <c r="G112"/>
  <c r="AA112"/>
  <c r="K112"/>
  <c r="F112"/>
  <c r="B102" i="21"/>
  <c r="D102"/>
  <c r="E11"/>
  <c r="C11"/>
  <c r="E11" i="16"/>
  <c r="C11"/>
  <c r="D102" i="20"/>
  <c r="B102"/>
  <c r="B102" i="16"/>
  <c r="D102"/>
  <c r="E11" i="20"/>
  <c r="C11"/>
  <c r="G37" i="9"/>
  <c r="Z38" i="20" l="1"/>
  <c r="Z38" i="21"/>
  <c r="AK38"/>
  <c r="AG38"/>
  <c r="AC38"/>
  <c r="Y38"/>
  <c r="U38"/>
  <c r="Q38"/>
  <c r="M38"/>
  <c r="I38"/>
  <c r="AH38"/>
  <c r="AD38"/>
  <c r="V38"/>
  <c r="R38"/>
  <c r="N38"/>
  <c r="J38"/>
  <c r="AI38"/>
  <c r="AE38"/>
  <c r="AA38"/>
  <c r="W38"/>
  <c r="S38"/>
  <c r="O38"/>
  <c r="K38"/>
  <c r="G38"/>
  <c r="AJ38"/>
  <c r="AF38"/>
  <c r="AB38"/>
  <c r="X38"/>
  <c r="T38"/>
  <c r="P38"/>
  <c r="L38"/>
  <c r="H38"/>
  <c r="F38"/>
  <c r="AJ38" i="20"/>
  <c r="AF38"/>
  <c r="AB38"/>
  <c r="X38"/>
  <c r="T38"/>
  <c r="P38"/>
  <c r="L38"/>
  <c r="H38"/>
  <c r="AI38"/>
  <c r="AE38"/>
  <c r="AA38"/>
  <c r="W38"/>
  <c r="S38"/>
  <c r="O38"/>
  <c r="K38"/>
  <c r="G38"/>
  <c r="AD38"/>
  <c r="V38"/>
  <c r="N38"/>
  <c r="AG38"/>
  <c r="Y38"/>
  <c r="Q38"/>
  <c r="I38"/>
  <c r="AH38"/>
  <c r="R38"/>
  <c r="J38"/>
  <c r="AK38"/>
  <c r="AC38"/>
  <c r="U38"/>
  <c r="M38"/>
  <c r="F38"/>
  <c r="AI38" i="16"/>
  <c r="AE38"/>
  <c r="AA38"/>
  <c r="W38"/>
  <c r="S38"/>
  <c r="O38"/>
  <c r="K38"/>
  <c r="G38"/>
  <c r="AJ38"/>
  <c r="AF38"/>
  <c r="AB38"/>
  <c r="X38"/>
  <c r="T38"/>
  <c r="P38"/>
  <c r="L38"/>
  <c r="H38"/>
  <c r="AK38"/>
  <c r="AG38"/>
  <c r="AC38"/>
  <c r="Y38"/>
  <c r="U38"/>
  <c r="Q38"/>
  <c r="M38"/>
  <c r="I38"/>
  <c r="AH38"/>
  <c r="AD38"/>
  <c r="Z38"/>
  <c r="V38"/>
  <c r="R38"/>
  <c r="N38"/>
  <c r="J38"/>
  <c r="F38"/>
  <c r="B11"/>
  <c r="D11"/>
  <c r="E112" i="21"/>
  <c r="C112"/>
  <c r="E112" i="16"/>
  <c r="C112"/>
  <c r="B11" i="20"/>
  <c r="D11"/>
  <c r="D11" i="21"/>
  <c r="B11"/>
  <c r="E112" i="20"/>
  <c r="C112"/>
  <c r="G138" i="9"/>
  <c r="Z139" i="20" l="1"/>
  <c r="Z139" i="21"/>
  <c r="AH139"/>
  <c r="AD139"/>
  <c r="V139"/>
  <c r="R139"/>
  <c r="N139"/>
  <c r="J139"/>
  <c r="AI139"/>
  <c r="AE139"/>
  <c r="AA139"/>
  <c r="W139"/>
  <c r="S139"/>
  <c r="O139"/>
  <c r="K139"/>
  <c r="G139"/>
  <c r="AJ139"/>
  <c r="AF139"/>
  <c r="AB139"/>
  <c r="X139"/>
  <c r="T139"/>
  <c r="P139"/>
  <c r="L139"/>
  <c r="H139"/>
  <c r="AC139"/>
  <c r="Q139"/>
  <c r="AG139"/>
  <c r="U139"/>
  <c r="AK139"/>
  <c r="Y139"/>
  <c r="I139"/>
  <c r="M139"/>
  <c r="F139"/>
  <c r="AK139" i="20"/>
  <c r="AG139"/>
  <c r="AC139"/>
  <c r="Y139"/>
  <c r="U139"/>
  <c r="Q139"/>
  <c r="M139"/>
  <c r="I139"/>
  <c r="AH139"/>
  <c r="AD139"/>
  <c r="V139"/>
  <c r="R139"/>
  <c r="N139"/>
  <c r="J139"/>
  <c r="AI139"/>
  <c r="AE139"/>
  <c r="AA139"/>
  <c r="W139"/>
  <c r="S139"/>
  <c r="O139"/>
  <c r="K139"/>
  <c r="G139"/>
  <c r="AJ139"/>
  <c r="AF139"/>
  <c r="AB139"/>
  <c r="X139"/>
  <c r="T139"/>
  <c r="P139"/>
  <c r="L139"/>
  <c r="H139"/>
  <c r="F139"/>
  <c r="AK139" i="16"/>
  <c r="AG139"/>
  <c r="AC139"/>
  <c r="Y139"/>
  <c r="U139"/>
  <c r="Q139"/>
  <c r="M139"/>
  <c r="I139"/>
  <c r="AH139"/>
  <c r="AD139"/>
  <c r="Z139"/>
  <c r="V139"/>
  <c r="R139"/>
  <c r="N139"/>
  <c r="J139"/>
  <c r="AI139"/>
  <c r="AE139"/>
  <c r="AA139"/>
  <c r="W139"/>
  <c r="S139"/>
  <c r="O139"/>
  <c r="K139"/>
  <c r="G139"/>
  <c r="AJ139"/>
  <c r="AF139"/>
  <c r="AB139"/>
  <c r="X139"/>
  <c r="T139"/>
  <c r="P139"/>
  <c r="L139"/>
  <c r="H139"/>
  <c r="F139"/>
  <c r="B112" i="20"/>
  <c r="D112"/>
  <c r="D112" i="21"/>
  <c r="B112"/>
  <c r="E38"/>
  <c r="C38"/>
  <c r="D112" i="16"/>
  <c r="B112"/>
  <c r="E38"/>
  <c r="C38"/>
  <c r="E38" i="20"/>
  <c r="C38"/>
  <c r="G94" i="9"/>
  <c r="Z95" i="20" l="1"/>
  <c r="Z95" i="21"/>
  <c r="AH95"/>
  <c r="AD95"/>
  <c r="V95"/>
  <c r="R95"/>
  <c r="N95"/>
  <c r="J95"/>
  <c r="AI95"/>
  <c r="AE95"/>
  <c r="AA95"/>
  <c r="W95"/>
  <c r="S95"/>
  <c r="O95"/>
  <c r="K95"/>
  <c r="G95"/>
  <c r="AJ95"/>
  <c r="AF95"/>
  <c r="AB95"/>
  <c r="X95"/>
  <c r="T95"/>
  <c r="P95"/>
  <c r="L95"/>
  <c r="H95"/>
  <c r="AK95"/>
  <c r="AG95"/>
  <c r="AC95"/>
  <c r="Y95"/>
  <c r="U95"/>
  <c r="Q95"/>
  <c r="M95"/>
  <c r="I95"/>
  <c r="F95"/>
  <c r="AH95" i="20"/>
  <c r="AD95"/>
  <c r="V95"/>
  <c r="R95"/>
  <c r="N95"/>
  <c r="J95"/>
  <c r="AI95"/>
  <c r="AE95"/>
  <c r="AA95"/>
  <c r="W95"/>
  <c r="S95"/>
  <c r="O95"/>
  <c r="K95"/>
  <c r="G95"/>
  <c r="AJ95"/>
  <c r="AF95"/>
  <c r="AB95"/>
  <c r="X95"/>
  <c r="T95"/>
  <c r="P95"/>
  <c r="L95"/>
  <c r="H95"/>
  <c r="AK95"/>
  <c r="AG95"/>
  <c r="AC95"/>
  <c r="Y95"/>
  <c r="U95"/>
  <c r="Q95"/>
  <c r="M95"/>
  <c r="I95"/>
  <c r="F95"/>
  <c r="AI95" i="16"/>
  <c r="AE95"/>
  <c r="AA95"/>
  <c r="W95"/>
  <c r="S95"/>
  <c r="O95"/>
  <c r="K95"/>
  <c r="G95"/>
  <c r="AK95"/>
  <c r="AG95"/>
  <c r="AC95"/>
  <c r="Y95"/>
  <c r="U95"/>
  <c r="Q95"/>
  <c r="M95"/>
  <c r="I95"/>
  <c r="AF95"/>
  <c r="X95"/>
  <c r="P95"/>
  <c r="H95"/>
  <c r="AH95"/>
  <c r="Z95"/>
  <c r="R95"/>
  <c r="J95"/>
  <c r="AJ95"/>
  <c r="AB95"/>
  <c r="T95"/>
  <c r="L95"/>
  <c r="AD95"/>
  <c r="V95"/>
  <c r="N95"/>
  <c r="F95"/>
  <c r="B38" i="20"/>
  <c r="D38"/>
  <c r="B38" i="21"/>
  <c r="D38"/>
  <c r="E139"/>
  <c r="C139"/>
  <c r="E139" i="20"/>
  <c r="C139"/>
  <c r="D38" i="16"/>
  <c r="B38"/>
  <c r="C139"/>
  <c r="E139"/>
  <c r="G99" i="9"/>
  <c r="Z100" i="20" l="1"/>
  <c r="Z100" i="21"/>
  <c r="AI100"/>
  <c r="AE100"/>
  <c r="AA100"/>
  <c r="W100"/>
  <c r="S100"/>
  <c r="O100"/>
  <c r="K100"/>
  <c r="G100"/>
  <c r="AJ100"/>
  <c r="AF100"/>
  <c r="AB100"/>
  <c r="X100"/>
  <c r="T100"/>
  <c r="P100"/>
  <c r="L100"/>
  <c r="H100"/>
  <c r="AK100"/>
  <c r="AG100"/>
  <c r="AC100"/>
  <c r="Y100"/>
  <c r="U100"/>
  <c r="Q100"/>
  <c r="M100"/>
  <c r="I100"/>
  <c r="AH100"/>
  <c r="AD100"/>
  <c r="V100"/>
  <c r="R100"/>
  <c r="N100"/>
  <c r="J100"/>
  <c r="F100"/>
  <c r="AK100" i="20"/>
  <c r="AG100"/>
  <c r="AC100"/>
  <c r="Y100"/>
  <c r="U100"/>
  <c r="Q100"/>
  <c r="M100"/>
  <c r="I100"/>
  <c r="AI100"/>
  <c r="AE100"/>
  <c r="AA100"/>
  <c r="W100"/>
  <c r="S100"/>
  <c r="O100"/>
  <c r="K100"/>
  <c r="G100"/>
  <c r="AD100"/>
  <c r="V100"/>
  <c r="N100"/>
  <c r="AF100"/>
  <c r="X100"/>
  <c r="P100"/>
  <c r="H100"/>
  <c r="AH100"/>
  <c r="R100"/>
  <c r="J100"/>
  <c r="AJ100"/>
  <c r="AB100"/>
  <c r="T100"/>
  <c r="L100"/>
  <c r="F100"/>
  <c r="AJ100" i="16"/>
  <c r="AF100"/>
  <c r="AB100"/>
  <c r="X100"/>
  <c r="T100"/>
  <c r="P100"/>
  <c r="L100"/>
  <c r="H100"/>
  <c r="AK100"/>
  <c r="AG100"/>
  <c r="AC100"/>
  <c r="Y100"/>
  <c r="U100"/>
  <c r="Q100"/>
  <c r="M100"/>
  <c r="I100"/>
  <c r="AH100"/>
  <c r="AD100"/>
  <c r="Z100"/>
  <c r="V100"/>
  <c r="R100"/>
  <c r="N100"/>
  <c r="J100"/>
  <c r="AI100"/>
  <c r="S100"/>
  <c r="W100"/>
  <c r="G100"/>
  <c r="AA100"/>
  <c r="K100"/>
  <c r="AE100"/>
  <c r="O100"/>
  <c r="F100"/>
  <c r="B139"/>
  <c r="D139"/>
  <c r="D139" i="21"/>
  <c r="B139"/>
  <c r="E95"/>
  <c r="C95"/>
  <c r="E95" i="20"/>
  <c r="C95"/>
  <c r="D139"/>
  <c r="B139"/>
  <c r="E95" i="16"/>
  <c r="C95"/>
  <c r="G119" i="9"/>
  <c r="Z120" i="20" l="1"/>
  <c r="Z120" i="21"/>
  <c r="AI120"/>
  <c r="AE120"/>
  <c r="AA120"/>
  <c r="W120"/>
  <c r="S120"/>
  <c r="O120"/>
  <c r="K120"/>
  <c r="G120"/>
  <c r="AJ120"/>
  <c r="AF120"/>
  <c r="AB120"/>
  <c r="X120"/>
  <c r="T120"/>
  <c r="P120"/>
  <c r="L120"/>
  <c r="H120"/>
  <c r="AK120"/>
  <c r="AG120"/>
  <c r="AC120"/>
  <c r="Y120"/>
  <c r="U120"/>
  <c r="Q120"/>
  <c r="M120"/>
  <c r="I120"/>
  <c r="AH120"/>
  <c r="AD120"/>
  <c r="V120"/>
  <c r="R120"/>
  <c r="N120"/>
  <c r="J120"/>
  <c r="F120"/>
  <c r="AJ120" i="20"/>
  <c r="AF120"/>
  <c r="AB120"/>
  <c r="X120"/>
  <c r="T120"/>
  <c r="P120"/>
  <c r="L120"/>
  <c r="H120"/>
  <c r="AK120"/>
  <c r="AG120"/>
  <c r="AC120"/>
  <c r="Y120"/>
  <c r="U120"/>
  <c r="Q120"/>
  <c r="M120"/>
  <c r="I120"/>
  <c r="AH120"/>
  <c r="AD120"/>
  <c r="V120"/>
  <c r="R120"/>
  <c r="N120"/>
  <c r="J120"/>
  <c r="AI120"/>
  <c r="AE120"/>
  <c r="AA120"/>
  <c r="W120"/>
  <c r="S120"/>
  <c r="O120"/>
  <c r="K120"/>
  <c r="G120"/>
  <c r="F120"/>
  <c r="AI120" i="16"/>
  <c r="AE120"/>
  <c r="AA120"/>
  <c r="W120"/>
  <c r="S120"/>
  <c r="O120"/>
  <c r="K120"/>
  <c r="G120"/>
  <c r="AJ120"/>
  <c r="AF120"/>
  <c r="AB120"/>
  <c r="X120"/>
  <c r="T120"/>
  <c r="P120"/>
  <c r="L120"/>
  <c r="H120"/>
  <c r="AK120"/>
  <c r="AG120"/>
  <c r="AC120"/>
  <c r="Y120"/>
  <c r="U120"/>
  <c r="Q120"/>
  <c r="M120"/>
  <c r="I120"/>
  <c r="AH120"/>
  <c r="AD120"/>
  <c r="Z120"/>
  <c r="V120"/>
  <c r="R120"/>
  <c r="N120"/>
  <c r="J120"/>
  <c r="F120"/>
  <c r="B95" i="21"/>
  <c r="D95"/>
  <c r="E100"/>
  <c r="C100"/>
  <c r="D95" i="16"/>
  <c r="B95"/>
  <c r="D95" i="20"/>
  <c r="B95"/>
  <c r="E100" i="16"/>
  <c r="C100"/>
  <c r="E100" i="20"/>
  <c r="C100"/>
  <c r="G103" i="9"/>
  <c r="Z104" i="20" l="1"/>
  <c r="Z104" i="21"/>
  <c r="AJ104"/>
  <c r="AF104"/>
  <c r="AB104"/>
  <c r="X104"/>
  <c r="T104"/>
  <c r="P104"/>
  <c r="L104"/>
  <c r="H104"/>
  <c r="AH104"/>
  <c r="AD104"/>
  <c r="V104"/>
  <c r="R104"/>
  <c r="N104"/>
  <c r="J104"/>
  <c r="AE104"/>
  <c r="Y104"/>
  <c r="Q104"/>
  <c r="I104"/>
  <c r="AG104"/>
  <c r="S104"/>
  <c r="K104"/>
  <c r="AI104"/>
  <c r="AA104"/>
  <c r="U104"/>
  <c r="M104"/>
  <c r="AK104"/>
  <c r="AC104"/>
  <c r="W104"/>
  <c r="O104"/>
  <c r="G104"/>
  <c r="F104"/>
  <c r="AK104" i="20"/>
  <c r="AG104"/>
  <c r="AC104"/>
  <c r="Y104"/>
  <c r="U104"/>
  <c r="Q104"/>
  <c r="M104"/>
  <c r="I104"/>
  <c r="AI104"/>
  <c r="AE104"/>
  <c r="AA104"/>
  <c r="W104"/>
  <c r="S104"/>
  <c r="O104"/>
  <c r="K104"/>
  <c r="G104"/>
  <c r="AD104"/>
  <c r="V104"/>
  <c r="N104"/>
  <c r="AF104"/>
  <c r="X104"/>
  <c r="P104"/>
  <c r="H104"/>
  <c r="AH104"/>
  <c r="R104"/>
  <c r="J104"/>
  <c r="AJ104"/>
  <c r="AB104"/>
  <c r="T104"/>
  <c r="L104"/>
  <c r="F104"/>
  <c r="AJ104" i="16"/>
  <c r="AF104"/>
  <c r="AB104"/>
  <c r="X104"/>
  <c r="T104"/>
  <c r="P104"/>
  <c r="L104"/>
  <c r="H104"/>
  <c r="AK104"/>
  <c r="AG104"/>
  <c r="AC104"/>
  <c r="Y104"/>
  <c r="U104"/>
  <c r="Q104"/>
  <c r="M104"/>
  <c r="I104"/>
  <c r="AH104"/>
  <c r="AD104"/>
  <c r="Z104"/>
  <c r="V104"/>
  <c r="R104"/>
  <c r="N104"/>
  <c r="J104"/>
  <c r="W104"/>
  <c r="G104"/>
  <c r="AA104"/>
  <c r="K104"/>
  <c r="AE104"/>
  <c r="O104"/>
  <c r="AI104"/>
  <c r="S104"/>
  <c r="F104"/>
  <c r="E120" i="21"/>
  <c r="C120"/>
  <c r="E120" i="20"/>
  <c r="C120"/>
  <c r="D100"/>
  <c r="B100"/>
  <c r="B100" i="16"/>
  <c r="D100"/>
  <c r="D100" i="21"/>
  <c r="B100"/>
  <c r="E120" i="16"/>
  <c r="C120"/>
  <c r="G24" i="9"/>
  <c r="Z25" i="21" l="1"/>
  <c r="Z25" i="20"/>
  <c r="AK25" i="21"/>
  <c r="AG25"/>
  <c r="AC25"/>
  <c r="Y25"/>
  <c r="U25"/>
  <c r="AI25"/>
  <c r="AE25"/>
  <c r="AA25"/>
  <c r="W25"/>
  <c r="S25"/>
  <c r="AH25"/>
  <c r="R25"/>
  <c r="N25"/>
  <c r="J25"/>
  <c r="AJ25"/>
  <c r="AB25"/>
  <c r="T25"/>
  <c r="O25"/>
  <c r="K25"/>
  <c r="G25"/>
  <c r="AD25"/>
  <c r="V25"/>
  <c r="P25"/>
  <c r="L25"/>
  <c r="H25"/>
  <c r="AF25"/>
  <c r="X25"/>
  <c r="Q25"/>
  <c r="M25"/>
  <c r="I25"/>
  <c r="F25"/>
  <c r="AK25" i="20"/>
  <c r="AG25"/>
  <c r="AC25"/>
  <c r="Y25"/>
  <c r="U25"/>
  <c r="Q25"/>
  <c r="M25"/>
  <c r="I25"/>
  <c r="AH25"/>
  <c r="AD25"/>
  <c r="V25"/>
  <c r="R25"/>
  <c r="N25"/>
  <c r="J25"/>
  <c r="AI25"/>
  <c r="AE25"/>
  <c r="AA25"/>
  <c r="W25"/>
  <c r="S25"/>
  <c r="O25"/>
  <c r="K25"/>
  <c r="G25"/>
  <c r="AJ25"/>
  <c r="AF25"/>
  <c r="AB25"/>
  <c r="X25"/>
  <c r="T25"/>
  <c r="P25"/>
  <c r="L25"/>
  <c r="H25"/>
  <c r="F25"/>
  <c r="AH25" i="16"/>
  <c r="AD25"/>
  <c r="Z25"/>
  <c r="V25"/>
  <c r="R25"/>
  <c r="N25"/>
  <c r="J25"/>
  <c r="AI25"/>
  <c r="AE25"/>
  <c r="AA25"/>
  <c r="W25"/>
  <c r="S25"/>
  <c r="O25"/>
  <c r="K25"/>
  <c r="G25"/>
  <c r="AJ25"/>
  <c r="AF25"/>
  <c r="AB25"/>
  <c r="X25"/>
  <c r="T25"/>
  <c r="P25"/>
  <c r="L25"/>
  <c r="H25"/>
  <c r="AK25"/>
  <c r="AG25"/>
  <c r="AC25"/>
  <c r="Y25"/>
  <c r="U25"/>
  <c r="Q25"/>
  <c r="M25"/>
  <c r="I25"/>
  <c r="F25"/>
  <c r="D120" i="20"/>
  <c r="B120"/>
  <c r="E104" i="21"/>
  <c r="C104"/>
  <c r="E104" i="16"/>
  <c r="C104"/>
  <c r="E104" i="20"/>
  <c r="C104"/>
  <c r="D120" i="16"/>
  <c r="B120"/>
  <c r="D120" i="21"/>
  <c r="B120"/>
  <c r="G109" i="9"/>
  <c r="Z110" i="20" l="1"/>
  <c r="Z110" i="21"/>
  <c r="AH110"/>
  <c r="AD110"/>
  <c r="V110"/>
  <c r="R110"/>
  <c r="N110"/>
  <c r="J110"/>
  <c r="AJ110"/>
  <c r="AF110"/>
  <c r="AB110"/>
  <c r="X110"/>
  <c r="T110"/>
  <c r="P110"/>
  <c r="L110"/>
  <c r="H110"/>
  <c r="AE110"/>
  <c r="Y110"/>
  <c r="Q110"/>
  <c r="I110"/>
  <c r="AG110"/>
  <c r="S110"/>
  <c r="K110"/>
  <c r="AI110"/>
  <c r="AA110"/>
  <c r="U110"/>
  <c r="M110"/>
  <c r="AK110"/>
  <c r="AC110"/>
  <c r="W110"/>
  <c r="O110"/>
  <c r="G110"/>
  <c r="F110"/>
  <c r="AH110" i="20"/>
  <c r="AD110"/>
  <c r="V110"/>
  <c r="R110"/>
  <c r="N110"/>
  <c r="J110"/>
  <c r="AI110"/>
  <c r="AE110"/>
  <c r="AA110"/>
  <c r="W110"/>
  <c r="S110"/>
  <c r="O110"/>
  <c r="K110"/>
  <c r="G110"/>
  <c r="AJ110"/>
  <c r="AF110"/>
  <c r="AB110"/>
  <c r="X110"/>
  <c r="T110"/>
  <c r="P110"/>
  <c r="L110"/>
  <c r="H110"/>
  <c r="AK110"/>
  <c r="AG110"/>
  <c r="AC110"/>
  <c r="Y110"/>
  <c r="U110"/>
  <c r="Q110"/>
  <c r="M110"/>
  <c r="I110"/>
  <c r="F110"/>
  <c r="AH110" i="16"/>
  <c r="AD110"/>
  <c r="Z110"/>
  <c r="V110"/>
  <c r="R110"/>
  <c r="N110"/>
  <c r="J110"/>
  <c r="AI110"/>
  <c r="AE110"/>
  <c r="AA110"/>
  <c r="W110"/>
  <c r="S110"/>
  <c r="O110"/>
  <c r="K110"/>
  <c r="G110"/>
  <c r="AJ110"/>
  <c r="AF110"/>
  <c r="AB110"/>
  <c r="X110"/>
  <c r="T110"/>
  <c r="P110"/>
  <c r="L110"/>
  <c r="H110"/>
  <c r="AC110"/>
  <c r="M110"/>
  <c r="AG110"/>
  <c r="Q110"/>
  <c r="AK110"/>
  <c r="U110"/>
  <c r="Y110"/>
  <c r="I110"/>
  <c r="F110"/>
  <c r="D104" i="20"/>
  <c r="B104"/>
  <c r="D104" i="21"/>
  <c r="B104"/>
  <c r="E25"/>
  <c r="C25"/>
  <c r="E25" i="16"/>
  <c r="C25"/>
  <c r="B104"/>
  <c r="D104"/>
  <c r="E25" i="20"/>
  <c r="C25"/>
  <c r="G88" i="9"/>
  <c r="Z89" i="21" l="1"/>
  <c r="Z89" i="20"/>
  <c r="AJ89" i="21"/>
  <c r="AF89"/>
  <c r="AB89"/>
  <c r="X89"/>
  <c r="T89"/>
  <c r="P89"/>
  <c r="L89"/>
  <c r="H89"/>
  <c r="AK89"/>
  <c r="AG89"/>
  <c r="AC89"/>
  <c r="Y89"/>
  <c r="U89"/>
  <c r="Q89"/>
  <c r="M89"/>
  <c r="I89"/>
  <c r="AH89"/>
  <c r="AD89"/>
  <c r="V89"/>
  <c r="R89"/>
  <c r="N89"/>
  <c r="J89"/>
  <c r="AI89"/>
  <c r="AE89"/>
  <c r="AA89"/>
  <c r="W89"/>
  <c r="S89"/>
  <c r="O89"/>
  <c r="K89"/>
  <c r="G89"/>
  <c r="F89"/>
  <c r="AJ89" i="20"/>
  <c r="AF89"/>
  <c r="AB89"/>
  <c r="X89"/>
  <c r="T89"/>
  <c r="P89"/>
  <c r="L89"/>
  <c r="H89"/>
  <c r="AK89"/>
  <c r="AG89"/>
  <c r="AC89"/>
  <c r="Y89"/>
  <c r="U89"/>
  <c r="Q89"/>
  <c r="M89"/>
  <c r="I89"/>
  <c r="AH89"/>
  <c r="AD89"/>
  <c r="V89"/>
  <c r="R89"/>
  <c r="N89"/>
  <c r="J89"/>
  <c r="AI89"/>
  <c r="AE89"/>
  <c r="AA89"/>
  <c r="W89"/>
  <c r="S89"/>
  <c r="O89"/>
  <c r="K89"/>
  <c r="G89"/>
  <c r="F89"/>
  <c r="AI89" i="16"/>
  <c r="AE89"/>
  <c r="AA89"/>
  <c r="W89"/>
  <c r="S89"/>
  <c r="O89"/>
  <c r="K89"/>
  <c r="G89"/>
  <c r="AJ89"/>
  <c r="AF89"/>
  <c r="AB89"/>
  <c r="X89"/>
  <c r="T89"/>
  <c r="P89"/>
  <c r="L89"/>
  <c r="H89"/>
  <c r="AK89"/>
  <c r="AG89"/>
  <c r="AC89"/>
  <c r="Y89"/>
  <c r="U89"/>
  <c r="Q89"/>
  <c r="M89"/>
  <c r="I89"/>
  <c r="AH89"/>
  <c r="AD89"/>
  <c r="Z89"/>
  <c r="V89"/>
  <c r="R89"/>
  <c r="N89"/>
  <c r="J89"/>
  <c r="F89"/>
  <c r="E110" i="21"/>
  <c r="C110"/>
  <c r="D25" i="20"/>
  <c r="B25"/>
  <c r="D25" i="16"/>
  <c r="B25"/>
  <c r="D25" i="21"/>
  <c r="B25"/>
  <c r="C110" i="16"/>
  <c r="E110"/>
  <c r="C110" i="20"/>
  <c r="E110"/>
  <c r="G120" i="9"/>
  <c r="Z121" i="21" l="1"/>
  <c r="Z121" i="20"/>
  <c r="AJ121" i="21"/>
  <c r="AF121"/>
  <c r="AB121"/>
  <c r="X121"/>
  <c r="T121"/>
  <c r="P121"/>
  <c r="L121"/>
  <c r="H121"/>
  <c r="AK121"/>
  <c r="AG121"/>
  <c r="AC121"/>
  <c r="Y121"/>
  <c r="U121"/>
  <c r="Q121"/>
  <c r="M121"/>
  <c r="I121"/>
  <c r="AH121"/>
  <c r="AD121"/>
  <c r="V121"/>
  <c r="R121"/>
  <c r="N121"/>
  <c r="J121"/>
  <c r="AI121"/>
  <c r="AE121"/>
  <c r="AA121"/>
  <c r="W121"/>
  <c r="S121"/>
  <c r="O121"/>
  <c r="K121"/>
  <c r="G121"/>
  <c r="F121"/>
  <c r="AK121" i="20"/>
  <c r="AG121"/>
  <c r="AC121"/>
  <c r="Y121"/>
  <c r="U121"/>
  <c r="Q121"/>
  <c r="M121"/>
  <c r="I121"/>
  <c r="AH121"/>
  <c r="AD121"/>
  <c r="V121"/>
  <c r="R121"/>
  <c r="N121"/>
  <c r="J121"/>
  <c r="AI121"/>
  <c r="AE121"/>
  <c r="AA121"/>
  <c r="W121"/>
  <c r="S121"/>
  <c r="O121"/>
  <c r="K121"/>
  <c r="G121"/>
  <c r="AJ121"/>
  <c r="AF121"/>
  <c r="AB121"/>
  <c r="X121"/>
  <c r="T121"/>
  <c r="P121"/>
  <c r="L121"/>
  <c r="H121"/>
  <c r="F121"/>
  <c r="AJ121" i="16"/>
  <c r="AF121"/>
  <c r="AB121"/>
  <c r="X121"/>
  <c r="T121"/>
  <c r="P121"/>
  <c r="L121"/>
  <c r="H121"/>
  <c r="AK121"/>
  <c r="AG121"/>
  <c r="AC121"/>
  <c r="Y121"/>
  <c r="U121"/>
  <c r="Q121"/>
  <c r="M121"/>
  <c r="I121"/>
  <c r="AH121"/>
  <c r="AD121"/>
  <c r="Z121"/>
  <c r="V121"/>
  <c r="R121"/>
  <c r="N121"/>
  <c r="J121"/>
  <c r="AI121"/>
  <c r="AE121"/>
  <c r="AA121"/>
  <c r="W121"/>
  <c r="S121"/>
  <c r="O121"/>
  <c r="K121"/>
  <c r="G121"/>
  <c r="F121"/>
  <c r="D110" i="20"/>
  <c r="B110"/>
  <c r="B110" i="21"/>
  <c r="D110"/>
  <c r="B110" i="16"/>
  <c r="D110"/>
  <c r="E89" i="21"/>
  <c r="C89"/>
  <c r="E89" i="16"/>
  <c r="C89"/>
  <c r="E89" i="20"/>
  <c r="C89"/>
  <c r="G116" i="9"/>
  <c r="Z117" i="21" l="1"/>
  <c r="Z117" i="20"/>
  <c r="AJ117" i="21"/>
  <c r="AF117"/>
  <c r="AB117"/>
  <c r="X117"/>
  <c r="T117"/>
  <c r="P117"/>
  <c r="L117"/>
  <c r="H117"/>
  <c r="AK117"/>
  <c r="AG117"/>
  <c r="AC117"/>
  <c r="Y117"/>
  <c r="U117"/>
  <c r="Q117"/>
  <c r="M117"/>
  <c r="I117"/>
  <c r="AH117"/>
  <c r="AD117"/>
  <c r="V117"/>
  <c r="R117"/>
  <c r="N117"/>
  <c r="J117"/>
  <c r="AI117"/>
  <c r="AE117"/>
  <c r="AA117"/>
  <c r="W117"/>
  <c r="S117"/>
  <c r="O117"/>
  <c r="K117"/>
  <c r="G117"/>
  <c r="F117"/>
  <c r="AK117" i="20"/>
  <c r="AG117"/>
  <c r="AC117"/>
  <c r="Y117"/>
  <c r="U117"/>
  <c r="Q117"/>
  <c r="M117"/>
  <c r="I117"/>
  <c r="AH117"/>
  <c r="AD117"/>
  <c r="V117"/>
  <c r="R117"/>
  <c r="N117"/>
  <c r="J117"/>
  <c r="AI117"/>
  <c r="AE117"/>
  <c r="AA117"/>
  <c r="W117"/>
  <c r="S117"/>
  <c r="O117"/>
  <c r="K117"/>
  <c r="G117"/>
  <c r="AJ117"/>
  <c r="AF117"/>
  <c r="AB117"/>
  <c r="X117"/>
  <c r="T117"/>
  <c r="P117"/>
  <c r="L117"/>
  <c r="H117"/>
  <c r="F117"/>
  <c r="AJ117" i="16"/>
  <c r="AF117"/>
  <c r="AB117"/>
  <c r="X117"/>
  <c r="T117"/>
  <c r="P117"/>
  <c r="L117"/>
  <c r="H117"/>
  <c r="AK117"/>
  <c r="AG117"/>
  <c r="AC117"/>
  <c r="Y117"/>
  <c r="U117"/>
  <c r="Q117"/>
  <c r="M117"/>
  <c r="I117"/>
  <c r="AH117"/>
  <c r="AD117"/>
  <c r="Z117"/>
  <c r="V117"/>
  <c r="R117"/>
  <c r="N117"/>
  <c r="J117"/>
  <c r="AI117"/>
  <c r="AE117"/>
  <c r="AA117"/>
  <c r="W117"/>
  <c r="S117"/>
  <c r="O117"/>
  <c r="K117"/>
  <c r="G117"/>
  <c r="F117"/>
  <c r="D89"/>
  <c r="B89"/>
  <c r="E121" i="21"/>
  <c r="C121"/>
  <c r="E121" i="20"/>
  <c r="C121"/>
  <c r="B89"/>
  <c r="D89"/>
  <c r="B89" i="21"/>
  <c r="D89"/>
  <c r="E121" i="16"/>
  <c r="C121"/>
  <c r="G49" i="9"/>
  <c r="Z50" i="20" l="1"/>
  <c r="Z50" i="21"/>
  <c r="AK50"/>
  <c r="AG50"/>
  <c r="AC50"/>
  <c r="Y50"/>
  <c r="U50"/>
  <c r="Q50"/>
  <c r="M50"/>
  <c r="I50"/>
  <c r="AH50"/>
  <c r="AD50"/>
  <c r="V50"/>
  <c r="R50"/>
  <c r="N50"/>
  <c r="J50"/>
  <c r="AI50"/>
  <c r="AE50"/>
  <c r="AA50"/>
  <c r="W50"/>
  <c r="S50"/>
  <c r="O50"/>
  <c r="K50"/>
  <c r="G50"/>
  <c r="AJ50"/>
  <c r="AF50"/>
  <c r="AB50"/>
  <c r="X50"/>
  <c r="T50"/>
  <c r="P50"/>
  <c r="L50"/>
  <c r="H50"/>
  <c r="F50"/>
  <c r="AJ50" i="20"/>
  <c r="AF50"/>
  <c r="AB50"/>
  <c r="X50"/>
  <c r="T50"/>
  <c r="P50"/>
  <c r="L50"/>
  <c r="H50"/>
  <c r="AK50"/>
  <c r="AG50"/>
  <c r="AC50"/>
  <c r="Y50"/>
  <c r="U50"/>
  <c r="Q50"/>
  <c r="M50"/>
  <c r="I50"/>
  <c r="AH50"/>
  <c r="AD50"/>
  <c r="V50"/>
  <c r="R50"/>
  <c r="N50"/>
  <c r="J50"/>
  <c r="AI50"/>
  <c r="AE50"/>
  <c r="AA50"/>
  <c r="W50"/>
  <c r="S50"/>
  <c r="O50"/>
  <c r="K50"/>
  <c r="G50"/>
  <c r="F50"/>
  <c r="AI50" i="16"/>
  <c r="AE50"/>
  <c r="AA50"/>
  <c r="W50"/>
  <c r="S50"/>
  <c r="O50"/>
  <c r="K50"/>
  <c r="G50"/>
  <c r="AJ50"/>
  <c r="AF50"/>
  <c r="AB50"/>
  <c r="X50"/>
  <c r="T50"/>
  <c r="P50"/>
  <c r="L50"/>
  <c r="H50"/>
  <c r="AK50"/>
  <c r="AG50"/>
  <c r="AC50"/>
  <c r="Y50"/>
  <c r="U50"/>
  <c r="Q50"/>
  <c r="M50"/>
  <c r="I50"/>
  <c r="AH50"/>
  <c r="AD50"/>
  <c r="Z50"/>
  <c r="V50"/>
  <c r="R50"/>
  <c r="N50"/>
  <c r="J50"/>
  <c r="F50"/>
  <c r="D121"/>
  <c r="B121"/>
  <c r="B121" i="21"/>
  <c r="D121"/>
  <c r="B121" i="20"/>
  <c r="D121"/>
  <c r="E117" i="21"/>
  <c r="C117"/>
  <c r="E117" i="16"/>
  <c r="C117"/>
  <c r="E117" i="20"/>
  <c r="C117"/>
  <c r="G110" i="9"/>
  <c r="Z111" i="20" l="1"/>
  <c r="Z111" i="21"/>
  <c r="AI111"/>
  <c r="AE111"/>
  <c r="AA111"/>
  <c r="W111"/>
  <c r="S111"/>
  <c r="O111"/>
  <c r="K111"/>
  <c r="G111"/>
  <c r="AK111"/>
  <c r="AG111"/>
  <c r="AC111"/>
  <c r="Y111"/>
  <c r="U111"/>
  <c r="Q111"/>
  <c r="M111"/>
  <c r="I111"/>
  <c r="AF111"/>
  <c r="X111"/>
  <c r="P111"/>
  <c r="H111"/>
  <c r="AH111"/>
  <c r="R111"/>
  <c r="J111"/>
  <c r="AJ111"/>
  <c r="AB111"/>
  <c r="T111"/>
  <c r="L111"/>
  <c r="AD111"/>
  <c r="V111"/>
  <c r="N111"/>
  <c r="F111"/>
  <c r="AI111" i="20"/>
  <c r="AE111"/>
  <c r="AA111"/>
  <c r="W111"/>
  <c r="S111"/>
  <c r="O111"/>
  <c r="K111"/>
  <c r="G111"/>
  <c r="AJ111"/>
  <c r="AF111"/>
  <c r="AB111"/>
  <c r="X111"/>
  <c r="T111"/>
  <c r="P111"/>
  <c r="L111"/>
  <c r="H111"/>
  <c r="AK111"/>
  <c r="AG111"/>
  <c r="AC111"/>
  <c r="Y111"/>
  <c r="U111"/>
  <c r="Q111"/>
  <c r="M111"/>
  <c r="I111"/>
  <c r="AH111"/>
  <c r="AD111"/>
  <c r="V111"/>
  <c r="R111"/>
  <c r="N111"/>
  <c r="J111"/>
  <c r="F111"/>
  <c r="AI111" i="16"/>
  <c r="AE111"/>
  <c r="AA111"/>
  <c r="W111"/>
  <c r="S111"/>
  <c r="O111"/>
  <c r="K111"/>
  <c r="G111"/>
  <c r="AJ111"/>
  <c r="AF111"/>
  <c r="AB111"/>
  <c r="X111"/>
  <c r="T111"/>
  <c r="P111"/>
  <c r="L111"/>
  <c r="H111"/>
  <c r="AK111"/>
  <c r="AG111"/>
  <c r="AC111"/>
  <c r="Y111"/>
  <c r="U111"/>
  <c r="Q111"/>
  <c r="M111"/>
  <c r="I111"/>
  <c r="AD111"/>
  <c r="N111"/>
  <c r="AH111"/>
  <c r="R111"/>
  <c r="V111"/>
  <c r="Z111"/>
  <c r="J111"/>
  <c r="F111"/>
  <c r="B117"/>
  <c r="D117"/>
  <c r="B117" i="21"/>
  <c r="D117"/>
  <c r="E50"/>
  <c r="C50"/>
  <c r="E50" i="20"/>
  <c r="C50"/>
  <c r="D117"/>
  <c r="B117"/>
  <c r="E50" i="16"/>
  <c r="C50"/>
  <c r="G52" i="9"/>
  <c r="Z53" i="21" l="1"/>
  <c r="Z53" i="20"/>
  <c r="AJ53" i="21"/>
  <c r="AF53"/>
  <c r="AB53"/>
  <c r="X53"/>
  <c r="T53"/>
  <c r="P53"/>
  <c r="L53"/>
  <c r="H53"/>
  <c r="AK53"/>
  <c r="AG53"/>
  <c r="AC53"/>
  <c r="Y53"/>
  <c r="U53"/>
  <c r="Q53"/>
  <c r="M53"/>
  <c r="I53"/>
  <c r="AH53"/>
  <c r="AD53"/>
  <c r="V53"/>
  <c r="R53"/>
  <c r="N53"/>
  <c r="J53"/>
  <c r="AI53"/>
  <c r="AE53"/>
  <c r="AA53"/>
  <c r="W53"/>
  <c r="S53"/>
  <c r="O53"/>
  <c r="K53"/>
  <c r="G53"/>
  <c r="F53"/>
  <c r="AI53" i="20"/>
  <c r="AE53"/>
  <c r="AA53"/>
  <c r="W53"/>
  <c r="S53"/>
  <c r="O53"/>
  <c r="K53"/>
  <c r="G53"/>
  <c r="AJ53"/>
  <c r="AF53"/>
  <c r="AB53"/>
  <c r="X53"/>
  <c r="T53"/>
  <c r="P53"/>
  <c r="L53"/>
  <c r="H53"/>
  <c r="AK53"/>
  <c r="AG53"/>
  <c r="AC53"/>
  <c r="Y53"/>
  <c r="U53"/>
  <c r="Q53"/>
  <c r="M53"/>
  <c r="I53"/>
  <c r="AH53"/>
  <c r="AD53"/>
  <c r="V53"/>
  <c r="R53"/>
  <c r="N53"/>
  <c r="J53"/>
  <c r="F53"/>
  <c r="AH53" i="16"/>
  <c r="AD53"/>
  <c r="Z53"/>
  <c r="V53"/>
  <c r="R53"/>
  <c r="N53"/>
  <c r="J53"/>
  <c r="AI53"/>
  <c r="AE53"/>
  <c r="AA53"/>
  <c r="W53"/>
  <c r="S53"/>
  <c r="O53"/>
  <c r="K53"/>
  <c r="G53"/>
  <c r="AJ53"/>
  <c r="AF53"/>
  <c r="AB53"/>
  <c r="X53"/>
  <c r="T53"/>
  <c r="P53"/>
  <c r="L53"/>
  <c r="H53"/>
  <c r="AK53"/>
  <c r="AG53"/>
  <c r="AC53"/>
  <c r="Y53"/>
  <c r="U53"/>
  <c r="Q53"/>
  <c r="M53"/>
  <c r="I53"/>
  <c r="F53"/>
  <c r="B50"/>
  <c r="D50"/>
  <c r="B50" i="21"/>
  <c r="D50"/>
  <c r="E111"/>
  <c r="C111"/>
  <c r="C111" i="16"/>
  <c r="E111"/>
  <c r="B50" i="20"/>
  <c r="D50"/>
  <c r="E111"/>
  <c r="C111"/>
  <c r="G9" i="9"/>
  <c r="Z10" i="20" l="1"/>
  <c r="Z10" i="21"/>
  <c r="AI10"/>
  <c r="AE10"/>
  <c r="AA10"/>
  <c r="W10"/>
  <c r="S10"/>
  <c r="O10"/>
  <c r="K10"/>
  <c r="G10"/>
  <c r="AJ10"/>
  <c r="AF10"/>
  <c r="AB10"/>
  <c r="X10"/>
  <c r="T10"/>
  <c r="P10"/>
  <c r="L10"/>
  <c r="H10"/>
  <c r="AK10"/>
  <c r="AG10"/>
  <c r="AC10"/>
  <c r="Y10"/>
  <c r="U10"/>
  <c r="Q10"/>
  <c r="M10"/>
  <c r="I10"/>
  <c r="AH10"/>
  <c r="AD10"/>
  <c r="V10"/>
  <c r="R10"/>
  <c r="N10"/>
  <c r="J10"/>
  <c r="F10"/>
  <c r="AH10" i="20"/>
  <c r="AD10"/>
  <c r="V10"/>
  <c r="R10"/>
  <c r="N10"/>
  <c r="J10"/>
  <c r="AI10"/>
  <c r="AE10"/>
  <c r="AA10"/>
  <c r="W10"/>
  <c r="S10"/>
  <c r="O10"/>
  <c r="K10"/>
  <c r="G10"/>
  <c r="AJ10"/>
  <c r="AF10"/>
  <c r="AB10"/>
  <c r="X10"/>
  <c r="T10"/>
  <c r="P10"/>
  <c r="L10"/>
  <c r="H10"/>
  <c r="AK10"/>
  <c r="AG10"/>
  <c r="AC10"/>
  <c r="Y10"/>
  <c r="U10"/>
  <c r="Q10"/>
  <c r="M10"/>
  <c r="I10"/>
  <c r="F10"/>
  <c r="AI10" i="16"/>
  <c r="AE10"/>
  <c r="AA10"/>
  <c r="W10"/>
  <c r="S10"/>
  <c r="O10"/>
  <c r="K10"/>
  <c r="G10"/>
  <c r="AJ10"/>
  <c r="AF10"/>
  <c r="AB10"/>
  <c r="X10"/>
  <c r="T10"/>
  <c r="P10"/>
  <c r="L10"/>
  <c r="H10"/>
  <c r="AK10"/>
  <c r="AG10"/>
  <c r="AC10"/>
  <c r="Y10"/>
  <c r="U10"/>
  <c r="Q10"/>
  <c r="M10"/>
  <c r="I10"/>
  <c r="AH10"/>
  <c r="AD10"/>
  <c r="Z10"/>
  <c r="V10"/>
  <c r="R10"/>
  <c r="N10"/>
  <c r="J10"/>
  <c r="F10"/>
  <c r="D111" i="20"/>
  <c r="B111"/>
  <c r="D111" i="16"/>
  <c r="B111"/>
  <c r="D111" i="21"/>
  <c r="B111"/>
  <c r="E53"/>
  <c r="C53"/>
  <c r="E53" i="16"/>
  <c r="C53"/>
  <c r="C53" i="20"/>
  <c r="E53"/>
  <c r="G131" i="9"/>
  <c r="Z132" i="20" l="1"/>
  <c r="Z132" i="21"/>
  <c r="AI132"/>
  <c r="AE132"/>
  <c r="AA132"/>
  <c r="W132"/>
  <c r="S132"/>
  <c r="O132"/>
  <c r="K132"/>
  <c r="G132"/>
  <c r="AK132"/>
  <c r="AG132"/>
  <c r="AC132"/>
  <c r="Y132"/>
  <c r="U132"/>
  <c r="Q132"/>
  <c r="M132"/>
  <c r="I132"/>
  <c r="AD132"/>
  <c r="V132"/>
  <c r="N132"/>
  <c r="AF132"/>
  <c r="X132"/>
  <c r="P132"/>
  <c r="H132"/>
  <c r="AH132"/>
  <c r="R132"/>
  <c r="J132"/>
  <c r="AJ132"/>
  <c r="AB132"/>
  <c r="T132"/>
  <c r="L132"/>
  <c r="F132"/>
  <c r="AI132" i="20"/>
  <c r="AE132"/>
  <c r="AA132"/>
  <c r="W132"/>
  <c r="S132"/>
  <c r="O132"/>
  <c r="K132"/>
  <c r="G132"/>
  <c r="AK132"/>
  <c r="AG132"/>
  <c r="AC132"/>
  <c r="Y132"/>
  <c r="U132"/>
  <c r="Q132"/>
  <c r="M132"/>
  <c r="I132"/>
  <c r="AF132"/>
  <c r="X132"/>
  <c r="P132"/>
  <c r="H132"/>
  <c r="AH132"/>
  <c r="R132"/>
  <c r="J132"/>
  <c r="AJ132"/>
  <c r="AB132"/>
  <c r="T132"/>
  <c r="L132"/>
  <c r="AD132"/>
  <c r="V132"/>
  <c r="N132"/>
  <c r="F132"/>
  <c r="AI132" i="16"/>
  <c r="AE132"/>
  <c r="AA132"/>
  <c r="W132"/>
  <c r="S132"/>
  <c r="O132"/>
  <c r="K132"/>
  <c r="G132"/>
  <c r="AK132"/>
  <c r="AG132"/>
  <c r="AC132"/>
  <c r="Y132"/>
  <c r="U132"/>
  <c r="Q132"/>
  <c r="M132"/>
  <c r="I132"/>
  <c r="AF132"/>
  <c r="X132"/>
  <c r="P132"/>
  <c r="H132"/>
  <c r="AH132"/>
  <c r="Z132"/>
  <c r="R132"/>
  <c r="J132"/>
  <c r="AJ132"/>
  <c r="AB132"/>
  <c r="T132"/>
  <c r="L132"/>
  <c r="AD132"/>
  <c r="V132"/>
  <c r="N132"/>
  <c r="F132"/>
  <c r="B53" i="21"/>
  <c r="D53"/>
  <c r="E10"/>
  <c r="C10"/>
  <c r="B53" i="20"/>
  <c r="D53"/>
  <c r="D53" i="16"/>
  <c r="B53"/>
  <c r="C10" i="20"/>
  <c r="E10"/>
  <c r="C10" i="16"/>
  <c r="E10"/>
  <c r="G21" i="9"/>
  <c r="Z22" i="20" l="1"/>
  <c r="Z22" i="21"/>
  <c r="AI22"/>
  <c r="AE22"/>
  <c r="AA22"/>
  <c r="W22"/>
  <c r="S22"/>
  <c r="O22"/>
  <c r="K22"/>
  <c r="G22"/>
  <c r="AJ22"/>
  <c r="AF22"/>
  <c r="AB22"/>
  <c r="X22"/>
  <c r="T22"/>
  <c r="P22"/>
  <c r="L22"/>
  <c r="H22"/>
  <c r="AK22"/>
  <c r="AG22"/>
  <c r="AC22"/>
  <c r="Y22"/>
  <c r="U22"/>
  <c r="Q22"/>
  <c r="M22"/>
  <c r="I22"/>
  <c r="AH22"/>
  <c r="AD22"/>
  <c r="V22"/>
  <c r="R22"/>
  <c r="N22"/>
  <c r="J22"/>
  <c r="F22"/>
  <c r="AH22" i="20"/>
  <c r="AD22"/>
  <c r="V22"/>
  <c r="R22"/>
  <c r="N22"/>
  <c r="J22"/>
  <c r="AI22"/>
  <c r="AE22"/>
  <c r="AA22"/>
  <c r="W22"/>
  <c r="S22"/>
  <c r="O22"/>
  <c r="K22"/>
  <c r="G22"/>
  <c r="AJ22"/>
  <c r="AF22"/>
  <c r="AB22"/>
  <c r="X22"/>
  <c r="T22"/>
  <c r="P22"/>
  <c r="L22"/>
  <c r="H22"/>
  <c r="AK22"/>
  <c r="AG22"/>
  <c r="AC22"/>
  <c r="Y22"/>
  <c r="U22"/>
  <c r="Q22"/>
  <c r="M22"/>
  <c r="I22"/>
  <c r="F22"/>
  <c r="AI22" i="16"/>
  <c r="AE22"/>
  <c r="AA22"/>
  <c r="W22"/>
  <c r="S22"/>
  <c r="O22"/>
  <c r="K22"/>
  <c r="G22"/>
  <c r="AJ22"/>
  <c r="AF22"/>
  <c r="AB22"/>
  <c r="X22"/>
  <c r="T22"/>
  <c r="P22"/>
  <c r="L22"/>
  <c r="H22"/>
  <c r="AK22"/>
  <c r="AG22"/>
  <c r="AC22"/>
  <c r="Y22"/>
  <c r="U22"/>
  <c r="Q22"/>
  <c r="M22"/>
  <c r="I22"/>
  <c r="AH22"/>
  <c r="AD22"/>
  <c r="Z22"/>
  <c r="V22"/>
  <c r="R22"/>
  <c r="N22"/>
  <c r="J22"/>
  <c r="F22"/>
  <c r="B10" i="20"/>
  <c r="D10"/>
  <c r="B10" i="21"/>
  <c r="D10"/>
  <c r="E132"/>
  <c r="C132"/>
  <c r="C132" i="16"/>
  <c r="E132"/>
  <c r="C132" i="20"/>
  <c r="E132"/>
  <c r="D10" i="16"/>
  <c r="B10"/>
  <c r="G59" i="9"/>
  <c r="Z60" i="20" l="1"/>
  <c r="Z60" i="21"/>
  <c r="AI60"/>
  <c r="AE60"/>
  <c r="AA60"/>
  <c r="W60"/>
  <c r="S60"/>
  <c r="O60"/>
  <c r="K60"/>
  <c r="G60"/>
  <c r="AJ60"/>
  <c r="AF60"/>
  <c r="AB60"/>
  <c r="X60"/>
  <c r="T60"/>
  <c r="P60"/>
  <c r="L60"/>
  <c r="H60"/>
  <c r="AK60"/>
  <c r="AG60"/>
  <c r="AC60"/>
  <c r="Y60"/>
  <c r="U60"/>
  <c r="Q60"/>
  <c r="M60"/>
  <c r="I60"/>
  <c r="AH60"/>
  <c r="AD60"/>
  <c r="V60"/>
  <c r="R60"/>
  <c r="N60"/>
  <c r="J60"/>
  <c r="F60"/>
  <c r="AH60" i="20"/>
  <c r="AD60"/>
  <c r="V60"/>
  <c r="R60"/>
  <c r="N60"/>
  <c r="J60"/>
  <c r="AI60"/>
  <c r="AE60"/>
  <c r="AA60"/>
  <c r="W60"/>
  <c r="S60"/>
  <c r="O60"/>
  <c r="K60"/>
  <c r="G60"/>
  <c r="AJ60"/>
  <c r="AF60"/>
  <c r="AB60"/>
  <c r="X60"/>
  <c r="T60"/>
  <c r="P60"/>
  <c r="L60"/>
  <c r="H60"/>
  <c r="AK60"/>
  <c r="AG60"/>
  <c r="AC60"/>
  <c r="Y60"/>
  <c r="U60"/>
  <c r="Q60"/>
  <c r="M60"/>
  <c r="I60"/>
  <c r="F60"/>
  <c r="AK60" i="16"/>
  <c r="AG60"/>
  <c r="AC60"/>
  <c r="Y60"/>
  <c r="U60"/>
  <c r="Q60"/>
  <c r="M60"/>
  <c r="I60"/>
  <c r="AH60"/>
  <c r="AD60"/>
  <c r="Z60"/>
  <c r="V60"/>
  <c r="R60"/>
  <c r="N60"/>
  <c r="J60"/>
  <c r="AI60"/>
  <c r="AE60"/>
  <c r="AA60"/>
  <c r="W60"/>
  <c r="S60"/>
  <c r="O60"/>
  <c r="K60"/>
  <c r="G60"/>
  <c r="AJ60"/>
  <c r="AF60"/>
  <c r="AB60"/>
  <c r="X60"/>
  <c r="T60"/>
  <c r="P60"/>
  <c r="L60"/>
  <c r="H60"/>
  <c r="F60"/>
  <c r="D132" i="20"/>
  <c r="B132"/>
  <c r="E22" i="21"/>
  <c r="C22"/>
  <c r="C22" i="20"/>
  <c r="E22"/>
  <c r="D132" i="16"/>
  <c r="B132"/>
  <c r="D132" i="21"/>
  <c r="B132"/>
  <c r="C22" i="16"/>
  <c r="E22"/>
  <c r="G128" i="9"/>
  <c r="Z129" i="21" l="1"/>
  <c r="Z129" i="20"/>
  <c r="AJ129" i="21"/>
  <c r="AK129"/>
  <c r="AF129"/>
  <c r="AB129"/>
  <c r="X129"/>
  <c r="T129"/>
  <c r="P129"/>
  <c r="L129"/>
  <c r="H129"/>
  <c r="AG129"/>
  <c r="AC129"/>
  <c r="Y129"/>
  <c r="U129"/>
  <c r="Q129"/>
  <c r="M129"/>
  <c r="I129"/>
  <c r="AH129"/>
  <c r="AD129"/>
  <c r="V129"/>
  <c r="R129"/>
  <c r="N129"/>
  <c r="J129"/>
  <c r="AI129"/>
  <c r="AE129"/>
  <c r="AA129"/>
  <c r="W129"/>
  <c r="S129"/>
  <c r="O129"/>
  <c r="K129"/>
  <c r="G129"/>
  <c r="F129"/>
  <c r="AJ129" i="20"/>
  <c r="AG129"/>
  <c r="AC129"/>
  <c r="Y129"/>
  <c r="U129"/>
  <c r="Q129"/>
  <c r="M129"/>
  <c r="I129"/>
  <c r="AH129"/>
  <c r="AD129"/>
  <c r="V129"/>
  <c r="R129"/>
  <c r="N129"/>
  <c r="J129"/>
  <c r="AI129"/>
  <c r="AE129"/>
  <c r="AA129"/>
  <c r="W129"/>
  <c r="S129"/>
  <c r="O129"/>
  <c r="K129"/>
  <c r="G129"/>
  <c r="AK129"/>
  <c r="AF129"/>
  <c r="AB129"/>
  <c r="X129"/>
  <c r="T129"/>
  <c r="P129"/>
  <c r="L129"/>
  <c r="H129"/>
  <c r="F129"/>
  <c r="AJ129" i="16"/>
  <c r="AF129"/>
  <c r="AB129"/>
  <c r="X129"/>
  <c r="T129"/>
  <c r="P129"/>
  <c r="L129"/>
  <c r="H129"/>
  <c r="AK129"/>
  <c r="AG129"/>
  <c r="AC129"/>
  <c r="Y129"/>
  <c r="U129"/>
  <c r="Q129"/>
  <c r="M129"/>
  <c r="I129"/>
  <c r="AH129"/>
  <c r="AD129"/>
  <c r="Z129"/>
  <c r="V129"/>
  <c r="R129"/>
  <c r="N129"/>
  <c r="J129"/>
  <c r="AI129"/>
  <c r="AE129"/>
  <c r="AA129"/>
  <c r="W129"/>
  <c r="S129"/>
  <c r="O129"/>
  <c r="K129"/>
  <c r="G129"/>
  <c r="F129"/>
  <c r="B22"/>
  <c r="D22"/>
  <c r="E60"/>
  <c r="C60"/>
  <c r="B22" i="20"/>
  <c r="D22"/>
  <c r="D22" i="21"/>
  <c r="B22"/>
  <c r="E60"/>
  <c r="C60"/>
  <c r="C60" i="20"/>
  <c r="E60"/>
  <c r="G141" i="9"/>
  <c r="Z142" i="20" l="1"/>
  <c r="Z142" i="21"/>
  <c r="AK142"/>
  <c r="AG142"/>
  <c r="AC142"/>
  <c r="Y142"/>
  <c r="U142"/>
  <c r="Q142"/>
  <c r="M142"/>
  <c r="I142"/>
  <c r="AH142"/>
  <c r="AD142"/>
  <c r="V142"/>
  <c r="R142"/>
  <c r="N142"/>
  <c r="J142"/>
  <c r="AI142"/>
  <c r="AE142"/>
  <c r="AA142"/>
  <c r="W142"/>
  <c r="S142"/>
  <c r="O142"/>
  <c r="K142"/>
  <c r="G142"/>
  <c r="L142"/>
  <c r="AB142"/>
  <c r="P142"/>
  <c r="AF142"/>
  <c r="T142"/>
  <c r="AJ142"/>
  <c r="X142"/>
  <c r="H142"/>
  <c r="F142"/>
  <c r="AJ142" i="20"/>
  <c r="AF142"/>
  <c r="AB142"/>
  <c r="X142"/>
  <c r="T142"/>
  <c r="P142"/>
  <c r="L142"/>
  <c r="H142"/>
  <c r="AK142"/>
  <c r="AG142"/>
  <c r="AC142"/>
  <c r="Y142"/>
  <c r="U142"/>
  <c r="Q142"/>
  <c r="M142"/>
  <c r="I142"/>
  <c r="AH142"/>
  <c r="AD142"/>
  <c r="V142"/>
  <c r="R142"/>
  <c r="N142"/>
  <c r="J142"/>
  <c r="AI142"/>
  <c r="AE142"/>
  <c r="AA142"/>
  <c r="W142"/>
  <c r="S142"/>
  <c r="O142"/>
  <c r="K142"/>
  <c r="G142"/>
  <c r="F142"/>
  <c r="AJ142" i="16"/>
  <c r="AF142"/>
  <c r="AB142"/>
  <c r="X142"/>
  <c r="T142"/>
  <c r="P142"/>
  <c r="L142"/>
  <c r="H142"/>
  <c r="AK142"/>
  <c r="AG142"/>
  <c r="AC142"/>
  <c r="Y142"/>
  <c r="U142"/>
  <c r="Q142"/>
  <c r="M142"/>
  <c r="I142"/>
  <c r="AH142"/>
  <c r="AD142"/>
  <c r="Z142"/>
  <c r="V142"/>
  <c r="R142"/>
  <c r="N142"/>
  <c r="J142"/>
  <c r="AI142"/>
  <c r="AE142"/>
  <c r="AA142"/>
  <c r="W142"/>
  <c r="S142"/>
  <c r="O142"/>
  <c r="K142"/>
  <c r="G142"/>
  <c r="F142"/>
  <c r="B60" i="20"/>
  <c r="D60"/>
  <c r="D60" i="21"/>
  <c r="B60"/>
  <c r="E129"/>
  <c r="C129"/>
  <c r="E129" i="16"/>
  <c r="C129"/>
  <c r="B60"/>
  <c r="D60"/>
  <c r="E129" i="20"/>
  <c r="C129"/>
  <c r="G44" i="9"/>
  <c r="Z45" i="21" l="1"/>
  <c r="Z45" i="20"/>
  <c r="AJ45" i="21"/>
  <c r="AF45"/>
  <c r="AB45"/>
  <c r="X45"/>
  <c r="T45"/>
  <c r="P45"/>
  <c r="L45"/>
  <c r="H45"/>
  <c r="AK45"/>
  <c r="AG45"/>
  <c r="AC45"/>
  <c r="Y45"/>
  <c r="U45"/>
  <c r="Q45"/>
  <c r="M45"/>
  <c r="I45"/>
  <c r="AH45"/>
  <c r="AD45"/>
  <c r="V45"/>
  <c r="R45"/>
  <c r="N45"/>
  <c r="J45"/>
  <c r="AI45"/>
  <c r="AE45"/>
  <c r="AA45"/>
  <c r="W45"/>
  <c r="S45"/>
  <c r="O45"/>
  <c r="K45"/>
  <c r="G45"/>
  <c r="F45"/>
  <c r="AI45" i="20"/>
  <c r="AE45"/>
  <c r="AA45"/>
  <c r="W45"/>
  <c r="S45"/>
  <c r="O45"/>
  <c r="K45"/>
  <c r="G45"/>
  <c r="AJ45"/>
  <c r="AF45"/>
  <c r="AB45"/>
  <c r="X45"/>
  <c r="T45"/>
  <c r="P45"/>
  <c r="L45"/>
  <c r="H45"/>
  <c r="AK45"/>
  <c r="AG45"/>
  <c r="AC45"/>
  <c r="Y45"/>
  <c r="U45"/>
  <c r="Q45"/>
  <c r="M45"/>
  <c r="I45"/>
  <c r="AH45"/>
  <c r="AD45"/>
  <c r="V45"/>
  <c r="R45"/>
  <c r="N45"/>
  <c r="J45"/>
  <c r="F45"/>
  <c r="AH45" i="16"/>
  <c r="AD45"/>
  <c r="Z45"/>
  <c r="V45"/>
  <c r="R45"/>
  <c r="N45"/>
  <c r="J45"/>
  <c r="AI45"/>
  <c r="AE45"/>
  <c r="AA45"/>
  <c r="W45"/>
  <c r="S45"/>
  <c r="O45"/>
  <c r="K45"/>
  <c r="G45"/>
  <c r="AJ45"/>
  <c r="AF45"/>
  <c r="AB45"/>
  <c r="X45"/>
  <c r="T45"/>
  <c r="P45"/>
  <c r="L45"/>
  <c r="H45"/>
  <c r="AK45"/>
  <c r="AG45"/>
  <c r="AC45"/>
  <c r="Y45"/>
  <c r="U45"/>
  <c r="Q45"/>
  <c r="M45"/>
  <c r="I45"/>
  <c r="F45"/>
  <c r="C142" i="20"/>
  <c r="E142"/>
  <c r="D129"/>
  <c r="B129"/>
  <c r="B129" i="16"/>
  <c r="D129"/>
  <c r="D129" i="21"/>
  <c r="B129"/>
  <c r="E142"/>
  <c r="C142"/>
  <c r="C142" i="16"/>
  <c r="E142"/>
  <c r="G27" i="9"/>
  <c r="Z28" i="20" l="1"/>
  <c r="Z28" i="21"/>
  <c r="AJ28"/>
  <c r="AF28"/>
  <c r="AB28"/>
  <c r="X28"/>
  <c r="T28"/>
  <c r="P28"/>
  <c r="L28"/>
  <c r="H28"/>
  <c r="AH28"/>
  <c r="AD28"/>
  <c r="V28"/>
  <c r="R28"/>
  <c r="N28"/>
  <c r="J28"/>
  <c r="AG28"/>
  <c r="S28"/>
  <c r="K28"/>
  <c r="AI28"/>
  <c r="AA28"/>
  <c r="U28"/>
  <c r="M28"/>
  <c r="AK28"/>
  <c r="AC28"/>
  <c r="W28"/>
  <c r="O28"/>
  <c r="G28"/>
  <c r="AE28"/>
  <c r="Y28"/>
  <c r="Q28"/>
  <c r="I28"/>
  <c r="F28"/>
  <c r="AH28" i="20"/>
  <c r="AD28"/>
  <c r="V28"/>
  <c r="R28"/>
  <c r="N28"/>
  <c r="J28"/>
  <c r="AK28"/>
  <c r="AG28"/>
  <c r="AC28"/>
  <c r="Y28"/>
  <c r="U28"/>
  <c r="Q28"/>
  <c r="M28"/>
  <c r="I28"/>
  <c r="AE28"/>
  <c r="X28"/>
  <c r="P28"/>
  <c r="H28"/>
  <c r="AF28"/>
  <c r="S28"/>
  <c r="K28"/>
  <c r="AI28"/>
  <c r="AA28"/>
  <c r="T28"/>
  <c r="L28"/>
  <c r="AJ28"/>
  <c r="AB28"/>
  <c r="W28"/>
  <c r="O28"/>
  <c r="G28"/>
  <c r="F28"/>
  <c r="AK28" i="16"/>
  <c r="AG28"/>
  <c r="AC28"/>
  <c r="Y28"/>
  <c r="U28"/>
  <c r="Q28"/>
  <c r="M28"/>
  <c r="I28"/>
  <c r="AH28"/>
  <c r="AD28"/>
  <c r="Z28"/>
  <c r="V28"/>
  <c r="R28"/>
  <c r="N28"/>
  <c r="J28"/>
  <c r="AI28"/>
  <c r="AE28"/>
  <c r="AA28"/>
  <c r="W28"/>
  <c r="S28"/>
  <c r="O28"/>
  <c r="K28"/>
  <c r="G28"/>
  <c r="AJ28"/>
  <c r="AF28"/>
  <c r="AB28"/>
  <c r="X28"/>
  <c r="T28"/>
  <c r="P28"/>
  <c r="L28"/>
  <c r="H28"/>
  <c r="F28"/>
  <c r="D142" i="20"/>
  <c r="B142"/>
  <c r="E45" i="21"/>
  <c r="C45"/>
  <c r="C45" i="20"/>
  <c r="E45"/>
  <c r="D142" i="16"/>
  <c r="B142"/>
  <c r="D142" i="21"/>
  <c r="B142"/>
  <c r="C45" i="16"/>
  <c r="E45"/>
  <c r="G30" i="9"/>
  <c r="Z31" i="20" l="1"/>
  <c r="Z31" i="21"/>
  <c r="AI31"/>
  <c r="AE31"/>
  <c r="AA31"/>
  <c r="W31"/>
  <c r="S31"/>
  <c r="O31"/>
  <c r="K31"/>
  <c r="G31"/>
  <c r="AK31"/>
  <c r="AG31"/>
  <c r="AC31"/>
  <c r="Y31"/>
  <c r="U31"/>
  <c r="Q31"/>
  <c r="M31"/>
  <c r="I31"/>
  <c r="AH31"/>
  <c r="R31"/>
  <c r="J31"/>
  <c r="AJ31"/>
  <c r="AB31"/>
  <c r="T31"/>
  <c r="L31"/>
  <c r="AD31"/>
  <c r="V31"/>
  <c r="N31"/>
  <c r="AF31"/>
  <c r="X31"/>
  <c r="P31"/>
  <c r="H31"/>
  <c r="F31"/>
  <c r="AK31" i="20"/>
  <c r="AG31"/>
  <c r="AC31"/>
  <c r="Y31"/>
  <c r="U31"/>
  <c r="Q31"/>
  <c r="M31"/>
  <c r="I31"/>
  <c r="AJ31"/>
  <c r="AF31"/>
  <c r="AB31"/>
  <c r="X31"/>
  <c r="T31"/>
  <c r="P31"/>
  <c r="L31"/>
  <c r="H31"/>
  <c r="AE31"/>
  <c r="W31"/>
  <c r="O31"/>
  <c r="G31"/>
  <c r="AH31"/>
  <c r="R31"/>
  <c r="J31"/>
  <c r="AI31"/>
  <c r="AA31"/>
  <c r="S31"/>
  <c r="K31"/>
  <c r="AD31"/>
  <c r="V31"/>
  <c r="N31"/>
  <c r="F31"/>
  <c r="AJ31" i="16"/>
  <c r="AF31"/>
  <c r="AB31"/>
  <c r="X31"/>
  <c r="T31"/>
  <c r="P31"/>
  <c r="L31"/>
  <c r="H31"/>
  <c r="AK31"/>
  <c r="AG31"/>
  <c r="AC31"/>
  <c r="Y31"/>
  <c r="U31"/>
  <c r="Q31"/>
  <c r="M31"/>
  <c r="I31"/>
  <c r="AH31"/>
  <c r="AD31"/>
  <c r="Z31"/>
  <c r="V31"/>
  <c r="R31"/>
  <c r="N31"/>
  <c r="J31"/>
  <c r="AI31"/>
  <c r="AE31"/>
  <c r="AA31"/>
  <c r="W31"/>
  <c r="S31"/>
  <c r="O31"/>
  <c r="K31"/>
  <c r="G31"/>
  <c r="F31"/>
  <c r="E28" i="21"/>
  <c r="C28"/>
  <c r="C28" i="16"/>
  <c r="E28"/>
  <c r="D45"/>
  <c r="B45"/>
  <c r="D45" i="20"/>
  <c r="B45"/>
  <c r="B45" i="21"/>
  <c r="D45"/>
  <c r="C28" i="20"/>
  <c r="E28"/>
  <c r="G4" i="9"/>
  <c r="Z5" i="21" l="1"/>
  <c r="Z5" i="20"/>
  <c r="AH5" i="21"/>
  <c r="AD5"/>
  <c r="V5"/>
  <c r="R5"/>
  <c r="N5"/>
  <c r="J5"/>
  <c r="AI5"/>
  <c r="AE5"/>
  <c r="AA5"/>
  <c r="W5"/>
  <c r="S5"/>
  <c r="O5"/>
  <c r="K5"/>
  <c r="G5"/>
  <c r="AJ5"/>
  <c r="AF5"/>
  <c r="AB5"/>
  <c r="X5"/>
  <c r="T5"/>
  <c r="P5"/>
  <c r="L5"/>
  <c r="H5"/>
  <c r="AK5"/>
  <c r="AG5"/>
  <c r="AC5"/>
  <c r="Y5"/>
  <c r="U5"/>
  <c r="Q5"/>
  <c r="M5"/>
  <c r="I5"/>
  <c r="F5"/>
  <c r="AK5" i="20"/>
  <c r="AG5"/>
  <c r="AC5"/>
  <c r="Y5"/>
  <c r="U5"/>
  <c r="Q5"/>
  <c r="M5"/>
  <c r="I5"/>
  <c r="AH5"/>
  <c r="AD5"/>
  <c r="V5"/>
  <c r="R5"/>
  <c r="N5"/>
  <c r="J5"/>
  <c r="AI5"/>
  <c r="AE5"/>
  <c r="AA5"/>
  <c r="W5"/>
  <c r="S5"/>
  <c r="O5"/>
  <c r="K5"/>
  <c r="G5"/>
  <c r="AJ5"/>
  <c r="AF5"/>
  <c r="AB5"/>
  <c r="X5"/>
  <c r="T5"/>
  <c r="P5"/>
  <c r="L5"/>
  <c r="H5"/>
  <c r="F5"/>
  <c r="AH5" i="16"/>
  <c r="AD5"/>
  <c r="Z5"/>
  <c r="V5"/>
  <c r="R5"/>
  <c r="N5"/>
  <c r="J5"/>
  <c r="AI5"/>
  <c r="AE5"/>
  <c r="AA5"/>
  <c r="W5"/>
  <c r="S5"/>
  <c r="O5"/>
  <c r="K5"/>
  <c r="G5"/>
  <c r="AJ5"/>
  <c r="AF5"/>
  <c r="AB5"/>
  <c r="X5"/>
  <c r="T5"/>
  <c r="P5"/>
  <c r="L5"/>
  <c r="H5"/>
  <c r="AK5"/>
  <c r="AG5"/>
  <c r="AC5"/>
  <c r="Y5"/>
  <c r="U5"/>
  <c r="Q5"/>
  <c r="M5"/>
  <c r="I5"/>
  <c r="F5"/>
  <c r="B28" i="20"/>
  <c r="D28"/>
  <c r="C31"/>
  <c r="E31"/>
  <c r="D28" i="16"/>
  <c r="B28"/>
  <c r="D28" i="21"/>
  <c r="B28"/>
  <c r="E31"/>
  <c r="C31"/>
  <c r="C31" i="16"/>
  <c r="E31"/>
  <c r="G15" i="9"/>
  <c r="Z16" i="20" l="1"/>
  <c r="Z16" i="21"/>
  <c r="AK16"/>
  <c r="AG16"/>
  <c r="AC16"/>
  <c r="Y16"/>
  <c r="U16"/>
  <c r="Q16"/>
  <c r="M16"/>
  <c r="I16"/>
  <c r="AH16"/>
  <c r="AD16"/>
  <c r="V16"/>
  <c r="R16"/>
  <c r="N16"/>
  <c r="J16"/>
  <c r="AI16"/>
  <c r="AE16"/>
  <c r="AA16"/>
  <c r="W16"/>
  <c r="S16"/>
  <c r="O16"/>
  <c r="K16"/>
  <c r="G16"/>
  <c r="AJ16"/>
  <c r="AF16"/>
  <c r="AB16"/>
  <c r="X16"/>
  <c r="T16"/>
  <c r="P16"/>
  <c r="L16"/>
  <c r="H16"/>
  <c r="F16"/>
  <c r="AJ16" i="20"/>
  <c r="AF16"/>
  <c r="AB16"/>
  <c r="X16"/>
  <c r="T16"/>
  <c r="P16"/>
  <c r="L16"/>
  <c r="H16"/>
  <c r="AK16"/>
  <c r="AG16"/>
  <c r="AC16"/>
  <c r="Y16"/>
  <c r="U16"/>
  <c r="Q16"/>
  <c r="M16"/>
  <c r="I16"/>
  <c r="AH16"/>
  <c r="AD16"/>
  <c r="V16"/>
  <c r="R16"/>
  <c r="N16"/>
  <c r="J16"/>
  <c r="AI16"/>
  <c r="AE16"/>
  <c r="AA16"/>
  <c r="W16"/>
  <c r="S16"/>
  <c r="O16"/>
  <c r="K16"/>
  <c r="G16"/>
  <c r="F16"/>
  <c r="AK16" i="16"/>
  <c r="AG16"/>
  <c r="AC16"/>
  <c r="Y16"/>
  <c r="U16"/>
  <c r="Q16"/>
  <c r="M16"/>
  <c r="I16"/>
  <c r="AH16"/>
  <c r="AD16"/>
  <c r="Z16"/>
  <c r="V16"/>
  <c r="R16"/>
  <c r="N16"/>
  <c r="J16"/>
  <c r="AI16"/>
  <c r="AE16"/>
  <c r="AA16"/>
  <c r="W16"/>
  <c r="S16"/>
  <c r="O16"/>
  <c r="K16"/>
  <c r="G16"/>
  <c r="AJ16"/>
  <c r="AF16"/>
  <c r="AB16"/>
  <c r="X16"/>
  <c r="T16"/>
  <c r="P16"/>
  <c r="L16"/>
  <c r="H16"/>
  <c r="F16"/>
  <c r="E5" i="21"/>
  <c r="C5"/>
  <c r="C5" i="16"/>
  <c r="E5"/>
  <c r="C5" i="20"/>
  <c r="E5"/>
  <c r="D31" i="16"/>
  <c r="B31"/>
  <c r="D31" i="21"/>
  <c r="B31"/>
  <c r="B31" i="20"/>
  <c r="D31"/>
  <c r="G20" i="9"/>
  <c r="Z21" i="21" l="1"/>
  <c r="Z21" i="20"/>
  <c r="AH21" i="21"/>
  <c r="AD21"/>
  <c r="V21"/>
  <c r="R21"/>
  <c r="N21"/>
  <c r="J21"/>
  <c r="AI21"/>
  <c r="AE21"/>
  <c r="AA21"/>
  <c r="W21"/>
  <c r="S21"/>
  <c r="O21"/>
  <c r="K21"/>
  <c r="G21"/>
  <c r="AJ21"/>
  <c r="AF21"/>
  <c r="AB21"/>
  <c r="X21"/>
  <c r="T21"/>
  <c r="P21"/>
  <c r="L21"/>
  <c r="H21"/>
  <c r="AK21"/>
  <c r="AG21"/>
  <c r="AC21"/>
  <c r="Y21"/>
  <c r="U21"/>
  <c r="Q21"/>
  <c r="M21"/>
  <c r="I21"/>
  <c r="F21"/>
  <c r="AK21" i="20"/>
  <c r="AG21"/>
  <c r="AC21"/>
  <c r="Y21"/>
  <c r="U21"/>
  <c r="Q21"/>
  <c r="M21"/>
  <c r="I21"/>
  <c r="AH21"/>
  <c r="AD21"/>
  <c r="V21"/>
  <c r="R21"/>
  <c r="N21"/>
  <c r="J21"/>
  <c r="AI21"/>
  <c r="AE21"/>
  <c r="AA21"/>
  <c r="W21"/>
  <c r="S21"/>
  <c r="O21"/>
  <c r="K21"/>
  <c r="G21"/>
  <c r="AJ21"/>
  <c r="AF21"/>
  <c r="AB21"/>
  <c r="X21"/>
  <c r="T21"/>
  <c r="P21"/>
  <c r="L21"/>
  <c r="H21"/>
  <c r="F21"/>
  <c r="AH21" i="16"/>
  <c r="AD21"/>
  <c r="Z21"/>
  <c r="V21"/>
  <c r="R21"/>
  <c r="N21"/>
  <c r="J21"/>
  <c r="AI21"/>
  <c r="AE21"/>
  <c r="AA21"/>
  <c r="W21"/>
  <c r="S21"/>
  <c r="O21"/>
  <c r="K21"/>
  <c r="G21"/>
  <c r="AJ21"/>
  <c r="AF21"/>
  <c r="AB21"/>
  <c r="X21"/>
  <c r="T21"/>
  <c r="P21"/>
  <c r="L21"/>
  <c r="H21"/>
  <c r="AK21"/>
  <c r="AG21"/>
  <c r="AC21"/>
  <c r="Y21"/>
  <c r="U21"/>
  <c r="Q21"/>
  <c r="M21"/>
  <c r="I21"/>
  <c r="F21"/>
  <c r="B5" i="20"/>
  <c r="D5"/>
  <c r="E16" i="21"/>
  <c r="C16"/>
  <c r="C16" i="20"/>
  <c r="E16"/>
  <c r="D5" i="16"/>
  <c r="B5"/>
  <c r="B5" i="21"/>
  <c r="D5"/>
  <c r="C16" i="16"/>
  <c r="E16"/>
  <c r="G55" i="9"/>
  <c r="Z56" i="20" l="1"/>
  <c r="Z56" i="21"/>
  <c r="AI56"/>
  <c r="AE56"/>
  <c r="AA56"/>
  <c r="W56"/>
  <c r="S56"/>
  <c r="O56"/>
  <c r="K56"/>
  <c r="G56"/>
  <c r="AJ56"/>
  <c r="AF56"/>
  <c r="AB56"/>
  <c r="X56"/>
  <c r="T56"/>
  <c r="P56"/>
  <c r="L56"/>
  <c r="H56"/>
  <c r="AK56"/>
  <c r="AG56"/>
  <c r="AC56"/>
  <c r="Y56"/>
  <c r="U56"/>
  <c r="Q56"/>
  <c r="M56"/>
  <c r="I56"/>
  <c r="AH56"/>
  <c r="AD56"/>
  <c r="V56"/>
  <c r="R56"/>
  <c r="N56"/>
  <c r="J56"/>
  <c r="F56"/>
  <c r="AH56" i="20"/>
  <c r="AD56"/>
  <c r="V56"/>
  <c r="R56"/>
  <c r="N56"/>
  <c r="J56"/>
  <c r="AI56"/>
  <c r="AE56"/>
  <c r="AA56"/>
  <c r="W56"/>
  <c r="S56"/>
  <c r="O56"/>
  <c r="K56"/>
  <c r="G56"/>
  <c r="AJ56"/>
  <c r="AF56"/>
  <c r="AB56"/>
  <c r="X56"/>
  <c r="T56"/>
  <c r="P56"/>
  <c r="L56"/>
  <c r="H56"/>
  <c r="AK56"/>
  <c r="AG56"/>
  <c r="AC56"/>
  <c r="Y56"/>
  <c r="U56"/>
  <c r="Q56"/>
  <c r="M56"/>
  <c r="I56"/>
  <c r="F56"/>
  <c r="AK56" i="16"/>
  <c r="AG56"/>
  <c r="AC56"/>
  <c r="Y56"/>
  <c r="U56"/>
  <c r="Q56"/>
  <c r="M56"/>
  <c r="I56"/>
  <c r="AH56"/>
  <c r="AD56"/>
  <c r="Z56"/>
  <c r="V56"/>
  <c r="R56"/>
  <c r="N56"/>
  <c r="J56"/>
  <c r="AI56"/>
  <c r="AE56"/>
  <c r="AA56"/>
  <c r="W56"/>
  <c r="S56"/>
  <c r="O56"/>
  <c r="K56"/>
  <c r="G56"/>
  <c r="AJ56"/>
  <c r="AF56"/>
  <c r="AB56"/>
  <c r="X56"/>
  <c r="T56"/>
  <c r="P56"/>
  <c r="L56"/>
  <c r="H56"/>
  <c r="F56"/>
  <c r="B16" i="20"/>
  <c r="D16"/>
  <c r="D16" i="21"/>
  <c r="B16"/>
  <c r="C21" i="20"/>
  <c r="E21"/>
  <c r="C21" i="16"/>
  <c r="E21"/>
  <c r="D16"/>
  <c r="B16"/>
  <c r="E21" i="21"/>
  <c r="C21"/>
  <c r="G121" i="9"/>
  <c r="Z122" i="20" l="1"/>
  <c r="Z122" i="21"/>
  <c r="AK122"/>
  <c r="AG122"/>
  <c r="AC122"/>
  <c r="Y122"/>
  <c r="U122"/>
  <c r="Q122"/>
  <c r="M122"/>
  <c r="I122"/>
  <c r="AH122"/>
  <c r="AD122"/>
  <c r="V122"/>
  <c r="R122"/>
  <c r="N122"/>
  <c r="J122"/>
  <c r="AI122"/>
  <c r="AE122"/>
  <c r="AA122"/>
  <c r="W122"/>
  <c r="S122"/>
  <c r="O122"/>
  <c r="K122"/>
  <c r="G122"/>
  <c r="AJ122"/>
  <c r="AF122"/>
  <c r="AB122"/>
  <c r="X122"/>
  <c r="T122"/>
  <c r="P122"/>
  <c r="L122"/>
  <c r="H122"/>
  <c r="F122"/>
  <c r="AH122" i="20"/>
  <c r="AD122"/>
  <c r="V122"/>
  <c r="R122"/>
  <c r="N122"/>
  <c r="J122"/>
  <c r="AI122"/>
  <c r="AE122"/>
  <c r="AA122"/>
  <c r="W122"/>
  <c r="S122"/>
  <c r="O122"/>
  <c r="K122"/>
  <c r="G122"/>
  <c r="AJ122"/>
  <c r="AF122"/>
  <c r="AB122"/>
  <c r="X122"/>
  <c r="T122"/>
  <c r="P122"/>
  <c r="L122"/>
  <c r="H122"/>
  <c r="AK122"/>
  <c r="AG122"/>
  <c r="AC122"/>
  <c r="Y122"/>
  <c r="U122"/>
  <c r="Q122"/>
  <c r="M122"/>
  <c r="I122"/>
  <c r="F122"/>
  <c r="AK122" i="16"/>
  <c r="AG122"/>
  <c r="AC122"/>
  <c r="Y122"/>
  <c r="U122"/>
  <c r="Q122"/>
  <c r="M122"/>
  <c r="I122"/>
  <c r="AH122"/>
  <c r="AD122"/>
  <c r="Z122"/>
  <c r="V122"/>
  <c r="R122"/>
  <c r="N122"/>
  <c r="J122"/>
  <c r="AI122"/>
  <c r="AE122"/>
  <c r="AA122"/>
  <c r="W122"/>
  <c r="S122"/>
  <c r="O122"/>
  <c r="K122"/>
  <c r="G122"/>
  <c r="AJ122"/>
  <c r="AF122"/>
  <c r="AB122"/>
  <c r="X122"/>
  <c r="T122"/>
  <c r="P122"/>
  <c r="L122"/>
  <c r="H122"/>
  <c r="F122"/>
  <c r="D21" i="21"/>
  <c r="B21"/>
  <c r="B21" i="20"/>
  <c r="D21"/>
  <c r="E56" i="21"/>
  <c r="C56"/>
  <c r="E56" i="20"/>
  <c r="C56"/>
  <c r="D21" i="16"/>
  <c r="B21"/>
  <c r="C56"/>
  <c r="E56"/>
  <c r="G66" i="9"/>
  <c r="Z67" i="20" l="1"/>
  <c r="Z67" i="21"/>
  <c r="AI67"/>
  <c r="AE67"/>
  <c r="AA67"/>
  <c r="W67"/>
  <c r="S67"/>
  <c r="O67"/>
  <c r="K67"/>
  <c r="G67"/>
  <c r="AK67"/>
  <c r="AG67"/>
  <c r="AC67"/>
  <c r="Y67"/>
  <c r="U67"/>
  <c r="Q67"/>
  <c r="M67"/>
  <c r="I67"/>
  <c r="AD67"/>
  <c r="V67"/>
  <c r="N67"/>
  <c r="AF67"/>
  <c r="X67"/>
  <c r="P67"/>
  <c r="H67"/>
  <c r="AH67"/>
  <c r="R67"/>
  <c r="J67"/>
  <c r="AJ67"/>
  <c r="AB67"/>
  <c r="T67"/>
  <c r="L67"/>
  <c r="F67"/>
  <c r="AH67" i="20"/>
  <c r="AD67"/>
  <c r="AK67"/>
  <c r="AG67"/>
  <c r="AJ67"/>
  <c r="AC67"/>
  <c r="Y67"/>
  <c r="U67"/>
  <c r="Q67"/>
  <c r="M67"/>
  <c r="I67"/>
  <c r="AE67"/>
  <c r="V67"/>
  <c r="R67"/>
  <c r="N67"/>
  <c r="J67"/>
  <c r="AF67"/>
  <c r="AA67"/>
  <c r="W67"/>
  <c r="S67"/>
  <c r="O67"/>
  <c r="K67"/>
  <c r="G67"/>
  <c r="AI67"/>
  <c r="AB67"/>
  <c r="X67"/>
  <c r="T67"/>
  <c r="P67"/>
  <c r="L67"/>
  <c r="H67"/>
  <c r="F67"/>
  <c r="AJ67" i="16"/>
  <c r="AF67"/>
  <c r="AB67"/>
  <c r="X67"/>
  <c r="T67"/>
  <c r="P67"/>
  <c r="L67"/>
  <c r="H67"/>
  <c r="AK67"/>
  <c r="AG67"/>
  <c r="AC67"/>
  <c r="Y67"/>
  <c r="U67"/>
  <c r="Q67"/>
  <c r="M67"/>
  <c r="I67"/>
  <c r="AH67"/>
  <c r="AD67"/>
  <c r="Z67"/>
  <c r="V67"/>
  <c r="R67"/>
  <c r="N67"/>
  <c r="J67"/>
  <c r="AI67"/>
  <c r="AE67"/>
  <c r="AA67"/>
  <c r="W67"/>
  <c r="S67"/>
  <c r="O67"/>
  <c r="K67"/>
  <c r="G67"/>
  <c r="F67"/>
  <c r="E122" i="21"/>
  <c r="C122"/>
  <c r="C122" i="16"/>
  <c r="E122"/>
  <c r="B56"/>
  <c r="D56"/>
  <c r="B56" i="20"/>
  <c r="D56"/>
  <c r="D56" i="21"/>
  <c r="B56"/>
  <c r="C122" i="20"/>
  <c r="E122"/>
  <c r="G58" i="9"/>
  <c r="Z59" i="20" l="1"/>
  <c r="Z59" i="21"/>
  <c r="AH59"/>
  <c r="AD59"/>
  <c r="V59"/>
  <c r="R59"/>
  <c r="N59"/>
  <c r="J59"/>
  <c r="AI59"/>
  <c r="AE59"/>
  <c r="AA59"/>
  <c r="W59"/>
  <c r="S59"/>
  <c r="O59"/>
  <c r="K59"/>
  <c r="G59"/>
  <c r="AJ59"/>
  <c r="AF59"/>
  <c r="AB59"/>
  <c r="X59"/>
  <c r="T59"/>
  <c r="P59"/>
  <c r="L59"/>
  <c r="H59"/>
  <c r="AK59"/>
  <c r="AG59"/>
  <c r="AC59"/>
  <c r="Y59"/>
  <c r="U59"/>
  <c r="Q59"/>
  <c r="M59"/>
  <c r="I59"/>
  <c r="F59"/>
  <c r="AK59" i="20"/>
  <c r="AG59"/>
  <c r="AC59"/>
  <c r="Y59"/>
  <c r="U59"/>
  <c r="Q59"/>
  <c r="M59"/>
  <c r="I59"/>
  <c r="AH59"/>
  <c r="AD59"/>
  <c r="V59"/>
  <c r="R59"/>
  <c r="N59"/>
  <c r="J59"/>
  <c r="AI59"/>
  <c r="AE59"/>
  <c r="AA59"/>
  <c r="W59"/>
  <c r="S59"/>
  <c r="O59"/>
  <c r="K59"/>
  <c r="G59"/>
  <c r="AJ59"/>
  <c r="AF59"/>
  <c r="AB59"/>
  <c r="X59"/>
  <c r="T59"/>
  <c r="P59"/>
  <c r="L59"/>
  <c r="H59"/>
  <c r="F59"/>
  <c r="AJ59" i="16"/>
  <c r="AF59"/>
  <c r="AB59"/>
  <c r="X59"/>
  <c r="T59"/>
  <c r="P59"/>
  <c r="L59"/>
  <c r="H59"/>
  <c r="AK59"/>
  <c r="AG59"/>
  <c r="AC59"/>
  <c r="Y59"/>
  <c r="U59"/>
  <c r="Q59"/>
  <c r="M59"/>
  <c r="I59"/>
  <c r="AH59"/>
  <c r="AD59"/>
  <c r="Z59"/>
  <c r="V59"/>
  <c r="R59"/>
  <c r="N59"/>
  <c r="J59"/>
  <c r="AI59"/>
  <c r="AE59"/>
  <c r="AA59"/>
  <c r="W59"/>
  <c r="S59"/>
  <c r="O59"/>
  <c r="K59"/>
  <c r="G59"/>
  <c r="F59"/>
  <c r="E67" i="21"/>
  <c r="C67"/>
  <c r="C67" i="20"/>
  <c r="E67"/>
  <c r="E67" i="16"/>
  <c r="C67"/>
  <c r="D122" i="20"/>
  <c r="B122"/>
  <c r="D122" i="16"/>
  <c r="B122"/>
  <c r="D122" i="21"/>
  <c r="B122"/>
  <c r="G8" i="9"/>
  <c r="Z9" i="21" l="1"/>
  <c r="Z9" i="20"/>
  <c r="AH9" i="21"/>
  <c r="AD9"/>
  <c r="V9"/>
  <c r="R9"/>
  <c r="N9"/>
  <c r="J9"/>
  <c r="AI9"/>
  <c r="AE9"/>
  <c r="AA9"/>
  <c r="W9"/>
  <c r="S9"/>
  <c r="O9"/>
  <c r="K9"/>
  <c r="G9"/>
  <c r="AJ9"/>
  <c r="AF9"/>
  <c r="AB9"/>
  <c r="X9"/>
  <c r="T9"/>
  <c r="P9"/>
  <c r="L9"/>
  <c r="H9"/>
  <c r="AK9"/>
  <c r="AG9"/>
  <c r="AC9"/>
  <c r="Y9"/>
  <c r="U9"/>
  <c r="Q9"/>
  <c r="M9"/>
  <c r="I9"/>
  <c r="F9"/>
  <c r="AK9" i="20"/>
  <c r="AG9"/>
  <c r="AC9"/>
  <c r="Y9"/>
  <c r="U9"/>
  <c r="Q9"/>
  <c r="M9"/>
  <c r="I9"/>
  <c r="AH9"/>
  <c r="AD9"/>
  <c r="V9"/>
  <c r="R9"/>
  <c r="N9"/>
  <c r="J9"/>
  <c r="AI9"/>
  <c r="AE9"/>
  <c r="AA9"/>
  <c r="W9"/>
  <c r="S9"/>
  <c r="O9"/>
  <c r="K9"/>
  <c r="G9"/>
  <c r="AJ9"/>
  <c r="AF9"/>
  <c r="AB9"/>
  <c r="X9"/>
  <c r="T9"/>
  <c r="P9"/>
  <c r="L9"/>
  <c r="H9"/>
  <c r="F9"/>
  <c r="AH9" i="16"/>
  <c r="AD9"/>
  <c r="Z9"/>
  <c r="V9"/>
  <c r="R9"/>
  <c r="N9"/>
  <c r="J9"/>
  <c r="AI9"/>
  <c r="AE9"/>
  <c r="AA9"/>
  <c r="W9"/>
  <c r="S9"/>
  <c r="O9"/>
  <c r="K9"/>
  <c r="G9"/>
  <c r="AJ9"/>
  <c r="AF9"/>
  <c r="AB9"/>
  <c r="X9"/>
  <c r="T9"/>
  <c r="P9"/>
  <c r="L9"/>
  <c r="H9"/>
  <c r="AK9"/>
  <c r="AG9"/>
  <c r="AC9"/>
  <c r="Y9"/>
  <c r="U9"/>
  <c r="Q9"/>
  <c r="M9"/>
  <c r="I9"/>
  <c r="F9"/>
  <c r="B67"/>
  <c r="D67"/>
  <c r="E59" i="21"/>
  <c r="C59"/>
  <c r="C59" i="16"/>
  <c r="E59"/>
  <c r="D67" i="20"/>
  <c r="B67"/>
  <c r="D67" i="21"/>
  <c r="B67"/>
  <c r="C59" i="20"/>
  <c r="E59"/>
  <c r="G134" i="9"/>
  <c r="Z135" i="20" l="1"/>
  <c r="Z135" i="21"/>
  <c r="AH135"/>
  <c r="AD135"/>
  <c r="V135"/>
  <c r="R135"/>
  <c r="N135"/>
  <c r="J135"/>
  <c r="AJ135"/>
  <c r="AF135"/>
  <c r="AB135"/>
  <c r="X135"/>
  <c r="T135"/>
  <c r="P135"/>
  <c r="L135"/>
  <c r="H135"/>
  <c r="AK135"/>
  <c r="AC135"/>
  <c r="W135"/>
  <c r="O135"/>
  <c r="G135"/>
  <c r="AE135"/>
  <c r="Y135"/>
  <c r="Q135"/>
  <c r="I135"/>
  <c r="AG135"/>
  <c r="S135"/>
  <c r="K135"/>
  <c r="AI135"/>
  <c r="AA135"/>
  <c r="U135"/>
  <c r="M135"/>
  <c r="F135"/>
  <c r="AK135" i="20"/>
  <c r="AG135"/>
  <c r="AC135"/>
  <c r="Y135"/>
  <c r="U135"/>
  <c r="Q135"/>
  <c r="M135"/>
  <c r="I135"/>
  <c r="AH135"/>
  <c r="AD135"/>
  <c r="V135"/>
  <c r="R135"/>
  <c r="N135"/>
  <c r="J135"/>
  <c r="AI135"/>
  <c r="AE135"/>
  <c r="AA135"/>
  <c r="W135"/>
  <c r="S135"/>
  <c r="O135"/>
  <c r="K135"/>
  <c r="G135"/>
  <c r="AJ135"/>
  <c r="AF135"/>
  <c r="AB135"/>
  <c r="X135"/>
  <c r="T135"/>
  <c r="P135"/>
  <c r="L135"/>
  <c r="H135"/>
  <c r="F135"/>
  <c r="AK135" i="16"/>
  <c r="AG135"/>
  <c r="AC135"/>
  <c r="Y135"/>
  <c r="U135"/>
  <c r="Q135"/>
  <c r="M135"/>
  <c r="I135"/>
  <c r="AH135"/>
  <c r="AD135"/>
  <c r="Z135"/>
  <c r="V135"/>
  <c r="R135"/>
  <c r="N135"/>
  <c r="J135"/>
  <c r="AI135"/>
  <c r="AE135"/>
  <c r="AA135"/>
  <c r="W135"/>
  <c r="S135"/>
  <c r="O135"/>
  <c r="K135"/>
  <c r="G135"/>
  <c r="AJ135"/>
  <c r="AF135"/>
  <c r="AB135"/>
  <c r="X135"/>
  <c r="T135"/>
  <c r="P135"/>
  <c r="L135"/>
  <c r="H135"/>
  <c r="F135"/>
  <c r="E9" i="21"/>
  <c r="C9"/>
  <c r="E9" i="16"/>
  <c r="C9"/>
  <c r="D59" i="20"/>
  <c r="B59"/>
  <c r="D59" i="16"/>
  <c r="B59"/>
  <c r="D59" i="21"/>
  <c r="B59"/>
  <c r="E9" i="20"/>
  <c r="C9"/>
  <c r="G31" i="9"/>
  <c r="Z32" i="20" l="1"/>
  <c r="Z32" i="21"/>
  <c r="AJ32"/>
  <c r="AF32"/>
  <c r="AB32"/>
  <c r="X32"/>
  <c r="T32"/>
  <c r="P32"/>
  <c r="L32"/>
  <c r="H32"/>
  <c r="AH32"/>
  <c r="AD32"/>
  <c r="V32"/>
  <c r="R32"/>
  <c r="N32"/>
  <c r="J32"/>
  <c r="AG32"/>
  <c r="S32"/>
  <c r="K32"/>
  <c r="AI32"/>
  <c r="AA32"/>
  <c r="U32"/>
  <c r="M32"/>
  <c r="AK32"/>
  <c r="AC32"/>
  <c r="W32"/>
  <c r="O32"/>
  <c r="G32"/>
  <c r="AE32"/>
  <c r="Y32"/>
  <c r="Q32"/>
  <c r="I32"/>
  <c r="F32"/>
  <c r="AH32" i="20"/>
  <c r="AD32"/>
  <c r="V32"/>
  <c r="R32"/>
  <c r="N32"/>
  <c r="J32"/>
  <c r="AK32"/>
  <c r="AG32"/>
  <c r="AC32"/>
  <c r="Y32"/>
  <c r="U32"/>
  <c r="Q32"/>
  <c r="M32"/>
  <c r="I32"/>
  <c r="AE32"/>
  <c r="X32"/>
  <c r="P32"/>
  <c r="H32"/>
  <c r="AF32"/>
  <c r="S32"/>
  <c r="K32"/>
  <c r="AI32"/>
  <c r="AA32"/>
  <c r="T32"/>
  <c r="L32"/>
  <c r="AJ32"/>
  <c r="AB32"/>
  <c r="W32"/>
  <c r="O32"/>
  <c r="G32"/>
  <c r="F32"/>
  <c r="AK32" i="16"/>
  <c r="AG32"/>
  <c r="AC32"/>
  <c r="Y32"/>
  <c r="U32"/>
  <c r="Q32"/>
  <c r="M32"/>
  <c r="I32"/>
  <c r="AH32"/>
  <c r="AD32"/>
  <c r="Z32"/>
  <c r="V32"/>
  <c r="R32"/>
  <c r="N32"/>
  <c r="J32"/>
  <c r="AI32"/>
  <c r="AE32"/>
  <c r="AA32"/>
  <c r="W32"/>
  <c r="S32"/>
  <c r="O32"/>
  <c r="K32"/>
  <c r="G32"/>
  <c r="AJ32"/>
  <c r="AF32"/>
  <c r="AB32"/>
  <c r="X32"/>
  <c r="T32"/>
  <c r="P32"/>
  <c r="L32"/>
  <c r="H32"/>
  <c r="F32"/>
  <c r="B9" i="20"/>
  <c r="D9"/>
  <c r="B9" i="16"/>
  <c r="D9"/>
  <c r="D9" i="21"/>
  <c r="B9"/>
  <c r="E135"/>
  <c r="C135"/>
  <c r="C135" i="20"/>
  <c r="E135"/>
  <c r="C135" i="16"/>
  <c r="E135"/>
  <c r="G14" i="9"/>
  <c r="Z15" i="20" l="1"/>
  <c r="Z15" i="21"/>
  <c r="AJ15"/>
  <c r="AF15"/>
  <c r="AB15"/>
  <c r="X15"/>
  <c r="T15"/>
  <c r="P15"/>
  <c r="L15"/>
  <c r="H15"/>
  <c r="AK15"/>
  <c r="AG15"/>
  <c r="AC15"/>
  <c r="Y15"/>
  <c r="U15"/>
  <c r="Q15"/>
  <c r="M15"/>
  <c r="I15"/>
  <c r="AH15"/>
  <c r="AD15"/>
  <c r="V15"/>
  <c r="R15"/>
  <c r="N15"/>
  <c r="J15"/>
  <c r="AI15"/>
  <c r="AE15"/>
  <c r="AA15"/>
  <c r="W15"/>
  <c r="S15"/>
  <c r="O15"/>
  <c r="K15"/>
  <c r="G15"/>
  <c r="F15"/>
  <c r="AI15" i="20"/>
  <c r="AE15"/>
  <c r="AA15"/>
  <c r="W15"/>
  <c r="S15"/>
  <c r="O15"/>
  <c r="K15"/>
  <c r="G15"/>
  <c r="AJ15"/>
  <c r="AF15"/>
  <c r="AB15"/>
  <c r="X15"/>
  <c r="T15"/>
  <c r="P15"/>
  <c r="L15"/>
  <c r="H15"/>
  <c r="AK15"/>
  <c r="AG15"/>
  <c r="AC15"/>
  <c r="Y15"/>
  <c r="U15"/>
  <c r="Q15"/>
  <c r="M15"/>
  <c r="I15"/>
  <c r="AH15"/>
  <c r="AD15"/>
  <c r="V15"/>
  <c r="R15"/>
  <c r="N15"/>
  <c r="J15"/>
  <c r="F15"/>
  <c r="AJ15" i="16"/>
  <c r="AF15"/>
  <c r="AB15"/>
  <c r="X15"/>
  <c r="T15"/>
  <c r="P15"/>
  <c r="L15"/>
  <c r="H15"/>
  <c r="AK15"/>
  <c r="AG15"/>
  <c r="AC15"/>
  <c r="Y15"/>
  <c r="U15"/>
  <c r="Q15"/>
  <c r="M15"/>
  <c r="I15"/>
  <c r="AH15"/>
  <c r="AD15"/>
  <c r="Z15"/>
  <c r="V15"/>
  <c r="R15"/>
  <c r="N15"/>
  <c r="J15"/>
  <c r="AI15"/>
  <c r="AE15"/>
  <c r="AA15"/>
  <c r="W15"/>
  <c r="S15"/>
  <c r="O15"/>
  <c r="K15"/>
  <c r="G15"/>
  <c r="F15"/>
  <c r="B135"/>
  <c r="D135"/>
  <c r="E32" i="21"/>
  <c r="C32"/>
  <c r="C32" i="16"/>
  <c r="E32"/>
  <c r="B135" i="20"/>
  <c r="D135"/>
  <c r="B135" i="21"/>
  <c r="D135"/>
  <c r="E32" i="20"/>
  <c r="C32"/>
  <c r="G38" i="9"/>
  <c r="Z39" i="20" l="1"/>
  <c r="Z39" i="21"/>
  <c r="AH39"/>
  <c r="AD39"/>
  <c r="V39"/>
  <c r="R39"/>
  <c r="N39"/>
  <c r="J39"/>
  <c r="AI39"/>
  <c r="AE39"/>
  <c r="AA39"/>
  <c r="W39"/>
  <c r="S39"/>
  <c r="O39"/>
  <c r="K39"/>
  <c r="G39"/>
  <c r="AJ39"/>
  <c r="AF39"/>
  <c r="AB39"/>
  <c r="X39"/>
  <c r="T39"/>
  <c r="P39"/>
  <c r="L39"/>
  <c r="H39"/>
  <c r="AK39"/>
  <c r="AG39"/>
  <c r="AC39"/>
  <c r="Y39"/>
  <c r="U39"/>
  <c r="Q39"/>
  <c r="M39"/>
  <c r="I39"/>
  <c r="F39"/>
  <c r="AK39" i="20"/>
  <c r="AG39"/>
  <c r="AC39"/>
  <c r="Y39"/>
  <c r="U39"/>
  <c r="Q39"/>
  <c r="M39"/>
  <c r="I39"/>
  <c r="AH39"/>
  <c r="AD39"/>
  <c r="V39"/>
  <c r="R39"/>
  <c r="N39"/>
  <c r="J39"/>
  <c r="AI39"/>
  <c r="AE39"/>
  <c r="AA39"/>
  <c r="W39"/>
  <c r="S39"/>
  <c r="O39"/>
  <c r="K39"/>
  <c r="G39"/>
  <c r="AJ39"/>
  <c r="AF39"/>
  <c r="AB39"/>
  <c r="X39"/>
  <c r="T39"/>
  <c r="P39"/>
  <c r="L39"/>
  <c r="H39"/>
  <c r="F39"/>
  <c r="AJ39" i="16"/>
  <c r="AF39"/>
  <c r="AB39"/>
  <c r="X39"/>
  <c r="T39"/>
  <c r="P39"/>
  <c r="L39"/>
  <c r="H39"/>
  <c r="AK39"/>
  <c r="AG39"/>
  <c r="AC39"/>
  <c r="Y39"/>
  <c r="U39"/>
  <c r="Q39"/>
  <c r="M39"/>
  <c r="I39"/>
  <c r="AH39"/>
  <c r="AD39"/>
  <c r="Z39"/>
  <c r="V39"/>
  <c r="R39"/>
  <c r="N39"/>
  <c r="J39"/>
  <c r="AI39"/>
  <c r="AE39"/>
  <c r="AA39"/>
  <c r="W39"/>
  <c r="S39"/>
  <c r="O39"/>
  <c r="K39"/>
  <c r="G39"/>
  <c r="F39"/>
  <c r="D32" i="20"/>
  <c r="B32"/>
  <c r="E15" i="21"/>
  <c r="C15"/>
  <c r="C15" i="20"/>
  <c r="E15"/>
  <c r="B32" i="16"/>
  <c r="D32"/>
  <c r="B32" i="21"/>
  <c r="D32"/>
  <c r="C15" i="16"/>
  <c r="E15"/>
  <c r="G97" i="9"/>
  <c r="Z98" i="20" l="1"/>
  <c r="Z98" i="21"/>
  <c r="AK98"/>
  <c r="AG98"/>
  <c r="AC98"/>
  <c r="Y98"/>
  <c r="U98"/>
  <c r="Q98"/>
  <c r="M98"/>
  <c r="I98"/>
  <c r="AH98"/>
  <c r="AD98"/>
  <c r="V98"/>
  <c r="R98"/>
  <c r="N98"/>
  <c r="J98"/>
  <c r="AI98"/>
  <c r="AE98"/>
  <c r="AA98"/>
  <c r="W98"/>
  <c r="S98"/>
  <c r="O98"/>
  <c r="K98"/>
  <c r="G98"/>
  <c r="AJ98"/>
  <c r="AF98"/>
  <c r="AB98"/>
  <c r="X98"/>
  <c r="T98"/>
  <c r="P98"/>
  <c r="L98"/>
  <c r="H98"/>
  <c r="F98"/>
  <c r="AI98" i="20"/>
  <c r="AE98"/>
  <c r="AA98"/>
  <c r="W98"/>
  <c r="S98"/>
  <c r="O98"/>
  <c r="K98"/>
  <c r="G98"/>
  <c r="AK98"/>
  <c r="AG98"/>
  <c r="AC98"/>
  <c r="Y98"/>
  <c r="U98"/>
  <c r="Q98"/>
  <c r="M98"/>
  <c r="I98"/>
  <c r="AD98"/>
  <c r="V98"/>
  <c r="N98"/>
  <c r="AF98"/>
  <c r="X98"/>
  <c r="P98"/>
  <c r="H98"/>
  <c r="AH98"/>
  <c r="R98"/>
  <c r="J98"/>
  <c r="AJ98"/>
  <c r="AB98"/>
  <c r="T98"/>
  <c r="L98"/>
  <c r="F98"/>
  <c r="AH98" i="16"/>
  <c r="AD98"/>
  <c r="Z98"/>
  <c r="V98"/>
  <c r="R98"/>
  <c r="N98"/>
  <c r="J98"/>
  <c r="AJ98"/>
  <c r="AF98"/>
  <c r="AB98"/>
  <c r="X98"/>
  <c r="T98"/>
  <c r="P98"/>
  <c r="L98"/>
  <c r="H98"/>
  <c r="AI98"/>
  <c r="AA98"/>
  <c r="S98"/>
  <c r="K98"/>
  <c r="AK98"/>
  <c r="AC98"/>
  <c r="U98"/>
  <c r="M98"/>
  <c r="AE98"/>
  <c r="W98"/>
  <c r="O98"/>
  <c r="G98"/>
  <c r="AG98"/>
  <c r="Y98"/>
  <c r="Q98"/>
  <c r="I98"/>
  <c r="F98"/>
  <c r="B15" i="20"/>
  <c r="D15"/>
  <c r="B15" i="21"/>
  <c r="D15"/>
  <c r="E39"/>
  <c r="C39"/>
  <c r="C39" i="16"/>
  <c r="E39"/>
  <c r="E39" i="20"/>
  <c r="C39"/>
  <c r="D15" i="16"/>
  <c r="B15"/>
  <c r="G74" i="9"/>
  <c r="Z75" i="20" l="1"/>
  <c r="Z75" i="21"/>
  <c r="AH75"/>
  <c r="AD75"/>
  <c r="V75"/>
  <c r="R75"/>
  <c r="N75"/>
  <c r="J75"/>
  <c r="AI75"/>
  <c r="AE75"/>
  <c r="AA75"/>
  <c r="W75"/>
  <c r="S75"/>
  <c r="O75"/>
  <c r="K75"/>
  <c r="G75"/>
  <c r="AJ75"/>
  <c r="AF75"/>
  <c r="AB75"/>
  <c r="X75"/>
  <c r="T75"/>
  <c r="P75"/>
  <c r="L75"/>
  <c r="H75"/>
  <c r="AK75"/>
  <c r="AG75"/>
  <c r="AC75"/>
  <c r="Y75"/>
  <c r="U75"/>
  <c r="Q75"/>
  <c r="M75"/>
  <c r="I75"/>
  <c r="F75"/>
  <c r="AH75" i="20"/>
  <c r="AD75"/>
  <c r="V75"/>
  <c r="R75"/>
  <c r="N75"/>
  <c r="J75"/>
  <c r="AK75"/>
  <c r="AG75"/>
  <c r="AC75"/>
  <c r="Y75"/>
  <c r="U75"/>
  <c r="Q75"/>
  <c r="M75"/>
  <c r="I75"/>
  <c r="AJ75"/>
  <c r="AB75"/>
  <c r="W75"/>
  <c r="O75"/>
  <c r="G75"/>
  <c r="AE75"/>
  <c r="X75"/>
  <c r="P75"/>
  <c r="H75"/>
  <c r="AF75"/>
  <c r="S75"/>
  <c r="K75"/>
  <c r="AI75"/>
  <c r="AA75"/>
  <c r="T75"/>
  <c r="L75"/>
  <c r="F75"/>
  <c r="AK75" i="16"/>
  <c r="AG75"/>
  <c r="AC75"/>
  <c r="Y75"/>
  <c r="U75"/>
  <c r="Q75"/>
  <c r="M75"/>
  <c r="I75"/>
  <c r="AH75"/>
  <c r="AD75"/>
  <c r="Z75"/>
  <c r="V75"/>
  <c r="R75"/>
  <c r="N75"/>
  <c r="J75"/>
  <c r="AI75"/>
  <c r="AE75"/>
  <c r="AA75"/>
  <c r="W75"/>
  <c r="S75"/>
  <c r="O75"/>
  <c r="K75"/>
  <c r="G75"/>
  <c r="AJ75"/>
  <c r="AF75"/>
  <c r="AB75"/>
  <c r="X75"/>
  <c r="T75"/>
  <c r="P75"/>
  <c r="L75"/>
  <c r="H75"/>
  <c r="F75"/>
  <c r="E98" i="21"/>
  <c r="C98"/>
  <c r="C98" i="20"/>
  <c r="E98"/>
  <c r="D39"/>
  <c r="B39"/>
  <c r="D39" i="16"/>
  <c r="B39"/>
  <c r="D39" i="21"/>
  <c r="B39"/>
  <c r="E98" i="16"/>
  <c r="C98"/>
  <c r="G153" i="9"/>
  <c r="Z154" i="20" l="1"/>
  <c r="Z154" i="21"/>
  <c r="AJ154"/>
  <c r="AF154"/>
  <c r="AB154"/>
  <c r="X154"/>
  <c r="T154"/>
  <c r="P154"/>
  <c r="L154"/>
  <c r="H154"/>
  <c r="AK154"/>
  <c r="AG154"/>
  <c r="AC154"/>
  <c r="Y154"/>
  <c r="U154"/>
  <c r="Q154"/>
  <c r="M154"/>
  <c r="I154"/>
  <c r="AH154"/>
  <c r="AD154"/>
  <c r="V154"/>
  <c r="R154"/>
  <c r="N154"/>
  <c r="J154"/>
  <c r="AI154"/>
  <c r="AE154"/>
  <c r="AA154"/>
  <c r="W154"/>
  <c r="S154"/>
  <c r="O154"/>
  <c r="K154"/>
  <c r="G154"/>
  <c r="F154"/>
  <c r="AJ154" i="20"/>
  <c r="AF154"/>
  <c r="AB154"/>
  <c r="X154"/>
  <c r="T154"/>
  <c r="P154"/>
  <c r="L154"/>
  <c r="H154"/>
  <c r="AK154"/>
  <c r="AG154"/>
  <c r="AC154"/>
  <c r="Y154"/>
  <c r="U154"/>
  <c r="Q154"/>
  <c r="M154"/>
  <c r="I154"/>
  <c r="AH154"/>
  <c r="AD154"/>
  <c r="V154"/>
  <c r="R154"/>
  <c r="N154"/>
  <c r="J154"/>
  <c r="AI154"/>
  <c r="AE154"/>
  <c r="AA154"/>
  <c r="W154"/>
  <c r="S154"/>
  <c r="O154"/>
  <c r="K154"/>
  <c r="G154"/>
  <c r="F154"/>
  <c r="AJ154" i="16"/>
  <c r="AF154"/>
  <c r="AB154"/>
  <c r="X154"/>
  <c r="T154"/>
  <c r="P154"/>
  <c r="L154"/>
  <c r="H154"/>
  <c r="AK154"/>
  <c r="AG154"/>
  <c r="AC154"/>
  <c r="Y154"/>
  <c r="U154"/>
  <c r="Q154"/>
  <c r="M154"/>
  <c r="I154"/>
  <c r="AH154"/>
  <c r="AD154"/>
  <c r="Z154"/>
  <c r="V154"/>
  <c r="R154"/>
  <c r="N154"/>
  <c r="J154"/>
  <c r="AI154"/>
  <c r="AE154"/>
  <c r="AA154"/>
  <c r="W154"/>
  <c r="S154"/>
  <c r="O154"/>
  <c r="K154"/>
  <c r="G154"/>
  <c r="F154"/>
  <c r="E75" i="21"/>
  <c r="C75"/>
  <c r="C75" i="16"/>
  <c r="E75"/>
  <c r="B98"/>
  <c r="D98"/>
  <c r="B98" i="20"/>
  <c r="D98"/>
  <c r="B98" i="21"/>
  <c r="D98"/>
  <c r="E75" i="20"/>
  <c r="C75"/>
  <c r="G154" i="9"/>
  <c r="Z155" i="20" l="1"/>
  <c r="Z155" i="21"/>
  <c r="AK155"/>
  <c r="AG155"/>
  <c r="AC155"/>
  <c r="Y155"/>
  <c r="U155"/>
  <c r="Q155"/>
  <c r="M155"/>
  <c r="I155"/>
  <c r="AH155"/>
  <c r="AD155"/>
  <c r="V155"/>
  <c r="R155"/>
  <c r="N155"/>
  <c r="J155"/>
  <c r="AI155"/>
  <c r="AE155"/>
  <c r="AA155"/>
  <c r="W155"/>
  <c r="S155"/>
  <c r="O155"/>
  <c r="K155"/>
  <c r="G155"/>
  <c r="AJ155"/>
  <c r="AF155"/>
  <c r="AB155"/>
  <c r="X155"/>
  <c r="T155"/>
  <c r="P155"/>
  <c r="L155"/>
  <c r="H155"/>
  <c r="F155"/>
  <c r="AK155" i="20"/>
  <c r="AG155"/>
  <c r="AC155"/>
  <c r="Y155"/>
  <c r="U155"/>
  <c r="Q155"/>
  <c r="M155"/>
  <c r="I155"/>
  <c r="AH155"/>
  <c r="AD155"/>
  <c r="V155"/>
  <c r="R155"/>
  <c r="N155"/>
  <c r="J155"/>
  <c r="AI155"/>
  <c r="AE155"/>
  <c r="AA155"/>
  <c r="W155"/>
  <c r="S155"/>
  <c r="O155"/>
  <c r="K155"/>
  <c r="G155"/>
  <c r="AJ155"/>
  <c r="AF155"/>
  <c r="AB155"/>
  <c r="X155"/>
  <c r="T155"/>
  <c r="P155"/>
  <c r="L155"/>
  <c r="H155"/>
  <c r="F155"/>
  <c r="AK155" i="16"/>
  <c r="AG155"/>
  <c r="AC155"/>
  <c r="Y155"/>
  <c r="U155"/>
  <c r="Q155"/>
  <c r="M155"/>
  <c r="I155"/>
  <c r="AH155"/>
  <c r="AD155"/>
  <c r="Z155"/>
  <c r="V155"/>
  <c r="R155"/>
  <c r="N155"/>
  <c r="J155"/>
  <c r="AI155"/>
  <c r="AE155"/>
  <c r="AA155"/>
  <c r="W155"/>
  <c r="S155"/>
  <c r="O155"/>
  <c r="K155"/>
  <c r="G155"/>
  <c r="AJ155"/>
  <c r="AF155"/>
  <c r="AB155"/>
  <c r="X155"/>
  <c r="T155"/>
  <c r="P155"/>
  <c r="L155"/>
  <c r="H155"/>
  <c r="F155"/>
  <c r="B75" i="20"/>
  <c r="D75"/>
  <c r="B75" i="16"/>
  <c r="D75"/>
  <c r="D75" i="21"/>
  <c r="B75"/>
  <c r="E154"/>
  <c r="C154"/>
  <c r="E154" i="20"/>
  <c r="C154"/>
  <c r="C154" i="16"/>
  <c r="E154"/>
  <c r="G78" i="9"/>
  <c r="Z79" i="20" l="1"/>
  <c r="Z79" i="21"/>
  <c r="AH79"/>
  <c r="AD79"/>
  <c r="V79"/>
  <c r="R79"/>
  <c r="N79"/>
  <c r="J79"/>
  <c r="AI79"/>
  <c r="AE79"/>
  <c r="AA79"/>
  <c r="W79"/>
  <c r="S79"/>
  <c r="O79"/>
  <c r="K79"/>
  <c r="G79"/>
  <c r="AJ79"/>
  <c r="AF79"/>
  <c r="AB79"/>
  <c r="X79"/>
  <c r="T79"/>
  <c r="P79"/>
  <c r="L79"/>
  <c r="H79"/>
  <c r="AK79"/>
  <c r="AG79"/>
  <c r="AC79"/>
  <c r="Y79"/>
  <c r="U79"/>
  <c r="Q79"/>
  <c r="M79"/>
  <c r="I79"/>
  <c r="F79"/>
  <c r="AH79" i="20"/>
  <c r="AD79"/>
  <c r="V79"/>
  <c r="R79"/>
  <c r="N79"/>
  <c r="J79"/>
  <c r="AI79"/>
  <c r="AE79"/>
  <c r="AA79"/>
  <c r="W79"/>
  <c r="S79"/>
  <c r="O79"/>
  <c r="K79"/>
  <c r="G79"/>
  <c r="AJ79"/>
  <c r="AF79"/>
  <c r="AB79"/>
  <c r="X79"/>
  <c r="T79"/>
  <c r="P79"/>
  <c r="L79"/>
  <c r="H79"/>
  <c r="AK79"/>
  <c r="AG79"/>
  <c r="AC79"/>
  <c r="Y79"/>
  <c r="U79"/>
  <c r="Q79"/>
  <c r="M79"/>
  <c r="I79"/>
  <c r="F79"/>
  <c r="AK79" i="16"/>
  <c r="AG79"/>
  <c r="AC79"/>
  <c r="Y79"/>
  <c r="U79"/>
  <c r="Q79"/>
  <c r="M79"/>
  <c r="I79"/>
  <c r="AH79"/>
  <c r="AD79"/>
  <c r="Z79"/>
  <c r="V79"/>
  <c r="R79"/>
  <c r="N79"/>
  <c r="J79"/>
  <c r="AI79"/>
  <c r="AE79"/>
  <c r="AA79"/>
  <c r="W79"/>
  <c r="S79"/>
  <c r="O79"/>
  <c r="K79"/>
  <c r="G79"/>
  <c r="AJ79"/>
  <c r="AF79"/>
  <c r="AB79"/>
  <c r="X79"/>
  <c r="T79"/>
  <c r="P79"/>
  <c r="L79"/>
  <c r="H79"/>
  <c r="F79"/>
  <c r="B154"/>
  <c r="D154"/>
  <c r="B154" i="20"/>
  <c r="D154"/>
  <c r="B154" i="21"/>
  <c r="D154"/>
  <c r="E155"/>
  <c r="C155"/>
  <c r="E155" i="16"/>
  <c r="C155"/>
  <c r="E155" i="20"/>
  <c r="C155"/>
  <c r="G161" i="9"/>
  <c r="Z162" i="21" l="1"/>
  <c r="Z162" i="20"/>
  <c r="AJ162" i="21"/>
  <c r="AF162"/>
  <c r="AB162"/>
  <c r="X162"/>
  <c r="T162"/>
  <c r="P162"/>
  <c r="L162"/>
  <c r="H162"/>
  <c r="AK162"/>
  <c r="AG162"/>
  <c r="AC162"/>
  <c r="Y162"/>
  <c r="U162"/>
  <c r="Q162"/>
  <c r="M162"/>
  <c r="I162"/>
  <c r="AH162"/>
  <c r="AD162"/>
  <c r="V162"/>
  <c r="R162"/>
  <c r="N162"/>
  <c r="J162"/>
  <c r="AI162"/>
  <c r="AE162"/>
  <c r="AA162"/>
  <c r="W162"/>
  <c r="S162"/>
  <c r="O162"/>
  <c r="K162"/>
  <c r="G162"/>
  <c r="F162"/>
  <c r="AJ162" i="20"/>
  <c r="AF162"/>
  <c r="AB162"/>
  <c r="X162"/>
  <c r="T162"/>
  <c r="P162"/>
  <c r="L162"/>
  <c r="H162"/>
  <c r="AK162"/>
  <c r="AG162"/>
  <c r="AC162"/>
  <c r="Y162"/>
  <c r="U162"/>
  <c r="Q162"/>
  <c r="M162"/>
  <c r="I162"/>
  <c r="AH162"/>
  <c r="AD162"/>
  <c r="V162"/>
  <c r="R162"/>
  <c r="N162"/>
  <c r="J162"/>
  <c r="AI162"/>
  <c r="AE162"/>
  <c r="AA162"/>
  <c r="W162"/>
  <c r="S162"/>
  <c r="O162"/>
  <c r="K162"/>
  <c r="G162"/>
  <c r="F162"/>
  <c r="AJ162" i="16"/>
  <c r="AF162"/>
  <c r="AB162"/>
  <c r="X162"/>
  <c r="T162"/>
  <c r="P162"/>
  <c r="L162"/>
  <c r="H162"/>
  <c r="AK162"/>
  <c r="AG162"/>
  <c r="AC162"/>
  <c r="Y162"/>
  <c r="U162"/>
  <c r="Q162"/>
  <c r="M162"/>
  <c r="I162"/>
  <c r="AH162"/>
  <c r="AD162"/>
  <c r="Z162"/>
  <c r="V162"/>
  <c r="R162"/>
  <c r="N162"/>
  <c r="J162"/>
  <c r="AI162"/>
  <c r="AE162"/>
  <c r="AA162"/>
  <c r="W162"/>
  <c r="S162"/>
  <c r="O162"/>
  <c r="K162"/>
  <c r="G162"/>
  <c r="F162"/>
  <c r="D155" i="20"/>
  <c r="B155"/>
  <c r="D155" i="16"/>
  <c r="B155"/>
  <c r="E79"/>
  <c r="C79"/>
  <c r="B155" i="21"/>
  <c r="D155"/>
  <c r="E79"/>
  <c r="C79"/>
  <c r="E79" i="20"/>
  <c r="C79"/>
  <c r="G18" i="9"/>
  <c r="Z19" i="20" l="1"/>
  <c r="Z19" i="21"/>
  <c r="AJ19"/>
  <c r="AF19"/>
  <c r="AB19"/>
  <c r="X19"/>
  <c r="T19"/>
  <c r="P19"/>
  <c r="L19"/>
  <c r="H19"/>
  <c r="AK19"/>
  <c r="AG19"/>
  <c r="AC19"/>
  <c r="Y19"/>
  <c r="U19"/>
  <c r="Q19"/>
  <c r="M19"/>
  <c r="I19"/>
  <c r="AH19"/>
  <c r="AD19"/>
  <c r="V19"/>
  <c r="R19"/>
  <c r="N19"/>
  <c r="J19"/>
  <c r="AI19"/>
  <c r="AE19"/>
  <c r="AA19"/>
  <c r="W19"/>
  <c r="S19"/>
  <c r="O19"/>
  <c r="K19"/>
  <c r="G19"/>
  <c r="F19"/>
  <c r="AI19" i="20"/>
  <c r="AE19"/>
  <c r="AA19"/>
  <c r="W19"/>
  <c r="S19"/>
  <c r="O19"/>
  <c r="K19"/>
  <c r="G19"/>
  <c r="AJ19"/>
  <c r="AF19"/>
  <c r="AB19"/>
  <c r="X19"/>
  <c r="T19"/>
  <c r="P19"/>
  <c r="L19"/>
  <c r="H19"/>
  <c r="AK19"/>
  <c r="AG19"/>
  <c r="AC19"/>
  <c r="Y19"/>
  <c r="U19"/>
  <c r="Q19"/>
  <c r="M19"/>
  <c r="I19"/>
  <c r="AH19"/>
  <c r="AD19"/>
  <c r="V19"/>
  <c r="R19"/>
  <c r="N19"/>
  <c r="J19"/>
  <c r="F19"/>
  <c r="AJ19" i="16"/>
  <c r="AF19"/>
  <c r="AB19"/>
  <c r="X19"/>
  <c r="T19"/>
  <c r="P19"/>
  <c r="L19"/>
  <c r="H19"/>
  <c r="AK19"/>
  <c r="AG19"/>
  <c r="AC19"/>
  <c r="Y19"/>
  <c r="U19"/>
  <c r="Q19"/>
  <c r="M19"/>
  <c r="I19"/>
  <c r="AH19"/>
  <c r="AD19"/>
  <c r="Z19"/>
  <c r="V19"/>
  <c r="R19"/>
  <c r="N19"/>
  <c r="J19"/>
  <c r="AI19"/>
  <c r="AE19"/>
  <c r="AA19"/>
  <c r="W19"/>
  <c r="S19"/>
  <c r="O19"/>
  <c r="K19"/>
  <c r="G19"/>
  <c r="F19"/>
  <c r="D79" i="20"/>
  <c r="B79"/>
  <c r="D79" i="21"/>
  <c r="B79"/>
  <c r="B79" i="16"/>
  <c r="D79"/>
  <c r="E162" i="21"/>
  <c r="C162"/>
  <c r="E162" i="16"/>
  <c r="C162"/>
  <c r="E162" i="20"/>
  <c r="C162"/>
  <c r="G36" i="9"/>
  <c r="Z37" i="21" l="1"/>
  <c r="Z37" i="20"/>
  <c r="AJ37" i="21"/>
  <c r="AF37"/>
  <c r="AK37"/>
  <c r="AG37"/>
  <c r="AC37"/>
  <c r="Y37"/>
  <c r="U37"/>
  <c r="Q37"/>
  <c r="M37"/>
  <c r="I37"/>
  <c r="AH37"/>
  <c r="AD37"/>
  <c r="V37"/>
  <c r="R37"/>
  <c r="N37"/>
  <c r="J37"/>
  <c r="AI37"/>
  <c r="AE37"/>
  <c r="AA37"/>
  <c r="W37"/>
  <c r="S37"/>
  <c r="O37"/>
  <c r="K37"/>
  <c r="G37"/>
  <c r="X37"/>
  <c r="H37"/>
  <c r="L37"/>
  <c r="AB37"/>
  <c r="P37"/>
  <c r="T37"/>
  <c r="F37"/>
  <c r="AI37" i="20"/>
  <c r="AE37"/>
  <c r="AA37"/>
  <c r="W37"/>
  <c r="S37"/>
  <c r="O37"/>
  <c r="K37"/>
  <c r="G37"/>
  <c r="AH37"/>
  <c r="AD37"/>
  <c r="V37"/>
  <c r="R37"/>
  <c r="N37"/>
  <c r="J37"/>
  <c r="AK37"/>
  <c r="AC37"/>
  <c r="X37"/>
  <c r="P37"/>
  <c r="H37"/>
  <c r="AF37"/>
  <c r="Y37"/>
  <c r="Q37"/>
  <c r="I37"/>
  <c r="AG37"/>
  <c r="T37"/>
  <c r="L37"/>
  <c r="AJ37"/>
  <c r="AB37"/>
  <c r="U37"/>
  <c r="M37"/>
  <c r="F37"/>
  <c r="AH37" i="16"/>
  <c r="AD37"/>
  <c r="Z37"/>
  <c r="V37"/>
  <c r="R37"/>
  <c r="N37"/>
  <c r="J37"/>
  <c r="AI37"/>
  <c r="AE37"/>
  <c r="AA37"/>
  <c r="W37"/>
  <c r="S37"/>
  <c r="O37"/>
  <c r="K37"/>
  <c r="G37"/>
  <c r="AJ37"/>
  <c r="AF37"/>
  <c r="AB37"/>
  <c r="X37"/>
  <c r="T37"/>
  <c r="P37"/>
  <c r="L37"/>
  <c r="H37"/>
  <c r="AK37"/>
  <c r="AG37"/>
  <c r="AC37"/>
  <c r="Y37"/>
  <c r="U37"/>
  <c r="Q37"/>
  <c r="M37"/>
  <c r="I37"/>
  <c r="F37"/>
  <c r="E19" i="21"/>
  <c r="C19"/>
  <c r="B162" i="20"/>
  <c r="D162"/>
  <c r="B162" i="16"/>
  <c r="D162"/>
  <c r="B162" i="21"/>
  <c r="D162"/>
  <c r="C19" i="16"/>
  <c r="E19"/>
  <c r="C19" i="20"/>
  <c r="E19"/>
  <c r="G113" i="9"/>
  <c r="Z114" i="20" l="1"/>
  <c r="Z114" i="21"/>
  <c r="AK114"/>
  <c r="AG114"/>
  <c r="AC114"/>
  <c r="Y114"/>
  <c r="U114"/>
  <c r="Q114"/>
  <c r="M114"/>
  <c r="I114"/>
  <c r="AH114"/>
  <c r="AD114"/>
  <c r="V114"/>
  <c r="R114"/>
  <c r="N114"/>
  <c r="J114"/>
  <c r="AI114"/>
  <c r="AE114"/>
  <c r="AA114"/>
  <c r="W114"/>
  <c r="S114"/>
  <c r="O114"/>
  <c r="K114"/>
  <c r="G114"/>
  <c r="AJ114"/>
  <c r="AF114"/>
  <c r="AB114"/>
  <c r="X114"/>
  <c r="T114"/>
  <c r="P114"/>
  <c r="L114"/>
  <c r="H114"/>
  <c r="F114"/>
  <c r="AH114" i="20"/>
  <c r="AD114"/>
  <c r="V114"/>
  <c r="R114"/>
  <c r="N114"/>
  <c r="J114"/>
  <c r="AI114"/>
  <c r="AE114"/>
  <c r="AA114"/>
  <c r="W114"/>
  <c r="S114"/>
  <c r="O114"/>
  <c r="K114"/>
  <c r="G114"/>
  <c r="AJ114"/>
  <c r="AF114"/>
  <c r="AB114"/>
  <c r="X114"/>
  <c r="T114"/>
  <c r="P114"/>
  <c r="L114"/>
  <c r="H114"/>
  <c r="AK114"/>
  <c r="AG114"/>
  <c r="AC114"/>
  <c r="Y114"/>
  <c r="U114"/>
  <c r="Q114"/>
  <c r="M114"/>
  <c r="I114"/>
  <c r="F114"/>
  <c r="AH114" i="16"/>
  <c r="AD114"/>
  <c r="Z114"/>
  <c r="V114"/>
  <c r="R114"/>
  <c r="N114"/>
  <c r="J114"/>
  <c r="AI114"/>
  <c r="AE114"/>
  <c r="AA114"/>
  <c r="W114"/>
  <c r="S114"/>
  <c r="O114"/>
  <c r="K114"/>
  <c r="G114"/>
  <c r="AJ114"/>
  <c r="AF114"/>
  <c r="AB114"/>
  <c r="X114"/>
  <c r="T114"/>
  <c r="P114"/>
  <c r="L114"/>
  <c r="H114"/>
  <c r="AG114"/>
  <c r="Q114"/>
  <c r="AK114"/>
  <c r="U114"/>
  <c r="Y114"/>
  <c r="I114"/>
  <c r="AC114"/>
  <c r="M114"/>
  <c r="F114"/>
  <c r="B19" i="20"/>
  <c r="D19"/>
  <c r="D19" i="21"/>
  <c r="B19"/>
  <c r="E37"/>
  <c r="C37"/>
  <c r="C37" i="16"/>
  <c r="E37"/>
  <c r="D19"/>
  <c r="B19"/>
  <c r="C37" i="20"/>
  <c r="E37"/>
  <c r="G122" i="9"/>
  <c r="Z123" i="20" l="1"/>
  <c r="Z123" i="21"/>
  <c r="AH123"/>
  <c r="AD123"/>
  <c r="V123"/>
  <c r="R123"/>
  <c r="N123"/>
  <c r="J123"/>
  <c r="AI123"/>
  <c r="AE123"/>
  <c r="AA123"/>
  <c r="W123"/>
  <c r="S123"/>
  <c r="O123"/>
  <c r="K123"/>
  <c r="G123"/>
  <c r="AJ123"/>
  <c r="AF123"/>
  <c r="AB123"/>
  <c r="X123"/>
  <c r="T123"/>
  <c r="P123"/>
  <c r="L123"/>
  <c r="H123"/>
  <c r="AK123"/>
  <c r="AG123"/>
  <c r="AC123"/>
  <c r="Y123"/>
  <c r="U123"/>
  <c r="Q123"/>
  <c r="M123"/>
  <c r="I123"/>
  <c r="F123"/>
  <c r="AI123" i="20"/>
  <c r="AE123"/>
  <c r="AA123"/>
  <c r="W123"/>
  <c r="S123"/>
  <c r="O123"/>
  <c r="K123"/>
  <c r="G123"/>
  <c r="AJ123"/>
  <c r="AF123"/>
  <c r="AB123"/>
  <c r="X123"/>
  <c r="T123"/>
  <c r="P123"/>
  <c r="L123"/>
  <c r="H123"/>
  <c r="AK123"/>
  <c r="AG123"/>
  <c r="AC123"/>
  <c r="Y123"/>
  <c r="U123"/>
  <c r="Q123"/>
  <c r="M123"/>
  <c r="I123"/>
  <c r="AH123"/>
  <c r="AD123"/>
  <c r="V123"/>
  <c r="R123"/>
  <c r="N123"/>
  <c r="J123"/>
  <c r="F123"/>
  <c r="AH123" i="16"/>
  <c r="AD123"/>
  <c r="Z123"/>
  <c r="V123"/>
  <c r="R123"/>
  <c r="N123"/>
  <c r="J123"/>
  <c r="AI123"/>
  <c r="AE123"/>
  <c r="AA123"/>
  <c r="W123"/>
  <c r="S123"/>
  <c r="O123"/>
  <c r="K123"/>
  <c r="G123"/>
  <c r="AJ123"/>
  <c r="AF123"/>
  <c r="AB123"/>
  <c r="X123"/>
  <c r="T123"/>
  <c r="P123"/>
  <c r="L123"/>
  <c r="H123"/>
  <c r="AK123"/>
  <c r="AG123"/>
  <c r="AC123"/>
  <c r="Y123"/>
  <c r="U123"/>
  <c r="Q123"/>
  <c r="M123"/>
  <c r="I123"/>
  <c r="F123"/>
  <c r="B37" i="20"/>
  <c r="D37"/>
  <c r="D37" i="16"/>
  <c r="B37"/>
  <c r="D37" i="21"/>
  <c r="B37"/>
  <c r="E114"/>
  <c r="C114"/>
  <c r="C114" i="20"/>
  <c r="E114"/>
  <c r="E114" i="16"/>
  <c r="C114"/>
  <c r="G81" i="9"/>
  <c r="Z82" i="20" l="1"/>
  <c r="Z82" i="21"/>
  <c r="AK82"/>
  <c r="AG82"/>
  <c r="AC82"/>
  <c r="Y82"/>
  <c r="U82"/>
  <c r="Q82"/>
  <c r="M82"/>
  <c r="I82"/>
  <c r="AH82"/>
  <c r="AD82"/>
  <c r="V82"/>
  <c r="R82"/>
  <c r="N82"/>
  <c r="J82"/>
  <c r="AI82"/>
  <c r="AE82"/>
  <c r="AA82"/>
  <c r="W82"/>
  <c r="S82"/>
  <c r="O82"/>
  <c r="K82"/>
  <c r="G82"/>
  <c r="AJ82"/>
  <c r="AF82"/>
  <c r="AB82"/>
  <c r="X82"/>
  <c r="T82"/>
  <c r="P82"/>
  <c r="L82"/>
  <c r="H82"/>
  <c r="F82"/>
  <c r="AK82" i="20"/>
  <c r="AG82"/>
  <c r="AC82"/>
  <c r="Y82"/>
  <c r="U82"/>
  <c r="Q82"/>
  <c r="M82"/>
  <c r="I82"/>
  <c r="AH82"/>
  <c r="AD82"/>
  <c r="V82"/>
  <c r="R82"/>
  <c r="N82"/>
  <c r="J82"/>
  <c r="AI82"/>
  <c r="AE82"/>
  <c r="AA82"/>
  <c r="W82"/>
  <c r="S82"/>
  <c r="O82"/>
  <c r="K82"/>
  <c r="G82"/>
  <c r="AJ82"/>
  <c r="AF82"/>
  <c r="AB82"/>
  <c r="X82"/>
  <c r="T82"/>
  <c r="P82"/>
  <c r="L82"/>
  <c r="H82"/>
  <c r="F82"/>
  <c r="AJ82" i="16"/>
  <c r="AF82"/>
  <c r="AB82"/>
  <c r="X82"/>
  <c r="T82"/>
  <c r="P82"/>
  <c r="L82"/>
  <c r="H82"/>
  <c r="AK82"/>
  <c r="AG82"/>
  <c r="AC82"/>
  <c r="Y82"/>
  <c r="U82"/>
  <c r="Q82"/>
  <c r="M82"/>
  <c r="I82"/>
  <c r="AH82"/>
  <c r="AD82"/>
  <c r="Z82"/>
  <c r="V82"/>
  <c r="R82"/>
  <c r="N82"/>
  <c r="J82"/>
  <c r="AI82"/>
  <c r="AE82"/>
  <c r="AA82"/>
  <c r="W82"/>
  <c r="S82"/>
  <c r="O82"/>
  <c r="K82"/>
  <c r="G82"/>
  <c r="F82"/>
  <c r="E123" i="21"/>
  <c r="C123"/>
  <c r="E123" i="20"/>
  <c r="C123"/>
  <c r="D114" i="16"/>
  <c r="B114"/>
  <c r="B114" i="20"/>
  <c r="D114"/>
  <c r="D114" i="21"/>
  <c r="B114"/>
  <c r="E123" i="16"/>
  <c r="C123"/>
  <c r="G69" i="9"/>
  <c r="Z70" i="20" l="1"/>
  <c r="Z70" i="21"/>
  <c r="AH70"/>
  <c r="AD70"/>
  <c r="V70"/>
  <c r="R70"/>
  <c r="N70"/>
  <c r="J70"/>
  <c r="AJ70"/>
  <c r="AF70"/>
  <c r="AB70"/>
  <c r="X70"/>
  <c r="T70"/>
  <c r="P70"/>
  <c r="L70"/>
  <c r="H70"/>
  <c r="AK70"/>
  <c r="AC70"/>
  <c r="W70"/>
  <c r="O70"/>
  <c r="G70"/>
  <c r="AE70"/>
  <c r="Y70"/>
  <c r="Q70"/>
  <c r="I70"/>
  <c r="AG70"/>
  <c r="S70"/>
  <c r="K70"/>
  <c r="AI70"/>
  <c r="AA70"/>
  <c r="U70"/>
  <c r="M70"/>
  <c r="F70"/>
  <c r="AK70" i="20"/>
  <c r="AG70"/>
  <c r="AC70"/>
  <c r="Y70"/>
  <c r="U70"/>
  <c r="Q70"/>
  <c r="M70"/>
  <c r="I70"/>
  <c r="AJ70"/>
  <c r="AF70"/>
  <c r="AB70"/>
  <c r="X70"/>
  <c r="T70"/>
  <c r="P70"/>
  <c r="L70"/>
  <c r="H70"/>
  <c r="AD70"/>
  <c r="V70"/>
  <c r="N70"/>
  <c r="AE70"/>
  <c r="W70"/>
  <c r="O70"/>
  <c r="G70"/>
  <c r="AH70"/>
  <c r="R70"/>
  <c r="J70"/>
  <c r="AI70"/>
  <c r="AA70"/>
  <c r="S70"/>
  <c r="K70"/>
  <c r="F70"/>
  <c r="AJ70" i="16"/>
  <c r="AF70"/>
  <c r="AB70"/>
  <c r="X70"/>
  <c r="T70"/>
  <c r="P70"/>
  <c r="L70"/>
  <c r="H70"/>
  <c r="AK70"/>
  <c r="AG70"/>
  <c r="AC70"/>
  <c r="Y70"/>
  <c r="U70"/>
  <c r="Q70"/>
  <c r="M70"/>
  <c r="I70"/>
  <c r="AH70"/>
  <c r="AD70"/>
  <c r="Z70"/>
  <c r="V70"/>
  <c r="R70"/>
  <c r="N70"/>
  <c r="J70"/>
  <c r="AI70"/>
  <c r="AE70"/>
  <c r="AA70"/>
  <c r="W70"/>
  <c r="S70"/>
  <c r="O70"/>
  <c r="K70"/>
  <c r="G70"/>
  <c r="F70"/>
  <c r="B123" i="21"/>
  <c r="D123"/>
  <c r="B123" i="16"/>
  <c r="D123"/>
  <c r="D123" i="20"/>
  <c r="B123"/>
  <c r="G93" i="9"/>
  <c r="Z94" i="20" l="1"/>
  <c r="Z94" i="21"/>
  <c r="AK94"/>
  <c r="AG94"/>
  <c r="AC94"/>
  <c r="Y94"/>
  <c r="U94"/>
  <c r="Q94"/>
  <c r="M94"/>
  <c r="I94"/>
  <c r="AH94"/>
  <c r="AD94"/>
  <c r="V94"/>
  <c r="R94"/>
  <c r="N94"/>
  <c r="J94"/>
  <c r="AI94"/>
  <c r="AE94"/>
  <c r="AA94"/>
  <c r="W94"/>
  <c r="S94"/>
  <c r="O94"/>
  <c r="K94"/>
  <c r="G94"/>
  <c r="AJ94"/>
  <c r="AF94"/>
  <c r="AB94"/>
  <c r="X94"/>
  <c r="T94"/>
  <c r="P94"/>
  <c r="L94"/>
  <c r="H94"/>
  <c r="F94"/>
  <c r="AK94" i="20"/>
  <c r="AG94"/>
  <c r="AC94"/>
  <c r="Y94"/>
  <c r="U94"/>
  <c r="Q94"/>
  <c r="M94"/>
  <c r="I94"/>
  <c r="AH94"/>
  <c r="AD94"/>
  <c r="V94"/>
  <c r="R94"/>
  <c r="N94"/>
  <c r="J94"/>
  <c r="AI94"/>
  <c r="AE94"/>
  <c r="AA94"/>
  <c r="W94"/>
  <c r="S94"/>
  <c r="O94"/>
  <c r="K94"/>
  <c r="G94"/>
  <c r="AJ94"/>
  <c r="AF94"/>
  <c r="AB94"/>
  <c r="X94"/>
  <c r="T94"/>
  <c r="P94"/>
  <c r="L94"/>
  <c r="H94"/>
  <c r="F94"/>
  <c r="AH94" i="16"/>
  <c r="AD94"/>
  <c r="Z94"/>
  <c r="V94"/>
  <c r="R94"/>
  <c r="AJ94"/>
  <c r="AF94"/>
  <c r="AB94"/>
  <c r="X94"/>
  <c r="T94"/>
  <c r="AE94"/>
  <c r="W94"/>
  <c r="P94"/>
  <c r="L94"/>
  <c r="H94"/>
  <c r="AG94"/>
  <c r="Y94"/>
  <c r="Q94"/>
  <c r="M94"/>
  <c r="I94"/>
  <c r="AI94"/>
  <c r="AA94"/>
  <c r="S94"/>
  <c r="N94"/>
  <c r="J94"/>
  <c r="AK94"/>
  <c r="AC94"/>
  <c r="U94"/>
  <c r="O94"/>
  <c r="K94"/>
  <c r="G94"/>
  <c r="F94"/>
  <c r="G63" i="9"/>
  <c r="Z64" i="20" l="1"/>
  <c r="Z64" i="21"/>
  <c r="AJ64"/>
  <c r="AF64"/>
  <c r="AB64"/>
  <c r="X64"/>
  <c r="AH64"/>
  <c r="AD64"/>
  <c r="AK64"/>
  <c r="AC64"/>
  <c r="W64"/>
  <c r="S64"/>
  <c r="O64"/>
  <c r="K64"/>
  <c r="G64"/>
  <c r="AE64"/>
  <c r="Y64"/>
  <c r="T64"/>
  <c r="P64"/>
  <c r="L64"/>
  <c r="H64"/>
  <c r="AG64"/>
  <c r="U64"/>
  <c r="Q64"/>
  <c r="M64"/>
  <c r="I64"/>
  <c r="AI64"/>
  <c r="AA64"/>
  <c r="V64"/>
  <c r="R64"/>
  <c r="N64"/>
  <c r="J64"/>
  <c r="F64"/>
  <c r="AH64" i="20"/>
  <c r="AD64"/>
  <c r="V64"/>
  <c r="R64"/>
  <c r="N64"/>
  <c r="J64"/>
  <c r="AI64"/>
  <c r="AE64"/>
  <c r="AA64"/>
  <c r="W64"/>
  <c r="S64"/>
  <c r="O64"/>
  <c r="K64"/>
  <c r="G64"/>
  <c r="AJ64"/>
  <c r="AF64"/>
  <c r="AB64"/>
  <c r="X64"/>
  <c r="T64"/>
  <c r="P64"/>
  <c r="L64"/>
  <c r="H64"/>
  <c r="AK64"/>
  <c r="AG64"/>
  <c r="AC64"/>
  <c r="Y64"/>
  <c r="U64"/>
  <c r="Q64"/>
  <c r="M64"/>
  <c r="I64"/>
  <c r="F64"/>
  <c r="AK64" i="16"/>
  <c r="AG64"/>
  <c r="AC64"/>
  <c r="Y64"/>
  <c r="U64"/>
  <c r="Q64"/>
  <c r="M64"/>
  <c r="I64"/>
  <c r="AH64"/>
  <c r="AD64"/>
  <c r="Z64"/>
  <c r="V64"/>
  <c r="R64"/>
  <c r="N64"/>
  <c r="J64"/>
  <c r="AI64"/>
  <c r="AE64"/>
  <c r="AA64"/>
  <c r="W64"/>
  <c r="S64"/>
  <c r="O64"/>
  <c r="K64"/>
  <c r="G64"/>
  <c r="AJ64"/>
  <c r="AF64"/>
  <c r="AB64"/>
  <c r="X64"/>
  <c r="T64"/>
  <c r="P64"/>
  <c r="L64"/>
  <c r="H64"/>
  <c r="F64"/>
  <c r="G133" i="9"/>
  <c r="Z134" i="20" l="1"/>
  <c r="Z134" i="21"/>
  <c r="AK134"/>
  <c r="AG134"/>
  <c r="AC134"/>
  <c r="Y134"/>
  <c r="U134"/>
  <c r="Q134"/>
  <c r="M134"/>
  <c r="I134"/>
  <c r="AI134"/>
  <c r="AE134"/>
  <c r="AA134"/>
  <c r="W134"/>
  <c r="S134"/>
  <c r="O134"/>
  <c r="K134"/>
  <c r="G134"/>
  <c r="AD134"/>
  <c r="V134"/>
  <c r="N134"/>
  <c r="AF134"/>
  <c r="X134"/>
  <c r="P134"/>
  <c r="H134"/>
  <c r="AH134"/>
  <c r="R134"/>
  <c r="J134"/>
  <c r="AJ134"/>
  <c r="AB134"/>
  <c r="T134"/>
  <c r="L134"/>
  <c r="F134"/>
  <c r="AJ134" i="20"/>
  <c r="AF134"/>
  <c r="AB134"/>
  <c r="X134"/>
  <c r="T134"/>
  <c r="AK134"/>
  <c r="AG134"/>
  <c r="AC134"/>
  <c r="Y134"/>
  <c r="U134"/>
  <c r="Q134"/>
  <c r="M134"/>
  <c r="I134"/>
  <c r="AH134"/>
  <c r="AD134"/>
  <c r="AI134"/>
  <c r="AE134"/>
  <c r="AA134"/>
  <c r="W134"/>
  <c r="S134"/>
  <c r="O134"/>
  <c r="K134"/>
  <c r="G134"/>
  <c r="P134"/>
  <c r="H134"/>
  <c r="R134"/>
  <c r="J134"/>
  <c r="V134"/>
  <c r="L134"/>
  <c r="N134"/>
  <c r="F134"/>
  <c r="AJ134" i="16"/>
  <c r="AF134"/>
  <c r="AB134"/>
  <c r="X134"/>
  <c r="T134"/>
  <c r="P134"/>
  <c r="L134"/>
  <c r="AK134"/>
  <c r="AG134"/>
  <c r="AC134"/>
  <c r="Y134"/>
  <c r="U134"/>
  <c r="Q134"/>
  <c r="M134"/>
  <c r="I134"/>
  <c r="AH134"/>
  <c r="AD134"/>
  <c r="Z134"/>
  <c r="V134"/>
  <c r="R134"/>
  <c r="N134"/>
  <c r="AI134"/>
  <c r="AE134"/>
  <c r="AA134"/>
  <c r="W134"/>
  <c r="S134"/>
  <c r="O134"/>
  <c r="K134"/>
  <c r="G134"/>
  <c r="J134"/>
  <c r="H134"/>
  <c r="F134"/>
  <c r="G144" i="9"/>
  <c r="Z145" i="21" l="1"/>
  <c r="Z145" i="20"/>
  <c r="AJ145" i="21"/>
  <c r="AF145"/>
  <c r="AB145"/>
  <c r="X145"/>
  <c r="T145"/>
  <c r="P145"/>
  <c r="L145"/>
  <c r="H145"/>
  <c r="AK145"/>
  <c r="AG145"/>
  <c r="AC145"/>
  <c r="Y145"/>
  <c r="U145"/>
  <c r="Q145"/>
  <c r="M145"/>
  <c r="I145"/>
  <c r="AH145"/>
  <c r="AD145"/>
  <c r="V145"/>
  <c r="R145"/>
  <c r="N145"/>
  <c r="J145"/>
  <c r="AI145"/>
  <c r="W145"/>
  <c r="G145"/>
  <c r="K145"/>
  <c r="AA145"/>
  <c r="O145"/>
  <c r="AE145"/>
  <c r="S145"/>
  <c r="F145"/>
  <c r="AI145" i="20"/>
  <c r="AE145"/>
  <c r="AA145"/>
  <c r="W145"/>
  <c r="S145"/>
  <c r="O145"/>
  <c r="K145"/>
  <c r="G145"/>
  <c r="AJ145"/>
  <c r="AF145"/>
  <c r="AB145"/>
  <c r="X145"/>
  <c r="T145"/>
  <c r="P145"/>
  <c r="L145"/>
  <c r="H145"/>
  <c r="AK145"/>
  <c r="AG145"/>
  <c r="AC145"/>
  <c r="Y145"/>
  <c r="U145"/>
  <c r="Q145"/>
  <c r="M145"/>
  <c r="I145"/>
  <c r="AH145"/>
  <c r="AD145"/>
  <c r="V145"/>
  <c r="R145"/>
  <c r="N145"/>
  <c r="J145"/>
  <c r="F145"/>
  <c r="AI145" i="16"/>
  <c r="AE145"/>
  <c r="AA145"/>
  <c r="W145"/>
  <c r="S145"/>
  <c r="O145"/>
  <c r="K145"/>
  <c r="G145"/>
  <c r="AJ145"/>
  <c r="AF145"/>
  <c r="AB145"/>
  <c r="X145"/>
  <c r="T145"/>
  <c r="P145"/>
  <c r="L145"/>
  <c r="H145"/>
  <c r="AK145"/>
  <c r="AG145"/>
  <c r="AC145"/>
  <c r="Y145"/>
  <c r="U145"/>
  <c r="Q145"/>
  <c r="M145"/>
  <c r="I145"/>
  <c r="AH145"/>
  <c r="AD145"/>
  <c r="Z145"/>
  <c r="V145"/>
  <c r="R145"/>
  <c r="N145"/>
  <c r="J145"/>
  <c r="F145"/>
  <c r="G125" i="9"/>
  <c r="Z126" i="20" l="1"/>
  <c r="Z126" i="21"/>
  <c r="AK126"/>
  <c r="AG126"/>
  <c r="AC126"/>
  <c r="Y126"/>
  <c r="U126"/>
  <c r="Q126"/>
  <c r="M126"/>
  <c r="I126"/>
  <c r="AH126"/>
  <c r="AD126"/>
  <c r="V126"/>
  <c r="R126"/>
  <c r="N126"/>
  <c r="J126"/>
  <c r="AI126"/>
  <c r="AE126"/>
  <c r="AA126"/>
  <c r="W126"/>
  <c r="S126"/>
  <c r="O126"/>
  <c r="K126"/>
  <c r="G126"/>
  <c r="AJ126"/>
  <c r="AF126"/>
  <c r="AB126"/>
  <c r="X126"/>
  <c r="T126"/>
  <c r="P126"/>
  <c r="L126"/>
  <c r="H126"/>
  <c r="F126"/>
  <c r="AH126" i="20"/>
  <c r="AD126"/>
  <c r="V126"/>
  <c r="R126"/>
  <c r="N126"/>
  <c r="J126"/>
  <c r="AI126"/>
  <c r="AE126"/>
  <c r="AA126"/>
  <c r="W126"/>
  <c r="S126"/>
  <c r="O126"/>
  <c r="K126"/>
  <c r="G126"/>
  <c r="AJ126"/>
  <c r="AF126"/>
  <c r="AB126"/>
  <c r="X126"/>
  <c r="T126"/>
  <c r="P126"/>
  <c r="L126"/>
  <c r="H126"/>
  <c r="AK126"/>
  <c r="AG126"/>
  <c r="AC126"/>
  <c r="Y126"/>
  <c r="U126"/>
  <c r="Q126"/>
  <c r="M126"/>
  <c r="I126"/>
  <c r="F126"/>
  <c r="AK126" i="16"/>
  <c r="AG126"/>
  <c r="AC126"/>
  <c r="Y126"/>
  <c r="U126"/>
  <c r="Q126"/>
  <c r="M126"/>
  <c r="I126"/>
  <c r="AH126"/>
  <c r="AD126"/>
  <c r="Z126"/>
  <c r="V126"/>
  <c r="R126"/>
  <c r="N126"/>
  <c r="J126"/>
  <c r="AI126"/>
  <c r="AE126"/>
  <c r="AA126"/>
  <c r="W126"/>
  <c r="S126"/>
  <c r="O126"/>
  <c r="K126"/>
  <c r="G126"/>
  <c r="AJ126"/>
  <c r="AF126"/>
  <c r="AB126"/>
  <c r="X126"/>
  <c r="T126"/>
  <c r="P126"/>
  <c r="L126"/>
  <c r="H126"/>
  <c r="F126"/>
  <c r="G6" i="9"/>
  <c r="Z7" i="20" l="1"/>
  <c r="Z7" i="21"/>
  <c r="AJ7"/>
  <c r="AF7"/>
  <c r="AB7"/>
  <c r="X7"/>
  <c r="T7"/>
  <c r="P7"/>
  <c r="L7"/>
  <c r="H7"/>
  <c r="AK7"/>
  <c r="AG7"/>
  <c r="AC7"/>
  <c r="Y7"/>
  <c r="U7"/>
  <c r="Q7"/>
  <c r="M7"/>
  <c r="I7"/>
  <c r="AH7"/>
  <c r="AD7"/>
  <c r="V7"/>
  <c r="R7"/>
  <c r="N7"/>
  <c r="J7"/>
  <c r="AI7"/>
  <c r="AE7"/>
  <c r="AA7"/>
  <c r="W7"/>
  <c r="S7"/>
  <c r="O7"/>
  <c r="K7"/>
  <c r="G7"/>
  <c r="F7"/>
  <c r="AI7" i="20"/>
  <c r="AE7"/>
  <c r="AA7"/>
  <c r="W7"/>
  <c r="S7"/>
  <c r="O7"/>
  <c r="K7"/>
  <c r="G7"/>
  <c r="AJ7"/>
  <c r="AF7"/>
  <c r="AB7"/>
  <c r="X7"/>
  <c r="T7"/>
  <c r="P7"/>
  <c r="L7"/>
  <c r="H7"/>
  <c r="AK7"/>
  <c r="AG7"/>
  <c r="AC7"/>
  <c r="Y7"/>
  <c r="U7"/>
  <c r="Q7"/>
  <c r="M7"/>
  <c r="I7"/>
  <c r="AH7"/>
  <c r="AD7"/>
  <c r="V7"/>
  <c r="R7"/>
  <c r="N7"/>
  <c r="J7"/>
  <c r="F7"/>
  <c r="AJ7" i="16"/>
  <c r="AF7"/>
  <c r="AB7"/>
  <c r="X7"/>
  <c r="T7"/>
  <c r="P7"/>
  <c r="L7"/>
  <c r="H7"/>
  <c r="AK7"/>
  <c r="AG7"/>
  <c r="AC7"/>
  <c r="Y7"/>
  <c r="U7"/>
  <c r="Q7"/>
  <c r="M7"/>
  <c r="I7"/>
  <c r="AH7"/>
  <c r="AD7"/>
  <c r="Z7"/>
  <c r="V7"/>
  <c r="R7"/>
  <c r="N7"/>
  <c r="J7"/>
  <c r="AI7"/>
  <c r="AE7"/>
  <c r="AA7"/>
  <c r="W7"/>
  <c r="S7"/>
  <c r="O7"/>
  <c r="K7"/>
  <c r="G7"/>
  <c r="F7"/>
  <c r="G32" i="9"/>
  <c r="Z33" i="21" l="1"/>
  <c r="Z33" i="20"/>
  <c r="AK33" i="21"/>
  <c r="AG33"/>
  <c r="AC33"/>
  <c r="Y33"/>
  <c r="U33"/>
  <c r="Q33"/>
  <c r="M33"/>
  <c r="I33"/>
  <c r="AI33"/>
  <c r="AE33"/>
  <c r="AA33"/>
  <c r="W33"/>
  <c r="S33"/>
  <c r="O33"/>
  <c r="K33"/>
  <c r="G33"/>
  <c r="AH33"/>
  <c r="R33"/>
  <c r="J33"/>
  <c r="AJ33"/>
  <c r="AB33"/>
  <c r="T33"/>
  <c r="L33"/>
  <c r="AD33"/>
  <c r="V33"/>
  <c r="N33"/>
  <c r="AF33"/>
  <c r="X33"/>
  <c r="P33"/>
  <c r="H33"/>
  <c r="F33"/>
  <c r="AI33" i="20"/>
  <c r="AE33"/>
  <c r="AA33"/>
  <c r="W33"/>
  <c r="S33"/>
  <c r="O33"/>
  <c r="K33"/>
  <c r="G33"/>
  <c r="AH33"/>
  <c r="AD33"/>
  <c r="V33"/>
  <c r="R33"/>
  <c r="N33"/>
  <c r="J33"/>
  <c r="AK33"/>
  <c r="AC33"/>
  <c r="X33"/>
  <c r="P33"/>
  <c r="H33"/>
  <c r="AF33"/>
  <c r="Y33"/>
  <c r="Q33"/>
  <c r="I33"/>
  <c r="AG33"/>
  <c r="T33"/>
  <c r="L33"/>
  <c r="AJ33"/>
  <c r="AB33"/>
  <c r="U33"/>
  <c r="M33"/>
  <c r="F33"/>
  <c r="AH33" i="16"/>
  <c r="AD33"/>
  <c r="Z33"/>
  <c r="V33"/>
  <c r="R33"/>
  <c r="N33"/>
  <c r="J33"/>
  <c r="AI33"/>
  <c r="AE33"/>
  <c r="AA33"/>
  <c r="W33"/>
  <c r="S33"/>
  <c r="O33"/>
  <c r="K33"/>
  <c r="G33"/>
  <c r="AJ33"/>
  <c r="AF33"/>
  <c r="AB33"/>
  <c r="X33"/>
  <c r="T33"/>
  <c r="P33"/>
  <c r="L33"/>
  <c r="H33"/>
  <c r="AK33"/>
  <c r="AG33"/>
  <c r="AC33"/>
  <c r="Y33"/>
  <c r="U33"/>
  <c r="Q33"/>
  <c r="M33"/>
  <c r="I33"/>
  <c r="F33"/>
  <c r="G143" i="9"/>
  <c r="Z144" i="20" l="1"/>
  <c r="Z144" i="21"/>
  <c r="AI144"/>
  <c r="AE144"/>
  <c r="AA144"/>
  <c r="W144"/>
  <c r="S144"/>
  <c r="O144"/>
  <c r="K144"/>
  <c r="G144"/>
  <c r="AJ144"/>
  <c r="AF144"/>
  <c r="AB144"/>
  <c r="X144"/>
  <c r="T144"/>
  <c r="P144"/>
  <c r="L144"/>
  <c r="H144"/>
  <c r="AK144"/>
  <c r="AG144"/>
  <c r="AC144"/>
  <c r="Y144"/>
  <c r="U144"/>
  <c r="Q144"/>
  <c r="M144"/>
  <c r="I144"/>
  <c r="V144"/>
  <c r="J144"/>
  <c r="AD144"/>
  <c r="N144"/>
  <c r="AH144"/>
  <c r="R144"/>
  <c r="F144"/>
  <c r="AH144" i="20"/>
  <c r="AD144"/>
  <c r="V144"/>
  <c r="R144"/>
  <c r="N144"/>
  <c r="J144"/>
  <c r="AI144"/>
  <c r="AE144"/>
  <c r="AA144"/>
  <c r="W144"/>
  <c r="S144"/>
  <c r="O144"/>
  <c r="K144"/>
  <c r="G144"/>
  <c r="AJ144"/>
  <c r="AF144"/>
  <c r="AB144"/>
  <c r="X144"/>
  <c r="T144"/>
  <c r="P144"/>
  <c r="L144"/>
  <c r="H144"/>
  <c r="AK144"/>
  <c r="AG144"/>
  <c r="AC144"/>
  <c r="Y144"/>
  <c r="U144"/>
  <c r="Q144"/>
  <c r="M144"/>
  <c r="I144"/>
  <c r="F144"/>
  <c r="AH144" i="16"/>
  <c r="AD144"/>
  <c r="Z144"/>
  <c r="V144"/>
  <c r="R144"/>
  <c r="N144"/>
  <c r="J144"/>
  <c r="AI144"/>
  <c r="AE144"/>
  <c r="AA144"/>
  <c r="W144"/>
  <c r="S144"/>
  <c r="O144"/>
  <c r="K144"/>
  <c r="G144"/>
  <c r="AJ144"/>
  <c r="AF144"/>
  <c r="AB144"/>
  <c r="X144"/>
  <c r="T144"/>
  <c r="P144"/>
  <c r="L144"/>
  <c r="H144"/>
  <c r="AK144"/>
  <c r="AG144"/>
  <c r="AC144"/>
  <c r="Y144"/>
  <c r="U144"/>
  <c r="Q144"/>
  <c r="M144"/>
  <c r="I144"/>
  <c r="F144"/>
  <c r="G62" i="9"/>
  <c r="Z63" i="20" l="1"/>
  <c r="Z63" i="21"/>
  <c r="AH63"/>
  <c r="AD63"/>
  <c r="V63"/>
  <c r="R63"/>
  <c r="N63"/>
  <c r="J63"/>
  <c r="AI63"/>
  <c r="AE63"/>
  <c r="AA63"/>
  <c r="W63"/>
  <c r="S63"/>
  <c r="O63"/>
  <c r="K63"/>
  <c r="G63"/>
  <c r="AJ63"/>
  <c r="AF63"/>
  <c r="AB63"/>
  <c r="X63"/>
  <c r="T63"/>
  <c r="P63"/>
  <c r="L63"/>
  <c r="H63"/>
  <c r="AK63"/>
  <c r="AG63"/>
  <c r="AC63"/>
  <c r="Y63"/>
  <c r="U63"/>
  <c r="Q63"/>
  <c r="M63"/>
  <c r="I63"/>
  <c r="F63"/>
  <c r="AK63" i="20"/>
  <c r="AG63"/>
  <c r="AC63"/>
  <c r="Y63"/>
  <c r="U63"/>
  <c r="Q63"/>
  <c r="M63"/>
  <c r="I63"/>
  <c r="AH63"/>
  <c r="AD63"/>
  <c r="V63"/>
  <c r="R63"/>
  <c r="N63"/>
  <c r="J63"/>
  <c r="AI63"/>
  <c r="AE63"/>
  <c r="AA63"/>
  <c r="W63"/>
  <c r="S63"/>
  <c r="O63"/>
  <c r="K63"/>
  <c r="G63"/>
  <c r="AJ63"/>
  <c r="AF63"/>
  <c r="AB63"/>
  <c r="X63"/>
  <c r="T63"/>
  <c r="P63"/>
  <c r="L63"/>
  <c r="H63"/>
  <c r="F63"/>
  <c r="AJ63" i="16"/>
  <c r="AF63"/>
  <c r="AB63"/>
  <c r="X63"/>
  <c r="T63"/>
  <c r="P63"/>
  <c r="L63"/>
  <c r="H63"/>
  <c r="AK63"/>
  <c r="AG63"/>
  <c r="AC63"/>
  <c r="Y63"/>
  <c r="U63"/>
  <c r="Q63"/>
  <c r="M63"/>
  <c r="I63"/>
  <c r="AH63"/>
  <c r="AD63"/>
  <c r="Z63"/>
  <c r="V63"/>
  <c r="R63"/>
  <c r="N63"/>
  <c r="J63"/>
  <c r="AI63"/>
  <c r="AE63"/>
  <c r="AA63"/>
  <c r="W63"/>
  <c r="S63"/>
  <c r="O63"/>
  <c r="K63"/>
  <c r="G63"/>
  <c r="F63"/>
  <c r="G35" i="9"/>
  <c r="Z36" i="20" l="1"/>
  <c r="Z36" i="21"/>
  <c r="AJ36"/>
  <c r="AF36"/>
  <c r="AB36"/>
  <c r="X36"/>
  <c r="T36"/>
  <c r="P36"/>
  <c r="L36"/>
  <c r="H36"/>
  <c r="AK36"/>
  <c r="AG36"/>
  <c r="AC36"/>
  <c r="Y36"/>
  <c r="U36"/>
  <c r="Q36"/>
  <c r="M36"/>
  <c r="I36"/>
  <c r="AH36"/>
  <c r="AD36"/>
  <c r="V36"/>
  <c r="R36"/>
  <c r="N36"/>
  <c r="J36"/>
  <c r="K36"/>
  <c r="AA36"/>
  <c r="O36"/>
  <c r="AE36"/>
  <c r="S36"/>
  <c r="AI36"/>
  <c r="W36"/>
  <c r="G36"/>
  <c r="F36"/>
  <c r="AH36" i="20"/>
  <c r="AD36"/>
  <c r="V36"/>
  <c r="R36"/>
  <c r="N36"/>
  <c r="J36"/>
  <c r="AK36"/>
  <c r="AG36"/>
  <c r="AC36"/>
  <c r="Y36"/>
  <c r="U36"/>
  <c r="Q36"/>
  <c r="M36"/>
  <c r="I36"/>
  <c r="AE36"/>
  <c r="X36"/>
  <c r="P36"/>
  <c r="H36"/>
  <c r="AF36"/>
  <c r="S36"/>
  <c r="K36"/>
  <c r="AI36"/>
  <c r="AA36"/>
  <c r="T36"/>
  <c r="L36"/>
  <c r="AJ36"/>
  <c r="AB36"/>
  <c r="W36"/>
  <c r="O36"/>
  <c r="G36"/>
  <c r="F36"/>
  <c r="AK36" i="16"/>
  <c r="AG36"/>
  <c r="AC36"/>
  <c r="Y36"/>
  <c r="U36"/>
  <c r="Q36"/>
  <c r="M36"/>
  <c r="I36"/>
  <c r="AH36"/>
  <c r="AD36"/>
  <c r="Z36"/>
  <c r="V36"/>
  <c r="R36"/>
  <c r="N36"/>
  <c r="J36"/>
  <c r="AI36"/>
  <c r="AE36"/>
  <c r="AA36"/>
  <c r="W36"/>
  <c r="S36"/>
  <c r="O36"/>
  <c r="K36"/>
  <c r="G36"/>
  <c r="AJ36"/>
  <c r="AF36"/>
  <c r="AB36"/>
  <c r="X36"/>
  <c r="T36"/>
  <c r="P36"/>
  <c r="L36"/>
  <c r="H36"/>
  <c r="F36"/>
  <c r="G5" i="9"/>
  <c r="Z6" i="20" l="1"/>
  <c r="Z6" i="21"/>
  <c r="AI6"/>
  <c r="AE6"/>
  <c r="AA6"/>
  <c r="W6"/>
  <c r="S6"/>
  <c r="O6"/>
  <c r="K6"/>
  <c r="G6"/>
  <c r="AJ6"/>
  <c r="AF6"/>
  <c r="AB6"/>
  <c r="X6"/>
  <c r="T6"/>
  <c r="P6"/>
  <c r="L6"/>
  <c r="H6"/>
  <c r="AK6"/>
  <c r="AG6"/>
  <c r="AC6"/>
  <c r="Y6"/>
  <c r="U6"/>
  <c r="Q6"/>
  <c r="M6"/>
  <c r="I6"/>
  <c r="AH6"/>
  <c r="AD6"/>
  <c r="V6"/>
  <c r="R6"/>
  <c r="N6"/>
  <c r="J6"/>
  <c r="F6"/>
  <c r="AH6" i="20"/>
  <c r="AD6"/>
  <c r="V6"/>
  <c r="R6"/>
  <c r="N6"/>
  <c r="J6"/>
  <c r="AI6"/>
  <c r="AE6"/>
  <c r="AA6"/>
  <c r="W6"/>
  <c r="S6"/>
  <c r="O6"/>
  <c r="K6"/>
  <c r="G6"/>
  <c r="AJ6"/>
  <c r="AF6"/>
  <c r="AB6"/>
  <c r="X6"/>
  <c r="T6"/>
  <c r="P6"/>
  <c r="L6"/>
  <c r="H6"/>
  <c r="AK6"/>
  <c r="AG6"/>
  <c r="AC6"/>
  <c r="Y6"/>
  <c r="U6"/>
  <c r="Q6"/>
  <c r="M6"/>
  <c r="I6"/>
  <c r="F6"/>
  <c r="AI6" i="16"/>
  <c r="AE6"/>
  <c r="AA6"/>
  <c r="W6"/>
  <c r="S6"/>
  <c r="O6"/>
  <c r="K6"/>
  <c r="G6"/>
  <c r="AJ6"/>
  <c r="AF6"/>
  <c r="AB6"/>
  <c r="X6"/>
  <c r="T6"/>
  <c r="P6"/>
  <c r="L6"/>
  <c r="H6"/>
  <c r="AK6"/>
  <c r="AG6"/>
  <c r="AC6"/>
  <c r="Y6"/>
  <c r="U6"/>
  <c r="Q6"/>
  <c r="M6"/>
  <c r="I6"/>
  <c r="AH6"/>
  <c r="AD6"/>
  <c r="Z6"/>
  <c r="V6"/>
  <c r="R6"/>
  <c r="N6"/>
  <c r="J6"/>
  <c r="F6"/>
  <c r="G105" i="9"/>
  <c r="Z106" i="21" l="1"/>
  <c r="Z106" i="20"/>
  <c r="AH106" i="21"/>
  <c r="AD106"/>
  <c r="V106"/>
  <c r="R106"/>
  <c r="N106"/>
  <c r="J106"/>
  <c r="AJ106"/>
  <c r="AF106"/>
  <c r="AB106"/>
  <c r="X106"/>
  <c r="T106"/>
  <c r="P106"/>
  <c r="L106"/>
  <c r="H106"/>
  <c r="AE106"/>
  <c r="Y106"/>
  <c r="Q106"/>
  <c r="I106"/>
  <c r="AG106"/>
  <c r="S106"/>
  <c r="K106"/>
  <c r="AI106"/>
  <c r="AA106"/>
  <c r="U106"/>
  <c r="M106"/>
  <c r="AK106"/>
  <c r="AC106"/>
  <c r="W106"/>
  <c r="O106"/>
  <c r="G106"/>
  <c r="F106"/>
  <c r="AH106" i="20"/>
  <c r="AD106"/>
  <c r="V106"/>
  <c r="R106"/>
  <c r="N106"/>
  <c r="J106"/>
  <c r="AI106"/>
  <c r="AE106"/>
  <c r="AA106"/>
  <c r="W106"/>
  <c r="S106"/>
  <c r="O106"/>
  <c r="K106"/>
  <c r="G106"/>
  <c r="AJ106"/>
  <c r="AF106"/>
  <c r="AB106"/>
  <c r="X106"/>
  <c r="T106"/>
  <c r="P106"/>
  <c r="L106"/>
  <c r="H106"/>
  <c r="AK106"/>
  <c r="AG106"/>
  <c r="AC106"/>
  <c r="Y106"/>
  <c r="U106"/>
  <c r="Q106"/>
  <c r="M106"/>
  <c r="I106"/>
  <c r="F106"/>
  <c r="AH106" i="16"/>
  <c r="AD106"/>
  <c r="Z106"/>
  <c r="V106"/>
  <c r="R106"/>
  <c r="N106"/>
  <c r="J106"/>
  <c r="AI106"/>
  <c r="AE106"/>
  <c r="AA106"/>
  <c r="W106"/>
  <c r="S106"/>
  <c r="O106"/>
  <c r="K106"/>
  <c r="G106"/>
  <c r="AJ106"/>
  <c r="AF106"/>
  <c r="AB106"/>
  <c r="X106"/>
  <c r="T106"/>
  <c r="P106"/>
  <c r="L106"/>
  <c r="H106"/>
  <c r="Y106"/>
  <c r="I106"/>
  <c r="AC106"/>
  <c r="M106"/>
  <c r="AG106"/>
  <c r="Q106"/>
  <c r="AK106"/>
  <c r="U106"/>
  <c r="F106"/>
  <c r="G67" i="9"/>
  <c r="Z68" i="20" l="1"/>
  <c r="Z68" i="21"/>
  <c r="AJ68"/>
  <c r="AF68"/>
  <c r="AB68"/>
  <c r="X68"/>
  <c r="T68"/>
  <c r="P68"/>
  <c r="L68"/>
  <c r="H68"/>
  <c r="AH68"/>
  <c r="AD68"/>
  <c r="V68"/>
  <c r="R68"/>
  <c r="N68"/>
  <c r="J68"/>
  <c r="AK68"/>
  <c r="AC68"/>
  <c r="W68"/>
  <c r="O68"/>
  <c r="G68"/>
  <c r="AE68"/>
  <c r="Y68"/>
  <c r="Q68"/>
  <c r="I68"/>
  <c r="AG68"/>
  <c r="S68"/>
  <c r="K68"/>
  <c r="AI68"/>
  <c r="AA68"/>
  <c r="U68"/>
  <c r="M68"/>
  <c r="F68"/>
  <c r="AI68" i="20"/>
  <c r="AE68"/>
  <c r="AA68"/>
  <c r="W68"/>
  <c r="S68"/>
  <c r="O68"/>
  <c r="K68"/>
  <c r="G68"/>
  <c r="AH68"/>
  <c r="AD68"/>
  <c r="V68"/>
  <c r="R68"/>
  <c r="N68"/>
  <c r="J68"/>
  <c r="AJ68"/>
  <c r="AB68"/>
  <c r="U68"/>
  <c r="M68"/>
  <c r="AK68"/>
  <c r="AC68"/>
  <c r="X68"/>
  <c r="P68"/>
  <c r="H68"/>
  <c r="AF68"/>
  <c r="Y68"/>
  <c r="Q68"/>
  <c r="I68"/>
  <c r="AG68"/>
  <c r="T68"/>
  <c r="L68"/>
  <c r="F68"/>
  <c r="AH68" i="16"/>
  <c r="AD68"/>
  <c r="Z68"/>
  <c r="V68"/>
  <c r="R68"/>
  <c r="N68"/>
  <c r="AI68"/>
  <c r="AE68"/>
  <c r="AA68"/>
  <c r="AJ68"/>
  <c r="AF68"/>
  <c r="AB68"/>
  <c r="X68"/>
  <c r="T68"/>
  <c r="P68"/>
  <c r="L68"/>
  <c r="AK68"/>
  <c r="W68"/>
  <c r="O68"/>
  <c r="I68"/>
  <c r="Y68"/>
  <c r="Q68"/>
  <c r="J68"/>
  <c r="AC68"/>
  <c r="S68"/>
  <c r="K68"/>
  <c r="G68"/>
  <c r="AG68"/>
  <c r="U68"/>
  <c r="M68"/>
  <c r="H68"/>
  <c r="F68"/>
  <c r="G11" i="9"/>
  <c r="Z12" i="20" l="1"/>
  <c r="Z12" i="21"/>
  <c r="AK12"/>
  <c r="AG12"/>
  <c r="AC12"/>
  <c r="Y12"/>
  <c r="U12"/>
  <c r="Q12"/>
  <c r="M12"/>
  <c r="I12"/>
  <c r="AH12"/>
  <c r="AD12"/>
  <c r="V12"/>
  <c r="R12"/>
  <c r="N12"/>
  <c r="J12"/>
  <c r="AI12"/>
  <c r="AE12"/>
  <c r="AA12"/>
  <c r="W12"/>
  <c r="S12"/>
  <c r="O12"/>
  <c r="K12"/>
  <c r="G12"/>
  <c r="AJ12"/>
  <c r="AF12"/>
  <c r="AB12"/>
  <c r="X12"/>
  <c r="T12"/>
  <c r="P12"/>
  <c r="L12"/>
  <c r="H12"/>
  <c r="F12"/>
  <c r="AJ12" i="20"/>
  <c r="AF12"/>
  <c r="AB12"/>
  <c r="X12"/>
  <c r="T12"/>
  <c r="P12"/>
  <c r="L12"/>
  <c r="H12"/>
  <c r="AK12"/>
  <c r="AG12"/>
  <c r="AC12"/>
  <c r="Y12"/>
  <c r="U12"/>
  <c r="Q12"/>
  <c r="M12"/>
  <c r="I12"/>
  <c r="AH12"/>
  <c r="AD12"/>
  <c r="V12"/>
  <c r="R12"/>
  <c r="N12"/>
  <c r="J12"/>
  <c r="AI12"/>
  <c r="AE12"/>
  <c r="AA12"/>
  <c r="W12"/>
  <c r="S12"/>
  <c r="O12"/>
  <c r="K12"/>
  <c r="G12"/>
  <c r="F12"/>
  <c r="AK12" i="16"/>
  <c r="AG12"/>
  <c r="AC12"/>
  <c r="Y12"/>
  <c r="U12"/>
  <c r="Q12"/>
  <c r="M12"/>
  <c r="I12"/>
  <c r="AH12"/>
  <c r="AD12"/>
  <c r="Z12"/>
  <c r="V12"/>
  <c r="R12"/>
  <c r="N12"/>
  <c r="J12"/>
  <c r="AI12"/>
  <c r="AE12"/>
  <c r="AA12"/>
  <c r="W12"/>
  <c r="S12"/>
  <c r="O12"/>
  <c r="K12"/>
  <c r="G12"/>
  <c r="AJ12"/>
  <c r="AF12"/>
  <c r="AB12"/>
  <c r="X12"/>
  <c r="T12"/>
  <c r="P12"/>
  <c r="L12"/>
  <c r="H12"/>
  <c r="F12"/>
  <c r="G86" i="9"/>
  <c r="Z87" i="20" l="1"/>
  <c r="Z87" i="21"/>
  <c r="AH87"/>
  <c r="AD87"/>
  <c r="V87"/>
  <c r="R87"/>
  <c r="N87"/>
  <c r="J87"/>
  <c r="AI87"/>
  <c r="AE87"/>
  <c r="AA87"/>
  <c r="W87"/>
  <c r="S87"/>
  <c r="O87"/>
  <c r="K87"/>
  <c r="G87"/>
  <c r="AJ87"/>
  <c r="AF87"/>
  <c r="AB87"/>
  <c r="X87"/>
  <c r="T87"/>
  <c r="P87"/>
  <c r="L87"/>
  <c r="H87"/>
  <c r="AK87"/>
  <c r="AG87"/>
  <c r="AC87"/>
  <c r="Y87"/>
  <c r="U87"/>
  <c r="Q87"/>
  <c r="M87"/>
  <c r="I87"/>
  <c r="F87"/>
  <c r="AH87" i="20"/>
  <c r="AD87"/>
  <c r="V87"/>
  <c r="R87"/>
  <c r="N87"/>
  <c r="J87"/>
  <c r="AI87"/>
  <c r="AE87"/>
  <c r="AA87"/>
  <c r="W87"/>
  <c r="S87"/>
  <c r="O87"/>
  <c r="K87"/>
  <c r="G87"/>
  <c r="AJ87"/>
  <c r="AF87"/>
  <c r="AB87"/>
  <c r="X87"/>
  <c r="T87"/>
  <c r="P87"/>
  <c r="L87"/>
  <c r="H87"/>
  <c r="AK87"/>
  <c r="AG87"/>
  <c r="AC87"/>
  <c r="Y87"/>
  <c r="U87"/>
  <c r="Q87"/>
  <c r="M87"/>
  <c r="I87"/>
  <c r="F87"/>
  <c r="AK87" i="16"/>
  <c r="AG87"/>
  <c r="AC87"/>
  <c r="Y87"/>
  <c r="U87"/>
  <c r="Q87"/>
  <c r="M87"/>
  <c r="I87"/>
  <c r="AH87"/>
  <c r="AD87"/>
  <c r="Z87"/>
  <c r="V87"/>
  <c r="R87"/>
  <c r="N87"/>
  <c r="J87"/>
  <c r="AI87"/>
  <c r="AE87"/>
  <c r="AA87"/>
  <c r="W87"/>
  <c r="S87"/>
  <c r="O87"/>
  <c r="K87"/>
  <c r="G87"/>
  <c r="AJ87"/>
  <c r="AF87"/>
  <c r="AB87"/>
  <c r="X87"/>
  <c r="T87"/>
  <c r="P87"/>
  <c r="L87"/>
  <c r="H87"/>
  <c r="F87"/>
  <c r="G73" i="9"/>
  <c r="Z74" i="20" l="1"/>
  <c r="Z74" i="21"/>
  <c r="AK74"/>
  <c r="AG74"/>
  <c r="AC74"/>
  <c r="Y74"/>
  <c r="U74"/>
  <c r="Q74"/>
  <c r="M74"/>
  <c r="I74"/>
  <c r="AH74"/>
  <c r="AD74"/>
  <c r="V74"/>
  <c r="R74"/>
  <c r="N74"/>
  <c r="J74"/>
  <c r="AI74"/>
  <c r="AE74"/>
  <c r="AA74"/>
  <c r="W74"/>
  <c r="S74"/>
  <c r="O74"/>
  <c r="K74"/>
  <c r="G74"/>
  <c r="AJ74"/>
  <c r="AF74"/>
  <c r="AB74"/>
  <c r="X74"/>
  <c r="T74"/>
  <c r="P74"/>
  <c r="L74"/>
  <c r="H74"/>
  <c r="F74"/>
  <c r="AK74" i="20"/>
  <c r="AG74"/>
  <c r="AC74"/>
  <c r="Y74"/>
  <c r="U74"/>
  <c r="Q74"/>
  <c r="M74"/>
  <c r="I74"/>
  <c r="AJ74"/>
  <c r="AF74"/>
  <c r="AB74"/>
  <c r="X74"/>
  <c r="T74"/>
  <c r="P74"/>
  <c r="L74"/>
  <c r="H74"/>
  <c r="AD74"/>
  <c r="V74"/>
  <c r="N74"/>
  <c r="AE74"/>
  <c r="W74"/>
  <c r="O74"/>
  <c r="G74"/>
  <c r="AH74"/>
  <c r="R74"/>
  <c r="J74"/>
  <c r="AI74"/>
  <c r="AA74"/>
  <c r="S74"/>
  <c r="K74"/>
  <c r="F74"/>
  <c r="AJ74" i="16"/>
  <c r="AF74"/>
  <c r="AB74"/>
  <c r="X74"/>
  <c r="T74"/>
  <c r="P74"/>
  <c r="L74"/>
  <c r="H74"/>
  <c r="AK74"/>
  <c r="AG74"/>
  <c r="AC74"/>
  <c r="Y74"/>
  <c r="U74"/>
  <c r="Q74"/>
  <c r="M74"/>
  <c r="I74"/>
  <c r="AH74"/>
  <c r="AD74"/>
  <c r="Z74"/>
  <c r="V74"/>
  <c r="R74"/>
  <c r="N74"/>
  <c r="J74"/>
  <c r="AI74"/>
  <c r="AE74"/>
  <c r="AA74"/>
  <c r="W74"/>
  <c r="S74"/>
  <c r="O74"/>
  <c r="K74"/>
  <c r="G74"/>
  <c r="F74"/>
  <c r="G64" i="9"/>
  <c r="Z65" i="21" l="1"/>
  <c r="Z65" i="20"/>
  <c r="AK65" i="21"/>
  <c r="AG65"/>
  <c r="AC65"/>
  <c r="Y65"/>
  <c r="U65"/>
  <c r="Q65"/>
  <c r="M65"/>
  <c r="I65"/>
  <c r="AI65"/>
  <c r="AE65"/>
  <c r="AA65"/>
  <c r="W65"/>
  <c r="S65"/>
  <c r="O65"/>
  <c r="K65"/>
  <c r="G65"/>
  <c r="AD65"/>
  <c r="V65"/>
  <c r="N65"/>
  <c r="AF65"/>
  <c r="X65"/>
  <c r="P65"/>
  <c r="H65"/>
  <c r="AH65"/>
  <c r="R65"/>
  <c r="J65"/>
  <c r="AJ65"/>
  <c r="AB65"/>
  <c r="T65"/>
  <c r="L65"/>
  <c r="F65"/>
  <c r="AI65" i="20"/>
  <c r="AE65"/>
  <c r="AA65"/>
  <c r="W65"/>
  <c r="S65"/>
  <c r="O65"/>
  <c r="K65"/>
  <c r="G65"/>
  <c r="AJ65"/>
  <c r="AF65"/>
  <c r="AB65"/>
  <c r="X65"/>
  <c r="T65"/>
  <c r="P65"/>
  <c r="L65"/>
  <c r="H65"/>
  <c r="AK65"/>
  <c r="AG65"/>
  <c r="AC65"/>
  <c r="Y65"/>
  <c r="U65"/>
  <c r="Q65"/>
  <c r="M65"/>
  <c r="I65"/>
  <c r="AH65"/>
  <c r="AD65"/>
  <c r="V65"/>
  <c r="R65"/>
  <c r="N65"/>
  <c r="J65"/>
  <c r="F65"/>
  <c r="AH65" i="16"/>
  <c r="AD65"/>
  <c r="Z65"/>
  <c r="V65"/>
  <c r="R65"/>
  <c r="N65"/>
  <c r="J65"/>
  <c r="AI65"/>
  <c r="AE65"/>
  <c r="AA65"/>
  <c r="W65"/>
  <c r="S65"/>
  <c r="O65"/>
  <c r="K65"/>
  <c r="G65"/>
  <c r="AJ65"/>
  <c r="AF65"/>
  <c r="AB65"/>
  <c r="X65"/>
  <c r="T65"/>
  <c r="P65"/>
  <c r="L65"/>
  <c r="H65"/>
  <c r="AK65"/>
  <c r="AG65"/>
  <c r="AC65"/>
  <c r="Y65"/>
  <c r="U65"/>
  <c r="Q65"/>
  <c r="M65"/>
  <c r="I65"/>
  <c r="F65"/>
  <c r="G75" i="9"/>
  <c r="Z76" i="20" l="1"/>
  <c r="Z76" i="21"/>
  <c r="AI76"/>
  <c r="AE76"/>
  <c r="AA76"/>
  <c r="W76"/>
  <c r="S76"/>
  <c r="O76"/>
  <c r="K76"/>
  <c r="G76"/>
  <c r="AJ76"/>
  <c r="AF76"/>
  <c r="AB76"/>
  <c r="X76"/>
  <c r="T76"/>
  <c r="P76"/>
  <c r="L76"/>
  <c r="H76"/>
  <c r="AK76"/>
  <c r="AG76"/>
  <c r="AC76"/>
  <c r="Y76"/>
  <c r="U76"/>
  <c r="Q76"/>
  <c r="M76"/>
  <c r="I76"/>
  <c r="AH76"/>
  <c r="AD76"/>
  <c r="V76"/>
  <c r="R76"/>
  <c r="N76"/>
  <c r="J76"/>
  <c r="F76"/>
  <c r="AI76" i="20"/>
  <c r="AE76"/>
  <c r="AA76"/>
  <c r="W76"/>
  <c r="S76"/>
  <c r="O76"/>
  <c r="K76"/>
  <c r="G76"/>
  <c r="AH76"/>
  <c r="AD76"/>
  <c r="V76"/>
  <c r="R76"/>
  <c r="N76"/>
  <c r="J76"/>
  <c r="AJ76"/>
  <c r="AB76"/>
  <c r="U76"/>
  <c r="M76"/>
  <c r="AK76"/>
  <c r="AC76"/>
  <c r="X76"/>
  <c r="P76"/>
  <c r="H76"/>
  <c r="AF76"/>
  <c r="Y76"/>
  <c r="Q76"/>
  <c r="I76"/>
  <c r="AG76"/>
  <c r="T76"/>
  <c r="L76"/>
  <c r="F76"/>
  <c r="AH76" i="16"/>
  <c r="AD76"/>
  <c r="Z76"/>
  <c r="V76"/>
  <c r="R76"/>
  <c r="N76"/>
  <c r="J76"/>
  <c r="AI76"/>
  <c r="AE76"/>
  <c r="AA76"/>
  <c r="W76"/>
  <c r="S76"/>
  <c r="O76"/>
  <c r="K76"/>
  <c r="G76"/>
  <c r="AJ76"/>
  <c r="AF76"/>
  <c r="AB76"/>
  <c r="X76"/>
  <c r="T76"/>
  <c r="P76"/>
  <c r="L76"/>
  <c r="H76"/>
  <c r="AK76"/>
  <c r="AG76"/>
  <c r="AC76"/>
  <c r="Y76"/>
  <c r="U76"/>
  <c r="Q76"/>
  <c r="M76"/>
  <c r="I76"/>
  <c r="F76"/>
  <c r="G135" i="9"/>
  <c r="Z136" i="20" l="1"/>
  <c r="Z136" i="21"/>
  <c r="AI136"/>
  <c r="AE136"/>
  <c r="AA136"/>
  <c r="W136"/>
  <c r="S136"/>
  <c r="O136"/>
  <c r="K136"/>
  <c r="G136"/>
  <c r="AK136"/>
  <c r="AG136"/>
  <c r="AC136"/>
  <c r="Y136"/>
  <c r="U136"/>
  <c r="Q136"/>
  <c r="M136"/>
  <c r="I136"/>
  <c r="AD136"/>
  <c r="V136"/>
  <c r="N136"/>
  <c r="AF136"/>
  <c r="X136"/>
  <c r="P136"/>
  <c r="H136"/>
  <c r="AH136"/>
  <c r="R136"/>
  <c r="J136"/>
  <c r="AJ136"/>
  <c r="AB136"/>
  <c r="T136"/>
  <c r="L136"/>
  <c r="F136"/>
  <c r="AH136" i="20"/>
  <c r="AD136"/>
  <c r="V136"/>
  <c r="R136"/>
  <c r="N136"/>
  <c r="J136"/>
  <c r="AI136"/>
  <c r="AE136"/>
  <c r="AA136"/>
  <c r="W136"/>
  <c r="S136"/>
  <c r="O136"/>
  <c r="K136"/>
  <c r="G136"/>
  <c r="AJ136"/>
  <c r="AF136"/>
  <c r="AB136"/>
  <c r="X136"/>
  <c r="T136"/>
  <c r="P136"/>
  <c r="L136"/>
  <c r="H136"/>
  <c r="AK136"/>
  <c r="AG136"/>
  <c r="AC136"/>
  <c r="Y136"/>
  <c r="U136"/>
  <c r="Q136"/>
  <c r="M136"/>
  <c r="I136"/>
  <c r="F136"/>
  <c r="AH136" i="16"/>
  <c r="AD136"/>
  <c r="Z136"/>
  <c r="V136"/>
  <c r="R136"/>
  <c r="N136"/>
  <c r="J136"/>
  <c r="AI136"/>
  <c r="AE136"/>
  <c r="AA136"/>
  <c r="W136"/>
  <c r="S136"/>
  <c r="O136"/>
  <c r="K136"/>
  <c r="G136"/>
  <c r="AJ136"/>
  <c r="AF136"/>
  <c r="AB136"/>
  <c r="X136"/>
  <c r="T136"/>
  <c r="P136"/>
  <c r="L136"/>
  <c r="H136"/>
  <c r="AK136"/>
  <c r="AG136"/>
  <c r="AC136"/>
  <c r="Y136"/>
  <c r="U136"/>
  <c r="Q136"/>
  <c r="M136"/>
  <c r="I136"/>
  <c r="F136"/>
  <c r="G40" i="9"/>
  <c r="Z41" i="21" l="1"/>
  <c r="Z41" i="20"/>
  <c r="AJ41" i="21"/>
  <c r="AF41"/>
  <c r="AB41"/>
  <c r="X41"/>
  <c r="T41"/>
  <c r="P41"/>
  <c r="L41"/>
  <c r="H41"/>
  <c r="AK41"/>
  <c r="AG41"/>
  <c r="AC41"/>
  <c r="Y41"/>
  <c r="U41"/>
  <c r="Q41"/>
  <c r="M41"/>
  <c r="I41"/>
  <c r="AH41"/>
  <c r="AD41"/>
  <c r="V41"/>
  <c r="R41"/>
  <c r="N41"/>
  <c r="J41"/>
  <c r="AI41"/>
  <c r="AE41"/>
  <c r="AA41"/>
  <c r="W41"/>
  <c r="S41"/>
  <c r="O41"/>
  <c r="K41"/>
  <c r="G41"/>
  <c r="F41"/>
  <c r="AI41" i="20"/>
  <c r="AE41"/>
  <c r="AA41"/>
  <c r="W41"/>
  <c r="S41"/>
  <c r="O41"/>
  <c r="K41"/>
  <c r="G41"/>
  <c r="AJ41"/>
  <c r="AF41"/>
  <c r="AB41"/>
  <c r="X41"/>
  <c r="T41"/>
  <c r="P41"/>
  <c r="L41"/>
  <c r="H41"/>
  <c r="AK41"/>
  <c r="AG41"/>
  <c r="AC41"/>
  <c r="Y41"/>
  <c r="U41"/>
  <c r="Q41"/>
  <c r="M41"/>
  <c r="I41"/>
  <c r="AH41"/>
  <c r="AD41"/>
  <c r="V41"/>
  <c r="R41"/>
  <c r="N41"/>
  <c r="J41"/>
  <c r="F41"/>
  <c r="AH41" i="16"/>
  <c r="AD41"/>
  <c r="Z41"/>
  <c r="V41"/>
  <c r="R41"/>
  <c r="N41"/>
  <c r="J41"/>
  <c r="AI41"/>
  <c r="AE41"/>
  <c r="AA41"/>
  <c r="W41"/>
  <c r="S41"/>
  <c r="O41"/>
  <c r="K41"/>
  <c r="G41"/>
  <c r="AJ41"/>
  <c r="AF41"/>
  <c r="AB41"/>
  <c r="X41"/>
  <c r="T41"/>
  <c r="P41"/>
  <c r="L41"/>
  <c r="H41"/>
  <c r="AK41"/>
  <c r="AG41"/>
  <c r="AC41"/>
  <c r="Y41"/>
  <c r="U41"/>
  <c r="Q41"/>
  <c r="M41"/>
  <c r="I41"/>
  <c r="F41"/>
  <c r="G89" i="9"/>
  <c r="Z90" i="20" l="1"/>
  <c r="Z90" i="21"/>
  <c r="AK90"/>
  <c r="AG90"/>
  <c r="AC90"/>
  <c r="Y90"/>
  <c r="U90"/>
  <c r="Q90"/>
  <c r="M90"/>
  <c r="I90"/>
  <c r="AH90"/>
  <c r="AD90"/>
  <c r="V90"/>
  <c r="R90"/>
  <c r="N90"/>
  <c r="J90"/>
  <c r="AI90"/>
  <c r="AE90"/>
  <c r="AA90"/>
  <c r="W90"/>
  <c r="S90"/>
  <c r="O90"/>
  <c r="K90"/>
  <c r="G90"/>
  <c r="AJ90"/>
  <c r="AF90"/>
  <c r="AB90"/>
  <c r="X90"/>
  <c r="T90"/>
  <c r="P90"/>
  <c r="L90"/>
  <c r="H90"/>
  <c r="F90"/>
  <c r="AK90" i="20"/>
  <c r="AG90"/>
  <c r="AC90"/>
  <c r="Y90"/>
  <c r="U90"/>
  <c r="Q90"/>
  <c r="M90"/>
  <c r="I90"/>
  <c r="AH90"/>
  <c r="AD90"/>
  <c r="V90"/>
  <c r="R90"/>
  <c r="N90"/>
  <c r="J90"/>
  <c r="AI90"/>
  <c r="AE90"/>
  <c r="AA90"/>
  <c r="W90"/>
  <c r="S90"/>
  <c r="O90"/>
  <c r="K90"/>
  <c r="G90"/>
  <c r="AJ90"/>
  <c r="AF90"/>
  <c r="AB90"/>
  <c r="X90"/>
  <c r="T90"/>
  <c r="P90"/>
  <c r="L90"/>
  <c r="H90"/>
  <c r="F90"/>
  <c r="AJ90" i="16"/>
  <c r="AF90"/>
  <c r="AB90"/>
  <c r="X90"/>
  <c r="T90"/>
  <c r="P90"/>
  <c r="L90"/>
  <c r="H90"/>
  <c r="AK90"/>
  <c r="AG90"/>
  <c r="AC90"/>
  <c r="Y90"/>
  <c r="U90"/>
  <c r="Q90"/>
  <c r="M90"/>
  <c r="I90"/>
  <c r="AH90"/>
  <c r="AD90"/>
  <c r="Z90"/>
  <c r="V90"/>
  <c r="R90"/>
  <c r="N90"/>
  <c r="J90"/>
  <c r="AI90"/>
  <c r="AE90"/>
  <c r="AA90"/>
  <c r="W90"/>
  <c r="S90"/>
  <c r="O90"/>
  <c r="K90"/>
  <c r="G90"/>
  <c r="F90"/>
  <c r="G23" i="9"/>
  <c r="Z24" i="20" l="1"/>
  <c r="Z24" i="21"/>
  <c r="AK24"/>
  <c r="AG24"/>
  <c r="AC24"/>
  <c r="Y24"/>
  <c r="U24"/>
  <c r="Q24"/>
  <c r="M24"/>
  <c r="I24"/>
  <c r="AH24"/>
  <c r="AD24"/>
  <c r="V24"/>
  <c r="R24"/>
  <c r="N24"/>
  <c r="J24"/>
  <c r="AI24"/>
  <c r="AE24"/>
  <c r="AA24"/>
  <c r="W24"/>
  <c r="S24"/>
  <c r="O24"/>
  <c r="K24"/>
  <c r="G24"/>
  <c r="AJ24"/>
  <c r="AF24"/>
  <c r="AB24"/>
  <c r="X24"/>
  <c r="T24"/>
  <c r="P24"/>
  <c r="L24"/>
  <c r="H24"/>
  <c r="F24"/>
  <c r="AJ24" i="20"/>
  <c r="AF24"/>
  <c r="AB24"/>
  <c r="X24"/>
  <c r="T24"/>
  <c r="P24"/>
  <c r="L24"/>
  <c r="H24"/>
  <c r="AK24"/>
  <c r="AG24"/>
  <c r="AC24"/>
  <c r="Y24"/>
  <c r="U24"/>
  <c r="Q24"/>
  <c r="M24"/>
  <c r="I24"/>
  <c r="AH24"/>
  <c r="AD24"/>
  <c r="V24"/>
  <c r="R24"/>
  <c r="N24"/>
  <c r="J24"/>
  <c r="AI24"/>
  <c r="AE24"/>
  <c r="AA24"/>
  <c r="W24"/>
  <c r="S24"/>
  <c r="O24"/>
  <c r="K24"/>
  <c r="G24"/>
  <c r="F24"/>
  <c r="AK24" i="16"/>
  <c r="AG24"/>
  <c r="AC24"/>
  <c r="Y24"/>
  <c r="U24"/>
  <c r="Q24"/>
  <c r="M24"/>
  <c r="I24"/>
  <c r="AH24"/>
  <c r="AD24"/>
  <c r="Z24"/>
  <c r="V24"/>
  <c r="R24"/>
  <c r="N24"/>
  <c r="J24"/>
  <c r="AI24"/>
  <c r="AE24"/>
  <c r="AA24"/>
  <c r="W24"/>
  <c r="S24"/>
  <c r="O24"/>
  <c r="K24"/>
  <c r="G24"/>
  <c r="AJ24"/>
  <c r="AF24"/>
  <c r="AB24"/>
  <c r="X24"/>
  <c r="T24"/>
  <c r="P24"/>
  <c r="L24"/>
  <c r="H24"/>
  <c r="F24"/>
  <c r="G107" i="9"/>
  <c r="Z108" i="20" l="1"/>
  <c r="Z108" i="21"/>
  <c r="AJ108"/>
  <c r="AF108"/>
  <c r="AB108"/>
  <c r="X108"/>
  <c r="T108"/>
  <c r="P108"/>
  <c r="L108"/>
  <c r="H108"/>
  <c r="AH108"/>
  <c r="AD108"/>
  <c r="V108"/>
  <c r="R108"/>
  <c r="N108"/>
  <c r="J108"/>
  <c r="AE108"/>
  <c r="Y108"/>
  <c r="Q108"/>
  <c r="I108"/>
  <c r="AG108"/>
  <c r="S108"/>
  <c r="K108"/>
  <c r="AI108"/>
  <c r="AA108"/>
  <c r="U108"/>
  <c r="M108"/>
  <c r="AK108"/>
  <c r="AC108"/>
  <c r="W108"/>
  <c r="O108"/>
  <c r="G108"/>
  <c r="F108"/>
  <c r="AJ108" i="20"/>
  <c r="AF108"/>
  <c r="AB108"/>
  <c r="X108"/>
  <c r="T108"/>
  <c r="P108"/>
  <c r="L108"/>
  <c r="H108"/>
  <c r="AK108"/>
  <c r="AG108"/>
  <c r="AC108"/>
  <c r="Y108"/>
  <c r="U108"/>
  <c r="Q108"/>
  <c r="M108"/>
  <c r="I108"/>
  <c r="AH108"/>
  <c r="AD108"/>
  <c r="V108"/>
  <c r="R108"/>
  <c r="N108"/>
  <c r="J108"/>
  <c r="AI108"/>
  <c r="AE108"/>
  <c r="AA108"/>
  <c r="W108"/>
  <c r="S108"/>
  <c r="O108"/>
  <c r="K108"/>
  <c r="G108"/>
  <c r="F108"/>
  <c r="AJ108" i="16"/>
  <c r="AF108"/>
  <c r="AB108"/>
  <c r="X108"/>
  <c r="T108"/>
  <c r="P108"/>
  <c r="L108"/>
  <c r="H108"/>
  <c r="AK108"/>
  <c r="AG108"/>
  <c r="AC108"/>
  <c r="Y108"/>
  <c r="U108"/>
  <c r="Q108"/>
  <c r="M108"/>
  <c r="I108"/>
  <c r="AH108"/>
  <c r="AD108"/>
  <c r="Z108"/>
  <c r="V108"/>
  <c r="R108"/>
  <c r="N108"/>
  <c r="J108"/>
  <c r="AA108"/>
  <c r="K108"/>
  <c r="AE108"/>
  <c r="O108"/>
  <c r="AI108"/>
  <c r="S108"/>
  <c r="W108"/>
  <c r="G108"/>
  <c r="F108"/>
  <c r="G25" i="9"/>
  <c r="Z26" i="20" l="1"/>
  <c r="Z26" i="21"/>
  <c r="AH26"/>
  <c r="AD26"/>
  <c r="V26"/>
  <c r="R26"/>
  <c r="N26"/>
  <c r="J26"/>
  <c r="AJ26"/>
  <c r="AF26"/>
  <c r="AB26"/>
  <c r="X26"/>
  <c r="T26"/>
  <c r="P26"/>
  <c r="L26"/>
  <c r="H26"/>
  <c r="AG26"/>
  <c r="S26"/>
  <c r="K26"/>
  <c r="AI26"/>
  <c r="AA26"/>
  <c r="U26"/>
  <c r="M26"/>
  <c r="AK26"/>
  <c r="AC26"/>
  <c r="W26"/>
  <c r="O26"/>
  <c r="G26"/>
  <c r="AE26"/>
  <c r="Y26"/>
  <c r="Q26"/>
  <c r="I26"/>
  <c r="F26"/>
  <c r="AH26" i="20"/>
  <c r="AD26"/>
  <c r="V26"/>
  <c r="R26"/>
  <c r="N26"/>
  <c r="J26"/>
  <c r="AI26"/>
  <c r="AE26"/>
  <c r="AA26"/>
  <c r="W26"/>
  <c r="S26"/>
  <c r="O26"/>
  <c r="K26"/>
  <c r="G26"/>
  <c r="AJ26"/>
  <c r="AF26"/>
  <c r="AB26"/>
  <c r="X26"/>
  <c r="T26"/>
  <c r="P26"/>
  <c r="L26"/>
  <c r="H26"/>
  <c r="AK26"/>
  <c r="AG26"/>
  <c r="AC26"/>
  <c r="Y26"/>
  <c r="U26"/>
  <c r="Q26"/>
  <c r="M26"/>
  <c r="I26"/>
  <c r="F26"/>
  <c r="AI26" i="16"/>
  <c r="AE26"/>
  <c r="AA26"/>
  <c r="W26"/>
  <c r="S26"/>
  <c r="O26"/>
  <c r="K26"/>
  <c r="G26"/>
  <c r="AJ26"/>
  <c r="AF26"/>
  <c r="AB26"/>
  <c r="X26"/>
  <c r="T26"/>
  <c r="P26"/>
  <c r="L26"/>
  <c r="H26"/>
  <c r="AK26"/>
  <c r="AG26"/>
  <c r="AC26"/>
  <c r="Y26"/>
  <c r="U26"/>
  <c r="Q26"/>
  <c r="M26"/>
  <c r="I26"/>
  <c r="AH26"/>
  <c r="AD26"/>
  <c r="Z26"/>
  <c r="V26"/>
  <c r="R26"/>
  <c r="N26"/>
  <c r="J26"/>
  <c r="F26"/>
  <c r="G84" i="9"/>
  <c r="Z85" i="21" l="1"/>
  <c r="Z85" i="20"/>
  <c r="AJ85" i="21"/>
  <c r="AF85"/>
  <c r="AB85"/>
  <c r="X85"/>
  <c r="T85"/>
  <c r="P85"/>
  <c r="L85"/>
  <c r="H85"/>
  <c r="AK85"/>
  <c r="AG85"/>
  <c r="AC85"/>
  <c r="Y85"/>
  <c r="U85"/>
  <c r="Q85"/>
  <c r="M85"/>
  <c r="I85"/>
  <c r="AH85"/>
  <c r="AD85"/>
  <c r="V85"/>
  <c r="R85"/>
  <c r="N85"/>
  <c r="J85"/>
  <c r="AI85"/>
  <c r="AE85"/>
  <c r="AA85"/>
  <c r="W85"/>
  <c r="S85"/>
  <c r="O85"/>
  <c r="K85"/>
  <c r="G85"/>
  <c r="F85"/>
  <c r="AJ85" i="20"/>
  <c r="AF85"/>
  <c r="AB85"/>
  <c r="X85"/>
  <c r="T85"/>
  <c r="P85"/>
  <c r="L85"/>
  <c r="H85"/>
  <c r="AK85"/>
  <c r="AG85"/>
  <c r="AC85"/>
  <c r="Y85"/>
  <c r="U85"/>
  <c r="Q85"/>
  <c r="M85"/>
  <c r="I85"/>
  <c r="AH85"/>
  <c r="AD85"/>
  <c r="V85"/>
  <c r="R85"/>
  <c r="N85"/>
  <c r="J85"/>
  <c r="AI85"/>
  <c r="AE85"/>
  <c r="AA85"/>
  <c r="W85"/>
  <c r="S85"/>
  <c r="O85"/>
  <c r="K85"/>
  <c r="G85"/>
  <c r="F85"/>
  <c r="AI85" i="16"/>
  <c r="AE85"/>
  <c r="AA85"/>
  <c r="W85"/>
  <c r="S85"/>
  <c r="O85"/>
  <c r="K85"/>
  <c r="G85"/>
  <c r="AJ85"/>
  <c r="AF85"/>
  <c r="AB85"/>
  <c r="X85"/>
  <c r="T85"/>
  <c r="P85"/>
  <c r="L85"/>
  <c r="H85"/>
  <c r="AK85"/>
  <c r="AG85"/>
  <c r="AC85"/>
  <c r="Y85"/>
  <c r="U85"/>
  <c r="Q85"/>
  <c r="M85"/>
  <c r="I85"/>
  <c r="AH85"/>
  <c r="AD85"/>
  <c r="Z85"/>
  <c r="V85"/>
  <c r="R85"/>
  <c r="N85"/>
  <c r="J85"/>
  <c r="F85"/>
  <c r="G140" i="9"/>
  <c r="Z141" i="21" l="1"/>
  <c r="Z141" i="20"/>
  <c r="AJ141" i="21"/>
  <c r="AF141"/>
  <c r="AB141"/>
  <c r="X141"/>
  <c r="T141"/>
  <c r="P141"/>
  <c r="L141"/>
  <c r="H141"/>
  <c r="AK141"/>
  <c r="AG141"/>
  <c r="AC141"/>
  <c r="Y141"/>
  <c r="U141"/>
  <c r="Q141"/>
  <c r="M141"/>
  <c r="I141"/>
  <c r="AH141"/>
  <c r="AD141"/>
  <c r="V141"/>
  <c r="R141"/>
  <c r="N141"/>
  <c r="J141"/>
  <c r="AA141"/>
  <c r="O141"/>
  <c r="AE141"/>
  <c r="S141"/>
  <c r="AI141"/>
  <c r="W141"/>
  <c r="G141"/>
  <c r="K141"/>
  <c r="F141"/>
  <c r="AI141" i="20"/>
  <c r="AE141"/>
  <c r="AA141"/>
  <c r="W141"/>
  <c r="S141"/>
  <c r="O141"/>
  <c r="K141"/>
  <c r="G141"/>
  <c r="AJ141"/>
  <c r="AF141"/>
  <c r="AB141"/>
  <c r="X141"/>
  <c r="T141"/>
  <c r="P141"/>
  <c r="L141"/>
  <c r="H141"/>
  <c r="AK141"/>
  <c r="AG141"/>
  <c r="AC141"/>
  <c r="Y141"/>
  <c r="U141"/>
  <c r="Q141"/>
  <c r="M141"/>
  <c r="I141"/>
  <c r="AH141"/>
  <c r="AD141"/>
  <c r="V141"/>
  <c r="R141"/>
  <c r="N141"/>
  <c r="J141"/>
  <c r="F141"/>
  <c r="AI141" i="16"/>
  <c r="AE141"/>
  <c r="AA141"/>
  <c r="W141"/>
  <c r="S141"/>
  <c r="O141"/>
  <c r="K141"/>
  <c r="G141"/>
  <c r="AJ141"/>
  <c r="AF141"/>
  <c r="AB141"/>
  <c r="X141"/>
  <c r="T141"/>
  <c r="P141"/>
  <c r="L141"/>
  <c r="H141"/>
  <c r="AK141"/>
  <c r="AG141"/>
  <c r="AC141"/>
  <c r="Y141"/>
  <c r="U141"/>
  <c r="Q141"/>
  <c r="M141"/>
  <c r="I141"/>
  <c r="AH141"/>
  <c r="AD141"/>
  <c r="Z141"/>
  <c r="V141"/>
  <c r="R141"/>
  <c r="N141"/>
  <c r="J141"/>
  <c r="F141"/>
  <c r="G100" i="9"/>
  <c r="Z101" i="21" l="1"/>
  <c r="Z101" i="20"/>
  <c r="AJ101" i="21"/>
  <c r="AF101"/>
  <c r="AB101"/>
  <c r="X101"/>
  <c r="T101"/>
  <c r="P101"/>
  <c r="L101"/>
  <c r="H101"/>
  <c r="AK101"/>
  <c r="AG101"/>
  <c r="AC101"/>
  <c r="Y101"/>
  <c r="U101"/>
  <c r="Q101"/>
  <c r="M101"/>
  <c r="I101"/>
  <c r="AH101"/>
  <c r="AD101"/>
  <c r="V101"/>
  <c r="R101"/>
  <c r="N101"/>
  <c r="J101"/>
  <c r="AI101"/>
  <c r="AE101"/>
  <c r="AA101"/>
  <c r="W101"/>
  <c r="S101"/>
  <c r="O101"/>
  <c r="K101"/>
  <c r="G101"/>
  <c r="F101"/>
  <c r="AH101" i="20"/>
  <c r="AD101"/>
  <c r="V101"/>
  <c r="R101"/>
  <c r="N101"/>
  <c r="J101"/>
  <c r="AJ101"/>
  <c r="AF101"/>
  <c r="AB101"/>
  <c r="X101"/>
  <c r="T101"/>
  <c r="P101"/>
  <c r="L101"/>
  <c r="H101"/>
  <c r="AK101"/>
  <c r="AC101"/>
  <c r="W101"/>
  <c r="O101"/>
  <c r="G101"/>
  <c r="AE101"/>
  <c r="Y101"/>
  <c r="Q101"/>
  <c r="I101"/>
  <c r="AG101"/>
  <c r="S101"/>
  <c r="K101"/>
  <c r="AI101"/>
  <c r="AA101"/>
  <c r="U101"/>
  <c r="M101"/>
  <c r="F101"/>
  <c r="AK101" i="16"/>
  <c r="AG101"/>
  <c r="AC101"/>
  <c r="Y101"/>
  <c r="U101"/>
  <c r="Q101"/>
  <c r="M101"/>
  <c r="I101"/>
  <c r="AH101"/>
  <c r="AD101"/>
  <c r="Z101"/>
  <c r="V101"/>
  <c r="R101"/>
  <c r="N101"/>
  <c r="J101"/>
  <c r="AI101"/>
  <c r="AE101"/>
  <c r="AA101"/>
  <c r="W101"/>
  <c r="S101"/>
  <c r="O101"/>
  <c r="K101"/>
  <c r="G101"/>
  <c r="AJ101"/>
  <c r="T101"/>
  <c r="X101"/>
  <c r="H101"/>
  <c r="AB101"/>
  <c r="L101"/>
  <c r="AF101"/>
  <c r="P101"/>
  <c r="F101"/>
  <c r="E141" i="21"/>
  <c r="C141"/>
  <c r="C141" i="16"/>
  <c r="E141"/>
  <c r="E141" i="20"/>
  <c r="C141"/>
  <c r="G53" i="9"/>
  <c r="Z54" i="20" l="1"/>
  <c r="Z54" i="21"/>
  <c r="AK54"/>
  <c r="AG54"/>
  <c r="AC54"/>
  <c r="Y54"/>
  <c r="U54"/>
  <c r="Q54"/>
  <c r="M54"/>
  <c r="I54"/>
  <c r="AH54"/>
  <c r="AD54"/>
  <c r="V54"/>
  <c r="R54"/>
  <c r="N54"/>
  <c r="J54"/>
  <c r="AI54"/>
  <c r="AE54"/>
  <c r="AA54"/>
  <c r="W54"/>
  <c r="S54"/>
  <c r="O54"/>
  <c r="K54"/>
  <c r="G54"/>
  <c r="AJ54"/>
  <c r="AF54"/>
  <c r="AB54"/>
  <c r="X54"/>
  <c r="T54"/>
  <c r="P54"/>
  <c r="L54"/>
  <c r="H54"/>
  <c r="F54"/>
  <c r="AJ54" i="20"/>
  <c r="AF54"/>
  <c r="AB54"/>
  <c r="X54"/>
  <c r="T54"/>
  <c r="P54"/>
  <c r="L54"/>
  <c r="H54"/>
  <c r="AK54"/>
  <c r="AG54"/>
  <c r="AC54"/>
  <c r="Y54"/>
  <c r="U54"/>
  <c r="Q54"/>
  <c r="M54"/>
  <c r="I54"/>
  <c r="AH54"/>
  <c r="AD54"/>
  <c r="V54"/>
  <c r="R54"/>
  <c r="N54"/>
  <c r="J54"/>
  <c r="AI54"/>
  <c r="AE54"/>
  <c r="AA54"/>
  <c r="W54"/>
  <c r="S54"/>
  <c r="O54"/>
  <c r="K54"/>
  <c r="G54"/>
  <c r="F54"/>
  <c r="AI54" i="16"/>
  <c r="AE54"/>
  <c r="AA54"/>
  <c r="W54"/>
  <c r="S54"/>
  <c r="O54"/>
  <c r="K54"/>
  <c r="G54"/>
  <c r="AJ54"/>
  <c r="AF54"/>
  <c r="AB54"/>
  <c r="X54"/>
  <c r="T54"/>
  <c r="P54"/>
  <c r="L54"/>
  <c r="H54"/>
  <c r="AK54"/>
  <c r="AG54"/>
  <c r="AC54"/>
  <c r="Y54"/>
  <c r="U54"/>
  <c r="Q54"/>
  <c r="M54"/>
  <c r="I54"/>
  <c r="AH54"/>
  <c r="AD54"/>
  <c r="Z54"/>
  <c r="V54"/>
  <c r="R54"/>
  <c r="N54"/>
  <c r="J54"/>
  <c r="F54"/>
  <c r="B141" i="20"/>
  <c r="D141"/>
  <c r="D141" i="16"/>
  <c r="B141"/>
  <c r="B141" i="21"/>
  <c r="D141"/>
  <c r="E101"/>
  <c r="C101"/>
  <c r="E101" i="16"/>
  <c r="C101"/>
  <c r="E101" i="20"/>
  <c r="C101"/>
  <c r="G152" i="9"/>
  <c r="Z153" i="21" l="1"/>
  <c r="Z153" i="20"/>
  <c r="AI153" i="21"/>
  <c r="AE153"/>
  <c r="AA153"/>
  <c r="W153"/>
  <c r="S153"/>
  <c r="O153"/>
  <c r="K153"/>
  <c r="G153"/>
  <c r="AJ153"/>
  <c r="AF153"/>
  <c r="AB153"/>
  <c r="X153"/>
  <c r="T153"/>
  <c r="P153"/>
  <c r="L153"/>
  <c r="H153"/>
  <c r="AK153"/>
  <c r="AG153"/>
  <c r="AC153"/>
  <c r="Y153"/>
  <c r="U153"/>
  <c r="Q153"/>
  <c r="M153"/>
  <c r="I153"/>
  <c r="AH153"/>
  <c r="AD153"/>
  <c r="V153"/>
  <c r="R153"/>
  <c r="N153"/>
  <c r="J153"/>
  <c r="F153"/>
  <c r="AI153" i="20"/>
  <c r="AE153"/>
  <c r="AA153"/>
  <c r="W153"/>
  <c r="S153"/>
  <c r="O153"/>
  <c r="K153"/>
  <c r="G153"/>
  <c r="AJ153"/>
  <c r="AF153"/>
  <c r="AB153"/>
  <c r="X153"/>
  <c r="T153"/>
  <c r="P153"/>
  <c r="L153"/>
  <c r="H153"/>
  <c r="AK153"/>
  <c r="AG153"/>
  <c r="AC153"/>
  <c r="Y153"/>
  <c r="U153"/>
  <c r="Q153"/>
  <c r="M153"/>
  <c r="I153"/>
  <c r="AH153"/>
  <c r="AD153"/>
  <c r="V153"/>
  <c r="R153"/>
  <c r="N153"/>
  <c r="J153"/>
  <c r="F153"/>
  <c r="AI153" i="16"/>
  <c r="AE153"/>
  <c r="AA153"/>
  <c r="W153"/>
  <c r="S153"/>
  <c r="O153"/>
  <c r="K153"/>
  <c r="G153"/>
  <c r="AJ153"/>
  <c r="AF153"/>
  <c r="AB153"/>
  <c r="X153"/>
  <c r="T153"/>
  <c r="P153"/>
  <c r="L153"/>
  <c r="H153"/>
  <c r="AK153"/>
  <c r="AG153"/>
  <c r="AC153"/>
  <c r="Y153"/>
  <c r="U153"/>
  <c r="Q153"/>
  <c r="M153"/>
  <c r="I153"/>
  <c r="AH153"/>
  <c r="AD153"/>
  <c r="Z153"/>
  <c r="V153"/>
  <c r="R153"/>
  <c r="N153"/>
  <c r="J153"/>
  <c r="F153"/>
  <c r="B101"/>
  <c r="D101"/>
  <c r="E54" i="21"/>
  <c r="C54"/>
  <c r="E54" i="16"/>
  <c r="C54"/>
  <c r="B101" i="20"/>
  <c r="D101"/>
  <c r="D101" i="21"/>
  <c r="B101"/>
  <c r="E54" i="20"/>
  <c r="C54"/>
  <c r="G90" i="9"/>
  <c r="Z91" i="20" l="1"/>
  <c r="Z91" i="21"/>
  <c r="AH91"/>
  <c r="AD91"/>
  <c r="V91"/>
  <c r="R91"/>
  <c r="N91"/>
  <c r="J91"/>
  <c r="AI91"/>
  <c r="AE91"/>
  <c r="AA91"/>
  <c r="W91"/>
  <c r="S91"/>
  <c r="O91"/>
  <c r="K91"/>
  <c r="G91"/>
  <c r="AJ91"/>
  <c r="AF91"/>
  <c r="AB91"/>
  <c r="X91"/>
  <c r="T91"/>
  <c r="P91"/>
  <c r="L91"/>
  <c r="H91"/>
  <c r="AK91"/>
  <c r="AG91"/>
  <c r="AC91"/>
  <c r="Y91"/>
  <c r="U91"/>
  <c r="Q91"/>
  <c r="M91"/>
  <c r="I91"/>
  <c r="F91"/>
  <c r="AH91" i="20"/>
  <c r="AD91"/>
  <c r="V91"/>
  <c r="R91"/>
  <c r="N91"/>
  <c r="J91"/>
  <c r="AI91"/>
  <c r="AE91"/>
  <c r="AA91"/>
  <c r="W91"/>
  <c r="S91"/>
  <c r="O91"/>
  <c r="K91"/>
  <c r="G91"/>
  <c r="AJ91"/>
  <c r="AF91"/>
  <c r="AB91"/>
  <c r="X91"/>
  <c r="T91"/>
  <c r="P91"/>
  <c r="L91"/>
  <c r="H91"/>
  <c r="AK91"/>
  <c r="AG91"/>
  <c r="AC91"/>
  <c r="Y91"/>
  <c r="U91"/>
  <c r="Q91"/>
  <c r="M91"/>
  <c r="I91"/>
  <c r="F91"/>
  <c r="AK91" i="16"/>
  <c r="AG91"/>
  <c r="AC91"/>
  <c r="Y91"/>
  <c r="U91"/>
  <c r="Q91"/>
  <c r="M91"/>
  <c r="I91"/>
  <c r="AH91"/>
  <c r="AD91"/>
  <c r="Z91"/>
  <c r="V91"/>
  <c r="R91"/>
  <c r="N91"/>
  <c r="J91"/>
  <c r="AI91"/>
  <c r="AE91"/>
  <c r="AA91"/>
  <c r="W91"/>
  <c r="S91"/>
  <c r="O91"/>
  <c r="K91"/>
  <c r="G91"/>
  <c r="AJ91"/>
  <c r="AF91"/>
  <c r="AB91"/>
  <c r="X91"/>
  <c r="T91"/>
  <c r="P91"/>
  <c r="L91"/>
  <c r="H91"/>
  <c r="F91"/>
  <c r="D54"/>
  <c r="B54"/>
  <c r="C153"/>
  <c r="E153"/>
  <c r="D54" i="20"/>
  <c r="B54"/>
  <c r="D54" i="21"/>
  <c r="B54"/>
  <c r="E153"/>
  <c r="C153"/>
  <c r="E153" i="20"/>
  <c r="C153"/>
  <c r="G85" i="9"/>
  <c r="Z86" i="20" l="1"/>
  <c r="Z86" i="21"/>
  <c r="AK86"/>
  <c r="AG86"/>
  <c r="AC86"/>
  <c r="Y86"/>
  <c r="U86"/>
  <c r="Q86"/>
  <c r="M86"/>
  <c r="I86"/>
  <c r="AH86"/>
  <c r="AD86"/>
  <c r="V86"/>
  <c r="R86"/>
  <c r="N86"/>
  <c r="J86"/>
  <c r="AI86"/>
  <c r="AE86"/>
  <c r="AA86"/>
  <c r="W86"/>
  <c r="S86"/>
  <c r="O86"/>
  <c r="K86"/>
  <c r="G86"/>
  <c r="AJ86"/>
  <c r="AF86"/>
  <c r="AB86"/>
  <c r="X86"/>
  <c r="T86"/>
  <c r="P86"/>
  <c r="L86"/>
  <c r="H86"/>
  <c r="F86"/>
  <c r="AK86" i="20"/>
  <c r="AG86"/>
  <c r="AC86"/>
  <c r="Y86"/>
  <c r="U86"/>
  <c r="Q86"/>
  <c r="M86"/>
  <c r="I86"/>
  <c r="AH86"/>
  <c r="AD86"/>
  <c r="V86"/>
  <c r="R86"/>
  <c r="N86"/>
  <c r="J86"/>
  <c r="AI86"/>
  <c r="AE86"/>
  <c r="AA86"/>
  <c r="W86"/>
  <c r="S86"/>
  <c r="O86"/>
  <c r="K86"/>
  <c r="G86"/>
  <c r="AJ86"/>
  <c r="AF86"/>
  <c r="AB86"/>
  <c r="X86"/>
  <c r="T86"/>
  <c r="P86"/>
  <c r="L86"/>
  <c r="H86"/>
  <c r="F86"/>
  <c r="AJ86" i="16"/>
  <c r="AF86"/>
  <c r="AB86"/>
  <c r="X86"/>
  <c r="T86"/>
  <c r="P86"/>
  <c r="L86"/>
  <c r="H86"/>
  <c r="AK86"/>
  <c r="AG86"/>
  <c r="AC86"/>
  <c r="Y86"/>
  <c r="U86"/>
  <c r="Q86"/>
  <c r="M86"/>
  <c r="I86"/>
  <c r="AH86"/>
  <c r="AD86"/>
  <c r="Z86"/>
  <c r="V86"/>
  <c r="R86"/>
  <c r="N86"/>
  <c r="J86"/>
  <c r="AI86"/>
  <c r="AE86"/>
  <c r="AA86"/>
  <c r="W86"/>
  <c r="S86"/>
  <c r="O86"/>
  <c r="K86"/>
  <c r="G86"/>
  <c r="F86"/>
  <c r="D153" i="21"/>
  <c r="B153"/>
  <c r="D153" i="16"/>
  <c r="B153"/>
  <c r="E91" i="21"/>
  <c r="C91"/>
  <c r="E91" i="16"/>
  <c r="C91"/>
  <c r="D153" i="20"/>
  <c r="B153"/>
  <c r="E91"/>
  <c r="C91"/>
  <c r="G43" i="9"/>
  <c r="Z44" i="20" l="1"/>
  <c r="Z44" i="21"/>
  <c r="AI44"/>
  <c r="AE44"/>
  <c r="AA44"/>
  <c r="W44"/>
  <c r="S44"/>
  <c r="O44"/>
  <c r="K44"/>
  <c r="G44"/>
  <c r="AJ44"/>
  <c r="AF44"/>
  <c r="AB44"/>
  <c r="X44"/>
  <c r="T44"/>
  <c r="P44"/>
  <c r="L44"/>
  <c r="H44"/>
  <c r="AK44"/>
  <c r="AG44"/>
  <c r="AC44"/>
  <c r="Y44"/>
  <c r="U44"/>
  <c r="Q44"/>
  <c r="M44"/>
  <c r="I44"/>
  <c r="AH44"/>
  <c r="AD44"/>
  <c r="V44"/>
  <c r="R44"/>
  <c r="N44"/>
  <c r="J44"/>
  <c r="F44"/>
  <c r="AH44" i="20"/>
  <c r="AD44"/>
  <c r="V44"/>
  <c r="R44"/>
  <c r="N44"/>
  <c r="J44"/>
  <c r="AI44"/>
  <c r="AE44"/>
  <c r="AA44"/>
  <c r="W44"/>
  <c r="S44"/>
  <c r="O44"/>
  <c r="K44"/>
  <c r="G44"/>
  <c r="AJ44"/>
  <c r="AF44"/>
  <c r="AB44"/>
  <c r="X44"/>
  <c r="T44"/>
  <c r="P44"/>
  <c r="L44"/>
  <c r="H44"/>
  <c r="AK44"/>
  <c r="AG44"/>
  <c r="AC44"/>
  <c r="Y44"/>
  <c r="U44"/>
  <c r="Q44"/>
  <c r="M44"/>
  <c r="I44"/>
  <c r="F44"/>
  <c r="AK44" i="16"/>
  <c r="AG44"/>
  <c r="AC44"/>
  <c r="Y44"/>
  <c r="U44"/>
  <c r="Q44"/>
  <c r="M44"/>
  <c r="I44"/>
  <c r="AH44"/>
  <c r="AD44"/>
  <c r="Z44"/>
  <c r="V44"/>
  <c r="R44"/>
  <c r="N44"/>
  <c r="J44"/>
  <c r="AI44"/>
  <c r="AE44"/>
  <c r="AA44"/>
  <c r="W44"/>
  <c r="S44"/>
  <c r="O44"/>
  <c r="K44"/>
  <c r="G44"/>
  <c r="AJ44"/>
  <c r="AF44"/>
  <c r="AB44"/>
  <c r="X44"/>
  <c r="T44"/>
  <c r="P44"/>
  <c r="L44"/>
  <c r="H44"/>
  <c r="F44"/>
  <c r="E86" i="21"/>
  <c r="C86"/>
  <c r="E86" i="20"/>
  <c r="C86"/>
  <c r="D91"/>
  <c r="B91"/>
  <c r="D91" i="16"/>
  <c r="B91"/>
  <c r="B91" i="21"/>
  <c r="D91"/>
  <c r="E86" i="16"/>
  <c r="C86"/>
  <c r="G126" i="9"/>
  <c r="Z127" i="20" l="1"/>
  <c r="Z127" i="21"/>
  <c r="AH127"/>
  <c r="AD127"/>
  <c r="V127"/>
  <c r="R127"/>
  <c r="N127"/>
  <c r="J127"/>
  <c r="AI127"/>
  <c r="AE127"/>
  <c r="AA127"/>
  <c r="W127"/>
  <c r="S127"/>
  <c r="O127"/>
  <c r="K127"/>
  <c r="G127"/>
  <c r="AJ127"/>
  <c r="AF127"/>
  <c r="AB127"/>
  <c r="X127"/>
  <c r="T127"/>
  <c r="P127"/>
  <c r="L127"/>
  <c r="H127"/>
  <c r="AK127"/>
  <c r="AG127"/>
  <c r="AC127"/>
  <c r="Y127"/>
  <c r="U127"/>
  <c r="Q127"/>
  <c r="M127"/>
  <c r="I127"/>
  <c r="F127"/>
  <c r="AI127" i="20"/>
  <c r="AE127"/>
  <c r="AA127"/>
  <c r="W127"/>
  <c r="S127"/>
  <c r="O127"/>
  <c r="K127"/>
  <c r="G127"/>
  <c r="AJ127"/>
  <c r="AF127"/>
  <c r="AB127"/>
  <c r="X127"/>
  <c r="T127"/>
  <c r="P127"/>
  <c r="L127"/>
  <c r="H127"/>
  <c r="AK127"/>
  <c r="AG127"/>
  <c r="AC127"/>
  <c r="Y127"/>
  <c r="U127"/>
  <c r="Q127"/>
  <c r="M127"/>
  <c r="I127"/>
  <c r="AH127"/>
  <c r="AD127"/>
  <c r="V127"/>
  <c r="R127"/>
  <c r="N127"/>
  <c r="J127"/>
  <c r="F127"/>
  <c r="AH127" i="16"/>
  <c r="AD127"/>
  <c r="Z127"/>
  <c r="V127"/>
  <c r="R127"/>
  <c r="N127"/>
  <c r="J127"/>
  <c r="AI127"/>
  <c r="AE127"/>
  <c r="AA127"/>
  <c r="W127"/>
  <c r="S127"/>
  <c r="O127"/>
  <c r="K127"/>
  <c r="G127"/>
  <c r="AJ127"/>
  <c r="AF127"/>
  <c r="AB127"/>
  <c r="X127"/>
  <c r="T127"/>
  <c r="P127"/>
  <c r="L127"/>
  <c r="H127"/>
  <c r="AK127"/>
  <c r="AG127"/>
  <c r="AC127"/>
  <c r="Y127"/>
  <c r="U127"/>
  <c r="Q127"/>
  <c r="M127"/>
  <c r="I127"/>
  <c r="F127"/>
  <c r="D86"/>
  <c r="B86"/>
  <c r="D86" i="21"/>
  <c r="B86"/>
  <c r="E44"/>
  <c r="C44"/>
  <c r="E44" i="16"/>
  <c r="C44"/>
  <c r="D86" i="20"/>
  <c r="B86"/>
  <c r="E44"/>
  <c r="C44"/>
  <c r="G72" i="9"/>
  <c r="Z73" i="21" l="1"/>
  <c r="Z73" i="20"/>
  <c r="AJ73" i="21"/>
  <c r="AF73"/>
  <c r="AB73"/>
  <c r="AK73"/>
  <c r="AG73"/>
  <c r="AC73"/>
  <c r="Y73"/>
  <c r="U73"/>
  <c r="Q73"/>
  <c r="M73"/>
  <c r="I73"/>
  <c r="AH73"/>
  <c r="AD73"/>
  <c r="AI73"/>
  <c r="AE73"/>
  <c r="AA73"/>
  <c r="W73"/>
  <c r="S73"/>
  <c r="O73"/>
  <c r="K73"/>
  <c r="G73"/>
  <c r="V73"/>
  <c r="N73"/>
  <c r="X73"/>
  <c r="P73"/>
  <c r="H73"/>
  <c r="R73"/>
  <c r="J73"/>
  <c r="T73"/>
  <c r="L73"/>
  <c r="F73"/>
  <c r="AJ73" i="20"/>
  <c r="AF73"/>
  <c r="AB73"/>
  <c r="X73"/>
  <c r="T73"/>
  <c r="P73"/>
  <c r="L73"/>
  <c r="H73"/>
  <c r="AI73"/>
  <c r="AE73"/>
  <c r="AA73"/>
  <c r="W73"/>
  <c r="S73"/>
  <c r="O73"/>
  <c r="K73"/>
  <c r="G73"/>
  <c r="AK73"/>
  <c r="AC73"/>
  <c r="U73"/>
  <c r="M73"/>
  <c r="AD73"/>
  <c r="V73"/>
  <c r="N73"/>
  <c r="AG73"/>
  <c r="Y73"/>
  <c r="Q73"/>
  <c r="I73"/>
  <c r="AH73"/>
  <c r="R73"/>
  <c r="J73"/>
  <c r="F73"/>
  <c r="AI73" i="16"/>
  <c r="AE73"/>
  <c r="AA73"/>
  <c r="W73"/>
  <c r="S73"/>
  <c r="O73"/>
  <c r="K73"/>
  <c r="G73"/>
  <c r="AJ73"/>
  <c r="AF73"/>
  <c r="AB73"/>
  <c r="X73"/>
  <c r="T73"/>
  <c r="P73"/>
  <c r="L73"/>
  <c r="H73"/>
  <c r="AK73"/>
  <c r="AG73"/>
  <c r="AC73"/>
  <c r="Y73"/>
  <c r="U73"/>
  <c r="Q73"/>
  <c r="M73"/>
  <c r="I73"/>
  <c r="AH73"/>
  <c r="AD73"/>
  <c r="Z73"/>
  <c r="V73"/>
  <c r="R73"/>
  <c r="N73"/>
  <c r="J73"/>
  <c r="F73"/>
  <c r="B44"/>
  <c r="D44"/>
  <c r="E127" i="21"/>
  <c r="C127"/>
  <c r="D44" i="20"/>
  <c r="B44"/>
  <c r="D44" i="21"/>
  <c r="B44"/>
  <c r="E127" i="16"/>
  <c r="C127"/>
  <c r="E127" i="20"/>
  <c r="C127"/>
  <c r="G50" i="9"/>
  <c r="Z51" i="20" l="1"/>
  <c r="Z51" i="21"/>
  <c r="AH51"/>
  <c r="AD51"/>
  <c r="V51"/>
  <c r="R51"/>
  <c r="N51"/>
  <c r="J51"/>
  <c r="AI51"/>
  <c r="AE51"/>
  <c r="AA51"/>
  <c r="W51"/>
  <c r="S51"/>
  <c r="O51"/>
  <c r="K51"/>
  <c r="G51"/>
  <c r="AJ51"/>
  <c r="AF51"/>
  <c r="AB51"/>
  <c r="X51"/>
  <c r="T51"/>
  <c r="P51"/>
  <c r="L51"/>
  <c r="H51"/>
  <c r="AK51"/>
  <c r="AG51"/>
  <c r="AC51"/>
  <c r="Y51"/>
  <c r="U51"/>
  <c r="Q51"/>
  <c r="M51"/>
  <c r="I51"/>
  <c r="F51"/>
  <c r="AK51" i="20"/>
  <c r="AG51"/>
  <c r="AC51"/>
  <c r="Y51"/>
  <c r="U51"/>
  <c r="Q51"/>
  <c r="M51"/>
  <c r="I51"/>
  <c r="AH51"/>
  <c r="AD51"/>
  <c r="V51"/>
  <c r="R51"/>
  <c r="N51"/>
  <c r="J51"/>
  <c r="AI51"/>
  <c r="AE51"/>
  <c r="AA51"/>
  <c r="W51"/>
  <c r="S51"/>
  <c r="O51"/>
  <c r="K51"/>
  <c r="G51"/>
  <c r="AJ51"/>
  <c r="AF51"/>
  <c r="AB51"/>
  <c r="X51"/>
  <c r="T51"/>
  <c r="P51"/>
  <c r="L51"/>
  <c r="H51"/>
  <c r="F51"/>
  <c r="AJ51" i="16"/>
  <c r="AF51"/>
  <c r="AB51"/>
  <c r="X51"/>
  <c r="T51"/>
  <c r="P51"/>
  <c r="L51"/>
  <c r="H51"/>
  <c r="AK51"/>
  <c r="AG51"/>
  <c r="AC51"/>
  <c r="Y51"/>
  <c r="U51"/>
  <c r="Q51"/>
  <c r="M51"/>
  <c r="I51"/>
  <c r="AH51"/>
  <c r="AD51"/>
  <c r="Z51"/>
  <c r="V51"/>
  <c r="R51"/>
  <c r="N51"/>
  <c r="J51"/>
  <c r="AI51"/>
  <c r="AE51"/>
  <c r="AA51"/>
  <c r="W51"/>
  <c r="S51"/>
  <c r="O51"/>
  <c r="K51"/>
  <c r="G51"/>
  <c r="F51"/>
  <c r="D127" i="20"/>
  <c r="B127"/>
  <c r="B127" i="21"/>
  <c r="D127"/>
  <c r="E73"/>
  <c r="C73"/>
  <c r="C73" i="20"/>
  <c r="E73"/>
  <c r="B127" i="16"/>
  <c r="D127"/>
  <c r="E73"/>
  <c r="C73"/>
  <c r="G102" i="9"/>
  <c r="Z103" i="20" l="1"/>
  <c r="Z103" i="21"/>
  <c r="AI103"/>
  <c r="AE103"/>
  <c r="AA103"/>
  <c r="W103"/>
  <c r="S103"/>
  <c r="O103"/>
  <c r="K103"/>
  <c r="G103"/>
  <c r="AK103"/>
  <c r="AG103"/>
  <c r="AC103"/>
  <c r="Y103"/>
  <c r="U103"/>
  <c r="Q103"/>
  <c r="M103"/>
  <c r="I103"/>
  <c r="AF103"/>
  <c r="X103"/>
  <c r="P103"/>
  <c r="H103"/>
  <c r="AH103"/>
  <c r="R103"/>
  <c r="J103"/>
  <c r="AJ103"/>
  <c r="AB103"/>
  <c r="T103"/>
  <c r="L103"/>
  <c r="AD103"/>
  <c r="V103"/>
  <c r="N103"/>
  <c r="F103"/>
  <c r="AJ103" i="20"/>
  <c r="AF103"/>
  <c r="AB103"/>
  <c r="X103"/>
  <c r="T103"/>
  <c r="P103"/>
  <c r="L103"/>
  <c r="H103"/>
  <c r="AH103"/>
  <c r="AD103"/>
  <c r="V103"/>
  <c r="R103"/>
  <c r="N103"/>
  <c r="J103"/>
  <c r="AK103"/>
  <c r="AC103"/>
  <c r="W103"/>
  <c r="O103"/>
  <c r="G103"/>
  <c r="AE103"/>
  <c r="Y103"/>
  <c r="Q103"/>
  <c r="I103"/>
  <c r="AG103"/>
  <c r="S103"/>
  <c r="K103"/>
  <c r="AI103"/>
  <c r="AA103"/>
  <c r="U103"/>
  <c r="M103"/>
  <c r="F103"/>
  <c r="AI103" i="16"/>
  <c r="AE103"/>
  <c r="AA103"/>
  <c r="W103"/>
  <c r="S103"/>
  <c r="O103"/>
  <c r="K103"/>
  <c r="G103"/>
  <c r="AJ103"/>
  <c r="AF103"/>
  <c r="AB103"/>
  <c r="X103"/>
  <c r="T103"/>
  <c r="P103"/>
  <c r="L103"/>
  <c r="H103"/>
  <c r="AK103"/>
  <c r="AG103"/>
  <c r="AC103"/>
  <c r="Y103"/>
  <c r="U103"/>
  <c r="Q103"/>
  <c r="M103"/>
  <c r="I103"/>
  <c r="V103"/>
  <c r="Z103"/>
  <c r="J103"/>
  <c r="AD103"/>
  <c r="N103"/>
  <c r="AH103"/>
  <c r="R103"/>
  <c r="F103"/>
  <c r="B73"/>
  <c r="D73"/>
  <c r="E51" i="21"/>
  <c r="C51"/>
  <c r="E51" i="20"/>
  <c r="C51"/>
  <c r="B73"/>
  <c r="D73"/>
  <c r="B73" i="21"/>
  <c r="D73"/>
  <c r="C51" i="16"/>
  <c r="E51"/>
  <c r="G77" i="9"/>
  <c r="Z78" i="20" l="1"/>
  <c r="Z78" i="21"/>
  <c r="AK78"/>
  <c r="AG78"/>
  <c r="AC78"/>
  <c r="Y78"/>
  <c r="U78"/>
  <c r="Q78"/>
  <c r="M78"/>
  <c r="I78"/>
  <c r="AH78"/>
  <c r="AD78"/>
  <c r="V78"/>
  <c r="R78"/>
  <c r="N78"/>
  <c r="J78"/>
  <c r="AI78"/>
  <c r="AE78"/>
  <c r="AA78"/>
  <c r="W78"/>
  <c r="S78"/>
  <c r="O78"/>
  <c r="K78"/>
  <c r="G78"/>
  <c r="AJ78"/>
  <c r="AF78"/>
  <c r="AB78"/>
  <c r="X78"/>
  <c r="T78"/>
  <c r="P78"/>
  <c r="L78"/>
  <c r="H78"/>
  <c r="F78"/>
  <c r="AK78" i="20"/>
  <c r="AG78"/>
  <c r="AC78"/>
  <c r="Y78"/>
  <c r="U78"/>
  <c r="Q78"/>
  <c r="M78"/>
  <c r="I78"/>
  <c r="AJ78"/>
  <c r="AF78"/>
  <c r="AB78"/>
  <c r="X78"/>
  <c r="T78"/>
  <c r="P78"/>
  <c r="L78"/>
  <c r="H78"/>
  <c r="AD78"/>
  <c r="V78"/>
  <c r="N78"/>
  <c r="AE78"/>
  <c r="W78"/>
  <c r="O78"/>
  <c r="G78"/>
  <c r="AH78"/>
  <c r="R78"/>
  <c r="J78"/>
  <c r="AI78"/>
  <c r="AA78"/>
  <c r="S78"/>
  <c r="K78"/>
  <c r="F78"/>
  <c r="AJ78" i="16"/>
  <c r="AF78"/>
  <c r="AB78"/>
  <c r="X78"/>
  <c r="T78"/>
  <c r="P78"/>
  <c r="L78"/>
  <c r="H78"/>
  <c r="AK78"/>
  <c r="AG78"/>
  <c r="AC78"/>
  <c r="Y78"/>
  <c r="U78"/>
  <c r="Q78"/>
  <c r="M78"/>
  <c r="I78"/>
  <c r="AH78"/>
  <c r="AD78"/>
  <c r="Z78"/>
  <c r="V78"/>
  <c r="R78"/>
  <c r="N78"/>
  <c r="J78"/>
  <c r="AI78"/>
  <c r="AE78"/>
  <c r="AA78"/>
  <c r="W78"/>
  <c r="S78"/>
  <c r="O78"/>
  <c r="K78"/>
  <c r="G78"/>
  <c r="F78"/>
  <c r="D51" i="21"/>
  <c r="B51"/>
  <c r="E103"/>
  <c r="C103"/>
  <c r="D51" i="16"/>
  <c r="B51"/>
  <c r="B51" i="20"/>
  <c r="D51"/>
  <c r="E103" i="16"/>
  <c r="C103"/>
  <c r="E103" i="20"/>
  <c r="C103"/>
  <c r="G54" i="9"/>
  <c r="Z55" i="20" l="1"/>
  <c r="Z55" i="21"/>
  <c r="AH55"/>
  <c r="AD55"/>
  <c r="V55"/>
  <c r="R55"/>
  <c r="N55"/>
  <c r="J55"/>
  <c r="AI55"/>
  <c r="AE55"/>
  <c r="AA55"/>
  <c r="W55"/>
  <c r="S55"/>
  <c r="O55"/>
  <c r="K55"/>
  <c r="G55"/>
  <c r="AJ55"/>
  <c r="AF55"/>
  <c r="AB55"/>
  <c r="X55"/>
  <c r="T55"/>
  <c r="P55"/>
  <c r="L55"/>
  <c r="H55"/>
  <c r="AK55"/>
  <c r="AG55"/>
  <c r="AC55"/>
  <c r="Y55"/>
  <c r="U55"/>
  <c r="Q55"/>
  <c r="M55"/>
  <c r="I55"/>
  <c r="F55"/>
  <c r="AK55" i="20"/>
  <c r="AG55"/>
  <c r="AC55"/>
  <c r="Y55"/>
  <c r="U55"/>
  <c r="Q55"/>
  <c r="M55"/>
  <c r="I55"/>
  <c r="AH55"/>
  <c r="AD55"/>
  <c r="V55"/>
  <c r="R55"/>
  <c r="N55"/>
  <c r="J55"/>
  <c r="AI55"/>
  <c r="AE55"/>
  <c r="AA55"/>
  <c r="W55"/>
  <c r="S55"/>
  <c r="O55"/>
  <c r="K55"/>
  <c r="G55"/>
  <c r="AJ55"/>
  <c r="AF55"/>
  <c r="AB55"/>
  <c r="X55"/>
  <c r="T55"/>
  <c r="P55"/>
  <c r="L55"/>
  <c r="H55"/>
  <c r="F55"/>
  <c r="AJ55" i="16"/>
  <c r="AF55"/>
  <c r="AB55"/>
  <c r="X55"/>
  <c r="T55"/>
  <c r="P55"/>
  <c r="L55"/>
  <c r="H55"/>
  <c r="AK55"/>
  <c r="AG55"/>
  <c r="AC55"/>
  <c r="Y55"/>
  <c r="U55"/>
  <c r="Q55"/>
  <c r="M55"/>
  <c r="I55"/>
  <c r="AH55"/>
  <c r="AD55"/>
  <c r="Z55"/>
  <c r="V55"/>
  <c r="R55"/>
  <c r="N55"/>
  <c r="J55"/>
  <c r="AI55"/>
  <c r="AE55"/>
  <c r="AA55"/>
  <c r="W55"/>
  <c r="S55"/>
  <c r="O55"/>
  <c r="K55"/>
  <c r="G55"/>
  <c r="F55"/>
  <c r="B103"/>
  <c r="D103"/>
  <c r="D103" i="21"/>
  <c r="B103"/>
  <c r="E78"/>
  <c r="C78"/>
  <c r="C78" i="16"/>
  <c r="E78"/>
  <c r="C78" i="20"/>
  <c r="E78"/>
  <c r="B103"/>
  <c r="D103"/>
  <c r="G147" i="9"/>
  <c r="Z148" i="20" l="1"/>
  <c r="Z148" i="21"/>
  <c r="AH148"/>
  <c r="AD148"/>
  <c r="V148"/>
  <c r="R148"/>
  <c r="AI148"/>
  <c r="AE148"/>
  <c r="AA148"/>
  <c r="W148"/>
  <c r="S148"/>
  <c r="O148"/>
  <c r="K148"/>
  <c r="G148"/>
  <c r="AJ148"/>
  <c r="AF148"/>
  <c r="AB148"/>
  <c r="X148"/>
  <c r="T148"/>
  <c r="P148"/>
  <c r="L148"/>
  <c r="H148"/>
  <c r="AK148"/>
  <c r="AG148"/>
  <c r="AC148"/>
  <c r="Y148"/>
  <c r="U148"/>
  <c r="Q148"/>
  <c r="M148"/>
  <c r="I148"/>
  <c r="N148"/>
  <c r="J148"/>
  <c r="F148"/>
  <c r="AH148" i="20"/>
  <c r="AD148"/>
  <c r="V148"/>
  <c r="R148"/>
  <c r="N148"/>
  <c r="J148"/>
  <c r="AI148"/>
  <c r="AE148"/>
  <c r="AA148"/>
  <c r="W148"/>
  <c r="S148"/>
  <c r="O148"/>
  <c r="K148"/>
  <c r="G148"/>
  <c r="AJ148"/>
  <c r="AF148"/>
  <c r="AB148"/>
  <c r="X148"/>
  <c r="T148"/>
  <c r="P148"/>
  <c r="L148"/>
  <c r="H148"/>
  <c r="AK148"/>
  <c r="AG148"/>
  <c r="AC148"/>
  <c r="Y148"/>
  <c r="U148"/>
  <c r="Q148"/>
  <c r="M148"/>
  <c r="I148"/>
  <c r="F148"/>
  <c r="AH148" i="16"/>
  <c r="AD148"/>
  <c r="Z148"/>
  <c r="V148"/>
  <c r="R148"/>
  <c r="N148"/>
  <c r="J148"/>
  <c r="AI148"/>
  <c r="AE148"/>
  <c r="AA148"/>
  <c r="W148"/>
  <c r="S148"/>
  <c r="O148"/>
  <c r="K148"/>
  <c r="G148"/>
  <c r="AJ148"/>
  <c r="AF148"/>
  <c r="AB148"/>
  <c r="X148"/>
  <c r="T148"/>
  <c r="P148"/>
  <c r="L148"/>
  <c r="H148"/>
  <c r="AK148"/>
  <c r="AG148"/>
  <c r="AC148"/>
  <c r="Y148"/>
  <c r="U148"/>
  <c r="Q148"/>
  <c r="M148"/>
  <c r="I148"/>
  <c r="F148"/>
  <c r="D78" i="20"/>
  <c r="B78"/>
  <c r="E55" i="21"/>
  <c r="C55"/>
  <c r="E55" i="16"/>
  <c r="C55"/>
  <c r="B78"/>
  <c r="D78"/>
  <c r="B78" i="21"/>
  <c r="D78"/>
  <c r="E55" i="20"/>
  <c r="C55"/>
  <c r="G57" i="9"/>
  <c r="Z58" i="20" l="1"/>
  <c r="Z58" i="21"/>
  <c r="AK58"/>
  <c r="AG58"/>
  <c r="AC58"/>
  <c r="Y58"/>
  <c r="U58"/>
  <c r="Q58"/>
  <c r="M58"/>
  <c r="I58"/>
  <c r="AH58"/>
  <c r="AD58"/>
  <c r="V58"/>
  <c r="R58"/>
  <c r="N58"/>
  <c r="J58"/>
  <c r="AI58"/>
  <c r="AE58"/>
  <c r="AA58"/>
  <c r="W58"/>
  <c r="S58"/>
  <c r="O58"/>
  <c r="K58"/>
  <c r="G58"/>
  <c r="AJ58"/>
  <c r="AF58"/>
  <c r="AB58"/>
  <c r="X58"/>
  <c r="T58"/>
  <c r="P58"/>
  <c r="L58"/>
  <c r="H58"/>
  <c r="F58"/>
  <c r="AJ58" i="20"/>
  <c r="AF58"/>
  <c r="AB58"/>
  <c r="X58"/>
  <c r="T58"/>
  <c r="P58"/>
  <c r="L58"/>
  <c r="H58"/>
  <c r="AK58"/>
  <c r="AG58"/>
  <c r="AC58"/>
  <c r="Y58"/>
  <c r="U58"/>
  <c r="Q58"/>
  <c r="M58"/>
  <c r="I58"/>
  <c r="AH58"/>
  <c r="AD58"/>
  <c r="V58"/>
  <c r="R58"/>
  <c r="N58"/>
  <c r="J58"/>
  <c r="AI58"/>
  <c r="AE58"/>
  <c r="AA58"/>
  <c r="W58"/>
  <c r="S58"/>
  <c r="O58"/>
  <c r="K58"/>
  <c r="G58"/>
  <c r="F58"/>
  <c r="AI58" i="16"/>
  <c r="AE58"/>
  <c r="AA58"/>
  <c r="W58"/>
  <c r="S58"/>
  <c r="O58"/>
  <c r="K58"/>
  <c r="G58"/>
  <c r="AJ58"/>
  <c r="AF58"/>
  <c r="AB58"/>
  <c r="X58"/>
  <c r="T58"/>
  <c r="P58"/>
  <c r="L58"/>
  <c r="H58"/>
  <c r="AK58"/>
  <c r="AG58"/>
  <c r="AC58"/>
  <c r="Y58"/>
  <c r="U58"/>
  <c r="Q58"/>
  <c r="M58"/>
  <c r="I58"/>
  <c r="AH58"/>
  <c r="AD58"/>
  <c r="Z58"/>
  <c r="V58"/>
  <c r="R58"/>
  <c r="N58"/>
  <c r="J58"/>
  <c r="F58"/>
  <c r="D55" i="20"/>
  <c r="B55"/>
  <c r="B55" i="21"/>
  <c r="D55"/>
  <c r="E148"/>
  <c r="C148"/>
  <c r="E148" i="16"/>
  <c r="C148"/>
  <c r="B55"/>
  <c r="D55"/>
  <c r="E148" i="20"/>
  <c r="C148"/>
  <c r="G26" i="9"/>
  <c r="Z27" i="20" l="1"/>
  <c r="Z27" i="21"/>
  <c r="AI27"/>
  <c r="AE27"/>
  <c r="AA27"/>
  <c r="W27"/>
  <c r="S27"/>
  <c r="O27"/>
  <c r="K27"/>
  <c r="G27"/>
  <c r="AK27"/>
  <c r="AG27"/>
  <c r="AC27"/>
  <c r="Y27"/>
  <c r="U27"/>
  <c r="Q27"/>
  <c r="M27"/>
  <c r="I27"/>
  <c r="AH27"/>
  <c r="R27"/>
  <c r="J27"/>
  <c r="AJ27"/>
  <c r="AB27"/>
  <c r="T27"/>
  <c r="L27"/>
  <c r="AD27"/>
  <c r="V27"/>
  <c r="N27"/>
  <c r="AF27"/>
  <c r="X27"/>
  <c r="P27"/>
  <c r="H27"/>
  <c r="F27"/>
  <c r="AK27" i="20"/>
  <c r="AG27"/>
  <c r="AC27"/>
  <c r="Y27"/>
  <c r="U27"/>
  <c r="Q27"/>
  <c r="AJ27"/>
  <c r="AF27"/>
  <c r="AB27"/>
  <c r="X27"/>
  <c r="T27"/>
  <c r="P27"/>
  <c r="AE27"/>
  <c r="W27"/>
  <c r="O27"/>
  <c r="K27"/>
  <c r="G27"/>
  <c r="AH27"/>
  <c r="R27"/>
  <c r="L27"/>
  <c r="H27"/>
  <c r="AI27"/>
  <c r="AA27"/>
  <c r="S27"/>
  <c r="M27"/>
  <c r="I27"/>
  <c r="AD27"/>
  <c r="V27"/>
  <c r="N27"/>
  <c r="J27"/>
  <c r="F27"/>
  <c r="AJ27" i="16"/>
  <c r="AF27"/>
  <c r="AB27"/>
  <c r="X27"/>
  <c r="T27"/>
  <c r="P27"/>
  <c r="L27"/>
  <c r="H27"/>
  <c r="AK27"/>
  <c r="AG27"/>
  <c r="AC27"/>
  <c r="Y27"/>
  <c r="U27"/>
  <c r="Q27"/>
  <c r="M27"/>
  <c r="I27"/>
  <c r="AH27"/>
  <c r="AD27"/>
  <c r="Z27"/>
  <c r="V27"/>
  <c r="R27"/>
  <c r="N27"/>
  <c r="J27"/>
  <c r="AI27"/>
  <c r="AE27"/>
  <c r="AA27"/>
  <c r="W27"/>
  <c r="S27"/>
  <c r="O27"/>
  <c r="K27"/>
  <c r="G27"/>
  <c r="F27"/>
  <c r="D148" i="20"/>
  <c r="B148"/>
  <c r="D148" i="16"/>
  <c r="B148"/>
  <c r="E58" i="21"/>
  <c r="C58"/>
  <c r="E58" i="20"/>
  <c r="C58"/>
  <c r="B148" i="21"/>
  <c r="D148"/>
  <c r="E58" i="16"/>
  <c r="C58"/>
  <c r="G13" i="9"/>
  <c r="Z14" i="20" l="1"/>
  <c r="Z14" i="21"/>
  <c r="AI14"/>
  <c r="AE14"/>
  <c r="AA14"/>
  <c r="W14"/>
  <c r="S14"/>
  <c r="O14"/>
  <c r="K14"/>
  <c r="G14"/>
  <c r="AJ14"/>
  <c r="AF14"/>
  <c r="AB14"/>
  <c r="X14"/>
  <c r="T14"/>
  <c r="P14"/>
  <c r="L14"/>
  <c r="H14"/>
  <c r="AK14"/>
  <c r="AG14"/>
  <c r="AC14"/>
  <c r="Y14"/>
  <c r="U14"/>
  <c r="Q14"/>
  <c r="M14"/>
  <c r="I14"/>
  <c r="AH14"/>
  <c r="AD14"/>
  <c r="V14"/>
  <c r="R14"/>
  <c r="N14"/>
  <c r="J14"/>
  <c r="F14"/>
  <c r="AH14" i="20"/>
  <c r="AD14"/>
  <c r="V14"/>
  <c r="R14"/>
  <c r="N14"/>
  <c r="J14"/>
  <c r="AI14"/>
  <c r="AE14"/>
  <c r="AA14"/>
  <c r="W14"/>
  <c r="S14"/>
  <c r="O14"/>
  <c r="K14"/>
  <c r="G14"/>
  <c r="AJ14"/>
  <c r="AF14"/>
  <c r="AB14"/>
  <c r="X14"/>
  <c r="T14"/>
  <c r="P14"/>
  <c r="L14"/>
  <c r="H14"/>
  <c r="AK14"/>
  <c r="AG14"/>
  <c r="AC14"/>
  <c r="Y14"/>
  <c r="U14"/>
  <c r="Q14"/>
  <c r="M14"/>
  <c r="I14"/>
  <c r="F14"/>
  <c r="AI14" i="16"/>
  <c r="AE14"/>
  <c r="AA14"/>
  <c r="W14"/>
  <c r="S14"/>
  <c r="O14"/>
  <c r="K14"/>
  <c r="G14"/>
  <c r="AJ14"/>
  <c r="AF14"/>
  <c r="AB14"/>
  <c r="X14"/>
  <c r="T14"/>
  <c r="P14"/>
  <c r="L14"/>
  <c r="H14"/>
  <c r="AK14"/>
  <c r="AG14"/>
  <c r="AC14"/>
  <c r="Y14"/>
  <c r="U14"/>
  <c r="Q14"/>
  <c r="M14"/>
  <c r="I14"/>
  <c r="AH14"/>
  <c r="AD14"/>
  <c r="Z14"/>
  <c r="V14"/>
  <c r="R14"/>
  <c r="N14"/>
  <c r="J14"/>
  <c r="F14"/>
  <c r="E27" i="21"/>
  <c r="C27"/>
  <c r="D58" i="16"/>
  <c r="B58"/>
  <c r="D58" i="20"/>
  <c r="B58"/>
  <c r="D58" i="21"/>
  <c r="B58"/>
  <c r="E27" i="16"/>
  <c r="C27"/>
  <c r="E27" i="20"/>
  <c r="C27"/>
  <c r="G47" i="9"/>
  <c r="Z48" i="20" l="1"/>
  <c r="Z48" i="21"/>
  <c r="AI48"/>
  <c r="AE48"/>
  <c r="AA48"/>
  <c r="W48"/>
  <c r="S48"/>
  <c r="O48"/>
  <c r="K48"/>
  <c r="G48"/>
  <c r="AJ48"/>
  <c r="AF48"/>
  <c r="AB48"/>
  <c r="X48"/>
  <c r="T48"/>
  <c r="P48"/>
  <c r="L48"/>
  <c r="H48"/>
  <c r="AK48"/>
  <c r="AG48"/>
  <c r="AC48"/>
  <c r="Y48"/>
  <c r="U48"/>
  <c r="Q48"/>
  <c r="M48"/>
  <c r="I48"/>
  <c r="AH48"/>
  <c r="AD48"/>
  <c r="V48"/>
  <c r="R48"/>
  <c r="N48"/>
  <c r="J48"/>
  <c r="F48"/>
  <c r="AH48" i="20"/>
  <c r="AD48"/>
  <c r="V48"/>
  <c r="R48"/>
  <c r="N48"/>
  <c r="J48"/>
  <c r="AI48"/>
  <c r="AE48"/>
  <c r="AA48"/>
  <c r="W48"/>
  <c r="S48"/>
  <c r="O48"/>
  <c r="K48"/>
  <c r="G48"/>
  <c r="AJ48"/>
  <c r="AF48"/>
  <c r="AB48"/>
  <c r="X48"/>
  <c r="T48"/>
  <c r="P48"/>
  <c r="L48"/>
  <c r="H48"/>
  <c r="AK48"/>
  <c r="AG48"/>
  <c r="AC48"/>
  <c r="Y48"/>
  <c r="U48"/>
  <c r="Q48"/>
  <c r="M48"/>
  <c r="I48"/>
  <c r="F48"/>
  <c r="AK48" i="16"/>
  <c r="AG48"/>
  <c r="AC48"/>
  <c r="Y48"/>
  <c r="U48"/>
  <c r="Q48"/>
  <c r="M48"/>
  <c r="I48"/>
  <c r="AH48"/>
  <c r="AD48"/>
  <c r="Z48"/>
  <c r="V48"/>
  <c r="R48"/>
  <c r="N48"/>
  <c r="J48"/>
  <c r="AI48"/>
  <c r="AE48"/>
  <c r="AA48"/>
  <c r="W48"/>
  <c r="S48"/>
  <c r="O48"/>
  <c r="K48"/>
  <c r="G48"/>
  <c r="AJ48"/>
  <c r="AF48"/>
  <c r="AB48"/>
  <c r="X48"/>
  <c r="T48"/>
  <c r="P48"/>
  <c r="L48"/>
  <c r="H48"/>
  <c r="F48"/>
  <c r="D27"/>
  <c r="B27"/>
  <c r="E14" i="21"/>
  <c r="C14"/>
  <c r="E14" i="16"/>
  <c r="C14"/>
  <c r="D27" i="20"/>
  <c r="B27"/>
  <c r="B27" i="21"/>
  <c r="D27"/>
  <c r="C14" i="20"/>
  <c r="E14"/>
  <c r="G51" i="9"/>
  <c r="Z52" i="20" l="1"/>
  <c r="Z52" i="21"/>
  <c r="AI52"/>
  <c r="AE52"/>
  <c r="AA52"/>
  <c r="W52"/>
  <c r="S52"/>
  <c r="O52"/>
  <c r="K52"/>
  <c r="G52"/>
  <c r="AJ52"/>
  <c r="AF52"/>
  <c r="AB52"/>
  <c r="X52"/>
  <c r="T52"/>
  <c r="P52"/>
  <c r="L52"/>
  <c r="H52"/>
  <c r="AK52"/>
  <c r="AG52"/>
  <c r="AC52"/>
  <c r="Y52"/>
  <c r="U52"/>
  <c r="Q52"/>
  <c r="M52"/>
  <c r="I52"/>
  <c r="AH52"/>
  <c r="AD52"/>
  <c r="V52"/>
  <c r="R52"/>
  <c r="N52"/>
  <c r="J52"/>
  <c r="F52"/>
  <c r="AH52" i="20"/>
  <c r="AD52"/>
  <c r="V52"/>
  <c r="R52"/>
  <c r="N52"/>
  <c r="J52"/>
  <c r="AI52"/>
  <c r="AE52"/>
  <c r="AA52"/>
  <c r="W52"/>
  <c r="S52"/>
  <c r="O52"/>
  <c r="K52"/>
  <c r="G52"/>
  <c r="AJ52"/>
  <c r="AF52"/>
  <c r="AB52"/>
  <c r="X52"/>
  <c r="T52"/>
  <c r="P52"/>
  <c r="L52"/>
  <c r="H52"/>
  <c r="AK52"/>
  <c r="AG52"/>
  <c r="AC52"/>
  <c r="Y52"/>
  <c r="U52"/>
  <c r="Q52"/>
  <c r="M52"/>
  <c r="I52"/>
  <c r="F52"/>
  <c r="AK52" i="16"/>
  <c r="AG52"/>
  <c r="AC52"/>
  <c r="Y52"/>
  <c r="U52"/>
  <c r="Q52"/>
  <c r="M52"/>
  <c r="I52"/>
  <c r="AH52"/>
  <c r="AD52"/>
  <c r="Z52"/>
  <c r="V52"/>
  <c r="R52"/>
  <c r="N52"/>
  <c r="J52"/>
  <c r="AI52"/>
  <c r="AE52"/>
  <c r="AA52"/>
  <c r="W52"/>
  <c r="S52"/>
  <c r="O52"/>
  <c r="K52"/>
  <c r="G52"/>
  <c r="AJ52"/>
  <c r="AF52"/>
  <c r="AB52"/>
  <c r="X52"/>
  <c r="T52"/>
  <c r="P52"/>
  <c r="L52"/>
  <c r="H52"/>
  <c r="F52"/>
  <c r="B14"/>
  <c r="D14"/>
  <c r="B14" i="21"/>
  <c r="D14"/>
  <c r="E48"/>
  <c r="C48"/>
  <c r="E48" i="20"/>
  <c r="C48"/>
  <c r="D14"/>
  <c r="B14"/>
  <c r="E48" i="16"/>
  <c r="C48"/>
  <c r="G145" i="9"/>
  <c r="Z146" i="21" l="1"/>
  <c r="Z146" i="20"/>
  <c r="AK146" i="21"/>
  <c r="AG146"/>
  <c r="AC146"/>
  <c r="Y146"/>
  <c r="U146"/>
  <c r="Q146"/>
  <c r="M146"/>
  <c r="I146"/>
  <c r="AH146"/>
  <c r="AD146"/>
  <c r="V146"/>
  <c r="R146"/>
  <c r="N146"/>
  <c r="J146"/>
  <c r="AI146"/>
  <c r="AE146"/>
  <c r="AA146"/>
  <c r="W146"/>
  <c r="S146"/>
  <c r="O146"/>
  <c r="K146"/>
  <c r="G146"/>
  <c r="AF146"/>
  <c r="T146"/>
  <c r="AJ146"/>
  <c r="X146"/>
  <c r="H146"/>
  <c r="L146"/>
  <c r="AB146"/>
  <c r="P146"/>
  <c r="F146"/>
  <c r="AJ146" i="20"/>
  <c r="AF146"/>
  <c r="AB146"/>
  <c r="X146"/>
  <c r="T146"/>
  <c r="P146"/>
  <c r="L146"/>
  <c r="H146"/>
  <c r="AK146"/>
  <c r="AG146"/>
  <c r="AC146"/>
  <c r="Y146"/>
  <c r="U146"/>
  <c r="Q146"/>
  <c r="M146"/>
  <c r="I146"/>
  <c r="AH146"/>
  <c r="AD146"/>
  <c r="V146"/>
  <c r="R146"/>
  <c r="N146"/>
  <c r="J146"/>
  <c r="AI146"/>
  <c r="AE146"/>
  <c r="AA146"/>
  <c r="W146"/>
  <c r="S146"/>
  <c r="O146"/>
  <c r="K146"/>
  <c r="G146"/>
  <c r="F146"/>
  <c r="AJ146" i="16"/>
  <c r="AF146"/>
  <c r="AB146"/>
  <c r="X146"/>
  <c r="T146"/>
  <c r="P146"/>
  <c r="L146"/>
  <c r="H146"/>
  <c r="AK146"/>
  <c r="AG146"/>
  <c r="AC146"/>
  <c r="Y146"/>
  <c r="U146"/>
  <c r="Q146"/>
  <c r="M146"/>
  <c r="I146"/>
  <c r="AH146"/>
  <c r="AD146"/>
  <c r="Z146"/>
  <c r="V146"/>
  <c r="R146"/>
  <c r="N146"/>
  <c r="J146"/>
  <c r="AI146"/>
  <c r="AE146"/>
  <c r="AA146"/>
  <c r="W146"/>
  <c r="S146"/>
  <c r="O146"/>
  <c r="K146"/>
  <c r="G146"/>
  <c r="F146"/>
  <c r="E52" i="21"/>
  <c r="C52"/>
  <c r="C52" i="16"/>
  <c r="E52"/>
  <c r="B48"/>
  <c r="D48"/>
  <c r="D48" i="20"/>
  <c r="B48"/>
  <c r="D48" i="21"/>
  <c r="B48"/>
  <c r="C52" i="20"/>
  <c r="E52"/>
  <c r="G106" i="9"/>
  <c r="Z107" i="20" l="1"/>
  <c r="Z107" i="21"/>
  <c r="AI107"/>
  <c r="AE107"/>
  <c r="AA107"/>
  <c r="W107"/>
  <c r="S107"/>
  <c r="O107"/>
  <c r="K107"/>
  <c r="G107"/>
  <c r="AK107"/>
  <c r="AG107"/>
  <c r="AC107"/>
  <c r="Y107"/>
  <c r="U107"/>
  <c r="Q107"/>
  <c r="M107"/>
  <c r="I107"/>
  <c r="AF107"/>
  <c r="X107"/>
  <c r="P107"/>
  <c r="H107"/>
  <c r="AH107"/>
  <c r="R107"/>
  <c r="J107"/>
  <c r="AJ107"/>
  <c r="AB107"/>
  <c r="T107"/>
  <c r="L107"/>
  <c r="AD107"/>
  <c r="V107"/>
  <c r="N107"/>
  <c r="F107"/>
  <c r="AI107" i="20"/>
  <c r="AE107"/>
  <c r="AA107"/>
  <c r="W107"/>
  <c r="S107"/>
  <c r="O107"/>
  <c r="K107"/>
  <c r="G107"/>
  <c r="AJ107"/>
  <c r="AF107"/>
  <c r="AB107"/>
  <c r="X107"/>
  <c r="T107"/>
  <c r="P107"/>
  <c r="L107"/>
  <c r="H107"/>
  <c r="AK107"/>
  <c r="AG107"/>
  <c r="AC107"/>
  <c r="Y107"/>
  <c r="U107"/>
  <c r="Q107"/>
  <c r="M107"/>
  <c r="I107"/>
  <c r="AH107"/>
  <c r="AD107"/>
  <c r="V107"/>
  <c r="R107"/>
  <c r="N107"/>
  <c r="J107"/>
  <c r="F107"/>
  <c r="AI107" i="16"/>
  <c r="AE107"/>
  <c r="AA107"/>
  <c r="W107"/>
  <c r="S107"/>
  <c r="O107"/>
  <c r="K107"/>
  <c r="G107"/>
  <c r="AJ107"/>
  <c r="AF107"/>
  <c r="AB107"/>
  <c r="X107"/>
  <c r="T107"/>
  <c r="P107"/>
  <c r="L107"/>
  <c r="H107"/>
  <c r="AK107"/>
  <c r="AG107"/>
  <c r="AC107"/>
  <c r="Y107"/>
  <c r="U107"/>
  <c r="Q107"/>
  <c r="M107"/>
  <c r="I107"/>
  <c r="Z107"/>
  <c r="J107"/>
  <c r="AD107"/>
  <c r="N107"/>
  <c r="AH107"/>
  <c r="R107"/>
  <c r="V107"/>
  <c r="F107"/>
  <c r="E146" i="21"/>
  <c r="C146"/>
  <c r="E146" i="16"/>
  <c r="C146"/>
  <c r="D52" i="20"/>
  <c r="B52"/>
  <c r="B52" i="16"/>
  <c r="D52"/>
  <c r="B52" i="21"/>
  <c r="D52"/>
  <c r="C146" i="20"/>
  <c r="E146"/>
  <c r="G129" i="9"/>
  <c r="Z130" i="20" l="1"/>
  <c r="Z130" i="21"/>
  <c r="AK130"/>
  <c r="AG130"/>
  <c r="AC130"/>
  <c r="Y130"/>
  <c r="U130"/>
  <c r="Q130"/>
  <c r="M130"/>
  <c r="I130"/>
  <c r="AI130"/>
  <c r="AE130"/>
  <c r="AA130"/>
  <c r="W130"/>
  <c r="S130"/>
  <c r="O130"/>
  <c r="K130"/>
  <c r="G130"/>
  <c r="AD130"/>
  <c r="V130"/>
  <c r="N130"/>
  <c r="AF130"/>
  <c r="X130"/>
  <c r="P130"/>
  <c r="H130"/>
  <c r="AH130"/>
  <c r="R130"/>
  <c r="J130"/>
  <c r="AJ130"/>
  <c r="AB130"/>
  <c r="T130"/>
  <c r="L130"/>
  <c r="F130"/>
  <c r="AK130" i="20"/>
  <c r="AG130"/>
  <c r="AC130"/>
  <c r="Y130"/>
  <c r="U130"/>
  <c r="Q130"/>
  <c r="M130"/>
  <c r="I130"/>
  <c r="AI130"/>
  <c r="AE130"/>
  <c r="AA130"/>
  <c r="W130"/>
  <c r="S130"/>
  <c r="O130"/>
  <c r="K130"/>
  <c r="G130"/>
  <c r="AF130"/>
  <c r="X130"/>
  <c r="P130"/>
  <c r="H130"/>
  <c r="AH130"/>
  <c r="R130"/>
  <c r="J130"/>
  <c r="AJ130"/>
  <c r="AB130"/>
  <c r="T130"/>
  <c r="L130"/>
  <c r="AD130"/>
  <c r="V130"/>
  <c r="N130"/>
  <c r="F130"/>
  <c r="AK130" i="16"/>
  <c r="AG130"/>
  <c r="AC130"/>
  <c r="Y130"/>
  <c r="U130"/>
  <c r="Q130"/>
  <c r="M130"/>
  <c r="I130"/>
  <c r="AH130"/>
  <c r="AD130"/>
  <c r="Z130"/>
  <c r="V130"/>
  <c r="R130"/>
  <c r="N130"/>
  <c r="J130"/>
  <c r="AI130"/>
  <c r="AE130"/>
  <c r="AA130"/>
  <c r="W130"/>
  <c r="S130"/>
  <c r="O130"/>
  <c r="K130"/>
  <c r="G130"/>
  <c r="AJ130"/>
  <c r="AF130"/>
  <c r="AB130"/>
  <c r="X130"/>
  <c r="T130"/>
  <c r="P130"/>
  <c r="L130"/>
  <c r="H130"/>
  <c r="F130"/>
  <c r="D146"/>
  <c r="B146"/>
  <c r="E107" i="21"/>
  <c r="C107"/>
  <c r="C107" i="16"/>
  <c r="E107"/>
  <c r="B146" i="20"/>
  <c r="D146"/>
  <c r="B146" i="21"/>
  <c r="D146"/>
  <c r="E107" i="20"/>
  <c r="C107"/>
  <c r="G12" i="9"/>
  <c r="Z13" i="21" l="1"/>
  <c r="Z13" i="20"/>
  <c r="AH13" i="21"/>
  <c r="AD13"/>
  <c r="V13"/>
  <c r="R13"/>
  <c r="N13"/>
  <c r="J13"/>
  <c r="AI13"/>
  <c r="AE13"/>
  <c r="AA13"/>
  <c r="W13"/>
  <c r="S13"/>
  <c r="O13"/>
  <c r="K13"/>
  <c r="G13"/>
  <c r="AJ13"/>
  <c r="AF13"/>
  <c r="AB13"/>
  <c r="X13"/>
  <c r="T13"/>
  <c r="P13"/>
  <c r="L13"/>
  <c r="H13"/>
  <c r="AK13"/>
  <c r="AG13"/>
  <c r="AC13"/>
  <c r="Y13"/>
  <c r="U13"/>
  <c r="Q13"/>
  <c r="M13"/>
  <c r="I13"/>
  <c r="F13"/>
  <c r="AK13" i="20"/>
  <c r="AG13"/>
  <c r="AC13"/>
  <c r="Y13"/>
  <c r="U13"/>
  <c r="Q13"/>
  <c r="M13"/>
  <c r="I13"/>
  <c r="AH13"/>
  <c r="AD13"/>
  <c r="V13"/>
  <c r="R13"/>
  <c r="N13"/>
  <c r="J13"/>
  <c r="AI13"/>
  <c r="AE13"/>
  <c r="AA13"/>
  <c r="W13"/>
  <c r="S13"/>
  <c r="O13"/>
  <c r="K13"/>
  <c r="G13"/>
  <c r="AJ13"/>
  <c r="AF13"/>
  <c r="AB13"/>
  <c r="X13"/>
  <c r="T13"/>
  <c r="P13"/>
  <c r="L13"/>
  <c r="H13"/>
  <c r="F13"/>
  <c r="AH13" i="16"/>
  <c r="AD13"/>
  <c r="Z13"/>
  <c r="V13"/>
  <c r="R13"/>
  <c r="N13"/>
  <c r="J13"/>
  <c r="AI13"/>
  <c r="AE13"/>
  <c r="AA13"/>
  <c r="W13"/>
  <c r="S13"/>
  <c r="O13"/>
  <c r="K13"/>
  <c r="G13"/>
  <c r="AJ13"/>
  <c r="AF13"/>
  <c r="AB13"/>
  <c r="X13"/>
  <c r="T13"/>
  <c r="P13"/>
  <c r="L13"/>
  <c r="H13"/>
  <c r="AK13"/>
  <c r="AG13"/>
  <c r="AC13"/>
  <c r="Y13"/>
  <c r="U13"/>
  <c r="Q13"/>
  <c r="M13"/>
  <c r="I13"/>
  <c r="F13"/>
  <c r="E130" i="21"/>
  <c r="C130"/>
  <c r="C130" i="20"/>
  <c r="E130"/>
  <c r="B107"/>
  <c r="D107"/>
  <c r="B107" i="16"/>
  <c r="D107"/>
  <c r="D107" i="21"/>
  <c r="B107"/>
  <c r="C130" i="16"/>
  <c r="E130"/>
  <c r="G42" i="9"/>
  <c r="Z43" i="20" l="1"/>
  <c r="Z43" i="21"/>
  <c r="AH43"/>
  <c r="AD43"/>
  <c r="V43"/>
  <c r="R43"/>
  <c r="N43"/>
  <c r="J43"/>
  <c r="AI43"/>
  <c r="AE43"/>
  <c r="AA43"/>
  <c r="W43"/>
  <c r="S43"/>
  <c r="O43"/>
  <c r="K43"/>
  <c r="G43"/>
  <c r="AJ43"/>
  <c r="AF43"/>
  <c r="AB43"/>
  <c r="X43"/>
  <c r="T43"/>
  <c r="P43"/>
  <c r="L43"/>
  <c r="H43"/>
  <c r="AK43"/>
  <c r="AG43"/>
  <c r="AC43"/>
  <c r="Y43"/>
  <c r="U43"/>
  <c r="Q43"/>
  <c r="M43"/>
  <c r="I43"/>
  <c r="F43"/>
  <c r="AK43" i="20"/>
  <c r="AG43"/>
  <c r="AC43"/>
  <c r="Y43"/>
  <c r="U43"/>
  <c r="Q43"/>
  <c r="M43"/>
  <c r="I43"/>
  <c r="AH43"/>
  <c r="AD43"/>
  <c r="V43"/>
  <c r="R43"/>
  <c r="N43"/>
  <c r="J43"/>
  <c r="AI43"/>
  <c r="AE43"/>
  <c r="AA43"/>
  <c r="W43"/>
  <c r="S43"/>
  <c r="O43"/>
  <c r="K43"/>
  <c r="G43"/>
  <c r="AJ43"/>
  <c r="AF43"/>
  <c r="AB43"/>
  <c r="X43"/>
  <c r="T43"/>
  <c r="P43"/>
  <c r="L43"/>
  <c r="H43"/>
  <c r="F43"/>
  <c r="AJ43" i="16"/>
  <c r="AF43"/>
  <c r="AB43"/>
  <c r="X43"/>
  <c r="T43"/>
  <c r="P43"/>
  <c r="L43"/>
  <c r="H43"/>
  <c r="AK43"/>
  <c r="AG43"/>
  <c r="AC43"/>
  <c r="Y43"/>
  <c r="U43"/>
  <c r="Q43"/>
  <c r="M43"/>
  <c r="I43"/>
  <c r="AH43"/>
  <c r="AD43"/>
  <c r="Z43"/>
  <c r="V43"/>
  <c r="R43"/>
  <c r="N43"/>
  <c r="J43"/>
  <c r="AI43"/>
  <c r="AE43"/>
  <c r="AA43"/>
  <c r="W43"/>
  <c r="S43"/>
  <c r="O43"/>
  <c r="K43"/>
  <c r="G43"/>
  <c r="F43"/>
  <c r="D130" i="21"/>
  <c r="B130"/>
  <c r="B130" i="16"/>
  <c r="D130"/>
  <c r="E13" i="21"/>
  <c r="C13"/>
  <c r="C13" i="16"/>
  <c r="E13"/>
  <c r="C13" i="20"/>
  <c r="E13"/>
  <c r="B130"/>
  <c r="D130"/>
  <c r="G70" i="9"/>
  <c r="Z71" i="20" l="1"/>
  <c r="Z71" i="21"/>
  <c r="AI71"/>
  <c r="AE71"/>
  <c r="AA71"/>
  <c r="W71"/>
  <c r="S71"/>
  <c r="O71"/>
  <c r="K71"/>
  <c r="G71"/>
  <c r="AK71"/>
  <c r="AG71"/>
  <c r="AC71"/>
  <c r="Y71"/>
  <c r="U71"/>
  <c r="Q71"/>
  <c r="M71"/>
  <c r="I71"/>
  <c r="AD71"/>
  <c r="V71"/>
  <c r="N71"/>
  <c r="AF71"/>
  <c r="X71"/>
  <c r="P71"/>
  <c r="H71"/>
  <c r="AH71"/>
  <c r="R71"/>
  <c r="J71"/>
  <c r="AJ71"/>
  <c r="AB71"/>
  <c r="T71"/>
  <c r="L71"/>
  <c r="F71"/>
  <c r="AH71" i="20"/>
  <c r="AD71"/>
  <c r="V71"/>
  <c r="R71"/>
  <c r="N71"/>
  <c r="J71"/>
  <c r="AK71"/>
  <c r="AG71"/>
  <c r="AC71"/>
  <c r="Y71"/>
  <c r="U71"/>
  <c r="Q71"/>
  <c r="M71"/>
  <c r="I71"/>
  <c r="AJ71"/>
  <c r="AB71"/>
  <c r="W71"/>
  <c r="O71"/>
  <c r="G71"/>
  <c r="AE71"/>
  <c r="X71"/>
  <c r="P71"/>
  <c r="H71"/>
  <c r="AF71"/>
  <c r="S71"/>
  <c r="K71"/>
  <c r="AI71"/>
  <c r="AA71"/>
  <c r="T71"/>
  <c r="L71"/>
  <c r="F71"/>
  <c r="AK71" i="16"/>
  <c r="AG71"/>
  <c r="AC71"/>
  <c r="Y71"/>
  <c r="U71"/>
  <c r="Q71"/>
  <c r="M71"/>
  <c r="I71"/>
  <c r="AH71"/>
  <c r="AD71"/>
  <c r="Z71"/>
  <c r="V71"/>
  <c r="R71"/>
  <c r="N71"/>
  <c r="J71"/>
  <c r="AI71"/>
  <c r="AE71"/>
  <c r="AA71"/>
  <c r="W71"/>
  <c r="S71"/>
  <c r="O71"/>
  <c r="K71"/>
  <c r="G71"/>
  <c r="AJ71"/>
  <c r="AF71"/>
  <c r="AB71"/>
  <c r="X71"/>
  <c r="T71"/>
  <c r="P71"/>
  <c r="L71"/>
  <c r="H71"/>
  <c r="F71"/>
  <c r="B13"/>
  <c r="D13"/>
  <c r="B13" i="21"/>
  <c r="D13"/>
  <c r="E43"/>
  <c r="C43"/>
  <c r="C43" i="16"/>
  <c r="E43"/>
  <c r="B13" i="20"/>
  <c r="D13"/>
  <c r="C43"/>
  <c r="E43"/>
  <c r="G28" i="9"/>
  <c r="Z29" i="21" l="1"/>
  <c r="Z29" i="20"/>
  <c r="AK29" i="21"/>
  <c r="AG29"/>
  <c r="AC29"/>
  <c r="Y29"/>
  <c r="U29"/>
  <c r="Q29"/>
  <c r="M29"/>
  <c r="I29"/>
  <c r="AI29"/>
  <c r="AE29"/>
  <c r="AA29"/>
  <c r="W29"/>
  <c r="S29"/>
  <c r="O29"/>
  <c r="K29"/>
  <c r="G29"/>
  <c r="AH29"/>
  <c r="R29"/>
  <c r="J29"/>
  <c r="AJ29"/>
  <c r="AB29"/>
  <c r="T29"/>
  <c r="L29"/>
  <c r="AD29"/>
  <c r="V29"/>
  <c r="N29"/>
  <c r="AF29"/>
  <c r="X29"/>
  <c r="P29"/>
  <c r="H29"/>
  <c r="F29"/>
  <c r="AI29" i="20"/>
  <c r="AE29"/>
  <c r="AA29"/>
  <c r="W29"/>
  <c r="S29"/>
  <c r="O29"/>
  <c r="K29"/>
  <c r="G29"/>
  <c r="AH29"/>
  <c r="AD29"/>
  <c r="V29"/>
  <c r="R29"/>
  <c r="N29"/>
  <c r="J29"/>
  <c r="AK29"/>
  <c r="AC29"/>
  <c r="X29"/>
  <c r="P29"/>
  <c r="H29"/>
  <c r="AF29"/>
  <c r="Y29"/>
  <c r="Q29"/>
  <c r="I29"/>
  <c r="AG29"/>
  <c r="T29"/>
  <c r="L29"/>
  <c r="AJ29"/>
  <c r="AB29"/>
  <c r="U29"/>
  <c r="M29"/>
  <c r="F29"/>
  <c r="AH29" i="16"/>
  <c r="AD29"/>
  <c r="Z29"/>
  <c r="V29"/>
  <c r="R29"/>
  <c r="N29"/>
  <c r="J29"/>
  <c r="AI29"/>
  <c r="AE29"/>
  <c r="AA29"/>
  <c r="W29"/>
  <c r="S29"/>
  <c r="O29"/>
  <c r="K29"/>
  <c r="G29"/>
  <c r="AJ29"/>
  <c r="AF29"/>
  <c r="AB29"/>
  <c r="X29"/>
  <c r="T29"/>
  <c r="P29"/>
  <c r="L29"/>
  <c r="H29"/>
  <c r="AK29"/>
  <c r="AG29"/>
  <c r="AC29"/>
  <c r="Y29"/>
  <c r="U29"/>
  <c r="Q29"/>
  <c r="M29"/>
  <c r="I29"/>
  <c r="F29"/>
  <c r="E71" i="21"/>
  <c r="C71"/>
  <c r="C71" i="16"/>
  <c r="E71"/>
  <c r="D43" i="20"/>
  <c r="B43"/>
  <c r="D43" i="16"/>
  <c r="B43"/>
  <c r="B43" i="21"/>
  <c r="D43"/>
  <c r="E71" i="20"/>
  <c r="C71"/>
  <c r="G155" i="9"/>
  <c r="Z156" i="20" l="1"/>
  <c r="Z156" i="21"/>
  <c r="AH156"/>
  <c r="AD156"/>
  <c r="V156"/>
  <c r="R156"/>
  <c r="N156"/>
  <c r="J156"/>
  <c r="AI156"/>
  <c r="AE156"/>
  <c r="AA156"/>
  <c r="W156"/>
  <c r="S156"/>
  <c r="O156"/>
  <c r="K156"/>
  <c r="G156"/>
  <c r="AJ156"/>
  <c r="AF156"/>
  <c r="AB156"/>
  <c r="X156"/>
  <c r="T156"/>
  <c r="P156"/>
  <c r="L156"/>
  <c r="H156"/>
  <c r="AK156"/>
  <c r="AG156"/>
  <c r="AC156"/>
  <c r="Y156"/>
  <c r="U156"/>
  <c r="Q156"/>
  <c r="M156"/>
  <c r="I156"/>
  <c r="F156"/>
  <c r="AH156" i="20"/>
  <c r="AD156"/>
  <c r="V156"/>
  <c r="R156"/>
  <c r="N156"/>
  <c r="J156"/>
  <c r="AI156"/>
  <c r="AE156"/>
  <c r="AA156"/>
  <c r="W156"/>
  <c r="S156"/>
  <c r="O156"/>
  <c r="K156"/>
  <c r="G156"/>
  <c r="AJ156"/>
  <c r="AF156"/>
  <c r="AB156"/>
  <c r="X156"/>
  <c r="T156"/>
  <c r="P156"/>
  <c r="L156"/>
  <c r="H156"/>
  <c r="AK156"/>
  <c r="AG156"/>
  <c r="AC156"/>
  <c r="Y156"/>
  <c r="U156"/>
  <c r="Q156"/>
  <c r="M156"/>
  <c r="I156"/>
  <c r="F156"/>
  <c r="AH156" i="16"/>
  <c r="AD156"/>
  <c r="Z156"/>
  <c r="V156"/>
  <c r="R156"/>
  <c r="N156"/>
  <c r="J156"/>
  <c r="AI156"/>
  <c r="AE156"/>
  <c r="AA156"/>
  <c r="W156"/>
  <c r="S156"/>
  <c r="O156"/>
  <c r="K156"/>
  <c r="G156"/>
  <c r="AJ156"/>
  <c r="AF156"/>
  <c r="AB156"/>
  <c r="X156"/>
  <c r="T156"/>
  <c r="P156"/>
  <c r="L156"/>
  <c r="H156"/>
  <c r="AK156"/>
  <c r="AG156"/>
  <c r="AC156"/>
  <c r="Y156"/>
  <c r="U156"/>
  <c r="Q156"/>
  <c r="M156"/>
  <c r="I156"/>
  <c r="F156"/>
  <c r="E29" i="21"/>
  <c r="C29"/>
  <c r="D71" i="20"/>
  <c r="B71"/>
  <c r="D71" i="16"/>
  <c r="B71"/>
  <c r="B71" i="21"/>
  <c r="D71"/>
  <c r="E29" i="16"/>
  <c r="C29"/>
  <c r="E29" i="20"/>
  <c r="C29"/>
  <c r="G148" i="9"/>
  <c r="Z149" i="21" l="1"/>
  <c r="Z149" i="20"/>
  <c r="AI149" i="21"/>
  <c r="AE149"/>
  <c r="AA149"/>
  <c r="W149"/>
  <c r="S149"/>
  <c r="O149"/>
  <c r="K149"/>
  <c r="G149"/>
  <c r="AJ149"/>
  <c r="AF149"/>
  <c r="AB149"/>
  <c r="X149"/>
  <c r="T149"/>
  <c r="P149"/>
  <c r="L149"/>
  <c r="H149"/>
  <c r="AK149"/>
  <c r="AG149"/>
  <c r="AC149"/>
  <c r="Y149"/>
  <c r="U149"/>
  <c r="Q149"/>
  <c r="M149"/>
  <c r="I149"/>
  <c r="AH149"/>
  <c r="AD149"/>
  <c r="V149"/>
  <c r="R149"/>
  <c r="N149"/>
  <c r="J149"/>
  <c r="F149"/>
  <c r="AI149" i="20"/>
  <c r="AE149"/>
  <c r="AA149"/>
  <c r="W149"/>
  <c r="S149"/>
  <c r="O149"/>
  <c r="K149"/>
  <c r="G149"/>
  <c r="AJ149"/>
  <c r="AF149"/>
  <c r="AB149"/>
  <c r="X149"/>
  <c r="T149"/>
  <c r="P149"/>
  <c r="L149"/>
  <c r="H149"/>
  <c r="AK149"/>
  <c r="AG149"/>
  <c r="AC149"/>
  <c r="Y149"/>
  <c r="U149"/>
  <c r="Q149"/>
  <c r="M149"/>
  <c r="I149"/>
  <c r="AH149"/>
  <c r="AD149"/>
  <c r="V149"/>
  <c r="R149"/>
  <c r="N149"/>
  <c r="J149"/>
  <c r="F149"/>
  <c r="AI149" i="16"/>
  <c r="AE149"/>
  <c r="AA149"/>
  <c r="W149"/>
  <c r="S149"/>
  <c r="O149"/>
  <c r="K149"/>
  <c r="G149"/>
  <c r="AJ149"/>
  <c r="AF149"/>
  <c r="AB149"/>
  <c r="X149"/>
  <c r="T149"/>
  <c r="P149"/>
  <c r="L149"/>
  <c r="H149"/>
  <c r="AK149"/>
  <c r="AG149"/>
  <c r="AC149"/>
  <c r="Y149"/>
  <c r="U149"/>
  <c r="Q149"/>
  <c r="M149"/>
  <c r="I149"/>
  <c r="AH149"/>
  <c r="AD149"/>
  <c r="Z149"/>
  <c r="V149"/>
  <c r="R149"/>
  <c r="N149"/>
  <c r="J149"/>
  <c r="F149"/>
  <c r="B29"/>
  <c r="D29"/>
  <c r="B29" i="21"/>
  <c r="D29"/>
  <c r="E156"/>
  <c r="C156"/>
  <c r="C156" i="20"/>
  <c r="E156"/>
  <c r="C156" i="16"/>
  <c r="E156"/>
  <c r="B29" i="20"/>
  <c r="D29"/>
  <c r="G80" i="9"/>
  <c r="Z81" i="21" l="1"/>
  <c r="Z81" i="20"/>
  <c r="AJ81" i="21"/>
  <c r="AF81"/>
  <c r="AB81"/>
  <c r="X81"/>
  <c r="T81"/>
  <c r="P81"/>
  <c r="L81"/>
  <c r="H81"/>
  <c r="AK81"/>
  <c r="AG81"/>
  <c r="AC81"/>
  <c r="Y81"/>
  <c r="U81"/>
  <c r="Q81"/>
  <c r="M81"/>
  <c r="I81"/>
  <c r="AH81"/>
  <c r="AD81"/>
  <c r="V81"/>
  <c r="R81"/>
  <c r="N81"/>
  <c r="J81"/>
  <c r="AI81"/>
  <c r="AE81"/>
  <c r="AA81"/>
  <c r="W81"/>
  <c r="S81"/>
  <c r="O81"/>
  <c r="K81"/>
  <c r="G81"/>
  <c r="F81"/>
  <c r="AJ81" i="20"/>
  <c r="AF81"/>
  <c r="AB81"/>
  <c r="X81"/>
  <c r="T81"/>
  <c r="P81"/>
  <c r="L81"/>
  <c r="H81"/>
  <c r="AK81"/>
  <c r="AG81"/>
  <c r="AC81"/>
  <c r="Y81"/>
  <c r="U81"/>
  <c r="Q81"/>
  <c r="M81"/>
  <c r="I81"/>
  <c r="AH81"/>
  <c r="AD81"/>
  <c r="V81"/>
  <c r="R81"/>
  <c r="N81"/>
  <c r="J81"/>
  <c r="AI81"/>
  <c r="AE81"/>
  <c r="AA81"/>
  <c r="W81"/>
  <c r="S81"/>
  <c r="O81"/>
  <c r="K81"/>
  <c r="G81"/>
  <c r="F81"/>
  <c r="AI81" i="16"/>
  <c r="AE81"/>
  <c r="AA81"/>
  <c r="W81"/>
  <c r="S81"/>
  <c r="O81"/>
  <c r="K81"/>
  <c r="G81"/>
  <c r="AJ81"/>
  <c r="AF81"/>
  <c r="AB81"/>
  <c r="X81"/>
  <c r="T81"/>
  <c r="P81"/>
  <c r="L81"/>
  <c r="H81"/>
  <c r="AK81"/>
  <c r="AG81"/>
  <c r="AC81"/>
  <c r="Y81"/>
  <c r="U81"/>
  <c r="Q81"/>
  <c r="M81"/>
  <c r="I81"/>
  <c r="AH81"/>
  <c r="AD81"/>
  <c r="Z81"/>
  <c r="V81"/>
  <c r="R81"/>
  <c r="N81"/>
  <c r="J81"/>
  <c r="F81"/>
  <c r="D156" i="20"/>
  <c r="B156"/>
  <c r="D156" i="21"/>
  <c r="B156"/>
  <c r="E149"/>
  <c r="C149"/>
  <c r="C149" i="20"/>
  <c r="E149"/>
  <c r="B156" i="16"/>
  <c r="D156"/>
  <c r="C149"/>
  <c r="E149"/>
  <c r="G7" i="9"/>
  <c r="Z8" i="20" l="1"/>
  <c r="Z8" i="21"/>
  <c r="AK8"/>
  <c r="AG8"/>
  <c r="AC8"/>
  <c r="Y8"/>
  <c r="U8"/>
  <c r="Q8"/>
  <c r="M8"/>
  <c r="I8"/>
  <c r="AH8"/>
  <c r="AD8"/>
  <c r="V8"/>
  <c r="R8"/>
  <c r="N8"/>
  <c r="J8"/>
  <c r="AI8"/>
  <c r="AE8"/>
  <c r="AA8"/>
  <c r="W8"/>
  <c r="S8"/>
  <c r="O8"/>
  <c r="K8"/>
  <c r="G8"/>
  <c r="AJ8"/>
  <c r="AF8"/>
  <c r="AB8"/>
  <c r="X8"/>
  <c r="T8"/>
  <c r="P8"/>
  <c r="L8"/>
  <c r="H8"/>
  <c r="F8"/>
  <c r="AJ8" i="20"/>
  <c r="AF8"/>
  <c r="AB8"/>
  <c r="X8"/>
  <c r="T8"/>
  <c r="P8"/>
  <c r="L8"/>
  <c r="H8"/>
  <c r="AK8"/>
  <c r="AG8"/>
  <c r="AC8"/>
  <c r="Y8"/>
  <c r="U8"/>
  <c r="Q8"/>
  <c r="M8"/>
  <c r="I8"/>
  <c r="AH8"/>
  <c r="AD8"/>
  <c r="V8"/>
  <c r="R8"/>
  <c r="N8"/>
  <c r="J8"/>
  <c r="AI8"/>
  <c r="AE8"/>
  <c r="AA8"/>
  <c r="W8"/>
  <c r="S8"/>
  <c r="O8"/>
  <c r="K8"/>
  <c r="G8"/>
  <c r="F8"/>
  <c r="AK8" i="16"/>
  <c r="AG8"/>
  <c r="AC8"/>
  <c r="Y8"/>
  <c r="U8"/>
  <c r="Q8"/>
  <c r="M8"/>
  <c r="I8"/>
  <c r="AH8"/>
  <c r="AD8"/>
  <c r="Z8"/>
  <c r="V8"/>
  <c r="R8"/>
  <c r="N8"/>
  <c r="J8"/>
  <c r="AI8"/>
  <c r="AE8"/>
  <c r="AA8"/>
  <c r="W8"/>
  <c r="S8"/>
  <c r="O8"/>
  <c r="K8"/>
  <c r="G8"/>
  <c r="AJ8"/>
  <c r="AF8"/>
  <c r="AB8"/>
  <c r="X8"/>
  <c r="T8"/>
  <c r="P8"/>
  <c r="L8"/>
  <c r="H8"/>
  <c r="F8"/>
  <c r="E81" i="21"/>
  <c r="C81"/>
  <c r="C81" i="20"/>
  <c r="E81"/>
  <c r="C81" i="16"/>
  <c r="E81"/>
  <c r="D149"/>
  <c r="B149"/>
  <c r="D149" i="20"/>
  <c r="B149"/>
  <c r="B149" i="21"/>
  <c r="D149"/>
  <c r="G130" i="9"/>
  <c r="Z131" i="20" l="1"/>
  <c r="Z131" i="21"/>
  <c r="AH131"/>
  <c r="AD131"/>
  <c r="V131"/>
  <c r="R131"/>
  <c r="N131"/>
  <c r="J131"/>
  <c r="AJ131"/>
  <c r="AF131"/>
  <c r="AB131"/>
  <c r="X131"/>
  <c r="T131"/>
  <c r="P131"/>
  <c r="L131"/>
  <c r="H131"/>
  <c r="AK131"/>
  <c r="AC131"/>
  <c r="W131"/>
  <c r="O131"/>
  <c r="G131"/>
  <c r="AE131"/>
  <c r="Y131"/>
  <c r="Q131"/>
  <c r="I131"/>
  <c r="AG131"/>
  <c r="S131"/>
  <c r="K131"/>
  <c r="AI131"/>
  <c r="AA131"/>
  <c r="U131"/>
  <c r="M131"/>
  <c r="F131"/>
  <c r="AH131" i="20"/>
  <c r="AD131"/>
  <c r="V131"/>
  <c r="R131"/>
  <c r="N131"/>
  <c r="J131"/>
  <c r="AJ131"/>
  <c r="AF131"/>
  <c r="AB131"/>
  <c r="X131"/>
  <c r="T131"/>
  <c r="P131"/>
  <c r="L131"/>
  <c r="H131"/>
  <c r="AE131"/>
  <c r="Y131"/>
  <c r="Q131"/>
  <c r="I131"/>
  <c r="AG131"/>
  <c r="S131"/>
  <c r="K131"/>
  <c r="AI131"/>
  <c r="AA131"/>
  <c r="U131"/>
  <c r="M131"/>
  <c r="AK131"/>
  <c r="AC131"/>
  <c r="W131"/>
  <c r="O131"/>
  <c r="G131"/>
  <c r="F131"/>
  <c r="AH131" i="16"/>
  <c r="AD131"/>
  <c r="Z131"/>
  <c r="V131"/>
  <c r="R131"/>
  <c r="N131"/>
  <c r="J131"/>
  <c r="AJ131"/>
  <c r="AF131"/>
  <c r="AB131"/>
  <c r="X131"/>
  <c r="T131"/>
  <c r="P131"/>
  <c r="L131"/>
  <c r="H131"/>
  <c r="AE131"/>
  <c r="W131"/>
  <c r="O131"/>
  <c r="G131"/>
  <c r="AG131"/>
  <c r="Y131"/>
  <c r="Q131"/>
  <c r="I131"/>
  <c r="AI131"/>
  <c r="AA131"/>
  <c r="S131"/>
  <c r="K131"/>
  <c r="AK131"/>
  <c r="AC131"/>
  <c r="U131"/>
  <c r="M131"/>
  <c r="F131"/>
  <c r="D81"/>
  <c r="B81"/>
  <c r="E8" i="21"/>
  <c r="C8"/>
  <c r="C8" i="20"/>
  <c r="E8"/>
  <c r="D81"/>
  <c r="B81"/>
  <c r="B81" i="21"/>
  <c r="D81"/>
  <c r="C8" i="16"/>
  <c r="E8"/>
  <c r="G159" i="9"/>
  <c r="Z160" i="20" l="1"/>
  <c r="Z160" i="21"/>
  <c r="AH160"/>
  <c r="AD160"/>
  <c r="V160"/>
  <c r="R160"/>
  <c r="N160"/>
  <c r="J160"/>
  <c r="AI160"/>
  <c r="AE160"/>
  <c r="AA160"/>
  <c r="W160"/>
  <c r="S160"/>
  <c r="O160"/>
  <c r="K160"/>
  <c r="G160"/>
  <c r="AJ160"/>
  <c r="AF160"/>
  <c r="AB160"/>
  <c r="X160"/>
  <c r="T160"/>
  <c r="P160"/>
  <c r="L160"/>
  <c r="H160"/>
  <c r="AK160"/>
  <c r="AG160"/>
  <c r="AC160"/>
  <c r="Y160"/>
  <c r="U160"/>
  <c r="Q160"/>
  <c r="M160"/>
  <c r="I160"/>
  <c r="F160"/>
  <c r="AH160" i="20"/>
  <c r="AD160"/>
  <c r="V160"/>
  <c r="R160"/>
  <c r="N160"/>
  <c r="J160"/>
  <c r="AI160"/>
  <c r="AE160"/>
  <c r="AA160"/>
  <c r="W160"/>
  <c r="S160"/>
  <c r="O160"/>
  <c r="K160"/>
  <c r="G160"/>
  <c r="AJ160"/>
  <c r="AF160"/>
  <c r="AB160"/>
  <c r="X160"/>
  <c r="T160"/>
  <c r="P160"/>
  <c r="L160"/>
  <c r="H160"/>
  <c r="AK160"/>
  <c r="AG160"/>
  <c r="AC160"/>
  <c r="Y160"/>
  <c r="U160"/>
  <c r="Q160"/>
  <c r="M160"/>
  <c r="I160"/>
  <c r="F160"/>
  <c r="AH160" i="16"/>
  <c r="AD160"/>
  <c r="Z160"/>
  <c r="V160"/>
  <c r="R160"/>
  <c r="N160"/>
  <c r="J160"/>
  <c r="AI160"/>
  <c r="AE160"/>
  <c r="AA160"/>
  <c r="W160"/>
  <c r="S160"/>
  <c r="O160"/>
  <c r="K160"/>
  <c r="G160"/>
  <c r="AJ160"/>
  <c r="AF160"/>
  <c r="AB160"/>
  <c r="X160"/>
  <c r="T160"/>
  <c r="P160"/>
  <c r="L160"/>
  <c r="H160"/>
  <c r="AK160"/>
  <c r="AG160"/>
  <c r="AC160"/>
  <c r="Y160"/>
  <c r="U160"/>
  <c r="Q160"/>
  <c r="M160"/>
  <c r="I160"/>
  <c r="F160"/>
  <c r="D8"/>
  <c r="B8"/>
  <c r="D8" i="20"/>
  <c r="B8"/>
  <c r="B8" i="21"/>
  <c r="D8"/>
  <c r="E131"/>
  <c r="C131"/>
  <c r="C131" i="20"/>
  <c r="E131"/>
  <c r="C131" i="16"/>
  <c r="E131"/>
  <c r="G76" i="9"/>
  <c r="Z77" i="21" l="1"/>
  <c r="Z77" i="20"/>
  <c r="AJ77" i="21"/>
  <c r="AF77"/>
  <c r="AB77"/>
  <c r="X77"/>
  <c r="T77"/>
  <c r="P77"/>
  <c r="L77"/>
  <c r="H77"/>
  <c r="AK77"/>
  <c r="AG77"/>
  <c r="AC77"/>
  <c r="Y77"/>
  <c r="U77"/>
  <c r="Q77"/>
  <c r="M77"/>
  <c r="I77"/>
  <c r="AH77"/>
  <c r="AD77"/>
  <c r="V77"/>
  <c r="R77"/>
  <c r="N77"/>
  <c r="J77"/>
  <c r="AI77"/>
  <c r="AE77"/>
  <c r="AA77"/>
  <c r="W77"/>
  <c r="S77"/>
  <c r="O77"/>
  <c r="K77"/>
  <c r="G77"/>
  <c r="F77"/>
  <c r="AJ77" i="20"/>
  <c r="AF77"/>
  <c r="AB77"/>
  <c r="X77"/>
  <c r="T77"/>
  <c r="P77"/>
  <c r="L77"/>
  <c r="H77"/>
  <c r="AI77"/>
  <c r="AE77"/>
  <c r="AA77"/>
  <c r="W77"/>
  <c r="S77"/>
  <c r="O77"/>
  <c r="K77"/>
  <c r="G77"/>
  <c r="AK77"/>
  <c r="AC77"/>
  <c r="U77"/>
  <c r="M77"/>
  <c r="AD77"/>
  <c r="V77"/>
  <c r="N77"/>
  <c r="AG77"/>
  <c r="Y77"/>
  <c r="Q77"/>
  <c r="I77"/>
  <c r="AH77"/>
  <c r="R77"/>
  <c r="J77"/>
  <c r="F77"/>
  <c r="AI77" i="16"/>
  <c r="AE77"/>
  <c r="AA77"/>
  <c r="W77"/>
  <c r="S77"/>
  <c r="O77"/>
  <c r="K77"/>
  <c r="G77"/>
  <c r="AJ77"/>
  <c r="AF77"/>
  <c r="AB77"/>
  <c r="X77"/>
  <c r="T77"/>
  <c r="P77"/>
  <c r="L77"/>
  <c r="H77"/>
  <c r="AK77"/>
  <c r="AG77"/>
  <c r="AC77"/>
  <c r="Y77"/>
  <c r="U77"/>
  <c r="Q77"/>
  <c r="M77"/>
  <c r="I77"/>
  <c r="AH77"/>
  <c r="AD77"/>
  <c r="Z77"/>
  <c r="V77"/>
  <c r="R77"/>
  <c r="N77"/>
  <c r="J77"/>
  <c r="F77"/>
  <c r="B131"/>
  <c r="D131"/>
  <c r="C160"/>
  <c r="E160"/>
  <c r="D131" i="20"/>
  <c r="B131"/>
  <c r="B131" i="21"/>
  <c r="D131"/>
  <c r="E160"/>
  <c r="C160"/>
  <c r="C160" i="20"/>
  <c r="E160"/>
  <c r="G112" i="9"/>
  <c r="Z113" i="21" l="1"/>
  <c r="Z113" i="20"/>
  <c r="AJ113" i="21"/>
  <c r="AF113"/>
  <c r="AB113"/>
  <c r="X113"/>
  <c r="T113"/>
  <c r="P113"/>
  <c r="L113"/>
  <c r="H113"/>
  <c r="AK113"/>
  <c r="AG113"/>
  <c r="AC113"/>
  <c r="Y113"/>
  <c r="U113"/>
  <c r="Q113"/>
  <c r="M113"/>
  <c r="I113"/>
  <c r="AH113"/>
  <c r="AD113"/>
  <c r="V113"/>
  <c r="R113"/>
  <c r="N113"/>
  <c r="J113"/>
  <c r="AI113"/>
  <c r="AE113"/>
  <c r="AA113"/>
  <c r="W113"/>
  <c r="S113"/>
  <c r="O113"/>
  <c r="K113"/>
  <c r="G113"/>
  <c r="F113"/>
  <c r="AK113" i="20"/>
  <c r="AG113"/>
  <c r="AC113"/>
  <c r="Y113"/>
  <c r="U113"/>
  <c r="Q113"/>
  <c r="M113"/>
  <c r="I113"/>
  <c r="AH113"/>
  <c r="AD113"/>
  <c r="V113"/>
  <c r="R113"/>
  <c r="N113"/>
  <c r="J113"/>
  <c r="AI113"/>
  <c r="AE113"/>
  <c r="AA113"/>
  <c r="W113"/>
  <c r="S113"/>
  <c r="O113"/>
  <c r="K113"/>
  <c r="G113"/>
  <c r="AJ113"/>
  <c r="AF113"/>
  <c r="AB113"/>
  <c r="X113"/>
  <c r="T113"/>
  <c r="P113"/>
  <c r="L113"/>
  <c r="H113"/>
  <c r="F113"/>
  <c r="AK113" i="16"/>
  <c r="AG113"/>
  <c r="AC113"/>
  <c r="Y113"/>
  <c r="U113"/>
  <c r="Q113"/>
  <c r="M113"/>
  <c r="I113"/>
  <c r="AH113"/>
  <c r="AD113"/>
  <c r="Z113"/>
  <c r="V113"/>
  <c r="R113"/>
  <c r="N113"/>
  <c r="J113"/>
  <c r="AI113"/>
  <c r="AE113"/>
  <c r="AA113"/>
  <c r="W113"/>
  <c r="S113"/>
  <c r="O113"/>
  <c r="K113"/>
  <c r="G113"/>
  <c r="AF113"/>
  <c r="P113"/>
  <c r="AJ113"/>
  <c r="T113"/>
  <c r="X113"/>
  <c r="H113"/>
  <c r="AB113"/>
  <c r="L113"/>
  <c r="F113"/>
  <c r="D160" i="20"/>
  <c r="B160"/>
  <c r="D160" i="21"/>
  <c r="B160"/>
  <c r="D160" i="16"/>
  <c r="B160"/>
  <c r="E77" i="21"/>
  <c r="C77"/>
  <c r="E77" i="16"/>
  <c r="C77"/>
  <c r="C77" i="20"/>
  <c r="E77"/>
  <c r="G87" i="9"/>
  <c r="Z88" i="20" l="1"/>
  <c r="Z88" i="21"/>
  <c r="AI88"/>
  <c r="AE88"/>
  <c r="AA88"/>
  <c r="W88"/>
  <c r="S88"/>
  <c r="O88"/>
  <c r="K88"/>
  <c r="G88"/>
  <c r="AJ88"/>
  <c r="AF88"/>
  <c r="AB88"/>
  <c r="X88"/>
  <c r="T88"/>
  <c r="P88"/>
  <c r="L88"/>
  <c r="H88"/>
  <c r="AK88"/>
  <c r="AG88"/>
  <c r="AC88"/>
  <c r="Y88"/>
  <c r="U88"/>
  <c r="Q88"/>
  <c r="M88"/>
  <c r="I88"/>
  <c r="AH88"/>
  <c r="AD88"/>
  <c r="V88"/>
  <c r="R88"/>
  <c r="N88"/>
  <c r="J88"/>
  <c r="F88"/>
  <c r="AI88" i="20"/>
  <c r="AE88"/>
  <c r="AA88"/>
  <c r="W88"/>
  <c r="S88"/>
  <c r="O88"/>
  <c r="K88"/>
  <c r="G88"/>
  <c r="AJ88"/>
  <c r="AF88"/>
  <c r="AB88"/>
  <c r="X88"/>
  <c r="T88"/>
  <c r="P88"/>
  <c r="L88"/>
  <c r="H88"/>
  <c r="AK88"/>
  <c r="AG88"/>
  <c r="AC88"/>
  <c r="Y88"/>
  <c r="U88"/>
  <c r="Q88"/>
  <c r="M88"/>
  <c r="I88"/>
  <c r="AH88"/>
  <c r="AD88"/>
  <c r="V88"/>
  <c r="R88"/>
  <c r="N88"/>
  <c r="J88"/>
  <c r="F88"/>
  <c r="AH88" i="16"/>
  <c r="AD88"/>
  <c r="Z88"/>
  <c r="V88"/>
  <c r="R88"/>
  <c r="N88"/>
  <c r="J88"/>
  <c r="AI88"/>
  <c r="AE88"/>
  <c r="AA88"/>
  <c r="W88"/>
  <c r="S88"/>
  <c r="O88"/>
  <c r="K88"/>
  <c r="G88"/>
  <c r="AJ88"/>
  <c r="AF88"/>
  <c r="AB88"/>
  <c r="X88"/>
  <c r="T88"/>
  <c r="P88"/>
  <c r="L88"/>
  <c r="H88"/>
  <c r="AK88"/>
  <c r="AG88"/>
  <c r="AC88"/>
  <c r="Y88"/>
  <c r="U88"/>
  <c r="Q88"/>
  <c r="M88"/>
  <c r="I88"/>
  <c r="F88"/>
  <c r="B77" i="21"/>
  <c r="D77"/>
  <c r="E113"/>
  <c r="C113"/>
  <c r="C113" i="20"/>
  <c r="E113"/>
  <c r="B77"/>
  <c r="D77"/>
  <c r="D77" i="16"/>
  <c r="B77"/>
  <c r="C113"/>
  <c r="E113"/>
  <c r="G95" i="9"/>
  <c r="Z96" i="20" l="1"/>
  <c r="Z96" i="21"/>
  <c r="AI96"/>
  <c r="AE96"/>
  <c r="AA96"/>
  <c r="W96"/>
  <c r="S96"/>
  <c r="O96"/>
  <c r="K96"/>
  <c r="G96"/>
  <c r="AJ96"/>
  <c r="AF96"/>
  <c r="AB96"/>
  <c r="X96"/>
  <c r="T96"/>
  <c r="P96"/>
  <c r="L96"/>
  <c r="H96"/>
  <c r="AK96"/>
  <c r="AG96"/>
  <c r="AC96"/>
  <c r="Y96"/>
  <c r="U96"/>
  <c r="Q96"/>
  <c r="M96"/>
  <c r="I96"/>
  <c r="AH96"/>
  <c r="AD96"/>
  <c r="V96"/>
  <c r="R96"/>
  <c r="N96"/>
  <c r="J96"/>
  <c r="F96"/>
  <c r="AI96" i="20"/>
  <c r="AE96"/>
  <c r="AA96"/>
  <c r="W96"/>
  <c r="S96"/>
  <c r="O96"/>
  <c r="K96"/>
  <c r="G96"/>
  <c r="AJ96"/>
  <c r="AF96"/>
  <c r="AB96"/>
  <c r="X96"/>
  <c r="T96"/>
  <c r="P96"/>
  <c r="L96"/>
  <c r="H96"/>
  <c r="AK96"/>
  <c r="AG96"/>
  <c r="AC96"/>
  <c r="Y96"/>
  <c r="U96"/>
  <c r="Q96"/>
  <c r="M96"/>
  <c r="I96"/>
  <c r="AH96"/>
  <c r="AD96"/>
  <c r="V96"/>
  <c r="R96"/>
  <c r="N96"/>
  <c r="J96"/>
  <c r="F96"/>
  <c r="AJ96" i="16"/>
  <c r="AF96"/>
  <c r="AB96"/>
  <c r="X96"/>
  <c r="T96"/>
  <c r="P96"/>
  <c r="L96"/>
  <c r="H96"/>
  <c r="AH96"/>
  <c r="AD96"/>
  <c r="Z96"/>
  <c r="V96"/>
  <c r="R96"/>
  <c r="N96"/>
  <c r="J96"/>
  <c r="AG96"/>
  <c r="Y96"/>
  <c r="Q96"/>
  <c r="I96"/>
  <c r="AI96"/>
  <c r="AA96"/>
  <c r="S96"/>
  <c r="K96"/>
  <c r="AK96"/>
  <c r="AC96"/>
  <c r="U96"/>
  <c r="M96"/>
  <c r="AE96"/>
  <c r="W96"/>
  <c r="O96"/>
  <c r="G96"/>
  <c r="F96"/>
  <c r="B113" i="20"/>
  <c r="D113"/>
  <c r="B113" i="21"/>
  <c r="D113"/>
  <c r="E88"/>
  <c r="C88"/>
  <c r="C88" i="20"/>
  <c r="E88"/>
  <c r="B113" i="16"/>
  <c r="D113"/>
  <c r="C88"/>
  <c r="E88"/>
  <c r="G132" i="9"/>
  <c r="Z133" i="21" l="1"/>
  <c r="Z133" i="20"/>
  <c r="AJ133" i="21"/>
  <c r="AF133"/>
  <c r="AB133"/>
  <c r="X133"/>
  <c r="T133"/>
  <c r="P133"/>
  <c r="L133"/>
  <c r="H133"/>
  <c r="AH133"/>
  <c r="AD133"/>
  <c r="V133"/>
  <c r="R133"/>
  <c r="N133"/>
  <c r="J133"/>
  <c r="AK133"/>
  <c r="AC133"/>
  <c r="W133"/>
  <c r="O133"/>
  <c r="G133"/>
  <c r="AE133"/>
  <c r="Y133"/>
  <c r="Q133"/>
  <c r="I133"/>
  <c r="AG133"/>
  <c r="S133"/>
  <c r="K133"/>
  <c r="AI133"/>
  <c r="AA133"/>
  <c r="U133"/>
  <c r="M133"/>
  <c r="F133"/>
  <c r="AJ133" i="20"/>
  <c r="AF133"/>
  <c r="AB133"/>
  <c r="X133"/>
  <c r="T133"/>
  <c r="P133"/>
  <c r="L133"/>
  <c r="H133"/>
  <c r="AH133"/>
  <c r="AD133"/>
  <c r="V133"/>
  <c r="R133"/>
  <c r="N133"/>
  <c r="J133"/>
  <c r="AE133"/>
  <c r="Y133"/>
  <c r="Q133"/>
  <c r="I133"/>
  <c r="AG133"/>
  <c r="S133"/>
  <c r="K133"/>
  <c r="AI133"/>
  <c r="AA133"/>
  <c r="U133"/>
  <c r="M133"/>
  <c r="AK133"/>
  <c r="AC133"/>
  <c r="W133"/>
  <c r="O133"/>
  <c r="G133"/>
  <c r="F133"/>
  <c r="AJ133" i="16"/>
  <c r="AF133"/>
  <c r="AB133"/>
  <c r="X133"/>
  <c r="T133"/>
  <c r="P133"/>
  <c r="L133"/>
  <c r="H133"/>
  <c r="AH133"/>
  <c r="AD133"/>
  <c r="Z133"/>
  <c r="V133"/>
  <c r="R133"/>
  <c r="N133"/>
  <c r="J133"/>
  <c r="AG133"/>
  <c r="Y133"/>
  <c r="Q133"/>
  <c r="I133"/>
  <c r="AI133"/>
  <c r="AA133"/>
  <c r="S133"/>
  <c r="K133"/>
  <c r="AK133"/>
  <c r="AC133"/>
  <c r="U133"/>
  <c r="M133"/>
  <c r="AE133"/>
  <c r="W133"/>
  <c r="O133"/>
  <c r="G133"/>
  <c r="F133"/>
  <c r="E96" i="21"/>
  <c r="C96"/>
  <c r="C96" i="20"/>
  <c r="E96"/>
  <c r="D88" i="16"/>
  <c r="B88"/>
  <c r="D88" i="20"/>
  <c r="B88"/>
  <c r="B88" i="21"/>
  <c r="D88"/>
  <c r="C96" i="16"/>
  <c r="E96"/>
  <c r="G157" i="9"/>
  <c r="Z158" i="20" l="1"/>
  <c r="Z158" i="21"/>
  <c r="AJ158"/>
  <c r="AF158"/>
  <c r="AB158"/>
  <c r="X158"/>
  <c r="T158"/>
  <c r="P158"/>
  <c r="L158"/>
  <c r="H158"/>
  <c r="AK158"/>
  <c r="AG158"/>
  <c r="AC158"/>
  <c r="Y158"/>
  <c r="U158"/>
  <c r="Q158"/>
  <c r="M158"/>
  <c r="I158"/>
  <c r="AH158"/>
  <c r="AD158"/>
  <c r="V158"/>
  <c r="R158"/>
  <c r="N158"/>
  <c r="J158"/>
  <c r="AI158"/>
  <c r="AE158"/>
  <c r="AA158"/>
  <c r="W158"/>
  <c r="S158"/>
  <c r="O158"/>
  <c r="K158"/>
  <c r="G158"/>
  <c r="F158"/>
  <c r="AJ158" i="20"/>
  <c r="AF158"/>
  <c r="AB158"/>
  <c r="X158"/>
  <c r="T158"/>
  <c r="P158"/>
  <c r="L158"/>
  <c r="H158"/>
  <c r="AK158"/>
  <c r="AG158"/>
  <c r="AC158"/>
  <c r="Y158"/>
  <c r="U158"/>
  <c r="Q158"/>
  <c r="M158"/>
  <c r="I158"/>
  <c r="AH158"/>
  <c r="AD158"/>
  <c r="V158"/>
  <c r="R158"/>
  <c r="N158"/>
  <c r="J158"/>
  <c r="AI158"/>
  <c r="AE158"/>
  <c r="AA158"/>
  <c r="W158"/>
  <c r="S158"/>
  <c r="O158"/>
  <c r="K158"/>
  <c r="G158"/>
  <c r="F158"/>
  <c r="AJ158" i="16"/>
  <c r="AF158"/>
  <c r="AB158"/>
  <c r="X158"/>
  <c r="T158"/>
  <c r="P158"/>
  <c r="L158"/>
  <c r="H158"/>
  <c r="AK158"/>
  <c r="AG158"/>
  <c r="AC158"/>
  <c r="Y158"/>
  <c r="U158"/>
  <c r="Q158"/>
  <c r="M158"/>
  <c r="I158"/>
  <c r="AH158"/>
  <c r="AD158"/>
  <c r="Z158"/>
  <c r="V158"/>
  <c r="R158"/>
  <c r="N158"/>
  <c r="J158"/>
  <c r="AI158"/>
  <c r="AE158"/>
  <c r="AA158"/>
  <c r="W158"/>
  <c r="S158"/>
  <c r="O158"/>
  <c r="K158"/>
  <c r="G158"/>
  <c r="F158"/>
  <c r="D96"/>
  <c r="B96"/>
  <c r="D96" i="20"/>
  <c r="B96"/>
  <c r="B96" i="21"/>
  <c r="D96"/>
  <c r="E133"/>
  <c r="C133"/>
  <c r="C133" i="16"/>
  <c r="E133"/>
  <c r="C133" i="20"/>
  <c r="E133"/>
  <c r="G136" i="9"/>
  <c r="Z137" i="21" l="1"/>
  <c r="Z137" i="20"/>
  <c r="AJ137" i="21"/>
  <c r="AF137"/>
  <c r="AB137"/>
  <c r="X137"/>
  <c r="T137"/>
  <c r="P137"/>
  <c r="L137"/>
  <c r="H137"/>
  <c r="AH137"/>
  <c r="AD137"/>
  <c r="V137"/>
  <c r="R137"/>
  <c r="N137"/>
  <c r="J137"/>
  <c r="AK137"/>
  <c r="AC137"/>
  <c r="W137"/>
  <c r="O137"/>
  <c r="G137"/>
  <c r="AE137"/>
  <c r="Y137"/>
  <c r="Q137"/>
  <c r="I137"/>
  <c r="AG137"/>
  <c r="S137"/>
  <c r="K137"/>
  <c r="AI137"/>
  <c r="AA137"/>
  <c r="U137"/>
  <c r="M137"/>
  <c r="F137"/>
  <c r="AI137" i="20"/>
  <c r="AE137"/>
  <c r="AA137"/>
  <c r="W137"/>
  <c r="S137"/>
  <c r="O137"/>
  <c r="K137"/>
  <c r="G137"/>
  <c r="AJ137"/>
  <c r="AF137"/>
  <c r="AB137"/>
  <c r="X137"/>
  <c r="T137"/>
  <c r="P137"/>
  <c r="L137"/>
  <c r="H137"/>
  <c r="AK137"/>
  <c r="AG137"/>
  <c r="AC137"/>
  <c r="Y137"/>
  <c r="U137"/>
  <c r="Q137"/>
  <c r="M137"/>
  <c r="I137"/>
  <c r="AH137"/>
  <c r="AD137"/>
  <c r="V137"/>
  <c r="R137"/>
  <c r="N137"/>
  <c r="J137"/>
  <c r="F137"/>
  <c r="AI137" i="16"/>
  <c r="AE137"/>
  <c r="AA137"/>
  <c r="W137"/>
  <c r="S137"/>
  <c r="O137"/>
  <c r="K137"/>
  <c r="G137"/>
  <c r="AJ137"/>
  <c r="AF137"/>
  <c r="AB137"/>
  <c r="X137"/>
  <c r="T137"/>
  <c r="P137"/>
  <c r="L137"/>
  <c r="H137"/>
  <c r="AK137"/>
  <c r="AG137"/>
  <c r="AC137"/>
  <c r="Y137"/>
  <c r="U137"/>
  <c r="Q137"/>
  <c r="M137"/>
  <c r="I137"/>
  <c r="AH137"/>
  <c r="AD137"/>
  <c r="Z137"/>
  <c r="V137"/>
  <c r="R137"/>
  <c r="N137"/>
  <c r="J137"/>
  <c r="F137"/>
  <c r="D133" i="20"/>
  <c r="B133"/>
  <c r="D133" i="16"/>
  <c r="B133"/>
  <c r="D133" i="21"/>
  <c r="B133"/>
  <c r="E158"/>
  <c r="C158"/>
  <c r="C158" i="16"/>
  <c r="E158"/>
  <c r="C158" i="20"/>
  <c r="E158"/>
  <c r="G124" i="9"/>
  <c r="Z125" i="20" l="1"/>
  <c r="Z125" i="21"/>
  <c r="AJ125"/>
  <c r="AF125"/>
  <c r="AB125"/>
  <c r="X125"/>
  <c r="T125"/>
  <c r="P125"/>
  <c r="L125"/>
  <c r="H125"/>
  <c r="AK125"/>
  <c r="AG125"/>
  <c r="AC125"/>
  <c r="Y125"/>
  <c r="U125"/>
  <c r="Q125"/>
  <c r="M125"/>
  <c r="I125"/>
  <c r="AH125"/>
  <c r="AD125"/>
  <c r="V125"/>
  <c r="R125"/>
  <c r="N125"/>
  <c r="J125"/>
  <c r="AI125"/>
  <c r="AE125"/>
  <c r="AA125"/>
  <c r="W125"/>
  <c r="S125"/>
  <c r="O125"/>
  <c r="K125"/>
  <c r="G125"/>
  <c r="F125"/>
  <c r="AK125" i="20"/>
  <c r="AG125"/>
  <c r="AC125"/>
  <c r="Y125"/>
  <c r="U125"/>
  <c r="Q125"/>
  <c r="M125"/>
  <c r="I125"/>
  <c r="AH125"/>
  <c r="AD125"/>
  <c r="V125"/>
  <c r="R125"/>
  <c r="N125"/>
  <c r="J125"/>
  <c r="AI125"/>
  <c r="AE125"/>
  <c r="AA125"/>
  <c r="W125"/>
  <c r="S125"/>
  <c r="O125"/>
  <c r="K125"/>
  <c r="G125"/>
  <c r="AJ125"/>
  <c r="AF125"/>
  <c r="AB125"/>
  <c r="X125"/>
  <c r="T125"/>
  <c r="P125"/>
  <c r="L125"/>
  <c r="H125"/>
  <c r="F125"/>
  <c r="AJ125" i="16"/>
  <c r="AF125"/>
  <c r="AB125"/>
  <c r="X125"/>
  <c r="T125"/>
  <c r="P125"/>
  <c r="L125"/>
  <c r="H125"/>
  <c r="AK125"/>
  <c r="AG125"/>
  <c r="AC125"/>
  <c r="Y125"/>
  <c r="U125"/>
  <c r="Q125"/>
  <c r="M125"/>
  <c r="I125"/>
  <c r="AH125"/>
  <c r="AD125"/>
  <c r="Z125"/>
  <c r="V125"/>
  <c r="R125"/>
  <c r="N125"/>
  <c r="J125"/>
  <c r="AI125"/>
  <c r="AE125"/>
  <c r="AA125"/>
  <c r="W125"/>
  <c r="S125"/>
  <c r="O125"/>
  <c r="K125"/>
  <c r="G125"/>
  <c r="F125"/>
  <c r="D158"/>
  <c r="B158"/>
  <c r="B158" i="21"/>
  <c r="D158"/>
  <c r="E137"/>
  <c r="C137"/>
  <c r="D158" i="20"/>
  <c r="B158"/>
  <c r="C137"/>
  <c r="E137"/>
  <c r="C137" i="16"/>
  <c r="E137"/>
  <c r="G149" i="9"/>
  <c r="Z150" i="20" l="1"/>
  <c r="Z150" i="21"/>
  <c r="AJ150"/>
  <c r="AF150"/>
  <c r="AB150"/>
  <c r="X150"/>
  <c r="T150"/>
  <c r="P150"/>
  <c r="L150"/>
  <c r="H150"/>
  <c r="AK150"/>
  <c r="AG150"/>
  <c r="AC150"/>
  <c r="Y150"/>
  <c r="U150"/>
  <c r="Q150"/>
  <c r="M150"/>
  <c r="I150"/>
  <c r="AH150"/>
  <c r="AD150"/>
  <c r="V150"/>
  <c r="R150"/>
  <c r="N150"/>
  <c r="J150"/>
  <c r="AI150"/>
  <c r="AE150"/>
  <c r="AA150"/>
  <c r="W150"/>
  <c r="S150"/>
  <c r="O150"/>
  <c r="K150"/>
  <c r="G150"/>
  <c r="F150"/>
  <c r="AJ150" i="20"/>
  <c r="AF150"/>
  <c r="AB150"/>
  <c r="X150"/>
  <c r="T150"/>
  <c r="P150"/>
  <c r="L150"/>
  <c r="H150"/>
  <c r="AK150"/>
  <c r="AG150"/>
  <c r="AC150"/>
  <c r="Y150"/>
  <c r="U150"/>
  <c r="Q150"/>
  <c r="M150"/>
  <c r="I150"/>
  <c r="AH150"/>
  <c r="AD150"/>
  <c r="V150"/>
  <c r="R150"/>
  <c r="N150"/>
  <c r="J150"/>
  <c r="AI150"/>
  <c r="AE150"/>
  <c r="AA150"/>
  <c r="W150"/>
  <c r="S150"/>
  <c r="O150"/>
  <c r="K150"/>
  <c r="G150"/>
  <c r="F150"/>
  <c r="AJ150" i="16"/>
  <c r="AF150"/>
  <c r="AB150"/>
  <c r="X150"/>
  <c r="T150"/>
  <c r="P150"/>
  <c r="L150"/>
  <c r="H150"/>
  <c r="AK150"/>
  <c r="AG150"/>
  <c r="AC150"/>
  <c r="Y150"/>
  <c r="U150"/>
  <c r="Q150"/>
  <c r="M150"/>
  <c r="I150"/>
  <c r="AH150"/>
  <c r="AD150"/>
  <c r="Z150"/>
  <c r="V150"/>
  <c r="R150"/>
  <c r="N150"/>
  <c r="J150"/>
  <c r="AI150"/>
  <c r="AE150"/>
  <c r="AA150"/>
  <c r="W150"/>
  <c r="S150"/>
  <c r="O150"/>
  <c r="K150"/>
  <c r="G150"/>
  <c r="F150"/>
  <c r="D137" i="20"/>
  <c r="B137"/>
  <c r="E125" i="21"/>
  <c r="C125"/>
  <c r="C125" i="16"/>
  <c r="E125"/>
  <c r="C125" i="20"/>
  <c r="E125"/>
  <c r="B137" i="16"/>
  <c r="D137"/>
  <c r="D137" i="21"/>
  <c r="B137"/>
  <c r="G158" i="9"/>
  <c r="Z159" i="20" l="1"/>
  <c r="Z159" i="21"/>
  <c r="AK159"/>
  <c r="AG159"/>
  <c r="AC159"/>
  <c r="Y159"/>
  <c r="U159"/>
  <c r="Q159"/>
  <c r="M159"/>
  <c r="I159"/>
  <c r="AH159"/>
  <c r="AD159"/>
  <c r="V159"/>
  <c r="R159"/>
  <c r="N159"/>
  <c r="J159"/>
  <c r="AI159"/>
  <c r="AE159"/>
  <c r="AA159"/>
  <c r="W159"/>
  <c r="S159"/>
  <c r="O159"/>
  <c r="K159"/>
  <c r="G159"/>
  <c r="AJ159"/>
  <c r="AF159"/>
  <c r="AB159"/>
  <c r="X159"/>
  <c r="T159"/>
  <c r="P159"/>
  <c r="L159"/>
  <c r="H159"/>
  <c r="F159"/>
  <c r="AK159" i="20"/>
  <c r="AG159"/>
  <c r="AC159"/>
  <c r="Y159"/>
  <c r="U159"/>
  <c r="Q159"/>
  <c r="M159"/>
  <c r="I159"/>
  <c r="AH159"/>
  <c r="AD159"/>
  <c r="V159"/>
  <c r="R159"/>
  <c r="N159"/>
  <c r="J159"/>
  <c r="AI159"/>
  <c r="AE159"/>
  <c r="AA159"/>
  <c r="W159"/>
  <c r="S159"/>
  <c r="O159"/>
  <c r="K159"/>
  <c r="G159"/>
  <c r="AJ159"/>
  <c r="AF159"/>
  <c r="AB159"/>
  <c r="X159"/>
  <c r="T159"/>
  <c r="P159"/>
  <c r="L159"/>
  <c r="H159"/>
  <c r="F159"/>
  <c r="AK159" i="16"/>
  <c r="AG159"/>
  <c r="AC159"/>
  <c r="Y159"/>
  <c r="U159"/>
  <c r="Q159"/>
  <c r="M159"/>
  <c r="I159"/>
  <c r="AH159"/>
  <c r="AD159"/>
  <c r="Z159"/>
  <c r="V159"/>
  <c r="R159"/>
  <c r="N159"/>
  <c r="J159"/>
  <c r="AI159"/>
  <c r="AE159"/>
  <c r="AA159"/>
  <c r="W159"/>
  <c r="S159"/>
  <c r="O159"/>
  <c r="K159"/>
  <c r="G159"/>
  <c r="AJ159"/>
  <c r="AF159"/>
  <c r="AB159"/>
  <c r="X159"/>
  <c r="T159"/>
  <c r="P159"/>
  <c r="L159"/>
  <c r="H159"/>
  <c r="F159"/>
  <c r="D125"/>
  <c r="B125"/>
  <c r="D125" i="21"/>
  <c r="B125"/>
  <c r="E150"/>
  <c r="C150"/>
  <c r="E150" i="20"/>
  <c r="C150"/>
  <c r="D125"/>
  <c r="B125"/>
  <c r="E150" i="16"/>
  <c r="C150"/>
  <c r="G60" i="9"/>
  <c r="Z61" i="21" l="1"/>
  <c r="Z61" i="20"/>
  <c r="AJ61" i="21"/>
  <c r="AF61"/>
  <c r="AB61"/>
  <c r="X61"/>
  <c r="T61"/>
  <c r="P61"/>
  <c r="L61"/>
  <c r="H61"/>
  <c r="AK61"/>
  <c r="AG61"/>
  <c r="AC61"/>
  <c r="Y61"/>
  <c r="U61"/>
  <c r="Q61"/>
  <c r="M61"/>
  <c r="I61"/>
  <c r="AH61"/>
  <c r="AD61"/>
  <c r="V61"/>
  <c r="R61"/>
  <c r="N61"/>
  <c r="J61"/>
  <c r="AI61"/>
  <c r="AE61"/>
  <c r="AA61"/>
  <c r="W61"/>
  <c r="S61"/>
  <c r="O61"/>
  <c r="K61"/>
  <c r="G61"/>
  <c r="F61"/>
  <c r="AI61" i="20"/>
  <c r="AE61"/>
  <c r="AA61"/>
  <c r="W61"/>
  <c r="S61"/>
  <c r="O61"/>
  <c r="K61"/>
  <c r="G61"/>
  <c r="AJ61"/>
  <c r="AF61"/>
  <c r="AB61"/>
  <c r="X61"/>
  <c r="T61"/>
  <c r="P61"/>
  <c r="L61"/>
  <c r="H61"/>
  <c r="AK61"/>
  <c r="AG61"/>
  <c r="AC61"/>
  <c r="Y61"/>
  <c r="U61"/>
  <c r="Q61"/>
  <c r="M61"/>
  <c r="I61"/>
  <c r="AH61"/>
  <c r="AD61"/>
  <c r="V61"/>
  <c r="R61"/>
  <c r="N61"/>
  <c r="J61"/>
  <c r="F61"/>
  <c r="AH61" i="16"/>
  <c r="AD61"/>
  <c r="Z61"/>
  <c r="V61"/>
  <c r="R61"/>
  <c r="N61"/>
  <c r="J61"/>
  <c r="AI61"/>
  <c r="AE61"/>
  <c r="AA61"/>
  <c r="W61"/>
  <c r="S61"/>
  <c r="O61"/>
  <c r="K61"/>
  <c r="G61"/>
  <c r="AJ61"/>
  <c r="AF61"/>
  <c r="AB61"/>
  <c r="X61"/>
  <c r="T61"/>
  <c r="P61"/>
  <c r="L61"/>
  <c r="H61"/>
  <c r="AK61"/>
  <c r="AG61"/>
  <c r="AC61"/>
  <c r="Y61"/>
  <c r="U61"/>
  <c r="Q61"/>
  <c r="M61"/>
  <c r="I61"/>
  <c r="F61"/>
  <c r="B150" i="20"/>
  <c r="D150"/>
  <c r="B150" i="21"/>
  <c r="D150"/>
  <c r="E159"/>
  <c r="C159"/>
  <c r="C159" i="20"/>
  <c r="E159"/>
  <c r="D150" i="16"/>
  <c r="B150"/>
  <c r="C159"/>
  <c r="E159"/>
  <c r="G139" i="9"/>
  <c r="Z140" i="20" l="1"/>
  <c r="Z140" i="21"/>
  <c r="AI140"/>
  <c r="AE140"/>
  <c r="AA140"/>
  <c r="W140"/>
  <c r="S140"/>
  <c r="O140"/>
  <c r="K140"/>
  <c r="G140"/>
  <c r="AJ140"/>
  <c r="AF140"/>
  <c r="AB140"/>
  <c r="X140"/>
  <c r="T140"/>
  <c r="P140"/>
  <c r="L140"/>
  <c r="H140"/>
  <c r="AK140"/>
  <c r="AG140"/>
  <c r="AC140"/>
  <c r="Y140"/>
  <c r="U140"/>
  <c r="Q140"/>
  <c r="M140"/>
  <c r="I140"/>
  <c r="AD140"/>
  <c r="N140"/>
  <c r="AH140"/>
  <c r="R140"/>
  <c r="V140"/>
  <c r="J140"/>
  <c r="F140"/>
  <c r="AH140" i="20"/>
  <c r="AD140"/>
  <c r="V140"/>
  <c r="R140"/>
  <c r="N140"/>
  <c r="J140"/>
  <c r="AI140"/>
  <c r="AE140"/>
  <c r="AA140"/>
  <c r="W140"/>
  <c r="S140"/>
  <c r="O140"/>
  <c r="K140"/>
  <c r="G140"/>
  <c r="AJ140"/>
  <c r="AF140"/>
  <c r="AB140"/>
  <c r="X140"/>
  <c r="T140"/>
  <c r="P140"/>
  <c r="L140"/>
  <c r="H140"/>
  <c r="AK140"/>
  <c r="AG140"/>
  <c r="AC140"/>
  <c r="Y140"/>
  <c r="U140"/>
  <c r="Q140"/>
  <c r="M140"/>
  <c r="I140"/>
  <c r="F140"/>
  <c r="AH140" i="16"/>
  <c r="AD140"/>
  <c r="Z140"/>
  <c r="V140"/>
  <c r="R140"/>
  <c r="N140"/>
  <c r="J140"/>
  <c r="AI140"/>
  <c r="AE140"/>
  <c r="AA140"/>
  <c r="W140"/>
  <c r="S140"/>
  <c r="O140"/>
  <c r="K140"/>
  <c r="G140"/>
  <c r="AJ140"/>
  <c r="AF140"/>
  <c r="AB140"/>
  <c r="X140"/>
  <c r="T140"/>
  <c r="P140"/>
  <c r="L140"/>
  <c r="H140"/>
  <c r="AK140"/>
  <c r="AG140"/>
  <c r="AC140"/>
  <c r="Y140"/>
  <c r="U140"/>
  <c r="Q140"/>
  <c r="M140"/>
  <c r="I140"/>
  <c r="F140"/>
  <c r="D159"/>
  <c r="B159"/>
  <c r="D159" i="20"/>
  <c r="B159"/>
  <c r="B159" i="21"/>
  <c r="D159"/>
  <c r="E61"/>
  <c r="C61"/>
  <c r="E61" i="16"/>
  <c r="C61"/>
  <c r="C61" i="20"/>
  <c r="E61"/>
  <c r="G56" i="9"/>
  <c r="Z57" i="21" l="1"/>
  <c r="Z57" i="20"/>
  <c r="AJ57" i="21"/>
  <c r="AF57"/>
  <c r="AB57"/>
  <c r="X57"/>
  <c r="T57"/>
  <c r="P57"/>
  <c r="L57"/>
  <c r="H57"/>
  <c r="AK57"/>
  <c r="AG57"/>
  <c r="AC57"/>
  <c r="Y57"/>
  <c r="U57"/>
  <c r="Q57"/>
  <c r="M57"/>
  <c r="I57"/>
  <c r="AH57"/>
  <c r="AD57"/>
  <c r="V57"/>
  <c r="R57"/>
  <c r="N57"/>
  <c r="J57"/>
  <c r="AI57"/>
  <c r="AE57"/>
  <c r="AA57"/>
  <c r="W57"/>
  <c r="S57"/>
  <c r="O57"/>
  <c r="K57"/>
  <c r="G57"/>
  <c r="F57"/>
  <c r="AI57" i="20"/>
  <c r="AE57"/>
  <c r="AA57"/>
  <c r="W57"/>
  <c r="S57"/>
  <c r="O57"/>
  <c r="K57"/>
  <c r="G57"/>
  <c r="AJ57"/>
  <c r="AF57"/>
  <c r="AB57"/>
  <c r="X57"/>
  <c r="T57"/>
  <c r="P57"/>
  <c r="L57"/>
  <c r="H57"/>
  <c r="AK57"/>
  <c r="AG57"/>
  <c r="AC57"/>
  <c r="Y57"/>
  <c r="U57"/>
  <c r="Q57"/>
  <c r="M57"/>
  <c r="I57"/>
  <c r="AH57"/>
  <c r="AD57"/>
  <c r="V57"/>
  <c r="R57"/>
  <c r="N57"/>
  <c r="J57"/>
  <c r="F57"/>
  <c r="AH57" i="16"/>
  <c r="AD57"/>
  <c r="Z57"/>
  <c r="V57"/>
  <c r="R57"/>
  <c r="N57"/>
  <c r="J57"/>
  <c r="AI57"/>
  <c r="AE57"/>
  <c r="AA57"/>
  <c r="W57"/>
  <c r="S57"/>
  <c r="O57"/>
  <c r="K57"/>
  <c r="G57"/>
  <c r="AJ57"/>
  <c r="AF57"/>
  <c r="AB57"/>
  <c r="X57"/>
  <c r="T57"/>
  <c r="P57"/>
  <c r="L57"/>
  <c r="H57"/>
  <c r="AK57"/>
  <c r="AG57"/>
  <c r="AC57"/>
  <c r="Y57"/>
  <c r="U57"/>
  <c r="Q57"/>
  <c r="M57"/>
  <c r="I57"/>
  <c r="F57"/>
  <c r="D61" i="20"/>
  <c r="B61"/>
  <c r="B61" i="21"/>
  <c r="D61"/>
  <c r="E140"/>
  <c r="C140"/>
  <c r="E140" i="20"/>
  <c r="C140"/>
  <c r="D61" i="16"/>
  <c r="B61"/>
  <c r="E140"/>
  <c r="C140"/>
  <c r="G123" i="9"/>
  <c r="Z124" i="20" l="1"/>
  <c r="Z124" i="21"/>
  <c r="AI124"/>
  <c r="AE124"/>
  <c r="AA124"/>
  <c r="W124"/>
  <c r="S124"/>
  <c r="O124"/>
  <c r="K124"/>
  <c r="G124"/>
  <c r="AJ124"/>
  <c r="AF124"/>
  <c r="AB124"/>
  <c r="X124"/>
  <c r="T124"/>
  <c r="P124"/>
  <c r="L124"/>
  <c r="H124"/>
  <c r="AK124"/>
  <c r="AG124"/>
  <c r="AC124"/>
  <c r="Y124"/>
  <c r="U124"/>
  <c r="Q124"/>
  <c r="M124"/>
  <c r="I124"/>
  <c r="AH124"/>
  <c r="AD124"/>
  <c r="V124"/>
  <c r="R124"/>
  <c r="N124"/>
  <c r="J124"/>
  <c r="F124"/>
  <c r="AJ124" i="20"/>
  <c r="AF124"/>
  <c r="AB124"/>
  <c r="X124"/>
  <c r="T124"/>
  <c r="P124"/>
  <c r="L124"/>
  <c r="H124"/>
  <c r="AK124"/>
  <c r="AG124"/>
  <c r="AC124"/>
  <c r="Y124"/>
  <c r="U124"/>
  <c r="Q124"/>
  <c r="M124"/>
  <c r="I124"/>
  <c r="AH124"/>
  <c r="AD124"/>
  <c r="V124"/>
  <c r="R124"/>
  <c r="N124"/>
  <c r="J124"/>
  <c r="AI124"/>
  <c r="AE124"/>
  <c r="AA124"/>
  <c r="W124"/>
  <c r="S124"/>
  <c r="O124"/>
  <c r="K124"/>
  <c r="G124"/>
  <c r="F124"/>
  <c r="AI124" i="16"/>
  <c r="AE124"/>
  <c r="AA124"/>
  <c r="W124"/>
  <c r="S124"/>
  <c r="O124"/>
  <c r="K124"/>
  <c r="G124"/>
  <c r="AJ124"/>
  <c r="AF124"/>
  <c r="AB124"/>
  <c r="X124"/>
  <c r="T124"/>
  <c r="P124"/>
  <c r="L124"/>
  <c r="H124"/>
  <c r="AK124"/>
  <c r="AG124"/>
  <c r="AC124"/>
  <c r="Y124"/>
  <c r="U124"/>
  <c r="Q124"/>
  <c r="M124"/>
  <c r="I124"/>
  <c r="AH124"/>
  <c r="AD124"/>
  <c r="Z124"/>
  <c r="V124"/>
  <c r="R124"/>
  <c r="N124"/>
  <c r="J124"/>
  <c r="F124"/>
  <c r="D140" i="20"/>
  <c r="B140"/>
  <c r="E57" i="21"/>
  <c r="C57"/>
  <c r="B140" i="16"/>
  <c r="D140"/>
  <c r="B140" i="21"/>
  <c r="D140"/>
  <c r="E57" i="20"/>
  <c r="C57"/>
  <c r="E57" i="16"/>
  <c r="C57"/>
  <c r="G115" i="9"/>
  <c r="Z116" i="20" l="1"/>
  <c r="Z116" i="21"/>
  <c r="AI116"/>
  <c r="AE116"/>
  <c r="AA116"/>
  <c r="W116"/>
  <c r="S116"/>
  <c r="O116"/>
  <c r="K116"/>
  <c r="G116"/>
  <c r="AJ116"/>
  <c r="AF116"/>
  <c r="AB116"/>
  <c r="X116"/>
  <c r="T116"/>
  <c r="P116"/>
  <c r="L116"/>
  <c r="H116"/>
  <c r="AK116"/>
  <c r="AG116"/>
  <c r="AC116"/>
  <c r="Y116"/>
  <c r="U116"/>
  <c r="Q116"/>
  <c r="M116"/>
  <c r="I116"/>
  <c r="AH116"/>
  <c r="AD116"/>
  <c r="V116"/>
  <c r="R116"/>
  <c r="N116"/>
  <c r="J116"/>
  <c r="F116"/>
  <c r="AJ116" i="20"/>
  <c r="AF116"/>
  <c r="AB116"/>
  <c r="X116"/>
  <c r="T116"/>
  <c r="P116"/>
  <c r="L116"/>
  <c r="H116"/>
  <c r="AK116"/>
  <c r="AG116"/>
  <c r="AC116"/>
  <c r="Y116"/>
  <c r="U116"/>
  <c r="Q116"/>
  <c r="M116"/>
  <c r="I116"/>
  <c r="AH116"/>
  <c r="AD116"/>
  <c r="V116"/>
  <c r="R116"/>
  <c r="N116"/>
  <c r="J116"/>
  <c r="AI116"/>
  <c r="AE116"/>
  <c r="AA116"/>
  <c r="W116"/>
  <c r="S116"/>
  <c r="O116"/>
  <c r="K116"/>
  <c r="G116"/>
  <c r="F116"/>
  <c r="AI116" i="16"/>
  <c r="AE116"/>
  <c r="AA116"/>
  <c r="W116"/>
  <c r="AJ116"/>
  <c r="AF116"/>
  <c r="AB116"/>
  <c r="X116"/>
  <c r="T116"/>
  <c r="P116"/>
  <c r="L116"/>
  <c r="H116"/>
  <c r="AK116"/>
  <c r="AG116"/>
  <c r="AC116"/>
  <c r="Y116"/>
  <c r="U116"/>
  <c r="Q116"/>
  <c r="M116"/>
  <c r="I116"/>
  <c r="AH116"/>
  <c r="AD116"/>
  <c r="Z116"/>
  <c r="V116"/>
  <c r="R116"/>
  <c r="N116"/>
  <c r="J116"/>
  <c r="S116"/>
  <c r="G116"/>
  <c r="K116"/>
  <c r="O116"/>
  <c r="F116"/>
  <c r="B57" i="20"/>
  <c r="D57"/>
  <c r="B57" i="21"/>
  <c r="D57"/>
  <c r="E124"/>
  <c r="C124"/>
  <c r="B57" i="16"/>
  <c r="D57"/>
  <c r="E124" i="20"/>
  <c r="C124"/>
  <c r="E124" i="16"/>
  <c r="C124"/>
  <c r="G82" i="9"/>
  <c r="Z83" i="20" l="1"/>
  <c r="Z83" i="21"/>
  <c r="AH83"/>
  <c r="AD83"/>
  <c r="V83"/>
  <c r="R83"/>
  <c r="N83"/>
  <c r="J83"/>
  <c r="AI83"/>
  <c r="AE83"/>
  <c r="AA83"/>
  <c r="W83"/>
  <c r="S83"/>
  <c r="O83"/>
  <c r="K83"/>
  <c r="G83"/>
  <c r="AJ83"/>
  <c r="AF83"/>
  <c r="AB83"/>
  <c r="X83"/>
  <c r="T83"/>
  <c r="P83"/>
  <c r="L83"/>
  <c r="H83"/>
  <c r="AK83"/>
  <c r="AG83"/>
  <c r="AC83"/>
  <c r="Y83"/>
  <c r="U83"/>
  <c r="Q83"/>
  <c r="M83"/>
  <c r="I83"/>
  <c r="F83"/>
  <c r="AH83" i="20"/>
  <c r="AD83"/>
  <c r="V83"/>
  <c r="R83"/>
  <c r="N83"/>
  <c r="J83"/>
  <c r="AI83"/>
  <c r="AE83"/>
  <c r="AA83"/>
  <c r="W83"/>
  <c r="S83"/>
  <c r="O83"/>
  <c r="K83"/>
  <c r="G83"/>
  <c r="AJ83"/>
  <c r="AF83"/>
  <c r="AB83"/>
  <c r="X83"/>
  <c r="T83"/>
  <c r="P83"/>
  <c r="L83"/>
  <c r="H83"/>
  <c r="AK83"/>
  <c r="AG83"/>
  <c r="AC83"/>
  <c r="Y83"/>
  <c r="U83"/>
  <c r="Q83"/>
  <c r="M83"/>
  <c r="I83"/>
  <c r="F83"/>
  <c r="AK83" i="16"/>
  <c r="AG83"/>
  <c r="AC83"/>
  <c r="Y83"/>
  <c r="U83"/>
  <c r="Q83"/>
  <c r="M83"/>
  <c r="I83"/>
  <c r="AH83"/>
  <c r="AD83"/>
  <c r="Z83"/>
  <c r="V83"/>
  <c r="R83"/>
  <c r="N83"/>
  <c r="J83"/>
  <c r="AI83"/>
  <c r="AE83"/>
  <c r="AA83"/>
  <c r="W83"/>
  <c r="S83"/>
  <c r="O83"/>
  <c r="K83"/>
  <c r="G83"/>
  <c r="AJ83"/>
  <c r="AF83"/>
  <c r="AB83"/>
  <c r="X83"/>
  <c r="T83"/>
  <c r="P83"/>
  <c r="L83"/>
  <c r="H83"/>
  <c r="F83"/>
  <c r="D124" i="20"/>
  <c r="B124"/>
  <c r="E116" i="21"/>
  <c r="C116"/>
  <c r="C116" i="16"/>
  <c r="E116"/>
  <c r="B124"/>
  <c r="D124"/>
  <c r="B124" i="21"/>
  <c r="D124"/>
  <c r="E116" i="20"/>
  <c r="C116"/>
  <c r="G16" i="9"/>
  <c r="Z17" i="21" l="1"/>
  <c r="Z17" i="20"/>
  <c r="AH17" i="21"/>
  <c r="AD17"/>
  <c r="V17"/>
  <c r="R17"/>
  <c r="N17"/>
  <c r="J17"/>
  <c r="AI17"/>
  <c r="AE17"/>
  <c r="AA17"/>
  <c r="W17"/>
  <c r="S17"/>
  <c r="O17"/>
  <c r="K17"/>
  <c r="G17"/>
  <c r="AJ17"/>
  <c r="AF17"/>
  <c r="AB17"/>
  <c r="X17"/>
  <c r="T17"/>
  <c r="P17"/>
  <c r="L17"/>
  <c r="H17"/>
  <c r="AK17"/>
  <c r="AG17"/>
  <c r="AC17"/>
  <c r="Y17"/>
  <c r="U17"/>
  <c r="Q17"/>
  <c r="M17"/>
  <c r="I17"/>
  <c r="F17"/>
  <c r="AK17" i="20"/>
  <c r="AG17"/>
  <c r="AC17"/>
  <c r="Y17"/>
  <c r="U17"/>
  <c r="Q17"/>
  <c r="M17"/>
  <c r="I17"/>
  <c r="AH17"/>
  <c r="AD17"/>
  <c r="V17"/>
  <c r="R17"/>
  <c r="N17"/>
  <c r="J17"/>
  <c r="AI17"/>
  <c r="AE17"/>
  <c r="AA17"/>
  <c r="W17"/>
  <c r="S17"/>
  <c r="O17"/>
  <c r="K17"/>
  <c r="G17"/>
  <c r="AJ17"/>
  <c r="AF17"/>
  <c r="AB17"/>
  <c r="X17"/>
  <c r="T17"/>
  <c r="P17"/>
  <c r="L17"/>
  <c r="H17"/>
  <c r="F17"/>
  <c r="AH17" i="16"/>
  <c r="AD17"/>
  <c r="Z17"/>
  <c r="V17"/>
  <c r="R17"/>
  <c r="N17"/>
  <c r="J17"/>
  <c r="AI17"/>
  <c r="AE17"/>
  <c r="AA17"/>
  <c r="W17"/>
  <c r="S17"/>
  <c r="O17"/>
  <c r="K17"/>
  <c r="G17"/>
  <c r="AJ17"/>
  <c r="AF17"/>
  <c r="AB17"/>
  <c r="X17"/>
  <c r="T17"/>
  <c r="P17"/>
  <c r="L17"/>
  <c r="H17"/>
  <c r="AK17"/>
  <c r="AG17"/>
  <c r="AC17"/>
  <c r="Y17"/>
  <c r="U17"/>
  <c r="Q17"/>
  <c r="M17"/>
  <c r="I17"/>
  <c r="F17"/>
  <c r="E83"/>
  <c r="C83"/>
  <c r="D116" i="20"/>
  <c r="B116"/>
  <c r="B116" i="16"/>
  <c r="D116"/>
  <c r="D116" i="21"/>
  <c r="B116"/>
  <c r="E83"/>
  <c r="C83"/>
  <c r="E83" i="20"/>
  <c r="C83"/>
  <c r="D83" i="21" l="1"/>
  <c r="B83"/>
  <c r="E17"/>
  <c r="C17"/>
  <c r="E17" i="16"/>
  <c r="C17"/>
  <c r="E17" i="20"/>
  <c r="C17"/>
  <c r="B83"/>
  <c r="D83"/>
  <c r="D83" i="16"/>
  <c r="B83"/>
  <c r="B17" l="1"/>
  <c r="D17"/>
  <c r="B17" i="21"/>
  <c r="D17"/>
  <c r="B17" i="20"/>
  <c r="D17"/>
  <c r="G3" i="9"/>
  <c r="Z4" i="20" l="1"/>
  <c r="Z4" i="21"/>
  <c r="AK4"/>
  <c r="AG4"/>
  <c r="AC4"/>
  <c r="Y4"/>
  <c r="U4"/>
  <c r="Q4"/>
  <c r="M4"/>
  <c r="I4"/>
  <c r="AH4"/>
  <c r="AD4"/>
  <c r="V4"/>
  <c r="R4"/>
  <c r="N4"/>
  <c r="J4"/>
  <c r="AI4"/>
  <c r="AE4"/>
  <c r="AA4"/>
  <c r="W4"/>
  <c r="S4"/>
  <c r="O4"/>
  <c r="K4"/>
  <c r="G4"/>
  <c r="AJ4"/>
  <c r="AF4"/>
  <c r="AB4"/>
  <c r="X4"/>
  <c r="T4"/>
  <c r="P4"/>
  <c r="L4"/>
  <c r="H4"/>
  <c r="F4"/>
  <c r="AJ4" i="20"/>
  <c r="AF4"/>
  <c r="AB4"/>
  <c r="X4"/>
  <c r="T4"/>
  <c r="P4"/>
  <c r="L4"/>
  <c r="H4"/>
  <c r="AK4"/>
  <c r="AG4"/>
  <c r="AC4"/>
  <c r="Y4"/>
  <c r="U4"/>
  <c r="Q4"/>
  <c r="M4"/>
  <c r="I4"/>
  <c r="AH4"/>
  <c r="AD4"/>
  <c r="V4"/>
  <c r="R4"/>
  <c r="N4"/>
  <c r="J4"/>
  <c r="AI4"/>
  <c r="AE4"/>
  <c r="AA4"/>
  <c r="W4"/>
  <c r="S4"/>
  <c r="O4"/>
  <c r="K4"/>
  <c r="G4"/>
  <c r="F4"/>
  <c r="AK4" i="16"/>
  <c r="AG4"/>
  <c r="AC4"/>
  <c r="Y4"/>
  <c r="U4"/>
  <c r="Q4"/>
  <c r="M4"/>
  <c r="I4"/>
  <c r="AH4"/>
  <c r="AD4"/>
  <c r="Z4"/>
  <c r="V4"/>
  <c r="R4"/>
  <c r="N4"/>
  <c r="J4"/>
  <c r="AI4"/>
  <c r="AE4"/>
  <c r="AA4"/>
  <c r="W4"/>
  <c r="S4"/>
  <c r="O4"/>
  <c r="K4"/>
  <c r="G4"/>
  <c r="AJ4"/>
  <c r="AF4"/>
  <c r="AB4"/>
  <c r="X4"/>
  <c r="T4"/>
  <c r="P4"/>
  <c r="L4"/>
  <c r="H4"/>
  <c r="F4"/>
  <c r="C4" l="1"/>
  <c r="C4" i="21"/>
  <c r="E4" i="20"/>
  <c r="C4"/>
  <c r="E4" i="16"/>
  <c r="E4" i="21"/>
  <c r="B4" l="1"/>
  <c r="D4"/>
  <c r="B4" i="16"/>
  <c r="D4"/>
  <c r="D4" i="20"/>
  <c r="B4"/>
  <c r="G19" i="9"/>
  <c r="Z20" i="20" l="1"/>
  <c r="Z3" s="1"/>
  <c r="Z20" i="21"/>
  <c r="Z3" s="1"/>
  <c r="AK20"/>
  <c r="AK3" s="1"/>
  <c r="AG20"/>
  <c r="AG3" s="1"/>
  <c r="AC20"/>
  <c r="AC3" s="1"/>
  <c r="Y20"/>
  <c r="Y3" s="1"/>
  <c r="U20"/>
  <c r="U3" s="1"/>
  <c r="Q20"/>
  <c r="Q3" s="1"/>
  <c r="M20"/>
  <c r="M3" s="1"/>
  <c r="I20"/>
  <c r="I3" s="1"/>
  <c r="AH20"/>
  <c r="AH3" s="1"/>
  <c r="AD20"/>
  <c r="AD3" s="1"/>
  <c r="V20"/>
  <c r="V3" s="1"/>
  <c r="R20"/>
  <c r="R3" s="1"/>
  <c r="N20"/>
  <c r="N3" s="1"/>
  <c r="J20"/>
  <c r="J3" s="1"/>
  <c r="AI20"/>
  <c r="AI3" s="1"/>
  <c r="AE20"/>
  <c r="AE3" s="1"/>
  <c r="AA20"/>
  <c r="AA3" s="1"/>
  <c r="W20"/>
  <c r="W3" s="1"/>
  <c r="S20"/>
  <c r="S3" s="1"/>
  <c r="O20"/>
  <c r="O3" s="1"/>
  <c r="K20"/>
  <c r="K3" s="1"/>
  <c r="G20"/>
  <c r="G3" s="1"/>
  <c r="AJ20"/>
  <c r="AJ3" s="1"/>
  <c r="AF20"/>
  <c r="AF3" s="1"/>
  <c r="AB20"/>
  <c r="AB3" s="1"/>
  <c r="X20"/>
  <c r="X3" s="1"/>
  <c r="T20"/>
  <c r="T3" s="1"/>
  <c r="P20"/>
  <c r="P3" s="1"/>
  <c r="L20"/>
  <c r="L3" s="1"/>
  <c r="H20"/>
  <c r="H3" s="1"/>
  <c r="F20"/>
  <c r="F3" s="1"/>
  <c r="AJ20" i="20"/>
  <c r="AJ3" s="1"/>
  <c r="AF20"/>
  <c r="AF3" s="1"/>
  <c r="AB20"/>
  <c r="AB3" s="1"/>
  <c r="X20"/>
  <c r="X3" s="1"/>
  <c r="T20"/>
  <c r="T3" s="1"/>
  <c r="P20"/>
  <c r="P3" s="1"/>
  <c r="L20"/>
  <c r="L3" s="1"/>
  <c r="H20"/>
  <c r="H3" s="1"/>
  <c r="AK20"/>
  <c r="AK3" s="1"/>
  <c r="AG20"/>
  <c r="AG3" s="1"/>
  <c r="AC20"/>
  <c r="AC3" s="1"/>
  <c r="Y20"/>
  <c r="Y3" s="1"/>
  <c r="U20"/>
  <c r="U3" s="1"/>
  <c r="Q20"/>
  <c r="Q3" s="1"/>
  <c r="M20"/>
  <c r="M3" s="1"/>
  <c r="I20"/>
  <c r="I3" s="1"/>
  <c r="AH20"/>
  <c r="AH3" s="1"/>
  <c r="AD20"/>
  <c r="AD3" s="1"/>
  <c r="V20"/>
  <c r="V3" s="1"/>
  <c r="R20"/>
  <c r="R3" s="1"/>
  <c r="N20"/>
  <c r="N3" s="1"/>
  <c r="J20"/>
  <c r="J3" s="1"/>
  <c r="AI20"/>
  <c r="AI3" s="1"/>
  <c r="AE20"/>
  <c r="AE3" s="1"/>
  <c r="AA20"/>
  <c r="AA3" s="1"/>
  <c r="W20"/>
  <c r="W3" s="1"/>
  <c r="S20"/>
  <c r="S3" s="1"/>
  <c r="O20"/>
  <c r="O3" s="1"/>
  <c r="K20"/>
  <c r="K3" s="1"/>
  <c r="G20"/>
  <c r="G3" s="1"/>
  <c r="F20"/>
  <c r="AK20" i="16"/>
  <c r="AK3" s="1"/>
  <c r="AG20"/>
  <c r="AG3" s="1"/>
  <c r="AC20"/>
  <c r="AC3" s="1"/>
  <c r="Y20"/>
  <c r="Y3" s="1"/>
  <c r="U20"/>
  <c r="U3" s="1"/>
  <c r="Q20"/>
  <c r="Q3" s="1"/>
  <c r="M20"/>
  <c r="M3" s="1"/>
  <c r="I20"/>
  <c r="I3" s="1"/>
  <c r="AH20"/>
  <c r="AH3" s="1"/>
  <c r="AD20"/>
  <c r="AD3" s="1"/>
  <c r="Z20"/>
  <c r="Z3" s="1"/>
  <c r="V20"/>
  <c r="V3" s="1"/>
  <c r="R20"/>
  <c r="R3" s="1"/>
  <c r="N20"/>
  <c r="N3" s="1"/>
  <c r="J20"/>
  <c r="J3" s="1"/>
  <c r="AI20"/>
  <c r="AI3" s="1"/>
  <c r="AE20"/>
  <c r="AE3" s="1"/>
  <c r="AA20"/>
  <c r="AA3" s="1"/>
  <c r="W20"/>
  <c r="W3" s="1"/>
  <c r="S20"/>
  <c r="S3" s="1"/>
  <c r="O20"/>
  <c r="O3" s="1"/>
  <c r="K20"/>
  <c r="K3" s="1"/>
  <c r="G20"/>
  <c r="G3" s="1"/>
  <c r="AJ20"/>
  <c r="AJ3" s="1"/>
  <c r="AF20"/>
  <c r="AF3" s="1"/>
  <c r="AB20"/>
  <c r="AB3" s="1"/>
  <c r="X20"/>
  <c r="X3" s="1"/>
  <c r="T20"/>
  <c r="T3" s="1"/>
  <c r="P20"/>
  <c r="P3" s="1"/>
  <c r="L20"/>
  <c r="L3" s="1"/>
  <c r="H20"/>
  <c r="H3" s="1"/>
  <c r="F20"/>
  <c r="Y26" i="19" l="1"/>
  <c r="C20" i="16"/>
  <c r="E20" i="21"/>
  <c r="C20"/>
  <c r="E20" i="20"/>
  <c r="C20"/>
  <c r="M26" i="19"/>
  <c r="BE26"/>
  <c r="BH26"/>
  <c r="CE26"/>
  <c r="CZ26"/>
  <c r="CR26"/>
  <c r="BL26"/>
  <c r="P26"/>
  <c r="AU26"/>
  <c r="AY26"/>
  <c r="E20" i="16"/>
  <c r="AB26" i="19"/>
  <c r="AL26"/>
  <c r="CC26"/>
  <c r="CU26"/>
  <c r="AQ170" l="1"/>
  <c r="AR170"/>
  <c r="AS170"/>
  <c r="AQ121"/>
  <c r="AS121"/>
  <c r="AR121"/>
  <c r="AQ115"/>
  <c r="AS115"/>
  <c r="AR115"/>
  <c r="AR163"/>
  <c r="AS163"/>
  <c r="AQ163"/>
  <c r="AQ125"/>
  <c r="AR125"/>
  <c r="AS125"/>
  <c r="AQ78"/>
  <c r="AS78"/>
  <c r="AR78"/>
  <c r="AS72"/>
  <c r="AR72"/>
  <c r="AQ72"/>
  <c r="AR149"/>
  <c r="AS149"/>
  <c r="AQ149"/>
  <c r="AR40"/>
  <c r="AS40"/>
  <c r="AQ40"/>
  <c r="AQ68"/>
  <c r="AS68"/>
  <c r="AR68"/>
  <c r="AQ86"/>
  <c r="AS86"/>
  <c r="AR86"/>
  <c r="AR90"/>
  <c r="AS90"/>
  <c r="AQ90"/>
  <c r="AQ24"/>
  <c r="AR24"/>
  <c r="AS24"/>
  <c r="AQ75"/>
  <c r="AS75"/>
  <c r="AR75"/>
  <c r="AS167"/>
  <c r="AR167"/>
  <c r="AQ167"/>
  <c r="AS153"/>
  <c r="AQ153"/>
  <c r="AR153"/>
  <c r="AS103"/>
  <c r="AR103"/>
  <c r="AQ103"/>
  <c r="AR99"/>
  <c r="AS99"/>
  <c r="AQ99"/>
  <c r="AS98"/>
  <c r="AR98"/>
  <c r="AQ98"/>
  <c r="AS144"/>
  <c r="AR144"/>
  <c r="AQ144"/>
  <c r="AQ158"/>
  <c r="AR158"/>
  <c r="AS158"/>
  <c r="AR52"/>
  <c r="AS52"/>
  <c r="AQ52"/>
  <c r="AQ53"/>
  <c r="AS53"/>
  <c r="AR53"/>
  <c r="AS29"/>
  <c r="AQ29"/>
  <c r="AR29"/>
  <c r="AS157"/>
  <c r="AQ157"/>
  <c r="AR157"/>
  <c r="AS46"/>
  <c r="AQ46"/>
  <c r="AR46"/>
  <c r="AQ55"/>
  <c r="AR55"/>
  <c r="AS55"/>
  <c r="AS124"/>
  <c r="AQ124"/>
  <c r="AR124"/>
  <c r="AR111"/>
  <c r="AS111"/>
  <c r="AQ111"/>
  <c r="AS48"/>
  <c r="AQ48"/>
  <c r="AR48"/>
  <c r="AQ105"/>
  <c r="AS105"/>
  <c r="AR105"/>
  <c r="AS41"/>
  <c r="AQ41"/>
  <c r="AR41"/>
  <c r="AS134"/>
  <c r="AR134"/>
  <c r="AQ134"/>
  <c r="AQ36"/>
  <c r="AS36"/>
  <c r="AR36"/>
  <c r="AQ169"/>
  <c r="AR169"/>
  <c r="AS169"/>
  <c r="AS108"/>
  <c r="AR108"/>
  <c r="AQ108"/>
  <c r="AS17"/>
  <c r="AR17"/>
  <c r="AQ17"/>
  <c r="AQ118"/>
  <c r="AR118"/>
  <c r="AS118"/>
  <c r="AR44"/>
  <c r="AS44"/>
  <c r="AQ44"/>
  <c r="AQ145"/>
  <c r="AR145"/>
  <c r="AS145"/>
  <c r="AS101"/>
  <c r="AR101"/>
  <c r="AQ101"/>
  <c r="AS106"/>
  <c r="AR106"/>
  <c r="AQ106"/>
  <c r="AR126"/>
  <c r="AS126"/>
  <c r="AQ126"/>
  <c r="AQ110"/>
  <c r="AR110"/>
  <c r="AS110"/>
  <c r="AS31"/>
  <c r="AQ31"/>
  <c r="AR31"/>
  <c r="AQ116"/>
  <c r="AR116"/>
  <c r="AS116"/>
  <c r="AR95"/>
  <c r="AQ95"/>
  <c r="AS95"/>
  <c r="AR127"/>
  <c r="AQ127"/>
  <c r="AS127"/>
  <c r="AQ123"/>
  <c r="AR123"/>
  <c r="AS123"/>
  <c r="AR56"/>
  <c r="AQ56"/>
  <c r="AS56"/>
  <c r="AR117"/>
  <c r="AQ117"/>
  <c r="AS117"/>
  <c r="AS59"/>
  <c r="AR59"/>
  <c r="AQ59"/>
  <c r="AS16"/>
  <c r="AR16"/>
  <c r="AQ16"/>
  <c r="AR138"/>
  <c r="AQ138"/>
  <c r="AS138"/>
  <c r="AQ28"/>
  <c r="AS28"/>
  <c r="AR28"/>
  <c r="AQ66"/>
  <c r="AS66"/>
  <c r="AR66"/>
  <c r="AS135"/>
  <c r="AR135"/>
  <c r="AQ135"/>
  <c r="AS148"/>
  <c r="AR148"/>
  <c r="AQ148"/>
  <c r="AQ51"/>
  <c r="AR51"/>
  <c r="AS51"/>
  <c r="AR34"/>
  <c r="AS34"/>
  <c r="AQ34"/>
  <c r="AS37"/>
  <c r="AQ37"/>
  <c r="AR37"/>
  <c r="AR11"/>
  <c r="AS11"/>
  <c r="AQ11"/>
  <c r="AR22"/>
  <c r="AS22"/>
  <c r="AQ22"/>
  <c r="AS27"/>
  <c r="AQ27"/>
  <c r="AR27"/>
  <c r="AS62"/>
  <c r="AR62"/>
  <c r="AQ62"/>
  <c r="AR128"/>
  <c r="AS128"/>
  <c r="AQ128"/>
  <c r="AS73"/>
  <c r="AQ73"/>
  <c r="AR73"/>
  <c r="AQ65"/>
  <c r="AR65"/>
  <c r="AS65"/>
  <c r="AS15"/>
  <c r="AQ15"/>
  <c r="AR15"/>
  <c r="AR141"/>
  <c r="AS141"/>
  <c r="AQ141"/>
  <c r="AQ38"/>
  <c r="AS38"/>
  <c r="AR38"/>
  <c r="AS21"/>
  <c r="AR21"/>
  <c r="AQ21"/>
  <c r="AS45"/>
  <c r="AR45"/>
  <c r="AQ45"/>
  <c r="AS104"/>
  <c r="AR104"/>
  <c r="AQ104"/>
  <c r="AR81"/>
  <c r="AQ81"/>
  <c r="AS81"/>
  <c r="AR160"/>
  <c r="AQ160"/>
  <c r="AS160"/>
  <c r="AQ161"/>
  <c r="AS161"/>
  <c r="AR161"/>
  <c r="AS85"/>
  <c r="AQ85"/>
  <c r="AR85"/>
  <c r="AQ168"/>
  <c r="AR168"/>
  <c r="AS168"/>
  <c r="AQ25"/>
  <c r="AR25"/>
  <c r="AS25"/>
  <c r="AR43"/>
  <c r="AQ43"/>
  <c r="AS43"/>
  <c r="AR120"/>
  <c r="AS120"/>
  <c r="AQ120"/>
  <c r="AR129"/>
  <c r="AS129"/>
  <c r="AQ129"/>
  <c r="AS88"/>
  <c r="AR88"/>
  <c r="AQ88"/>
  <c r="AR76"/>
  <c r="AS76"/>
  <c r="AQ76"/>
  <c r="AQ100"/>
  <c r="AS100"/>
  <c r="AR100"/>
  <c r="AR70"/>
  <c r="AS70"/>
  <c r="AQ70"/>
  <c r="AQ140"/>
  <c r="AR140"/>
  <c r="AS140"/>
  <c r="AS151"/>
  <c r="AR151"/>
  <c r="AQ151"/>
  <c r="AQ132"/>
  <c r="AR132"/>
  <c r="AS132"/>
  <c r="AR13"/>
  <c r="AS13"/>
  <c r="AQ13"/>
  <c r="AS39"/>
  <c r="AQ39"/>
  <c r="AR39"/>
  <c r="AR150"/>
  <c r="AQ150"/>
  <c r="AS150"/>
  <c r="AQ69"/>
  <c r="AS69"/>
  <c r="AR69"/>
  <c r="AR42"/>
  <c r="AQ42"/>
  <c r="AS42"/>
  <c r="AR12"/>
  <c r="AQ12"/>
  <c r="AS12"/>
  <c r="AQ112"/>
  <c r="AS112"/>
  <c r="AR112"/>
  <c r="AQ74"/>
  <c r="AS74"/>
  <c r="AR74"/>
  <c r="AS18"/>
  <c r="AQ18"/>
  <c r="AR18"/>
  <c r="AR93"/>
  <c r="AS93"/>
  <c r="AQ93"/>
  <c r="AS80"/>
  <c r="AQ80"/>
  <c r="AR80"/>
  <c r="AQ71"/>
  <c r="AS71"/>
  <c r="AR71"/>
  <c r="AS82"/>
  <c r="AR82"/>
  <c r="AQ82"/>
  <c r="AS142"/>
  <c r="AR142"/>
  <c r="AQ142"/>
  <c r="AR47"/>
  <c r="AS47"/>
  <c r="AQ47"/>
  <c r="AR96"/>
  <c r="AQ96"/>
  <c r="AS96"/>
  <c r="AR30"/>
  <c r="AQ30"/>
  <c r="AS30"/>
  <c r="AQ114"/>
  <c r="AS114"/>
  <c r="AR114"/>
  <c r="AS32"/>
  <c r="AQ32"/>
  <c r="AR32"/>
  <c r="AS91"/>
  <c r="AR91"/>
  <c r="AQ91"/>
  <c r="AS147"/>
  <c r="AQ147"/>
  <c r="AR147"/>
  <c r="AR107"/>
  <c r="AS107"/>
  <c r="AQ107"/>
  <c r="AQ60"/>
  <c r="AR60"/>
  <c r="AS60"/>
  <c r="AQ159"/>
  <c r="AR159"/>
  <c r="AS159"/>
  <c r="AS97"/>
  <c r="AQ97"/>
  <c r="AR97"/>
  <c r="AS92"/>
  <c r="AQ92"/>
  <c r="AR92"/>
  <c r="AQ50"/>
  <c r="AR50"/>
  <c r="AS50"/>
  <c r="AR133"/>
  <c r="AS133"/>
  <c r="AQ133"/>
  <c r="AQ79"/>
  <c r="AS79"/>
  <c r="AR79"/>
  <c r="AR57"/>
  <c r="AS57"/>
  <c r="AQ57"/>
  <c r="AQ109"/>
  <c r="AR109"/>
  <c r="AS109"/>
  <c r="AS84"/>
  <c r="AQ84"/>
  <c r="AR84"/>
  <c r="AQ61"/>
  <c r="AS61"/>
  <c r="AR61"/>
  <c r="AR154"/>
  <c r="AQ154"/>
  <c r="AS154"/>
  <c r="AR64"/>
  <c r="AS64"/>
  <c r="AQ64"/>
  <c r="AR33"/>
  <c r="AS33"/>
  <c r="AQ33"/>
  <c r="AR20"/>
  <c r="AS20"/>
  <c r="AQ20"/>
  <c r="AS54"/>
  <c r="AQ54"/>
  <c r="AR54"/>
  <c r="AS58"/>
  <c r="AR58"/>
  <c r="AQ58"/>
  <c r="AQ152"/>
  <c r="AR152"/>
  <c r="AS152"/>
  <c r="AS113"/>
  <c r="AR113"/>
  <c r="AQ113"/>
  <c r="AR136"/>
  <c r="AS136"/>
  <c r="AQ136"/>
  <c r="AR19"/>
  <c r="AS19"/>
  <c r="AQ19"/>
  <c r="AS49"/>
  <c r="AR49"/>
  <c r="AQ49"/>
  <c r="AR77"/>
  <c r="AQ77"/>
  <c r="AS77"/>
  <c r="AQ35"/>
  <c r="AS35"/>
  <c r="AR35"/>
  <c r="AQ162"/>
  <c r="AR162"/>
  <c r="AS162"/>
  <c r="AR155"/>
  <c r="AQ155"/>
  <c r="AS155"/>
  <c r="AR87"/>
  <c r="AQ87"/>
  <c r="AS87"/>
  <c r="AQ14"/>
  <c r="AS14"/>
  <c r="AR14"/>
  <c r="AQ137"/>
  <c r="AS137"/>
  <c r="AR137"/>
  <c r="AR166"/>
  <c r="AS166"/>
  <c r="AQ166"/>
  <c r="AR83"/>
  <c r="AQ83"/>
  <c r="AS83"/>
  <c r="AR119"/>
  <c r="AS119"/>
  <c r="AQ119"/>
  <c r="AR94"/>
  <c r="AS94"/>
  <c r="AQ94"/>
  <c r="AR102"/>
  <c r="AS102"/>
  <c r="AQ102"/>
  <c r="AS139"/>
  <c r="AQ139"/>
  <c r="AR139"/>
  <c r="AR164"/>
  <c r="AS164"/>
  <c r="AQ164"/>
  <c r="AR143"/>
  <c r="AS143"/>
  <c r="AQ143"/>
  <c r="AR131"/>
  <c r="AQ131"/>
  <c r="AS131"/>
  <c r="AS156"/>
  <c r="AR156"/>
  <c r="AQ156"/>
  <c r="AQ165"/>
  <c r="AS165"/>
  <c r="AR165"/>
  <c r="AQ67"/>
  <c r="AS67"/>
  <c r="AR67"/>
  <c r="AR146"/>
  <c r="AS146"/>
  <c r="AQ146"/>
  <c r="AS63"/>
  <c r="AQ63"/>
  <c r="AR63"/>
  <c r="AS130"/>
  <c r="AR130"/>
  <c r="AQ130"/>
  <c r="AS122"/>
  <c r="AQ122"/>
  <c r="AR122"/>
  <c r="AS89"/>
  <c r="AQ89"/>
  <c r="AR89"/>
  <c r="AS23"/>
  <c r="AR23"/>
  <c r="AQ23"/>
  <c r="AQ10"/>
  <c r="AR10"/>
  <c r="AS10"/>
  <c r="BZ170"/>
  <c r="BX170"/>
  <c r="BY170"/>
  <c r="BY121"/>
  <c r="BZ121"/>
  <c r="BX121"/>
  <c r="BZ115"/>
  <c r="BY115"/>
  <c r="BX115"/>
  <c r="BY163"/>
  <c r="BX163"/>
  <c r="BZ163"/>
  <c r="BZ125"/>
  <c r="BX125"/>
  <c r="BY125"/>
  <c r="BX78"/>
  <c r="BY78"/>
  <c r="BZ78"/>
  <c r="BY72"/>
  <c r="BX72"/>
  <c r="BZ72"/>
  <c r="BZ149"/>
  <c r="BY149"/>
  <c r="BX149"/>
  <c r="BZ40"/>
  <c r="BX40"/>
  <c r="BY40"/>
  <c r="BZ68"/>
  <c r="BY68"/>
  <c r="BX68"/>
  <c r="BX86"/>
  <c r="BZ86"/>
  <c r="BY86"/>
  <c r="BY90"/>
  <c r="BZ90"/>
  <c r="BX90"/>
  <c r="BZ24"/>
  <c r="BX24"/>
  <c r="BY24"/>
  <c r="BZ75"/>
  <c r="BX75"/>
  <c r="BY75"/>
  <c r="BZ167"/>
  <c r="BX167"/>
  <c r="BY167"/>
  <c r="BX153"/>
  <c r="BZ153"/>
  <c r="BY153"/>
  <c r="BY103"/>
  <c r="BX103"/>
  <c r="BZ103"/>
  <c r="BX99"/>
  <c r="BZ99"/>
  <c r="BY99"/>
  <c r="BX98"/>
  <c r="BZ98"/>
  <c r="BY98"/>
  <c r="BX144"/>
  <c r="BY144"/>
  <c r="BZ144"/>
  <c r="BZ158"/>
  <c r="BX158"/>
  <c r="BY158"/>
  <c r="BZ52"/>
  <c r="BX52"/>
  <c r="BY52"/>
  <c r="BY53"/>
  <c r="BZ53"/>
  <c r="BX53"/>
  <c r="BX29"/>
  <c r="BY29"/>
  <c r="BZ29"/>
  <c r="BZ157"/>
  <c r="BX157"/>
  <c r="BY157"/>
  <c r="BX46"/>
  <c r="BZ46"/>
  <c r="BY46"/>
  <c r="BZ55"/>
  <c r="BX55"/>
  <c r="BY55"/>
  <c r="BY124"/>
  <c r="BX124"/>
  <c r="BZ124"/>
  <c r="BY111"/>
  <c r="BZ111"/>
  <c r="BX111"/>
  <c r="BZ48"/>
  <c r="BX48"/>
  <c r="BY48"/>
  <c r="BX105"/>
  <c r="BY105"/>
  <c r="BZ105"/>
  <c r="BZ41"/>
  <c r="BX41"/>
  <c r="BY41"/>
  <c r="BZ134"/>
  <c r="BX134"/>
  <c r="BY134"/>
  <c r="BY36"/>
  <c r="BX36"/>
  <c r="BZ36"/>
  <c r="BZ169"/>
  <c r="BY169"/>
  <c r="BX169"/>
  <c r="BX108"/>
  <c r="BY108"/>
  <c r="BZ108"/>
  <c r="BX17"/>
  <c r="BY17"/>
  <c r="BZ17"/>
  <c r="BY118"/>
  <c r="BX118"/>
  <c r="BZ118"/>
  <c r="BX44"/>
  <c r="BZ44"/>
  <c r="BY44"/>
  <c r="BZ145"/>
  <c r="BY145"/>
  <c r="BX145"/>
  <c r="BY101"/>
  <c r="BX101"/>
  <c r="BZ101"/>
  <c r="BZ106"/>
  <c r="BY106"/>
  <c r="BX106"/>
  <c r="BZ126"/>
  <c r="BY126"/>
  <c r="BX126"/>
  <c r="BY110"/>
  <c r="BX110"/>
  <c r="BZ110"/>
  <c r="BX31"/>
  <c r="BY31"/>
  <c r="BZ31"/>
  <c r="BY116"/>
  <c r="BZ116"/>
  <c r="BX116"/>
  <c r="BX95"/>
  <c r="BZ95"/>
  <c r="BY95"/>
  <c r="BX127"/>
  <c r="BY127"/>
  <c r="BZ127"/>
  <c r="BY123"/>
  <c r="BX123"/>
  <c r="BZ123"/>
  <c r="BY56"/>
  <c r="BZ56"/>
  <c r="BX56"/>
  <c r="BZ117"/>
  <c r="BY117"/>
  <c r="BX117"/>
  <c r="BX59"/>
  <c r="BZ59"/>
  <c r="BY59"/>
  <c r="BY16"/>
  <c r="BX16"/>
  <c r="BZ16"/>
  <c r="BZ138"/>
  <c r="BX138"/>
  <c r="BY138"/>
  <c r="BX28"/>
  <c r="BY28"/>
  <c r="BZ28"/>
  <c r="BX66"/>
  <c r="BZ66"/>
  <c r="BY66"/>
  <c r="BX135"/>
  <c r="BZ135"/>
  <c r="BY135"/>
  <c r="BY148"/>
  <c r="BZ148"/>
  <c r="BX148"/>
  <c r="BX51"/>
  <c r="BY51"/>
  <c r="BZ51"/>
  <c r="BZ34"/>
  <c r="BY34"/>
  <c r="BX34"/>
  <c r="BY37"/>
  <c r="BZ37"/>
  <c r="BX37"/>
  <c r="BZ11"/>
  <c r="BY11"/>
  <c r="BX11"/>
  <c r="BX22"/>
  <c r="BY22"/>
  <c r="BZ22"/>
  <c r="BY27"/>
  <c r="BZ27"/>
  <c r="BX27"/>
  <c r="BX62"/>
  <c r="BY62"/>
  <c r="BZ62"/>
  <c r="BY128"/>
  <c r="BX128"/>
  <c r="BZ128"/>
  <c r="BX73"/>
  <c r="BY73"/>
  <c r="BZ73"/>
  <c r="BX65"/>
  <c r="BY65"/>
  <c r="BZ65"/>
  <c r="BX15"/>
  <c r="BZ15"/>
  <c r="BY15"/>
  <c r="BZ141"/>
  <c r="BX141"/>
  <c r="BY141"/>
  <c r="BZ38"/>
  <c r="BX38"/>
  <c r="BY38"/>
  <c r="BX21"/>
  <c r="BY21"/>
  <c r="BZ21"/>
  <c r="BX45"/>
  <c r="BY45"/>
  <c r="BZ45"/>
  <c r="BY104"/>
  <c r="BZ104"/>
  <c r="BX104"/>
  <c r="BY81"/>
  <c r="BX81"/>
  <c r="BZ81"/>
  <c r="BZ160"/>
  <c r="BX160"/>
  <c r="BY160"/>
  <c r="BZ161"/>
  <c r="BY161"/>
  <c r="BX161"/>
  <c r="BY85"/>
  <c r="BZ85"/>
  <c r="BX85"/>
  <c r="BY168"/>
  <c r="BX168"/>
  <c r="BZ168"/>
  <c r="BY25"/>
  <c r="BZ25"/>
  <c r="BX25"/>
  <c r="BX43"/>
  <c r="BZ43"/>
  <c r="BY43"/>
  <c r="BZ120"/>
  <c r="BX120"/>
  <c r="BY120"/>
  <c r="BX129"/>
  <c r="BZ129"/>
  <c r="BY129"/>
  <c r="BY88"/>
  <c r="BZ88"/>
  <c r="BX88"/>
  <c r="BX76"/>
  <c r="BZ76"/>
  <c r="BY76"/>
  <c r="BX100"/>
  <c r="BY100"/>
  <c r="BZ100"/>
  <c r="BZ70"/>
  <c r="BX70"/>
  <c r="BY70"/>
  <c r="BZ140"/>
  <c r="BX140"/>
  <c r="BY140"/>
  <c r="BZ151"/>
  <c r="BX151"/>
  <c r="BY151"/>
  <c r="BX132"/>
  <c r="BZ132"/>
  <c r="BY132"/>
  <c r="BX13"/>
  <c r="BY13"/>
  <c r="BZ13"/>
  <c r="BX39"/>
  <c r="BY39"/>
  <c r="BZ39"/>
  <c r="BZ150"/>
  <c r="BX150"/>
  <c r="BY150"/>
  <c r="BY69"/>
  <c r="BZ69"/>
  <c r="BX69"/>
  <c r="BZ42"/>
  <c r="BY42"/>
  <c r="BX42"/>
  <c r="BX12"/>
  <c r="BY12"/>
  <c r="BZ12"/>
  <c r="BX112"/>
  <c r="BY112"/>
  <c r="BZ112"/>
  <c r="BY74"/>
  <c r="BX74"/>
  <c r="BZ74"/>
  <c r="BZ18"/>
  <c r="BX18"/>
  <c r="BY18"/>
  <c r="BZ93"/>
  <c r="BX93"/>
  <c r="BY93"/>
  <c r="BX80"/>
  <c r="BZ80"/>
  <c r="BY80"/>
  <c r="BX71"/>
  <c r="BZ71"/>
  <c r="BY71"/>
  <c r="BX82"/>
  <c r="BY82"/>
  <c r="BZ82"/>
  <c r="BZ142"/>
  <c r="BY142"/>
  <c r="BX142"/>
  <c r="BX47"/>
  <c r="BY47"/>
  <c r="BZ47"/>
  <c r="BZ96"/>
  <c r="BY96"/>
  <c r="BX96"/>
  <c r="BY30"/>
  <c r="BZ30"/>
  <c r="BX30"/>
  <c r="BZ114"/>
  <c r="BY114"/>
  <c r="BX114"/>
  <c r="BX32"/>
  <c r="BY32"/>
  <c r="BZ32"/>
  <c r="BZ91"/>
  <c r="BX91"/>
  <c r="BY91"/>
  <c r="BX147"/>
  <c r="BZ147"/>
  <c r="BY147"/>
  <c r="BX107"/>
  <c r="BY107"/>
  <c r="BZ107"/>
  <c r="BX60"/>
  <c r="BZ60"/>
  <c r="BY60"/>
  <c r="BX159"/>
  <c r="BZ159"/>
  <c r="BY159"/>
  <c r="BX97"/>
  <c r="BZ97"/>
  <c r="BY97"/>
  <c r="BZ92"/>
  <c r="BY92"/>
  <c r="BX92"/>
  <c r="BY50"/>
  <c r="BX50"/>
  <c r="BZ50"/>
  <c r="BY133"/>
  <c r="BZ133"/>
  <c r="BX133"/>
  <c r="BY79"/>
  <c r="BZ79"/>
  <c r="BX79"/>
  <c r="BZ57"/>
  <c r="BX57"/>
  <c r="BY57"/>
  <c r="BX109"/>
  <c r="BZ109"/>
  <c r="BY109"/>
  <c r="BZ84"/>
  <c r="BX84"/>
  <c r="BY84"/>
  <c r="BY61"/>
  <c r="BX61"/>
  <c r="BZ61"/>
  <c r="BZ154"/>
  <c r="BX154"/>
  <c r="BY154"/>
  <c r="BX64"/>
  <c r="BZ64"/>
  <c r="BY64"/>
  <c r="BX33"/>
  <c r="BZ33"/>
  <c r="BY33"/>
  <c r="BY20"/>
  <c r="BZ20"/>
  <c r="BX20"/>
  <c r="BX54"/>
  <c r="BY54"/>
  <c r="BZ54"/>
  <c r="BY58"/>
  <c r="BZ58"/>
  <c r="BX58"/>
  <c r="BX152"/>
  <c r="BZ152"/>
  <c r="BY152"/>
  <c r="BX113"/>
  <c r="BY113"/>
  <c r="BZ113"/>
  <c r="BX136"/>
  <c r="BY136"/>
  <c r="BZ136"/>
  <c r="BZ19"/>
  <c r="BX19"/>
  <c r="BY19"/>
  <c r="BY49"/>
  <c r="BZ49"/>
  <c r="BX49"/>
  <c r="BZ77"/>
  <c r="BY77"/>
  <c r="BX77"/>
  <c r="BX35"/>
  <c r="BZ35"/>
  <c r="BY35"/>
  <c r="BX162"/>
  <c r="BY162"/>
  <c r="BZ162"/>
  <c r="BZ155"/>
  <c r="BX155"/>
  <c r="BY155"/>
  <c r="BY87"/>
  <c r="BX87"/>
  <c r="BZ87"/>
  <c r="BZ14"/>
  <c r="BY14"/>
  <c r="BX14"/>
  <c r="BY137"/>
  <c r="BZ137"/>
  <c r="BX137"/>
  <c r="BX166"/>
  <c r="BZ166"/>
  <c r="BY166"/>
  <c r="BZ83"/>
  <c r="BX83"/>
  <c r="BY83"/>
  <c r="BY119"/>
  <c r="BX119"/>
  <c r="BZ119"/>
  <c r="BY94"/>
  <c r="BZ94"/>
  <c r="BX94"/>
  <c r="BY102"/>
  <c r="BZ102"/>
  <c r="BX102"/>
  <c r="BX139"/>
  <c r="BY139"/>
  <c r="BZ139"/>
  <c r="BZ164"/>
  <c r="BY164"/>
  <c r="BX164"/>
  <c r="BX143"/>
  <c r="BY143"/>
  <c r="BZ143"/>
  <c r="BX131"/>
  <c r="BZ131"/>
  <c r="BY131"/>
  <c r="BY156"/>
  <c r="BX156"/>
  <c r="BZ156"/>
  <c r="BY165"/>
  <c r="BZ165"/>
  <c r="BX165"/>
  <c r="BY67"/>
  <c r="BX67"/>
  <c r="BZ67"/>
  <c r="BY146"/>
  <c r="BX146"/>
  <c r="BZ146"/>
  <c r="BZ63"/>
  <c r="BX63"/>
  <c r="BY63"/>
  <c r="BZ130"/>
  <c r="BY130"/>
  <c r="BX130"/>
  <c r="BZ122"/>
  <c r="BX122"/>
  <c r="BY122"/>
  <c r="BY89"/>
  <c r="BX89"/>
  <c r="BZ89"/>
  <c r="BY23"/>
  <c r="BZ23"/>
  <c r="BX23"/>
  <c r="BX10"/>
  <c r="BY10"/>
  <c r="BZ10"/>
  <c r="BJ170"/>
  <c r="BK170"/>
  <c r="BI170"/>
  <c r="BI121"/>
  <c r="BJ121"/>
  <c r="BK121"/>
  <c r="BJ115"/>
  <c r="BI115"/>
  <c r="BK115"/>
  <c r="BK163"/>
  <c r="BJ163"/>
  <c r="BI163"/>
  <c r="BI125"/>
  <c r="BK125"/>
  <c r="BJ125"/>
  <c r="BK78"/>
  <c r="BJ78"/>
  <c r="BI78"/>
  <c r="BJ72"/>
  <c r="BI72"/>
  <c r="BK72"/>
  <c r="BJ149"/>
  <c r="BK149"/>
  <c r="BI149"/>
  <c r="BK40"/>
  <c r="BI40"/>
  <c r="BJ40"/>
  <c r="BJ68"/>
  <c r="BI68"/>
  <c r="BK68"/>
  <c r="BJ86"/>
  <c r="BK86"/>
  <c r="BI86"/>
  <c r="BI90"/>
  <c r="BJ90"/>
  <c r="BK90"/>
  <c r="BK24"/>
  <c r="BJ24"/>
  <c r="BI24"/>
  <c r="BJ75"/>
  <c r="BK75"/>
  <c r="BI75"/>
  <c r="BI167"/>
  <c r="BJ167"/>
  <c r="BK167"/>
  <c r="BK153"/>
  <c r="BJ153"/>
  <c r="BI153"/>
  <c r="BI103"/>
  <c r="BK103"/>
  <c r="BJ103"/>
  <c r="BJ99"/>
  <c r="BI99"/>
  <c r="BK99"/>
  <c r="BJ98"/>
  <c r="BI98"/>
  <c r="BK98"/>
  <c r="BJ144"/>
  <c r="BK144"/>
  <c r="BI144"/>
  <c r="BJ158"/>
  <c r="BK158"/>
  <c r="BI158"/>
  <c r="BI52"/>
  <c r="BJ52"/>
  <c r="BK52"/>
  <c r="BJ53"/>
  <c r="BI53"/>
  <c r="BK53"/>
  <c r="BJ29"/>
  <c r="BI29"/>
  <c r="BK29"/>
  <c r="BK157"/>
  <c r="BJ157"/>
  <c r="BI157"/>
  <c r="BJ46"/>
  <c r="BK46"/>
  <c r="BI46"/>
  <c r="BK55"/>
  <c r="BI55"/>
  <c r="BJ55"/>
  <c r="BK124"/>
  <c r="BI124"/>
  <c r="BJ124"/>
  <c r="BK111"/>
  <c r="BJ111"/>
  <c r="BI111"/>
  <c r="BK48"/>
  <c r="BI48"/>
  <c r="BJ48"/>
  <c r="BK105"/>
  <c r="BJ105"/>
  <c r="BI105"/>
  <c r="BJ41"/>
  <c r="BI41"/>
  <c r="BK41"/>
  <c r="BK134"/>
  <c r="BJ134"/>
  <c r="BI134"/>
  <c r="BJ36"/>
  <c r="BK36"/>
  <c r="BI36"/>
  <c r="BJ169"/>
  <c r="BK169"/>
  <c r="BI169"/>
  <c r="BJ108"/>
  <c r="BI108"/>
  <c r="BK108"/>
  <c r="BJ17"/>
  <c r="BK17"/>
  <c r="BI17"/>
  <c r="BK118"/>
  <c r="BI118"/>
  <c r="BJ118"/>
  <c r="BK44"/>
  <c r="BI44"/>
  <c r="BJ44"/>
  <c r="BJ145"/>
  <c r="BK145"/>
  <c r="BI145"/>
  <c r="BJ101"/>
  <c r="BI101"/>
  <c r="BK101"/>
  <c r="BJ106"/>
  <c r="BI106"/>
  <c r="BK106"/>
  <c r="BI126"/>
  <c r="BK126"/>
  <c r="BJ126"/>
  <c r="BI110"/>
  <c r="BJ110"/>
  <c r="BK110"/>
  <c r="BI31"/>
  <c r="BK31"/>
  <c r="BJ31"/>
  <c r="BK116"/>
  <c r="BJ116"/>
  <c r="BI116"/>
  <c r="BI95"/>
  <c r="BJ95"/>
  <c r="BK95"/>
  <c r="BJ127"/>
  <c r="BI127"/>
  <c r="BK127"/>
  <c r="BJ123"/>
  <c r="BI123"/>
  <c r="BK123"/>
  <c r="BI56"/>
  <c r="BJ56"/>
  <c r="BK56"/>
  <c r="BJ117"/>
  <c r="BI117"/>
  <c r="BK117"/>
  <c r="BK59"/>
  <c r="BJ59"/>
  <c r="BI59"/>
  <c r="BK16"/>
  <c r="BJ16"/>
  <c r="BI16"/>
  <c r="BK138"/>
  <c r="BI138"/>
  <c r="BJ138"/>
  <c r="BK28"/>
  <c r="BJ28"/>
  <c r="BI28"/>
  <c r="BJ66"/>
  <c r="BI66"/>
  <c r="BK66"/>
  <c r="BI135"/>
  <c r="BK135"/>
  <c r="BJ135"/>
  <c r="BJ148"/>
  <c r="BI148"/>
  <c r="BK148"/>
  <c r="BI51"/>
  <c r="BK51"/>
  <c r="BJ51"/>
  <c r="BJ34"/>
  <c r="BK34"/>
  <c r="BI34"/>
  <c r="BJ37"/>
  <c r="BI37"/>
  <c r="BK37"/>
  <c r="BI11"/>
  <c r="BJ11"/>
  <c r="BK11"/>
  <c r="BK22"/>
  <c r="BJ22"/>
  <c r="BI22"/>
  <c r="BJ27"/>
  <c r="BK27"/>
  <c r="BI27"/>
  <c r="BI62"/>
  <c r="BK62"/>
  <c r="BJ62"/>
  <c r="BI128"/>
  <c r="BJ128"/>
  <c r="BK128"/>
  <c r="BK73"/>
  <c r="BJ73"/>
  <c r="BI73"/>
  <c r="BI65"/>
  <c r="BK65"/>
  <c r="BJ65"/>
  <c r="BK15"/>
  <c r="BI15"/>
  <c r="BJ15"/>
  <c r="BI141"/>
  <c r="BJ141"/>
  <c r="BK141"/>
  <c r="BI38"/>
  <c r="BJ38"/>
  <c r="BK38"/>
  <c r="BJ21"/>
  <c r="BI21"/>
  <c r="BK21"/>
  <c r="BI45"/>
  <c r="BJ45"/>
  <c r="BK45"/>
  <c r="BI104"/>
  <c r="BJ104"/>
  <c r="BK104"/>
  <c r="BK81"/>
  <c r="BJ81"/>
  <c r="BI81"/>
  <c r="BI160"/>
  <c r="BJ160"/>
  <c r="BK160"/>
  <c r="BJ161"/>
  <c r="BI161"/>
  <c r="BK161"/>
  <c r="BJ85"/>
  <c r="BK85"/>
  <c r="BI85"/>
  <c r="BI168"/>
  <c r="BK168"/>
  <c r="BJ168"/>
  <c r="BI25"/>
  <c r="BJ25"/>
  <c r="BK25"/>
  <c r="BJ43"/>
  <c r="BK43"/>
  <c r="BI43"/>
  <c r="BJ120"/>
  <c r="BI120"/>
  <c r="BK120"/>
  <c r="BJ129"/>
  <c r="BI129"/>
  <c r="BK129"/>
  <c r="BJ88"/>
  <c r="BK88"/>
  <c r="BI88"/>
  <c r="BK76"/>
  <c r="BI76"/>
  <c r="BJ76"/>
  <c r="BI100"/>
  <c r="BK100"/>
  <c r="BJ100"/>
  <c r="BJ70"/>
  <c r="BI70"/>
  <c r="BK70"/>
  <c r="BJ140"/>
  <c r="BK140"/>
  <c r="BI140"/>
  <c r="BK151"/>
  <c r="BI151"/>
  <c r="BJ151"/>
  <c r="BJ132"/>
  <c r="BK132"/>
  <c r="BI132"/>
  <c r="BJ13"/>
  <c r="BK13"/>
  <c r="BI13"/>
  <c r="BI39"/>
  <c r="BJ39"/>
  <c r="BK39"/>
  <c r="BJ150"/>
  <c r="BK150"/>
  <c r="BI150"/>
  <c r="BI69"/>
  <c r="BK69"/>
  <c r="BJ69"/>
  <c r="BI42"/>
  <c r="BJ42"/>
  <c r="BK42"/>
  <c r="BJ12"/>
  <c r="BK12"/>
  <c r="BI12"/>
  <c r="BK112"/>
  <c r="BI112"/>
  <c r="BJ112"/>
  <c r="BI74"/>
  <c r="BJ74"/>
  <c r="BK74"/>
  <c r="BI18"/>
  <c r="BJ18"/>
  <c r="BK18"/>
  <c r="BI93"/>
  <c r="BK93"/>
  <c r="BJ93"/>
  <c r="BK80"/>
  <c r="BJ80"/>
  <c r="BI80"/>
  <c r="BI71"/>
  <c r="BK71"/>
  <c r="BJ71"/>
  <c r="BK82"/>
  <c r="BJ82"/>
  <c r="BI82"/>
  <c r="BI142"/>
  <c r="BK142"/>
  <c r="BJ142"/>
  <c r="BJ47"/>
  <c r="BK47"/>
  <c r="BI47"/>
  <c r="BK96"/>
  <c r="BJ96"/>
  <c r="BI96"/>
  <c r="BK30"/>
  <c r="BJ30"/>
  <c r="BI30"/>
  <c r="BI114"/>
  <c r="BJ114"/>
  <c r="BK114"/>
  <c r="BJ32"/>
  <c r="BK32"/>
  <c r="BI32"/>
  <c r="BK91"/>
  <c r="BJ91"/>
  <c r="BI91"/>
  <c r="BK147"/>
  <c r="BJ147"/>
  <c r="BI147"/>
  <c r="BI107"/>
  <c r="BK107"/>
  <c r="BJ107"/>
  <c r="BI60"/>
  <c r="BJ60"/>
  <c r="BK60"/>
  <c r="BI159"/>
  <c r="BK159"/>
  <c r="BJ159"/>
  <c r="BK97"/>
  <c r="BI97"/>
  <c r="BJ97"/>
  <c r="BI92"/>
  <c r="BJ92"/>
  <c r="BK92"/>
  <c r="BK50"/>
  <c r="BJ50"/>
  <c r="BI50"/>
  <c r="BJ133"/>
  <c r="BI133"/>
  <c r="BK133"/>
  <c r="BK79"/>
  <c r="BI79"/>
  <c r="BJ79"/>
  <c r="BI57"/>
  <c r="BK57"/>
  <c r="BJ57"/>
  <c r="BK109"/>
  <c r="BI109"/>
  <c r="BJ109"/>
  <c r="BK84"/>
  <c r="BJ84"/>
  <c r="BI84"/>
  <c r="BK61"/>
  <c r="BI61"/>
  <c r="BJ61"/>
  <c r="BJ154"/>
  <c r="BK154"/>
  <c r="BI154"/>
  <c r="BK64"/>
  <c r="BI64"/>
  <c r="BJ64"/>
  <c r="BK33"/>
  <c r="BI33"/>
  <c r="BJ33"/>
  <c r="BK20"/>
  <c r="BJ20"/>
  <c r="BI20"/>
  <c r="BI54"/>
  <c r="BK54"/>
  <c r="BJ54"/>
  <c r="BI58"/>
  <c r="BK58"/>
  <c r="BJ58"/>
  <c r="BJ152"/>
  <c r="BI152"/>
  <c r="BK152"/>
  <c r="BI113"/>
  <c r="BK113"/>
  <c r="BJ113"/>
  <c r="BK136"/>
  <c r="BI136"/>
  <c r="BJ136"/>
  <c r="BJ19"/>
  <c r="BI19"/>
  <c r="BK19"/>
  <c r="BJ49"/>
  <c r="BK49"/>
  <c r="BI49"/>
  <c r="BI77"/>
  <c r="BK77"/>
  <c r="BJ77"/>
  <c r="BJ35"/>
  <c r="BK35"/>
  <c r="BI35"/>
  <c r="BI162"/>
  <c r="BK162"/>
  <c r="BJ162"/>
  <c r="BJ155"/>
  <c r="BI155"/>
  <c r="BK155"/>
  <c r="BK87"/>
  <c r="BI87"/>
  <c r="BJ87"/>
  <c r="BI14"/>
  <c r="BK14"/>
  <c r="BJ14"/>
  <c r="BJ137"/>
  <c r="BK137"/>
  <c r="BI137"/>
  <c r="BK166"/>
  <c r="BI166"/>
  <c r="BJ166"/>
  <c r="BI83"/>
  <c r="BK83"/>
  <c r="BJ83"/>
  <c r="BJ119"/>
  <c r="BI119"/>
  <c r="BK119"/>
  <c r="BI94"/>
  <c r="BJ94"/>
  <c r="BK94"/>
  <c r="BK102"/>
  <c r="BI102"/>
  <c r="BJ102"/>
  <c r="BK139"/>
  <c r="BI139"/>
  <c r="BJ139"/>
  <c r="BI164"/>
  <c r="BJ164"/>
  <c r="BK164"/>
  <c r="BI143"/>
  <c r="BK143"/>
  <c r="BJ143"/>
  <c r="BK131"/>
  <c r="BI131"/>
  <c r="BJ131"/>
  <c r="BI156"/>
  <c r="BJ156"/>
  <c r="BK156"/>
  <c r="BJ165"/>
  <c r="BK165"/>
  <c r="BI165"/>
  <c r="BI67"/>
  <c r="BK67"/>
  <c r="BJ67"/>
  <c r="BK146"/>
  <c r="BJ146"/>
  <c r="BI146"/>
  <c r="BK63"/>
  <c r="BI63"/>
  <c r="BJ63"/>
  <c r="BI130"/>
  <c r="BK130"/>
  <c r="BJ130"/>
  <c r="BI122"/>
  <c r="BK122"/>
  <c r="BJ122"/>
  <c r="BK89"/>
  <c r="BI89"/>
  <c r="BJ89"/>
  <c r="BJ23"/>
  <c r="BK23"/>
  <c r="BI23"/>
  <c r="BK10"/>
  <c r="BI10"/>
  <c r="BJ10"/>
  <c r="AH170"/>
  <c r="AI170"/>
  <c r="AJ170"/>
  <c r="AH121"/>
  <c r="AJ121"/>
  <c r="AI121"/>
  <c r="AH115"/>
  <c r="AI115"/>
  <c r="AJ115"/>
  <c r="AH163"/>
  <c r="AJ163"/>
  <c r="AI163"/>
  <c r="AH125"/>
  <c r="AJ125"/>
  <c r="AI125"/>
  <c r="AJ78"/>
  <c r="AH78"/>
  <c r="AI78"/>
  <c r="AI72"/>
  <c r="AH72"/>
  <c r="AJ72"/>
  <c r="AH149"/>
  <c r="AJ149"/>
  <c r="AI149"/>
  <c r="AI40"/>
  <c r="AH40"/>
  <c r="AJ40"/>
  <c r="AI68"/>
  <c r="AJ68"/>
  <c r="AH68"/>
  <c r="AH86"/>
  <c r="AI86"/>
  <c r="AJ86"/>
  <c r="AH90"/>
  <c r="AI90"/>
  <c r="AJ90"/>
  <c r="AJ24"/>
  <c r="AI24"/>
  <c r="AH24"/>
  <c r="AH75"/>
  <c r="AI75"/>
  <c r="AJ75"/>
  <c r="AJ167"/>
  <c r="AH167"/>
  <c r="AI167"/>
  <c r="AJ153"/>
  <c r="AI153"/>
  <c r="AH153"/>
  <c r="AJ103"/>
  <c r="AI103"/>
  <c r="AH103"/>
  <c r="AJ99"/>
  <c r="AH99"/>
  <c r="AI99"/>
  <c r="AJ98"/>
  <c r="AI98"/>
  <c r="AH98"/>
  <c r="AH144"/>
  <c r="AJ144"/>
  <c r="AI144"/>
  <c r="AI158"/>
  <c r="AJ158"/>
  <c r="AH158"/>
  <c r="AI52"/>
  <c r="AH52"/>
  <c r="AJ52"/>
  <c r="AJ53"/>
  <c r="AH53"/>
  <c r="AI53"/>
  <c r="AJ29"/>
  <c r="AI29"/>
  <c r="AH29"/>
  <c r="AJ157"/>
  <c r="AI157"/>
  <c r="AH157"/>
  <c r="AJ46"/>
  <c r="AH46"/>
  <c r="AI46"/>
  <c r="AJ55"/>
  <c r="AH55"/>
  <c r="AI55"/>
  <c r="AJ124"/>
  <c r="AH124"/>
  <c r="AI124"/>
  <c r="AH111"/>
  <c r="AJ111"/>
  <c r="AI111"/>
  <c r="AH48"/>
  <c r="AI48"/>
  <c r="AJ48"/>
  <c r="AH105"/>
  <c r="AI105"/>
  <c r="AJ105"/>
  <c r="AJ41"/>
  <c r="AI41"/>
  <c r="AH41"/>
  <c r="AH134"/>
  <c r="AI134"/>
  <c r="AJ134"/>
  <c r="AI36"/>
  <c r="AH36"/>
  <c r="AJ36"/>
  <c r="AJ169"/>
  <c r="AI169"/>
  <c r="AH169"/>
  <c r="AI108"/>
  <c r="AH108"/>
  <c r="AJ108"/>
  <c r="AJ17"/>
  <c r="AI17"/>
  <c r="AH17"/>
  <c r="AH118"/>
  <c r="AJ118"/>
  <c r="AI118"/>
  <c r="AI44"/>
  <c r="AH44"/>
  <c r="AJ44"/>
  <c r="AI145"/>
  <c r="AH145"/>
  <c r="AJ145"/>
  <c r="AJ101"/>
  <c r="AH101"/>
  <c r="AI101"/>
  <c r="AH106"/>
  <c r="AI106"/>
  <c r="AJ106"/>
  <c r="AI126"/>
  <c r="AJ126"/>
  <c r="AH126"/>
  <c r="AH110"/>
  <c r="AJ110"/>
  <c r="AI110"/>
  <c r="AH31"/>
  <c r="AJ31"/>
  <c r="AI31"/>
  <c r="AI116"/>
  <c r="AJ116"/>
  <c r="AH116"/>
  <c r="AI95"/>
  <c r="AH95"/>
  <c r="AJ95"/>
  <c r="AH127"/>
  <c r="AI127"/>
  <c r="AJ127"/>
  <c r="AH123"/>
  <c r="AJ123"/>
  <c r="AI123"/>
  <c r="AI56"/>
  <c r="AH56"/>
  <c r="AJ56"/>
  <c r="AH117"/>
  <c r="AJ117"/>
  <c r="AI117"/>
  <c r="AJ59"/>
  <c r="AH59"/>
  <c r="AI59"/>
  <c r="AJ16"/>
  <c r="AH16"/>
  <c r="AI16"/>
  <c r="AI138"/>
  <c r="AH138"/>
  <c r="AJ138"/>
  <c r="AH28"/>
  <c r="AI28"/>
  <c r="AJ28"/>
  <c r="AI66"/>
  <c r="AH66"/>
  <c r="AJ66"/>
  <c r="AH135"/>
  <c r="AI135"/>
  <c r="AJ135"/>
  <c r="AI148"/>
  <c r="AJ148"/>
  <c r="AH148"/>
  <c r="AJ51"/>
  <c r="AI51"/>
  <c r="AH51"/>
  <c r="AH34"/>
  <c r="AJ34"/>
  <c r="AI34"/>
  <c r="AI37"/>
  <c r="AJ37"/>
  <c r="AH37"/>
  <c r="AH11"/>
  <c r="AI11"/>
  <c r="AJ11"/>
  <c r="AJ22"/>
  <c r="AI22"/>
  <c r="AH22"/>
  <c r="AJ27"/>
  <c r="AI27"/>
  <c r="AH27"/>
  <c r="AH62"/>
  <c r="AI62"/>
  <c r="AJ62"/>
  <c r="AH128"/>
  <c r="AI128"/>
  <c r="AJ128"/>
  <c r="AH73"/>
  <c r="AI73"/>
  <c r="AJ73"/>
  <c r="AH65"/>
  <c r="AI65"/>
  <c r="AJ65"/>
  <c r="AJ15"/>
  <c r="AH15"/>
  <c r="AI15"/>
  <c r="AH141"/>
  <c r="AJ141"/>
  <c r="AI141"/>
  <c r="AH38"/>
  <c r="AI38"/>
  <c r="AJ38"/>
  <c r="AH21"/>
  <c r="AJ21"/>
  <c r="AI21"/>
  <c r="AJ45"/>
  <c r="AI45"/>
  <c r="AH45"/>
  <c r="AI104"/>
  <c r="AH104"/>
  <c r="AJ104"/>
  <c r="AH81"/>
  <c r="AI81"/>
  <c r="AJ81"/>
  <c r="AJ160"/>
  <c r="AH160"/>
  <c r="AI160"/>
  <c r="AJ161"/>
  <c r="AI161"/>
  <c r="AH161"/>
  <c r="AJ85"/>
  <c r="AH85"/>
  <c r="AI85"/>
  <c r="AJ168"/>
  <c r="AI168"/>
  <c r="AH168"/>
  <c r="AJ25"/>
  <c r="AI25"/>
  <c r="AH25"/>
  <c r="AH43"/>
  <c r="AJ43"/>
  <c r="AI43"/>
  <c r="AI120"/>
  <c r="AH120"/>
  <c r="AJ120"/>
  <c r="AH129"/>
  <c r="AI129"/>
  <c r="AJ129"/>
  <c r="AH88"/>
  <c r="AJ88"/>
  <c r="AI88"/>
  <c r="AH76"/>
  <c r="AJ76"/>
  <c r="AI76"/>
  <c r="AH100"/>
  <c r="AJ100"/>
  <c r="AI100"/>
  <c r="AJ70"/>
  <c r="AH70"/>
  <c r="AI70"/>
  <c r="AH140"/>
  <c r="AI140"/>
  <c r="AJ140"/>
  <c r="AI151"/>
  <c r="AH151"/>
  <c r="AJ151"/>
  <c r="AI132"/>
  <c r="AJ132"/>
  <c r="AH132"/>
  <c r="AH13"/>
  <c r="AJ13"/>
  <c r="AI13"/>
  <c r="AI39"/>
  <c r="AJ39"/>
  <c r="AH39"/>
  <c r="AI150"/>
  <c r="AJ150"/>
  <c r="AH150"/>
  <c r="AI69"/>
  <c r="AH69"/>
  <c r="AJ69"/>
  <c r="AI42"/>
  <c r="AJ42"/>
  <c r="AH42"/>
  <c r="AJ12"/>
  <c r="AH12"/>
  <c r="AI12"/>
  <c r="AI112"/>
  <c r="AH112"/>
  <c r="AJ112"/>
  <c r="AJ74"/>
  <c r="AH74"/>
  <c r="AI74"/>
  <c r="AH18"/>
  <c r="AJ18"/>
  <c r="AI18"/>
  <c r="AI93"/>
  <c r="AJ93"/>
  <c r="AH93"/>
  <c r="AJ80"/>
  <c r="AH80"/>
  <c r="AI80"/>
  <c r="AI71"/>
  <c r="AJ71"/>
  <c r="AH71"/>
  <c r="AI82"/>
  <c r="AJ82"/>
  <c r="AH82"/>
  <c r="AH142"/>
  <c r="AJ142"/>
  <c r="AI142"/>
  <c r="AJ47"/>
  <c r="AI47"/>
  <c r="AH47"/>
  <c r="AH96"/>
  <c r="AJ96"/>
  <c r="AI96"/>
  <c r="AI30"/>
  <c r="AH30"/>
  <c r="AJ30"/>
  <c r="AJ114"/>
  <c r="AI114"/>
  <c r="AH114"/>
  <c r="AI32"/>
  <c r="AJ32"/>
  <c r="AH32"/>
  <c r="AH91"/>
  <c r="AI91"/>
  <c r="AJ91"/>
  <c r="AJ147"/>
  <c r="AH147"/>
  <c r="AI147"/>
  <c r="AI107"/>
  <c r="AH107"/>
  <c r="AJ107"/>
  <c r="AJ60"/>
  <c r="AH60"/>
  <c r="AI60"/>
  <c r="AJ159"/>
  <c r="AI159"/>
  <c r="AH159"/>
  <c r="AI97"/>
  <c r="AJ97"/>
  <c r="AH97"/>
  <c r="AI92"/>
  <c r="AJ92"/>
  <c r="AH92"/>
  <c r="AH50"/>
  <c r="AI50"/>
  <c r="AJ50"/>
  <c r="AI133"/>
  <c r="AH133"/>
  <c r="AJ133"/>
  <c r="AH79"/>
  <c r="AI79"/>
  <c r="AJ79"/>
  <c r="AJ57"/>
  <c r="AH57"/>
  <c r="AI57"/>
  <c r="AI109"/>
  <c r="AH109"/>
  <c r="AJ109"/>
  <c r="AJ84"/>
  <c r="AH84"/>
  <c r="AI84"/>
  <c r="AJ61"/>
  <c r="AH61"/>
  <c r="AI61"/>
  <c r="AI154"/>
  <c r="AJ154"/>
  <c r="AH154"/>
  <c r="AH64"/>
  <c r="AI64"/>
  <c r="AJ64"/>
  <c r="AH33"/>
  <c r="AI33"/>
  <c r="AJ33"/>
  <c r="AH20"/>
  <c r="AI20"/>
  <c r="AJ20"/>
  <c r="AH54"/>
  <c r="AI54"/>
  <c r="AJ54"/>
  <c r="AJ58"/>
  <c r="AH58"/>
  <c r="AI58"/>
  <c r="AJ152"/>
  <c r="AI152"/>
  <c r="AH152"/>
  <c r="AH113"/>
  <c r="AJ113"/>
  <c r="AI113"/>
  <c r="AI136"/>
  <c r="AJ136"/>
  <c r="AH136"/>
  <c r="AJ19"/>
  <c r="AH19"/>
  <c r="AI19"/>
  <c r="AJ49"/>
  <c r="AH49"/>
  <c r="AI49"/>
  <c r="AI77"/>
  <c r="AH77"/>
  <c r="AJ77"/>
  <c r="AH35"/>
  <c r="AI35"/>
  <c r="AJ35"/>
  <c r="AJ162"/>
  <c r="AI162"/>
  <c r="AH162"/>
  <c r="AI155"/>
  <c r="AH155"/>
  <c r="AJ155"/>
  <c r="AJ87"/>
  <c r="AI87"/>
  <c r="AH87"/>
  <c r="AI14"/>
  <c r="AH14"/>
  <c r="AJ14"/>
  <c r="AJ137"/>
  <c r="AH137"/>
  <c r="AI137"/>
  <c r="AI166"/>
  <c r="AJ166"/>
  <c r="AH166"/>
  <c r="AH83"/>
  <c r="AI83"/>
  <c r="AJ83"/>
  <c r="AJ119"/>
  <c r="AI119"/>
  <c r="AH119"/>
  <c r="AJ94"/>
  <c r="AI94"/>
  <c r="AH94"/>
  <c r="AI102"/>
  <c r="AH102"/>
  <c r="AJ102"/>
  <c r="AJ139"/>
  <c r="AH139"/>
  <c r="AI139"/>
  <c r="AI164"/>
  <c r="AJ164"/>
  <c r="AH164"/>
  <c r="AI143"/>
  <c r="AH143"/>
  <c r="AJ143"/>
  <c r="AJ131"/>
  <c r="AH131"/>
  <c r="AI131"/>
  <c r="AI156"/>
  <c r="AH156"/>
  <c r="AJ156"/>
  <c r="AJ165"/>
  <c r="AH165"/>
  <c r="AI165"/>
  <c r="AH67"/>
  <c r="AJ67"/>
  <c r="AI67"/>
  <c r="AH146"/>
  <c r="AI146"/>
  <c r="AJ146"/>
  <c r="AH63"/>
  <c r="AI63"/>
  <c r="AJ63"/>
  <c r="AH130"/>
  <c r="AJ130"/>
  <c r="AI130"/>
  <c r="AH122"/>
  <c r="AJ122"/>
  <c r="AI122"/>
  <c r="AI89"/>
  <c r="AH89"/>
  <c r="AJ89"/>
  <c r="AH23"/>
  <c r="AJ23"/>
  <c r="AI23"/>
  <c r="AJ10"/>
  <c r="AH10"/>
  <c r="AI10"/>
  <c r="CH170"/>
  <c r="CI170"/>
  <c r="CG170"/>
  <c r="CG121"/>
  <c r="CI121"/>
  <c r="CH121"/>
  <c r="CI115"/>
  <c r="CH115"/>
  <c r="CG115"/>
  <c r="CI163"/>
  <c r="CG163"/>
  <c r="CH163"/>
  <c r="CH125"/>
  <c r="CG125"/>
  <c r="CI125"/>
  <c r="CI78"/>
  <c r="CH78"/>
  <c r="CG78"/>
  <c r="CG72"/>
  <c r="CH72"/>
  <c r="CI72"/>
  <c r="CG149"/>
  <c r="CH149"/>
  <c r="CI149"/>
  <c r="CH40"/>
  <c r="CG40"/>
  <c r="CI40"/>
  <c r="CG68"/>
  <c r="CH68"/>
  <c r="CI68"/>
  <c r="CG86"/>
  <c r="CI86"/>
  <c r="CH86"/>
  <c r="CH90"/>
  <c r="CG90"/>
  <c r="CI90"/>
  <c r="CI24"/>
  <c r="CH24"/>
  <c r="CG24"/>
  <c r="CG75"/>
  <c r="CH75"/>
  <c r="CI75"/>
  <c r="CH167"/>
  <c r="CG167"/>
  <c r="CI167"/>
  <c r="CH153"/>
  <c r="CI153"/>
  <c r="CG153"/>
  <c r="CH103"/>
  <c r="CI103"/>
  <c r="CG103"/>
  <c r="CH99"/>
  <c r="CI99"/>
  <c r="CG99"/>
  <c r="CG98"/>
  <c r="CH98"/>
  <c r="CI98"/>
  <c r="CH144"/>
  <c r="CG144"/>
  <c r="CI144"/>
  <c r="CI158"/>
  <c r="CG158"/>
  <c r="CH158"/>
  <c r="CG52"/>
  <c r="CI52"/>
  <c r="CH52"/>
  <c r="CG53"/>
  <c r="CI53"/>
  <c r="CH53"/>
  <c r="CH29"/>
  <c r="CG29"/>
  <c r="CI29"/>
  <c r="CG157"/>
  <c r="CI157"/>
  <c r="CH157"/>
  <c r="CH46"/>
  <c r="CG46"/>
  <c r="CI46"/>
  <c r="CH55"/>
  <c r="CG55"/>
  <c r="CI55"/>
  <c r="CG124"/>
  <c r="CI124"/>
  <c r="CH124"/>
  <c r="CG111"/>
  <c r="CI111"/>
  <c r="CH111"/>
  <c r="CG48"/>
  <c r="CH48"/>
  <c r="CI48"/>
  <c r="CG105"/>
  <c r="CI105"/>
  <c r="CH105"/>
  <c r="CI41"/>
  <c r="CG41"/>
  <c r="CH41"/>
  <c r="CH134"/>
  <c r="CI134"/>
  <c r="CG134"/>
  <c r="CI36"/>
  <c r="CH36"/>
  <c r="CG36"/>
  <c r="CH169"/>
  <c r="CG169"/>
  <c r="CI169"/>
  <c r="CI108"/>
  <c r="CG108"/>
  <c r="CH108"/>
  <c r="CG17"/>
  <c r="CI17"/>
  <c r="CH17"/>
  <c r="CH118"/>
  <c r="CI118"/>
  <c r="CG118"/>
  <c r="CI44"/>
  <c r="CH44"/>
  <c r="CG44"/>
  <c r="CH145"/>
  <c r="CI145"/>
  <c r="CG145"/>
  <c r="CI101"/>
  <c r="CH101"/>
  <c r="CG101"/>
  <c r="CG106"/>
  <c r="CI106"/>
  <c r="CH106"/>
  <c r="CI126"/>
  <c r="CG126"/>
  <c r="CH126"/>
  <c r="CH110"/>
  <c r="CG110"/>
  <c r="CI110"/>
  <c r="CH31"/>
  <c r="CI31"/>
  <c r="CG31"/>
  <c r="CG116"/>
  <c r="CH116"/>
  <c r="CI116"/>
  <c r="CH95"/>
  <c r="CG95"/>
  <c r="CI95"/>
  <c r="CH127"/>
  <c r="CG127"/>
  <c r="CI127"/>
  <c r="CI123"/>
  <c r="CH123"/>
  <c r="CG123"/>
  <c r="CH56"/>
  <c r="CI56"/>
  <c r="CG56"/>
  <c r="CH117"/>
  <c r="CG117"/>
  <c r="CI117"/>
  <c r="CI59"/>
  <c r="CG59"/>
  <c r="CH59"/>
  <c r="CG16"/>
  <c r="CH16"/>
  <c r="CI16"/>
  <c r="CI138"/>
  <c r="CG138"/>
  <c r="CH138"/>
  <c r="CI28"/>
  <c r="CG28"/>
  <c r="CH28"/>
  <c r="CG66"/>
  <c r="CH66"/>
  <c r="CI66"/>
  <c r="CI135"/>
  <c r="CG135"/>
  <c r="CH135"/>
  <c r="CH148"/>
  <c r="CI148"/>
  <c r="CG148"/>
  <c r="CI51"/>
  <c r="CH51"/>
  <c r="CG51"/>
  <c r="CI34"/>
  <c r="CH34"/>
  <c r="CG34"/>
  <c r="CG37"/>
  <c r="CI37"/>
  <c r="CH37"/>
  <c r="CI11"/>
  <c r="CH11"/>
  <c r="CG11"/>
  <c r="CI22"/>
  <c r="CH22"/>
  <c r="CG22"/>
  <c r="CH27"/>
  <c r="CG27"/>
  <c r="CI27"/>
  <c r="CH62"/>
  <c r="CI62"/>
  <c r="CG62"/>
  <c r="CG128"/>
  <c r="CH128"/>
  <c r="CI128"/>
  <c r="CG73"/>
  <c r="CI73"/>
  <c r="CH73"/>
  <c r="CI65"/>
  <c r="CG65"/>
  <c r="CH65"/>
  <c r="CG15"/>
  <c r="CH15"/>
  <c r="CI15"/>
  <c r="CG141"/>
  <c r="CI141"/>
  <c r="CH141"/>
  <c r="CG38"/>
  <c r="CH38"/>
  <c r="CI38"/>
  <c r="CG21"/>
  <c r="CH21"/>
  <c r="CI21"/>
  <c r="CH45"/>
  <c r="CI45"/>
  <c r="CG45"/>
  <c r="CG104"/>
  <c r="CH104"/>
  <c r="CI104"/>
  <c r="CG81"/>
  <c r="CH81"/>
  <c r="CI81"/>
  <c r="CH160"/>
  <c r="CG160"/>
  <c r="CI160"/>
  <c r="CI161"/>
  <c r="CH161"/>
  <c r="CG161"/>
  <c r="CI85"/>
  <c r="CG85"/>
  <c r="CH85"/>
  <c r="CI168"/>
  <c r="CH168"/>
  <c r="CG168"/>
  <c r="CI25"/>
  <c r="CH25"/>
  <c r="CG25"/>
  <c r="CH43"/>
  <c r="CG43"/>
  <c r="CI43"/>
  <c r="CH120"/>
  <c r="CI120"/>
  <c r="CG120"/>
  <c r="CI129"/>
  <c r="CH129"/>
  <c r="CG129"/>
  <c r="CI88"/>
  <c r="CH88"/>
  <c r="CG88"/>
  <c r="CH76"/>
  <c r="CI76"/>
  <c r="CG76"/>
  <c r="CH100"/>
  <c r="CI100"/>
  <c r="CG100"/>
  <c r="CI70"/>
  <c r="CH70"/>
  <c r="CG70"/>
  <c r="CI140"/>
  <c r="CH140"/>
  <c r="CG140"/>
  <c r="CI151"/>
  <c r="CH151"/>
  <c r="CG151"/>
  <c r="CG132"/>
  <c r="CH132"/>
  <c r="CI132"/>
  <c r="CH13"/>
  <c r="CI13"/>
  <c r="CG13"/>
  <c r="CG39"/>
  <c r="CI39"/>
  <c r="CH39"/>
  <c r="CI150"/>
  <c r="CH150"/>
  <c r="CG150"/>
  <c r="CH69"/>
  <c r="CG69"/>
  <c r="CI69"/>
  <c r="CH42"/>
  <c r="CG42"/>
  <c r="CI42"/>
  <c r="CH12"/>
  <c r="CI12"/>
  <c r="CG12"/>
  <c r="CH112"/>
  <c r="CG112"/>
  <c r="CI112"/>
  <c r="CH74"/>
  <c r="CI74"/>
  <c r="CG74"/>
  <c r="CH18"/>
  <c r="CG18"/>
  <c r="CI18"/>
  <c r="CG93"/>
  <c r="CH93"/>
  <c r="CI93"/>
  <c r="CG80"/>
  <c r="CH80"/>
  <c r="CI80"/>
  <c r="CG71"/>
  <c r="CI71"/>
  <c r="CH71"/>
  <c r="CI82"/>
  <c r="CH82"/>
  <c r="CG82"/>
  <c r="CG142"/>
  <c r="CI142"/>
  <c r="CH142"/>
  <c r="CI47"/>
  <c r="CH47"/>
  <c r="CG47"/>
  <c r="CH96"/>
  <c r="CG96"/>
  <c r="CI96"/>
  <c r="CI30"/>
  <c r="CH30"/>
  <c r="CG30"/>
  <c r="CI114"/>
  <c r="CH114"/>
  <c r="CG114"/>
  <c r="CG32"/>
  <c r="CH32"/>
  <c r="CI32"/>
  <c r="CG91"/>
  <c r="CI91"/>
  <c r="CH91"/>
  <c r="CH147"/>
  <c r="CI147"/>
  <c r="CG147"/>
  <c r="CI107"/>
  <c r="CG107"/>
  <c r="CH107"/>
  <c r="CG60"/>
  <c r="CH60"/>
  <c r="CI60"/>
  <c r="CH159"/>
  <c r="CI159"/>
  <c r="CG159"/>
  <c r="CG97"/>
  <c r="CI97"/>
  <c r="CH97"/>
  <c r="CH92"/>
  <c r="CG92"/>
  <c r="CI92"/>
  <c r="CI50"/>
  <c r="CH50"/>
  <c r="CG50"/>
  <c r="CH133"/>
  <c r="CG133"/>
  <c r="CI133"/>
  <c r="CH79"/>
  <c r="CG79"/>
  <c r="CI79"/>
  <c r="CI57"/>
  <c r="CH57"/>
  <c r="CG57"/>
  <c r="CH109"/>
  <c r="CG109"/>
  <c r="CI109"/>
  <c r="CH84"/>
  <c r="CG84"/>
  <c r="CI84"/>
  <c r="CH61"/>
  <c r="CI61"/>
  <c r="CG61"/>
  <c r="CG154"/>
  <c r="CH154"/>
  <c r="CI154"/>
  <c r="CG64"/>
  <c r="CI64"/>
  <c r="CH64"/>
  <c r="CG33"/>
  <c r="CI33"/>
  <c r="CH33"/>
  <c r="CH20"/>
  <c r="CI20"/>
  <c r="CG20"/>
  <c r="CI54"/>
  <c r="CH54"/>
  <c r="CG54"/>
  <c r="CH58"/>
  <c r="CG58"/>
  <c r="CI58"/>
  <c r="CG152"/>
  <c r="CH152"/>
  <c r="CI152"/>
  <c r="CG113"/>
  <c r="CI113"/>
  <c r="CH113"/>
  <c r="CG136"/>
  <c r="CH136"/>
  <c r="CI136"/>
  <c r="CH19"/>
  <c r="CI19"/>
  <c r="CG19"/>
  <c r="CH49"/>
  <c r="CI49"/>
  <c r="CG49"/>
  <c r="CG77"/>
  <c r="CI77"/>
  <c r="CH77"/>
  <c r="CH35"/>
  <c r="CI35"/>
  <c r="CG35"/>
  <c r="CH162"/>
  <c r="CI162"/>
  <c r="CG162"/>
  <c r="CH155"/>
  <c r="CI155"/>
  <c r="CG155"/>
  <c r="CH87"/>
  <c r="CI87"/>
  <c r="CG87"/>
  <c r="CG14"/>
  <c r="CH14"/>
  <c r="CI14"/>
  <c r="CI137"/>
  <c r="CH137"/>
  <c r="CG137"/>
  <c r="CG166"/>
  <c r="CH166"/>
  <c r="CI166"/>
  <c r="CG83"/>
  <c r="CH83"/>
  <c r="CI83"/>
  <c r="CI119"/>
  <c r="CH119"/>
  <c r="CG119"/>
  <c r="CG94"/>
  <c r="CI94"/>
  <c r="CH94"/>
  <c r="CI102"/>
  <c r="CH102"/>
  <c r="CG102"/>
  <c r="CH139"/>
  <c r="CI139"/>
  <c r="CG139"/>
  <c r="CH164"/>
  <c r="CI164"/>
  <c r="CG164"/>
  <c r="CG143"/>
  <c r="CH143"/>
  <c r="CI143"/>
  <c r="CG131"/>
  <c r="CH131"/>
  <c r="CI131"/>
  <c r="CH156"/>
  <c r="CI156"/>
  <c r="CG156"/>
  <c r="CG165"/>
  <c r="CH165"/>
  <c r="CI165"/>
  <c r="CI67"/>
  <c r="CH67"/>
  <c r="CG67"/>
  <c r="CI146"/>
  <c r="CG146"/>
  <c r="CH146"/>
  <c r="CI63"/>
  <c r="CH63"/>
  <c r="CG63"/>
  <c r="CI130"/>
  <c r="CG130"/>
  <c r="CH130"/>
  <c r="CH122"/>
  <c r="CG122"/>
  <c r="CI122"/>
  <c r="CI89"/>
  <c r="CH89"/>
  <c r="CG89"/>
  <c r="CH23"/>
  <c r="CI23"/>
  <c r="CG23"/>
  <c r="CH10"/>
  <c r="CI10"/>
  <c r="CG10"/>
  <c r="BZ26"/>
  <c r="CB26"/>
  <c r="CY26"/>
  <c r="BN26"/>
  <c r="Q26"/>
  <c r="BD26"/>
  <c r="AV26"/>
  <c r="AM26"/>
  <c r="CP26"/>
  <c r="CQ26"/>
  <c r="BG26"/>
  <c r="AK26"/>
  <c r="AQ26"/>
  <c r="CT170"/>
  <c r="CU170"/>
  <c r="CS170"/>
  <c r="CU121"/>
  <c r="CT121"/>
  <c r="CS121"/>
  <c r="CS115"/>
  <c r="CU115"/>
  <c r="CT115"/>
  <c r="CT163"/>
  <c r="CS163"/>
  <c r="CU163"/>
  <c r="CU125"/>
  <c r="CS125"/>
  <c r="CT125"/>
  <c r="CT78"/>
  <c r="CS78"/>
  <c r="CU78"/>
  <c r="CS72"/>
  <c r="CT72"/>
  <c r="CU72"/>
  <c r="CT149"/>
  <c r="CU149"/>
  <c r="CS149"/>
  <c r="CS40"/>
  <c r="CU40"/>
  <c r="CT40"/>
  <c r="CS68"/>
  <c r="CU68"/>
  <c r="CT68"/>
  <c r="CS86"/>
  <c r="CU86"/>
  <c r="CT86"/>
  <c r="CT90"/>
  <c r="CU90"/>
  <c r="CS90"/>
  <c r="CU24"/>
  <c r="CT24"/>
  <c r="CS24"/>
  <c r="CS75"/>
  <c r="CU75"/>
  <c r="CT75"/>
  <c r="CS167"/>
  <c r="CT167"/>
  <c r="CU167"/>
  <c r="CS153"/>
  <c r="CT153"/>
  <c r="CU153"/>
  <c r="CU103"/>
  <c r="CT103"/>
  <c r="CS103"/>
  <c r="CS99"/>
  <c r="CT99"/>
  <c r="CU99"/>
  <c r="CU98"/>
  <c r="CS98"/>
  <c r="CT98"/>
  <c r="CS144"/>
  <c r="CU144"/>
  <c r="CT144"/>
  <c r="CS158"/>
  <c r="CT158"/>
  <c r="CU158"/>
  <c r="CU52"/>
  <c r="CT52"/>
  <c r="CS52"/>
  <c r="CS53"/>
  <c r="CT53"/>
  <c r="CU53"/>
  <c r="CS29"/>
  <c r="CU29"/>
  <c r="CT29"/>
  <c r="CS157"/>
  <c r="CT157"/>
  <c r="CU157"/>
  <c r="CS46"/>
  <c r="CT46"/>
  <c r="CU46"/>
  <c r="CT55"/>
  <c r="CU55"/>
  <c r="CS55"/>
  <c r="CT124"/>
  <c r="CU124"/>
  <c r="CS124"/>
  <c r="CU111"/>
  <c r="CS111"/>
  <c r="CT111"/>
  <c r="CT48"/>
  <c r="CS48"/>
  <c r="CU48"/>
  <c r="CT105"/>
  <c r="CS105"/>
  <c r="CU105"/>
  <c r="CS41"/>
  <c r="CU41"/>
  <c r="CT41"/>
  <c r="CU134"/>
  <c r="CS134"/>
  <c r="CT134"/>
  <c r="CT36"/>
  <c r="CU36"/>
  <c r="CS36"/>
  <c r="CT169"/>
  <c r="CS169"/>
  <c r="CU169"/>
  <c r="CS108"/>
  <c r="CU108"/>
  <c r="CT108"/>
  <c r="CU17"/>
  <c r="CT17"/>
  <c r="CS17"/>
  <c r="CT118"/>
  <c r="CU118"/>
  <c r="CS118"/>
  <c r="CU44"/>
  <c r="CS44"/>
  <c r="CT44"/>
  <c r="CT145"/>
  <c r="CU145"/>
  <c r="CS145"/>
  <c r="CT101"/>
  <c r="CS101"/>
  <c r="CU101"/>
  <c r="CU106"/>
  <c r="CS106"/>
  <c r="CT106"/>
  <c r="CT126"/>
  <c r="CS126"/>
  <c r="CU126"/>
  <c r="CS110"/>
  <c r="CU110"/>
  <c r="CT110"/>
  <c r="CT31"/>
  <c r="CS31"/>
  <c r="CU31"/>
  <c r="CU116"/>
  <c r="CS116"/>
  <c r="CT116"/>
  <c r="CU95"/>
  <c r="CS95"/>
  <c r="CT95"/>
  <c r="CU127"/>
  <c r="CS127"/>
  <c r="CT127"/>
  <c r="CT123"/>
  <c r="CS123"/>
  <c r="CU123"/>
  <c r="CT56"/>
  <c r="CU56"/>
  <c r="CS56"/>
  <c r="CS117"/>
  <c r="CT117"/>
  <c r="CU117"/>
  <c r="CU59"/>
  <c r="CS59"/>
  <c r="CT59"/>
  <c r="CS16"/>
  <c r="CT16"/>
  <c r="CU16"/>
  <c r="CS138"/>
  <c r="CU138"/>
  <c r="CT138"/>
  <c r="CS28"/>
  <c r="CU28"/>
  <c r="CT28"/>
  <c r="CU66"/>
  <c r="CS66"/>
  <c r="CT66"/>
  <c r="CU135"/>
  <c r="CS135"/>
  <c r="CT135"/>
  <c r="CS148"/>
  <c r="CU148"/>
  <c r="CT148"/>
  <c r="CT51"/>
  <c r="CU51"/>
  <c r="CS51"/>
  <c r="CT34"/>
  <c r="CU34"/>
  <c r="CS34"/>
  <c r="CT37"/>
  <c r="CU37"/>
  <c r="CS37"/>
  <c r="CU11"/>
  <c r="CS11"/>
  <c r="CT11"/>
  <c r="CS22"/>
  <c r="CT22"/>
  <c r="CU22"/>
  <c r="CU27"/>
  <c r="CS27"/>
  <c r="CT27"/>
  <c r="CU62"/>
  <c r="CT62"/>
  <c r="CS62"/>
  <c r="CT128"/>
  <c r="CS128"/>
  <c r="CU128"/>
  <c r="CS73"/>
  <c r="CU73"/>
  <c r="CT73"/>
  <c r="CS65"/>
  <c r="CU65"/>
  <c r="CT65"/>
  <c r="CU15"/>
  <c r="CT15"/>
  <c r="CS15"/>
  <c r="CT141"/>
  <c r="CU141"/>
  <c r="CS141"/>
  <c r="CT38"/>
  <c r="CU38"/>
  <c r="CS38"/>
  <c r="CU21"/>
  <c r="CT21"/>
  <c r="CS21"/>
  <c r="CT45"/>
  <c r="CU45"/>
  <c r="CS45"/>
  <c r="CS104"/>
  <c r="CT104"/>
  <c r="CU104"/>
  <c r="CS81"/>
  <c r="CT81"/>
  <c r="CU81"/>
  <c r="CU160"/>
  <c r="CT160"/>
  <c r="CS160"/>
  <c r="CS161"/>
  <c r="CU161"/>
  <c r="CT161"/>
  <c r="CT85"/>
  <c r="CS85"/>
  <c r="CU85"/>
  <c r="CT168"/>
  <c r="CU168"/>
  <c r="CS168"/>
  <c r="CT25"/>
  <c r="CS25"/>
  <c r="CU25"/>
  <c r="CT43"/>
  <c r="CS43"/>
  <c r="CU43"/>
  <c r="CS120"/>
  <c r="CU120"/>
  <c r="CT120"/>
  <c r="CS129"/>
  <c r="CT129"/>
  <c r="CU129"/>
  <c r="CS88"/>
  <c r="CU88"/>
  <c r="CT88"/>
  <c r="CT76"/>
  <c r="CU76"/>
  <c r="CS76"/>
  <c r="CT100"/>
  <c r="CS100"/>
  <c r="CU100"/>
  <c r="CU70"/>
  <c r="CS70"/>
  <c r="CT70"/>
  <c r="CU140"/>
  <c r="CS140"/>
  <c r="CT140"/>
  <c r="CT151"/>
  <c r="CU151"/>
  <c r="CS151"/>
  <c r="CU132"/>
  <c r="CS132"/>
  <c r="CT132"/>
  <c r="CS13"/>
  <c r="CU13"/>
  <c r="CT13"/>
  <c r="CU39"/>
  <c r="CT39"/>
  <c r="CS39"/>
  <c r="CU150"/>
  <c r="CS150"/>
  <c r="CT150"/>
  <c r="CU69"/>
  <c r="CT69"/>
  <c r="CS69"/>
  <c r="CT42"/>
  <c r="CU42"/>
  <c r="CS42"/>
  <c r="CS12"/>
  <c r="CT12"/>
  <c r="CU12"/>
  <c r="CT112"/>
  <c r="CS112"/>
  <c r="CU112"/>
  <c r="CT74"/>
  <c r="CU74"/>
  <c r="CS74"/>
  <c r="CT18"/>
  <c r="CS18"/>
  <c r="CU18"/>
  <c r="CU93"/>
  <c r="CT93"/>
  <c r="CS93"/>
  <c r="CU80"/>
  <c r="CS80"/>
  <c r="CT80"/>
  <c r="CT71"/>
  <c r="CU71"/>
  <c r="CS71"/>
  <c r="CS82"/>
  <c r="CU82"/>
  <c r="CT82"/>
  <c r="CU142"/>
  <c r="CT142"/>
  <c r="CS142"/>
  <c r="CT47"/>
  <c r="CS47"/>
  <c r="CU47"/>
  <c r="CT96"/>
  <c r="CS96"/>
  <c r="CU96"/>
  <c r="CU30"/>
  <c r="CT30"/>
  <c r="CS30"/>
  <c r="CU114"/>
  <c r="CT114"/>
  <c r="CS114"/>
  <c r="CS32"/>
  <c r="CU32"/>
  <c r="CT32"/>
  <c r="CU91"/>
  <c r="CT91"/>
  <c r="CS91"/>
  <c r="CS147"/>
  <c r="CT147"/>
  <c r="CU147"/>
  <c r="CS107"/>
  <c r="CT107"/>
  <c r="CU107"/>
  <c r="CU60"/>
  <c r="CS60"/>
  <c r="CT60"/>
  <c r="CT159"/>
  <c r="CS159"/>
  <c r="CU159"/>
  <c r="CS97"/>
  <c r="CT97"/>
  <c r="CU97"/>
  <c r="CU92"/>
  <c r="CT92"/>
  <c r="CS92"/>
  <c r="CU50"/>
  <c r="CT50"/>
  <c r="CS50"/>
  <c r="CS133"/>
  <c r="CU133"/>
  <c r="CT133"/>
  <c r="CU79"/>
  <c r="CT79"/>
  <c r="CS79"/>
  <c r="CT57"/>
  <c r="CU57"/>
  <c r="CS57"/>
  <c r="CU109"/>
  <c r="CS109"/>
  <c r="CT109"/>
  <c r="CT84"/>
  <c r="CU84"/>
  <c r="CS84"/>
  <c r="CU61"/>
  <c r="CT61"/>
  <c r="CS61"/>
  <c r="CU154"/>
  <c r="CT154"/>
  <c r="CS154"/>
  <c r="CT64"/>
  <c r="CS64"/>
  <c r="CU64"/>
  <c r="CT33"/>
  <c r="CU33"/>
  <c r="CS33"/>
  <c r="CS20"/>
  <c r="CU20"/>
  <c r="CT20"/>
  <c r="CU54"/>
  <c r="CT54"/>
  <c r="CS54"/>
  <c r="CU58"/>
  <c r="CT58"/>
  <c r="CS58"/>
  <c r="CU152"/>
  <c r="CS152"/>
  <c r="CT152"/>
  <c r="CT113"/>
  <c r="CS113"/>
  <c r="CU113"/>
  <c r="CS136"/>
  <c r="CU136"/>
  <c r="CT136"/>
  <c r="CT19"/>
  <c r="CS19"/>
  <c r="CU19"/>
  <c r="CU49"/>
  <c r="CT49"/>
  <c r="CS49"/>
  <c r="CT77"/>
  <c r="CS77"/>
  <c r="CU77"/>
  <c r="CU35"/>
  <c r="CT35"/>
  <c r="CS35"/>
  <c r="CT162"/>
  <c r="CU162"/>
  <c r="CS162"/>
  <c r="CS155"/>
  <c r="CU155"/>
  <c r="CT155"/>
  <c r="CS87"/>
  <c r="CT87"/>
  <c r="CU87"/>
  <c r="CS14"/>
  <c r="CT14"/>
  <c r="CU14"/>
  <c r="CT137"/>
  <c r="CS137"/>
  <c r="CU137"/>
  <c r="CS166"/>
  <c r="CT166"/>
  <c r="CU166"/>
  <c r="CS83"/>
  <c r="CT83"/>
  <c r="CU83"/>
  <c r="CS119"/>
  <c r="CT119"/>
  <c r="CU119"/>
  <c r="CT94"/>
  <c r="CS94"/>
  <c r="CU94"/>
  <c r="CS102"/>
  <c r="CU102"/>
  <c r="CT102"/>
  <c r="CU139"/>
  <c r="CS139"/>
  <c r="CT139"/>
  <c r="CT164"/>
  <c r="CU164"/>
  <c r="CS164"/>
  <c r="CT143"/>
  <c r="CU143"/>
  <c r="CS143"/>
  <c r="CU131"/>
  <c r="CT131"/>
  <c r="CS131"/>
  <c r="CS156"/>
  <c r="CU156"/>
  <c r="CT156"/>
  <c r="CT165"/>
  <c r="CS165"/>
  <c r="CU165"/>
  <c r="CS67"/>
  <c r="CU67"/>
  <c r="CT67"/>
  <c r="CU146"/>
  <c r="CS146"/>
  <c r="CT146"/>
  <c r="CU63"/>
  <c r="CS63"/>
  <c r="CT63"/>
  <c r="CU130"/>
  <c r="CS130"/>
  <c r="CT130"/>
  <c r="CS122"/>
  <c r="CT122"/>
  <c r="CU122"/>
  <c r="CU89"/>
  <c r="CT89"/>
  <c r="CS89"/>
  <c r="CS23"/>
  <c r="CU23"/>
  <c r="CT23"/>
  <c r="CS10"/>
  <c r="CU10"/>
  <c r="CT10"/>
  <c r="CM170"/>
  <c r="CN170"/>
  <c r="CO170"/>
  <c r="CM121"/>
  <c r="CO121"/>
  <c r="CN121"/>
  <c r="CO115"/>
  <c r="CN115"/>
  <c r="CM115"/>
  <c r="CN163"/>
  <c r="CM163"/>
  <c r="CO163"/>
  <c r="CN125"/>
  <c r="CO125"/>
  <c r="CM125"/>
  <c r="CM78"/>
  <c r="CO78"/>
  <c r="CN78"/>
  <c r="CN72"/>
  <c r="CO72"/>
  <c r="CM72"/>
  <c r="CO149"/>
  <c r="CM149"/>
  <c r="CN149"/>
  <c r="CO40"/>
  <c r="CN40"/>
  <c r="CM40"/>
  <c r="CM68"/>
  <c r="CO68"/>
  <c r="CN68"/>
  <c r="CN86"/>
  <c r="CM86"/>
  <c r="CO86"/>
  <c r="CN90"/>
  <c r="CO90"/>
  <c r="CM90"/>
  <c r="CN24"/>
  <c r="CO24"/>
  <c r="CM24"/>
  <c r="CO75"/>
  <c r="CN75"/>
  <c r="CM75"/>
  <c r="CO167"/>
  <c r="CN167"/>
  <c r="CM167"/>
  <c r="CM153"/>
  <c r="CN153"/>
  <c r="CO153"/>
  <c r="CM103"/>
  <c r="CN103"/>
  <c r="CO103"/>
  <c r="CN99"/>
  <c r="CM99"/>
  <c r="CO99"/>
  <c r="CN98"/>
  <c r="CO98"/>
  <c r="CM98"/>
  <c r="CM144"/>
  <c r="CN144"/>
  <c r="CO144"/>
  <c r="CM158"/>
  <c r="CN158"/>
  <c r="CO158"/>
  <c r="CN52"/>
  <c r="CO52"/>
  <c r="CM52"/>
  <c r="CO53"/>
  <c r="CM53"/>
  <c r="CN53"/>
  <c r="CO29"/>
  <c r="CM29"/>
  <c r="CN29"/>
  <c r="CM157"/>
  <c r="CN157"/>
  <c r="CO157"/>
  <c r="CM46"/>
  <c r="CO46"/>
  <c r="CN46"/>
  <c r="CM55"/>
  <c r="CN55"/>
  <c r="CO55"/>
  <c r="CM124"/>
  <c r="CO124"/>
  <c r="CN124"/>
  <c r="CM111"/>
  <c r="CN111"/>
  <c r="CO111"/>
  <c r="CM48"/>
  <c r="CO48"/>
  <c r="CN48"/>
  <c r="CO105"/>
  <c r="CM105"/>
  <c r="CN105"/>
  <c r="CN41"/>
  <c r="CO41"/>
  <c r="CM41"/>
  <c r="CM134"/>
  <c r="CO134"/>
  <c r="CN134"/>
  <c r="CM36"/>
  <c r="CO36"/>
  <c r="CN36"/>
  <c r="CN169"/>
  <c r="CM169"/>
  <c r="CO169"/>
  <c r="CO108"/>
  <c r="CM108"/>
  <c r="CN108"/>
  <c r="CO17"/>
  <c r="CN17"/>
  <c r="CM17"/>
  <c r="CO118"/>
  <c r="CN118"/>
  <c r="CM118"/>
  <c r="CO44"/>
  <c r="CN44"/>
  <c r="CM44"/>
  <c r="CN145"/>
  <c r="CO145"/>
  <c r="CM145"/>
  <c r="CN101"/>
  <c r="CM101"/>
  <c r="CO101"/>
  <c r="CM106"/>
  <c r="CN106"/>
  <c r="CO106"/>
  <c r="CO126"/>
  <c r="CN126"/>
  <c r="CM126"/>
  <c r="CM110"/>
  <c r="CN110"/>
  <c r="CO110"/>
  <c r="CM31"/>
  <c r="CO31"/>
  <c r="CN31"/>
  <c r="CN116"/>
  <c r="CO116"/>
  <c r="CM116"/>
  <c r="CM95"/>
  <c r="CO95"/>
  <c r="CN95"/>
  <c r="CO127"/>
  <c r="CM127"/>
  <c r="CN127"/>
  <c r="CN123"/>
  <c r="CO123"/>
  <c r="CM123"/>
  <c r="CN56"/>
  <c r="CO56"/>
  <c r="CM56"/>
  <c r="CN117"/>
  <c r="CO117"/>
  <c r="CM117"/>
  <c r="CM59"/>
  <c r="CN59"/>
  <c r="CO59"/>
  <c r="CO16"/>
  <c r="CM16"/>
  <c r="CN16"/>
  <c r="CO138"/>
  <c r="CM138"/>
  <c r="CN138"/>
  <c r="CN28"/>
  <c r="CM28"/>
  <c r="CO28"/>
  <c r="CM66"/>
  <c r="CN66"/>
  <c r="CO66"/>
  <c r="CO135"/>
  <c r="CM135"/>
  <c r="CN135"/>
  <c r="CO148"/>
  <c r="CN148"/>
  <c r="CM148"/>
  <c r="CO51"/>
  <c r="CM51"/>
  <c r="CN51"/>
  <c r="CN34"/>
  <c r="CO34"/>
  <c r="CM34"/>
  <c r="CN37"/>
  <c r="CO37"/>
  <c r="CM37"/>
  <c r="CO11"/>
  <c r="CM11"/>
  <c r="CN11"/>
  <c r="CO22"/>
  <c r="CN22"/>
  <c r="CM22"/>
  <c r="CM27"/>
  <c r="CO27"/>
  <c r="CN27"/>
  <c r="CN62"/>
  <c r="CO62"/>
  <c r="CM62"/>
  <c r="CN128"/>
  <c r="CO128"/>
  <c r="CM128"/>
  <c r="CN73"/>
  <c r="CM73"/>
  <c r="CO73"/>
  <c r="CN65"/>
  <c r="CO65"/>
  <c r="CM65"/>
  <c r="CM15"/>
  <c r="CN15"/>
  <c r="CO15"/>
  <c r="CO141"/>
  <c r="CN141"/>
  <c r="CM141"/>
  <c r="CO38"/>
  <c r="CN38"/>
  <c r="CM38"/>
  <c r="CN21"/>
  <c r="CM21"/>
  <c r="CO21"/>
  <c r="CO45"/>
  <c r="CN45"/>
  <c r="CM45"/>
  <c r="CM104"/>
  <c r="CN104"/>
  <c r="CO104"/>
  <c r="CO81"/>
  <c r="CM81"/>
  <c r="CN81"/>
  <c r="CO160"/>
  <c r="CM160"/>
  <c r="CN160"/>
  <c r="CN161"/>
  <c r="CO161"/>
  <c r="CM161"/>
  <c r="CN85"/>
  <c r="CM85"/>
  <c r="CO85"/>
  <c r="CN168"/>
  <c r="CM168"/>
  <c r="CO168"/>
  <c r="CM25"/>
  <c r="CN25"/>
  <c r="CO25"/>
  <c r="CM43"/>
  <c r="CO43"/>
  <c r="CN43"/>
  <c r="CM120"/>
  <c r="CO120"/>
  <c r="CN120"/>
  <c r="CO129"/>
  <c r="CM129"/>
  <c r="CN129"/>
  <c r="CN88"/>
  <c r="CM88"/>
  <c r="CO88"/>
  <c r="CO76"/>
  <c r="CM76"/>
  <c r="CN76"/>
  <c r="CN100"/>
  <c r="CM100"/>
  <c r="CO100"/>
  <c r="CM70"/>
  <c r="CN70"/>
  <c r="CO70"/>
  <c r="CM140"/>
  <c r="CO140"/>
  <c r="CN140"/>
  <c r="CM151"/>
  <c r="CO151"/>
  <c r="CN151"/>
  <c r="CO132"/>
  <c r="CM132"/>
  <c r="CN132"/>
  <c r="CO13"/>
  <c r="CM13"/>
  <c r="CN13"/>
  <c r="CM39"/>
  <c r="CN39"/>
  <c r="CO39"/>
  <c r="CN150"/>
  <c r="CM150"/>
  <c r="CO150"/>
  <c r="CN69"/>
  <c r="CO69"/>
  <c r="CM69"/>
  <c r="CO42"/>
  <c r="CN42"/>
  <c r="CM42"/>
  <c r="CO12"/>
  <c r="CM12"/>
  <c r="CN12"/>
  <c r="CM112"/>
  <c r="CN112"/>
  <c r="CO112"/>
  <c r="CO74"/>
  <c r="CN74"/>
  <c r="CM74"/>
  <c r="CO18"/>
  <c r="CM18"/>
  <c r="CN18"/>
  <c r="CM93"/>
  <c r="CN93"/>
  <c r="CO93"/>
  <c r="CN80"/>
  <c r="CM80"/>
  <c r="CO80"/>
  <c r="CO71"/>
  <c r="CN71"/>
  <c r="CM71"/>
  <c r="CM82"/>
  <c r="CO82"/>
  <c r="CN82"/>
  <c r="CO142"/>
  <c r="CM142"/>
  <c r="CN142"/>
  <c r="CO47"/>
  <c r="CN47"/>
  <c r="CM47"/>
  <c r="CN96"/>
  <c r="CO96"/>
  <c r="CM96"/>
  <c r="CN30"/>
  <c r="CM30"/>
  <c r="CO30"/>
  <c r="CM114"/>
  <c r="CO114"/>
  <c r="CN114"/>
  <c r="CM32"/>
  <c r="CO32"/>
  <c r="CN32"/>
  <c r="CN91"/>
  <c r="CM91"/>
  <c r="CO91"/>
  <c r="CN147"/>
  <c r="CO147"/>
  <c r="CM147"/>
  <c r="CN107"/>
  <c r="CO107"/>
  <c r="CM107"/>
  <c r="CO60"/>
  <c r="CN60"/>
  <c r="CM60"/>
  <c r="CM159"/>
  <c r="CO159"/>
  <c r="CN159"/>
  <c r="CN97"/>
  <c r="CM97"/>
  <c r="CO97"/>
  <c r="CN92"/>
  <c r="CM92"/>
  <c r="CO92"/>
  <c r="CO50"/>
  <c r="CM50"/>
  <c r="CN50"/>
  <c r="CO133"/>
  <c r="CN133"/>
  <c r="CM133"/>
  <c r="CM79"/>
  <c r="CN79"/>
  <c r="CO79"/>
  <c r="CO57"/>
  <c r="CM57"/>
  <c r="CN57"/>
  <c r="CM109"/>
  <c r="CO109"/>
  <c r="CN109"/>
  <c r="CN84"/>
  <c r="CM84"/>
  <c r="CO84"/>
  <c r="CM61"/>
  <c r="CO61"/>
  <c r="CN61"/>
  <c r="CN154"/>
  <c r="CO154"/>
  <c r="CM154"/>
  <c r="CN64"/>
  <c r="CO64"/>
  <c r="CM64"/>
  <c r="CN33"/>
  <c r="CM33"/>
  <c r="CO33"/>
  <c r="CM20"/>
  <c r="CO20"/>
  <c r="CN20"/>
  <c r="CO54"/>
  <c r="CM54"/>
  <c r="CN54"/>
  <c r="CN58"/>
  <c r="CM58"/>
  <c r="CO58"/>
  <c r="CM152"/>
  <c r="CN152"/>
  <c r="CO152"/>
  <c r="CO113"/>
  <c r="CN113"/>
  <c r="CM113"/>
  <c r="CN136"/>
  <c r="CM136"/>
  <c r="CO136"/>
  <c r="CM19"/>
  <c r="CN19"/>
  <c r="CO19"/>
  <c r="CO49"/>
  <c r="CN49"/>
  <c r="CM49"/>
  <c r="CM77"/>
  <c r="CN77"/>
  <c r="CO77"/>
  <c r="CN35"/>
  <c r="CM35"/>
  <c r="CO35"/>
  <c r="CN162"/>
  <c r="CM162"/>
  <c r="CO162"/>
  <c r="CM155"/>
  <c r="CO155"/>
  <c r="CN155"/>
  <c r="CO87"/>
  <c r="CN87"/>
  <c r="CM87"/>
  <c r="CN14"/>
  <c r="CO14"/>
  <c r="CM14"/>
  <c r="CM137"/>
  <c r="CO137"/>
  <c r="CN137"/>
  <c r="CN166"/>
  <c r="CO166"/>
  <c r="CM166"/>
  <c r="CN83"/>
  <c r="CM83"/>
  <c r="CO83"/>
  <c r="CN119"/>
  <c r="CO119"/>
  <c r="CM119"/>
  <c r="CO94"/>
  <c r="CN94"/>
  <c r="CM94"/>
  <c r="CN102"/>
  <c r="CO102"/>
  <c r="CM102"/>
  <c r="CO139"/>
  <c r="CM139"/>
  <c r="CN139"/>
  <c r="CM164"/>
  <c r="CO164"/>
  <c r="CN164"/>
  <c r="CN143"/>
  <c r="CM143"/>
  <c r="CO143"/>
  <c r="CO131"/>
  <c r="CN131"/>
  <c r="CM131"/>
  <c r="CM156"/>
  <c r="CN156"/>
  <c r="CO156"/>
  <c r="CO165"/>
  <c r="CM165"/>
  <c r="CN165"/>
  <c r="CM67"/>
  <c r="CN67"/>
  <c r="CO67"/>
  <c r="CM146"/>
  <c r="CN146"/>
  <c r="CO146"/>
  <c r="CN63"/>
  <c r="CM63"/>
  <c r="CO63"/>
  <c r="CM130"/>
  <c r="CN130"/>
  <c r="CO130"/>
  <c r="CN122"/>
  <c r="CO122"/>
  <c r="CM122"/>
  <c r="CM89"/>
  <c r="CN89"/>
  <c r="CO89"/>
  <c r="CM23"/>
  <c r="CO23"/>
  <c r="CN23"/>
  <c r="CM10"/>
  <c r="CO10"/>
  <c r="CN10"/>
  <c r="CX170"/>
  <c r="CV170"/>
  <c r="CW170"/>
  <c r="CW121"/>
  <c r="CV121"/>
  <c r="CX121"/>
  <c r="CW115"/>
  <c r="CV115"/>
  <c r="CX115"/>
  <c r="CW163"/>
  <c r="CV163"/>
  <c r="CX163"/>
  <c r="CW125"/>
  <c r="CV125"/>
  <c r="CX125"/>
  <c r="CX78"/>
  <c r="CV78"/>
  <c r="CW78"/>
  <c r="CW72"/>
  <c r="CX72"/>
  <c r="CV72"/>
  <c r="CW149"/>
  <c r="CX149"/>
  <c r="CV149"/>
  <c r="CW40"/>
  <c r="CX40"/>
  <c r="CV40"/>
  <c r="CW68"/>
  <c r="CV68"/>
  <c r="CX68"/>
  <c r="CX86"/>
  <c r="CW86"/>
  <c r="CV86"/>
  <c r="CV90"/>
  <c r="CX90"/>
  <c r="CW90"/>
  <c r="CV24"/>
  <c r="CX24"/>
  <c r="CW24"/>
  <c r="CX75"/>
  <c r="CV75"/>
  <c r="CW75"/>
  <c r="CX167"/>
  <c r="CW167"/>
  <c r="CV167"/>
  <c r="CV153"/>
  <c r="CX153"/>
  <c r="CW153"/>
  <c r="CW103"/>
  <c r="CX103"/>
  <c r="CV103"/>
  <c r="CV99"/>
  <c r="CX99"/>
  <c r="CW99"/>
  <c r="CV98"/>
  <c r="CW98"/>
  <c r="CX98"/>
  <c r="CV144"/>
  <c r="CW144"/>
  <c r="CX144"/>
  <c r="CX158"/>
  <c r="CW158"/>
  <c r="CV158"/>
  <c r="CX52"/>
  <c r="CW52"/>
  <c r="CV52"/>
  <c r="CV53"/>
  <c r="CX53"/>
  <c r="CW53"/>
  <c r="CX29"/>
  <c r="CV29"/>
  <c r="CW29"/>
  <c r="CX157"/>
  <c r="CV157"/>
  <c r="CW157"/>
  <c r="CV46"/>
  <c r="CW46"/>
  <c r="CX46"/>
  <c r="CV55"/>
  <c r="CX55"/>
  <c r="CW55"/>
  <c r="CX124"/>
  <c r="CV124"/>
  <c r="CW124"/>
  <c r="CW111"/>
  <c r="CV111"/>
  <c r="CX111"/>
  <c r="CW48"/>
  <c r="CX48"/>
  <c r="CV48"/>
  <c r="CV105"/>
  <c r="CX105"/>
  <c r="CW105"/>
  <c r="CW41"/>
  <c r="CV41"/>
  <c r="CX41"/>
  <c r="CW134"/>
  <c r="CX134"/>
  <c r="CV134"/>
  <c r="CW36"/>
  <c r="CV36"/>
  <c r="CX36"/>
  <c r="CW169"/>
  <c r="CX169"/>
  <c r="CV169"/>
  <c r="CV108"/>
  <c r="CW108"/>
  <c r="CX108"/>
  <c r="CW17"/>
  <c r="CV17"/>
  <c r="CX17"/>
  <c r="CV118"/>
  <c r="CW118"/>
  <c r="CX118"/>
  <c r="CW44"/>
  <c r="CX44"/>
  <c r="CV44"/>
  <c r="CV145"/>
  <c r="CX145"/>
  <c r="CW145"/>
  <c r="CX101"/>
  <c r="CV101"/>
  <c r="CW101"/>
  <c r="CX106"/>
  <c r="CW106"/>
  <c r="CV106"/>
  <c r="CX126"/>
  <c r="CW126"/>
  <c r="CV126"/>
  <c r="CX110"/>
  <c r="CW110"/>
  <c r="CV110"/>
  <c r="CW31"/>
  <c r="CV31"/>
  <c r="CX31"/>
  <c r="CV116"/>
  <c r="CX116"/>
  <c r="CW116"/>
  <c r="CX95"/>
  <c r="CV95"/>
  <c r="CW95"/>
  <c r="CV127"/>
  <c r="CW127"/>
  <c r="CX127"/>
  <c r="CX123"/>
  <c r="CV123"/>
  <c r="CW123"/>
  <c r="CX56"/>
  <c r="CW56"/>
  <c r="CV56"/>
  <c r="CX117"/>
  <c r="CW117"/>
  <c r="CV117"/>
  <c r="CX59"/>
  <c r="CV59"/>
  <c r="CW59"/>
  <c r="CX16"/>
  <c r="CV16"/>
  <c r="CW16"/>
  <c r="CV138"/>
  <c r="CW138"/>
  <c r="CX138"/>
  <c r="CV28"/>
  <c r="CX28"/>
  <c r="CW28"/>
  <c r="CX66"/>
  <c r="CV66"/>
  <c r="CW66"/>
  <c r="CV135"/>
  <c r="CX135"/>
  <c r="CW135"/>
  <c r="CV148"/>
  <c r="CX148"/>
  <c r="CW148"/>
  <c r="CX51"/>
  <c r="CW51"/>
  <c r="CV51"/>
  <c r="CX34"/>
  <c r="CV34"/>
  <c r="CW34"/>
  <c r="CW37"/>
  <c r="CV37"/>
  <c r="CX37"/>
  <c r="CX11"/>
  <c r="CW11"/>
  <c r="CV11"/>
  <c r="CX22"/>
  <c r="CV22"/>
  <c r="CW22"/>
  <c r="CX27"/>
  <c r="CW27"/>
  <c r="CV27"/>
  <c r="CX62"/>
  <c r="CV62"/>
  <c r="CW62"/>
  <c r="CX128"/>
  <c r="CW128"/>
  <c r="CV128"/>
  <c r="CW73"/>
  <c r="CV73"/>
  <c r="CX73"/>
  <c r="CV65"/>
  <c r="CX65"/>
  <c r="CW65"/>
  <c r="CV15"/>
  <c r="CX15"/>
  <c r="CW15"/>
  <c r="CV141"/>
  <c r="CX141"/>
  <c r="CW141"/>
  <c r="CW38"/>
  <c r="CX38"/>
  <c r="CV38"/>
  <c r="CX21"/>
  <c r="CW21"/>
  <c r="CV21"/>
  <c r="CX45"/>
  <c r="CV45"/>
  <c r="CW45"/>
  <c r="CX104"/>
  <c r="CV104"/>
  <c r="CW104"/>
  <c r="CX81"/>
  <c r="CW81"/>
  <c r="CV81"/>
  <c r="CW160"/>
  <c r="CX160"/>
  <c r="CV160"/>
  <c r="CX161"/>
  <c r="CV161"/>
  <c r="CW161"/>
  <c r="CW85"/>
  <c r="CX85"/>
  <c r="CV85"/>
  <c r="CV168"/>
  <c r="CW168"/>
  <c r="CX168"/>
  <c r="CV25"/>
  <c r="CW25"/>
  <c r="CX25"/>
  <c r="CV43"/>
  <c r="CW43"/>
  <c r="CX43"/>
  <c r="CX120"/>
  <c r="CV120"/>
  <c r="CW120"/>
  <c r="CX129"/>
  <c r="CW129"/>
  <c r="CV129"/>
  <c r="CV88"/>
  <c r="CX88"/>
  <c r="CW88"/>
  <c r="CV76"/>
  <c r="CX76"/>
  <c r="CW76"/>
  <c r="CW100"/>
  <c r="CX100"/>
  <c r="CV100"/>
  <c r="CX70"/>
  <c r="CV70"/>
  <c r="CW70"/>
  <c r="CX140"/>
  <c r="CW140"/>
  <c r="CV140"/>
  <c r="CV151"/>
  <c r="CX151"/>
  <c r="CW151"/>
  <c r="CV132"/>
  <c r="CW132"/>
  <c r="CX132"/>
  <c r="CW13"/>
  <c r="CV13"/>
  <c r="CX13"/>
  <c r="CX39"/>
  <c r="CV39"/>
  <c r="CW39"/>
  <c r="CW150"/>
  <c r="CX150"/>
  <c r="CV150"/>
  <c r="CV69"/>
  <c r="CX69"/>
  <c r="CW69"/>
  <c r="CX42"/>
  <c r="CV42"/>
  <c r="CW42"/>
  <c r="CX12"/>
  <c r="CW12"/>
  <c r="CV12"/>
  <c r="CW112"/>
  <c r="CX112"/>
  <c r="CV112"/>
  <c r="CX74"/>
  <c r="CV74"/>
  <c r="CW74"/>
  <c r="CX18"/>
  <c r="CW18"/>
  <c r="CV18"/>
  <c r="CX93"/>
  <c r="CV93"/>
  <c r="CW93"/>
  <c r="CV80"/>
  <c r="CW80"/>
  <c r="CX80"/>
  <c r="CX71"/>
  <c r="CV71"/>
  <c r="CW71"/>
  <c r="CV82"/>
  <c r="CW82"/>
  <c r="CX82"/>
  <c r="CW142"/>
  <c r="CV142"/>
  <c r="CX142"/>
  <c r="CV47"/>
  <c r="CX47"/>
  <c r="CW47"/>
  <c r="CV96"/>
  <c r="CX96"/>
  <c r="CW96"/>
  <c r="CX30"/>
  <c r="CW30"/>
  <c r="CV30"/>
  <c r="CW114"/>
  <c r="CV114"/>
  <c r="CX114"/>
  <c r="CW32"/>
  <c r="CV32"/>
  <c r="CX32"/>
  <c r="CV91"/>
  <c r="CW91"/>
  <c r="CX91"/>
  <c r="CV147"/>
  <c r="CW147"/>
  <c r="CX147"/>
  <c r="CX107"/>
  <c r="CV107"/>
  <c r="CW107"/>
  <c r="CX60"/>
  <c r="CV60"/>
  <c r="CW60"/>
  <c r="CW159"/>
  <c r="CX159"/>
  <c r="CV159"/>
  <c r="CX97"/>
  <c r="CV97"/>
  <c r="CW97"/>
  <c r="CW92"/>
  <c r="CX92"/>
  <c r="CV92"/>
  <c r="CX50"/>
  <c r="CW50"/>
  <c r="CV50"/>
  <c r="CV133"/>
  <c r="CW133"/>
  <c r="CX133"/>
  <c r="CV79"/>
  <c r="CW79"/>
  <c r="CX79"/>
  <c r="CX57"/>
  <c r="CV57"/>
  <c r="CW57"/>
  <c r="CX109"/>
  <c r="CW109"/>
  <c r="CV109"/>
  <c r="CV84"/>
  <c r="CW84"/>
  <c r="CX84"/>
  <c r="CV61"/>
  <c r="CX61"/>
  <c r="CW61"/>
  <c r="CW154"/>
  <c r="CX154"/>
  <c r="CV154"/>
  <c r="CW64"/>
  <c r="CV64"/>
  <c r="CX64"/>
  <c r="CX33"/>
  <c r="CV33"/>
  <c r="CW33"/>
  <c r="CV20"/>
  <c r="CX20"/>
  <c r="CW20"/>
  <c r="CX54"/>
  <c r="CV54"/>
  <c r="CW54"/>
  <c r="CV58"/>
  <c r="CX58"/>
  <c r="CW58"/>
  <c r="CV152"/>
  <c r="CW152"/>
  <c r="CX152"/>
  <c r="CW113"/>
  <c r="CV113"/>
  <c r="CX113"/>
  <c r="CX136"/>
  <c r="CV136"/>
  <c r="CW136"/>
  <c r="CV19"/>
  <c r="CW19"/>
  <c r="CX19"/>
  <c r="CW49"/>
  <c r="CX49"/>
  <c r="CV49"/>
  <c r="CW77"/>
  <c r="CX77"/>
  <c r="CV77"/>
  <c r="CW35"/>
  <c r="CV35"/>
  <c r="CX35"/>
  <c r="CW162"/>
  <c r="CV162"/>
  <c r="CX162"/>
  <c r="CV155"/>
  <c r="CW155"/>
  <c r="CX155"/>
  <c r="CX87"/>
  <c r="CV87"/>
  <c r="CW87"/>
  <c r="CX14"/>
  <c r="CV14"/>
  <c r="CW14"/>
  <c r="CX137"/>
  <c r="CV137"/>
  <c r="CW137"/>
  <c r="CV166"/>
  <c r="CX166"/>
  <c r="CW166"/>
  <c r="CX83"/>
  <c r="CW83"/>
  <c r="CV83"/>
  <c r="CX119"/>
  <c r="CV119"/>
  <c r="CW119"/>
  <c r="CX94"/>
  <c r="CW94"/>
  <c r="CV94"/>
  <c r="CX102"/>
  <c r="CW102"/>
  <c r="CV102"/>
  <c r="CV139"/>
  <c r="CX139"/>
  <c r="CW139"/>
  <c r="CW164"/>
  <c r="CX164"/>
  <c r="CV164"/>
  <c r="CW143"/>
  <c r="CV143"/>
  <c r="CX143"/>
  <c r="CV131"/>
  <c r="CX131"/>
  <c r="CW131"/>
  <c r="CX156"/>
  <c r="CV156"/>
  <c r="CW156"/>
  <c r="CX165"/>
  <c r="CV165"/>
  <c r="CW165"/>
  <c r="CX67"/>
  <c r="CW67"/>
  <c r="CV67"/>
  <c r="CW146"/>
  <c r="CX146"/>
  <c r="CV146"/>
  <c r="CX63"/>
  <c r="CV63"/>
  <c r="CW63"/>
  <c r="CV130"/>
  <c r="CX130"/>
  <c r="CW130"/>
  <c r="CX122"/>
  <c r="CW122"/>
  <c r="CV122"/>
  <c r="CW89"/>
  <c r="CV89"/>
  <c r="CX89"/>
  <c r="CW23"/>
  <c r="CX23"/>
  <c r="CV23"/>
  <c r="CX10"/>
  <c r="CV10"/>
  <c r="CW10"/>
  <c r="AD170"/>
  <c r="AB170"/>
  <c r="AC170"/>
  <c r="AC121"/>
  <c r="AB121"/>
  <c r="AD121"/>
  <c r="AD115"/>
  <c r="AB115"/>
  <c r="AC115"/>
  <c r="AD163"/>
  <c r="AC163"/>
  <c r="AB163"/>
  <c r="AC125"/>
  <c r="AB125"/>
  <c r="AD125"/>
  <c r="AC78"/>
  <c r="AB78"/>
  <c r="AD78"/>
  <c r="AD72"/>
  <c r="AB72"/>
  <c r="AC72"/>
  <c r="AB149"/>
  <c r="AC149"/>
  <c r="AD149"/>
  <c r="AC40"/>
  <c r="AB40"/>
  <c r="AD40"/>
  <c r="AC68"/>
  <c r="AB68"/>
  <c r="AD68"/>
  <c r="AB86"/>
  <c r="AC86"/>
  <c r="AD86"/>
  <c r="AB90"/>
  <c r="AD90"/>
  <c r="AC90"/>
  <c r="AC24"/>
  <c r="AD24"/>
  <c r="AB24"/>
  <c r="AB75"/>
  <c r="AD75"/>
  <c r="AC75"/>
  <c r="AC167"/>
  <c r="AD167"/>
  <c r="AB167"/>
  <c r="AB153"/>
  <c r="AD153"/>
  <c r="AC153"/>
  <c r="AD103"/>
  <c r="AB103"/>
  <c r="AC103"/>
  <c r="AD99"/>
  <c r="AB99"/>
  <c r="AC99"/>
  <c r="AC98"/>
  <c r="AD98"/>
  <c r="AB98"/>
  <c r="AB144"/>
  <c r="AD144"/>
  <c r="AC144"/>
  <c r="AB158"/>
  <c r="AC158"/>
  <c r="AD158"/>
  <c r="AB52"/>
  <c r="AD52"/>
  <c r="AC52"/>
  <c r="AB53"/>
  <c r="AD53"/>
  <c r="AC53"/>
  <c r="AC29"/>
  <c r="AD29"/>
  <c r="AB29"/>
  <c r="AC157"/>
  <c r="AD157"/>
  <c r="AB157"/>
  <c r="AB46"/>
  <c r="AD46"/>
  <c r="AC46"/>
  <c r="AC55"/>
  <c r="AD55"/>
  <c r="AB55"/>
  <c r="AB124"/>
  <c r="AD124"/>
  <c r="AC124"/>
  <c r="AD111"/>
  <c r="AC111"/>
  <c r="AB111"/>
  <c r="AB48"/>
  <c r="AC48"/>
  <c r="AD48"/>
  <c r="AB105"/>
  <c r="AD105"/>
  <c r="AC105"/>
  <c r="AD41"/>
  <c r="AC41"/>
  <c r="AB41"/>
  <c r="AB134"/>
  <c r="AC134"/>
  <c r="AD134"/>
  <c r="AD36"/>
  <c r="AB36"/>
  <c r="AC36"/>
  <c r="AB169"/>
  <c r="AC169"/>
  <c r="AD169"/>
  <c r="AC108"/>
  <c r="AB108"/>
  <c r="AD108"/>
  <c r="AC17"/>
  <c r="AB17"/>
  <c r="AD17"/>
  <c r="AC118"/>
  <c r="AD118"/>
  <c r="AB118"/>
  <c r="AD44"/>
  <c r="AC44"/>
  <c r="AB44"/>
  <c r="AB145"/>
  <c r="AD145"/>
  <c r="AC145"/>
  <c r="AB101"/>
  <c r="AC101"/>
  <c r="AD101"/>
  <c r="AC106"/>
  <c r="AD106"/>
  <c r="AB106"/>
  <c r="AD126"/>
  <c r="AB126"/>
  <c r="AC126"/>
  <c r="AB110"/>
  <c r="AC110"/>
  <c r="AD110"/>
  <c r="AB31"/>
  <c r="AC31"/>
  <c r="AD31"/>
  <c r="AC116"/>
  <c r="AB116"/>
  <c r="AD116"/>
  <c r="AC95"/>
  <c r="AD95"/>
  <c r="AB95"/>
  <c r="AB127"/>
  <c r="AC127"/>
  <c r="AD127"/>
  <c r="AB123"/>
  <c r="AC123"/>
  <c r="AD123"/>
  <c r="AB56"/>
  <c r="AD56"/>
  <c r="AC56"/>
  <c r="AD117"/>
  <c r="AC117"/>
  <c r="AB117"/>
  <c r="AC59"/>
  <c r="AD59"/>
  <c r="AB59"/>
  <c r="AB16"/>
  <c r="AD16"/>
  <c r="AC16"/>
  <c r="AB138"/>
  <c r="AD138"/>
  <c r="AC138"/>
  <c r="AC28"/>
  <c r="AD28"/>
  <c r="AB28"/>
  <c r="AB66"/>
  <c r="AC66"/>
  <c r="AD66"/>
  <c r="AB135"/>
  <c r="AC135"/>
  <c r="AD135"/>
  <c r="AB148"/>
  <c r="AD148"/>
  <c r="AC148"/>
  <c r="AB51"/>
  <c r="AC51"/>
  <c r="AD51"/>
  <c r="AB34"/>
  <c r="AC34"/>
  <c r="AD34"/>
  <c r="AC37"/>
  <c r="AB37"/>
  <c r="AD37"/>
  <c r="AC11"/>
  <c r="AD11"/>
  <c r="AB11"/>
  <c r="AC22"/>
  <c r="AD22"/>
  <c r="AB22"/>
  <c r="AB27"/>
  <c r="AD27"/>
  <c r="AC27"/>
  <c r="AD62"/>
  <c r="AB62"/>
  <c r="AC62"/>
  <c r="AB128"/>
  <c r="AC128"/>
  <c r="AD128"/>
  <c r="AD73"/>
  <c r="AB73"/>
  <c r="AC73"/>
  <c r="AB65"/>
  <c r="AC65"/>
  <c r="AD65"/>
  <c r="AD15"/>
  <c r="AC15"/>
  <c r="AB15"/>
  <c r="AB141"/>
  <c r="AC141"/>
  <c r="AD141"/>
  <c r="AD38"/>
  <c r="AB38"/>
  <c r="AC38"/>
  <c r="AB21"/>
  <c r="AC21"/>
  <c r="AD21"/>
  <c r="AB45"/>
  <c r="AC45"/>
  <c r="AD45"/>
  <c r="AB104"/>
  <c r="AC104"/>
  <c r="AD104"/>
  <c r="AB81"/>
  <c r="AC81"/>
  <c r="AD81"/>
  <c r="AC160"/>
  <c r="AB160"/>
  <c r="AD160"/>
  <c r="AB161"/>
  <c r="AD161"/>
  <c r="AC161"/>
  <c r="AC85"/>
  <c r="AB85"/>
  <c r="AD85"/>
  <c r="AB168"/>
  <c r="AD168"/>
  <c r="AC168"/>
  <c r="AB25"/>
  <c r="AD25"/>
  <c r="AC25"/>
  <c r="AC43"/>
  <c r="AB43"/>
  <c r="AD43"/>
  <c r="AD120"/>
  <c r="AB120"/>
  <c r="AC120"/>
  <c r="AB129"/>
  <c r="AC129"/>
  <c r="AD129"/>
  <c r="AC88"/>
  <c r="AD88"/>
  <c r="AB88"/>
  <c r="AC76"/>
  <c r="AB76"/>
  <c r="AD76"/>
  <c r="AB100"/>
  <c r="AC100"/>
  <c r="AD100"/>
  <c r="AC70"/>
  <c r="AB70"/>
  <c r="AD70"/>
  <c r="AB140"/>
  <c r="AC140"/>
  <c r="AD140"/>
  <c r="AD151"/>
  <c r="AB151"/>
  <c r="AC151"/>
  <c r="AC132"/>
  <c r="AB132"/>
  <c r="AD132"/>
  <c r="AD13"/>
  <c r="AC13"/>
  <c r="AB13"/>
  <c r="AD39"/>
  <c r="AC39"/>
  <c r="AB39"/>
  <c r="AD150"/>
  <c r="AB150"/>
  <c r="AC150"/>
  <c r="AC69"/>
  <c r="AD69"/>
  <c r="AB69"/>
  <c r="AB42"/>
  <c r="AC42"/>
  <c r="AD42"/>
  <c r="AB12"/>
  <c r="AC12"/>
  <c r="AD12"/>
  <c r="AB112"/>
  <c r="AC112"/>
  <c r="AD112"/>
  <c r="AC74"/>
  <c r="AB74"/>
  <c r="AD74"/>
  <c r="AB18"/>
  <c r="AD18"/>
  <c r="AC18"/>
  <c r="AD93"/>
  <c r="AC93"/>
  <c r="AB93"/>
  <c r="AC80"/>
  <c r="AB80"/>
  <c r="AD80"/>
  <c r="AB71"/>
  <c r="AD71"/>
  <c r="AC71"/>
  <c r="AD82"/>
  <c r="AB82"/>
  <c r="AC82"/>
  <c r="AD142"/>
  <c r="AB142"/>
  <c r="AC142"/>
  <c r="AB47"/>
  <c r="AD47"/>
  <c r="AC47"/>
  <c r="AD96"/>
  <c r="AB96"/>
  <c r="AC96"/>
  <c r="AC30"/>
  <c r="AD30"/>
  <c r="AB30"/>
  <c r="AC114"/>
  <c r="AD114"/>
  <c r="AB114"/>
  <c r="AB32"/>
  <c r="AC32"/>
  <c r="AD32"/>
  <c r="AB91"/>
  <c r="AC91"/>
  <c r="AD91"/>
  <c r="AD147"/>
  <c r="AC147"/>
  <c r="AB147"/>
  <c r="AC107"/>
  <c r="AB107"/>
  <c r="AD107"/>
  <c r="AC60"/>
  <c r="AB60"/>
  <c r="AD60"/>
  <c r="AC159"/>
  <c r="AD159"/>
  <c r="AB159"/>
  <c r="AD97"/>
  <c r="AC97"/>
  <c r="AB97"/>
  <c r="AB92"/>
  <c r="AD92"/>
  <c r="AC92"/>
  <c r="AB50"/>
  <c r="AC50"/>
  <c r="AD50"/>
  <c r="AB133"/>
  <c r="AD133"/>
  <c r="AC133"/>
  <c r="AC79"/>
  <c r="AB79"/>
  <c r="AD79"/>
  <c r="AC57"/>
  <c r="AB57"/>
  <c r="AD57"/>
  <c r="AB109"/>
  <c r="AC109"/>
  <c r="AD109"/>
  <c r="AB84"/>
  <c r="AD84"/>
  <c r="AC84"/>
  <c r="AB61"/>
  <c r="AC61"/>
  <c r="AD61"/>
  <c r="AC154"/>
  <c r="AD154"/>
  <c r="AB154"/>
  <c r="AD64"/>
  <c r="AC64"/>
  <c r="AB64"/>
  <c r="AB33"/>
  <c r="AC33"/>
  <c r="AD33"/>
  <c r="AC20"/>
  <c r="AB20"/>
  <c r="AD20"/>
  <c r="AB54"/>
  <c r="AC54"/>
  <c r="AD54"/>
  <c r="AC58"/>
  <c r="AB58"/>
  <c r="AD58"/>
  <c r="AB152"/>
  <c r="AC152"/>
  <c r="AD152"/>
  <c r="AC113"/>
  <c r="AB113"/>
  <c r="AD113"/>
  <c r="AC136"/>
  <c r="AD136"/>
  <c r="AB136"/>
  <c r="AC19"/>
  <c r="AD19"/>
  <c r="AB19"/>
  <c r="AB49"/>
  <c r="AD49"/>
  <c r="AC49"/>
  <c r="AB77"/>
  <c r="AD77"/>
  <c r="AC77"/>
  <c r="AC35"/>
  <c r="AB35"/>
  <c r="AD35"/>
  <c r="AC162"/>
  <c r="AD162"/>
  <c r="AB162"/>
  <c r="AD155"/>
  <c r="AB155"/>
  <c r="AC155"/>
  <c r="AD87"/>
  <c r="AB87"/>
  <c r="AC87"/>
  <c r="AB14"/>
  <c r="AD14"/>
  <c r="AC14"/>
  <c r="AC137"/>
  <c r="AB137"/>
  <c r="AD137"/>
  <c r="AD166"/>
  <c r="AC166"/>
  <c r="AB166"/>
  <c r="AC83"/>
  <c r="AB83"/>
  <c r="AD83"/>
  <c r="AD119"/>
  <c r="AC119"/>
  <c r="AB119"/>
  <c r="AB94"/>
  <c r="AC94"/>
  <c r="AD94"/>
  <c r="AD102"/>
  <c r="AB102"/>
  <c r="AC102"/>
  <c r="AD139"/>
  <c r="AC139"/>
  <c r="AB139"/>
  <c r="AB164"/>
  <c r="AD164"/>
  <c r="AC164"/>
  <c r="AC143"/>
  <c r="AD143"/>
  <c r="AB143"/>
  <c r="AB131"/>
  <c r="AD131"/>
  <c r="AC131"/>
  <c r="AD156"/>
  <c r="AB156"/>
  <c r="AC156"/>
  <c r="AB165"/>
  <c r="AD165"/>
  <c r="AC165"/>
  <c r="AC67"/>
  <c r="AB67"/>
  <c r="AD67"/>
  <c r="AB146"/>
  <c r="AC146"/>
  <c r="AD146"/>
  <c r="AB63"/>
  <c r="AC63"/>
  <c r="AD63"/>
  <c r="AC130"/>
  <c r="AD130"/>
  <c r="AB130"/>
  <c r="AC122"/>
  <c r="AD122"/>
  <c r="AB122"/>
  <c r="AD89"/>
  <c r="AB89"/>
  <c r="AC89"/>
  <c r="AB23"/>
  <c r="AD23"/>
  <c r="AC23"/>
  <c r="AD10"/>
  <c r="AB10"/>
  <c r="AC10"/>
  <c r="BO170"/>
  <c r="BP170"/>
  <c r="BQ170"/>
  <c r="BQ121"/>
  <c r="BP121"/>
  <c r="BO121"/>
  <c r="BO115"/>
  <c r="BP115"/>
  <c r="BQ115"/>
  <c r="BO163"/>
  <c r="BQ163"/>
  <c r="BP163"/>
  <c r="BQ125"/>
  <c r="BO125"/>
  <c r="BP125"/>
  <c r="BP78"/>
  <c r="BO78"/>
  <c r="BQ78"/>
  <c r="BQ72"/>
  <c r="BP72"/>
  <c r="BO72"/>
  <c r="BO149"/>
  <c r="BQ149"/>
  <c r="BP149"/>
  <c r="BP40"/>
  <c r="BO40"/>
  <c r="BQ40"/>
  <c r="BQ68"/>
  <c r="BP68"/>
  <c r="BO68"/>
  <c r="BP86"/>
  <c r="BQ86"/>
  <c r="BO86"/>
  <c r="BP90"/>
  <c r="BQ90"/>
  <c r="BO90"/>
  <c r="BP24"/>
  <c r="BO24"/>
  <c r="BQ24"/>
  <c r="BO75"/>
  <c r="BQ75"/>
  <c r="BP75"/>
  <c r="BO167"/>
  <c r="BP167"/>
  <c r="BQ167"/>
  <c r="BQ153"/>
  <c r="BO153"/>
  <c r="BP153"/>
  <c r="BP103"/>
  <c r="BQ103"/>
  <c r="BO103"/>
  <c r="BP99"/>
  <c r="BQ99"/>
  <c r="BO99"/>
  <c r="BQ98"/>
  <c r="BP98"/>
  <c r="BO98"/>
  <c r="BO144"/>
  <c r="BP144"/>
  <c r="BQ144"/>
  <c r="BP158"/>
  <c r="BQ158"/>
  <c r="BO158"/>
  <c r="BO52"/>
  <c r="BQ52"/>
  <c r="BP52"/>
  <c r="BO53"/>
  <c r="BQ53"/>
  <c r="BP53"/>
  <c r="BQ29"/>
  <c r="BO29"/>
  <c r="BP29"/>
  <c r="BQ157"/>
  <c r="BP157"/>
  <c r="BO157"/>
  <c r="BO46"/>
  <c r="BQ46"/>
  <c r="BP46"/>
  <c r="BQ55"/>
  <c r="BO55"/>
  <c r="BP55"/>
  <c r="BO124"/>
  <c r="BQ124"/>
  <c r="BP124"/>
  <c r="BQ111"/>
  <c r="BP111"/>
  <c r="BO111"/>
  <c r="BQ48"/>
  <c r="BP48"/>
  <c r="BO48"/>
  <c r="BP105"/>
  <c r="BO105"/>
  <c r="BQ105"/>
  <c r="BO41"/>
  <c r="BQ41"/>
  <c r="BP41"/>
  <c r="BQ134"/>
  <c r="BO134"/>
  <c r="BP134"/>
  <c r="BP36"/>
  <c r="BQ36"/>
  <c r="BO36"/>
  <c r="BQ169"/>
  <c r="BO169"/>
  <c r="BP169"/>
  <c r="BQ108"/>
  <c r="BO108"/>
  <c r="BP108"/>
  <c r="BO17"/>
  <c r="BP17"/>
  <c r="BQ17"/>
  <c r="BQ118"/>
  <c r="BO118"/>
  <c r="BP118"/>
  <c r="BQ44"/>
  <c r="BO44"/>
  <c r="BP44"/>
  <c r="BQ145"/>
  <c r="BP145"/>
  <c r="BO145"/>
  <c r="BQ101"/>
  <c r="BO101"/>
  <c r="BP101"/>
  <c r="BO106"/>
  <c r="BP106"/>
  <c r="BQ106"/>
  <c r="BP126"/>
  <c r="BO126"/>
  <c r="BQ126"/>
  <c r="BO110"/>
  <c r="BP110"/>
  <c r="BQ110"/>
  <c r="BQ31"/>
  <c r="BO31"/>
  <c r="BP31"/>
  <c r="BP116"/>
  <c r="BO116"/>
  <c r="BQ116"/>
  <c r="BO95"/>
  <c r="BP95"/>
  <c r="BQ95"/>
  <c r="BO127"/>
  <c r="BQ127"/>
  <c r="BP127"/>
  <c r="BQ123"/>
  <c r="BO123"/>
  <c r="BP123"/>
  <c r="BP56"/>
  <c r="BQ56"/>
  <c r="BO56"/>
  <c r="BQ117"/>
  <c r="BP117"/>
  <c r="BO117"/>
  <c r="BQ59"/>
  <c r="BO59"/>
  <c r="BP59"/>
  <c r="BO16"/>
  <c r="BQ16"/>
  <c r="BP16"/>
  <c r="BP138"/>
  <c r="BQ138"/>
  <c r="BO138"/>
  <c r="BO28"/>
  <c r="BP28"/>
  <c r="BQ28"/>
  <c r="BQ66"/>
  <c r="BP66"/>
  <c r="BO66"/>
  <c r="BQ135"/>
  <c r="BO135"/>
  <c r="BP135"/>
  <c r="BO148"/>
  <c r="BQ148"/>
  <c r="BP148"/>
  <c r="BP51"/>
  <c r="BQ51"/>
  <c r="BO51"/>
  <c r="BQ34"/>
  <c r="BO34"/>
  <c r="BP34"/>
  <c r="BO37"/>
  <c r="BQ37"/>
  <c r="BP37"/>
  <c r="BQ11"/>
  <c r="BO11"/>
  <c r="BP11"/>
  <c r="BP22"/>
  <c r="BO22"/>
  <c r="BQ22"/>
  <c r="BQ27"/>
  <c r="BP27"/>
  <c r="BO27"/>
  <c r="BO62"/>
  <c r="BP62"/>
  <c r="BQ62"/>
  <c r="BQ128"/>
  <c r="BP128"/>
  <c r="BO128"/>
  <c r="BO73"/>
  <c r="BP73"/>
  <c r="BQ73"/>
  <c r="BQ65"/>
  <c r="BO65"/>
  <c r="BP65"/>
  <c r="BQ15"/>
  <c r="BP15"/>
  <c r="BO15"/>
  <c r="BO141"/>
  <c r="BQ141"/>
  <c r="BP141"/>
  <c r="BP38"/>
  <c r="BQ38"/>
  <c r="BO38"/>
  <c r="BO21"/>
  <c r="BP21"/>
  <c r="BQ21"/>
  <c r="BQ45"/>
  <c r="BO45"/>
  <c r="BP45"/>
  <c r="BP104"/>
  <c r="BQ104"/>
  <c r="BO104"/>
  <c r="BO81"/>
  <c r="BP81"/>
  <c r="BQ81"/>
  <c r="BO160"/>
  <c r="BQ160"/>
  <c r="BP160"/>
  <c r="BQ161"/>
  <c r="BO161"/>
  <c r="BP161"/>
  <c r="BO85"/>
  <c r="BQ85"/>
  <c r="BP85"/>
  <c r="BO168"/>
  <c r="BQ168"/>
  <c r="BP168"/>
  <c r="BQ25"/>
  <c r="BP25"/>
  <c r="BO25"/>
  <c r="BO43"/>
  <c r="BP43"/>
  <c r="BQ43"/>
  <c r="BO120"/>
  <c r="BP120"/>
  <c r="BQ120"/>
  <c r="BP129"/>
  <c r="BO129"/>
  <c r="BQ129"/>
  <c r="BP88"/>
  <c r="BQ88"/>
  <c r="BO88"/>
  <c r="BO76"/>
  <c r="BP76"/>
  <c r="BQ76"/>
  <c r="BP100"/>
  <c r="BQ100"/>
  <c r="BO100"/>
  <c r="BP70"/>
  <c r="BO70"/>
  <c r="BQ70"/>
  <c r="BP140"/>
  <c r="BO140"/>
  <c r="BQ140"/>
  <c r="BO151"/>
  <c r="BP151"/>
  <c r="BQ151"/>
  <c r="BO132"/>
  <c r="BQ132"/>
  <c r="BP132"/>
  <c r="BP13"/>
  <c r="BQ13"/>
  <c r="BO13"/>
  <c r="BO39"/>
  <c r="BQ39"/>
  <c r="BP39"/>
  <c r="BP150"/>
  <c r="BO150"/>
  <c r="BQ150"/>
  <c r="BP69"/>
  <c r="BO69"/>
  <c r="BQ69"/>
  <c r="BO42"/>
  <c r="BP42"/>
  <c r="BQ42"/>
  <c r="BQ12"/>
  <c r="BP12"/>
  <c r="BO12"/>
  <c r="BQ112"/>
  <c r="BP112"/>
  <c r="BO112"/>
  <c r="BQ74"/>
  <c r="BP74"/>
  <c r="BO74"/>
  <c r="BO18"/>
  <c r="BQ18"/>
  <c r="BP18"/>
  <c r="BO93"/>
  <c r="BQ93"/>
  <c r="BP93"/>
  <c r="BQ80"/>
  <c r="BP80"/>
  <c r="BO80"/>
  <c r="BO71"/>
  <c r="BQ71"/>
  <c r="BP71"/>
  <c r="BP82"/>
  <c r="BO82"/>
  <c r="BQ82"/>
  <c r="BQ142"/>
  <c r="BO142"/>
  <c r="BP142"/>
  <c r="BP47"/>
  <c r="BO47"/>
  <c r="BQ47"/>
  <c r="BP96"/>
  <c r="BQ96"/>
  <c r="BO96"/>
  <c r="BP30"/>
  <c r="BQ30"/>
  <c r="BO30"/>
  <c r="BO114"/>
  <c r="BQ114"/>
  <c r="BP114"/>
  <c r="BQ32"/>
  <c r="BO32"/>
  <c r="BP32"/>
  <c r="BO91"/>
  <c r="BQ91"/>
  <c r="BP91"/>
  <c r="BP147"/>
  <c r="BQ147"/>
  <c r="BO147"/>
  <c r="BO107"/>
  <c r="BP107"/>
  <c r="BQ107"/>
  <c r="BQ60"/>
  <c r="BO60"/>
  <c r="BP60"/>
  <c r="BQ159"/>
  <c r="BP159"/>
  <c r="BO159"/>
  <c r="BP97"/>
  <c r="BQ97"/>
  <c r="BO97"/>
  <c r="BQ92"/>
  <c r="BP92"/>
  <c r="BO92"/>
  <c r="BO50"/>
  <c r="BP50"/>
  <c r="BQ50"/>
  <c r="BP133"/>
  <c r="BO133"/>
  <c r="BQ133"/>
  <c r="BQ79"/>
  <c r="BO79"/>
  <c r="BP79"/>
  <c r="BP57"/>
  <c r="BO57"/>
  <c r="BQ57"/>
  <c r="BQ109"/>
  <c r="BP109"/>
  <c r="BO109"/>
  <c r="BP84"/>
  <c r="BQ84"/>
  <c r="BO84"/>
  <c r="BO61"/>
  <c r="BP61"/>
  <c r="BQ61"/>
  <c r="BO154"/>
  <c r="BP154"/>
  <c r="BQ154"/>
  <c r="BO64"/>
  <c r="BP64"/>
  <c r="BQ64"/>
  <c r="BO33"/>
  <c r="BQ33"/>
  <c r="BP33"/>
  <c r="BQ20"/>
  <c r="BO20"/>
  <c r="BP20"/>
  <c r="BQ54"/>
  <c r="BP54"/>
  <c r="BO54"/>
  <c r="BQ58"/>
  <c r="BP58"/>
  <c r="BO58"/>
  <c r="BO152"/>
  <c r="BQ152"/>
  <c r="BP152"/>
  <c r="BP113"/>
  <c r="BQ113"/>
  <c r="BO113"/>
  <c r="BP136"/>
  <c r="BQ136"/>
  <c r="BO136"/>
  <c r="BO19"/>
  <c r="BQ19"/>
  <c r="BP19"/>
  <c r="BO49"/>
  <c r="BP49"/>
  <c r="BQ49"/>
  <c r="BQ77"/>
  <c r="BO77"/>
  <c r="BP77"/>
  <c r="BP35"/>
  <c r="BQ35"/>
  <c r="BO35"/>
  <c r="BQ162"/>
  <c r="BP162"/>
  <c r="BO162"/>
  <c r="BP155"/>
  <c r="BQ155"/>
  <c r="BO155"/>
  <c r="BP87"/>
  <c r="BQ87"/>
  <c r="BO87"/>
  <c r="BP14"/>
  <c r="BO14"/>
  <c r="BQ14"/>
  <c r="BP137"/>
  <c r="BQ137"/>
  <c r="BO137"/>
  <c r="BO166"/>
  <c r="BP166"/>
  <c r="BQ166"/>
  <c r="BQ83"/>
  <c r="BO83"/>
  <c r="BP83"/>
  <c r="BQ119"/>
  <c r="BP119"/>
  <c r="BO119"/>
  <c r="BP94"/>
  <c r="BQ94"/>
  <c r="BO94"/>
  <c r="BQ102"/>
  <c r="BP102"/>
  <c r="BO102"/>
  <c r="BQ139"/>
  <c r="BO139"/>
  <c r="BP139"/>
  <c r="BO164"/>
  <c r="BQ164"/>
  <c r="BP164"/>
  <c r="BP143"/>
  <c r="BO143"/>
  <c r="BQ143"/>
  <c r="BO131"/>
  <c r="BQ131"/>
  <c r="BP131"/>
  <c r="BQ156"/>
  <c r="BP156"/>
  <c r="BO156"/>
  <c r="BP165"/>
  <c r="BQ165"/>
  <c r="BO165"/>
  <c r="BP67"/>
  <c r="BO67"/>
  <c r="BQ67"/>
  <c r="BP146"/>
  <c r="BQ146"/>
  <c r="BO146"/>
  <c r="BQ63"/>
  <c r="BO63"/>
  <c r="BP63"/>
  <c r="BP130"/>
  <c r="BO130"/>
  <c r="BQ130"/>
  <c r="BO122"/>
  <c r="BQ122"/>
  <c r="BP122"/>
  <c r="BP89"/>
  <c r="BO89"/>
  <c r="BQ89"/>
  <c r="BP23"/>
  <c r="BO23"/>
  <c r="BQ23"/>
  <c r="BQ10"/>
  <c r="BP10"/>
  <c r="BO10"/>
  <c r="AP170"/>
  <c r="AN170"/>
  <c r="AO170"/>
  <c r="AP121"/>
  <c r="AO121"/>
  <c r="AN121"/>
  <c r="AO115"/>
  <c r="AP115"/>
  <c r="AN115"/>
  <c r="AN163"/>
  <c r="AP163"/>
  <c r="AO163"/>
  <c r="AN125"/>
  <c r="AO125"/>
  <c r="AP125"/>
  <c r="AN78"/>
  <c r="AP78"/>
  <c r="AO78"/>
  <c r="AP72"/>
  <c r="AN72"/>
  <c r="AO72"/>
  <c r="AO149"/>
  <c r="AN149"/>
  <c r="AP149"/>
  <c r="AN40"/>
  <c r="AP40"/>
  <c r="AO40"/>
  <c r="AP68"/>
  <c r="AO68"/>
  <c r="AN68"/>
  <c r="AN86"/>
  <c r="AO86"/>
  <c r="AP86"/>
  <c r="AP90"/>
  <c r="AN90"/>
  <c r="AO90"/>
  <c r="AP24"/>
  <c r="AO24"/>
  <c r="AN24"/>
  <c r="AN75"/>
  <c r="AP75"/>
  <c r="AO75"/>
  <c r="AO167"/>
  <c r="AN167"/>
  <c r="AP167"/>
  <c r="AP153"/>
  <c r="AO153"/>
  <c r="AN153"/>
  <c r="AN103"/>
  <c r="AP103"/>
  <c r="AO103"/>
  <c r="AN99"/>
  <c r="AP99"/>
  <c r="AO99"/>
  <c r="AP98"/>
  <c r="AO98"/>
  <c r="AN98"/>
  <c r="AN144"/>
  <c r="AP144"/>
  <c r="AO144"/>
  <c r="AO158"/>
  <c r="AP158"/>
  <c r="AN158"/>
  <c r="AN52"/>
  <c r="AO52"/>
  <c r="AP52"/>
  <c r="AN53"/>
  <c r="AP53"/>
  <c r="AO53"/>
  <c r="AN29"/>
  <c r="AP29"/>
  <c r="AO29"/>
  <c r="AO157"/>
  <c r="AN157"/>
  <c r="AP157"/>
  <c r="AN46"/>
  <c r="AP46"/>
  <c r="AO46"/>
  <c r="AN55"/>
  <c r="AP55"/>
  <c r="AO55"/>
  <c r="AO124"/>
  <c r="AN124"/>
  <c r="AP124"/>
  <c r="AN111"/>
  <c r="AP111"/>
  <c r="AO111"/>
  <c r="AO48"/>
  <c r="AP48"/>
  <c r="AN48"/>
  <c r="AO105"/>
  <c r="AP105"/>
  <c r="AN105"/>
  <c r="AO41"/>
  <c r="AN41"/>
  <c r="AP41"/>
  <c r="AP134"/>
  <c r="AO134"/>
  <c r="AN134"/>
  <c r="AP36"/>
  <c r="AN36"/>
  <c r="AO36"/>
  <c r="AO169"/>
  <c r="AN169"/>
  <c r="AP169"/>
  <c r="AO108"/>
  <c r="AP108"/>
  <c r="AN108"/>
  <c r="AO17"/>
  <c r="AN17"/>
  <c r="AP17"/>
  <c r="AP118"/>
  <c r="AO118"/>
  <c r="AN118"/>
  <c r="AP44"/>
  <c r="AO44"/>
  <c r="AN44"/>
  <c r="AN145"/>
  <c r="AP145"/>
  <c r="AO145"/>
  <c r="AN101"/>
  <c r="AO101"/>
  <c r="AP101"/>
  <c r="AO106"/>
  <c r="AP106"/>
  <c r="AN106"/>
  <c r="AO126"/>
  <c r="AP126"/>
  <c r="AN126"/>
  <c r="AP110"/>
  <c r="AN110"/>
  <c r="AO110"/>
  <c r="AN31"/>
  <c r="AO31"/>
  <c r="AP31"/>
  <c r="AN116"/>
  <c r="AP116"/>
  <c r="AO116"/>
  <c r="AN95"/>
  <c r="AO95"/>
  <c r="AP95"/>
  <c r="AO127"/>
  <c r="AP127"/>
  <c r="AN127"/>
  <c r="AP123"/>
  <c r="AO123"/>
  <c r="AN123"/>
  <c r="AP56"/>
  <c r="AN56"/>
  <c r="AO56"/>
  <c r="AP117"/>
  <c r="AO117"/>
  <c r="AN117"/>
  <c r="AN59"/>
  <c r="AP59"/>
  <c r="AO59"/>
  <c r="AO16"/>
  <c r="AP16"/>
  <c r="AN16"/>
  <c r="AO138"/>
  <c r="AN138"/>
  <c r="AP138"/>
  <c r="AN28"/>
  <c r="AP28"/>
  <c r="AO28"/>
  <c r="AP66"/>
  <c r="AO66"/>
  <c r="AN66"/>
  <c r="AO135"/>
  <c r="AN135"/>
  <c r="AP135"/>
  <c r="AP148"/>
  <c r="AN148"/>
  <c r="AO148"/>
  <c r="AO51"/>
  <c r="AN51"/>
  <c r="AP51"/>
  <c r="AN34"/>
  <c r="AO34"/>
  <c r="AP34"/>
  <c r="AO37"/>
  <c r="AN37"/>
  <c r="AP37"/>
  <c r="AO11"/>
  <c r="AP11"/>
  <c r="AN11"/>
  <c r="AO22"/>
  <c r="AN22"/>
  <c r="AP22"/>
  <c r="AN27"/>
  <c r="AP27"/>
  <c r="AO27"/>
  <c r="AO62"/>
  <c r="AP62"/>
  <c r="AN62"/>
  <c r="AN128"/>
  <c r="AO128"/>
  <c r="AP128"/>
  <c r="AO73"/>
  <c r="AN73"/>
  <c r="AP73"/>
  <c r="AP65"/>
  <c r="AN65"/>
  <c r="AO65"/>
  <c r="AO15"/>
  <c r="AN15"/>
  <c r="AP15"/>
  <c r="AO141"/>
  <c r="AP141"/>
  <c r="AN141"/>
  <c r="AO38"/>
  <c r="AN38"/>
  <c r="AP38"/>
  <c r="AP21"/>
  <c r="AO21"/>
  <c r="AN21"/>
  <c r="AO45"/>
  <c r="AP45"/>
  <c r="AN45"/>
  <c r="AP104"/>
  <c r="AN104"/>
  <c r="AO104"/>
  <c r="AP81"/>
  <c r="AO81"/>
  <c r="AN81"/>
  <c r="AP160"/>
  <c r="AN160"/>
  <c r="AO160"/>
  <c r="AN161"/>
  <c r="AO161"/>
  <c r="AP161"/>
  <c r="AN85"/>
  <c r="AO85"/>
  <c r="AP85"/>
  <c r="AN168"/>
  <c r="AO168"/>
  <c r="AP168"/>
  <c r="AO25"/>
  <c r="AP25"/>
  <c r="AN25"/>
  <c r="AO43"/>
  <c r="AP43"/>
  <c r="AN43"/>
  <c r="AO120"/>
  <c r="AP120"/>
  <c r="AN120"/>
  <c r="AN129"/>
  <c r="AO129"/>
  <c r="AP129"/>
  <c r="AO88"/>
  <c r="AN88"/>
  <c r="AP88"/>
  <c r="AO76"/>
  <c r="AP76"/>
  <c r="AN76"/>
  <c r="AP100"/>
  <c r="AO100"/>
  <c r="AN100"/>
  <c r="AO70"/>
  <c r="AN70"/>
  <c r="AP70"/>
  <c r="AO140"/>
  <c r="AN140"/>
  <c r="AP140"/>
  <c r="AN151"/>
  <c r="AP151"/>
  <c r="AO151"/>
  <c r="AO132"/>
  <c r="AP132"/>
  <c r="AN132"/>
  <c r="AN13"/>
  <c r="AO13"/>
  <c r="AP13"/>
  <c r="AO39"/>
  <c r="AP39"/>
  <c r="AN39"/>
  <c r="AN150"/>
  <c r="AO150"/>
  <c r="AP150"/>
  <c r="AN69"/>
  <c r="AP69"/>
  <c r="AO69"/>
  <c r="AP42"/>
  <c r="AN42"/>
  <c r="AO42"/>
  <c r="AN12"/>
  <c r="AP12"/>
  <c r="AO12"/>
  <c r="AP112"/>
  <c r="AN112"/>
  <c r="AO112"/>
  <c r="AP74"/>
  <c r="AO74"/>
  <c r="AN74"/>
  <c r="AN18"/>
  <c r="AO18"/>
  <c r="AP18"/>
  <c r="AO93"/>
  <c r="AN93"/>
  <c r="AP93"/>
  <c r="AN80"/>
  <c r="AO80"/>
  <c r="AP80"/>
  <c r="AP71"/>
  <c r="AN71"/>
  <c r="AO71"/>
  <c r="AN82"/>
  <c r="AO82"/>
  <c r="AP82"/>
  <c r="AP142"/>
  <c r="AN142"/>
  <c r="AO142"/>
  <c r="AO47"/>
  <c r="AN47"/>
  <c r="AP47"/>
  <c r="AN96"/>
  <c r="AO96"/>
  <c r="AP96"/>
  <c r="AP30"/>
  <c r="AN30"/>
  <c r="AO30"/>
  <c r="AP114"/>
  <c r="AN114"/>
  <c r="AO114"/>
  <c r="AP32"/>
  <c r="AN32"/>
  <c r="AO32"/>
  <c r="AN91"/>
  <c r="AO91"/>
  <c r="AP91"/>
  <c r="AP147"/>
  <c r="AO147"/>
  <c r="AN147"/>
  <c r="AO107"/>
  <c r="AP107"/>
  <c r="AN107"/>
  <c r="AO60"/>
  <c r="AN60"/>
  <c r="AP60"/>
  <c r="AO159"/>
  <c r="AP159"/>
  <c r="AN159"/>
  <c r="AP97"/>
  <c r="AO97"/>
  <c r="AN97"/>
  <c r="AP92"/>
  <c r="AO92"/>
  <c r="AN92"/>
  <c r="AO50"/>
  <c r="AN50"/>
  <c r="AP50"/>
  <c r="AP133"/>
  <c r="AN133"/>
  <c r="AO133"/>
  <c r="AN79"/>
  <c r="AP79"/>
  <c r="AO79"/>
  <c r="AP57"/>
  <c r="AO57"/>
  <c r="AN57"/>
  <c r="AN109"/>
  <c r="AO109"/>
  <c r="AP109"/>
  <c r="AO84"/>
  <c r="AN84"/>
  <c r="AP84"/>
  <c r="AN61"/>
  <c r="AP61"/>
  <c r="AO61"/>
  <c r="AO154"/>
  <c r="AN154"/>
  <c r="AP154"/>
  <c r="AP64"/>
  <c r="AN64"/>
  <c r="AO64"/>
  <c r="AO33"/>
  <c r="AN33"/>
  <c r="AP33"/>
  <c r="AN20"/>
  <c r="AP20"/>
  <c r="AO20"/>
  <c r="AP54"/>
  <c r="AN54"/>
  <c r="AO54"/>
  <c r="AO58"/>
  <c r="AN58"/>
  <c r="AP58"/>
  <c r="AP152"/>
  <c r="AN152"/>
  <c r="AO152"/>
  <c r="AP113"/>
  <c r="AO113"/>
  <c r="AN113"/>
  <c r="AN136"/>
  <c r="AO136"/>
  <c r="AP136"/>
  <c r="AN19"/>
  <c r="AO19"/>
  <c r="AP19"/>
  <c r="AP49"/>
  <c r="AO49"/>
  <c r="AN49"/>
  <c r="AN77"/>
  <c r="AP77"/>
  <c r="AO77"/>
  <c r="AP35"/>
  <c r="AO35"/>
  <c r="AN35"/>
  <c r="AN162"/>
  <c r="AO162"/>
  <c r="AP162"/>
  <c r="AN155"/>
  <c r="AO155"/>
  <c r="AP155"/>
  <c r="AN87"/>
  <c r="AP87"/>
  <c r="AO87"/>
  <c r="AN14"/>
  <c r="AO14"/>
  <c r="AP14"/>
  <c r="AN137"/>
  <c r="AO137"/>
  <c r="AP137"/>
  <c r="AO166"/>
  <c r="AP166"/>
  <c r="AN166"/>
  <c r="AN83"/>
  <c r="AP83"/>
  <c r="AO83"/>
  <c r="AN119"/>
  <c r="AO119"/>
  <c r="AP119"/>
  <c r="AP94"/>
  <c r="AO94"/>
  <c r="AN94"/>
  <c r="AP102"/>
  <c r="AO102"/>
  <c r="AN102"/>
  <c r="AP139"/>
  <c r="AN139"/>
  <c r="AO139"/>
  <c r="AN164"/>
  <c r="AP164"/>
  <c r="AO164"/>
  <c r="AN143"/>
  <c r="AO143"/>
  <c r="AP143"/>
  <c r="AO131"/>
  <c r="AN131"/>
  <c r="AP131"/>
  <c r="AN156"/>
  <c r="AP156"/>
  <c r="AO156"/>
  <c r="AN165"/>
  <c r="AO165"/>
  <c r="AP165"/>
  <c r="AN67"/>
  <c r="AP67"/>
  <c r="AO67"/>
  <c r="AP146"/>
  <c r="AO146"/>
  <c r="AN146"/>
  <c r="AN63"/>
  <c r="AO63"/>
  <c r="AP63"/>
  <c r="AO130"/>
  <c r="AP130"/>
  <c r="AN130"/>
  <c r="AP122"/>
  <c r="AN122"/>
  <c r="AO122"/>
  <c r="AO89"/>
  <c r="AP89"/>
  <c r="AN89"/>
  <c r="AO23"/>
  <c r="AN23"/>
  <c r="AP23"/>
  <c r="AN10"/>
  <c r="AO10"/>
  <c r="AP10"/>
  <c r="AX170"/>
  <c r="AY170"/>
  <c r="AW170"/>
  <c r="AW121"/>
  <c r="AX121"/>
  <c r="AY121"/>
  <c r="AY115"/>
  <c r="AX115"/>
  <c r="AW115"/>
  <c r="AY163"/>
  <c r="AX163"/>
  <c r="AW163"/>
  <c r="AY125"/>
  <c r="AW125"/>
  <c r="AX125"/>
  <c r="AY78"/>
  <c r="AW78"/>
  <c r="AX78"/>
  <c r="AW72"/>
  <c r="AY72"/>
  <c r="AX72"/>
  <c r="AY149"/>
  <c r="AX149"/>
  <c r="AW149"/>
  <c r="AY40"/>
  <c r="AW40"/>
  <c r="AX40"/>
  <c r="AY68"/>
  <c r="AX68"/>
  <c r="AW68"/>
  <c r="AW86"/>
  <c r="AX86"/>
  <c r="AY86"/>
  <c r="AX90"/>
  <c r="AY90"/>
  <c r="AW90"/>
  <c r="AY24"/>
  <c r="AX24"/>
  <c r="AW24"/>
  <c r="AY75"/>
  <c r="AW75"/>
  <c r="AX75"/>
  <c r="AX167"/>
  <c r="AY167"/>
  <c r="AW167"/>
  <c r="AX153"/>
  <c r="AW153"/>
  <c r="AY153"/>
  <c r="AX103"/>
  <c r="AY103"/>
  <c r="AW103"/>
  <c r="AW99"/>
  <c r="AX99"/>
  <c r="AY99"/>
  <c r="AW98"/>
  <c r="AX98"/>
  <c r="AY98"/>
  <c r="AY144"/>
  <c r="AX144"/>
  <c r="AW144"/>
  <c r="AW158"/>
  <c r="AX158"/>
  <c r="AY158"/>
  <c r="AW52"/>
  <c r="AY52"/>
  <c r="AX52"/>
  <c r="AX53"/>
  <c r="AW53"/>
  <c r="AY53"/>
  <c r="AY29"/>
  <c r="AX29"/>
  <c r="AW29"/>
  <c r="AX157"/>
  <c r="AY157"/>
  <c r="AW157"/>
  <c r="AX46"/>
  <c r="AY46"/>
  <c r="AW46"/>
  <c r="AW55"/>
  <c r="AX55"/>
  <c r="AY55"/>
  <c r="AX124"/>
  <c r="AY124"/>
  <c r="AW124"/>
  <c r="AW111"/>
  <c r="AY111"/>
  <c r="AX111"/>
  <c r="AY48"/>
  <c r="AW48"/>
  <c r="AX48"/>
  <c r="AX105"/>
  <c r="AW105"/>
  <c r="AY105"/>
  <c r="AY41"/>
  <c r="AX41"/>
  <c r="AW41"/>
  <c r="AY134"/>
  <c r="AX134"/>
  <c r="AW134"/>
  <c r="AX36"/>
  <c r="AW36"/>
  <c r="AY36"/>
  <c r="AX169"/>
  <c r="AY169"/>
  <c r="AW169"/>
  <c r="AX108"/>
  <c r="AW108"/>
  <c r="AY108"/>
  <c r="AX17"/>
  <c r="AW17"/>
  <c r="AY17"/>
  <c r="AX118"/>
  <c r="AY118"/>
  <c r="AW118"/>
  <c r="AX44"/>
  <c r="AW44"/>
  <c r="AY44"/>
  <c r="AW145"/>
  <c r="AY145"/>
  <c r="AX145"/>
  <c r="AW101"/>
  <c r="AY101"/>
  <c r="AX101"/>
  <c r="AX106"/>
  <c r="AY106"/>
  <c r="AW106"/>
  <c r="AX126"/>
  <c r="AY126"/>
  <c r="AW126"/>
  <c r="AX110"/>
  <c r="AY110"/>
  <c r="AW110"/>
  <c r="AW31"/>
  <c r="AX31"/>
  <c r="AY31"/>
  <c r="AW116"/>
  <c r="AX116"/>
  <c r="AY116"/>
  <c r="AX95"/>
  <c r="AW95"/>
  <c r="AY95"/>
  <c r="AW127"/>
  <c r="AX127"/>
  <c r="AY127"/>
  <c r="AW123"/>
  <c r="AX123"/>
  <c r="AY123"/>
  <c r="AY56"/>
  <c r="AW56"/>
  <c r="AX56"/>
  <c r="AW117"/>
  <c r="AY117"/>
  <c r="AX117"/>
  <c r="AY59"/>
  <c r="AX59"/>
  <c r="AW59"/>
  <c r="AW16"/>
  <c r="AY16"/>
  <c r="AX16"/>
  <c r="AW138"/>
  <c r="AX138"/>
  <c r="AY138"/>
  <c r="AX28"/>
  <c r="AY28"/>
  <c r="AW28"/>
  <c r="AY66"/>
  <c r="AX66"/>
  <c r="AW66"/>
  <c r="AY135"/>
  <c r="AW135"/>
  <c r="AX135"/>
  <c r="AW148"/>
  <c r="AY148"/>
  <c r="AX148"/>
  <c r="AX51"/>
  <c r="AW51"/>
  <c r="AY51"/>
  <c r="AX34"/>
  <c r="AW34"/>
  <c r="AY34"/>
  <c r="AW37"/>
  <c r="AX37"/>
  <c r="AY37"/>
  <c r="AX11"/>
  <c r="AY11"/>
  <c r="AW11"/>
  <c r="AY22"/>
  <c r="AX22"/>
  <c r="AW22"/>
  <c r="AW27"/>
  <c r="AX27"/>
  <c r="AY27"/>
  <c r="AW62"/>
  <c r="AX62"/>
  <c r="AY62"/>
  <c r="AW128"/>
  <c r="AX128"/>
  <c r="AY128"/>
  <c r="AX73"/>
  <c r="AW73"/>
  <c r="AY73"/>
  <c r="AX65"/>
  <c r="AW65"/>
  <c r="AY65"/>
  <c r="AY15"/>
  <c r="AW15"/>
  <c r="AX15"/>
  <c r="AX141"/>
  <c r="AW141"/>
  <c r="AY141"/>
  <c r="AW38"/>
  <c r="AX38"/>
  <c r="AY38"/>
  <c r="AW21"/>
  <c r="AY21"/>
  <c r="AX21"/>
  <c r="AY45"/>
  <c r="AX45"/>
  <c r="AW45"/>
  <c r="AY104"/>
  <c r="AW104"/>
  <c r="AX104"/>
  <c r="AX81"/>
  <c r="AY81"/>
  <c r="AW81"/>
  <c r="AY160"/>
  <c r="AX160"/>
  <c r="AW160"/>
  <c r="AW161"/>
  <c r="AX161"/>
  <c r="AY161"/>
  <c r="AX85"/>
  <c r="AW85"/>
  <c r="AY85"/>
  <c r="AW168"/>
  <c r="AY168"/>
  <c r="AX168"/>
  <c r="AW25"/>
  <c r="AX25"/>
  <c r="AY25"/>
  <c r="AY43"/>
  <c r="AW43"/>
  <c r="AX43"/>
  <c r="AY120"/>
  <c r="AW120"/>
  <c r="AX120"/>
  <c r="AW129"/>
  <c r="AY129"/>
  <c r="AX129"/>
  <c r="AX88"/>
  <c r="AW88"/>
  <c r="AY88"/>
  <c r="AW76"/>
  <c r="AY76"/>
  <c r="AX76"/>
  <c r="AW100"/>
  <c r="AX100"/>
  <c r="AY100"/>
  <c r="AY70"/>
  <c r="AW70"/>
  <c r="AX70"/>
  <c r="AY140"/>
  <c r="AX140"/>
  <c r="AW140"/>
  <c r="AY151"/>
  <c r="AW151"/>
  <c r="AX151"/>
  <c r="AW132"/>
  <c r="AX132"/>
  <c r="AY132"/>
  <c r="AY13"/>
  <c r="AW13"/>
  <c r="AX13"/>
  <c r="AW39"/>
  <c r="AX39"/>
  <c r="AY39"/>
  <c r="AW150"/>
  <c r="AY150"/>
  <c r="AX150"/>
  <c r="AY69"/>
  <c r="AX69"/>
  <c r="AW69"/>
  <c r="AY42"/>
  <c r="AX42"/>
  <c r="AW42"/>
  <c r="AY12"/>
  <c r="AW12"/>
  <c r="AX12"/>
  <c r="AY112"/>
  <c r="AW112"/>
  <c r="AX112"/>
  <c r="AY74"/>
  <c r="AW74"/>
  <c r="AX74"/>
  <c r="AX18"/>
  <c r="AW18"/>
  <c r="AY18"/>
  <c r="AW93"/>
  <c r="AY93"/>
  <c r="AX93"/>
  <c r="AX80"/>
  <c r="AW80"/>
  <c r="AY80"/>
  <c r="AW71"/>
  <c r="AY71"/>
  <c r="AX71"/>
  <c r="AY82"/>
  <c r="AX82"/>
  <c r="AW82"/>
  <c r="AW142"/>
  <c r="AY142"/>
  <c r="AX142"/>
  <c r="AY47"/>
  <c r="AW47"/>
  <c r="AX47"/>
  <c r="AW96"/>
  <c r="AY96"/>
  <c r="AX96"/>
  <c r="AY30"/>
  <c r="AW30"/>
  <c r="AX30"/>
  <c r="AX114"/>
  <c r="AY114"/>
  <c r="AW114"/>
  <c r="AW32"/>
  <c r="AY32"/>
  <c r="AX32"/>
  <c r="AY91"/>
  <c r="AX91"/>
  <c r="AW91"/>
  <c r="AX147"/>
  <c r="AY147"/>
  <c r="AW147"/>
  <c r="AX107"/>
  <c r="AY107"/>
  <c r="AW107"/>
  <c r="AX60"/>
  <c r="AW60"/>
  <c r="AY60"/>
  <c r="AY159"/>
  <c r="AX159"/>
  <c r="AW159"/>
  <c r="AY97"/>
  <c r="AX97"/>
  <c r="AW97"/>
  <c r="AW92"/>
  <c r="AY92"/>
  <c r="AX92"/>
  <c r="AY50"/>
  <c r="AX50"/>
  <c r="AW50"/>
  <c r="AW133"/>
  <c r="AY133"/>
  <c r="AX133"/>
  <c r="AY79"/>
  <c r="AX79"/>
  <c r="AW79"/>
  <c r="AW57"/>
  <c r="AX57"/>
  <c r="AY57"/>
  <c r="AY109"/>
  <c r="AW109"/>
  <c r="AX109"/>
  <c r="AY84"/>
  <c r="AW84"/>
  <c r="AX84"/>
  <c r="AX61"/>
  <c r="AY61"/>
  <c r="AW61"/>
  <c r="AY154"/>
  <c r="AX154"/>
  <c r="AW154"/>
  <c r="AW64"/>
  <c r="AY64"/>
  <c r="AX64"/>
  <c r="AY33"/>
  <c r="AW33"/>
  <c r="AX33"/>
  <c r="AW20"/>
  <c r="AX20"/>
  <c r="AY20"/>
  <c r="AX54"/>
  <c r="AY54"/>
  <c r="AW54"/>
  <c r="AX58"/>
  <c r="AY58"/>
  <c r="AW58"/>
  <c r="AW152"/>
  <c r="AX152"/>
  <c r="AY152"/>
  <c r="AX113"/>
  <c r="AW113"/>
  <c r="AY113"/>
  <c r="AY136"/>
  <c r="AW136"/>
  <c r="AX136"/>
  <c r="AW19"/>
  <c r="AX19"/>
  <c r="AY19"/>
  <c r="AW49"/>
  <c r="AX49"/>
  <c r="AY49"/>
  <c r="AX77"/>
  <c r="AY77"/>
  <c r="AW77"/>
  <c r="AW35"/>
  <c r="AX35"/>
  <c r="AY35"/>
  <c r="AX162"/>
  <c r="AW162"/>
  <c r="AY162"/>
  <c r="AY155"/>
  <c r="AX155"/>
  <c r="AW155"/>
  <c r="AX87"/>
  <c r="AW87"/>
  <c r="AY87"/>
  <c r="AW14"/>
  <c r="AY14"/>
  <c r="AX14"/>
  <c r="AX137"/>
  <c r="AY137"/>
  <c r="AW137"/>
  <c r="AX166"/>
  <c r="AW166"/>
  <c r="AY166"/>
  <c r="AW83"/>
  <c r="AY83"/>
  <c r="AX83"/>
  <c r="AW119"/>
  <c r="AY119"/>
  <c r="AX119"/>
  <c r="AW94"/>
  <c r="AY94"/>
  <c r="AX94"/>
  <c r="AX102"/>
  <c r="AY102"/>
  <c r="AW102"/>
  <c r="AW139"/>
  <c r="AX139"/>
  <c r="AY139"/>
  <c r="AX164"/>
  <c r="AY164"/>
  <c r="AW164"/>
  <c r="AW143"/>
  <c r="AY143"/>
  <c r="AX143"/>
  <c r="AY131"/>
  <c r="AW131"/>
  <c r="AX131"/>
  <c r="AY156"/>
  <c r="AX156"/>
  <c r="AW156"/>
  <c r="AX165"/>
  <c r="AW165"/>
  <c r="AY165"/>
  <c r="AX67"/>
  <c r="AY67"/>
  <c r="AW67"/>
  <c r="AX146"/>
  <c r="AY146"/>
  <c r="AW146"/>
  <c r="AW63"/>
  <c r="AY63"/>
  <c r="AX63"/>
  <c r="AY130"/>
  <c r="AW130"/>
  <c r="AX130"/>
  <c r="AW122"/>
  <c r="AX122"/>
  <c r="AY122"/>
  <c r="AX89"/>
  <c r="AW89"/>
  <c r="AY89"/>
  <c r="AY23"/>
  <c r="AX23"/>
  <c r="AW23"/>
  <c r="AX10"/>
  <c r="AW10"/>
  <c r="AY10"/>
  <c r="BN170"/>
  <c r="BL170"/>
  <c r="BM170"/>
  <c r="BL121"/>
  <c r="BM121"/>
  <c r="BN121"/>
  <c r="BM115"/>
  <c r="BL115"/>
  <c r="BN115"/>
  <c r="BM163"/>
  <c r="BN163"/>
  <c r="BL163"/>
  <c r="BL125"/>
  <c r="BM125"/>
  <c r="BN125"/>
  <c r="BM78"/>
  <c r="BN78"/>
  <c r="BL78"/>
  <c r="BL72"/>
  <c r="BN72"/>
  <c r="BM72"/>
  <c r="BN149"/>
  <c r="BL149"/>
  <c r="BM149"/>
  <c r="BL40"/>
  <c r="BN40"/>
  <c r="BM40"/>
  <c r="BM68"/>
  <c r="BL68"/>
  <c r="BN68"/>
  <c r="BN86"/>
  <c r="BL86"/>
  <c r="BM86"/>
  <c r="BM90"/>
  <c r="BL90"/>
  <c r="BN90"/>
  <c r="BL24"/>
  <c r="BN24"/>
  <c r="BM24"/>
  <c r="BN75"/>
  <c r="BM75"/>
  <c r="BL75"/>
  <c r="BM167"/>
  <c r="BL167"/>
  <c r="BN167"/>
  <c r="BN153"/>
  <c r="BM153"/>
  <c r="BL153"/>
  <c r="BM103"/>
  <c r="BL103"/>
  <c r="BN103"/>
  <c r="BN99"/>
  <c r="BL99"/>
  <c r="BM99"/>
  <c r="BN98"/>
  <c r="BM98"/>
  <c r="BL98"/>
  <c r="BM144"/>
  <c r="BL144"/>
  <c r="BN144"/>
  <c r="BM158"/>
  <c r="BL158"/>
  <c r="BN158"/>
  <c r="BL52"/>
  <c r="BM52"/>
  <c r="BN52"/>
  <c r="BM53"/>
  <c r="BL53"/>
  <c r="BN53"/>
  <c r="BN29"/>
  <c r="BL29"/>
  <c r="BM29"/>
  <c r="BM157"/>
  <c r="BN157"/>
  <c r="BL157"/>
  <c r="BL46"/>
  <c r="BN46"/>
  <c r="BM46"/>
  <c r="BL55"/>
  <c r="BM55"/>
  <c r="BN55"/>
  <c r="BN124"/>
  <c r="BL124"/>
  <c r="BM124"/>
  <c r="BL111"/>
  <c r="BM111"/>
  <c r="BN111"/>
  <c r="BN48"/>
  <c r="BL48"/>
  <c r="BM48"/>
  <c r="BN105"/>
  <c r="BL105"/>
  <c r="BM105"/>
  <c r="BN41"/>
  <c r="BL41"/>
  <c r="BM41"/>
  <c r="BL134"/>
  <c r="BM134"/>
  <c r="BN134"/>
  <c r="BM36"/>
  <c r="BN36"/>
  <c r="BL36"/>
  <c r="BN169"/>
  <c r="BL169"/>
  <c r="BM169"/>
  <c r="BN108"/>
  <c r="BM108"/>
  <c r="BL108"/>
  <c r="BL17"/>
  <c r="BN17"/>
  <c r="BM17"/>
  <c r="BN118"/>
  <c r="BM118"/>
  <c r="BL118"/>
  <c r="BN44"/>
  <c r="BM44"/>
  <c r="BL44"/>
  <c r="BL145"/>
  <c r="BM145"/>
  <c r="BN145"/>
  <c r="BN101"/>
  <c r="BM101"/>
  <c r="BL101"/>
  <c r="BM106"/>
  <c r="BL106"/>
  <c r="BN106"/>
  <c r="BN126"/>
  <c r="BL126"/>
  <c r="BM126"/>
  <c r="BL110"/>
  <c r="BM110"/>
  <c r="BN110"/>
  <c r="BM31"/>
  <c r="BL31"/>
  <c r="BN31"/>
  <c r="BN116"/>
  <c r="BM116"/>
  <c r="BL116"/>
  <c r="BL95"/>
  <c r="BN95"/>
  <c r="BM95"/>
  <c r="BM127"/>
  <c r="BL127"/>
  <c r="BN127"/>
  <c r="BN123"/>
  <c r="BL123"/>
  <c r="BM123"/>
  <c r="BM56"/>
  <c r="BL56"/>
  <c r="BN56"/>
  <c r="BM117"/>
  <c r="BN117"/>
  <c r="BL117"/>
  <c r="BM59"/>
  <c r="BL59"/>
  <c r="BN59"/>
  <c r="BL16"/>
  <c r="BM16"/>
  <c r="BN16"/>
  <c r="BL138"/>
  <c r="BN138"/>
  <c r="BM138"/>
  <c r="BM28"/>
  <c r="BL28"/>
  <c r="BN28"/>
  <c r="BN66"/>
  <c r="BL66"/>
  <c r="BM66"/>
  <c r="BN135"/>
  <c r="BL135"/>
  <c r="BM135"/>
  <c r="BL148"/>
  <c r="BM148"/>
  <c r="BN148"/>
  <c r="BN51"/>
  <c r="BL51"/>
  <c r="BM51"/>
  <c r="BM34"/>
  <c r="BN34"/>
  <c r="BL34"/>
  <c r="BN37"/>
  <c r="BL37"/>
  <c r="BM37"/>
  <c r="BL11"/>
  <c r="BM11"/>
  <c r="BN11"/>
  <c r="BL22"/>
  <c r="BN22"/>
  <c r="BM22"/>
  <c r="BL27"/>
  <c r="BN27"/>
  <c r="BM27"/>
  <c r="BL62"/>
  <c r="BM62"/>
  <c r="BN62"/>
  <c r="BN128"/>
  <c r="BL128"/>
  <c r="BM128"/>
  <c r="BM73"/>
  <c r="BL73"/>
  <c r="BN73"/>
  <c r="BL65"/>
  <c r="BM65"/>
  <c r="BN65"/>
  <c r="BL15"/>
  <c r="BM15"/>
  <c r="BN15"/>
  <c r="BN141"/>
  <c r="BM141"/>
  <c r="BL141"/>
  <c r="BN38"/>
  <c r="BL38"/>
  <c r="BM38"/>
  <c r="BN21"/>
  <c r="BM21"/>
  <c r="BL21"/>
  <c r="BL45"/>
  <c r="BN45"/>
  <c r="BM45"/>
  <c r="BM104"/>
  <c r="BN104"/>
  <c r="BL104"/>
  <c r="BL81"/>
  <c r="BM81"/>
  <c r="BN81"/>
  <c r="BM160"/>
  <c r="BL160"/>
  <c r="BN160"/>
  <c r="BM161"/>
  <c r="BL161"/>
  <c r="BN161"/>
  <c r="BL85"/>
  <c r="BM85"/>
  <c r="BN85"/>
  <c r="BL168"/>
  <c r="BM168"/>
  <c r="BN168"/>
  <c r="BN25"/>
  <c r="BM25"/>
  <c r="BL25"/>
  <c r="BL43"/>
  <c r="BN43"/>
  <c r="BM43"/>
  <c r="BM120"/>
  <c r="BL120"/>
  <c r="BN120"/>
  <c r="BN129"/>
  <c r="BL129"/>
  <c r="BM129"/>
  <c r="BM88"/>
  <c r="BN88"/>
  <c r="BL88"/>
  <c r="BN76"/>
  <c r="BM76"/>
  <c r="BL76"/>
  <c r="BM100"/>
  <c r="BN100"/>
  <c r="BL100"/>
  <c r="BL70"/>
  <c r="BM70"/>
  <c r="BN70"/>
  <c r="BN140"/>
  <c r="BL140"/>
  <c r="BM140"/>
  <c r="BL151"/>
  <c r="BM151"/>
  <c r="BN151"/>
  <c r="BN132"/>
  <c r="BL132"/>
  <c r="BM132"/>
  <c r="BN13"/>
  <c r="BL13"/>
  <c r="BM13"/>
  <c r="BN39"/>
  <c r="BM39"/>
  <c r="BL39"/>
  <c r="BN150"/>
  <c r="BM150"/>
  <c r="BL150"/>
  <c r="BN69"/>
  <c r="BM69"/>
  <c r="BL69"/>
  <c r="BM42"/>
  <c r="BL42"/>
  <c r="BN42"/>
  <c r="BL12"/>
  <c r="BN12"/>
  <c r="BM12"/>
  <c r="BN112"/>
  <c r="BL112"/>
  <c r="BM112"/>
  <c r="BN74"/>
  <c r="BM74"/>
  <c r="BL74"/>
  <c r="BM18"/>
  <c r="BL18"/>
  <c r="BN18"/>
  <c r="BM93"/>
  <c r="BN93"/>
  <c r="BL93"/>
  <c r="BM80"/>
  <c r="BL80"/>
  <c r="BN80"/>
  <c r="BM71"/>
  <c r="BL71"/>
  <c r="BN71"/>
  <c r="BN82"/>
  <c r="BM82"/>
  <c r="BL82"/>
  <c r="BN142"/>
  <c r="BM142"/>
  <c r="BL142"/>
  <c r="BM47"/>
  <c r="BL47"/>
  <c r="BN47"/>
  <c r="BM96"/>
  <c r="BN96"/>
  <c r="BL96"/>
  <c r="BN30"/>
  <c r="BL30"/>
  <c r="BM30"/>
  <c r="BM114"/>
  <c r="BL114"/>
  <c r="BN114"/>
  <c r="BN32"/>
  <c r="BM32"/>
  <c r="BL32"/>
  <c r="BL91"/>
  <c r="BM91"/>
  <c r="BN91"/>
  <c r="BL147"/>
  <c r="BN147"/>
  <c r="BM147"/>
  <c r="BN107"/>
  <c r="BL107"/>
  <c r="BM107"/>
  <c r="BL60"/>
  <c r="BN60"/>
  <c r="BM60"/>
  <c r="BN159"/>
  <c r="BL159"/>
  <c r="BM159"/>
  <c r="BM97"/>
  <c r="BN97"/>
  <c r="BL97"/>
  <c r="BM92"/>
  <c r="BL92"/>
  <c r="BN92"/>
  <c r="BM50"/>
  <c r="BL50"/>
  <c r="BN50"/>
  <c r="BM133"/>
  <c r="BL133"/>
  <c r="BN133"/>
  <c r="BN79"/>
  <c r="BL79"/>
  <c r="BM79"/>
  <c r="BN57"/>
  <c r="BM57"/>
  <c r="BL57"/>
  <c r="BL109"/>
  <c r="BN109"/>
  <c r="BM109"/>
  <c r="BL84"/>
  <c r="BN84"/>
  <c r="BM84"/>
  <c r="BL61"/>
  <c r="BN61"/>
  <c r="BM61"/>
  <c r="BL154"/>
  <c r="BN154"/>
  <c r="BM154"/>
  <c r="BL64"/>
  <c r="BM64"/>
  <c r="BN64"/>
  <c r="BM33"/>
  <c r="BN33"/>
  <c r="BL33"/>
  <c r="BM20"/>
  <c r="BL20"/>
  <c r="BN20"/>
  <c r="BN54"/>
  <c r="BL54"/>
  <c r="BM54"/>
  <c r="BL58"/>
  <c r="BM58"/>
  <c r="BN58"/>
  <c r="BL152"/>
  <c r="BN152"/>
  <c r="BM152"/>
  <c r="BL113"/>
  <c r="BM113"/>
  <c r="BN113"/>
  <c r="BL136"/>
  <c r="BM136"/>
  <c r="BN136"/>
  <c r="BN19"/>
  <c r="BL19"/>
  <c r="BM19"/>
  <c r="BL49"/>
  <c r="BM49"/>
  <c r="BN49"/>
  <c r="BL77"/>
  <c r="BN77"/>
  <c r="BM77"/>
  <c r="BM35"/>
  <c r="BN35"/>
  <c r="BL35"/>
  <c r="BL162"/>
  <c r="BN162"/>
  <c r="BM162"/>
  <c r="BM155"/>
  <c r="BL155"/>
  <c r="BN155"/>
  <c r="BN87"/>
  <c r="BM87"/>
  <c r="BL87"/>
  <c r="BM14"/>
  <c r="BL14"/>
  <c r="BN14"/>
  <c r="BM137"/>
  <c r="BN137"/>
  <c r="BL137"/>
  <c r="BN166"/>
  <c r="BM166"/>
  <c r="BL166"/>
  <c r="BL83"/>
  <c r="BN83"/>
  <c r="BM83"/>
  <c r="BL119"/>
  <c r="BN119"/>
  <c r="BM119"/>
  <c r="BM94"/>
  <c r="BN94"/>
  <c r="BL94"/>
  <c r="BL102"/>
  <c r="BN102"/>
  <c r="BM102"/>
  <c r="BL139"/>
  <c r="BM139"/>
  <c r="BN139"/>
  <c r="BL164"/>
  <c r="BM164"/>
  <c r="BN164"/>
  <c r="BN143"/>
  <c r="BM143"/>
  <c r="BL143"/>
  <c r="BM131"/>
  <c r="BN131"/>
  <c r="BL131"/>
  <c r="BM156"/>
  <c r="BL156"/>
  <c r="BN156"/>
  <c r="BL165"/>
  <c r="BM165"/>
  <c r="BN165"/>
  <c r="BL67"/>
  <c r="BM67"/>
  <c r="BN67"/>
  <c r="BL146"/>
  <c r="BM146"/>
  <c r="BN146"/>
  <c r="BL63"/>
  <c r="BN63"/>
  <c r="BM63"/>
  <c r="BL130"/>
  <c r="BM130"/>
  <c r="BN130"/>
  <c r="BM122"/>
  <c r="BL122"/>
  <c r="BN122"/>
  <c r="BN89"/>
  <c r="BM89"/>
  <c r="BL89"/>
  <c r="BM23"/>
  <c r="BN23"/>
  <c r="BL23"/>
  <c r="BN10"/>
  <c r="BM10"/>
  <c r="BL10"/>
  <c r="V170"/>
  <c r="W170"/>
  <c r="X170"/>
  <c r="W121"/>
  <c r="X121"/>
  <c r="V121"/>
  <c r="W115"/>
  <c r="V115"/>
  <c r="X115"/>
  <c r="W163"/>
  <c r="X163"/>
  <c r="V163"/>
  <c r="V125"/>
  <c r="X125"/>
  <c r="W125"/>
  <c r="X78"/>
  <c r="V78"/>
  <c r="W78"/>
  <c r="V72"/>
  <c r="X72"/>
  <c r="W72"/>
  <c r="W149"/>
  <c r="V149"/>
  <c r="X149"/>
  <c r="X40"/>
  <c r="W40"/>
  <c r="V40"/>
  <c r="X68"/>
  <c r="W68"/>
  <c r="V68"/>
  <c r="X86"/>
  <c r="V86"/>
  <c r="W86"/>
  <c r="V90"/>
  <c r="W90"/>
  <c r="X90"/>
  <c r="W24"/>
  <c r="V24"/>
  <c r="X24"/>
  <c r="W75"/>
  <c r="X75"/>
  <c r="V75"/>
  <c r="V167"/>
  <c r="X167"/>
  <c r="W167"/>
  <c r="V153"/>
  <c r="X153"/>
  <c r="W153"/>
  <c r="X103"/>
  <c r="V103"/>
  <c r="W103"/>
  <c r="V99"/>
  <c r="W99"/>
  <c r="X99"/>
  <c r="V98"/>
  <c r="X98"/>
  <c r="W98"/>
  <c r="V144"/>
  <c r="X144"/>
  <c r="W144"/>
  <c r="V158"/>
  <c r="X158"/>
  <c r="W158"/>
  <c r="W52"/>
  <c r="X52"/>
  <c r="V52"/>
  <c r="W53"/>
  <c r="X53"/>
  <c r="V53"/>
  <c r="W29"/>
  <c r="V29"/>
  <c r="X29"/>
  <c r="W157"/>
  <c r="X157"/>
  <c r="V157"/>
  <c r="W46"/>
  <c r="V46"/>
  <c r="X46"/>
  <c r="W55"/>
  <c r="V55"/>
  <c r="X55"/>
  <c r="X124"/>
  <c r="V124"/>
  <c r="W124"/>
  <c r="V111"/>
  <c r="W111"/>
  <c r="X111"/>
  <c r="X48"/>
  <c r="W48"/>
  <c r="V48"/>
  <c r="V105"/>
  <c r="X105"/>
  <c r="W105"/>
  <c r="W41"/>
  <c r="V41"/>
  <c r="X41"/>
  <c r="X134"/>
  <c r="V134"/>
  <c r="W134"/>
  <c r="V36"/>
  <c r="X36"/>
  <c r="W36"/>
  <c r="V169"/>
  <c r="W169"/>
  <c r="X169"/>
  <c r="V108"/>
  <c r="X108"/>
  <c r="W108"/>
  <c r="V17"/>
  <c r="W17"/>
  <c r="X17"/>
  <c r="X118"/>
  <c r="V118"/>
  <c r="W118"/>
  <c r="V44"/>
  <c r="X44"/>
  <c r="W44"/>
  <c r="V145"/>
  <c r="W145"/>
  <c r="X145"/>
  <c r="W101"/>
  <c r="X101"/>
  <c r="V101"/>
  <c r="X106"/>
  <c r="V106"/>
  <c r="W106"/>
  <c r="V126"/>
  <c r="X126"/>
  <c r="W126"/>
  <c r="V110"/>
  <c r="W110"/>
  <c r="X110"/>
  <c r="V31"/>
  <c r="W31"/>
  <c r="X31"/>
  <c r="V116"/>
  <c r="X116"/>
  <c r="W116"/>
  <c r="W95"/>
  <c r="V95"/>
  <c r="X95"/>
  <c r="W127"/>
  <c r="V127"/>
  <c r="X127"/>
  <c r="W123"/>
  <c r="V123"/>
  <c r="X123"/>
  <c r="W56"/>
  <c r="V56"/>
  <c r="X56"/>
  <c r="W117"/>
  <c r="X117"/>
  <c r="V117"/>
  <c r="X59"/>
  <c r="W59"/>
  <c r="V59"/>
  <c r="W16"/>
  <c r="X16"/>
  <c r="V16"/>
  <c r="X138"/>
  <c r="W138"/>
  <c r="V138"/>
  <c r="W28"/>
  <c r="V28"/>
  <c r="X28"/>
  <c r="W66"/>
  <c r="V66"/>
  <c r="X66"/>
  <c r="V135"/>
  <c r="W135"/>
  <c r="X135"/>
  <c r="X148"/>
  <c r="W148"/>
  <c r="V148"/>
  <c r="W51"/>
  <c r="V51"/>
  <c r="X51"/>
  <c r="X34"/>
  <c r="W34"/>
  <c r="V34"/>
  <c r="V37"/>
  <c r="X37"/>
  <c r="W37"/>
  <c r="V11"/>
  <c r="W11"/>
  <c r="X11"/>
  <c r="W22"/>
  <c r="X22"/>
  <c r="V22"/>
  <c r="V27"/>
  <c r="X27"/>
  <c r="W27"/>
  <c r="V62"/>
  <c r="W62"/>
  <c r="X62"/>
  <c r="X128"/>
  <c r="V128"/>
  <c r="W128"/>
  <c r="X73"/>
  <c r="V73"/>
  <c r="W73"/>
  <c r="V65"/>
  <c r="W65"/>
  <c r="X65"/>
  <c r="X15"/>
  <c r="V15"/>
  <c r="W15"/>
  <c r="V141"/>
  <c r="W141"/>
  <c r="X141"/>
  <c r="W38"/>
  <c r="X38"/>
  <c r="V38"/>
  <c r="X21"/>
  <c r="V21"/>
  <c r="W21"/>
  <c r="W45"/>
  <c r="V45"/>
  <c r="X45"/>
  <c r="X104"/>
  <c r="V104"/>
  <c r="W104"/>
  <c r="X81"/>
  <c r="W81"/>
  <c r="V81"/>
  <c r="X160"/>
  <c r="V160"/>
  <c r="W160"/>
  <c r="V161"/>
  <c r="W161"/>
  <c r="X161"/>
  <c r="V85"/>
  <c r="X85"/>
  <c r="W85"/>
  <c r="W168"/>
  <c r="X168"/>
  <c r="V168"/>
  <c r="V25"/>
  <c r="X25"/>
  <c r="W25"/>
  <c r="W43"/>
  <c r="X43"/>
  <c r="V43"/>
  <c r="V120"/>
  <c r="W120"/>
  <c r="X120"/>
  <c r="X129"/>
  <c r="W129"/>
  <c r="V129"/>
  <c r="V88"/>
  <c r="X88"/>
  <c r="W88"/>
  <c r="W76"/>
  <c r="V76"/>
  <c r="X76"/>
  <c r="W100"/>
  <c r="X100"/>
  <c r="V100"/>
  <c r="W70"/>
  <c r="X70"/>
  <c r="V70"/>
  <c r="W140"/>
  <c r="V140"/>
  <c r="X140"/>
  <c r="W151"/>
  <c r="X151"/>
  <c r="V151"/>
  <c r="V132"/>
  <c r="W132"/>
  <c r="X132"/>
  <c r="X13"/>
  <c r="V13"/>
  <c r="W13"/>
  <c r="V39"/>
  <c r="X39"/>
  <c r="W39"/>
  <c r="V150"/>
  <c r="W150"/>
  <c r="X150"/>
  <c r="V69"/>
  <c r="X69"/>
  <c r="W69"/>
  <c r="X42"/>
  <c r="V42"/>
  <c r="W42"/>
  <c r="W12"/>
  <c r="X12"/>
  <c r="V12"/>
  <c r="V112"/>
  <c r="W112"/>
  <c r="X112"/>
  <c r="X74"/>
  <c r="V74"/>
  <c r="W74"/>
  <c r="V18"/>
  <c r="X18"/>
  <c r="W18"/>
  <c r="V93"/>
  <c r="W93"/>
  <c r="X93"/>
  <c r="W80"/>
  <c r="X80"/>
  <c r="V80"/>
  <c r="X71"/>
  <c r="W71"/>
  <c r="V71"/>
  <c r="X82"/>
  <c r="V82"/>
  <c r="W82"/>
  <c r="W142"/>
  <c r="V142"/>
  <c r="X142"/>
  <c r="X47"/>
  <c r="W47"/>
  <c r="V47"/>
  <c r="X96"/>
  <c r="V96"/>
  <c r="W96"/>
  <c r="X30"/>
  <c r="V30"/>
  <c r="W30"/>
  <c r="W114"/>
  <c r="X114"/>
  <c r="V114"/>
  <c r="X32"/>
  <c r="W32"/>
  <c r="V32"/>
  <c r="X91"/>
  <c r="W91"/>
  <c r="V91"/>
  <c r="V147"/>
  <c r="W147"/>
  <c r="X147"/>
  <c r="V107"/>
  <c r="W107"/>
  <c r="X107"/>
  <c r="X60"/>
  <c r="V60"/>
  <c r="W60"/>
  <c r="V159"/>
  <c r="W159"/>
  <c r="X159"/>
  <c r="W97"/>
  <c r="V97"/>
  <c r="X97"/>
  <c r="W92"/>
  <c r="V92"/>
  <c r="X92"/>
  <c r="V50"/>
  <c r="X50"/>
  <c r="W50"/>
  <c r="V133"/>
  <c r="X133"/>
  <c r="W133"/>
  <c r="V79"/>
  <c r="W79"/>
  <c r="X79"/>
  <c r="W57"/>
  <c r="V57"/>
  <c r="X57"/>
  <c r="V109"/>
  <c r="X109"/>
  <c r="W109"/>
  <c r="W84"/>
  <c r="V84"/>
  <c r="X84"/>
  <c r="W61"/>
  <c r="V61"/>
  <c r="X61"/>
  <c r="W154"/>
  <c r="X154"/>
  <c r="V154"/>
  <c r="W64"/>
  <c r="X64"/>
  <c r="V64"/>
  <c r="W33"/>
  <c r="X33"/>
  <c r="V33"/>
  <c r="W20"/>
  <c r="X20"/>
  <c r="V20"/>
  <c r="V54"/>
  <c r="X54"/>
  <c r="W54"/>
  <c r="X58"/>
  <c r="V58"/>
  <c r="W58"/>
  <c r="X152"/>
  <c r="V152"/>
  <c r="W152"/>
  <c r="W113"/>
  <c r="X113"/>
  <c r="V113"/>
  <c r="X136"/>
  <c r="V136"/>
  <c r="W136"/>
  <c r="W19"/>
  <c r="V19"/>
  <c r="X19"/>
  <c r="W49"/>
  <c r="X49"/>
  <c r="V49"/>
  <c r="X77"/>
  <c r="V77"/>
  <c r="W77"/>
  <c r="V35"/>
  <c r="W35"/>
  <c r="X35"/>
  <c r="W162"/>
  <c r="V162"/>
  <c r="X162"/>
  <c r="W155"/>
  <c r="X155"/>
  <c r="V155"/>
  <c r="X87"/>
  <c r="V87"/>
  <c r="W87"/>
  <c r="V14"/>
  <c r="W14"/>
  <c r="X14"/>
  <c r="X137"/>
  <c r="W137"/>
  <c r="V137"/>
  <c r="X166"/>
  <c r="V166"/>
  <c r="W166"/>
  <c r="X83"/>
  <c r="W83"/>
  <c r="V83"/>
  <c r="X119"/>
  <c r="W119"/>
  <c r="V119"/>
  <c r="X94"/>
  <c r="W94"/>
  <c r="V94"/>
  <c r="X102"/>
  <c r="W102"/>
  <c r="V102"/>
  <c r="X139"/>
  <c r="W139"/>
  <c r="V139"/>
  <c r="W164"/>
  <c r="X164"/>
  <c r="V164"/>
  <c r="V143"/>
  <c r="W143"/>
  <c r="X143"/>
  <c r="X131"/>
  <c r="W131"/>
  <c r="V131"/>
  <c r="X156"/>
  <c r="V156"/>
  <c r="W156"/>
  <c r="X165"/>
  <c r="V165"/>
  <c r="W165"/>
  <c r="V67"/>
  <c r="W67"/>
  <c r="X67"/>
  <c r="X146"/>
  <c r="W146"/>
  <c r="V146"/>
  <c r="V63"/>
  <c r="W63"/>
  <c r="X63"/>
  <c r="V130"/>
  <c r="X130"/>
  <c r="W130"/>
  <c r="V122"/>
  <c r="X122"/>
  <c r="W122"/>
  <c r="W89"/>
  <c r="X89"/>
  <c r="V89"/>
  <c r="W23"/>
  <c r="X23"/>
  <c r="V23"/>
  <c r="W10"/>
  <c r="V10"/>
  <c r="X10"/>
  <c r="AE170"/>
  <c r="AF170"/>
  <c r="AG170"/>
  <c r="AF121"/>
  <c r="AG121"/>
  <c r="AE121"/>
  <c r="AG115"/>
  <c r="AE115"/>
  <c r="AF115"/>
  <c r="AG163"/>
  <c r="AE163"/>
  <c r="AF163"/>
  <c r="AG125"/>
  <c r="AF125"/>
  <c r="AE125"/>
  <c r="AF78"/>
  <c r="AG78"/>
  <c r="AE78"/>
  <c r="AE72"/>
  <c r="AF72"/>
  <c r="AG72"/>
  <c r="AF149"/>
  <c r="AE149"/>
  <c r="AG149"/>
  <c r="AE40"/>
  <c r="AF40"/>
  <c r="AG40"/>
  <c r="AF68"/>
  <c r="AE68"/>
  <c r="AG68"/>
  <c r="AF86"/>
  <c r="AE86"/>
  <c r="AG86"/>
  <c r="AG90"/>
  <c r="AE90"/>
  <c r="AF90"/>
  <c r="AE24"/>
  <c r="AF24"/>
  <c r="AG24"/>
  <c r="AF75"/>
  <c r="AE75"/>
  <c r="AG75"/>
  <c r="AG167"/>
  <c r="AF167"/>
  <c r="AE167"/>
  <c r="AE153"/>
  <c r="AG153"/>
  <c r="AF153"/>
  <c r="AE103"/>
  <c r="AF103"/>
  <c r="AG103"/>
  <c r="AG99"/>
  <c r="AF99"/>
  <c r="AE99"/>
  <c r="AE98"/>
  <c r="AF98"/>
  <c r="AG98"/>
  <c r="AF144"/>
  <c r="AG144"/>
  <c r="AE144"/>
  <c r="AG158"/>
  <c r="AF158"/>
  <c r="AE158"/>
  <c r="AE52"/>
  <c r="AF52"/>
  <c r="AG52"/>
  <c r="AG53"/>
  <c r="AE53"/>
  <c r="AF53"/>
  <c r="AE29"/>
  <c r="AG29"/>
  <c r="AF29"/>
  <c r="AG157"/>
  <c r="AF157"/>
  <c r="AE157"/>
  <c r="AE46"/>
  <c r="AF46"/>
  <c r="AG46"/>
  <c r="AG55"/>
  <c r="AE55"/>
  <c r="AF55"/>
  <c r="AE124"/>
  <c r="AG124"/>
  <c r="AF124"/>
  <c r="AG111"/>
  <c r="AF111"/>
  <c r="AE111"/>
  <c r="AF48"/>
  <c r="AE48"/>
  <c r="AG48"/>
  <c r="AE105"/>
  <c r="AF105"/>
  <c r="AG105"/>
  <c r="AE41"/>
  <c r="AF41"/>
  <c r="AG41"/>
  <c r="AE134"/>
  <c r="AG134"/>
  <c r="AF134"/>
  <c r="AF36"/>
  <c r="AE36"/>
  <c r="AG36"/>
  <c r="AF169"/>
  <c r="AE169"/>
  <c r="AG169"/>
  <c r="AG108"/>
  <c r="AE108"/>
  <c r="AF108"/>
  <c r="AG17"/>
  <c r="AF17"/>
  <c r="AE17"/>
  <c r="AG118"/>
  <c r="AE118"/>
  <c r="AF118"/>
  <c r="AF44"/>
  <c r="AG44"/>
  <c r="AE44"/>
  <c r="AF145"/>
  <c r="AG145"/>
  <c r="AE145"/>
  <c r="AG101"/>
  <c r="AF101"/>
  <c r="AE101"/>
  <c r="AE106"/>
  <c r="AF106"/>
  <c r="AG106"/>
  <c r="AF126"/>
  <c r="AG126"/>
  <c r="AE126"/>
  <c r="AE110"/>
  <c r="AF110"/>
  <c r="AG110"/>
  <c r="AG31"/>
  <c r="AE31"/>
  <c r="AF31"/>
  <c r="AF116"/>
  <c r="AE116"/>
  <c r="AG116"/>
  <c r="AG95"/>
  <c r="AE95"/>
  <c r="AF95"/>
  <c r="AE127"/>
  <c r="AF127"/>
  <c r="AG127"/>
  <c r="AF123"/>
  <c r="AE123"/>
  <c r="AG123"/>
  <c r="AF56"/>
  <c r="AG56"/>
  <c r="AE56"/>
  <c r="AF117"/>
  <c r="AE117"/>
  <c r="AG117"/>
  <c r="AF59"/>
  <c r="AG59"/>
  <c r="AE59"/>
  <c r="AG16"/>
  <c r="AF16"/>
  <c r="AE16"/>
  <c r="AF138"/>
  <c r="AE138"/>
  <c r="AG138"/>
  <c r="AG28"/>
  <c r="AE28"/>
  <c r="AF28"/>
  <c r="AE66"/>
  <c r="AG66"/>
  <c r="AF66"/>
  <c r="AG135"/>
  <c r="AF135"/>
  <c r="AE135"/>
  <c r="AF148"/>
  <c r="AG148"/>
  <c r="AE148"/>
  <c r="AF51"/>
  <c r="AE51"/>
  <c r="AG51"/>
  <c r="AE34"/>
  <c r="AG34"/>
  <c r="AF34"/>
  <c r="AF37"/>
  <c r="AG37"/>
  <c r="AE37"/>
  <c r="AF11"/>
  <c r="AE11"/>
  <c r="AG11"/>
  <c r="AF22"/>
  <c r="AE22"/>
  <c r="AG22"/>
  <c r="AE27"/>
  <c r="AG27"/>
  <c r="AF27"/>
  <c r="AE62"/>
  <c r="AF62"/>
  <c r="AG62"/>
  <c r="AF128"/>
  <c r="AE128"/>
  <c r="AG128"/>
  <c r="AG73"/>
  <c r="AF73"/>
  <c r="AE73"/>
  <c r="AF65"/>
  <c r="AG65"/>
  <c r="AE65"/>
  <c r="AF15"/>
  <c r="AG15"/>
  <c r="AE15"/>
  <c r="AG141"/>
  <c r="AF141"/>
  <c r="AE141"/>
  <c r="AE38"/>
  <c r="AF38"/>
  <c r="AG38"/>
  <c r="AF21"/>
  <c r="AG21"/>
  <c r="AE21"/>
  <c r="AE45"/>
  <c r="AG45"/>
  <c r="AF45"/>
  <c r="AF104"/>
  <c r="AE104"/>
  <c r="AG104"/>
  <c r="AE81"/>
  <c r="AG81"/>
  <c r="AF81"/>
  <c r="AE160"/>
  <c r="AF160"/>
  <c r="AG160"/>
  <c r="AE161"/>
  <c r="AF161"/>
  <c r="AG161"/>
  <c r="AG85"/>
  <c r="AF85"/>
  <c r="AE85"/>
  <c r="AG168"/>
  <c r="AE168"/>
  <c r="AF168"/>
  <c r="AG25"/>
  <c r="AE25"/>
  <c r="AF25"/>
  <c r="AG43"/>
  <c r="AE43"/>
  <c r="AF43"/>
  <c r="AE120"/>
  <c r="AG120"/>
  <c r="AF120"/>
  <c r="AF129"/>
  <c r="AG129"/>
  <c r="AE129"/>
  <c r="AE88"/>
  <c r="AG88"/>
  <c r="AF88"/>
  <c r="AF76"/>
  <c r="AG76"/>
  <c r="AE76"/>
  <c r="AF100"/>
  <c r="AG100"/>
  <c r="AE100"/>
  <c r="AG70"/>
  <c r="AE70"/>
  <c r="AF70"/>
  <c r="AF140"/>
  <c r="AG140"/>
  <c r="AE140"/>
  <c r="AE151"/>
  <c r="AG151"/>
  <c r="AF151"/>
  <c r="AG132"/>
  <c r="AE132"/>
  <c r="AF132"/>
  <c r="AG13"/>
  <c r="AE13"/>
  <c r="AF13"/>
  <c r="AF39"/>
  <c r="AG39"/>
  <c r="AE39"/>
  <c r="AG150"/>
  <c r="AE150"/>
  <c r="AF150"/>
  <c r="AG69"/>
  <c r="AF69"/>
  <c r="AE69"/>
  <c r="AE42"/>
  <c r="AG42"/>
  <c r="AF42"/>
  <c r="AE12"/>
  <c r="AF12"/>
  <c r="AG12"/>
  <c r="AF112"/>
  <c r="AG112"/>
  <c r="AE112"/>
  <c r="AE74"/>
  <c r="AF74"/>
  <c r="AG74"/>
  <c r="AF18"/>
  <c r="AE18"/>
  <c r="AG18"/>
  <c r="AF93"/>
  <c r="AG93"/>
  <c r="AE93"/>
  <c r="AF80"/>
  <c r="AE80"/>
  <c r="AG80"/>
  <c r="AF71"/>
  <c r="AG71"/>
  <c r="AE71"/>
  <c r="AG82"/>
  <c r="AE82"/>
  <c r="AF82"/>
  <c r="AG142"/>
  <c r="AE142"/>
  <c r="AF142"/>
  <c r="AE47"/>
  <c r="AG47"/>
  <c r="AF47"/>
  <c r="AG96"/>
  <c r="AF96"/>
  <c r="AE96"/>
  <c r="AG30"/>
  <c r="AE30"/>
  <c r="AF30"/>
  <c r="AF114"/>
  <c r="AE114"/>
  <c r="AG114"/>
  <c r="AE32"/>
  <c r="AG32"/>
  <c r="AF32"/>
  <c r="AG91"/>
  <c r="AE91"/>
  <c r="AF91"/>
  <c r="AE147"/>
  <c r="AF147"/>
  <c r="AG147"/>
  <c r="AF107"/>
  <c r="AE107"/>
  <c r="AG107"/>
  <c r="AF60"/>
  <c r="AG60"/>
  <c r="AE60"/>
  <c r="AE159"/>
  <c r="AG159"/>
  <c r="AF159"/>
  <c r="AF97"/>
  <c r="AE97"/>
  <c r="AG97"/>
  <c r="AE92"/>
  <c r="AG92"/>
  <c r="AF92"/>
  <c r="AE50"/>
  <c r="AG50"/>
  <c r="AF50"/>
  <c r="AF133"/>
  <c r="AG133"/>
  <c r="AE133"/>
  <c r="AE79"/>
  <c r="AF79"/>
  <c r="AG79"/>
  <c r="AF57"/>
  <c r="AG57"/>
  <c r="AE57"/>
  <c r="AF109"/>
  <c r="AG109"/>
  <c r="AE109"/>
  <c r="AE84"/>
  <c r="AF84"/>
  <c r="AG84"/>
  <c r="AF61"/>
  <c r="AE61"/>
  <c r="AG61"/>
  <c r="AG154"/>
  <c r="AF154"/>
  <c r="AE154"/>
  <c r="AF64"/>
  <c r="AG64"/>
  <c r="AE64"/>
  <c r="AG33"/>
  <c r="AF33"/>
  <c r="AE33"/>
  <c r="AF20"/>
  <c r="AE20"/>
  <c r="AG20"/>
  <c r="AG54"/>
  <c r="AF54"/>
  <c r="AE54"/>
  <c r="AE58"/>
  <c r="AG58"/>
  <c r="AF58"/>
  <c r="AE152"/>
  <c r="AF152"/>
  <c r="AG152"/>
  <c r="AG113"/>
  <c r="AE113"/>
  <c r="AF113"/>
  <c r="AE136"/>
  <c r="AG136"/>
  <c r="AF136"/>
  <c r="AE19"/>
  <c r="AG19"/>
  <c r="AF19"/>
  <c r="AE49"/>
  <c r="AF49"/>
  <c r="AG49"/>
  <c r="AF77"/>
  <c r="AE77"/>
  <c r="AG77"/>
  <c r="AF35"/>
  <c r="AE35"/>
  <c r="AG35"/>
  <c r="AG162"/>
  <c r="AF162"/>
  <c r="AE162"/>
  <c r="AF155"/>
  <c r="AG155"/>
  <c r="AE155"/>
  <c r="AF87"/>
  <c r="AG87"/>
  <c r="AE87"/>
  <c r="AF14"/>
  <c r="AE14"/>
  <c r="AG14"/>
  <c r="AG137"/>
  <c r="AF137"/>
  <c r="AE137"/>
  <c r="AG166"/>
  <c r="AE166"/>
  <c r="AF166"/>
  <c r="AF83"/>
  <c r="AE83"/>
  <c r="AG83"/>
  <c r="AF119"/>
  <c r="AG119"/>
  <c r="AE119"/>
  <c r="AF94"/>
  <c r="AE94"/>
  <c r="AG94"/>
  <c r="AF102"/>
  <c r="AE102"/>
  <c r="AG102"/>
  <c r="AF139"/>
  <c r="AE139"/>
  <c r="AG139"/>
  <c r="AF164"/>
  <c r="AG164"/>
  <c r="AE164"/>
  <c r="AE143"/>
  <c r="AF143"/>
  <c r="AG143"/>
  <c r="AG131"/>
  <c r="AF131"/>
  <c r="AE131"/>
  <c r="AE156"/>
  <c r="AG156"/>
  <c r="AF156"/>
  <c r="AE165"/>
  <c r="AG165"/>
  <c r="AF165"/>
  <c r="AE67"/>
  <c r="AF67"/>
  <c r="AG67"/>
  <c r="AF146"/>
  <c r="AG146"/>
  <c r="AE146"/>
  <c r="AE63"/>
  <c r="AF63"/>
  <c r="AG63"/>
  <c r="AE130"/>
  <c r="AF130"/>
  <c r="AG130"/>
  <c r="AG122"/>
  <c r="AE122"/>
  <c r="AF122"/>
  <c r="AE89"/>
  <c r="AF89"/>
  <c r="AG89"/>
  <c r="AF23"/>
  <c r="AE23"/>
  <c r="AG23"/>
  <c r="AG10"/>
  <c r="AF10"/>
  <c r="AE10"/>
  <c r="S170"/>
  <c r="T170"/>
  <c r="U170"/>
  <c r="U121"/>
  <c r="T121"/>
  <c r="S121"/>
  <c r="S115"/>
  <c r="U115"/>
  <c r="T115"/>
  <c r="U163"/>
  <c r="S163"/>
  <c r="T163"/>
  <c r="T125"/>
  <c r="S125"/>
  <c r="U125"/>
  <c r="U78"/>
  <c r="S78"/>
  <c r="T78"/>
  <c r="U72"/>
  <c r="T72"/>
  <c r="S72"/>
  <c r="S149"/>
  <c r="T149"/>
  <c r="U149"/>
  <c r="T40"/>
  <c r="S40"/>
  <c r="U40"/>
  <c r="U68"/>
  <c r="S68"/>
  <c r="T68"/>
  <c r="T86"/>
  <c r="U86"/>
  <c r="S86"/>
  <c r="T90"/>
  <c r="S90"/>
  <c r="U90"/>
  <c r="U24"/>
  <c r="S24"/>
  <c r="T24"/>
  <c r="U75"/>
  <c r="S75"/>
  <c r="T75"/>
  <c r="U167"/>
  <c r="T167"/>
  <c r="S167"/>
  <c r="U153"/>
  <c r="S153"/>
  <c r="T153"/>
  <c r="S103"/>
  <c r="U103"/>
  <c r="T103"/>
  <c r="U99"/>
  <c r="T99"/>
  <c r="S99"/>
  <c r="T98"/>
  <c r="U98"/>
  <c r="S98"/>
  <c r="S144"/>
  <c r="T144"/>
  <c r="U144"/>
  <c r="T158"/>
  <c r="S158"/>
  <c r="U158"/>
  <c r="S52"/>
  <c r="T52"/>
  <c r="U52"/>
  <c r="U53"/>
  <c r="S53"/>
  <c r="T53"/>
  <c r="T29"/>
  <c r="S29"/>
  <c r="U29"/>
  <c r="S157"/>
  <c r="T157"/>
  <c r="U157"/>
  <c r="T46"/>
  <c r="U46"/>
  <c r="S46"/>
  <c r="T55"/>
  <c r="S55"/>
  <c r="U55"/>
  <c r="S124"/>
  <c r="T124"/>
  <c r="U124"/>
  <c r="U111"/>
  <c r="T111"/>
  <c r="S111"/>
  <c r="U48"/>
  <c r="S48"/>
  <c r="T48"/>
  <c r="S105"/>
  <c r="T105"/>
  <c r="U105"/>
  <c r="T41"/>
  <c r="U41"/>
  <c r="S41"/>
  <c r="T134"/>
  <c r="S134"/>
  <c r="U134"/>
  <c r="S36"/>
  <c r="T36"/>
  <c r="U36"/>
  <c r="S169"/>
  <c r="T169"/>
  <c r="U169"/>
  <c r="U108"/>
  <c r="T108"/>
  <c r="S108"/>
  <c r="S17"/>
  <c r="U17"/>
  <c r="T17"/>
  <c r="T118"/>
  <c r="U118"/>
  <c r="S118"/>
  <c r="U44"/>
  <c r="S44"/>
  <c r="T44"/>
  <c r="U145"/>
  <c r="S145"/>
  <c r="T145"/>
  <c r="U101"/>
  <c r="T101"/>
  <c r="S101"/>
  <c r="S106"/>
  <c r="U106"/>
  <c r="T106"/>
  <c r="S126"/>
  <c r="T126"/>
  <c r="U126"/>
  <c r="U110"/>
  <c r="S110"/>
  <c r="T110"/>
  <c r="T31"/>
  <c r="U31"/>
  <c r="S31"/>
  <c r="S116"/>
  <c r="U116"/>
  <c r="T116"/>
  <c r="T95"/>
  <c r="S95"/>
  <c r="U95"/>
  <c r="T127"/>
  <c r="U127"/>
  <c r="S127"/>
  <c r="S123"/>
  <c r="T123"/>
  <c r="U123"/>
  <c r="S56"/>
  <c r="T56"/>
  <c r="U56"/>
  <c r="T117"/>
  <c r="S117"/>
  <c r="U117"/>
  <c r="T59"/>
  <c r="U59"/>
  <c r="S59"/>
  <c r="S16"/>
  <c r="U16"/>
  <c r="T16"/>
  <c r="T138"/>
  <c r="S138"/>
  <c r="U138"/>
  <c r="T28"/>
  <c r="S28"/>
  <c r="U28"/>
  <c r="T66"/>
  <c r="S66"/>
  <c r="U66"/>
  <c r="T135"/>
  <c r="U135"/>
  <c r="S135"/>
  <c r="S148"/>
  <c r="T148"/>
  <c r="U148"/>
  <c r="S51"/>
  <c r="U51"/>
  <c r="T51"/>
  <c r="U34"/>
  <c r="S34"/>
  <c r="T34"/>
  <c r="U37"/>
  <c r="S37"/>
  <c r="T37"/>
  <c r="T11"/>
  <c r="S11"/>
  <c r="U11"/>
  <c r="S22"/>
  <c r="T22"/>
  <c r="U22"/>
  <c r="T27"/>
  <c r="U27"/>
  <c r="S27"/>
  <c r="U62"/>
  <c r="T62"/>
  <c r="S62"/>
  <c r="S128"/>
  <c r="T128"/>
  <c r="U128"/>
  <c r="T73"/>
  <c r="U73"/>
  <c r="S73"/>
  <c r="S65"/>
  <c r="T65"/>
  <c r="U65"/>
  <c r="U15"/>
  <c r="T15"/>
  <c r="S15"/>
  <c r="U141"/>
  <c r="S141"/>
  <c r="T141"/>
  <c r="S38"/>
  <c r="T38"/>
  <c r="U38"/>
  <c r="T21"/>
  <c r="S21"/>
  <c r="U21"/>
  <c r="S45"/>
  <c r="U45"/>
  <c r="T45"/>
  <c r="U104"/>
  <c r="T104"/>
  <c r="S104"/>
  <c r="S81"/>
  <c r="U81"/>
  <c r="T81"/>
  <c r="S160"/>
  <c r="U160"/>
  <c r="T160"/>
  <c r="T161"/>
  <c r="U161"/>
  <c r="S161"/>
  <c r="S85"/>
  <c r="U85"/>
  <c r="T85"/>
  <c r="S168"/>
  <c r="U168"/>
  <c r="T168"/>
  <c r="U25"/>
  <c r="S25"/>
  <c r="T25"/>
  <c r="S43"/>
  <c r="T43"/>
  <c r="U43"/>
  <c r="S120"/>
  <c r="T120"/>
  <c r="U120"/>
  <c r="S129"/>
  <c r="T129"/>
  <c r="U129"/>
  <c r="T88"/>
  <c r="S88"/>
  <c r="U88"/>
  <c r="S76"/>
  <c r="U76"/>
  <c r="T76"/>
  <c r="U100"/>
  <c r="T100"/>
  <c r="S100"/>
  <c r="T70"/>
  <c r="U70"/>
  <c r="S70"/>
  <c r="T140"/>
  <c r="U140"/>
  <c r="S140"/>
  <c r="S151"/>
  <c r="T151"/>
  <c r="U151"/>
  <c r="S132"/>
  <c r="T132"/>
  <c r="U132"/>
  <c r="T13"/>
  <c r="U13"/>
  <c r="S13"/>
  <c r="T39"/>
  <c r="S39"/>
  <c r="U39"/>
  <c r="S150"/>
  <c r="U150"/>
  <c r="T150"/>
  <c r="T69"/>
  <c r="U69"/>
  <c r="S69"/>
  <c r="T42"/>
  <c r="U42"/>
  <c r="S42"/>
  <c r="U12"/>
  <c r="T12"/>
  <c r="S12"/>
  <c r="T112"/>
  <c r="S112"/>
  <c r="U112"/>
  <c r="S74"/>
  <c r="T74"/>
  <c r="U74"/>
  <c r="T18"/>
  <c r="S18"/>
  <c r="U18"/>
  <c r="T93"/>
  <c r="S93"/>
  <c r="U93"/>
  <c r="U80"/>
  <c r="S80"/>
  <c r="T80"/>
  <c r="U71"/>
  <c r="T71"/>
  <c r="S71"/>
  <c r="S82"/>
  <c r="T82"/>
  <c r="U82"/>
  <c r="T142"/>
  <c r="S142"/>
  <c r="U142"/>
  <c r="U47"/>
  <c r="S47"/>
  <c r="T47"/>
  <c r="T96"/>
  <c r="U96"/>
  <c r="S96"/>
  <c r="S30"/>
  <c r="T30"/>
  <c r="U30"/>
  <c r="U114"/>
  <c r="S114"/>
  <c r="T114"/>
  <c r="U32"/>
  <c r="T32"/>
  <c r="S32"/>
  <c r="S91"/>
  <c r="U91"/>
  <c r="T91"/>
  <c r="U147"/>
  <c r="S147"/>
  <c r="T147"/>
  <c r="S107"/>
  <c r="U107"/>
  <c r="T107"/>
  <c r="T60"/>
  <c r="U60"/>
  <c r="S60"/>
  <c r="S159"/>
  <c r="T159"/>
  <c r="U159"/>
  <c r="S97"/>
  <c r="T97"/>
  <c r="U97"/>
  <c r="T92"/>
  <c r="U92"/>
  <c r="S92"/>
  <c r="T50"/>
  <c r="S50"/>
  <c r="U50"/>
  <c r="T133"/>
  <c r="U133"/>
  <c r="S133"/>
  <c r="U79"/>
  <c r="S79"/>
  <c r="T79"/>
  <c r="S57"/>
  <c r="T57"/>
  <c r="U57"/>
  <c r="S109"/>
  <c r="T109"/>
  <c r="U109"/>
  <c r="U84"/>
  <c r="S84"/>
  <c r="T84"/>
  <c r="T61"/>
  <c r="S61"/>
  <c r="U61"/>
  <c r="S154"/>
  <c r="T154"/>
  <c r="U154"/>
  <c r="U64"/>
  <c r="T64"/>
  <c r="S64"/>
  <c r="U33"/>
  <c r="S33"/>
  <c r="T33"/>
  <c r="S20"/>
  <c r="T20"/>
  <c r="U20"/>
  <c r="T54"/>
  <c r="S54"/>
  <c r="U54"/>
  <c r="S58"/>
  <c r="U58"/>
  <c r="T58"/>
  <c r="U152"/>
  <c r="S152"/>
  <c r="T152"/>
  <c r="T113"/>
  <c r="U113"/>
  <c r="S113"/>
  <c r="T136"/>
  <c r="U136"/>
  <c r="S136"/>
  <c r="U19"/>
  <c r="T19"/>
  <c r="S19"/>
  <c r="S49"/>
  <c r="T49"/>
  <c r="U49"/>
  <c r="U77"/>
  <c r="T77"/>
  <c r="S77"/>
  <c r="U35"/>
  <c r="T35"/>
  <c r="S35"/>
  <c r="U162"/>
  <c r="T162"/>
  <c r="S162"/>
  <c r="S155"/>
  <c r="U155"/>
  <c r="T155"/>
  <c r="S87"/>
  <c r="T87"/>
  <c r="U87"/>
  <c r="T14"/>
  <c r="U14"/>
  <c r="S14"/>
  <c r="U137"/>
  <c r="T137"/>
  <c r="S137"/>
  <c r="S166"/>
  <c r="U166"/>
  <c r="T166"/>
  <c r="U83"/>
  <c r="T83"/>
  <c r="S83"/>
  <c r="T119"/>
  <c r="U119"/>
  <c r="S119"/>
  <c r="S94"/>
  <c r="U94"/>
  <c r="T94"/>
  <c r="T102"/>
  <c r="S102"/>
  <c r="U102"/>
  <c r="S139"/>
  <c r="U139"/>
  <c r="T139"/>
  <c r="T164"/>
  <c r="U164"/>
  <c r="S164"/>
  <c r="T143"/>
  <c r="U143"/>
  <c r="S143"/>
  <c r="T131"/>
  <c r="S131"/>
  <c r="U131"/>
  <c r="S156"/>
  <c r="T156"/>
  <c r="U156"/>
  <c r="U165"/>
  <c r="T165"/>
  <c r="S165"/>
  <c r="T67"/>
  <c r="U67"/>
  <c r="S67"/>
  <c r="U146"/>
  <c r="S146"/>
  <c r="T146"/>
  <c r="T63"/>
  <c r="U63"/>
  <c r="S63"/>
  <c r="S130"/>
  <c r="T130"/>
  <c r="U130"/>
  <c r="U122"/>
  <c r="T122"/>
  <c r="S122"/>
  <c r="T89"/>
  <c r="S89"/>
  <c r="U89"/>
  <c r="T23"/>
  <c r="S23"/>
  <c r="U23"/>
  <c r="T10"/>
  <c r="U10"/>
  <c r="S10"/>
  <c r="O10"/>
  <c r="N170"/>
  <c r="O170"/>
  <c r="M170"/>
  <c r="M121"/>
  <c r="N121"/>
  <c r="O121"/>
  <c r="N115"/>
  <c r="O115"/>
  <c r="M115"/>
  <c r="N163"/>
  <c r="M163"/>
  <c r="O163"/>
  <c r="M125"/>
  <c r="N125"/>
  <c r="O125"/>
  <c r="M78"/>
  <c r="O78"/>
  <c r="N78"/>
  <c r="N72"/>
  <c r="O72"/>
  <c r="M72"/>
  <c r="O149"/>
  <c r="N149"/>
  <c r="M149"/>
  <c r="O40"/>
  <c r="N40"/>
  <c r="M40"/>
  <c r="N68"/>
  <c r="M68"/>
  <c r="O68"/>
  <c r="O86"/>
  <c r="N86"/>
  <c r="M86"/>
  <c r="O90"/>
  <c r="M90"/>
  <c r="N90"/>
  <c r="N24"/>
  <c r="M24"/>
  <c r="O24"/>
  <c r="M75"/>
  <c r="N75"/>
  <c r="O75"/>
  <c r="O167"/>
  <c r="M167"/>
  <c r="N167"/>
  <c r="O153"/>
  <c r="M153"/>
  <c r="N153"/>
  <c r="N103"/>
  <c r="O103"/>
  <c r="M103"/>
  <c r="M99"/>
  <c r="O99"/>
  <c r="N99"/>
  <c r="O98"/>
  <c r="N98"/>
  <c r="M98"/>
  <c r="O144"/>
  <c r="N144"/>
  <c r="M144"/>
  <c r="N158"/>
  <c r="O158"/>
  <c r="M158"/>
  <c r="N52"/>
  <c r="O52"/>
  <c r="M52"/>
  <c r="M53"/>
  <c r="O53"/>
  <c r="N53"/>
  <c r="M29"/>
  <c r="O29"/>
  <c r="N29"/>
  <c r="O157"/>
  <c r="M157"/>
  <c r="N157"/>
  <c r="M46"/>
  <c r="N46"/>
  <c r="O46"/>
  <c r="M55"/>
  <c r="O55"/>
  <c r="N55"/>
  <c r="N124"/>
  <c r="O124"/>
  <c r="M124"/>
  <c r="N111"/>
  <c r="O111"/>
  <c r="M111"/>
  <c r="N48"/>
  <c r="O48"/>
  <c r="M48"/>
  <c r="M105"/>
  <c r="O105"/>
  <c r="N105"/>
  <c r="O41"/>
  <c r="N41"/>
  <c r="M41"/>
  <c r="N134"/>
  <c r="O134"/>
  <c r="M134"/>
  <c r="O36"/>
  <c r="M36"/>
  <c r="N36"/>
  <c r="O169"/>
  <c r="N169"/>
  <c r="M169"/>
  <c r="M108"/>
  <c r="N108"/>
  <c r="O108"/>
  <c r="N17"/>
  <c r="O17"/>
  <c r="M17"/>
  <c r="N118"/>
  <c r="M118"/>
  <c r="O118"/>
  <c r="N44"/>
  <c r="O44"/>
  <c r="M44"/>
  <c r="N145"/>
  <c r="O145"/>
  <c r="M145"/>
  <c r="N101"/>
  <c r="M101"/>
  <c r="O101"/>
  <c r="N106"/>
  <c r="O106"/>
  <c r="M106"/>
  <c r="M126"/>
  <c r="N126"/>
  <c r="O126"/>
  <c r="O110"/>
  <c r="M110"/>
  <c r="N110"/>
  <c r="O31"/>
  <c r="N31"/>
  <c r="M31"/>
  <c r="O116"/>
  <c r="M116"/>
  <c r="N116"/>
  <c r="M95"/>
  <c r="N95"/>
  <c r="O95"/>
  <c r="M127"/>
  <c r="N127"/>
  <c r="O127"/>
  <c r="O123"/>
  <c r="N123"/>
  <c r="M123"/>
  <c r="N56"/>
  <c r="O56"/>
  <c r="M56"/>
  <c r="O117"/>
  <c r="N117"/>
  <c r="M117"/>
  <c r="O59"/>
  <c r="M59"/>
  <c r="N59"/>
  <c r="N16"/>
  <c r="O16"/>
  <c r="M16"/>
  <c r="O138"/>
  <c r="M138"/>
  <c r="N138"/>
  <c r="O28"/>
  <c r="M28"/>
  <c r="N28"/>
  <c r="O66"/>
  <c r="N66"/>
  <c r="M66"/>
  <c r="M135"/>
  <c r="O135"/>
  <c r="N135"/>
  <c r="M148"/>
  <c r="N148"/>
  <c r="O148"/>
  <c r="O51"/>
  <c r="N51"/>
  <c r="M51"/>
  <c r="O34"/>
  <c r="M34"/>
  <c r="N34"/>
  <c r="N37"/>
  <c r="M37"/>
  <c r="O37"/>
  <c r="M11"/>
  <c r="N11"/>
  <c r="O11"/>
  <c r="O22"/>
  <c r="N22"/>
  <c r="M22"/>
  <c r="M27"/>
  <c r="N27"/>
  <c r="O27"/>
  <c r="N62"/>
  <c r="O62"/>
  <c r="M62"/>
  <c r="M128"/>
  <c r="N128"/>
  <c r="O128"/>
  <c r="M73"/>
  <c r="N73"/>
  <c r="O73"/>
  <c r="O65"/>
  <c r="M65"/>
  <c r="N65"/>
  <c r="M15"/>
  <c r="N15"/>
  <c r="O15"/>
  <c r="M141"/>
  <c r="O141"/>
  <c r="N141"/>
  <c r="N38"/>
  <c r="O38"/>
  <c r="M38"/>
  <c r="O21"/>
  <c r="M21"/>
  <c r="N21"/>
  <c r="N45"/>
  <c r="M45"/>
  <c r="O45"/>
  <c r="O104"/>
  <c r="M104"/>
  <c r="N104"/>
  <c r="O81"/>
  <c r="M81"/>
  <c r="N81"/>
  <c r="M160"/>
  <c r="N160"/>
  <c r="O160"/>
  <c r="N161"/>
  <c r="M161"/>
  <c r="O161"/>
  <c r="M85"/>
  <c r="O85"/>
  <c r="N85"/>
  <c r="M168"/>
  <c r="O168"/>
  <c r="N168"/>
  <c r="O25"/>
  <c r="M25"/>
  <c r="N25"/>
  <c r="M43"/>
  <c r="O43"/>
  <c r="N43"/>
  <c r="M120"/>
  <c r="O120"/>
  <c r="N120"/>
  <c r="M129"/>
  <c r="N129"/>
  <c r="O129"/>
  <c r="N88"/>
  <c r="O88"/>
  <c r="M88"/>
  <c r="M76"/>
  <c r="O76"/>
  <c r="N76"/>
  <c r="N100"/>
  <c r="O100"/>
  <c r="M100"/>
  <c r="N70"/>
  <c r="O70"/>
  <c r="M70"/>
  <c r="M140"/>
  <c r="N140"/>
  <c r="O140"/>
  <c r="N151"/>
  <c r="O151"/>
  <c r="M151"/>
  <c r="M132"/>
  <c r="N132"/>
  <c r="O132"/>
  <c r="O13"/>
  <c r="M13"/>
  <c r="N13"/>
  <c r="M39"/>
  <c r="N39"/>
  <c r="O39"/>
  <c r="N150"/>
  <c r="O150"/>
  <c r="M150"/>
  <c r="O69"/>
  <c r="M69"/>
  <c r="N69"/>
  <c r="M42"/>
  <c r="N42"/>
  <c r="O42"/>
  <c r="O12"/>
  <c r="N12"/>
  <c r="M12"/>
  <c r="O112"/>
  <c r="M112"/>
  <c r="N112"/>
  <c r="M74"/>
  <c r="N74"/>
  <c r="O74"/>
  <c r="N18"/>
  <c r="M18"/>
  <c r="O18"/>
  <c r="N93"/>
  <c r="M93"/>
  <c r="O93"/>
  <c r="M80"/>
  <c r="N80"/>
  <c r="O80"/>
  <c r="N71"/>
  <c r="M71"/>
  <c r="O71"/>
  <c r="N82"/>
  <c r="M82"/>
  <c r="O82"/>
  <c r="O142"/>
  <c r="M142"/>
  <c r="N142"/>
  <c r="M47"/>
  <c r="O47"/>
  <c r="N47"/>
  <c r="N96"/>
  <c r="O96"/>
  <c r="M96"/>
  <c r="O30"/>
  <c r="M30"/>
  <c r="N30"/>
  <c r="M114"/>
  <c r="N114"/>
  <c r="O114"/>
  <c r="M32"/>
  <c r="O32"/>
  <c r="N32"/>
  <c r="N91"/>
  <c r="O91"/>
  <c r="M91"/>
  <c r="N147"/>
  <c r="O147"/>
  <c r="M147"/>
  <c r="N107"/>
  <c r="M107"/>
  <c r="O107"/>
  <c r="N60"/>
  <c r="O60"/>
  <c r="M60"/>
  <c r="M159"/>
  <c r="O159"/>
  <c r="N159"/>
  <c r="M97"/>
  <c r="N97"/>
  <c r="O97"/>
  <c r="O92"/>
  <c r="M92"/>
  <c r="N92"/>
  <c r="N50"/>
  <c r="O50"/>
  <c r="M50"/>
  <c r="N133"/>
  <c r="O133"/>
  <c r="M133"/>
  <c r="M79"/>
  <c r="N79"/>
  <c r="O79"/>
  <c r="O57"/>
  <c r="M57"/>
  <c r="N57"/>
  <c r="M109"/>
  <c r="O109"/>
  <c r="N109"/>
  <c r="M84"/>
  <c r="O84"/>
  <c r="N84"/>
  <c r="M61"/>
  <c r="O61"/>
  <c r="N61"/>
  <c r="O154"/>
  <c r="N154"/>
  <c r="M154"/>
  <c r="M64"/>
  <c r="O64"/>
  <c r="N64"/>
  <c r="O33"/>
  <c r="N33"/>
  <c r="M33"/>
  <c r="N20"/>
  <c r="O20"/>
  <c r="M20"/>
  <c r="N54"/>
  <c r="O54"/>
  <c r="M54"/>
  <c r="M58"/>
  <c r="O58"/>
  <c r="N58"/>
  <c r="N152"/>
  <c r="O152"/>
  <c r="M152"/>
  <c r="M113"/>
  <c r="N113"/>
  <c r="O113"/>
  <c r="N136"/>
  <c r="M136"/>
  <c r="O136"/>
  <c r="O19"/>
  <c r="N19"/>
  <c r="M19"/>
  <c r="M49"/>
  <c r="N49"/>
  <c r="O49"/>
  <c r="N77"/>
  <c r="M77"/>
  <c r="O77"/>
  <c r="O35"/>
  <c r="M35"/>
  <c r="N35"/>
  <c r="O162"/>
  <c r="N162"/>
  <c r="M162"/>
  <c r="O155"/>
  <c r="M155"/>
  <c r="N155"/>
  <c r="N87"/>
  <c r="O87"/>
  <c r="M87"/>
  <c r="O14"/>
  <c r="N14"/>
  <c r="M14"/>
  <c r="N137"/>
  <c r="M137"/>
  <c r="O137"/>
  <c r="M166"/>
  <c r="O166"/>
  <c r="N166"/>
  <c r="M83"/>
  <c r="O83"/>
  <c r="N83"/>
  <c r="M119"/>
  <c r="O119"/>
  <c r="N119"/>
  <c r="N94"/>
  <c r="O94"/>
  <c r="M94"/>
  <c r="O102"/>
  <c r="N102"/>
  <c r="M102"/>
  <c r="O139"/>
  <c r="N139"/>
  <c r="M139"/>
  <c r="O164"/>
  <c r="M164"/>
  <c r="N164"/>
  <c r="N143"/>
  <c r="M143"/>
  <c r="O143"/>
  <c r="M131"/>
  <c r="O131"/>
  <c r="N131"/>
  <c r="N156"/>
  <c r="M156"/>
  <c r="O156"/>
  <c r="N165"/>
  <c r="O165"/>
  <c r="M165"/>
  <c r="N67"/>
  <c r="O67"/>
  <c r="M67"/>
  <c r="O146"/>
  <c r="N146"/>
  <c r="M146"/>
  <c r="M63"/>
  <c r="O63"/>
  <c r="N63"/>
  <c r="N130"/>
  <c r="M130"/>
  <c r="O130"/>
  <c r="N122"/>
  <c r="M122"/>
  <c r="O122"/>
  <c r="O89"/>
  <c r="N89"/>
  <c r="M89"/>
  <c r="O23"/>
  <c r="N23"/>
  <c r="M23"/>
  <c r="CI26"/>
  <c r="AR26"/>
  <c r="BY26"/>
  <c r="BK26"/>
  <c r="CS26"/>
  <c r="AN26"/>
  <c r="AD26"/>
  <c r="BJ26"/>
  <c r="AG26"/>
  <c r="CO26"/>
  <c r="CM26"/>
  <c r="BF26"/>
  <c r="CN26"/>
  <c r="AC26"/>
  <c r="BI26"/>
  <c r="BX26"/>
  <c r="AX26"/>
  <c r="W26"/>
  <c r="T26"/>
  <c r="AH26"/>
  <c r="S26"/>
  <c r="BR170"/>
  <c r="BS170"/>
  <c r="BT170"/>
  <c r="BT121"/>
  <c r="BR121"/>
  <c r="BS121"/>
  <c r="BT115"/>
  <c r="BS115"/>
  <c r="BR115"/>
  <c r="BR163"/>
  <c r="BT163"/>
  <c r="BS163"/>
  <c r="BR125"/>
  <c r="BT125"/>
  <c r="BS125"/>
  <c r="BR78"/>
  <c r="BS78"/>
  <c r="BT78"/>
  <c r="BT72"/>
  <c r="BR72"/>
  <c r="BS72"/>
  <c r="BT149"/>
  <c r="BS149"/>
  <c r="BR149"/>
  <c r="BR40"/>
  <c r="BT40"/>
  <c r="BS40"/>
  <c r="BS68"/>
  <c r="BR68"/>
  <c r="BT68"/>
  <c r="BT86"/>
  <c r="BS86"/>
  <c r="BR86"/>
  <c r="BT90"/>
  <c r="BS90"/>
  <c r="BR90"/>
  <c r="BS24"/>
  <c r="BR24"/>
  <c r="BT24"/>
  <c r="BT75"/>
  <c r="BR75"/>
  <c r="BS75"/>
  <c r="BT167"/>
  <c r="BS167"/>
  <c r="BR167"/>
  <c r="BR153"/>
  <c r="BT153"/>
  <c r="BS153"/>
  <c r="BT103"/>
  <c r="BR103"/>
  <c r="BS103"/>
  <c r="BR99"/>
  <c r="BS99"/>
  <c r="BT99"/>
  <c r="BT98"/>
  <c r="BR98"/>
  <c r="BS98"/>
  <c r="BS144"/>
  <c r="BR144"/>
  <c r="BT144"/>
  <c r="BS158"/>
  <c r="BR158"/>
  <c r="BT158"/>
  <c r="BT52"/>
  <c r="BS52"/>
  <c r="BR52"/>
  <c r="BT53"/>
  <c r="BR53"/>
  <c r="BS53"/>
  <c r="BT29"/>
  <c r="BS29"/>
  <c r="BR29"/>
  <c r="BT157"/>
  <c r="BR157"/>
  <c r="BS157"/>
  <c r="BR46"/>
  <c r="BT46"/>
  <c r="BS46"/>
  <c r="BR55"/>
  <c r="BT55"/>
  <c r="BS55"/>
  <c r="BT124"/>
  <c r="BR124"/>
  <c r="BS124"/>
  <c r="BS111"/>
  <c r="BR111"/>
  <c r="BT111"/>
  <c r="BS48"/>
  <c r="BT48"/>
  <c r="BR48"/>
  <c r="BS105"/>
  <c r="BR105"/>
  <c r="BT105"/>
  <c r="BT41"/>
  <c r="BS41"/>
  <c r="BR41"/>
  <c r="BR134"/>
  <c r="BT134"/>
  <c r="BS134"/>
  <c r="BS36"/>
  <c r="BT36"/>
  <c r="BR36"/>
  <c r="BR169"/>
  <c r="BS169"/>
  <c r="BT169"/>
  <c r="BS108"/>
  <c r="BR108"/>
  <c r="BT108"/>
  <c r="BR17"/>
  <c r="BT17"/>
  <c r="BS17"/>
  <c r="BT118"/>
  <c r="BR118"/>
  <c r="BS118"/>
  <c r="BR44"/>
  <c r="BT44"/>
  <c r="BS44"/>
  <c r="BS145"/>
  <c r="BR145"/>
  <c r="BT145"/>
  <c r="BR101"/>
  <c r="BT101"/>
  <c r="BS101"/>
  <c r="BT106"/>
  <c r="BR106"/>
  <c r="BS106"/>
  <c r="BT126"/>
  <c r="BS126"/>
  <c r="BR126"/>
  <c r="BT110"/>
  <c r="BR110"/>
  <c r="BS110"/>
  <c r="BR31"/>
  <c r="BS31"/>
  <c r="BT31"/>
  <c r="BS116"/>
  <c r="BT116"/>
  <c r="BR116"/>
  <c r="BT95"/>
  <c r="BS95"/>
  <c r="BR95"/>
  <c r="BT127"/>
  <c r="BS127"/>
  <c r="BR127"/>
  <c r="BS123"/>
  <c r="BR123"/>
  <c r="BT123"/>
  <c r="BS56"/>
  <c r="BR56"/>
  <c r="BT56"/>
  <c r="BS117"/>
  <c r="BT117"/>
  <c r="BR117"/>
  <c r="BT59"/>
  <c r="BR59"/>
  <c r="BS59"/>
  <c r="BR16"/>
  <c r="BT16"/>
  <c r="BS16"/>
  <c r="BR138"/>
  <c r="BT138"/>
  <c r="BS138"/>
  <c r="BR28"/>
  <c r="BT28"/>
  <c r="BS28"/>
  <c r="BS66"/>
  <c r="BT66"/>
  <c r="BR66"/>
  <c r="BT135"/>
  <c r="BS135"/>
  <c r="BR135"/>
  <c r="BS148"/>
  <c r="BT148"/>
  <c r="BR148"/>
  <c r="BT51"/>
  <c r="BS51"/>
  <c r="BR51"/>
  <c r="BR34"/>
  <c r="BS34"/>
  <c r="BT34"/>
  <c r="BT37"/>
  <c r="BS37"/>
  <c r="BR37"/>
  <c r="BS11"/>
  <c r="BT11"/>
  <c r="BR11"/>
  <c r="BR22"/>
  <c r="BT22"/>
  <c r="BS22"/>
  <c r="BS27"/>
  <c r="BR27"/>
  <c r="BT27"/>
  <c r="BR62"/>
  <c r="BT62"/>
  <c r="BS62"/>
  <c r="BS128"/>
  <c r="BT128"/>
  <c r="BR128"/>
  <c r="BR73"/>
  <c r="BS73"/>
  <c r="BT73"/>
  <c r="BS65"/>
  <c r="BR65"/>
  <c r="BT65"/>
  <c r="BR15"/>
  <c r="BT15"/>
  <c r="BS15"/>
  <c r="BT141"/>
  <c r="BR141"/>
  <c r="BS141"/>
  <c r="BT38"/>
  <c r="BS38"/>
  <c r="BR38"/>
  <c r="BR21"/>
  <c r="BT21"/>
  <c r="BS21"/>
  <c r="BT45"/>
  <c r="BR45"/>
  <c r="BS45"/>
  <c r="BT104"/>
  <c r="BS104"/>
  <c r="BR104"/>
  <c r="BT81"/>
  <c r="BS81"/>
  <c r="BR81"/>
  <c r="BS160"/>
  <c r="BT160"/>
  <c r="BR160"/>
  <c r="BR161"/>
  <c r="BS161"/>
  <c r="BT161"/>
  <c r="BS85"/>
  <c r="BT85"/>
  <c r="BR85"/>
  <c r="BT168"/>
  <c r="BR168"/>
  <c r="BS168"/>
  <c r="BR25"/>
  <c r="BS25"/>
  <c r="BT25"/>
  <c r="BT43"/>
  <c r="BR43"/>
  <c r="BS43"/>
  <c r="BS120"/>
  <c r="BT120"/>
  <c r="BR120"/>
  <c r="BR129"/>
  <c r="BT129"/>
  <c r="BS129"/>
  <c r="BT88"/>
  <c r="BS88"/>
  <c r="BR88"/>
  <c r="BS76"/>
  <c r="BR76"/>
  <c r="BT76"/>
  <c r="BR100"/>
  <c r="BS100"/>
  <c r="BT100"/>
  <c r="BR70"/>
  <c r="BT70"/>
  <c r="BS70"/>
  <c r="BS140"/>
  <c r="BR140"/>
  <c r="BT140"/>
  <c r="BT151"/>
  <c r="BR151"/>
  <c r="BS151"/>
  <c r="BS132"/>
  <c r="BT132"/>
  <c r="BR132"/>
  <c r="BS13"/>
  <c r="BT13"/>
  <c r="BR13"/>
  <c r="BT39"/>
  <c r="BR39"/>
  <c r="BS39"/>
  <c r="BT150"/>
  <c r="BR150"/>
  <c r="BS150"/>
  <c r="BT69"/>
  <c r="BS69"/>
  <c r="BR69"/>
  <c r="BS42"/>
  <c r="BT42"/>
  <c r="BR42"/>
  <c r="BR12"/>
  <c r="BT12"/>
  <c r="BS12"/>
  <c r="BT112"/>
  <c r="BS112"/>
  <c r="BR112"/>
  <c r="BS74"/>
  <c r="BT74"/>
  <c r="BR74"/>
  <c r="BS18"/>
  <c r="BT18"/>
  <c r="BR18"/>
  <c r="BS93"/>
  <c r="BR93"/>
  <c r="BT93"/>
  <c r="BT80"/>
  <c r="BR80"/>
  <c r="BS80"/>
  <c r="BR71"/>
  <c r="BS71"/>
  <c r="BT71"/>
  <c r="BT82"/>
  <c r="BR82"/>
  <c r="BS82"/>
  <c r="BR142"/>
  <c r="BS142"/>
  <c r="BT142"/>
  <c r="BT47"/>
  <c r="BS47"/>
  <c r="BR47"/>
  <c r="BT96"/>
  <c r="BS96"/>
  <c r="BR96"/>
  <c r="BS30"/>
  <c r="BT30"/>
  <c r="BR30"/>
  <c r="BT114"/>
  <c r="BR114"/>
  <c r="BS114"/>
  <c r="BR32"/>
  <c r="BT32"/>
  <c r="BS32"/>
  <c r="BR91"/>
  <c r="BT91"/>
  <c r="BS91"/>
  <c r="BT147"/>
  <c r="BS147"/>
  <c r="BR147"/>
  <c r="BR107"/>
  <c r="BT107"/>
  <c r="BS107"/>
  <c r="BR60"/>
  <c r="BT60"/>
  <c r="BS60"/>
  <c r="BR159"/>
  <c r="BT159"/>
  <c r="BS159"/>
  <c r="BR97"/>
  <c r="BS97"/>
  <c r="BT97"/>
  <c r="BR92"/>
  <c r="BT92"/>
  <c r="BS92"/>
  <c r="BT50"/>
  <c r="BR50"/>
  <c r="BS50"/>
  <c r="BT133"/>
  <c r="BS133"/>
  <c r="BR133"/>
  <c r="BR79"/>
  <c r="BS79"/>
  <c r="BT79"/>
  <c r="BT57"/>
  <c r="BR57"/>
  <c r="BS57"/>
  <c r="BR109"/>
  <c r="BT109"/>
  <c r="BS109"/>
  <c r="BR84"/>
  <c r="BS84"/>
  <c r="BT84"/>
  <c r="BR61"/>
  <c r="BT61"/>
  <c r="BS61"/>
  <c r="BS154"/>
  <c r="BR154"/>
  <c r="BT154"/>
  <c r="BR64"/>
  <c r="BT64"/>
  <c r="BS64"/>
  <c r="BT33"/>
  <c r="BS33"/>
  <c r="BR33"/>
  <c r="BT20"/>
  <c r="BS20"/>
  <c r="BR20"/>
  <c r="BS54"/>
  <c r="BR54"/>
  <c r="BT54"/>
  <c r="BR58"/>
  <c r="BT58"/>
  <c r="BS58"/>
  <c r="BS152"/>
  <c r="BR152"/>
  <c r="BT152"/>
  <c r="BS113"/>
  <c r="BT113"/>
  <c r="BR113"/>
  <c r="BR136"/>
  <c r="BT136"/>
  <c r="BS136"/>
  <c r="BS19"/>
  <c r="BR19"/>
  <c r="BT19"/>
  <c r="BR49"/>
  <c r="BS49"/>
  <c r="BT49"/>
  <c r="BR77"/>
  <c r="BT77"/>
  <c r="BS77"/>
  <c r="BT35"/>
  <c r="BS35"/>
  <c r="BR35"/>
  <c r="BR162"/>
  <c r="BS162"/>
  <c r="BT162"/>
  <c r="BR155"/>
  <c r="BS155"/>
  <c r="BT155"/>
  <c r="BS87"/>
  <c r="BT87"/>
  <c r="BR87"/>
  <c r="BS14"/>
  <c r="BT14"/>
  <c r="BR14"/>
  <c r="BT137"/>
  <c r="BR137"/>
  <c r="BS137"/>
  <c r="BS166"/>
  <c r="BR166"/>
  <c r="BT166"/>
  <c r="BT83"/>
  <c r="BR83"/>
  <c r="BS83"/>
  <c r="BT119"/>
  <c r="BS119"/>
  <c r="BR119"/>
  <c r="BT94"/>
  <c r="BS94"/>
  <c r="BR94"/>
  <c r="BR102"/>
  <c r="BS102"/>
  <c r="BT102"/>
  <c r="BS139"/>
  <c r="BR139"/>
  <c r="BT139"/>
  <c r="BT164"/>
  <c r="BR164"/>
  <c r="BS164"/>
  <c r="BR143"/>
  <c r="BT143"/>
  <c r="BS143"/>
  <c r="BR131"/>
  <c r="BT131"/>
  <c r="BS131"/>
  <c r="BR156"/>
  <c r="BS156"/>
  <c r="BT156"/>
  <c r="BT165"/>
  <c r="BR165"/>
  <c r="BS165"/>
  <c r="BS67"/>
  <c r="BT67"/>
  <c r="BR67"/>
  <c r="BT146"/>
  <c r="BS146"/>
  <c r="BR146"/>
  <c r="BT63"/>
  <c r="BS63"/>
  <c r="BR63"/>
  <c r="BT130"/>
  <c r="BR130"/>
  <c r="BS130"/>
  <c r="BR122"/>
  <c r="BT122"/>
  <c r="BS122"/>
  <c r="BS89"/>
  <c r="BT89"/>
  <c r="BR89"/>
  <c r="BT23"/>
  <c r="BR23"/>
  <c r="BS23"/>
  <c r="BR10"/>
  <c r="BS10"/>
  <c r="BT10"/>
  <c r="CL170"/>
  <c r="CJ170"/>
  <c r="CK170"/>
  <c r="CL121"/>
  <c r="CJ121"/>
  <c r="CK121"/>
  <c r="CK115"/>
  <c r="CJ115"/>
  <c r="CL115"/>
  <c r="CJ163"/>
  <c r="CL163"/>
  <c r="CK163"/>
  <c r="CJ125"/>
  <c r="CL125"/>
  <c r="CK125"/>
  <c r="CJ78"/>
  <c r="CK78"/>
  <c r="CL78"/>
  <c r="CL72"/>
  <c r="CK72"/>
  <c r="CJ72"/>
  <c r="CL149"/>
  <c r="CJ149"/>
  <c r="CK149"/>
  <c r="CJ40"/>
  <c r="CK40"/>
  <c r="CL40"/>
  <c r="CL68"/>
  <c r="CJ68"/>
  <c r="CK68"/>
  <c r="CK86"/>
  <c r="CJ86"/>
  <c r="CL86"/>
  <c r="CK90"/>
  <c r="CJ90"/>
  <c r="CL90"/>
  <c r="CJ24"/>
  <c r="CK24"/>
  <c r="CL24"/>
  <c r="CJ75"/>
  <c r="CK75"/>
  <c r="CL75"/>
  <c r="CK167"/>
  <c r="CJ167"/>
  <c r="CL167"/>
  <c r="CL153"/>
  <c r="CJ153"/>
  <c r="CK153"/>
  <c r="CK103"/>
  <c r="CL103"/>
  <c r="CJ103"/>
  <c r="CK99"/>
  <c r="CL99"/>
  <c r="CJ99"/>
  <c r="CL98"/>
  <c r="CJ98"/>
  <c r="CK98"/>
  <c r="CL144"/>
  <c r="CJ144"/>
  <c r="CK144"/>
  <c r="CJ158"/>
  <c r="CL158"/>
  <c r="CK158"/>
  <c r="CL52"/>
  <c r="CJ52"/>
  <c r="CK52"/>
  <c r="CL53"/>
  <c r="CK53"/>
  <c r="CJ53"/>
  <c r="CL29"/>
  <c r="CJ29"/>
  <c r="CK29"/>
  <c r="CL157"/>
  <c r="CK157"/>
  <c r="CJ157"/>
  <c r="CJ46"/>
  <c r="CL46"/>
  <c r="CK46"/>
  <c r="CL55"/>
  <c r="CJ55"/>
  <c r="CK55"/>
  <c r="CJ124"/>
  <c r="CK124"/>
  <c r="CL124"/>
  <c r="CL111"/>
  <c r="CK111"/>
  <c r="CJ111"/>
  <c r="CL48"/>
  <c r="CK48"/>
  <c r="CJ48"/>
  <c r="CK105"/>
  <c r="CJ105"/>
  <c r="CL105"/>
  <c r="CL41"/>
  <c r="CK41"/>
  <c r="CJ41"/>
  <c r="CJ134"/>
  <c r="CK134"/>
  <c r="CL134"/>
  <c r="CJ36"/>
  <c r="CK36"/>
  <c r="CL36"/>
  <c r="CK169"/>
  <c r="CL169"/>
  <c r="CJ169"/>
  <c r="CL108"/>
  <c r="CK108"/>
  <c r="CJ108"/>
  <c r="CK17"/>
  <c r="CL17"/>
  <c r="CJ17"/>
  <c r="CL118"/>
  <c r="CK118"/>
  <c r="CJ118"/>
  <c r="CL44"/>
  <c r="CJ44"/>
  <c r="CK44"/>
  <c r="CL145"/>
  <c r="CJ145"/>
  <c r="CK145"/>
  <c r="CL101"/>
  <c r="CJ101"/>
  <c r="CK101"/>
  <c r="CL106"/>
  <c r="CJ106"/>
  <c r="CK106"/>
  <c r="CK126"/>
  <c r="CJ126"/>
  <c r="CL126"/>
  <c r="CJ110"/>
  <c r="CK110"/>
  <c r="CL110"/>
  <c r="CK31"/>
  <c r="CL31"/>
  <c r="CJ31"/>
  <c r="CK116"/>
  <c r="CL116"/>
  <c r="CJ116"/>
  <c r="CL95"/>
  <c r="CK95"/>
  <c r="CJ95"/>
  <c r="CK127"/>
  <c r="CJ127"/>
  <c r="CL127"/>
  <c r="CK123"/>
  <c r="CL123"/>
  <c r="CJ123"/>
  <c r="CJ56"/>
  <c r="CL56"/>
  <c r="CK56"/>
  <c r="CJ117"/>
  <c r="CK117"/>
  <c r="CL117"/>
  <c r="CK59"/>
  <c r="CJ59"/>
  <c r="CL59"/>
  <c r="CK16"/>
  <c r="CL16"/>
  <c r="CJ16"/>
  <c r="CK138"/>
  <c r="CL138"/>
  <c r="CJ138"/>
  <c r="CJ28"/>
  <c r="CK28"/>
  <c r="CL28"/>
  <c r="CK66"/>
  <c r="CL66"/>
  <c r="CJ66"/>
  <c r="CL135"/>
  <c r="CJ135"/>
  <c r="CK135"/>
  <c r="CL148"/>
  <c r="CJ148"/>
  <c r="CK148"/>
  <c r="CL51"/>
  <c r="CJ51"/>
  <c r="CK51"/>
  <c r="CL34"/>
  <c r="CK34"/>
  <c r="CJ34"/>
  <c r="CK37"/>
  <c r="CJ37"/>
  <c r="CL37"/>
  <c r="CJ11"/>
  <c r="CL11"/>
  <c r="CK11"/>
  <c r="CK22"/>
  <c r="CJ22"/>
  <c r="CL22"/>
  <c r="CL27"/>
  <c r="CJ27"/>
  <c r="CK27"/>
  <c r="CK62"/>
  <c r="CJ62"/>
  <c r="CL62"/>
  <c r="CK128"/>
  <c r="CJ128"/>
  <c r="CL128"/>
  <c r="CJ73"/>
  <c r="CL73"/>
  <c r="CK73"/>
  <c r="CJ65"/>
  <c r="CL65"/>
  <c r="CK65"/>
  <c r="CK15"/>
  <c r="CJ15"/>
  <c r="CL15"/>
  <c r="CL141"/>
  <c r="CJ141"/>
  <c r="CK141"/>
  <c r="CJ38"/>
  <c r="CK38"/>
  <c r="CL38"/>
  <c r="CK21"/>
  <c r="CJ21"/>
  <c r="CL21"/>
  <c r="CK45"/>
  <c r="CL45"/>
  <c r="CJ45"/>
  <c r="CL104"/>
  <c r="CK104"/>
  <c r="CJ104"/>
  <c r="CL81"/>
  <c r="CJ81"/>
  <c r="CK81"/>
  <c r="CK160"/>
  <c r="CL160"/>
  <c r="CJ160"/>
  <c r="CJ161"/>
  <c r="CK161"/>
  <c r="CL161"/>
  <c r="CK85"/>
  <c r="CJ85"/>
  <c r="CL85"/>
  <c r="CL168"/>
  <c r="CJ168"/>
  <c r="CK168"/>
  <c r="CJ25"/>
  <c r="CK25"/>
  <c r="CL25"/>
  <c r="CL43"/>
  <c r="CJ43"/>
  <c r="CK43"/>
  <c r="CK120"/>
  <c r="CL120"/>
  <c r="CJ120"/>
  <c r="CK129"/>
  <c r="CL129"/>
  <c r="CJ129"/>
  <c r="CJ88"/>
  <c r="CK88"/>
  <c r="CL88"/>
  <c r="CJ76"/>
  <c r="CL76"/>
  <c r="CK76"/>
  <c r="CJ100"/>
  <c r="CK100"/>
  <c r="CL100"/>
  <c r="CL70"/>
  <c r="CK70"/>
  <c r="CJ70"/>
  <c r="CK140"/>
  <c r="CL140"/>
  <c r="CJ140"/>
  <c r="CK151"/>
  <c r="CL151"/>
  <c r="CJ151"/>
  <c r="CK132"/>
  <c r="CL132"/>
  <c r="CJ132"/>
  <c r="CK13"/>
  <c r="CL13"/>
  <c r="CJ13"/>
  <c r="CK39"/>
  <c r="CL39"/>
  <c r="CJ39"/>
  <c r="CJ150"/>
  <c r="CK150"/>
  <c r="CL150"/>
  <c r="CK69"/>
  <c r="CL69"/>
  <c r="CJ69"/>
  <c r="CL42"/>
  <c r="CJ42"/>
  <c r="CK42"/>
  <c r="CL12"/>
  <c r="CK12"/>
  <c r="CJ12"/>
  <c r="CL112"/>
  <c r="CK112"/>
  <c r="CJ112"/>
  <c r="CL74"/>
  <c r="CJ74"/>
  <c r="CK74"/>
  <c r="CJ18"/>
  <c r="CL18"/>
  <c r="CK18"/>
  <c r="CJ93"/>
  <c r="CL93"/>
  <c r="CK93"/>
  <c r="CL80"/>
  <c r="CK80"/>
  <c r="CJ80"/>
  <c r="CL71"/>
  <c r="CJ71"/>
  <c r="CK71"/>
  <c r="CL82"/>
  <c r="CK82"/>
  <c r="CJ82"/>
  <c r="CL142"/>
  <c r="CK142"/>
  <c r="CJ142"/>
  <c r="CJ47"/>
  <c r="CK47"/>
  <c r="CL47"/>
  <c r="CJ96"/>
  <c r="CK96"/>
  <c r="CL96"/>
  <c r="CK30"/>
  <c r="CL30"/>
  <c r="CJ30"/>
  <c r="CJ114"/>
  <c r="CL114"/>
  <c r="CK114"/>
  <c r="CL32"/>
  <c r="CJ32"/>
  <c r="CK32"/>
  <c r="CL91"/>
  <c r="CJ91"/>
  <c r="CK91"/>
  <c r="CK147"/>
  <c r="CL147"/>
  <c r="CJ147"/>
  <c r="CL107"/>
  <c r="CK107"/>
  <c r="CJ107"/>
  <c r="CJ60"/>
  <c r="CL60"/>
  <c r="CK60"/>
  <c r="CJ159"/>
  <c r="CK159"/>
  <c r="CL159"/>
  <c r="CK97"/>
  <c r="CL97"/>
  <c r="CJ97"/>
  <c r="CJ92"/>
  <c r="CL92"/>
  <c r="CK92"/>
  <c r="CJ50"/>
  <c r="CK50"/>
  <c r="CL50"/>
  <c r="CJ133"/>
  <c r="CK133"/>
  <c r="CL133"/>
  <c r="CJ79"/>
  <c r="CK79"/>
  <c r="CL79"/>
  <c r="CL57"/>
  <c r="CJ57"/>
  <c r="CK57"/>
  <c r="CL109"/>
  <c r="CJ109"/>
  <c r="CK109"/>
  <c r="CL84"/>
  <c r="CK84"/>
  <c r="CJ84"/>
  <c r="CJ61"/>
  <c r="CL61"/>
  <c r="CK61"/>
  <c r="CL154"/>
  <c r="CK154"/>
  <c r="CJ154"/>
  <c r="CK64"/>
  <c r="CJ64"/>
  <c r="CL64"/>
  <c r="CL33"/>
  <c r="CJ33"/>
  <c r="CK33"/>
  <c r="CJ20"/>
  <c r="CL20"/>
  <c r="CK20"/>
  <c r="CJ54"/>
  <c r="CL54"/>
  <c r="CK54"/>
  <c r="CJ58"/>
  <c r="CL58"/>
  <c r="CK58"/>
  <c r="CK152"/>
  <c r="CL152"/>
  <c r="CJ152"/>
  <c r="CL113"/>
  <c r="CK113"/>
  <c r="CJ113"/>
  <c r="CJ136"/>
  <c r="CK136"/>
  <c r="CL136"/>
  <c r="CK19"/>
  <c r="CL19"/>
  <c r="CJ19"/>
  <c r="CJ49"/>
  <c r="CK49"/>
  <c r="CL49"/>
  <c r="CK77"/>
  <c r="CJ77"/>
  <c r="CL77"/>
  <c r="CK35"/>
  <c r="CJ35"/>
  <c r="CL35"/>
  <c r="CK162"/>
  <c r="CL162"/>
  <c r="CJ162"/>
  <c r="CL155"/>
  <c r="CJ155"/>
  <c r="CK155"/>
  <c r="CL87"/>
  <c r="CJ87"/>
  <c r="CK87"/>
  <c r="CJ14"/>
  <c r="CK14"/>
  <c r="CL14"/>
  <c r="CL137"/>
  <c r="CK137"/>
  <c r="CJ137"/>
  <c r="CK166"/>
  <c r="CJ166"/>
  <c r="CL166"/>
  <c r="CJ83"/>
  <c r="CL83"/>
  <c r="CK83"/>
  <c r="CL119"/>
  <c r="CK119"/>
  <c r="CJ119"/>
  <c r="CK94"/>
  <c r="CL94"/>
  <c r="CJ94"/>
  <c r="CK102"/>
  <c r="CJ102"/>
  <c r="CL102"/>
  <c r="CJ139"/>
  <c r="CL139"/>
  <c r="CK139"/>
  <c r="CK164"/>
  <c r="CL164"/>
  <c r="CJ164"/>
  <c r="CL143"/>
  <c r="CK143"/>
  <c r="CJ143"/>
  <c r="CL131"/>
  <c r="CJ131"/>
  <c r="CK131"/>
  <c r="CL156"/>
  <c r="CJ156"/>
  <c r="CK156"/>
  <c r="CL165"/>
  <c r="CJ165"/>
  <c r="CK165"/>
  <c r="CK67"/>
  <c r="CJ67"/>
  <c r="CL67"/>
  <c r="CJ146"/>
  <c r="CK146"/>
  <c r="CL146"/>
  <c r="CK63"/>
  <c r="CJ63"/>
  <c r="CL63"/>
  <c r="CK130"/>
  <c r="CL130"/>
  <c r="CJ130"/>
  <c r="CJ122"/>
  <c r="CK122"/>
  <c r="CL122"/>
  <c r="CL89"/>
  <c r="CJ89"/>
  <c r="CK89"/>
  <c r="CL23"/>
  <c r="CJ23"/>
  <c r="CK23"/>
  <c r="CK10"/>
  <c r="CL10"/>
  <c r="CJ10"/>
  <c r="CA170"/>
  <c r="CB170"/>
  <c r="CC170"/>
  <c r="CA121"/>
  <c r="CC121"/>
  <c r="CB121"/>
  <c r="CC115"/>
  <c r="CB115"/>
  <c r="CA115"/>
  <c r="CC163"/>
  <c r="CB163"/>
  <c r="CA163"/>
  <c r="CC125"/>
  <c r="CA125"/>
  <c r="CB125"/>
  <c r="CC78"/>
  <c r="CA78"/>
  <c r="CB78"/>
  <c r="CC72"/>
  <c r="CA72"/>
  <c r="CB72"/>
  <c r="CA149"/>
  <c r="CC149"/>
  <c r="CB149"/>
  <c r="CB40"/>
  <c r="CA40"/>
  <c r="CC40"/>
  <c r="CC68"/>
  <c r="CB68"/>
  <c r="CA68"/>
  <c r="CC86"/>
  <c r="CB86"/>
  <c r="CA86"/>
  <c r="CA90"/>
  <c r="CC90"/>
  <c r="CB90"/>
  <c r="CC24"/>
  <c r="CB24"/>
  <c r="CA24"/>
  <c r="CA75"/>
  <c r="CB75"/>
  <c r="CC75"/>
  <c r="CC167"/>
  <c r="CB167"/>
  <c r="CA167"/>
  <c r="CC153"/>
  <c r="CA153"/>
  <c r="CB153"/>
  <c r="CB103"/>
  <c r="CA103"/>
  <c r="CC103"/>
  <c r="CC99"/>
  <c r="CA99"/>
  <c r="CB99"/>
  <c r="CA98"/>
  <c r="CC98"/>
  <c r="CB98"/>
  <c r="CC144"/>
  <c r="CA144"/>
  <c r="CB144"/>
  <c r="CA158"/>
  <c r="CC158"/>
  <c r="CB158"/>
  <c r="CA52"/>
  <c r="CC52"/>
  <c r="CB52"/>
  <c r="CA53"/>
  <c r="CC53"/>
  <c r="CB53"/>
  <c r="CB29"/>
  <c r="CC29"/>
  <c r="CA29"/>
  <c r="CB157"/>
  <c r="CC157"/>
  <c r="CA157"/>
  <c r="CB46"/>
  <c r="CC46"/>
  <c r="CA46"/>
  <c r="CC55"/>
  <c r="CA55"/>
  <c r="CB55"/>
  <c r="CB124"/>
  <c r="CA124"/>
  <c r="CC124"/>
  <c r="CA111"/>
  <c r="CC111"/>
  <c r="CB111"/>
  <c r="CC48"/>
  <c r="CB48"/>
  <c r="CA48"/>
  <c r="CA105"/>
  <c r="CB105"/>
  <c r="CC105"/>
  <c r="CB41"/>
  <c r="CA41"/>
  <c r="CC41"/>
  <c r="CA134"/>
  <c r="CB134"/>
  <c r="CC134"/>
  <c r="CB36"/>
  <c r="CC36"/>
  <c r="CA36"/>
  <c r="CA169"/>
  <c r="CB169"/>
  <c r="CC169"/>
  <c r="CC108"/>
  <c r="CB108"/>
  <c r="CA108"/>
  <c r="CB17"/>
  <c r="CA17"/>
  <c r="CC17"/>
  <c r="CC118"/>
  <c r="CB118"/>
  <c r="CA118"/>
  <c r="CB44"/>
  <c r="CA44"/>
  <c r="CC44"/>
  <c r="CB145"/>
  <c r="CA145"/>
  <c r="CC145"/>
  <c r="CC101"/>
  <c r="CB101"/>
  <c r="CA101"/>
  <c r="CC106"/>
  <c r="CA106"/>
  <c r="CB106"/>
  <c r="CA126"/>
  <c r="CC126"/>
  <c r="CB126"/>
  <c r="CA110"/>
  <c r="CC110"/>
  <c r="CB110"/>
  <c r="CA31"/>
  <c r="CB31"/>
  <c r="CC31"/>
  <c r="CB116"/>
  <c r="CC116"/>
  <c r="CA116"/>
  <c r="CA95"/>
  <c r="CB95"/>
  <c r="CC95"/>
  <c r="CC127"/>
  <c r="CB127"/>
  <c r="CA127"/>
  <c r="CB123"/>
  <c r="CC123"/>
  <c r="CA123"/>
  <c r="CB56"/>
  <c r="CC56"/>
  <c r="CA56"/>
  <c r="CC117"/>
  <c r="CA117"/>
  <c r="CB117"/>
  <c r="CC59"/>
  <c r="CA59"/>
  <c r="CB59"/>
  <c r="CA16"/>
  <c r="CC16"/>
  <c r="CB16"/>
  <c r="CC138"/>
  <c r="CB138"/>
  <c r="CA138"/>
  <c r="CA28"/>
  <c r="CC28"/>
  <c r="CB28"/>
  <c r="CA66"/>
  <c r="CB66"/>
  <c r="CC66"/>
  <c r="CA135"/>
  <c r="CB135"/>
  <c r="CC135"/>
  <c r="CB148"/>
  <c r="CC148"/>
  <c r="CA148"/>
  <c r="CB51"/>
  <c r="CC51"/>
  <c r="CA51"/>
  <c r="CC34"/>
  <c r="CB34"/>
  <c r="CA34"/>
  <c r="CB37"/>
  <c r="CC37"/>
  <c r="CA37"/>
  <c r="CB11"/>
  <c r="CC11"/>
  <c r="CA11"/>
  <c r="CC22"/>
  <c r="CA22"/>
  <c r="CB22"/>
  <c r="CB27"/>
  <c r="CC27"/>
  <c r="CA27"/>
  <c r="CC62"/>
  <c r="CA62"/>
  <c r="CB62"/>
  <c r="CC128"/>
  <c r="CB128"/>
  <c r="CA128"/>
  <c r="CA73"/>
  <c r="CB73"/>
  <c r="CC73"/>
  <c r="CA65"/>
  <c r="CB65"/>
  <c r="CC65"/>
  <c r="CB15"/>
  <c r="CA15"/>
  <c r="CC15"/>
  <c r="CA141"/>
  <c r="CB141"/>
  <c r="CC141"/>
  <c r="CA38"/>
  <c r="CC38"/>
  <c r="CB38"/>
  <c r="CC21"/>
  <c r="CB21"/>
  <c r="CA21"/>
  <c r="CB45"/>
  <c r="CC45"/>
  <c r="CA45"/>
  <c r="CA104"/>
  <c r="CC104"/>
  <c r="CB104"/>
  <c r="CC81"/>
  <c r="CA81"/>
  <c r="CB81"/>
  <c r="CA160"/>
  <c r="CB160"/>
  <c r="CC160"/>
  <c r="CC161"/>
  <c r="CB161"/>
  <c r="CA161"/>
  <c r="CC85"/>
  <c r="CA85"/>
  <c r="CB85"/>
  <c r="CC168"/>
  <c r="CA168"/>
  <c r="CB168"/>
  <c r="CB25"/>
  <c r="CA25"/>
  <c r="CC25"/>
  <c r="CC43"/>
  <c r="CB43"/>
  <c r="CA43"/>
  <c r="CA120"/>
  <c r="CB120"/>
  <c r="CC120"/>
  <c r="CA129"/>
  <c r="CB129"/>
  <c r="CC129"/>
  <c r="CC88"/>
  <c r="CB88"/>
  <c r="CA88"/>
  <c r="CC76"/>
  <c r="CA76"/>
  <c r="CB76"/>
  <c r="CA100"/>
  <c r="CC100"/>
  <c r="CB100"/>
  <c r="CA70"/>
  <c r="CB70"/>
  <c r="CC70"/>
  <c r="CA140"/>
  <c r="CC140"/>
  <c r="CB140"/>
  <c r="CC151"/>
  <c r="CB151"/>
  <c r="CA151"/>
  <c r="CC132"/>
  <c r="CB132"/>
  <c r="CA132"/>
  <c r="CB13"/>
  <c r="CC13"/>
  <c r="CA13"/>
  <c r="CB39"/>
  <c r="CA39"/>
  <c r="CC39"/>
  <c r="CC150"/>
  <c r="CB150"/>
  <c r="CA150"/>
  <c r="CB69"/>
  <c r="CA69"/>
  <c r="CC69"/>
  <c r="CC42"/>
  <c r="CA42"/>
  <c r="CB42"/>
  <c r="CB12"/>
  <c r="CA12"/>
  <c r="CC12"/>
  <c r="CA112"/>
  <c r="CB112"/>
  <c r="CC112"/>
  <c r="CA74"/>
  <c r="CB74"/>
  <c r="CC74"/>
  <c r="CC18"/>
  <c r="CA18"/>
  <c r="CB18"/>
  <c r="CB93"/>
  <c r="CA93"/>
  <c r="CC93"/>
  <c r="CC80"/>
  <c r="CA80"/>
  <c r="CB80"/>
  <c r="CC71"/>
  <c r="CB71"/>
  <c r="CA71"/>
  <c r="CC82"/>
  <c r="CB82"/>
  <c r="CA82"/>
  <c r="CB142"/>
  <c r="CC142"/>
  <c r="CA142"/>
  <c r="CC47"/>
  <c r="CA47"/>
  <c r="CB47"/>
  <c r="CC96"/>
  <c r="CB96"/>
  <c r="CA96"/>
  <c r="CA30"/>
  <c r="CB30"/>
  <c r="CC30"/>
  <c r="CA114"/>
  <c r="CB114"/>
  <c r="CC114"/>
  <c r="CA32"/>
  <c r="CC32"/>
  <c r="CB32"/>
  <c r="CC91"/>
  <c r="CB91"/>
  <c r="CA91"/>
  <c r="CB147"/>
  <c r="CA147"/>
  <c r="CC147"/>
  <c r="CC107"/>
  <c r="CA107"/>
  <c r="CB107"/>
  <c r="CC60"/>
  <c r="CB60"/>
  <c r="CA60"/>
  <c r="CA159"/>
  <c r="CB159"/>
  <c r="CC159"/>
  <c r="CB97"/>
  <c r="CA97"/>
  <c r="CC97"/>
  <c r="CA92"/>
  <c r="CC92"/>
  <c r="CB92"/>
  <c r="CB50"/>
  <c r="CC50"/>
  <c r="CA50"/>
  <c r="CB133"/>
  <c r="CA133"/>
  <c r="CC133"/>
  <c r="CB79"/>
  <c r="CC79"/>
  <c r="CA79"/>
  <c r="CC57"/>
  <c r="CB57"/>
  <c r="CA57"/>
  <c r="CC109"/>
  <c r="CA109"/>
  <c r="CB109"/>
  <c r="CB84"/>
  <c r="CC84"/>
  <c r="CA84"/>
  <c r="CC61"/>
  <c r="CB61"/>
  <c r="CA61"/>
  <c r="CA154"/>
  <c r="CB154"/>
  <c r="CC154"/>
  <c r="CA64"/>
  <c r="CC64"/>
  <c r="CB64"/>
  <c r="CB33"/>
  <c r="CA33"/>
  <c r="CC33"/>
  <c r="CC20"/>
  <c r="CB20"/>
  <c r="CA20"/>
  <c r="CC54"/>
  <c r="CB54"/>
  <c r="CA54"/>
  <c r="CC58"/>
  <c r="CB58"/>
  <c r="CA58"/>
  <c r="CC152"/>
  <c r="CA152"/>
  <c r="CB152"/>
  <c r="CC113"/>
  <c r="CB113"/>
  <c r="CA113"/>
  <c r="CC136"/>
  <c r="CA136"/>
  <c r="CB136"/>
  <c r="CC19"/>
  <c r="CA19"/>
  <c r="CB19"/>
  <c r="CC49"/>
  <c r="CB49"/>
  <c r="CA49"/>
  <c r="CA77"/>
  <c r="CB77"/>
  <c r="CC77"/>
  <c r="CB35"/>
  <c r="CC35"/>
  <c r="CA35"/>
  <c r="CA162"/>
  <c r="CC162"/>
  <c r="CB162"/>
  <c r="CC155"/>
  <c r="CB155"/>
  <c r="CA155"/>
  <c r="CA87"/>
  <c r="CC87"/>
  <c r="CB87"/>
  <c r="CC14"/>
  <c r="CA14"/>
  <c r="CB14"/>
  <c r="CB137"/>
  <c r="CC137"/>
  <c r="CA137"/>
  <c r="CB166"/>
  <c r="CA166"/>
  <c r="CC166"/>
  <c r="CC83"/>
  <c r="CB83"/>
  <c r="CA83"/>
  <c r="CB119"/>
  <c r="CA119"/>
  <c r="CC119"/>
  <c r="CC94"/>
  <c r="CB94"/>
  <c r="CA94"/>
  <c r="CC102"/>
  <c r="CB102"/>
  <c r="CA102"/>
  <c r="CC139"/>
  <c r="CB139"/>
  <c r="CA139"/>
  <c r="CB164"/>
  <c r="CA164"/>
  <c r="CC164"/>
  <c r="CC143"/>
  <c r="CA143"/>
  <c r="CB143"/>
  <c r="CC131"/>
  <c r="CB131"/>
  <c r="CA131"/>
  <c r="CC156"/>
  <c r="CB156"/>
  <c r="CA156"/>
  <c r="CC165"/>
  <c r="CB165"/>
  <c r="CA165"/>
  <c r="CA67"/>
  <c r="CC67"/>
  <c r="CB67"/>
  <c r="CC146"/>
  <c r="CA146"/>
  <c r="CB146"/>
  <c r="CB63"/>
  <c r="CC63"/>
  <c r="CA63"/>
  <c r="CA130"/>
  <c r="CC130"/>
  <c r="CB130"/>
  <c r="CA122"/>
  <c r="CB122"/>
  <c r="CC122"/>
  <c r="CB89"/>
  <c r="CC89"/>
  <c r="CA89"/>
  <c r="CC23"/>
  <c r="CB23"/>
  <c r="CA23"/>
  <c r="CB10"/>
  <c r="CC10"/>
  <c r="CA10"/>
  <c r="R170"/>
  <c r="P170"/>
  <c r="Q170"/>
  <c r="R121"/>
  <c r="P121"/>
  <c r="Q121"/>
  <c r="Q115"/>
  <c r="R115"/>
  <c r="P115"/>
  <c r="R163"/>
  <c r="P163"/>
  <c r="Q163"/>
  <c r="R125"/>
  <c r="Q125"/>
  <c r="P125"/>
  <c r="R78"/>
  <c r="P78"/>
  <c r="Q78"/>
  <c r="R72"/>
  <c r="Q72"/>
  <c r="P72"/>
  <c r="R149"/>
  <c r="Q149"/>
  <c r="P149"/>
  <c r="R40"/>
  <c r="Q40"/>
  <c r="P40"/>
  <c r="Q68"/>
  <c r="R68"/>
  <c r="P68"/>
  <c r="R86"/>
  <c r="P86"/>
  <c r="Q86"/>
  <c r="Q90"/>
  <c r="R90"/>
  <c r="P90"/>
  <c r="P24"/>
  <c r="R24"/>
  <c r="Q24"/>
  <c r="P75"/>
  <c r="Q75"/>
  <c r="R75"/>
  <c r="P167"/>
  <c r="R167"/>
  <c r="Q167"/>
  <c r="P153"/>
  <c r="R153"/>
  <c r="Q153"/>
  <c r="R103"/>
  <c r="P103"/>
  <c r="Q103"/>
  <c r="Q99"/>
  <c r="R99"/>
  <c r="P99"/>
  <c r="P98"/>
  <c r="Q98"/>
  <c r="R98"/>
  <c r="R144"/>
  <c r="Q144"/>
  <c r="P144"/>
  <c r="P158"/>
  <c r="R158"/>
  <c r="Q158"/>
  <c r="P52"/>
  <c r="R52"/>
  <c r="Q52"/>
  <c r="P53"/>
  <c r="R53"/>
  <c r="Q53"/>
  <c r="P29"/>
  <c r="R29"/>
  <c r="Q29"/>
  <c r="R157"/>
  <c r="P157"/>
  <c r="Q157"/>
  <c r="Q46"/>
  <c r="R46"/>
  <c r="P46"/>
  <c r="R55"/>
  <c r="P55"/>
  <c r="Q55"/>
  <c r="Q124"/>
  <c r="R124"/>
  <c r="P124"/>
  <c r="Q111"/>
  <c r="R111"/>
  <c r="P111"/>
  <c r="P48"/>
  <c r="Q48"/>
  <c r="R48"/>
  <c r="R105"/>
  <c r="P105"/>
  <c r="Q105"/>
  <c r="Q41"/>
  <c r="R41"/>
  <c r="P41"/>
  <c r="Q134"/>
  <c r="P134"/>
  <c r="R134"/>
  <c r="P36"/>
  <c r="R36"/>
  <c r="Q36"/>
  <c r="R169"/>
  <c r="Q169"/>
  <c r="P169"/>
  <c r="P108"/>
  <c r="R108"/>
  <c r="Q108"/>
  <c r="Q17"/>
  <c r="R17"/>
  <c r="P17"/>
  <c r="P118"/>
  <c r="Q118"/>
  <c r="R118"/>
  <c r="Q44"/>
  <c r="P44"/>
  <c r="R44"/>
  <c r="P145"/>
  <c r="Q145"/>
  <c r="R145"/>
  <c r="P101"/>
  <c r="Q101"/>
  <c r="R101"/>
  <c r="Q106"/>
  <c r="R106"/>
  <c r="P106"/>
  <c r="P126"/>
  <c r="Q126"/>
  <c r="R126"/>
  <c r="R110"/>
  <c r="Q110"/>
  <c r="P110"/>
  <c r="Q31"/>
  <c r="R31"/>
  <c r="P31"/>
  <c r="P116"/>
  <c r="Q116"/>
  <c r="R116"/>
  <c r="P95"/>
  <c r="R95"/>
  <c r="Q95"/>
  <c r="Q127"/>
  <c r="R127"/>
  <c r="P127"/>
  <c r="R123"/>
  <c r="P123"/>
  <c r="Q123"/>
  <c r="R56"/>
  <c r="P56"/>
  <c r="Q56"/>
  <c r="P117"/>
  <c r="Q117"/>
  <c r="R117"/>
  <c r="R59"/>
  <c r="P59"/>
  <c r="Q59"/>
  <c r="Q16"/>
  <c r="R16"/>
  <c r="P16"/>
  <c r="R138"/>
  <c r="Q138"/>
  <c r="P138"/>
  <c r="Q28"/>
  <c r="P28"/>
  <c r="R28"/>
  <c r="P66"/>
  <c r="R66"/>
  <c r="Q66"/>
  <c r="P135"/>
  <c r="Q135"/>
  <c r="R135"/>
  <c r="P148"/>
  <c r="Q148"/>
  <c r="R148"/>
  <c r="P51"/>
  <c r="Q51"/>
  <c r="R51"/>
  <c r="Q34"/>
  <c r="P34"/>
  <c r="R34"/>
  <c r="R37"/>
  <c r="P37"/>
  <c r="Q37"/>
  <c r="Q11"/>
  <c r="P11"/>
  <c r="R11"/>
  <c r="R22"/>
  <c r="Q22"/>
  <c r="P22"/>
  <c r="Q27"/>
  <c r="P27"/>
  <c r="R27"/>
  <c r="R62"/>
  <c r="Q62"/>
  <c r="P62"/>
  <c r="R128"/>
  <c r="P128"/>
  <c r="Q128"/>
  <c r="P73"/>
  <c r="Q73"/>
  <c r="R73"/>
  <c r="P65"/>
  <c r="R65"/>
  <c r="Q65"/>
  <c r="Q15"/>
  <c r="P15"/>
  <c r="R15"/>
  <c r="P141"/>
  <c r="R141"/>
  <c r="Q141"/>
  <c r="R38"/>
  <c r="Q38"/>
  <c r="P38"/>
  <c r="R21"/>
  <c r="P21"/>
  <c r="Q21"/>
  <c r="R45"/>
  <c r="P45"/>
  <c r="Q45"/>
  <c r="R104"/>
  <c r="Q104"/>
  <c r="P104"/>
  <c r="P81"/>
  <c r="Q81"/>
  <c r="R81"/>
  <c r="R160"/>
  <c r="P160"/>
  <c r="Q160"/>
  <c r="Q161"/>
  <c r="P161"/>
  <c r="R161"/>
  <c r="R85"/>
  <c r="P85"/>
  <c r="Q85"/>
  <c r="Q168"/>
  <c r="R168"/>
  <c r="P168"/>
  <c r="Q25"/>
  <c r="R25"/>
  <c r="P25"/>
  <c r="P43"/>
  <c r="R43"/>
  <c r="Q43"/>
  <c r="P120"/>
  <c r="R120"/>
  <c r="Q120"/>
  <c r="R129"/>
  <c r="P129"/>
  <c r="Q129"/>
  <c r="P88"/>
  <c r="R88"/>
  <c r="Q88"/>
  <c r="Q76"/>
  <c r="R76"/>
  <c r="P76"/>
  <c r="R100"/>
  <c r="P100"/>
  <c r="Q100"/>
  <c r="R70"/>
  <c r="P70"/>
  <c r="Q70"/>
  <c r="R140"/>
  <c r="P140"/>
  <c r="Q140"/>
  <c r="P151"/>
  <c r="R151"/>
  <c r="Q151"/>
  <c r="R132"/>
  <c r="Q132"/>
  <c r="P132"/>
  <c r="Q13"/>
  <c r="P13"/>
  <c r="R13"/>
  <c r="Q39"/>
  <c r="P39"/>
  <c r="R39"/>
  <c r="P150"/>
  <c r="R150"/>
  <c r="Q150"/>
  <c r="R69"/>
  <c r="Q69"/>
  <c r="P69"/>
  <c r="R42"/>
  <c r="Q42"/>
  <c r="P42"/>
  <c r="P12"/>
  <c r="R12"/>
  <c r="Q12"/>
  <c r="R112"/>
  <c r="P112"/>
  <c r="Q112"/>
  <c r="P74"/>
  <c r="R74"/>
  <c r="Q74"/>
  <c r="R18"/>
  <c r="P18"/>
  <c r="Q18"/>
  <c r="R93"/>
  <c r="P93"/>
  <c r="Q93"/>
  <c r="P80"/>
  <c r="R80"/>
  <c r="Q80"/>
  <c r="Q71"/>
  <c r="P71"/>
  <c r="R71"/>
  <c r="P82"/>
  <c r="R82"/>
  <c r="Q82"/>
  <c r="P142"/>
  <c r="Q142"/>
  <c r="R142"/>
  <c r="P47"/>
  <c r="R47"/>
  <c r="Q47"/>
  <c r="Q96"/>
  <c r="P96"/>
  <c r="R96"/>
  <c r="P30"/>
  <c r="R30"/>
  <c r="Q30"/>
  <c r="R114"/>
  <c r="P114"/>
  <c r="Q114"/>
  <c r="R32"/>
  <c r="P32"/>
  <c r="Q32"/>
  <c r="P91"/>
  <c r="Q91"/>
  <c r="R91"/>
  <c r="R147"/>
  <c r="Q147"/>
  <c r="P147"/>
  <c r="Q107"/>
  <c r="R107"/>
  <c r="P107"/>
  <c r="Q60"/>
  <c r="R60"/>
  <c r="P60"/>
  <c r="R159"/>
  <c r="P159"/>
  <c r="Q159"/>
  <c r="Q97"/>
  <c r="R97"/>
  <c r="P97"/>
  <c r="R92"/>
  <c r="Q92"/>
  <c r="P92"/>
  <c r="P50"/>
  <c r="Q50"/>
  <c r="R50"/>
  <c r="P133"/>
  <c r="R133"/>
  <c r="Q133"/>
  <c r="Q79"/>
  <c r="P79"/>
  <c r="R79"/>
  <c r="Q57"/>
  <c r="P57"/>
  <c r="R57"/>
  <c r="P109"/>
  <c r="Q109"/>
  <c r="R109"/>
  <c r="Q84"/>
  <c r="P84"/>
  <c r="R84"/>
  <c r="Q61"/>
  <c r="P61"/>
  <c r="R61"/>
  <c r="Q154"/>
  <c r="R154"/>
  <c r="P154"/>
  <c r="R64"/>
  <c r="P64"/>
  <c r="Q64"/>
  <c r="R33"/>
  <c r="Q33"/>
  <c r="P33"/>
  <c r="P20"/>
  <c r="R20"/>
  <c r="Q20"/>
  <c r="R54"/>
  <c r="Q54"/>
  <c r="P54"/>
  <c r="Q58"/>
  <c r="R58"/>
  <c r="P58"/>
  <c r="R152"/>
  <c r="Q152"/>
  <c r="P152"/>
  <c r="R113"/>
  <c r="P113"/>
  <c r="Q113"/>
  <c r="Q136"/>
  <c r="R136"/>
  <c r="P136"/>
  <c r="P19"/>
  <c r="Q19"/>
  <c r="R19"/>
  <c r="P49"/>
  <c r="R49"/>
  <c r="Q49"/>
  <c r="R77"/>
  <c r="Q77"/>
  <c r="P77"/>
  <c r="Q35"/>
  <c r="P35"/>
  <c r="R35"/>
  <c r="R162"/>
  <c r="P162"/>
  <c r="Q162"/>
  <c r="P155"/>
  <c r="Q155"/>
  <c r="R155"/>
  <c r="R87"/>
  <c r="Q87"/>
  <c r="P87"/>
  <c r="R14"/>
  <c r="Q14"/>
  <c r="P14"/>
  <c r="Q137"/>
  <c r="P137"/>
  <c r="R137"/>
  <c r="P166"/>
  <c r="Q166"/>
  <c r="R166"/>
  <c r="R83"/>
  <c r="P83"/>
  <c r="Q83"/>
  <c r="Q119"/>
  <c r="R119"/>
  <c r="P119"/>
  <c r="Q94"/>
  <c r="R94"/>
  <c r="P94"/>
  <c r="R102"/>
  <c r="P102"/>
  <c r="Q102"/>
  <c r="R139"/>
  <c r="Q139"/>
  <c r="P139"/>
  <c r="R164"/>
  <c r="P164"/>
  <c r="Q164"/>
  <c r="R143"/>
  <c r="P143"/>
  <c r="Q143"/>
  <c r="Q131"/>
  <c r="P131"/>
  <c r="R131"/>
  <c r="Q156"/>
  <c r="P156"/>
  <c r="R156"/>
  <c r="R165"/>
  <c r="Q165"/>
  <c r="P165"/>
  <c r="R67"/>
  <c r="Q67"/>
  <c r="P67"/>
  <c r="R146"/>
  <c r="P146"/>
  <c r="Q146"/>
  <c r="R63"/>
  <c r="Q63"/>
  <c r="P63"/>
  <c r="P130"/>
  <c r="Q130"/>
  <c r="R130"/>
  <c r="R122"/>
  <c r="P122"/>
  <c r="Q122"/>
  <c r="P89"/>
  <c r="R89"/>
  <c r="Q89"/>
  <c r="P23"/>
  <c r="Q23"/>
  <c r="R23"/>
  <c r="P10"/>
  <c r="Q10"/>
  <c r="R10"/>
  <c r="CY170"/>
  <c r="CZ170"/>
  <c r="DA170"/>
  <c r="CY121"/>
  <c r="CZ121"/>
  <c r="DA121"/>
  <c r="DA115"/>
  <c r="CY115"/>
  <c r="CZ115"/>
  <c r="CZ163"/>
  <c r="DA163"/>
  <c r="CY163"/>
  <c r="DA125"/>
  <c r="CY125"/>
  <c r="CZ125"/>
  <c r="CY78"/>
  <c r="DA78"/>
  <c r="CZ78"/>
  <c r="CZ72"/>
  <c r="DA72"/>
  <c r="CY72"/>
  <c r="CY149"/>
  <c r="DA149"/>
  <c r="CZ149"/>
  <c r="CZ40"/>
  <c r="DA40"/>
  <c r="CY40"/>
  <c r="DA68"/>
  <c r="CY68"/>
  <c r="CZ68"/>
  <c r="DA86"/>
  <c r="CY86"/>
  <c r="CZ86"/>
  <c r="CY90"/>
  <c r="DA90"/>
  <c r="CZ90"/>
  <c r="DA24"/>
  <c r="CY24"/>
  <c r="CZ24"/>
  <c r="CY75"/>
  <c r="CZ75"/>
  <c r="DA75"/>
  <c r="CZ167"/>
  <c r="CY167"/>
  <c r="DA167"/>
  <c r="DA153"/>
  <c r="CZ153"/>
  <c r="CY153"/>
  <c r="CY103"/>
  <c r="CZ103"/>
  <c r="DA103"/>
  <c r="DA99"/>
  <c r="CY99"/>
  <c r="CZ99"/>
  <c r="DA98"/>
  <c r="CZ98"/>
  <c r="CY98"/>
  <c r="CZ144"/>
  <c r="DA144"/>
  <c r="CY144"/>
  <c r="DA158"/>
  <c r="CY158"/>
  <c r="CZ158"/>
  <c r="CZ52"/>
  <c r="DA52"/>
  <c r="CY52"/>
  <c r="CZ53"/>
  <c r="DA53"/>
  <c r="CY53"/>
  <c r="CY29"/>
  <c r="CZ29"/>
  <c r="DA29"/>
  <c r="CZ157"/>
  <c r="CY157"/>
  <c r="DA157"/>
  <c r="CY46"/>
  <c r="CZ46"/>
  <c r="DA46"/>
  <c r="CY55"/>
  <c r="DA55"/>
  <c r="CZ55"/>
  <c r="CY124"/>
  <c r="DA124"/>
  <c r="CZ124"/>
  <c r="CY111"/>
  <c r="DA111"/>
  <c r="CZ111"/>
  <c r="CY48"/>
  <c r="CZ48"/>
  <c r="DA48"/>
  <c r="CZ105"/>
  <c r="DA105"/>
  <c r="CY105"/>
  <c r="CZ41"/>
  <c r="DA41"/>
  <c r="CY41"/>
  <c r="CY134"/>
  <c r="CZ134"/>
  <c r="DA134"/>
  <c r="CZ36"/>
  <c r="DA36"/>
  <c r="CY36"/>
  <c r="CZ169"/>
  <c r="CY169"/>
  <c r="DA169"/>
  <c r="CY108"/>
  <c r="CZ108"/>
  <c r="DA108"/>
  <c r="CY17"/>
  <c r="CZ17"/>
  <c r="DA17"/>
  <c r="CZ118"/>
  <c r="CY118"/>
  <c r="DA118"/>
  <c r="CY44"/>
  <c r="CZ44"/>
  <c r="DA44"/>
  <c r="CZ145"/>
  <c r="CY145"/>
  <c r="DA145"/>
  <c r="CZ101"/>
  <c r="CY101"/>
  <c r="DA101"/>
  <c r="CY106"/>
  <c r="CZ106"/>
  <c r="DA106"/>
  <c r="CZ126"/>
  <c r="DA126"/>
  <c r="CY126"/>
  <c r="CY110"/>
  <c r="CZ110"/>
  <c r="DA110"/>
  <c r="CZ31"/>
  <c r="CY31"/>
  <c r="DA31"/>
  <c r="CZ116"/>
  <c r="CY116"/>
  <c r="DA116"/>
  <c r="CZ95"/>
  <c r="CY95"/>
  <c r="DA95"/>
  <c r="CZ127"/>
  <c r="CY127"/>
  <c r="DA127"/>
  <c r="CZ123"/>
  <c r="CY123"/>
  <c r="DA123"/>
  <c r="CZ56"/>
  <c r="CY56"/>
  <c r="DA56"/>
  <c r="CZ117"/>
  <c r="CY117"/>
  <c r="DA117"/>
  <c r="CY59"/>
  <c r="CZ59"/>
  <c r="DA59"/>
  <c r="CZ16"/>
  <c r="CY16"/>
  <c r="DA16"/>
  <c r="CY138"/>
  <c r="CZ138"/>
  <c r="DA138"/>
  <c r="CZ28"/>
  <c r="CY28"/>
  <c r="DA28"/>
  <c r="CZ66"/>
  <c r="CY66"/>
  <c r="DA66"/>
  <c r="CY135"/>
  <c r="CZ135"/>
  <c r="DA135"/>
  <c r="CZ148"/>
  <c r="CY148"/>
  <c r="DA148"/>
  <c r="CY51"/>
  <c r="CZ51"/>
  <c r="DA51"/>
  <c r="CZ34"/>
  <c r="CY34"/>
  <c r="DA34"/>
  <c r="CY37"/>
  <c r="CZ37"/>
  <c r="DA37"/>
  <c r="CZ11"/>
  <c r="CY11"/>
  <c r="DA11"/>
  <c r="CY22"/>
  <c r="DA22"/>
  <c r="CZ22"/>
  <c r="CZ27"/>
  <c r="CY27"/>
  <c r="DA27"/>
  <c r="CZ62"/>
  <c r="CY62"/>
  <c r="DA62"/>
  <c r="CZ128"/>
  <c r="CY128"/>
  <c r="DA128"/>
  <c r="CY73"/>
  <c r="CZ73"/>
  <c r="DA73"/>
  <c r="CZ65"/>
  <c r="CY65"/>
  <c r="DA65"/>
  <c r="CZ15"/>
  <c r="CY15"/>
  <c r="DA15"/>
  <c r="CZ141"/>
  <c r="CY141"/>
  <c r="DA141"/>
  <c r="CY38"/>
  <c r="CZ38"/>
  <c r="DA38"/>
  <c r="CZ21"/>
  <c r="CY21"/>
  <c r="DA21"/>
  <c r="CY45"/>
  <c r="CZ45"/>
  <c r="DA45"/>
  <c r="CZ104"/>
  <c r="CY104"/>
  <c r="DA104"/>
  <c r="CY81"/>
  <c r="CZ81"/>
  <c r="DA81"/>
  <c r="CY160"/>
  <c r="CZ160"/>
  <c r="DA160"/>
  <c r="CY161"/>
  <c r="CZ161"/>
  <c r="DA161"/>
  <c r="CZ85"/>
  <c r="CY85"/>
  <c r="DA85"/>
  <c r="CY168"/>
  <c r="CZ168"/>
  <c r="DA168"/>
  <c r="CY25"/>
  <c r="CZ25"/>
  <c r="DA25"/>
  <c r="CY43"/>
  <c r="CZ43"/>
  <c r="DA43"/>
  <c r="CZ120"/>
  <c r="CY120"/>
  <c r="DA120"/>
  <c r="CZ129"/>
  <c r="CY129"/>
  <c r="DA129"/>
  <c r="CY88"/>
  <c r="DA88"/>
  <c r="CZ88"/>
  <c r="DA76"/>
  <c r="CZ76"/>
  <c r="CY76"/>
  <c r="CZ100"/>
  <c r="DA100"/>
  <c r="CY100"/>
  <c r="CZ70"/>
  <c r="CY70"/>
  <c r="DA70"/>
  <c r="CY140"/>
  <c r="DA140"/>
  <c r="CZ140"/>
  <c r="CZ151"/>
  <c r="DA151"/>
  <c r="CY151"/>
  <c r="CY132"/>
  <c r="DA132"/>
  <c r="CZ132"/>
  <c r="CZ13"/>
  <c r="CY13"/>
  <c r="DA13"/>
  <c r="CZ39"/>
  <c r="DA39"/>
  <c r="CY39"/>
  <c r="CZ150"/>
  <c r="DA150"/>
  <c r="CY150"/>
  <c r="CY69"/>
  <c r="DA69"/>
  <c r="CZ69"/>
  <c r="CY42"/>
  <c r="DA42"/>
  <c r="CZ42"/>
  <c r="CY12"/>
  <c r="DA12"/>
  <c r="CZ12"/>
  <c r="CY112"/>
  <c r="CZ112"/>
  <c r="DA112"/>
  <c r="CZ74"/>
  <c r="DA74"/>
  <c r="CY74"/>
  <c r="CY18"/>
  <c r="DA18"/>
  <c r="CZ18"/>
  <c r="DA93"/>
  <c r="CZ93"/>
  <c r="CY93"/>
  <c r="CZ80"/>
  <c r="CY80"/>
  <c r="DA80"/>
  <c r="CY71"/>
  <c r="CZ71"/>
  <c r="DA71"/>
  <c r="CZ82"/>
  <c r="CY82"/>
  <c r="DA82"/>
  <c r="CY142"/>
  <c r="CZ142"/>
  <c r="DA142"/>
  <c r="CZ47"/>
  <c r="CY47"/>
  <c r="DA47"/>
  <c r="CZ96"/>
  <c r="CY96"/>
  <c r="DA96"/>
  <c r="CZ30"/>
  <c r="CY30"/>
  <c r="DA30"/>
  <c r="CY114"/>
  <c r="DA114"/>
  <c r="CZ114"/>
  <c r="CY32"/>
  <c r="DA32"/>
  <c r="CZ32"/>
  <c r="CZ91"/>
  <c r="CY91"/>
  <c r="DA91"/>
  <c r="CY147"/>
  <c r="CZ147"/>
  <c r="DA147"/>
  <c r="CZ107"/>
  <c r="CY107"/>
  <c r="DA107"/>
  <c r="CZ60"/>
  <c r="DA60"/>
  <c r="CY60"/>
  <c r="CZ159"/>
  <c r="CY159"/>
  <c r="DA159"/>
  <c r="CY97"/>
  <c r="CZ97"/>
  <c r="DA97"/>
  <c r="CZ92"/>
  <c r="CY92"/>
  <c r="DA92"/>
  <c r="CZ50"/>
  <c r="DA50"/>
  <c r="CY50"/>
  <c r="CZ133"/>
  <c r="CY133"/>
  <c r="DA133"/>
  <c r="DA79"/>
  <c r="CZ79"/>
  <c r="CY79"/>
  <c r="CY57"/>
  <c r="CZ57"/>
  <c r="DA57"/>
  <c r="CY109"/>
  <c r="CZ109"/>
  <c r="DA109"/>
  <c r="DA84"/>
  <c r="CY84"/>
  <c r="CZ84"/>
  <c r="CZ61"/>
  <c r="CY61"/>
  <c r="DA61"/>
  <c r="DA154"/>
  <c r="CY154"/>
  <c r="CZ154"/>
  <c r="CY64"/>
  <c r="CZ64"/>
  <c r="DA64"/>
  <c r="CZ33"/>
  <c r="CY33"/>
  <c r="DA33"/>
  <c r="CY20"/>
  <c r="CZ20"/>
  <c r="DA20"/>
  <c r="CY54"/>
  <c r="CZ54"/>
  <c r="DA54"/>
  <c r="CZ58"/>
  <c r="CY58"/>
  <c r="DA58"/>
  <c r="CZ152"/>
  <c r="CY152"/>
  <c r="DA152"/>
  <c r="CZ113"/>
  <c r="CY113"/>
  <c r="DA113"/>
  <c r="CY136"/>
  <c r="CZ136"/>
  <c r="DA136"/>
  <c r="CY19"/>
  <c r="CZ19"/>
  <c r="DA19"/>
  <c r="CZ49"/>
  <c r="CY49"/>
  <c r="DA49"/>
  <c r="CY77"/>
  <c r="CZ77"/>
  <c r="DA77"/>
  <c r="CY35"/>
  <c r="CZ35"/>
  <c r="DA35"/>
  <c r="CZ162"/>
  <c r="CY162"/>
  <c r="DA162"/>
  <c r="CY155"/>
  <c r="CZ155"/>
  <c r="DA155"/>
  <c r="CY87"/>
  <c r="CZ87"/>
  <c r="DA87"/>
  <c r="CZ14"/>
  <c r="CY14"/>
  <c r="DA14"/>
  <c r="CZ137"/>
  <c r="CY137"/>
  <c r="DA137"/>
  <c r="CY166"/>
  <c r="CZ166"/>
  <c r="DA166"/>
  <c r="CY83"/>
  <c r="CZ83"/>
  <c r="DA83"/>
  <c r="CZ119"/>
  <c r="CY119"/>
  <c r="DA119"/>
  <c r="CY94"/>
  <c r="CZ94"/>
  <c r="DA94"/>
  <c r="CZ102"/>
  <c r="CY102"/>
  <c r="DA102"/>
  <c r="CY139"/>
  <c r="CZ139"/>
  <c r="DA139"/>
  <c r="CY164"/>
  <c r="CZ164"/>
  <c r="DA164"/>
  <c r="CY143"/>
  <c r="CZ143"/>
  <c r="DA143"/>
  <c r="CY131"/>
  <c r="CZ131"/>
  <c r="DA131"/>
  <c r="CZ156"/>
  <c r="CY156"/>
  <c r="DA156"/>
  <c r="CZ165"/>
  <c r="CY165"/>
  <c r="DA165"/>
  <c r="CY67"/>
  <c r="CZ67"/>
  <c r="DA67"/>
  <c r="CZ146"/>
  <c r="CY146"/>
  <c r="DA146"/>
  <c r="CY63"/>
  <c r="CZ63"/>
  <c r="DA63"/>
  <c r="CZ130"/>
  <c r="CY130"/>
  <c r="DA130"/>
  <c r="CZ122"/>
  <c r="DA122"/>
  <c r="CY122"/>
  <c r="CZ89"/>
  <c r="CY89"/>
  <c r="DA89"/>
  <c r="CY23"/>
  <c r="CZ23"/>
  <c r="DA23"/>
  <c r="CY10"/>
  <c r="CZ10"/>
  <c r="DA10"/>
  <c r="BB170"/>
  <c r="AZ170"/>
  <c r="BA170"/>
  <c r="BB121"/>
  <c r="AZ121"/>
  <c r="BA121"/>
  <c r="BA115"/>
  <c r="AZ115"/>
  <c r="BB115"/>
  <c r="BA163"/>
  <c r="AZ163"/>
  <c r="BB163"/>
  <c r="AZ125"/>
  <c r="BB125"/>
  <c r="BA125"/>
  <c r="BA78"/>
  <c r="BB78"/>
  <c r="AZ78"/>
  <c r="AZ72"/>
  <c r="BB72"/>
  <c r="BA72"/>
  <c r="BA149"/>
  <c r="AZ149"/>
  <c r="BB149"/>
  <c r="AZ40"/>
  <c r="BA40"/>
  <c r="BB40"/>
  <c r="BB68"/>
  <c r="AZ68"/>
  <c r="BA68"/>
  <c r="BB86"/>
  <c r="BA86"/>
  <c r="AZ86"/>
  <c r="BA90"/>
  <c r="AZ90"/>
  <c r="BB90"/>
  <c r="BB24"/>
  <c r="BA24"/>
  <c r="AZ24"/>
  <c r="AZ75"/>
  <c r="BA75"/>
  <c r="BB75"/>
  <c r="BA167"/>
  <c r="BB167"/>
  <c r="AZ167"/>
  <c r="AZ153"/>
  <c r="BB153"/>
  <c r="BA153"/>
  <c r="BB103"/>
  <c r="BA103"/>
  <c r="AZ103"/>
  <c r="BA99"/>
  <c r="AZ99"/>
  <c r="BB99"/>
  <c r="AZ98"/>
  <c r="BB98"/>
  <c r="BA98"/>
  <c r="BA144"/>
  <c r="AZ144"/>
  <c r="BB144"/>
  <c r="AZ158"/>
  <c r="BA158"/>
  <c r="BB158"/>
  <c r="BA52"/>
  <c r="AZ52"/>
  <c r="BB52"/>
  <c r="AZ53"/>
  <c r="BB53"/>
  <c r="BA53"/>
  <c r="BA29"/>
  <c r="BB29"/>
  <c r="AZ29"/>
  <c r="AZ157"/>
  <c r="BA157"/>
  <c r="BB157"/>
  <c r="BB46"/>
  <c r="BA46"/>
  <c r="AZ46"/>
  <c r="BB55"/>
  <c r="AZ55"/>
  <c r="BA55"/>
  <c r="BA124"/>
  <c r="BB124"/>
  <c r="AZ124"/>
  <c r="BB111"/>
  <c r="AZ111"/>
  <c r="BA111"/>
  <c r="BB48"/>
  <c r="BA48"/>
  <c r="AZ48"/>
  <c r="AZ105"/>
  <c r="BA105"/>
  <c r="BB105"/>
  <c r="BA41"/>
  <c r="AZ41"/>
  <c r="BB41"/>
  <c r="BB134"/>
  <c r="BA134"/>
  <c r="AZ134"/>
  <c r="BB36"/>
  <c r="AZ36"/>
  <c r="BA36"/>
  <c r="BA169"/>
  <c r="AZ169"/>
  <c r="BB169"/>
  <c r="BB108"/>
  <c r="BA108"/>
  <c r="AZ108"/>
  <c r="BA17"/>
  <c r="AZ17"/>
  <c r="BB17"/>
  <c r="BB118"/>
  <c r="AZ118"/>
  <c r="BA118"/>
  <c r="BA44"/>
  <c r="AZ44"/>
  <c r="BB44"/>
  <c r="AZ145"/>
  <c r="BB145"/>
  <c r="BA145"/>
  <c r="AZ101"/>
  <c r="BB101"/>
  <c r="BA101"/>
  <c r="BA106"/>
  <c r="BB106"/>
  <c r="AZ106"/>
  <c r="AZ126"/>
  <c r="BB126"/>
  <c r="BA126"/>
  <c r="BA110"/>
  <c r="AZ110"/>
  <c r="BB110"/>
  <c r="AZ31"/>
  <c r="BB31"/>
  <c r="BA31"/>
  <c r="AZ116"/>
  <c r="BB116"/>
  <c r="BA116"/>
  <c r="BB95"/>
  <c r="AZ95"/>
  <c r="BA95"/>
  <c r="BA127"/>
  <c r="BB127"/>
  <c r="AZ127"/>
  <c r="BB123"/>
  <c r="AZ123"/>
  <c r="BA123"/>
  <c r="AZ56"/>
  <c r="BB56"/>
  <c r="BA56"/>
  <c r="BB117"/>
  <c r="BA117"/>
  <c r="AZ117"/>
  <c r="AZ59"/>
  <c r="BA59"/>
  <c r="BB59"/>
  <c r="AZ16"/>
  <c r="BB16"/>
  <c r="BA16"/>
  <c r="AZ138"/>
  <c r="BA138"/>
  <c r="BB138"/>
  <c r="BA28"/>
  <c r="AZ28"/>
  <c r="BB28"/>
  <c r="BA66"/>
  <c r="AZ66"/>
  <c r="BB66"/>
  <c r="BA135"/>
  <c r="BB135"/>
  <c r="AZ135"/>
  <c r="BB148"/>
  <c r="AZ148"/>
  <c r="BA148"/>
  <c r="BA51"/>
  <c r="AZ51"/>
  <c r="BB51"/>
  <c r="BB34"/>
  <c r="AZ34"/>
  <c r="BA34"/>
  <c r="AZ37"/>
  <c r="BA37"/>
  <c r="BB37"/>
  <c r="AZ11"/>
  <c r="BB11"/>
  <c r="BA11"/>
  <c r="BA22"/>
  <c r="BB22"/>
  <c r="AZ22"/>
  <c r="BA27"/>
  <c r="AZ27"/>
  <c r="BB27"/>
  <c r="AZ62"/>
  <c r="BB62"/>
  <c r="BA62"/>
  <c r="BB128"/>
  <c r="AZ128"/>
  <c r="BA128"/>
  <c r="BA73"/>
  <c r="BB73"/>
  <c r="AZ73"/>
  <c r="BB65"/>
  <c r="BA65"/>
  <c r="AZ65"/>
  <c r="AZ15"/>
  <c r="BB15"/>
  <c r="BA15"/>
  <c r="AZ141"/>
  <c r="BA141"/>
  <c r="BB141"/>
  <c r="AZ38"/>
  <c r="BA38"/>
  <c r="BB38"/>
  <c r="BA21"/>
  <c r="AZ21"/>
  <c r="BB21"/>
  <c r="BB45"/>
  <c r="AZ45"/>
  <c r="BA45"/>
  <c r="BB104"/>
  <c r="BA104"/>
  <c r="AZ104"/>
  <c r="BB81"/>
  <c r="AZ81"/>
  <c r="BA81"/>
  <c r="BB160"/>
  <c r="BA160"/>
  <c r="AZ160"/>
  <c r="BB161"/>
  <c r="BA161"/>
  <c r="AZ161"/>
  <c r="BB85"/>
  <c r="AZ85"/>
  <c r="BA85"/>
  <c r="BB168"/>
  <c r="AZ168"/>
  <c r="BA168"/>
  <c r="BA25"/>
  <c r="BB25"/>
  <c r="AZ25"/>
  <c r="BB43"/>
  <c r="AZ43"/>
  <c r="BA43"/>
  <c r="AZ120"/>
  <c r="BB120"/>
  <c r="BA120"/>
  <c r="BA129"/>
  <c r="BB129"/>
  <c r="AZ129"/>
  <c r="AZ88"/>
  <c r="BB88"/>
  <c r="BA88"/>
  <c r="AZ76"/>
  <c r="BA76"/>
  <c r="BB76"/>
  <c r="BB100"/>
  <c r="BA100"/>
  <c r="AZ100"/>
  <c r="AZ70"/>
  <c r="BA70"/>
  <c r="BB70"/>
  <c r="BA140"/>
  <c r="BB140"/>
  <c r="AZ140"/>
  <c r="BA151"/>
  <c r="AZ151"/>
  <c r="BB151"/>
  <c r="BB132"/>
  <c r="AZ132"/>
  <c r="BA132"/>
  <c r="BB13"/>
  <c r="BA13"/>
  <c r="AZ13"/>
  <c r="AZ39"/>
  <c r="BB39"/>
  <c r="BA39"/>
  <c r="AZ150"/>
  <c r="BB150"/>
  <c r="BA150"/>
  <c r="AZ69"/>
  <c r="BB69"/>
  <c r="BA69"/>
  <c r="BA42"/>
  <c r="BB42"/>
  <c r="AZ42"/>
  <c r="BA12"/>
  <c r="BB12"/>
  <c r="AZ12"/>
  <c r="BB112"/>
  <c r="BA112"/>
  <c r="AZ112"/>
  <c r="BB74"/>
  <c r="BA74"/>
  <c r="AZ74"/>
  <c r="AZ18"/>
  <c r="BA18"/>
  <c r="BB18"/>
  <c r="BA93"/>
  <c r="AZ93"/>
  <c r="BB93"/>
  <c r="BB80"/>
  <c r="BA80"/>
  <c r="AZ80"/>
  <c r="BB71"/>
  <c r="AZ71"/>
  <c r="BA71"/>
  <c r="AZ82"/>
  <c r="BB82"/>
  <c r="BA82"/>
  <c r="AZ142"/>
  <c r="BA142"/>
  <c r="BB142"/>
  <c r="AZ47"/>
  <c r="BB47"/>
  <c r="BA47"/>
  <c r="AZ96"/>
  <c r="BB96"/>
  <c r="BA96"/>
  <c r="BA30"/>
  <c r="AZ30"/>
  <c r="BB30"/>
  <c r="BA114"/>
  <c r="BB114"/>
  <c r="AZ114"/>
  <c r="BB32"/>
  <c r="BA32"/>
  <c r="AZ32"/>
  <c r="BA91"/>
  <c r="AZ91"/>
  <c r="BB91"/>
  <c r="BB147"/>
  <c r="AZ147"/>
  <c r="BA147"/>
  <c r="AZ107"/>
  <c r="BB107"/>
  <c r="BA107"/>
  <c r="AZ60"/>
  <c r="BA60"/>
  <c r="BB60"/>
  <c r="BB159"/>
  <c r="BA159"/>
  <c r="AZ159"/>
  <c r="BA97"/>
  <c r="AZ97"/>
  <c r="BB97"/>
  <c r="BB92"/>
  <c r="AZ92"/>
  <c r="BA92"/>
  <c r="BA50"/>
  <c r="BB50"/>
  <c r="AZ50"/>
  <c r="BA133"/>
  <c r="AZ133"/>
  <c r="BB133"/>
  <c r="BA79"/>
  <c r="AZ79"/>
  <c r="BB79"/>
  <c r="AZ57"/>
  <c r="BA57"/>
  <c r="BB57"/>
  <c r="BA109"/>
  <c r="BB109"/>
  <c r="AZ109"/>
  <c r="AZ84"/>
  <c r="BB84"/>
  <c r="BA84"/>
  <c r="AZ61"/>
  <c r="BB61"/>
  <c r="BA61"/>
  <c r="AZ154"/>
  <c r="BB154"/>
  <c r="BA154"/>
  <c r="AZ64"/>
  <c r="BA64"/>
  <c r="BB64"/>
  <c r="BB33"/>
  <c r="AZ33"/>
  <c r="BA33"/>
  <c r="AZ20"/>
  <c r="BA20"/>
  <c r="BB20"/>
  <c r="BB54"/>
  <c r="AZ54"/>
  <c r="BA54"/>
  <c r="AZ58"/>
  <c r="BB58"/>
  <c r="BA58"/>
  <c r="BA152"/>
  <c r="AZ152"/>
  <c r="BB152"/>
  <c r="BA113"/>
  <c r="AZ113"/>
  <c r="BB113"/>
  <c r="AZ136"/>
  <c r="BA136"/>
  <c r="BB136"/>
  <c r="BB19"/>
  <c r="AZ19"/>
  <c r="BA19"/>
  <c r="BA49"/>
  <c r="AZ49"/>
  <c r="BB49"/>
  <c r="BB77"/>
  <c r="BA77"/>
  <c r="AZ77"/>
  <c r="AZ35"/>
  <c r="BA35"/>
  <c r="BB35"/>
  <c r="BB162"/>
  <c r="AZ162"/>
  <c r="BA162"/>
  <c r="BA155"/>
  <c r="BB155"/>
  <c r="AZ155"/>
  <c r="BA87"/>
  <c r="BB87"/>
  <c r="AZ87"/>
  <c r="AZ14"/>
  <c r="BA14"/>
  <c r="BB14"/>
  <c r="AZ137"/>
  <c r="BA137"/>
  <c r="BB137"/>
  <c r="BB166"/>
  <c r="BA166"/>
  <c r="AZ166"/>
  <c r="BA83"/>
  <c r="BB83"/>
  <c r="AZ83"/>
  <c r="BB119"/>
  <c r="BA119"/>
  <c r="AZ119"/>
  <c r="BB94"/>
  <c r="AZ94"/>
  <c r="BA94"/>
  <c r="BB102"/>
  <c r="BA102"/>
  <c r="AZ102"/>
  <c r="BA139"/>
  <c r="AZ139"/>
  <c r="BB139"/>
  <c r="AZ164"/>
  <c r="BA164"/>
  <c r="BB164"/>
  <c r="BA143"/>
  <c r="BB143"/>
  <c r="AZ143"/>
  <c r="BB131"/>
  <c r="AZ131"/>
  <c r="BA131"/>
  <c r="BB156"/>
  <c r="AZ156"/>
  <c r="BA156"/>
  <c r="BA165"/>
  <c r="BB165"/>
  <c r="AZ165"/>
  <c r="AZ67"/>
  <c r="BA67"/>
  <c r="BB67"/>
  <c r="AZ146"/>
  <c r="BB146"/>
  <c r="BA146"/>
  <c r="BB63"/>
  <c r="AZ63"/>
  <c r="BA63"/>
  <c r="AZ130"/>
  <c r="BB130"/>
  <c r="BA130"/>
  <c r="AZ122"/>
  <c r="BB122"/>
  <c r="BA122"/>
  <c r="AZ89"/>
  <c r="BB89"/>
  <c r="BA89"/>
  <c r="AZ23"/>
  <c r="BA23"/>
  <c r="BB23"/>
  <c r="AZ10"/>
  <c r="BA10"/>
  <c r="BB10"/>
  <c r="BC170"/>
  <c r="BD170"/>
  <c r="BE170"/>
  <c r="BD121"/>
  <c r="BE121"/>
  <c r="BC121"/>
  <c r="BC115"/>
  <c r="BE115"/>
  <c r="BD115"/>
  <c r="BD163"/>
  <c r="BE163"/>
  <c r="BC163"/>
  <c r="BE125"/>
  <c r="BD125"/>
  <c r="BC125"/>
  <c r="BD78"/>
  <c r="BE78"/>
  <c r="BC78"/>
  <c r="BC72"/>
  <c r="BD72"/>
  <c r="BE72"/>
  <c r="BD149"/>
  <c r="BE149"/>
  <c r="BC149"/>
  <c r="BD40"/>
  <c r="BC40"/>
  <c r="BE40"/>
  <c r="BD68"/>
  <c r="BC68"/>
  <c r="BE68"/>
  <c r="BC86"/>
  <c r="BD86"/>
  <c r="BE86"/>
  <c r="BD90"/>
  <c r="BE90"/>
  <c r="BC90"/>
  <c r="BE24"/>
  <c r="BD24"/>
  <c r="BC24"/>
  <c r="BD75"/>
  <c r="BE75"/>
  <c r="BC75"/>
  <c r="BC167"/>
  <c r="BD167"/>
  <c r="BE167"/>
  <c r="BD153"/>
  <c r="BC153"/>
  <c r="BE153"/>
  <c r="BC103"/>
  <c r="BE103"/>
  <c r="BD103"/>
  <c r="BC99"/>
  <c r="BD99"/>
  <c r="BE99"/>
  <c r="BE98"/>
  <c r="BC98"/>
  <c r="BD98"/>
  <c r="BC144"/>
  <c r="BE144"/>
  <c r="BD144"/>
  <c r="BE158"/>
  <c r="BC158"/>
  <c r="BD158"/>
  <c r="BD52"/>
  <c r="BC52"/>
  <c r="BE52"/>
  <c r="BE53"/>
  <c r="BC53"/>
  <c r="BD53"/>
  <c r="BC29"/>
  <c r="BD29"/>
  <c r="BE29"/>
  <c r="BC157"/>
  <c r="BD157"/>
  <c r="BE157"/>
  <c r="BD46"/>
  <c r="BE46"/>
  <c r="BC46"/>
  <c r="BC55"/>
  <c r="BE55"/>
  <c r="BD55"/>
  <c r="BC124"/>
  <c r="BE124"/>
  <c r="BD124"/>
  <c r="BE111"/>
  <c r="BC111"/>
  <c r="BD111"/>
  <c r="BC48"/>
  <c r="BE48"/>
  <c r="BD48"/>
  <c r="BE105"/>
  <c r="BC105"/>
  <c r="BD105"/>
  <c r="BE41"/>
  <c r="BC41"/>
  <c r="BD41"/>
  <c r="BD134"/>
  <c r="BE134"/>
  <c r="BC134"/>
  <c r="BE36"/>
  <c r="BD36"/>
  <c r="BC36"/>
  <c r="BE169"/>
  <c r="BC169"/>
  <c r="BD169"/>
  <c r="BC108"/>
  <c r="BE108"/>
  <c r="BD108"/>
  <c r="BD17"/>
  <c r="BC17"/>
  <c r="BE17"/>
  <c r="BD118"/>
  <c r="BE118"/>
  <c r="BC118"/>
  <c r="BD44"/>
  <c r="BC44"/>
  <c r="BE44"/>
  <c r="BE145"/>
  <c r="BC145"/>
  <c r="BD145"/>
  <c r="BE101"/>
  <c r="BC101"/>
  <c r="BD101"/>
  <c r="BD106"/>
  <c r="BE106"/>
  <c r="BC106"/>
  <c r="BC126"/>
  <c r="BD126"/>
  <c r="BE126"/>
  <c r="BE110"/>
  <c r="BC110"/>
  <c r="BD110"/>
  <c r="BE31"/>
  <c r="BD31"/>
  <c r="BC31"/>
  <c r="BD116"/>
  <c r="BE116"/>
  <c r="BC116"/>
  <c r="BD95"/>
  <c r="BE95"/>
  <c r="BC95"/>
  <c r="BC127"/>
  <c r="BE127"/>
  <c r="BD127"/>
  <c r="BC123"/>
  <c r="BE123"/>
  <c r="BD123"/>
  <c r="BE56"/>
  <c r="BC56"/>
  <c r="BD56"/>
  <c r="BE117"/>
  <c r="BC117"/>
  <c r="BD117"/>
  <c r="BE59"/>
  <c r="BC59"/>
  <c r="BD59"/>
  <c r="BC16"/>
  <c r="BD16"/>
  <c r="BE16"/>
  <c r="BC138"/>
  <c r="BE138"/>
  <c r="BD138"/>
  <c r="BE28"/>
  <c r="BD28"/>
  <c r="BC28"/>
  <c r="BC66"/>
  <c r="BE66"/>
  <c r="BD66"/>
  <c r="BD135"/>
  <c r="BC135"/>
  <c r="BE135"/>
  <c r="BC148"/>
  <c r="BD148"/>
  <c r="BE148"/>
  <c r="BE51"/>
  <c r="BD51"/>
  <c r="BC51"/>
  <c r="BD34"/>
  <c r="BC34"/>
  <c r="BE34"/>
  <c r="BE37"/>
  <c r="BC37"/>
  <c r="BD37"/>
  <c r="BC11"/>
  <c r="BD11"/>
  <c r="BE11"/>
  <c r="BE22"/>
  <c r="BC22"/>
  <c r="BD22"/>
  <c r="BE27"/>
  <c r="BC27"/>
  <c r="BD27"/>
  <c r="BE62"/>
  <c r="BD62"/>
  <c r="BC62"/>
  <c r="BD128"/>
  <c r="BC128"/>
  <c r="BE128"/>
  <c r="BE73"/>
  <c r="BD73"/>
  <c r="BC73"/>
  <c r="BC65"/>
  <c r="BE65"/>
  <c r="BD65"/>
  <c r="BE15"/>
  <c r="BC15"/>
  <c r="BD15"/>
  <c r="BE141"/>
  <c r="BC141"/>
  <c r="BD141"/>
  <c r="BC38"/>
  <c r="BD38"/>
  <c r="BE38"/>
  <c r="BE21"/>
  <c r="BC21"/>
  <c r="BD21"/>
  <c r="BC45"/>
  <c r="BE45"/>
  <c r="BD45"/>
  <c r="BC104"/>
  <c r="BE104"/>
  <c r="BD104"/>
  <c r="BE81"/>
  <c r="BD81"/>
  <c r="BC81"/>
  <c r="BC160"/>
  <c r="BE160"/>
  <c r="BD160"/>
  <c r="BE161"/>
  <c r="BD161"/>
  <c r="BC161"/>
  <c r="BE85"/>
  <c r="BC85"/>
  <c r="BD85"/>
  <c r="BE168"/>
  <c r="BC168"/>
  <c r="BD168"/>
  <c r="BC25"/>
  <c r="BE25"/>
  <c r="BD25"/>
  <c r="BD43"/>
  <c r="BC43"/>
  <c r="BE43"/>
  <c r="BC120"/>
  <c r="BD120"/>
  <c r="BE120"/>
  <c r="BC129"/>
  <c r="BE129"/>
  <c r="BD129"/>
  <c r="BD88"/>
  <c r="BE88"/>
  <c r="BC88"/>
  <c r="BC76"/>
  <c r="BE76"/>
  <c r="BD76"/>
  <c r="BC100"/>
  <c r="BD100"/>
  <c r="BE100"/>
  <c r="BC70"/>
  <c r="BD70"/>
  <c r="BE70"/>
  <c r="BD140"/>
  <c r="BC140"/>
  <c r="BE140"/>
  <c r="BC151"/>
  <c r="BE151"/>
  <c r="BD151"/>
  <c r="BD132"/>
  <c r="BC132"/>
  <c r="BE132"/>
  <c r="BD13"/>
  <c r="BC13"/>
  <c r="BE13"/>
  <c r="BD39"/>
  <c r="BC39"/>
  <c r="BE39"/>
  <c r="BC150"/>
  <c r="BE150"/>
  <c r="BD150"/>
  <c r="BC69"/>
  <c r="BD69"/>
  <c r="BE69"/>
  <c r="BE42"/>
  <c r="BC42"/>
  <c r="BD42"/>
  <c r="BE12"/>
  <c r="BD12"/>
  <c r="BC12"/>
  <c r="BC112"/>
  <c r="BD112"/>
  <c r="BE112"/>
  <c r="BC74"/>
  <c r="BE74"/>
  <c r="BD74"/>
  <c r="BD18"/>
  <c r="BC18"/>
  <c r="BE18"/>
  <c r="BD93"/>
  <c r="BC93"/>
  <c r="BE93"/>
  <c r="BE80"/>
  <c r="BC80"/>
  <c r="BD80"/>
  <c r="BD71"/>
  <c r="BE71"/>
  <c r="BC71"/>
  <c r="BE82"/>
  <c r="BC82"/>
  <c r="BD82"/>
  <c r="BE142"/>
  <c r="BD142"/>
  <c r="BC142"/>
  <c r="BD47"/>
  <c r="BE47"/>
  <c r="BC47"/>
  <c r="BD96"/>
  <c r="BE96"/>
  <c r="BC96"/>
  <c r="BC30"/>
  <c r="BE30"/>
  <c r="BD30"/>
  <c r="BD114"/>
  <c r="BE114"/>
  <c r="BC114"/>
  <c r="BE32"/>
  <c r="BC32"/>
  <c r="BD32"/>
  <c r="BC91"/>
  <c r="BD91"/>
  <c r="BE91"/>
  <c r="BD147"/>
  <c r="BC147"/>
  <c r="BE147"/>
  <c r="BE107"/>
  <c r="BD107"/>
  <c r="BC107"/>
  <c r="BD60"/>
  <c r="BE60"/>
  <c r="BC60"/>
  <c r="BD159"/>
  <c r="BE159"/>
  <c r="BC159"/>
  <c r="BE97"/>
  <c r="BD97"/>
  <c r="BC97"/>
  <c r="BD92"/>
  <c r="BE92"/>
  <c r="BC92"/>
  <c r="BE50"/>
  <c r="BC50"/>
  <c r="BD50"/>
  <c r="BE133"/>
  <c r="BC133"/>
  <c r="BD133"/>
  <c r="BD79"/>
  <c r="BC79"/>
  <c r="BE79"/>
  <c r="BC57"/>
  <c r="BE57"/>
  <c r="BD57"/>
  <c r="BE109"/>
  <c r="BC109"/>
  <c r="BD109"/>
  <c r="BC84"/>
  <c r="BE84"/>
  <c r="BD84"/>
  <c r="BD61"/>
  <c r="BC61"/>
  <c r="BE61"/>
  <c r="BD154"/>
  <c r="BE154"/>
  <c r="BC154"/>
  <c r="BC64"/>
  <c r="BD64"/>
  <c r="BE64"/>
  <c r="BE33"/>
  <c r="BC33"/>
  <c r="BD33"/>
  <c r="BC20"/>
  <c r="BE20"/>
  <c r="BD20"/>
  <c r="BC54"/>
  <c r="BD54"/>
  <c r="BE54"/>
  <c r="BE58"/>
  <c r="BC58"/>
  <c r="BD58"/>
  <c r="BC152"/>
  <c r="BD152"/>
  <c r="BE152"/>
  <c r="BE113"/>
  <c r="BC113"/>
  <c r="BD113"/>
  <c r="BE136"/>
  <c r="BD136"/>
  <c r="BC136"/>
  <c r="BE19"/>
  <c r="BC19"/>
  <c r="BD19"/>
  <c r="BE49"/>
  <c r="BD49"/>
  <c r="BC49"/>
  <c r="BE77"/>
  <c r="BD77"/>
  <c r="BC77"/>
  <c r="BC35"/>
  <c r="BD35"/>
  <c r="BE35"/>
  <c r="BC162"/>
  <c r="BD162"/>
  <c r="BE162"/>
  <c r="BC155"/>
  <c r="BD155"/>
  <c r="BE155"/>
  <c r="BE87"/>
  <c r="BC87"/>
  <c r="BD87"/>
  <c r="BE14"/>
  <c r="BD14"/>
  <c r="BC14"/>
  <c r="BC137"/>
  <c r="BE137"/>
  <c r="BD137"/>
  <c r="BC166"/>
  <c r="BE166"/>
  <c r="BD166"/>
  <c r="BD83"/>
  <c r="BC83"/>
  <c r="BE83"/>
  <c r="BE119"/>
  <c r="BC119"/>
  <c r="BD119"/>
  <c r="BD94"/>
  <c r="BC94"/>
  <c r="BE94"/>
  <c r="BE102"/>
  <c r="BD102"/>
  <c r="BC102"/>
  <c r="BC139"/>
  <c r="BD139"/>
  <c r="BE139"/>
  <c r="BE164"/>
  <c r="BC164"/>
  <c r="BD164"/>
  <c r="BE143"/>
  <c r="BC143"/>
  <c r="BD143"/>
  <c r="BE131"/>
  <c r="BC131"/>
  <c r="BD131"/>
  <c r="BE156"/>
  <c r="BD156"/>
  <c r="BC156"/>
  <c r="BE165"/>
  <c r="BD165"/>
  <c r="BC165"/>
  <c r="BD67"/>
  <c r="BE67"/>
  <c r="BC67"/>
  <c r="BD146"/>
  <c r="BC146"/>
  <c r="BE146"/>
  <c r="BD63"/>
  <c r="BC63"/>
  <c r="BE63"/>
  <c r="BE130"/>
  <c r="BC130"/>
  <c r="BD130"/>
  <c r="BD122"/>
  <c r="BE122"/>
  <c r="BC122"/>
  <c r="BD89"/>
  <c r="BE89"/>
  <c r="BC89"/>
  <c r="BD23"/>
  <c r="BE23"/>
  <c r="BC23"/>
  <c r="BD10"/>
  <c r="BE10"/>
  <c r="BC10"/>
  <c r="BV170"/>
  <c r="BW170"/>
  <c r="BU170"/>
  <c r="BW121"/>
  <c r="BU121"/>
  <c r="BV121"/>
  <c r="BV115"/>
  <c r="BW115"/>
  <c r="BU115"/>
  <c r="BV163"/>
  <c r="BW163"/>
  <c r="BU163"/>
  <c r="BV125"/>
  <c r="BW125"/>
  <c r="BU125"/>
  <c r="BV78"/>
  <c r="BW78"/>
  <c r="BU78"/>
  <c r="BV72"/>
  <c r="BW72"/>
  <c r="BU72"/>
  <c r="BV149"/>
  <c r="BW149"/>
  <c r="BU149"/>
  <c r="BV40"/>
  <c r="BW40"/>
  <c r="BU40"/>
  <c r="BV68"/>
  <c r="BW68"/>
  <c r="BU68"/>
  <c r="BV86"/>
  <c r="BW86"/>
  <c r="BU86"/>
  <c r="BV90"/>
  <c r="BW90"/>
  <c r="BU90"/>
  <c r="BV24"/>
  <c r="BW24"/>
  <c r="BU24"/>
  <c r="BV75"/>
  <c r="BW75"/>
  <c r="BU75"/>
  <c r="BV167"/>
  <c r="BW167"/>
  <c r="BU167"/>
  <c r="BU153"/>
  <c r="BV153"/>
  <c r="BW153"/>
  <c r="BU103"/>
  <c r="BV103"/>
  <c r="BW103"/>
  <c r="BV99"/>
  <c r="BW99"/>
  <c r="BU99"/>
  <c r="BV98"/>
  <c r="BW98"/>
  <c r="BU98"/>
  <c r="BV144"/>
  <c r="BW144"/>
  <c r="BU144"/>
  <c r="BU158"/>
  <c r="BV158"/>
  <c r="BW158"/>
  <c r="BV52"/>
  <c r="BW52"/>
  <c r="BU52"/>
  <c r="BV53"/>
  <c r="BW53"/>
  <c r="BU53"/>
  <c r="BV29"/>
  <c r="BW29"/>
  <c r="BU29"/>
  <c r="BV157"/>
  <c r="BW157"/>
  <c r="BU157"/>
  <c r="BV46"/>
  <c r="BW46"/>
  <c r="BU46"/>
  <c r="BV55"/>
  <c r="BW55"/>
  <c r="BU55"/>
  <c r="BV124"/>
  <c r="BW124"/>
  <c r="BU124"/>
  <c r="BV111"/>
  <c r="BU111"/>
  <c r="BW111"/>
  <c r="BV48"/>
  <c r="BW48"/>
  <c r="BU48"/>
  <c r="BV105"/>
  <c r="BW105"/>
  <c r="BU105"/>
  <c r="BV41"/>
  <c r="BW41"/>
  <c r="BU41"/>
  <c r="BV134"/>
  <c r="BW134"/>
  <c r="BU134"/>
  <c r="BV36"/>
  <c r="BW36"/>
  <c r="BU36"/>
  <c r="BW169"/>
  <c r="BV169"/>
  <c r="BU169"/>
  <c r="BW108"/>
  <c r="BU108"/>
  <c r="BV108"/>
  <c r="BW17"/>
  <c r="BU17"/>
  <c r="BV17"/>
  <c r="BW118"/>
  <c r="BV118"/>
  <c r="BU118"/>
  <c r="BW44"/>
  <c r="BV44"/>
  <c r="BU44"/>
  <c r="BW145"/>
  <c r="BU145"/>
  <c r="BV145"/>
  <c r="BU101"/>
  <c r="BW101"/>
  <c r="BV101"/>
  <c r="BW106"/>
  <c r="BV106"/>
  <c r="BU106"/>
  <c r="BW126"/>
  <c r="BV126"/>
  <c r="BU126"/>
  <c r="BU110"/>
  <c r="BW110"/>
  <c r="BV110"/>
  <c r="BW31"/>
  <c r="BV31"/>
  <c r="BU31"/>
  <c r="BW116"/>
  <c r="BV116"/>
  <c r="BU116"/>
  <c r="BW95"/>
  <c r="BU95"/>
  <c r="BV95"/>
  <c r="BW127"/>
  <c r="BV127"/>
  <c r="BU127"/>
  <c r="BW123"/>
  <c r="BV123"/>
  <c r="BU123"/>
  <c r="BU56"/>
  <c r="BW56"/>
  <c r="BV56"/>
  <c r="BW117"/>
  <c r="BV117"/>
  <c r="BU117"/>
  <c r="BW59"/>
  <c r="BV59"/>
  <c r="BU59"/>
  <c r="BW16"/>
  <c r="BV16"/>
  <c r="BU16"/>
  <c r="BW138"/>
  <c r="BV138"/>
  <c r="BU138"/>
  <c r="BW28"/>
  <c r="BU28"/>
  <c r="BV28"/>
  <c r="BW66"/>
  <c r="BV66"/>
  <c r="BU66"/>
  <c r="BW135"/>
  <c r="BV135"/>
  <c r="BU135"/>
  <c r="BW148"/>
  <c r="BV148"/>
  <c r="BU148"/>
  <c r="BW51"/>
  <c r="BV51"/>
  <c r="BU51"/>
  <c r="BW34"/>
  <c r="BV34"/>
  <c r="BU34"/>
  <c r="BW37"/>
  <c r="BV37"/>
  <c r="BU37"/>
  <c r="BW11"/>
  <c r="BV11"/>
  <c r="BU11"/>
  <c r="BW22"/>
  <c r="BU22"/>
  <c r="BV22"/>
  <c r="BW27"/>
  <c r="BU27"/>
  <c r="BV27"/>
  <c r="BW62"/>
  <c r="BV62"/>
  <c r="BU62"/>
  <c r="BU128"/>
  <c r="BW128"/>
  <c r="BV128"/>
  <c r="BU73"/>
  <c r="BW73"/>
  <c r="BV73"/>
  <c r="BV65"/>
  <c r="BW65"/>
  <c r="BU65"/>
  <c r="BW15"/>
  <c r="BV15"/>
  <c r="BU15"/>
  <c r="BU141"/>
  <c r="BW141"/>
  <c r="BV141"/>
  <c r="BW38"/>
  <c r="BV38"/>
  <c r="BU38"/>
  <c r="BW21"/>
  <c r="BV21"/>
  <c r="BU21"/>
  <c r="BW45"/>
  <c r="BV45"/>
  <c r="BU45"/>
  <c r="BW104"/>
  <c r="BU104"/>
  <c r="BV104"/>
  <c r="BW81"/>
  <c r="BV81"/>
  <c r="BU81"/>
  <c r="BU160"/>
  <c r="BW160"/>
  <c r="BV160"/>
  <c r="BW161"/>
  <c r="BV161"/>
  <c r="BU161"/>
  <c r="BU85"/>
  <c r="BW85"/>
  <c r="BV85"/>
  <c r="BW168"/>
  <c r="BU168"/>
  <c r="BV168"/>
  <c r="BU25"/>
  <c r="BW25"/>
  <c r="BV25"/>
  <c r="BW43"/>
  <c r="BV43"/>
  <c r="BU43"/>
  <c r="BU120"/>
  <c r="BW120"/>
  <c r="BV120"/>
  <c r="BW129"/>
  <c r="BV129"/>
  <c r="BU129"/>
  <c r="BW88"/>
  <c r="BU88"/>
  <c r="BV88"/>
  <c r="BV76"/>
  <c r="BW76"/>
  <c r="BU76"/>
  <c r="BV100"/>
  <c r="BW100"/>
  <c r="BU100"/>
  <c r="BV70"/>
  <c r="BW70"/>
  <c r="BU70"/>
  <c r="BV140"/>
  <c r="BW140"/>
  <c r="BU140"/>
  <c r="BV151"/>
  <c r="BW151"/>
  <c r="BU151"/>
  <c r="BV132"/>
  <c r="BW132"/>
  <c r="BU132"/>
  <c r="BV13"/>
  <c r="BW13"/>
  <c r="BU13"/>
  <c r="BU39"/>
  <c r="BV39"/>
  <c r="BW39"/>
  <c r="BV150"/>
  <c r="BU150"/>
  <c r="BW150"/>
  <c r="BV69"/>
  <c r="BW69"/>
  <c r="BU69"/>
  <c r="BU42"/>
  <c r="BV42"/>
  <c r="BW42"/>
  <c r="BV12"/>
  <c r="BW12"/>
  <c r="BU12"/>
  <c r="BV112"/>
  <c r="BW112"/>
  <c r="BU112"/>
  <c r="BV74"/>
  <c r="BW74"/>
  <c r="BU74"/>
  <c r="BV18"/>
  <c r="BW18"/>
  <c r="BU18"/>
  <c r="BV93"/>
  <c r="BW93"/>
  <c r="BU93"/>
  <c r="BV80"/>
  <c r="BW80"/>
  <c r="BU80"/>
  <c r="BW71"/>
  <c r="BU71"/>
  <c r="BV71"/>
  <c r="BU82"/>
  <c r="BV82"/>
  <c r="BW82"/>
  <c r="BV142"/>
  <c r="BW142"/>
  <c r="BU142"/>
  <c r="BW47"/>
  <c r="BU47"/>
  <c r="BV47"/>
  <c r="BU96"/>
  <c r="BV96"/>
  <c r="BW96"/>
  <c r="BU30"/>
  <c r="BW30"/>
  <c r="BV30"/>
  <c r="BW114"/>
  <c r="BU114"/>
  <c r="BV114"/>
  <c r="BV32"/>
  <c r="BW32"/>
  <c r="BU32"/>
  <c r="BW91"/>
  <c r="BU91"/>
  <c r="BV91"/>
  <c r="BU147"/>
  <c r="BV147"/>
  <c r="BW147"/>
  <c r="BW107"/>
  <c r="BU107"/>
  <c r="BV107"/>
  <c r="BU60"/>
  <c r="BW60"/>
  <c r="BV60"/>
  <c r="BW159"/>
  <c r="BV159"/>
  <c r="BU159"/>
  <c r="BW97"/>
  <c r="BV97"/>
  <c r="BU97"/>
  <c r="BU92"/>
  <c r="BW92"/>
  <c r="BV92"/>
  <c r="BW50"/>
  <c r="BV50"/>
  <c r="BU50"/>
  <c r="BU133"/>
  <c r="BW133"/>
  <c r="BV133"/>
  <c r="BW79"/>
  <c r="BV79"/>
  <c r="BU79"/>
  <c r="BU57"/>
  <c r="BW57"/>
  <c r="BV57"/>
  <c r="BU109"/>
  <c r="BV109"/>
  <c r="BW109"/>
  <c r="BW84"/>
  <c r="BU84"/>
  <c r="BV84"/>
  <c r="BW61"/>
  <c r="BU61"/>
  <c r="BV61"/>
  <c r="BU154"/>
  <c r="BV154"/>
  <c r="BW154"/>
  <c r="BU64"/>
  <c r="BW64"/>
  <c r="BV64"/>
  <c r="BU33"/>
  <c r="BW33"/>
  <c r="BV33"/>
  <c r="BW20"/>
  <c r="BU20"/>
  <c r="BV20"/>
  <c r="BW54"/>
  <c r="BV54"/>
  <c r="BU54"/>
  <c r="BU58"/>
  <c r="BV58"/>
  <c r="BW58"/>
  <c r="BW152"/>
  <c r="BU152"/>
  <c r="BV152"/>
  <c r="BW113"/>
  <c r="BU113"/>
  <c r="BV113"/>
  <c r="BW136"/>
  <c r="BV136"/>
  <c r="BU136"/>
  <c r="BU19"/>
  <c r="BW19"/>
  <c r="BV19"/>
  <c r="BW49"/>
  <c r="BU49"/>
  <c r="BV49"/>
  <c r="BW77"/>
  <c r="BV77"/>
  <c r="BU77"/>
  <c r="BU35"/>
  <c r="BW35"/>
  <c r="BV35"/>
  <c r="BW162"/>
  <c r="BU162"/>
  <c r="BV162"/>
  <c r="BW155"/>
  <c r="BU155"/>
  <c r="BV155"/>
  <c r="BW87"/>
  <c r="BV87"/>
  <c r="BU87"/>
  <c r="BW14"/>
  <c r="BV14"/>
  <c r="BU14"/>
  <c r="BW137"/>
  <c r="BV137"/>
  <c r="BU137"/>
  <c r="BU166"/>
  <c r="BW166"/>
  <c r="BV166"/>
  <c r="BW83"/>
  <c r="BV83"/>
  <c r="BU83"/>
  <c r="BU119"/>
  <c r="BV119"/>
  <c r="BW119"/>
  <c r="BW94"/>
  <c r="BV94"/>
  <c r="BU94"/>
  <c r="BW102"/>
  <c r="BV102"/>
  <c r="BU102"/>
  <c r="BW139"/>
  <c r="BV139"/>
  <c r="BU139"/>
  <c r="BW164"/>
  <c r="BV164"/>
  <c r="BU164"/>
  <c r="BW143"/>
  <c r="BV143"/>
  <c r="BU143"/>
  <c r="BU131"/>
  <c r="BW131"/>
  <c r="BV131"/>
  <c r="BW156"/>
  <c r="BV156"/>
  <c r="BU156"/>
  <c r="BW165"/>
  <c r="BV165"/>
  <c r="BU165"/>
  <c r="BW67"/>
  <c r="BV67"/>
  <c r="BU67"/>
  <c r="BU146"/>
  <c r="BW146"/>
  <c r="BV146"/>
  <c r="BW63"/>
  <c r="BV63"/>
  <c r="BU63"/>
  <c r="BW130"/>
  <c r="BV130"/>
  <c r="BU130"/>
  <c r="BW122"/>
  <c r="BU122"/>
  <c r="BV122"/>
  <c r="BU89"/>
  <c r="BW89"/>
  <c r="BV89"/>
  <c r="BW23"/>
  <c r="BU23"/>
  <c r="BV23"/>
  <c r="BW10"/>
  <c r="BU10"/>
  <c r="BV10"/>
  <c r="AO26"/>
  <c r="CK26"/>
  <c r="BQ26"/>
  <c r="U26"/>
  <c r="AZ26"/>
  <c r="CD26"/>
  <c r="AP26"/>
  <c r="X26"/>
  <c r="BB26"/>
  <c r="BA26"/>
  <c r="AE26"/>
  <c r="BR26"/>
  <c r="AS26"/>
  <c r="CH26"/>
  <c r="CA26"/>
  <c r="BO26"/>
  <c r="BU26"/>
  <c r="CL26"/>
  <c r="O26"/>
  <c r="BC26"/>
  <c r="AW26"/>
  <c r="AL170"/>
  <c r="AM170"/>
  <c r="AK170"/>
  <c r="AM121"/>
  <c r="AL121"/>
  <c r="AK121"/>
  <c r="AK115"/>
  <c r="AM115"/>
  <c r="AL115"/>
  <c r="AK163"/>
  <c r="AM163"/>
  <c r="AL163"/>
  <c r="AM125"/>
  <c r="AL125"/>
  <c r="AK125"/>
  <c r="AM78"/>
  <c r="AK78"/>
  <c r="AL78"/>
  <c r="AK72"/>
  <c r="AL72"/>
  <c r="AM72"/>
  <c r="AK149"/>
  <c r="AM149"/>
  <c r="AL149"/>
  <c r="AK40"/>
  <c r="AL40"/>
  <c r="AM40"/>
  <c r="AK68"/>
  <c r="AM68"/>
  <c r="AL68"/>
  <c r="AM86"/>
  <c r="AK86"/>
  <c r="AL86"/>
  <c r="AL90"/>
  <c r="AM90"/>
  <c r="AK90"/>
  <c r="AL24"/>
  <c r="AK24"/>
  <c r="AM24"/>
  <c r="AK75"/>
  <c r="AL75"/>
  <c r="AM75"/>
  <c r="AK167"/>
  <c r="AM167"/>
  <c r="AL167"/>
  <c r="AK153"/>
  <c r="AL153"/>
  <c r="AM153"/>
  <c r="AM103"/>
  <c r="AK103"/>
  <c r="AL103"/>
  <c r="AL99"/>
  <c r="AK99"/>
  <c r="AM99"/>
  <c r="AK98"/>
  <c r="AL98"/>
  <c r="AM98"/>
  <c r="AK144"/>
  <c r="AL144"/>
  <c r="AM144"/>
  <c r="AK158"/>
  <c r="AL158"/>
  <c r="AM158"/>
  <c r="AK52"/>
  <c r="AM52"/>
  <c r="AL52"/>
  <c r="AL53"/>
  <c r="AK53"/>
  <c r="AM53"/>
  <c r="AK29"/>
  <c r="AL29"/>
  <c r="AM29"/>
  <c r="AM157"/>
  <c r="AL157"/>
  <c r="AK157"/>
  <c r="AK46"/>
  <c r="AM46"/>
  <c r="AL46"/>
  <c r="AL55"/>
  <c r="AK55"/>
  <c r="AM55"/>
  <c r="AM124"/>
  <c r="AK124"/>
  <c r="AL124"/>
  <c r="AM111"/>
  <c r="AL111"/>
  <c r="AK111"/>
  <c r="AK48"/>
  <c r="AM48"/>
  <c r="AL48"/>
  <c r="AM105"/>
  <c r="AL105"/>
  <c r="AK105"/>
  <c r="AK41"/>
  <c r="AL41"/>
  <c r="AM41"/>
  <c r="AM134"/>
  <c r="AK134"/>
  <c r="AL134"/>
  <c r="AM36"/>
  <c r="AL36"/>
  <c r="AK36"/>
  <c r="AL169"/>
  <c r="AK169"/>
  <c r="AM169"/>
  <c r="AK108"/>
  <c r="AM108"/>
  <c r="AL108"/>
  <c r="AM17"/>
  <c r="AK17"/>
  <c r="AL17"/>
  <c r="AK118"/>
  <c r="AM118"/>
  <c r="AL118"/>
  <c r="AL44"/>
  <c r="AM44"/>
  <c r="AK44"/>
  <c r="AK145"/>
  <c r="AM145"/>
  <c r="AL145"/>
  <c r="AM101"/>
  <c r="AL101"/>
  <c r="AK101"/>
  <c r="AL106"/>
  <c r="AK106"/>
  <c r="AM106"/>
  <c r="AM126"/>
  <c r="AK126"/>
  <c r="AL126"/>
  <c r="AM110"/>
  <c r="AK110"/>
  <c r="AL110"/>
  <c r="AM31"/>
  <c r="AK31"/>
  <c r="AL31"/>
  <c r="AK116"/>
  <c r="AM116"/>
  <c r="AL116"/>
  <c r="AK95"/>
  <c r="AL95"/>
  <c r="AM95"/>
  <c r="AL127"/>
  <c r="AM127"/>
  <c r="AK127"/>
  <c r="AK123"/>
  <c r="AL123"/>
  <c r="AM123"/>
  <c r="AM56"/>
  <c r="AL56"/>
  <c r="AK56"/>
  <c r="AM117"/>
  <c r="AK117"/>
  <c r="AL117"/>
  <c r="AM59"/>
  <c r="AL59"/>
  <c r="AK59"/>
  <c r="AM16"/>
  <c r="AL16"/>
  <c r="AK16"/>
  <c r="AK138"/>
  <c r="AL138"/>
  <c r="AM138"/>
  <c r="AK28"/>
  <c r="AL28"/>
  <c r="AM28"/>
  <c r="AK66"/>
  <c r="AM66"/>
  <c r="AL66"/>
  <c r="AL135"/>
  <c r="AM135"/>
  <c r="AK135"/>
  <c r="AK148"/>
  <c r="AM148"/>
  <c r="AL148"/>
  <c r="AL51"/>
  <c r="AK51"/>
  <c r="AM51"/>
  <c r="AM34"/>
  <c r="AK34"/>
  <c r="AL34"/>
  <c r="AL37"/>
  <c r="AK37"/>
  <c r="AM37"/>
  <c r="AL11"/>
  <c r="AK11"/>
  <c r="AM11"/>
  <c r="AM22"/>
  <c r="AK22"/>
  <c r="AL22"/>
  <c r="AK27"/>
  <c r="AM27"/>
  <c r="AL27"/>
  <c r="AK62"/>
  <c r="AL62"/>
  <c r="AM62"/>
  <c r="AK128"/>
  <c r="AL128"/>
  <c r="AM128"/>
  <c r="AM73"/>
  <c r="AL73"/>
  <c r="AK73"/>
  <c r="AM65"/>
  <c r="AK65"/>
  <c r="AL65"/>
  <c r="AL15"/>
  <c r="AM15"/>
  <c r="AK15"/>
  <c r="AM141"/>
  <c r="AK141"/>
  <c r="AL141"/>
  <c r="AK38"/>
  <c r="AL38"/>
  <c r="AM38"/>
  <c r="AM21"/>
  <c r="AK21"/>
  <c r="AL21"/>
  <c r="AL45"/>
  <c r="AK45"/>
  <c r="AM45"/>
  <c r="AM104"/>
  <c r="AK104"/>
  <c r="AL104"/>
  <c r="AL81"/>
  <c r="AM81"/>
  <c r="AK81"/>
  <c r="AK160"/>
  <c r="AL160"/>
  <c r="AM160"/>
  <c r="AL161"/>
  <c r="AM161"/>
  <c r="AK161"/>
  <c r="AK85"/>
  <c r="AL85"/>
  <c r="AM85"/>
  <c r="AM168"/>
  <c r="AL168"/>
  <c r="AK168"/>
  <c r="AK25"/>
  <c r="AM25"/>
  <c r="AL25"/>
  <c r="AL43"/>
  <c r="AM43"/>
  <c r="AK43"/>
  <c r="AM120"/>
  <c r="AL120"/>
  <c r="AK120"/>
  <c r="AK129"/>
  <c r="AL129"/>
  <c r="AM129"/>
  <c r="AK88"/>
  <c r="AL88"/>
  <c r="AM88"/>
  <c r="AK76"/>
  <c r="AL76"/>
  <c r="AM76"/>
  <c r="AM100"/>
  <c r="AL100"/>
  <c r="AK100"/>
  <c r="AM70"/>
  <c r="AK70"/>
  <c r="AL70"/>
  <c r="AL140"/>
  <c r="AK140"/>
  <c r="AM140"/>
  <c r="AL151"/>
  <c r="AM151"/>
  <c r="AK151"/>
  <c r="AK132"/>
  <c r="AL132"/>
  <c r="AM132"/>
  <c r="AL13"/>
  <c r="AM13"/>
  <c r="AK13"/>
  <c r="AL39"/>
  <c r="AM39"/>
  <c r="AK39"/>
  <c r="AK150"/>
  <c r="AL150"/>
  <c r="AM150"/>
  <c r="AL69"/>
  <c r="AK69"/>
  <c r="AM69"/>
  <c r="AM42"/>
  <c r="AK42"/>
  <c r="AL42"/>
  <c r="AL12"/>
  <c r="AM12"/>
  <c r="AK12"/>
  <c r="AK112"/>
  <c r="AM112"/>
  <c r="AL112"/>
  <c r="AM74"/>
  <c r="AL74"/>
  <c r="AK74"/>
  <c r="AL18"/>
  <c r="AM18"/>
  <c r="AK18"/>
  <c r="AK93"/>
  <c r="AL93"/>
  <c r="AM93"/>
  <c r="AM80"/>
  <c r="AL80"/>
  <c r="AK80"/>
  <c r="AL71"/>
  <c r="AK71"/>
  <c r="AM71"/>
  <c r="AL82"/>
  <c r="AM82"/>
  <c r="AK82"/>
  <c r="AK142"/>
  <c r="AM142"/>
  <c r="AL142"/>
  <c r="AL47"/>
  <c r="AM47"/>
  <c r="AK47"/>
  <c r="AM96"/>
  <c r="AL96"/>
  <c r="AK96"/>
  <c r="AM30"/>
  <c r="AK30"/>
  <c r="AL30"/>
  <c r="AK114"/>
  <c r="AL114"/>
  <c r="AM114"/>
  <c r="AM32"/>
  <c r="AK32"/>
  <c r="AL32"/>
  <c r="AL91"/>
  <c r="AM91"/>
  <c r="AK91"/>
  <c r="AK147"/>
  <c r="AL147"/>
  <c r="AM147"/>
  <c r="AM107"/>
  <c r="AL107"/>
  <c r="AK107"/>
  <c r="AM60"/>
  <c r="AL60"/>
  <c r="AK60"/>
  <c r="AL159"/>
  <c r="AK159"/>
  <c r="AM159"/>
  <c r="AL97"/>
  <c r="AM97"/>
  <c r="AK97"/>
  <c r="AM92"/>
  <c r="AK92"/>
  <c r="AL92"/>
  <c r="AK50"/>
  <c r="AM50"/>
  <c r="AL50"/>
  <c r="AK133"/>
  <c r="AL133"/>
  <c r="AM133"/>
  <c r="AK79"/>
  <c r="AL79"/>
  <c r="AM79"/>
  <c r="AM57"/>
  <c r="AK57"/>
  <c r="AL57"/>
  <c r="AM109"/>
  <c r="AK109"/>
  <c r="AL109"/>
  <c r="AM84"/>
  <c r="AK84"/>
  <c r="AL84"/>
  <c r="AL61"/>
  <c r="AM61"/>
  <c r="AK61"/>
  <c r="AM154"/>
  <c r="AK154"/>
  <c r="AL154"/>
  <c r="AL64"/>
  <c r="AM64"/>
  <c r="AK64"/>
  <c r="AM33"/>
  <c r="AK33"/>
  <c r="AL33"/>
  <c r="AM20"/>
  <c r="AL20"/>
  <c r="AK20"/>
  <c r="AL54"/>
  <c r="AM54"/>
  <c r="AK54"/>
  <c r="AK58"/>
  <c r="AL58"/>
  <c r="AM58"/>
  <c r="AM152"/>
  <c r="AK152"/>
  <c r="AL152"/>
  <c r="AM113"/>
  <c r="AL113"/>
  <c r="AK113"/>
  <c r="AM136"/>
  <c r="AK136"/>
  <c r="AL136"/>
  <c r="AL19"/>
  <c r="AM19"/>
  <c r="AK19"/>
  <c r="AM49"/>
  <c r="AK49"/>
  <c r="AL49"/>
  <c r="AK77"/>
  <c r="AL77"/>
  <c r="AM77"/>
  <c r="AL35"/>
  <c r="AK35"/>
  <c r="AM35"/>
  <c r="AK162"/>
  <c r="AM162"/>
  <c r="AL162"/>
  <c r="AM155"/>
  <c r="AK155"/>
  <c r="AL155"/>
  <c r="AM87"/>
  <c r="AL87"/>
  <c r="AK87"/>
  <c r="AL14"/>
  <c r="AM14"/>
  <c r="AK14"/>
  <c r="AM137"/>
  <c r="AL137"/>
  <c r="AK137"/>
  <c r="AM166"/>
  <c r="AK166"/>
  <c r="AL166"/>
  <c r="AK83"/>
  <c r="AL83"/>
  <c r="AM83"/>
  <c r="AK119"/>
  <c r="AL119"/>
  <c r="AM119"/>
  <c r="AK94"/>
  <c r="AM94"/>
  <c r="AL94"/>
  <c r="AL102"/>
  <c r="AM102"/>
  <c r="AK102"/>
  <c r="AK139"/>
  <c r="AL139"/>
  <c r="AM139"/>
  <c r="AM164"/>
  <c r="AK164"/>
  <c r="AL164"/>
  <c r="AL143"/>
  <c r="AK143"/>
  <c r="AM143"/>
  <c r="AL131"/>
  <c r="AK131"/>
  <c r="AM131"/>
  <c r="AK156"/>
  <c r="AL156"/>
  <c r="AM156"/>
  <c r="AM165"/>
  <c r="AK165"/>
  <c r="AL165"/>
  <c r="AM67"/>
  <c r="AL67"/>
  <c r="AK67"/>
  <c r="AL146"/>
  <c r="AK146"/>
  <c r="AM146"/>
  <c r="AM63"/>
  <c r="AK63"/>
  <c r="AL63"/>
  <c r="AL130"/>
  <c r="AK130"/>
  <c r="AM130"/>
  <c r="AK122"/>
  <c r="AL122"/>
  <c r="AM122"/>
  <c r="AK89"/>
  <c r="AM89"/>
  <c r="AL89"/>
  <c r="AM23"/>
  <c r="AK23"/>
  <c r="AL23"/>
  <c r="AK10"/>
  <c r="AM10"/>
  <c r="AL10"/>
  <c r="AT170"/>
  <c r="AU170"/>
  <c r="AV170"/>
  <c r="AV121"/>
  <c r="AU121"/>
  <c r="AT121"/>
  <c r="AT115"/>
  <c r="AU115"/>
  <c r="AV115"/>
  <c r="AT163"/>
  <c r="AU163"/>
  <c r="AV163"/>
  <c r="AT125"/>
  <c r="AV125"/>
  <c r="AU125"/>
  <c r="AU78"/>
  <c r="AT78"/>
  <c r="AV78"/>
  <c r="AV72"/>
  <c r="AU72"/>
  <c r="AT72"/>
  <c r="AT149"/>
  <c r="AV149"/>
  <c r="AU149"/>
  <c r="AT40"/>
  <c r="AV40"/>
  <c r="AU40"/>
  <c r="AT68"/>
  <c r="AV68"/>
  <c r="AU68"/>
  <c r="AU86"/>
  <c r="AV86"/>
  <c r="AT86"/>
  <c r="AT90"/>
  <c r="AV90"/>
  <c r="AU90"/>
  <c r="AV24"/>
  <c r="AT24"/>
  <c r="AU24"/>
  <c r="AT75"/>
  <c r="AV75"/>
  <c r="AU75"/>
  <c r="AT167"/>
  <c r="AV167"/>
  <c r="AU167"/>
  <c r="AU153"/>
  <c r="AV153"/>
  <c r="AT153"/>
  <c r="AT103"/>
  <c r="AU103"/>
  <c r="AV103"/>
  <c r="AT99"/>
  <c r="AV99"/>
  <c r="AU99"/>
  <c r="AU98"/>
  <c r="AV98"/>
  <c r="AT98"/>
  <c r="AU144"/>
  <c r="AV144"/>
  <c r="AT144"/>
  <c r="AT158"/>
  <c r="AV158"/>
  <c r="AU158"/>
  <c r="AU52"/>
  <c r="AV52"/>
  <c r="AT52"/>
  <c r="AU53"/>
  <c r="AT53"/>
  <c r="AV53"/>
  <c r="AU29"/>
  <c r="AT29"/>
  <c r="AV29"/>
  <c r="AU157"/>
  <c r="AT157"/>
  <c r="AV157"/>
  <c r="AT46"/>
  <c r="AV46"/>
  <c r="AU46"/>
  <c r="AT55"/>
  <c r="AU55"/>
  <c r="AV55"/>
  <c r="AT124"/>
  <c r="AU124"/>
  <c r="AV124"/>
  <c r="AV111"/>
  <c r="AT111"/>
  <c r="AU111"/>
  <c r="AU48"/>
  <c r="AV48"/>
  <c r="AT48"/>
  <c r="AU105"/>
  <c r="AV105"/>
  <c r="AT105"/>
  <c r="AT41"/>
  <c r="AV41"/>
  <c r="AU41"/>
  <c r="AT134"/>
  <c r="AU134"/>
  <c r="AV134"/>
  <c r="AT36"/>
  <c r="AV36"/>
  <c r="AU36"/>
  <c r="AT169"/>
  <c r="AV169"/>
  <c r="AU169"/>
  <c r="AU108"/>
  <c r="AT108"/>
  <c r="AV108"/>
  <c r="AT17"/>
  <c r="AU17"/>
  <c r="AV17"/>
  <c r="AU118"/>
  <c r="AT118"/>
  <c r="AV118"/>
  <c r="AU44"/>
  <c r="AT44"/>
  <c r="AV44"/>
  <c r="AT145"/>
  <c r="AU145"/>
  <c r="AV145"/>
  <c r="AU101"/>
  <c r="AV101"/>
  <c r="AT101"/>
  <c r="AU106"/>
  <c r="AT106"/>
  <c r="AV106"/>
  <c r="AU126"/>
  <c r="AV126"/>
  <c r="AT126"/>
  <c r="AU110"/>
  <c r="AV110"/>
  <c r="AT110"/>
  <c r="AU31"/>
  <c r="AT31"/>
  <c r="AV31"/>
  <c r="AV116"/>
  <c r="AU116"/>
  <c r="AT116"/>
  <c r="AV95"/>
  <c r="AT95"/>
  <c r="AU95"/>
  <c r="AV127"/>
  <c r="AT127"/>
  <c r="AU127"/>
  <c r="AU123"/>
  <c r="AT123"/>
  <c r="AV123"/>
  <c r="AU56"/>
  <c r="AT56"/>
  <c r="AV56"/>
  <c r="AV117"/>
  <c r="AU117"/>
  <c r="AT117"/>
  <c r="AV59"/>
  <c r="AT59"/>
  <c r="AU59"/>
  <c r="AT16"/>
  <c r="AV16"/>
  <c r="AU16"/>
  <c r="AU138"/>
  <c r="AT138"/>
  <c r="AV138"/>
  <c r="AV28"/>
  <c r="AU28"/>
  <c r="AT28"/>
  <c r="AT66"/>
  <c r="AV66"/>
  <c r="AU66"/>
  <c r="AT135"/>
  <c r="AV135"/>
  <c r="AU135"/>
  <c r="AT148"/>
  <c r="AU148"/>
  <c r="AV148"/>
  <c r="AU51"/>
  <c r="AV51"/>
  <c r="AT51"/>
  <c r="AV34"/>
  <c r="AU34"/>
  <c r="AT34"/>
  <c r="AT37"/>
  <c r="AU37"/>
  <c r="AV37"/>
  <c r="AT11"/>
  <c r="AU11"/>
  <c r="AV11"/>
  <c r="AU22"/>
  <c r="AV22"/>
  <c r="AT22"/>
  <c r="AT27"/>
  <c r="AV27"/>
  <c r="AU27"/>
  <c r="AU62"/>
  <c r="AV62"/>
  <c r="AT62"/>
  <c r="AU128"/>
  <c r="AT128"/>
  <c r="AV128"/>
  <c r="AT73"/>
  <c r="AV73"/>
  <c r="AU73"/>
  <c r="AV65"/>
  <c r="AU65"/>
  <c r="AT65"/>
  <c r="AT15"/>
  <c r="AV15"/>
  <c r="AU15"/>
  <c r="AV141"/>
  <c r="AU141"/>
  <c r="AT141"/>
  <c r="AT38"/>
  <c r="AU38"/>
  <c r="AV38"/>
  <c r="AU21"/>
  <c r="AT21"/>
  <c r="AV21"/>
  <c r="AT45"/>
  <c r="AU45"/>
  <c r="AV45"/>
  <c r="AV104"/>
  <c r="AU104"/>
  <c r="AT104"/>
  <c r="AU81"/>
  <c r="AV81"/>
  <c r="AT81"/>
  <c r="AT160"/>
  <c r="AV160"/>
  <c r="AU160"/>
  <c r="AV161"/>
  <c r="AT161"/>
  <c r="AU161"/>
  <c r="AT85"/>
  <c r="AU85"/>
  <c r="AV85"/>
  <c r="AT168"/>
  <c r="AU168"/>
  <c r="AV168"/>
  <c r="AU25"/>
  <c r="AT25"/>
  <c r="AV25"/>
  <c r="AV43"/>
  <c r="AU43"/>
  <c r="AT43"/>
  <c r="AV120"/>
  <c r="AU120"/>
  <c r="AT120"/>
  <c r="AT129"/>
  <c r="AU129"/>
  <c r="AV129"/>
  <c r="AT88"/>
  <c r="AU88"/>
  <c r="AV88"/>
  <c r="AV76"/>
  <c r="AT76"/>
  <c r="AU76"/>
  <c r="AU100"/>
  <c r="AV100"/>
  <c r="AT100"/>
  <c r="AU70"/>
  <c r="AV70"/>
  <c r="AT70"/>
  <c r="AU140"/>
  <c r="AT140"/>
  <c r="AV140"/>
  <c r="AV151"/>
  <c r="AT151"/>
  <c r="AU151"/>
  <c r="AV132"/>
  <c r="AT132"/>
  <c r="AU132"/>
  <c r="AU13"/>
  <c r="AT13"/>
  <c r="AV13"/>
  <c r="AV39"/>
  <c r="AU39"/>
  <c r="AT39"/>
  <c r="AV150"/>
  <c r="AU150"/>
  <c r="AT150"/>
  <c r="AT69"/>
  <c r="AU69"/>
  <c r="AV69"/>
  <c r="AV42"/>
  <c r="AT42"/>
  <c r="AU42"/>
  <c r="AV12"/>
  <c r="AT12"/>
  <c r="AU12"/>
  <c r="AT112"/>
  <c r="AV112"/>
  <c r="AU112"/>
  <c r="AU74"/>
  <c r="AT74"/>
  <c r="AV74"/>
  <c r="AV18"/>
  <c r="AT18"/>
  <c r="AU18"/>
  <c r="AT93"/>
  <c r="AU93"/>
  <c r="AV93"/>
  <c r="AU80"/>
  <c r="AT80"/>
  <c r="AV80"/>
  <c r="AU71"/>
  <c r="AV71"/>
  <c r="AT71"/>
  <c r="AV82"/>
  <c r="AU82"/>
  <c r="AT82"/>
  <c r="AU142"/>
  <c r="AV142"/>
  <c r="AT142"/>
  <c r="AT47"/>
  <c r="AU47"/>
  <c r="AV47"/>
  <c r="AV96"/>
  <c r="AU96"/>
  <c r="AT96"/>
  <c r="AT30"/>
  <c r="AU30"/>
  <c r="AV30"/>
  <c r="AU114"/>
  <c r="AV114"/>
  <c r="AT114"/>
  <c r="AT32"/>
  <c r="AV32"/>
  <c r="AU32"/>
  <c r="AU91"/>
  <c r="AT91"/>
  <c r="AV91"/>
  <c r="AU147"/>
  <c r="AT147"/>
  <c r="AV147"/>
  <c r="AT107"/>
  <c r="AV107"/>
  <c r="AU107"/>
  <c r="AT60"/>
  <c r="AV60"/>
  <c r="AU60"/>
  <c r="AV159"/>
  <c r="AT159"/>
  <c r="AU159"/>
  <c r="AV97"/>
  <c r="AU97"/>
  <c r="AT97"/>
  <c r="AU92"/>
  <c r="AT92"/>
  <c r="AV92"/>
  <c r="AV50"/>
  <c r="AT50"/>
  <c r="AU50"/>
  <c r="AT133"/>
  <c r="AV133"/>
  <c r="AU133"/>
  <c r="AU79"/>
  <c r="AV79"/>
  <c r="AT79"/>
  <c r="AU57"/>
  <c r="AT57"/>
  <c r="AV57"/>
  <c r="AV109"/>
  <c r="AU109"/>
  <c r="AT109"/>
  <c r="AV84"/>
  <c r="AU84"/>
  <c r="AT84"/>
  <c r="AV61"/>
  <c r="AU61"/>
  <c r="AT61"/>
  <c r="AV154"/>
  <c r="AT154"/>
  <c r="AU154"/>
  <c r="AT64"/>
  <c r="AV64"/>
  <c r="AU64"/>
  <c r="AU33"/>
  <c r="AT33"/>
  <c r="AV33"/>
  <c r="AU20"/>
  <c r="AV20"/>
  <c r="AT20"/>
  <c r="AT54"/>
  <c r="AV54"/>
  <c r="AU54"/>
  <c r="AT58"/>
  <c r="AV58"/>
  <c r="AU58"/>
  <c r="AT152"/>
  <c r="AV152"/>
  <c r="AU152"/>
  <c r="AU113"/>
  <c r="AV113"/>
  <c r="AT113"/>
  <c r="AV136"/>
  <c r="AU136"/>
  <c r="AT136"/>
  <c r="AT19"/>
  <c r="AU19"/>
  <c r="AV19"/>
  <c r="AV49"/>
  <c r="AT49"/>
  <c r="AU49"/>
  <c r="AV77"/>
  <c r="AT77"/>
  <c r="AU77"/>
  <c r="AT35"/>
  <c r="AV35"/>
  <c r="AU35"/>
  <c r="AT162"/>
  <c r="AU162"/>
  <c r="AV162"/>
  <c r="AU155"/>
  <c r="AV155"/>
  <c r="AT155"/>
  <c r="AT87"/>
  <c r="AV87"/>
  <c r="AU87"/>
  <c r="AT14"/>
  <c r="AU14"/>
  <c r="AV14"/>
  <c r="AV137"/>
  <c r="AU137"/>
  <c r="AT137"/>
  <c r="AV166"/>
  <c r="AT166"/>
  <c r="AU166"/>
  <c r="AV83"/>
  <c r="AT83"/>
  <c r="AU83"/>
  <c r="AT119"/>
  <c r="AV119"/>
  <c r="AU119"/>
  <c r="AV94"/>
  <c r="AT94"/>
  <c r="AU94"/>
  <c r="AV102"/>
  <c r="AT102"/>
  <c r="AU102"/>
  <c r="AU139"/>
  <c r="AV139"/>
  <c r="AT139"/>
  <c r="AU164"/>
  <c r="AT164"/>
  <c r="AV164"/>
  <c r="AU143"/>
  <c r="AV143"/>
  <c r="AT143"/>
  <c r="AV131"/>
  <c r="AU131"/>
  <c r="AT131"/>
  <c r="AU156"/>
  <c r="AV156"/>
  <c r="AT156"/>
  <c r="AU165"/>
  <c r="AV165"/>
  <c r="AT165"/>
  <c r="AV67"/>
  <c r="AT67"/>
  <c r="AU67"/>
  <c r="AV146"/>
  <c r="AU146"/>
  <c r="AT146"/>
  <c r="AV63"/>
  <c r="AU63"/>
  <c r="AT63"/>
  <c r="AU130"/>
  <c r="AV130"/>
  <c r="AT130"/>
  <c r="AV122"/>
  <c r="AU122"/>
  <c r="AT122"/>
  <c r="AT89"/>
  <c r="AU89"/>
  <c r="AV89"/>
  <c r="AV23"/>
  <c r="AT23"/>
  <c r="AU23"/>
  <c r="AT10"/>
  <c r="AU10"/>
  <c r="AV10"/>
  <c r="CP170"/>
  <c r="CQ170"/>
  <c r="CR170"/>
  <c r="CQ121"/>
  <c r="CP121"/>
  <c r="CR121"/>
  <c r="CR115"/>
  <c r="CQ115"/>
  <c r="CP115"/>
  <c r="CQ163"/>
  <c r="CP163"/>
  <c r="CR163"/>
  <c r="CP125"/>
  <c r="CQ125"/>
  <c r="CR125"/>
  <c r="CQ78"/>
  <c r="CP78"/>
  <c r="CR78"/>
  <c r="CQ72"/>
  <c r="CR72"/>
  <c r="CP72"/>
  <c r="CP149"/>
  <c r="CQ149"/>
  <c r="CR149"/>
  <c r="CR40"/>
  <c r="CP40"/>
  <c r="CQ40"/>
  <c r="CQ68"/>
  <c r="CR68"/>
  <c r="CP68"/>
  <c r="CQ86"/>
  <c r="CR86"/>
  <c r="CP86"/>
  <c r="CP90"/>
  <c r="CQ90"/>
  <c r="CR90"/>
  <c r="CP24"/>
  <c r="CQ24"/>
  <c r="CR24"/>
  <c r="CQ75"/>
  <c r="CP75"/>
  <c r="CR75"/>
  <c r="CP167"/>
  <c r="CQ167"/>
  <c r="CR167"/>
  <c r="CP153"/>
  <c r="CR153"/>
  <c r="CQ153"/>
  <c r="CP103"/>
  <c r="CQ103"/>
  <c r="CR103"/>
  <c r="CP99"/>
  <c r="CR99"/>
  <c r="CQ99"/>
  <c r="CP98"/>
  <c r="CQ98"/>
  <c r="CR98"/>
  <c r="CP144"/>
  <c r="CR144"/>
  <c r="CQ144"/>
  <c r="CP158"/>
  <c r="CR158"/>
  <c r="CQ158"/>
  <c r="CR52"/>
  <c r="CP52"/>
  <c r="CQ52"/>
  <c r="CQ53"/>
  <c r="CR53"/>
  <c r="CP53"/>
  <c r="CR29"/>
  <c r="CQ29"/>
  <c r="CP29"/>
  <c r="CP157"/>
  <c r="CR157"/>
  <c r="CQ157"/>
  <c r="CP46"/>
  <c r="CQ46"/>
  <c r="CR46"/>
  <c r="CR55"/>
  <c r="CQ55"/>
  <c r="CP55"/>
  <c r="CR124"/>
  <c r="CQ124"/>
  <c r="CP124"/>
  <c r="CP111"/>
  <c r="CQ111"/>
  <c r="CR111"/>
  <c r="CR48"/>
  <c r="CQ48"/>
  <c r="CP48"/>
  <c r="CQ105"/>
  <c r="CP105"/>
  <c r="CR105"/>
  <c r="CR41"/>
  <c r="CQ41"/>
  <c r="CP41"/>
  <c r="CQ134"/>
  <c r="CP134"/>
  <c r="CR134"/>
  <c r="CP36"/>
  <c r="CR36"/>
  <c r="CQ36"/>
  <c r="CP169"/>
  <c r="CR169"/>
  <c r="CQ169"/>
  <c r="CP108"/>
  <c r="CR108"/>
  <c r="CQ108"/>
  <c r="CP17"/>
  <c r="CQ17"/>
  <c r="CR17"/>
  <c r="CQ118"/>
  <c r="CP118"/>
  <c r="CR118"/>
  <c r="CR44"/>
  <c r="CP44"/>
  <c r="CQ44"/>
  <c r="CR145"/>
  <c r="CQ145"/>
  <c r="CP145"/>
  <c r="CR101"/>
  <c r="CP101"/>
  <c r="CQ101"/>
  <c r="CR106"/>
  <c r="CQ106"/>
  <c r="CP106"/>
  <c r="CP126"/>
  <c r="CQ126"/>
  <c r="CR126"/>
  <c r="CR110"/>
  <c r="CQ110"/>
  <c r="CP110"/>
  <c r="CR31"/>
  <c r="CP31"/>
  <c r="CQ31"/>
  <c r="CQ116"/>
  <c r="CR116"/>
  <c r="CP116"/>
  <c r="CP95"/>
  <c r="CQ95"/>
  <c r="CR95"/>
  <c r="CP127"/>
  <c r="CQ127"/>
  <c r="CR127"/>
  <c r="CQ123"/>
  <c r="CR123"/>
  <c r="CP123"/>
  <c r="CP56"/>
  <c r="CR56"/>
  <c r="CQ56"/>
  <c r="CR117"/>
  <c r="CP117"/>
  <c r="CQ117"/>
  <c r="CR59"/>
  <c r="CQ59"/>
  <c r="CP59"/>
  <c r="CQ16"/>
  <c r="CR16"/>
  <c r="CP16"/>
  <c r="CR138"/>
  <c r="CQ138"/>
  <c r="CP138"/>
  <c r="CQ28"/>
  <c r="CP28"/>
  <c r="CR28"/>
  <c r="CQ66"/>
  <c r="CR66"/>
  <c r="CP66"/>
  <c r="CR135"/>
  <c r="CP135"/>
  <c r="CQ135"/>
  <c r="CQ148"/>
  <c r="CR148"/>
  <c r="CP148"/>
  <c r="CR51"/>
  <c r="CP51"/>
  <c r="CQ51"/>
  <c r="CP34"/>
  <c r="CQ34"/>
  <c r="CR34"/>
  <c r="CQ37"/>
  <c r="CP37"/>
  <c r="CR37"/>
  <c r="CR11"/>
  <c r="CP11"/>
  <c r="CQ11"/>
  <c r="CQ22"/>
  <c r="CP22"/>
  <c r="CR22"/>
  <c r="CR27"/>
  <c r="CQ27"/>
  <c r="CP27"/>
  <c r="CQ62"/>
  <c r="CP62"/>
  <c r="CR62"/>
  <c r="CR128"/>
  <c r="CP128"/>
  <c r="CQ128"/>
  <c r="CQ73"/>
  <c r="CP73"/>
  <c r="CR73"/>
  <c r="CQ65"/>
  <c r="CR65"/>
  <c r="CP65"/>
  <c r="CP15"/>
  <c r="CQ15"/>
  <c r="CR15"/>
  <c r="CP141"/>
  <c r="CR141"/>
  <c r="CQ141"/>
  <c r="CR38"/>
  <c r="CQ38"/>
  <c r="CP38"/>
  <c r="CR21"/>
  <c r="CQ21"/>
  <c r="CP21"/>
  <c r="CR45"/>
  <c r="CQ45"/>
  <c r="CP45"/>
  <c r="CP104"/>
  <c r="CQ104"/>
  <c r="CR104"/>
  <c r="CR81"/>
  <c r="CQ81"/>
  <c r="CP81"/>
  <c r="CR160"/>
  <c r="CP160"/>
  <c r="CQ160"/>
  <c r="CR161"/>
  <c r="CQ161"/>
  <c r="CP161"/>
  <c r="CR85"/>
  <c r="CP85"/>
  <c r="CQ85"/>
  <c r="CP168"/>
  <c r="CR168"/>
  <c r="CQ168"/>
  <c r="CQ25"/>
  <c r="CP25"/>
  <c r="CR25"/>
  <c r="CR43"/>
  <c r="CP43"/>
  <c r="CQ43"/>
  <c r="CR120"/>
  <c r="CP120"/>
  <c r="CQ120"/>
  <c r="CP129"/>
  <c r="CR129"/>
  <c r="CQ129"/>
  <c r="CR88"/>
  <c r="CQ88"/>
  <c r="CP88"/>
  <c r="CQ76"/>
  <c r="CR76"/>
  <c r="CP76"/>
  <c r="CQ100"/>
  <c r="CP100"/>
  <c r="CR100"/>
  <c r="CQ70"/>
  <c r="CR70"/>
  <c r="CP70"/>
  <c r="CR140"/>
  <c r="CP140"/>
  <c r="CQ140"/>
  <c r="CR151"/>
  <c r="CP151"/>
  <c r="CQ151"/>
  <c r="CQ132"/>
  <c r="CP132"/>
  <c r="CR132"/>
  <c r="CP13"/>
  <c r="CQ13"/>
  <c r="CR13"/>
  <c r="CQ39"/>
  <c r="CR39"/>
  <c r="CP39"/>
  <c r="CQ150"/>
  <c r="CR150"/>
  <c r="CP150"/>
  <c r="CR69"/>
  <c r="CP69"/>
  <c r="CQ69"/>
  <c r="CP42"/>
  <c r="CQ42"/>
  <c r="CR42"/>
  <c r="CR12"/>
  <c r="CQ12"/>
  <c r="CP12"/>
  <c r="CR112"/>
  <c r="CP112"/>
  <c r="CQ112"/>
  <c r="CP74"/>
  <c r="CQ74"/>
  <c r="CR74"/>
  <c r="CP18"/>
  <c r="CQ18"/>
  <c r="CR18"/>
  <c r="CQ93"/>
  <c r="CR93"/>
  <c r="CP93"/>
  <c r="CP80"/>
  <c r="CQ80"/>
  <c r="CR80"/>
  <c r="CR71"/>
  <c r="CP71"/>
  <c r="CQ71"/>
  <c r="CQ82"/>
  <c r="CR82"/>
  <c r="CP82"/>
  <c r="CQ142"/>
  <c r="CR142"/>
  <c r="CP142"/>
  <c r="CQ47"/>
  <c r="CP47"/>
  <c r="CR47"/>
  <c r="CP96"/>
  <c r="CR96"/>
  <c r="CQ96"/>
  <c r="CR30"/>
  <c r="CP30"/>
  <c r="CQ30"/>
  <c r="CP114"/>
  <c r="CR114"/>
  <c r="CQ114"/>
  <c r="CR32"/>
  <c r="CQ32"/>
  <c r="CP32"/>
  <c r="CP91"/>
  <c r="CQ91"/>
  <c r="CR91"/>
  <c r="CR147"/>
  <c r="CP147"/>
  <c r="CQ147"/>
  <c r="CQ107"/>
  <c r="CP107"/>
  <c r="CR107"/>
  <c r="CP60"/>
  <c r="CR60"/>
  <c r="CQ60"/>
  <c r="CP159"/>
  <c r="CQ159"/>
  <c r="CR159"/>
  <c r="CP97"/>
  <c r="CQ97"/>
  <c r="CR97"/>
  <c r="CP92"/>
  <c r="CQ92"/>
  <c r="CR92"/>
  <c r="CR50"/>
  <c r="CQ50"/>
  <c r="CP50"/>
  <c r="CQ133"/>
  <c r="CR133"/>
  <c r="CP133"/>
  <c r="CP79"/>
  <c r="CR79"/>
  <c r="CQ79"/>
  <c r="CQ57"/>
  <c r="CP57"/>
  <c r="CR57"/>
  <c r="CQ109"/>
  <c r="CP109"/>
  <c r="CR109"/>
  <c r="CQ84"/>
  <c r="CP84"/>
  <c r="CR84"/>
  <c r="CR61"/>
  <c r="CQ61"/>
  <c r="CP61"/>
  <c r="CQ154"/>
  <c r="CP154"/>
  <c r="CR154"/>
  <c r="CQ64"/>
  <c r="CR64"/>
  <c r="CP64"/>
  <c r="CP33"/>
  <c r="CR33"/>
  <c r="CQ33"/>
  <c r="CR20"/>
  <c r="CP20"/>
  <c r="CQ20"/>
  <c r="CP54"/>
  <c r="CQ54"/>
  <c r="CR54"/>
  <c r="CR58"/>
  <c r="CP58"/>
  <c r="CQ58"/>
  <c r="CR152"/>
  <c r="CQ152"/>
  <c r="CP152"/>
  <c r="CP113"/>
  <c r="CQ113"/>
  <c r="CR113"/>
  <c r="CQ136"/>
  <c r="CP136"/>
  <c r="CR136"/>
  <c r="CP19"/>
  <c r="CQ19"/>
  <c r="CR19"/>
  <c r="CR49"/>
  <c r="CQ49"/>
  <c r="CP49"/>
  <c r="CR77"/>
  <c r="CQ77"/>
  <c r="CP77"/>
  <c r="CP35"/>
  <c r="CR35"/>
  <c r="CQ35"/>
  <c r="CP162"/>
  <c r="CR162"/>
  <c r="CQ162"/>
  <c r="CP155"/>
  <c r="CR155"/>
  <c r="CQ155"/>
  <c r="CP87"/>
  <c r="CQ87"/>
  <c r="CR87"/>
  <c r="CR14"/>
  <c r="CP14"/>
  <c r="CQ14"/>
  <c r="CP137"/>
  <c r="CR137"/>
  <c r="CQ137"/>
  <c r="CQ166"/>
  <c r="CR166"/>
  <c r="CP166"/>
  <c r="CR83"/>
  <c r="CQ83"/>
  <c r="CP83"/>
  <c r="CP119"/>
  <c r="CQ119"/>
  <c r="CR119"/>
  <c r="CR94"/>
  <c r="CP94"/>
  <c r="CQ94"/>
  <c r="CR102"/>
  <c r="CP102"/>
  <c r="CQ102"/>
  <c r="CQ139"/>
  <c r="CR139"/>
  <c r="CP139"/>
  <c r="CQ164"/>
  <c r="CP164"/>
  <c r="CR164"/>
  <c r="CR143"/>
  <c r="CP143"/>
  <c r="CQ143"/>
  <c r="CP131"/>
  <c r="CQ131"/>
  <c r="CR131"/>
  <c r="CP156"/>
  <c r="CR156"/>
  <c r="CQ156"/>
  <c r="CQ165"/>
  <c r="CR165"/>
  <c r="CP165"/>
  <c r="CP67"/>
  <c r="CQ67"/>
  <c r="CR67"/>
  <c r="CP146"/>
  <c r="CQ146"/>
  <c r="CR146"/>
  <c r="CP63"/>
  <c r="CR63"/>
  <c r="CQ63"/>
  <c r="CQ130"/>
  <c r="CR130"/>
  <c r="CP130"/>
  <c r="CR122"/>
  <c r="CQ122"/>
  <c r="CP122"/>
  <c r="CP89"/>
  <c r="CR89"/>
  <c r="CQ89"/>
  <c r="CR23"/>
  <c r="CQ23"/>
  <c r="CP23"/>
  <c r="CQ10"/>
  <c r="CP10"/>
  <c r="CR10"/>
  <c r="CD170"/>
  <c r="CE170"/>
  <c r="CF170"/>
  <c r="CD121"/>
  <c r="CE121"/>
  <c r="CF121"/>
  <c r="CE115"/>
  <c r="CD115"/>
  <c r="CF115"/>
  <c r="CE163"/>
  <c r="CF163"/>
  <c r="CD163"/>
  <c r="CD125"/>
  <c r="CF125"/>
  <c r="CE125"/>
  <c r="CF78"/>
  <c r="CD78"/>
  <c r="CE78"/>
  <c r="CE72"/>
  <c r="CF72"/>
  <c r="CD72"/>
  <c r="CE149"/>
  <c r="CF149"/>
  <c r="CD149"/>
  <c r="CF40"/>
  <c r="CE40"/>
  <c r="CD40"/>
  <c r="CF68"/>
  <c r="CD68"/>
  <c r="CE68"/>
  <c r="CE86"/>
  <c r="CD86"/>
  <c r="CF86"/>
  <c r="CD90"/>
  <c r="CF90"/>
  <c r="CE90"/>
  <c r="CD24"/>
  <c r="CE24"/>
  <c r="CF24"/>
  <c r="CD75"/>
  <c r="CF75"/>
  <c r="CE75"/>
  <c r="CD167"/>
  <c r="CF167"/>
  <c r="CE167"/>
  <c r="CF153"/>
  <c r="CE153"/>
  <c r="CD153"/>
  <c r="CF103"/>
  <c r="CD103"/>
  <c r="CE103"/>
  <c r="CD99"/>
  <c r="CE99"/>
  <c r="CF99"/>
  <c r="CF98"/>
  <c r="CD98"/>
  <c r="CE98"/>
  <c r="CD144"/>
  <c r="CE144"/>
  <c r="CF144"/>
  <c r="CE158"/>
  <c r="CD158"/>
  <c r="CF158"/>
  <c r="CD52"/>
  <c r="CF52"/>
  <c r="CE52"/>
  <c r="CF53"/>
  <c r="CD53"/>
  <c r="CE53"/>
  <c r="CD29"/>
  <c r="CE29"/>
  <c r="CF29"/>
  <c r="CD157"/>
  <c r="CE157"/>
  <c r="CF157"/>
  <c r="CD46"/>
  <c r="CF46"/>
  <c r="CE46"/>
  <c r="CF55"/>
  <c r="CD55"/>
  <c r="CE55"/>
  <c r="CE124"/>
  <c r="CF124"/>
  <c r="CD124"/>
  <c r="CF111"/>
  <c r="CE111"/>
  <c r="CD111"/>
  <c r="CD48"/>
  <c r="CE48"/>
  <c r="CF48"/>
  <c r="CF105"/>
  <c r="CE105"/>
  <c r="CD105"/>
  <c r="CD41"/>
  <c r="CE41"/>
  <c r="CF41"/>
  <c r="CD134"/>
  <c r="CF134"/>
  <c r="CE134"/>
  <c r="CE36"/>
  <c r="CF36"/>
  <c r="CD36"/>
  <c r="CF169"/>
  <c r="CE169"/>
  <c r="CD169"/>
  <c r="CE108"/>
  <c r="CF108"/>
  <c r="CD108"/>
  <c r="CE17"/>
  <c r="CF17"/>
  <c r="CD17"/>
  <c r="CF118"/>
  <c r="CE118"/>
  <c r="CD118"/>
  <c r="CD44"/>
  <c r="CF44"/>
  <c r="CE44"/>
  <c r="CD145"/>
  <c r="CE145"/>
  <c r="CF145"/>
  <c r="CD101"/>
  <c r="CF101"/>
  <c r="CE101"/>
  <c r="CF106"/>
  <c r="CD106"/>
  <c r="CE106"/>
  <c r="CD126"/>
  <c r="CF126"/>
  <c r="CE126"/>
  <c r="CE110"/>
  <c r="CD110"/>
  <c r="CF110"/>
  <c r="CE31"/>
  <c r="CD31"/>
  <c r="CF31"/>
  <c r="CD116"/>
  <c r="CF116"/>
  <c r="CE116"/>
  <c r="CD95"/>
  <c r="CE95"/>
  <c r="CF95"/>
  <c r="CE127"/>
  <c r="CF127"/>
  <c r="CD127"/>
  <c r="CE123"/>
  <c r="CD123"/>
  <c r="CF123"/>
  <c r="CF56"/>
  <c r="CE56"/>
  <c r="CD56"/>
  <c r="CD117"/>
  <c r="CE117"/>
  <c r="CF117"/>
  <c r="CE59"/>
  <c r="CF59"/>
  <c r="CD59"/>
  <c r="CD16"/>
  <c r="CE16"/>
  <c r="CF16"/>
  <c r="CF138"/>
  <c r="CD138"/>
  <c r="CE138"/>
  <c r="CD28"/>
  <c r="CF28"/>
  <c r="CE28"/>
  <c r="CF66"/>
  <c r="CD66"/>
  <c r="CE66"/>
  <c r="CF135"/>
  <c r="CE135"/>
  <c r="CD135"/>
  <c r="CF148"/>
  <c r="CE148"/>
  <c r="CD148"/>
  <c r="CD51"/>
  <c r="CE51"/>
  <c r="CF51"/>
  <c r="CF34"/>
  <c r="CD34"/>
  <c r="CE34"/>
  <c r="CD37"/>
  <c r="CF37"/>
  <c r="CE37"/>
  <c r="CE11"/>
  <c r="CF11"/>
  <c r="CD11"/>
  <c r="CF22"/>
  <c r="CD22"/>
  <c r="CE22"/>
  <c r="CD27"/>
  <c r="CE27"/>
  <c r="CF27"/>
  <c r="CE62"/>
  <c r="CD62"/>
  <c r="CF62"/>
  <c r="CD128"/>
  <c r="CF128"/>
  <c r="CE128"/>
  <c r="CE73"/>
  <c r="CF73"/>
  <c r="CD73"/>
  <c r="CE65"/>
  <c r="CD65"/>
  <c r="CF65"/>
  <c r="CF15"/>
  <c r="CD15"/>
  <c r="CE15"/>
  <c r="CD141"/>
  <c r="CF141"/>
  <c r="CE141"/>
  <c r="CD38"/>
  <c r="CF38"/>
  <c r="CE38"/>
  <c r="CF21"/>
  <c r="CD21"/>
  <c r="CE21"/>
  <c r="CE45"/>
  <c r="CD45"/>
  <c r="CF45"/>
  <c r="CF104"/>
  <c r="CE104"/>
  <c r="CD104"/>
  <c r="CD81"/>
  <c r="CF81"/>
  <c r="CE81"/>
  <c r="CE160"/>
  <c r="CD160"/>
  <c r="CF160"/>
  <c r="CD161"/>
  <c r="CE161"/>
  <c r="CF161"/>
  <c r="CE85"/>
  <c r="CD85"/>
  <c r="CF85"/>
  <c r="CD168"/>
  <c r="CF168"/>
  <c r="CE168"/>
  <c r="CF25"/>
  <c r="CD25"/>
  <c r="CE25"/>
  <c r="CE43"/>
  <c r="CD43"/>
  <c r="CF43"/>
  <c r="CE120"/>
  <c r="CD120"/>
  <c r="CF120"/>
  <c r="CE129"/>
  <c r="CF129"/>
  <c r="CD129"/>
  <c r="CE88"/>
  <c r="CD88"/>
  <c r="CF88"/>
  <c r="CD76"/>
  <c r="CE76"/>
  <c r="CF76"/>
  <c r="CD100"/>
  <c r="CE100"/>
  <c r="CF100"/>
  <c r="CF70"/>
  <c r="CE70"/>
  <c r="CD70"/>
  <c r="CD140"/>
  <c r="CE140"/>
  <c r="CF140"/>
  <c r="CF151"/>
  <c r="CD151"/>
  <c r="CE151"/>
  <c r="CF132"/>
  <c r="CD132"/>
  <c r="CE132"/>
  <c r="CD13"/>
  <c r="CF13"/>
  <c r="CE13"/>
  <c r="CD39"/>
  <c r="CE39"/>
  <c r="CF39"/>
  <c r="CD150"/>
  <c r="CF150"/>
  <c r="CE150"/>
  <c r="CE69"/>
  <c r="CF69"/>
  <c r="CD69"/>
  <c r="CD42"/>
  <c r="CF42"/>
  <c r="CE42"/>
  <c r="CD12"/>
  <c r="CF12"/>
  <c r="CE12"/>
  <c r="CD112"/>
  <c r="CF112"/>
  <c r="CE112"/>
  <c r="CD74"/>
  <c r="CE74"/>
  <c r="CF74"/>
  <c r="CF18"/>
  <c r="CE18"/>
  <c r="CD18"/>
  <c r="CD93"/>
  <c r="CF93"/>
  <c r="CE93"/>
  <c r="CD80"/>
  <c r="CF80"/>
  <c r="CE80"/>
  <c r="CE71"/>
  <c r="CD71"/>
  <c r="CF71"/>
  <c r="CD82"/>
  <c r="CF82"/>
  <c r="CE82"/>
  <c r="CF142"/>
  <c r="CD142"/>
  <c r="CE142"/>
  <c r="CD47"/>
  <c r="CE47"/>
  <c r="CF47"/>
  <c r="CF96"/>
  <c r="CE96"/>
  <c r="CD96"/>
  <c r="CE30"/>
  <c r="CD30"/>
  <c r="CF30"/>
  <c r="CF114"/>
  <c r="CD114"/>
  <c r="CE114"/>
  <c r="CD32"/>
  <c r="CF32"/>
  <c r="CE32"/>
  <c r="CF91"/>
  <c r="CE91"/>
  <c r="CD91"/>
  <c r="CE147"/>
  <c r="CF147"/>
  <c r="CD147"/>
  <c r="CE107"/>
  <c r="CD107"/>
  <c r="CF107"/>
  <c r="CF60"/>
  <c r="CE60"/>
  <c r="CD60"/>
  <c r="CD159"/>
  <c r="CF159"/>
  <c r="CE159"/>
  <c r="CE97"/>
  <c r="CF97"/>
  <c r="CD97"/>
  <c r="CD92"/>
  <c r="CF92"/>
  <c r="CE92"/>
  <c r="CD50"/>
  <c r="CE50"/>
  <c r="CF50"/>
  <c r="CE133"/>
  <c r="CF133"/>
  <c r="CD133"/>
  <c r="CE79"/>
  <c r="CF79"/>
  <c r="CD79"/>
  <c r="CD57"/>
  <c r="CE57"/>
  <c r="CF57"/>
  <c r="CE109"/>
  <c r="CF109"/>
  <c r="CD109"/>
  <c r="CE84"/>
  <c r="CD84"/>
  <c r="CF84"/>
  <c r="CF61"/>
  <c r="CD61"/>
  <c r="CE61"/>
  <c r="CF154"/>
  <c r="CD154"/>
  <c r="CE154"/>
  <c r="CE64"/>
  <c r="CD64"/>
  <c r="CF64"/>
  <c r="CD33"/>
  <c r="CF33"/>
  <c r="CE33"/>
  <c r="CD20"/>
  <c r="CF20"/>
  <c r="CE20"/>
  <c r="CD54"/>
  <c r="CF54"/>
  <c r="CE54"/>
  <c r="CD58"/>
  <c r="CE58"/>
  <c r="CF58"/>
  <c r="CD152"/>
  <c r="CE152"/>
  <c r="CF152"/>
  <c r="CE113"/>
  <c r="CF113"/>
  <c r="CD113"/>
  <c r="CF136"/>
  <c r="CD136"/>
  <c r="CE136"/>
  <c r="CD19"/>
  <c r="CF19"/>
  <c r="CE19"/>
  <c r="CF49"/>
  <c r="CD49"/>
  <c r="CE49"/>
  <c r="CF77"/>
  <c r="CE77"/>
  <c r="CD77"/>
  <c r="CD35"/>
  <c r="CE35"/>
  <c r="CF35"/>
  <c r="CD162"/>
  <c r="CF162"/>
  <c r="CE162"/>
  <c r="CF155"/>
  <c r="CE155"/>
  <c r="CD155"/>
  <c r="CE87"/>
  <c r="CF87"/>
  <c r="CD87"/>
  <c r="CE14"/>
  <c r="CD14"/>
  <c r="CF14"/>
  <c r="CF137"/>
  <c r="CD137"/>
  <c r="CE137"/>
  <c r="CD166"/>
  <c r="CF166"/>
  <c r="CE166"/>
  <c r="CF83"/>
  <c r="CE83"/>
  <c r="CD83"/>
  <c r="CD119"/>
  <c r="CE119"/>
  <c r="CF119"/>
  <c r="CF94"/>
  <c r="CE94"/>
  <c r="CD94"/>
  <c r="CD102"/>
  <c r="CF102"/>
  <c r="CE102"/>
  <c r="CD139"/>
  <c r="CF139"/>
  <c r="CE139"/>
  <c r="CF164"/>
  <c r="CE164"/>
  <c r="CD164"/>
  <c r="CE143"/>
  <c r="CD143"/>
  <c r="CF143"/>
  <c r="CD131"/>
  <c r="CE131"/>
  <c r="CF131"/>
  <c r="CD156"/>
  <c r="CE156"/>
  <c r="CF156"/>
  <c r="CF165"/>
  <c r="CE165"/>
  <c r="CD165"/>
  <c r="CD67"/>
  <c r="CF67"/>
  <c r="CE67"/>
  <c r="CD146"/>
  <c r="CF146"/>
  <c r="CE146"/>
  <c r="CD63"/>
  <c r="CF63"/>
  <c r="CE63"/>
  <c r="CD130"/>
  <c r="CF130"/>
  <c r="CE130"/>
  <c r="CE122"/>
  <c r="CD122"/>
  <c r="CF122"/>
  <c r="CD89"/>
  <c r="CE89"/>
  <c r="CF89"/>
  <c r="CE23"/>
  <c r="CD23"/>
  <c r="CF23"/>
  <c r="CF10"/>
  <c r="CE10"/>
  <c r="CD10"/>
  <c r="BF170"/>
  <c r="BG170"/>
  <c r="BH170"/>
  <c r="BF121"/>
  <c r="BH121"/>
  <c r="BG121"/>
  <c r="BH115"/>
  <c r="BF115"/>
  <c r="BG115"/>
  <c r="BG163"/>
  <c r="BH163"/>
  <c r="BF163"/>
  <c r="BH125"/>
  <c r="BG125"/>
  <c r="BF125"/>
  <c r="BF78"/>
  <c r="BG78"/>
  <c r="BH78"/>
  <c r="BF72"/>
  <c r="BG72"/>
  <c r="BH72"/>
  <c r="BG149"/>
  <c r="BF149"/>
  <c r="BH149"/>
  <c r="BH40"/>
  <c r="BF40"/>
  <c r="BG40"/>
  <c r="BF68"/>
  <c r="BG68"/>
  <c r="BH68"/>
  <c r="BF86"/>
  <c r="BH86"/>
  <c r="BG86"/>
  <c r="BF90"/>
  <c r="BG90"/>
  <c r="BH90"/>
  <c r="BH24"/>
  <c r="BG24"/>
  <c r="BF24"/>
  <c r="BG75"/>
  <c r="BF75"/>
  <c r="BH75"/>
  <c r="BH167"/>
  <c r="BF167"/>
  <c r="BG167"/>
  <c r="BG153"/>
  <c r="BH153"/>
  <c r="BF153"/>
  <c r="BG103"/>
  <c r="BH103"/>
  <c r="BF103"/>
  <c r="BF99"/>
  <c r="BH99"/>
  <c r="BG99"/>
  <c r="BH98"/>
  <c r="BF98"/>
  <c r="BG98"/>
  <c r="BH144"/>
  <c r="BG144"/>
  <c r="BF144"/>
  <c r="BG158"/>
  <c r="BH158"/>
  <c r="BF158"/>
  <c r="BG52"/>
  <c r="BH52"/>
  <c r="BF52"/>
  <c r="BH53"/>
  <c r="BG53"/>
  <c r="BF53"/>
  <c r="BG29"/>
  <c r="BH29"/>
  <c r="BF29"/>
  <c r="BG157"/>
  <c r="BF157"/>
  <c r="BH157"/>
  <c r="BH46"/>
  <c r="BG46"/>
  <c r="BF46"/>
  <c r="BF55"/>
  <c r="BH55"/>
  <c r="BG55"/>
  <c r="BG124"/>
  <c r="BH124"/>
  <c r="BF124"/>
  <c r="BG111"/>
  <c r="BF111"/>
  <c r="BH111"/>
  <c r="BF48"/>
  <c r="BH48"/>
  <c r="BG48"/>
  <c r="BH105"/>
  <c r="BG105"/>
  <c r="BF105"/>
  <c r="BG41"/>
  <c r="BF41"/>
  <c r="BH41"/>
  <c r="BF134"/>
  <c r="BG134"/>
  <c r="BH134"/>
  <c r="BF36"/>
  <c r="BG36"/>
  <c r="BH36"/>
  <c r="BG169"/>
  <c r="BH169"/>
  <c r="BF169"/>
  <c r="BG108"/>
  <c r="BH108"/>
  <c r="BF108"/>
  <c r="BF17"/>
  <c r="BH17"/>
  <c r="BG17"/>
  <c r="BH118"/>
  <c r="BG118"/>
  <c r="BF118"/>
  <c r="BF44"/>
  <c r="BH44"/>
  <c r="BG44"/>
  <c r="BG145"/>
  <c r="BF145"/>
  <c r="BH145"/>
  <c r="BH101"/>
  <c r="BF101"/>
  <c r="BG101"/>
  <c r="BH106"/>
  <c r="BG106"/>
  <c r="BF106"/>
  <c r="BG126"/>
  <c r="BF126"/>
  <c r="BH126"/>
  <c r="BF110"/>
  <c r="BH110"/>
  <c r="BG110"/>
  <c r="BG31"/>
  <c r="BF31"/>
  <c r="BH31"/>
  <c r="BG116"/>
  <c r="BH116"/>
  <c r="BF116"/>
  <c r="BF95"/>
  <c r="BH95"/>
  <c r="BG95"/>
  <c r="BG127"/>
  <c r="BF127"/>
  <c r="BH127"/>
  <c r="BG123"/>
  <c r="BF123"/>
  <c r="BH123"/>
  <c r="BF56"/>
  <c r="BG56"/>
  <c r="BH56"/>
  <c r="BG117"/>
  <c r="BF117"/>
  <c r="BH117"/>
  <c r="BF59"/>
  <c r="BG59"/>
  <c r="BH59"/>
  <c r="BF16"/>
  <c r="BG16"/>
  <c r="BH16"/>
  <c r="BG138"/>
  <c r="BH138"/>
  <c r="BF138"/>
  <c r="BF28"/>
  <c r="BG28"/>
  <c r="BH28"/>
  <c r="BG66"/>
  <c r="BF66"/>
  <c r="BH66"/>
  <c r="BH135"/>
  <c r="BF135"/>
  <c r="BG135"/>
  <c r="BF148"/>
  <c r="BH148"/>
  <c r="BG148"/>
  <c r="BG51"/>
  <c r="BF51"/>
  <c r="BH51"/>
  <c r="BG34"/>
  <c r="BH34"/>
  <c r="BF34"/>
  <c r="BG37"/>
  <c r="BH37"/>
  <c r="BF37"/>
  <c r="BG11"/>
  <c r="BH11"/>
  <c r="BF11"/>
  <c r="BG22"/>
  <c r="BH22"/>
  <c r="BF22"/>
  <c r="BF27"/>
  <c r="BH27"/>
  <c r="BG27"/>
  <c r="BF62"/>
  <c r="BH62"/>
  <c r="BG62"/>
  <c r="BG128"/>
  <c r="BH128"/>
  <c r="BF128"/>
  <c r="BF73"/>
  <c r="BG73"/>
  <c r="BH73"/>
  <c r="BG65"/>
  <c r="BH65"/>
  <c r="BF65"/>
  <c r="BG15"/>
  <c r="BH15"/>
  <c r="BF15"/>
  <c r="BF141"/>
  <c r="BG141"/>
  <c r="BH141"/>
  <c r="BG38"/>
  <c r="BH38"/>
  <c r="BF38"/>
  <c r="BG21"/>
  <c r="BF21"/>
  <c r="BH21"/>
  <c r="BF45"/>
  <c r="BH45"/>
  <c r="BG45"/>
  <c r="BG104"/>
  <c r="BH104"/>
  <c r="BF104"/>
  <c r="BG81"/>
  <c r="BF81"/>
  <c r="BH81"/>
  <c r="BG160"/>
  <c r="BH160"/>
  <c r="BF160"/>
  <c r="BG161"/>
  <c r="BF161"/>
  <c r="BH161"/>
  <c r="BG85"/>
  <c r="BF85"/>
  <c r="BH85"/>
  <c r="BF168"/>
  <c r="BG168"/>
  <c r="BH168"/>
  <c r="BG25"/>
  <c r="BF25"/>
  <c r="BH25"/>
  <c r="BG43"/>
  <c r="BH43"/>
  <c r="BF43"/>
  <c r="BG120"/>
  <c r="BF120"/>
  <c r="BH120"/>
  <c r="BF129"/>
  <c r="BH129"/>
  <c r="BG129"/>
  <c r="BF88"/>
  <c r="BH88"/>
  <c r="BG88"/>
  <c r="BH76"/>
  <c r="BG76"/>
  <c r="BF76"/>
  <c r="BF100"/>
  <c r="BG100"/>
  <c r="BH100"/>
  <c r="BG70"/>
  <c r="BH70"/>
  <c r="BF70"/>
  <c r="BH140"/>
  <c r="BF140"/>
  <c r="BG140"/>
  <c r="BH151"/>
  <c r="BF151"/>
  <c r="BG151"/>
  <c r="BG132"/>
  <c r="BF132"/>
  <c r="BH132"/>
  <c r="BF13"/>
  <c r="BG13"/>
  <c r="BH13"/>
  <c r="BF39"/>
  <c r="BH39"/>
  <c r="BG39"/>
  <c r="BG150"/>
  <c r="BH150"/>
  <c r="BF150"/>
  <c r="BF69"/>
  <c r="BG69"/>
  <c r="BH69"/>
  <c r="BH42"/>
  <c r="BG42"/>
  <c r="BF42"/>
  <c r="BF12"/>
  <c r="BG12"/>
  <c r="BH12"/>
  <c r="BH112"/>
  <c r="BG112"/>
  <c r="BF112"/>
  <c r="BG74"/>
  <c r="BH74"/>
  <c r="BF74"/>
  <c r="BF18"/>
  <c r="BH18"/>
  <c r="BG18"/>
  <c r="BF93"/>
  <c r="BG93"/>
  <c r="BH93"/>
  <c r="BH80"/>
  <c r="BG80"/>
  <c r="BF80"/>
  <c r="BF71"/>
  <c r="BH71"/>
  <c r="BG71"/>
  <c r="BH82"/>
  <c r="BG82"/>
  <c r="BF82"/>
  <c r="BF142"/>
  <c r="BG142"/>
  <c r="BH142"/>
  <c r="BG47"/>
  <c r="BF47"/>
  <c r="BH47"/>
  <c r="BF96"/>
  <c r="BH96"/>
  <c r="BG96"/>
  <c r="BH30"/>
  <c r="BF30"/>
  <c r="BG30"/>
  <c r="BH114"/>
  <c r="BF114"/>
  <c r="BG114"/>
  <c r="BG32"/>
  <c r="BH32"/>
  <c r="BF32"/>
  <c r="BH91"/>
  <c r="BG91"/>
  <c r="BF91"/>
  <c r="BG147"/>
  <c r="BF147"/>
  <c r="BH147"/>
  <c r="BF107"/>
  <c r="BG107"/>
  <c r="BH107"/>
  <c r="BG60"/>
  <c r="BH60"/>
  <c r="BF60"/>
  <c r="BH159"/>
  <c r="BG159"/>
  <c r="BF159"/>
  <c r="BG97"/>
  <c r="BH97"/>
  <c r="BF97"/>
  <c r="BG92"/>
  <c r="BF92"/>
  <c r="BH92"/>
  <c r="BG50"/>
  <c r="BH50"/>
  <c r="BF50"/>
  <c r="BF133"/>
  <c r="BH133"/>
  <c r="BG133"/>
  <c r="BG79"/>
  <c r="BF79"/>
  <c r="BH79"/>
  <c r="BH57"/>
  <c r="BG57"/>
  <c r="BF57"/>
  <c r="BH109"/>
  <c r="BG109"/>
  <c r="BF109"/>
  <c r="BG84"/>
  <c r="BF84"/>
  <c r="BH84"/>
  <c r="BH61"/>
  <c r="BF61"/>
  <c r="BG61"/>
  <c r="BH154"/>
  <c r="BG154"/>
  <c r="BF154"/>
  <c r="BH64"/>
  <c r="BF64"/>
  <c r="BG64"/>
  <c r="BG33"/>
  <c r="BF33"/>
  <c r="BH33"/>
  <c r="BH20"/>
  <c r="BF20"/>
  <c r="BG20"/>
  <c r="BF54"/>
  <c r="BH54"/>
  <c r="BG54"/>
  <c r="BF58"/>
  <c r="BG58"/>
  <c r="BH58"/>
  <c r="BG152"/>
  <c r="BH152"/>
  <c r="BF152"/>
  <c r="BF113"/>
  <c r="BG113"/>
  <c r="BH113"/>
  <c r="BG136"/>
  <c r="BF136"/>
  <c r="BH136"/>
  <c r="BF19"/>
  <c r="BH19"/>
  <c r="BG19"/>
  <c r="BG49"/>
  <c r="BH49"/>
  <c r="BF49"/>
  <c r="BF77"/>
  <c r="BH77"/>
  <c r="BG77"/>
  <c r="BH35"/>
  <c r="BF35"/>
  <c r="BG35"/>
  <c r="BF162"/>
  <c r="BH162"/>
  <c r="BG162"/>
  <c r="BG155"/>
  <c r="BH155"/>
  <c r="BF155"/>
  <c r="BH87"/>
  <c r="BF87"/>
  <c r="BG87"/>
  <c r="BH14"/>
  <c r="BG14"/>
  <c r="BF14"/>
  <c r="BF137"/>
  <c r="BG137"/>
  <c r="BH137"/>
  <c r="BG166"/>
  <c r="BF166"/>
  <c r="BH166"/>
  <c r="BH83"/>
  <c r="BF83"/>
  <c r="BG83"/>
  <c r="BH119"/>
  <c r="BG119"/>
  <c r="BF119"/>
  <c r="BH94"/>
  <c r="BG94"/>
  <c r="BF94"/>
  <c r="BH102"/>
  <c r="BF102"/>
  <c r="BG102"/>
  <c r="BF139"/>
  <c r="BG139"/>
  <c r="BH139"/>
  <c r="BH164"/>
  <c r="BF164"/>
  <c r="BG164"/>
  <c r="BH143"/>
  <c r="BG143"/>
  <c r="BF143"/>
  <c r="BF131"/>
  <c r="BH131"/>
  <c r="BG131"/>
  <c r="BH156"/>
  <c r="BG156"/>
  <c r="BF156"/>
  <c r="BH165"/>
  <c r="BG165"/>
  <c r="BF165"/>
  <c r="BF67"/>
  <c r="BG67"/>
  <c r="BH67"/>
  <c r="BH146"/>
  <c r="BF146"/>
  <c r="BG146"/>
  <c r="BH63"/>
  <c r="BG63"/>
  <c r="BF63"/>
  <c r="BF130"/>
  <c r="BH130"/>
  <c r="BG130"/>
  <c r="BF122"/>
  <c r="BH122"/>
  <c r="BG122"/>
  <c r="BG89"/>
  <c r="BF89"/>
  <c r="BH89"/>
  <c r="BF23"/>
  <c r="BG23"/>
  <c r="BH23"/>
  <c r="BH10"/>
  <c r="BG10"/>
  <c r="BF10"/>
  <c r="Z170"/>
  <c r="AA170"/>
  <c r="Y170"/>
  <c r="AA121"/>
  <c r="Y121"/>
  <c r="Z121"/>
  <c r="Z115"/>
  <c r="AA115"/>
  <c r="Y115"/>
  <c r="Z163"/>
  <c r="AA163"/>
  <c r="Y163"/>
  <c r="Z125"/>
  <c r="AA125"/>
  <c r="Y125"/>
  <c r="Z78"/>
  <c r="AA78"/>
  <c r="Y78"/>
  <c r="Z72"/>
  <c r="AA72"/>
  <c r="Y72"/>
  <c r="Z149"/>
  <c r="AA149"/>
  <c r="Y149"/>
  <c r="Z40"/>
  <c r="AA40"/>
  <c r="Y40"/>
  <c r="Z68"/>
  <c r="AA68"/>
  <c r="Y68"/>
  <c r="Z86"/>
  <c r="AA86"/>
  <c r="Y86"/>
  <c r="Z90"/>
  <c r="AA90"/>
  <c r="Y90"/>
  <c r="Z24"/>
  <c r="AA24"/>
  <c r="Y24"/>
  <c r="Z75"/>
  <c r="AA75"/>
  <c r="Y75"/>
  <c r="Z167"/>
  <c r="AA167"/>
  <c r="Y167"/>
  <c r="Z153"/>
  <c r="AA153"/>
  <c r="Y153"/>
  <c r="Z103"/>
  <c r="AA103"/>
  <c r="Y103"/>
  <c r="Z99"/>
  <c r="AA99"/>
  <c r="Y99"/>
  <c r="Z98"/>
  <c r="AA98"/>
  <c r="Y98"/>
  <c r="Z144"/>
  <c r="AA144"/>
  <c r="Y144"/>
  <c r="Z158"/>
  <c r="AA158"/>
  <c r="Y158"/>
  <c r="Z52"/>
  <c r="AA52"/>
  <c r="Y52"/>
  <c r="AA53"/>
  <c r="Y53"/>
  <c r="Z53"/>
  <c r="Y29"/>
  <c r="Z29"/>
  <c r="AA29"/>
  <c r="Z157"/>
  <c r="AA157"/>
  <c r="Y157"/>
  <c r="Z46"/>
  <c r="AA46"/>
  <c r="Y46"/>
  <c r="AA55"/>
  <c r="Y55"/>
  <c r="Z55"/>
  <c r="Z124"/>
  <c r="AA124"/>
  <c r="Y124"/>
  <c r="Z111"/>
  <c r="AA111"/>
  <c r="Y111"/>
  <c r="Z48"/>
  <c r="AA48"/>
  <c r="Y48"/>
  <c r="Z105"/>
  <c r="AA105"/>
  <c r="Y105"/>
  <c r="AA41"/>
  <c r="Y41"/>
  <c r="Z41"/>
  <c r="Z134"/>
  <c r="AA134"/>
  <c r="Y134"/>
  <c r="AA36"/>
  <c r="Z36"/>
  <c r="Y36"/>
  <c r="AA169"/>
  <c r="Z169"/>
  <c r="Y169"/>
  <c r="AA108"/>
  <c r="Z108"/>
  <c r="Y108"/>
  <c r="AA17"/>
  <c r="Z17"/>
  <c r="Y17"/>
  <c r="AA118"/>
  <c r="Z118"/>
  <c r="Y118"/>
  <c r="Z44"/>
  <c r="AA44"/>
  <c r="Y44"/>
  <c r="AA145"/>
  <c r="Z145"/>
  <c r="Y145"/>
  <c r="Y101"/>
  <c r="Z101"/>
  <c r="AA101"/>
  <c r="AA106"/>
  <c r="Z106"/>
  <c r="Y106"/>
  <c r="Z126"/>
  <c r="AA126"/>
  <c r="Y126"/>
  <c r="Y110"/>
  <c r="Z110"/>
  <c r="AA110"/>
  <c r="AA31"/>
  <c r="Z31"/>
  <c r="Y31"/>
  <c r="AA116"/>
  <c r="Z116"/>
  <c r="Y116"/>
  <c r="Y95"/>
  <c r="Z95"/>
  <c r="AA95"/>
  <c r="AA127"/>
  <c r="Z127"/>
  <c r="Y127"/>
  <c r="AA123"/>
  <c r="Z123"/>
  <c r="Y123"/>
  <c r="Y56"/>
  <c r="Z56"/>
  <c r="AA56"/>
  <c r="AA117"/>
  <c r="Z117"/>
  <c r="Y117"/>
  <c r="AA59"/>
  <c r="Z59"/>
  <c r="Y59"/>
  <c r="AA16"/>
  <c r="Z16"/>
  <c r="Y16"/>
  <c r="AA138"/>
  <c r="Z138"/>
  <c r="Y138"/>
  <c r="Y28"/>
  <c r="Z28"/>
  <c r="AA28"/>
  <c r="AA66"/>
  <c r="Z66"/>
  <c r="Y66"/>
  <c r="AA135"/>
  <c r="Z135"/>
  <c r="Y135"/>
  <c r="AA148"/>
  <c r="Z148"/>
  <c r="Y148"/>
  <c r="AA51"/>
  <c r="Z51"/>
  <c r="Y51"/>
  <c r="AA34"/>
  <c r="Z34"/>
  <c r="Y34"/>
  <c r="AA37"/>
  <c r="Z37"/>
  <c r="Y37"/>
  <c r="AA11"/>
  <c r="Z11"/>
  <c r="Y11"/>
  <c r="Y22"/>
  <c r="Z22"/>
  <c r="AA22"/>
  <c r="Z27"/>
  <c r="AA27"/>
  <c r="Y27"/>
  <c r="AA62"/>
  <c r="Z62"/>
  <c r="Y62"/>
  <c r="Y128"/>
  <c r="Z128"/>
  <c r="AA128"/>
  <c r="Y73"/>
  <c r="Z73"/>
  <c r="AA73"/>
  <c r="Z65"/>
  <c r="AA65"/>
  <c r="Y65"/>
  <c r="AA15"/>
  <c r="Z15"/>
  <c r="Y15"/>
  <c r="Y141"/>
  <c r="Z141"/>
  <c r="AA141"/>
  <c r="AA38"/>
  <c r="Z38"/>
  <c r="Y38"/>
  <c r="AA21"/>
  <c r="Z21"/>
  <c r="Y21"/>
  <c r="AA45"/>
  <c r="Z45"/>
  <c r="Y45"/>
  <c r="Y104"/>
  <c r="Z104"/>
  <c r="AA104"/>
  <c r="AA81"/>
  <c r="Z81"/>
  <c r="Y81"/>
  <c r="Y160"/>
  <c r="Z160"/>
  <c r="AA160"/>
  <c r="AA161"/>
  <c r="Z161"/>
  <c r="Y161"/>
  <c r="Y85"/>
  <c r="Z85"/>
  <c r="AA85"/>
  <c r="AA168"/>
  <c r="Z168"/>
  <c r="Y168"/>
  <c r="Y25"/>
  <c r="Z25"/>
  <c r="AA25"/>
  <c r="AA43"/>
  <c r="Z43"/>
  <c r="Y43"/>
  <c r="Y120"/>
  <c r="Z120"/>
  <c r="AA120"/>
  <c r="AA129"/>
  <c r="Z129"/>
  <c r="Y129"/>
  <c r="AA88"/>
  <c r="Y88"/>
  <c r="Z88"/>
  <c r="Z76"/>
  <c r="AA76"/>
  <c r="Y76"/>
  <c r="Z100"/>
  <c r="AA100"/>
  <c r="Y100"/>
  <c r="Z70"/>
  <c r="AA70"/>
  <c r="Y70"/>
  <c r="Z140"/>
  <c r="AA140"/>
  <c r="Y140"/>
  <c r="Z151"/>
  <c r="AA151"/>
  <c r="Y151"/>
  <c r="Z132"/>
  <c r="AA132"/>
  <c r="Y132"/>
  <c r="Z13"/>
  <c r="AA13"/>
  <c r="Y13"/>
  <c r="Z39"/>
  <c r="AA39"/>
  <c r="Y39"/>
  <c r="Z150"/>
  <c r="AA150"/>
  <c r="Y150"/>
  <c r="Z69"/>
  <c r="AA69"/>
  <c r="Y69"/>
  <c r="AA42"/>
  <c r="Z42"/>
  <c r="Y42"/>
  <c r="Z12"/>
  <c r="AA12"/>
  <c r="Y12"/>
  <c r="Z112"/>
  <c r="AA112"/>
  <c r="Y112"/>
  <c r="Z74"/>
  <c r="AA74"/>
  <c r="Y74"/>
  <c r="Z18"/>
  <c r="AA18"/>
  <c r="Y18"/>
  <c r="Z93"/>
  <c r="AA93"/>
  <c r="Y93"/>
  <c r="Z80"/>
  <c r="AA80"/>
  <c r="Y80"/>
  <c r="AA71"/>
  <c r="Z71"/>
  <c r="Y71"/>
  <c r="AA82"/>
  <c r="Y82"/>
  <c r="Z82"/>
  <c r="AA142"/>
  <c r="Z142"/>
  <c r="Y142"/>
  <c r="Z47"/>
  <c r="AA47"/>
  <c r="Y47"/>
  <c r="AA96"/>
  <c r="Z96"/>
  <c r="Y96"/>
  <c r="Y30"/>
  <c r="Z30"/>
  <c r="AA30"/>
  <c r="AA114"/>
  <c r="Y114"/>
  <c r="Z114"/>
  <c r="Z32"/>
  <c r="AA32"/>
  <c r="Y32"/>
  <c r="Z91"/>
  <c r="AA91"/>
  <c r="Y91"/>
  <c r="AA147"/>
  <c r="Z147"/>
  <c r="Y147"/>
  <c r="Z107"/>
  <c r="AA107"/>
  <c r="Y107"/>
  <c r="Y60"/>
  <c r="Z60"/>
  <c r="AA60"/>
  <c r="AA159"/>
  <c r="Z159"/>
  <c r="Y159"/>
  <c r="AA97"/>
  <c r="Z97"/>
  <c r="Y97"/>
  <c r="Y92"/>
  <c r="Z92"/>
  <c r="AA92"/>
  <c r="AA50"/>
  <c r="Z50"/>
  <c r="Y50"/>
  <c r="Y133"/>
  <c r="Z133"/>
  <c r="AA133"/>
  <c r="AA79"/>
  <c r="Z79"/>
  <c r="Y79"/>
  <c r="AA57"/>
  <c r="Z57"/>
  <c r="Y57"/>
  <c r="Z109"/>
  <c r="Y109"/>
  <c r="AA109"/>
  <c r="AA84"/>
  <c r="Z84"/>
  <c r="Y84"/>
  <c r="Z61"/>
  <c r="AA61"/>
  <c r="Y61"/>
  <c r="AA154"/>
  <c r="Y154"/>
  <c r="Z154"/>
  <c r="Y64"/>
  <c r="Z64"/>
  <c r="AA64"/>
  <c r="Z33"/>
  <c r="AA33"/>
  <c r="Y33"/>
  <c r="Y20"/>
  <c r="Z20"/>
  <c r="AA20"/>
  <c r="AA54"/>
  <c r="Z54"/>
  <c r="Y54"/>
  <c r="AA58"/>
  <c r="Z58"/>
  <c r="Y58"/>
  <c r="AA152"/>
  <c r="Z152"/>
  <c r="Y152"/>
  <c r="AA113"/>
  <c r="Z113"/>
  <c r="Y113"/>
  <c r="AA136"/>
  <c r="Z136"/>
  <c r="Y136"/>
  <c r="Y19"/>
  <c r="Z19"/>
  <c r="AA19"/>
  <c r="Y49"/>
  <c r="Z49"/>
  <c r="AA49"/>
  <c r="AA77"/>
  <c r="Z77"/>
  <c r="Y77"/>
  <c r="Y35"/>
  <c r="Z35"/>
  <c r="AA35"/>
  <c r="AA162"/>
  <c r="Z162"/>
  <c r="Y162"/>
  <c r="Y155"/>
  <c r="Z155"/>
  <c r="AA155"/>
  <c r="AA87"/>
  <c r="Z87"/>
  <c r="Y87"/>
  <c r="AA14"/>
  <c r="Z14"/>
  <c r="Y14"/>
  <c r="AA137"/>
  <c r="Z137"/>
  <c r="Y137"/>
  <c r="Y166"/>
  <c r="Z166"/>
  <c r="AA166"/>
  <c r="AA83"/>
  <c r="Z83"/>
  <c r="Y83"/>
  <c r="Y119"/>
  <c r="Z119"/>
  <c r="AA119"/>
  <c r="AA94"/>
  <c r="Z94"/>
  <c r="Y94"/>
  <c r="AA102"/>
  <c r="Z102"/>
  <c r="Y102"/>
  <c r="AA139"/>
  <c r="Z139"/>
  <c r="Y139"/>
  <c r="AA164"/>
  <c r="Z164"/>
  <c r="Y164"/>
  <c r="AA143"/>
  <c r="Z143"/>
  <c r="Y143"/>
  <c r="Y131"/>
  <c r="Z131"/>
  <c r="AA131"/>
  <c r="AA156"/>
  <c r="Z156"/>
  <c r="Y156"/>
  <c r="AA165"/>
  <c r="Z165"/>
  <c r="Y165"/>
  <c r="AA67"/>
  <c r="Z67"/>
  <c r="Y67"/>
  <c r="Y146"/>
  <c r="Z146"/>
  <c r="AA146"/>
  <c r="AA63"/>
  <c r="Z63"/>
  <c r="Y63"/>
  <c r="AA130"/>
  <c r="Z130"/>
  <c r="Y130"/>
  <c r="AA122"/>
  <c r="Z122"/>
  <c r="Y122"/>
  <c r="Y89"/>
  <c r="Z89"/>
  <c r="AA89"/>
  <c r="Y23"/>
  <c r="Z23"/>
  <c r="AA23"/>
  <c r="AA10"/>
  <c r="Z10"/>
  <c r="Y10"/>
  <c r="Z26"/>
  <c r="R26"/>
  <c r="AJ26"/>
  <c r="BP26"/>
  <c r="AT26"/>
  <c r="V26"/>
  <c r="BV26"/>
  <c r="CF26"/>
  <c r="AI26"/>
  <c r="CX26"/>
  <c r="DA26"/>
  <c r="CJ26"/>
  <c r="AA26"/>
  <c r="CT26"/>
  <c r="CW26"/>
  <c r="BT26"/>
  <c r="CG26"/>
  <c r="BW26"/>
  <c r="BS26"/>
  <c r="BM26"/>
  <c r="AF26"/>
  <c r="N26"/>
  <c r="CV26"/>
  <c r="M10"/>
  <c r="N10"/>
  <c r="D20" i="16"/>
  <c r="B20"/>
  <c r="D20" i="20"/>
  <c r="B20"/>
  <c r="D20" i="21"/>
  <c r="B20"/>
  <c r="C26"/>
  <c r="C108"/>
  <c r="C68"/>
  <c r="E6"/>
  <c r="C70"/>
  <c r="C128"/>
  <c r="C40" i="20"/>
  <c r="C40" i="21"/>
  <c r="C152"/>
  <c r="C97"/>
  <c r="C62"/>
  <c r="C34"/>
  <c r="E34"/>
  <c r="E118"/>
  <c r="E70"/>
  <c r="E108"/>
  <c r="E26" i="20"/>
  <c r="E74"/>
  <c r="BR172" i="19" l="1" a="1"/>
  <c r="BR173" a="1"/>
  <c r="BR174" a="1"/>
  <c r="CY174" a="1"/>
  <c r="CY173" a="1"/>
  <c r="CY172" a="1"/>
  <c r="CV174" a="1"/>
  <c r="CV173" a="1"/>
  <c r="CV172" a="1"/>
  <c r="CS174" a="1"/>
  <c r="CS173" a="1"/>
  <c r="CS172" a="1"/>
  <c r="CP174" a="1"/>
  <c r="CP173" a="1"/>
  <c r="CP172" a="1"/>
  <c r="CM174" a="1"/>
  <c r="CM173" a="1"/>
  <c r="CM172" a="1"/>
  <c r="CJ174" a="1"/>
  <c r="CJ173" a="1"/>
  <c r="CJ172" a="1"/>
  <c r="CG174" a="1"/>
  <c r="CG173" a="1"/>
  <c r="CG172" a="1"/>
  <c r="CD174" a="1"/>
  <c r="CD173" a="1"/>
  <c r="CD172" a="1"/>
  <c r="CA174" a="1"/>
  <c r="CA173" a="1"/>
  <c r="CA172" a="1"/>
  <c r="BX174" a="1"/>
  <c r="BX173" a="1"/>
  <c r="BX172" a="1"/>
  <c r="BU174" a="1"/>
  <c r="BU173" a="1"/>
  <c r="BU172" a="1"/>
  <c r="BO174" a="1"/>
  <c r="BO173" a="1"/>
  <c r="BO172" a="1"/>
  <c r="BL174" a="1"/>
  <c r="BL173" a="1"/>
  <c r="BL172" a="1"/>
  <c r="BI174" a="1"/>
  <c r="BI173" a="1"/>
  <c r="BI172" a="1"/>
  <c r="BF174" a="1"/>
  <c r="BF173" a="1"/>
  <c r="BF172" a="1"/>
  <c r="BC174" a="1"/>
  <c r="BC173" a="1"/>
  <c r="BC172" a="1"/>
  <c r="AZ174" a="1"/>
  <c r="AZ173" a="1"/>
  <c r="AZ172" a="1"/>
  <c r="AW174" a="1"/>
  <c r="AW173" a="1"/>
  <c r="AW172" a="1"/>
  <c r="AT174" a="1"/>
  <c r="AT173" a="1"/>
  <c r="AT172" a="1"/>
  <c r="AQ174" a="1"/>
  <c r="AQ173" a="1"/>
  <c r="AQ172" a="1"/>
  <c r="AN174" a="1"/>
  <c r="AN173" a="1"/>
  <c r="AN172" a="1"/>
  <c r="AK174" a="1"/>
  <c r="AK173" a="1"/>
  <c r="AK172" a="1"/>
  <c r="AH174" a="1"/>
  <c r="AH173" a="1"/>
  <c r="AH172" a="1"/>
  <c r="AE174" a="1"/>
  <c r="AE173" a="1"/>
  <c r="AE172" a="1"/>
  <c r="AB174" a="1"/>
  <c r="AB173" a="1"/>
  <c r="AB172" a="1"/>
  <c r="Y174" a="1"/>
  <c r="Y173" a="1"/>
  <c r="Y172" a="1"/>
  <c r="V174" a="1"/>
  <c r="V173" a="1"/>
  <c r="V172" a="1"/>
  <c r="S174" a="1"/>
  <c r="S173" a="1"/>
  <c r="S172" a="1"/>
  <c r="P174" a="1"/>
  <c r="P173" a="1"/>
  <c r="P172" a="1"/>
  <c r="M174" a="1"/>
  <c r="M173" a="1"/>
  <c r="M172" a="1"/>
  <c r="F3" i="20"/>
  <c r="B70" i="21"/>
  <c r="F3" i="16"/>
  <c r="D34" i="21"/>
  <c r="B108"/>
  <c r="C41"/>
  <c r="C82"/>
  <c r="E134"/>
  <c r="E128"/>
  <c r="B128" s="1"/>
  <c r="E99" i="20"/>
  <c r="E30" i="16"/>
  <c r="E87" i="21"/>
  <c r="E74"/>
  <c r="E24" i="16"/>
  <c r="E106" i="21"/>
  <c r="E12"/>
  <c r="E68"/>
  <c r="D68" s="1"/>
  <c r="E144"/>
  <c r="E36"/>
  <c r="E90" i="20"/>
  <c r="E41" i="21"/>
  <c r="E40"/>
  <c r="D40" s="1"/>
  <c r="E62"/>
  <c r="D62" s="1"/>
  <c r="E115"/>
  <c r="C109"/>
  <c r="C119"/>
  <c r="E72"/>
  <c r="E66"/>
  <c r="C143"/>
  <c r="E80"/>
  <c r="E69"/>
  <c r="C161"/>
  <c r="E147"/>
  <c r="E93"/>
  <c r="E92"/>
  <c r="C138"/>
  <c r="C46"/>
  <c r="C47" i="16"/>
  <c r="C47" i="20"/>
  <c r="E47" i="21"/>
  <c r="C23"/>
  <c r="C151"/>
  <c r="C49"/>
  <c r="C105"/>
  <c r="C42"/>
  <c r="E99"/>
  <c r="C35"/>
  <c r="E128" i="16"/>
  <c r="E18" i="21"/>
  <c r="E30"/>
  <c r="C30" i="16"/>
  <c r="D30" s="1"/>
  <c r="E30" i="20"/>
  <c r="E94" i="21"/>
  <c r="E64"/>
  <c r="C145"/>
  <c r="C126"/>
  <c r="E33"/>
  <c r="E63"/>
  <c r="E65"/>
  <c r="E76"/>
  <c r="E90" i="16"/>
  <c r="E24" i="20"/>
  <c r="E24" i="21"/>
  <c r="B34"/>
  <c r="E40" i="20"/>
  <c r="B40" s="1"/>
  <c r="E46" i="21"/>
  <c r="E138"/>
  <c r="E126"/>
  <c r="E105"/>
  <c r="E49"/>
  <c r="E145"/>
  <c r="C7"/>
  <c r="C87"/>
  <c r="C74" i="20"/>
  <c r="D74" s="1"/>
  <c r="C74" i="21"/>
  <c r="C65"/>
  <c r="C65" i="16"/>
  <c r="C65" i="20"/>
  <c r="C76" i="16"/>
  <c r="C76" i="21"/>
  <c r="E136" i="16"/>
  <c r="C136" i="21"/>
  <c r="E136" i="20"/>
  <c r="C41"/>
  <c r="E90" i="21"/>
  <c r="C90" i="20"/>
  <c r="C24" i="16"/>
  <c r="C26"/>
  <c r="E157" i="21"/>
  <c r="E143"/>
  <c r="C84"/>
  <c r="E163" i="16"/>
  <c r="E41"/>
  <c r="E119" i="21"/>
  <c r="D108"/>
  <c r="D70"/>
  <c r="E85"/>
  <c r="C85"/>
  <c r="E85" i="16"/>
  <c r="C85"/>
  <c r="C163" i="20"/>
  <c r="E163"/>
  <c r="E163" i="21"/>
  <c r="C163"/>
  <c r="C6"/>
  <c r="E65" i="20"/>
  <c r="E65" i="16"/>
  <c r="E47" i="20"/>
  <c r="E47" i="16"/>
  <c r="E76"/>
  <c r="E41" i="20"/>
  <c r="E26" i="16"/>
  <c r="E42" i="21"/>
  <c r="E151"/>
  <c r="E109"/>
  <c r="E35"/>
  <c r="E23"/>
  <c r="E161"/>
  <c r="E84"/>
  <c r="E7"/>
  <c r="E82"/>
  <c r="E26"/>
  <c r="B26" s="1"/>
  <c r="E136"/>
  <c r="E97"/>
  <c r="D97" s="1"/>
  <c r="E152"/>
  <c r="B152" s="1"/>
  <c r="C115"/>
  <c r="C72"/>
  <c r="C66"/>
  <c r="C80"/>
  <c r="C69"/>
  <c r="C147"/>
  <c r="C93"/>
  <c r="C92"/>
  <c r="C47"/>
  <c r="C118"/>
  <c r="C99"/>
  <c r="C99" i="20"/>
  <c r="C128" i="16"/>
  <c r="C30" i="21"/>
  <c r="C30" i="20"/>
  <c r="C94" i="21"/>
  <c r="C64"/>
  <c r="C134"/>
  <c r="C33"/>
  <c r="C144"/>
  <c r="C63"/>
  <c r="C36"/>
  <c r="C106"/>
  <c r="C12"/>
  <c r="C136" i="20"/>
  <c r="C136" i="16"/>
  <c r="C90"/>
  <c r="C90" i="21"/>
  <c r="C24"/>
  <c r="C24" i="20"/>
  <c r="C26"/>
  <c r="E85"/>
  <c r="C85"/>
  <c r="C157" i="21"/>
  <c r="C18"/>
  <c r="C163" i="16"/>
  <c r="C41"/>
  <c r="C115" i="20"/>
  <c r="E115"/>
  <c r="E115" i="16"/>
  <c r="C115"/>
  <c r="C109"/>
  <c r="E109"/>
  <c r="C109" i="20"/>
  <c r="E109"/>
  <c r="E157" i="16"/>
  <c r="C157"/>
  <c r="C157" i="20"/>
  <c r="E157"/>
  <c r="C119"/>
  <c r="E119"/>
  <c r="E119" i="16"/>
  <c r="C119"/>
  <c r="E72" i="20"/>
  <c r="C72"/>
  <c r="C72" i="16"/>
  <c r="E72"/>
  <c r="C66"/>
  <c r="E66"/>
  <c r="E66" i="20"/>
  <c r="C66"/>
  <c r="C143"/>
  <c r="E143"/>
  <c r="C143" i="16"/>
  <c r="E143"/>
  <c r="C34"/>
  <c r="E34"/>
  <c r="E34" i="20"/>
  <c r="C34"/>
  <c r="C62" i="16"/>
  <c r="E62"/>
  <c r="C62" i="20"/>
  <c r="E62"/>
  <c r="C80"/>
  <c r="E80"/>
  <c r="C80" i="16"/>
  <c r="E80"/>
  <c r="C84" i="20"/>
  <c r="E84"/>
  <c r="E84" i="16"/>
  <c r="C84"/>
  <c r="E18"/>
  <c r="C18"/>
  <c r="C18" i="20"/>
  <c r="E18"/>
  <c r="E69"/>
  <c r="C69"/>
  <c r="E69" i="16"/>
  <c r="C69"/>
  <c r="C161" i="20"/>
  <c r="E161"/>
  <c r="E161" i="16"/>
  <c r="C161"/>
  <c r="C147" i="20"/>
  <c r="E147"/>
  <c r="E147" i="16"/>
  <c r="C147"/>
  <c r="C97" i="20"/>
  <c r="E97"/>
  <c r="C97" i="16"/>
  <c r="E97"/>
  <c r="E93" i="20"/>
  <c r="C93"/>
  <c r="C93" i="16"/>
  <c r="E93"/>
  <c r="C92" i="20"/>
  <c r="E92"/>
  <c r="E92" i="16"/>
  <c r="C92"/>
  <c r="E138"/>
  <c r="C138"/>
  <c r="C138" i="20"/>
  <c r="E138"/>
  <c r="E152" i="16"/>
  <c r="C152"/>
  <c r="C152" i="20"/>
  <c r="E152"/>
  <c r="E46"/>
  <c r="C46"/>
  <c r="C46" i="16"/>
  <c r="E46"/>
  <c r="C23" i="20"/>
  <c r="E23"/>
  <c r="E23" i="16"/>
  <c r="C23"/>
  <c r="C151" i="20"/>
  <c r="E151"/>
  <c r="E151" i="16"/>
  <c r="C151"/>
  <c r="C40"/>
  <c r="E40"/>
  <c r="E49" i="20"/>
  <c r="C49"/>
  <c r="C49" i="16"/>
  <c r="E49"/>
  <c r="E118"/>
  <c r="C118"/>
  <c r="C118" i="20"/>
  <c r="E118"/>
  <c r="E105" i="16"/>
  <c r="C105"/>
  <c r="C105" i="20"/>
  <c r="E105"/>
  <c r="C42" i="16"/>
  <c r="E42"/>
  <c r="E42" i="20"/>
  <c r="C42"/>
  <c r="C99" i="16"/>
  <c r="E99"/>
  <c r="C35"/>
  <c r="E35"/>
  <c r="E35" i="20"/>
  <c r="C35"/>
  <c r="C128"/>
  <c r="E128"/>
  <c r="C82"/>
  <c r="E82"/>
  <c r="E82" i="16"/>
  <c r="C82"/>
  <c r="E70" i="20"/>
  <c r="C70"/>
  <c r="C70" i="16"/>
  <c r="E70"/>
  <c r="E94" i="20"/>
  <c r="C94"/>
  <c r="C94" i="16"/>
  <c r="E94"/>
  <c r="C64"/>
  <c r="E64"/>
  <c r="E64" i="20"/>
  <c r="C64"/>
  <c r="E134"/>
  <c r="C134"/>
  <c r="C134" i="16"/>
  <c r="E134"/>
  <c r="C145"/>
  <c r="E145"/>
  <c r="E145" i="20"/>
  <c r="C145"/>
  <c r="C126"/>
  <c r="E126"/>
  <c r="C126" i="16"/>
  <c r="E126"/>
  <c r="C7" i="20"/>
  <c r="E7"/>
  <c r="E7" i="16"/>
  <c r="C7"/>
  <c r="C33" i="20"/>
  <c r="E33"/>
  <c r="C33" i="16"/>
  <c r="E33"/>
  <c r="C144"/>
  <c r="E144"/>
  <c r="E144" i="20"/>
  <c r="C144"/>
  <c r="E63" i="16"/>
  <c r="C63"/>
  <c r="C63" i="20"/>
  <c r="E63"/>
  <c r="E36"/>
  <c r="C36"/>
  <c r="C36" i="16"/>
  <c r="E36"/>
  <c r="E6"/>
  <c r="C6"/>
  <c r="C6" i="20"/>
  <c r="E6"/>
  <c r="C106"/>
  <c r="E106"/>
  <c r="E106" i="16"/>
  <c r="C106"/>
  <c r="C68" i="20"/>
  <c r="E68"/>
  <c r="C68" i="16"/>
  <c r="E68"/>
  <c r="C12" i="20"/>
  <c r="E12"/>
  <c r="E12" i="16"/>
  <c r="C12"/>
  <c r="C87"/>
  <c r="E87"/>
  <c r="C87" i="20"/>
  <c r="E87"/>
  <c r="C74" i="16"/>
  <c r="E74"/>
  <c r="C76" i="20"/>
  <c r="E76"/>
  <c r="C108" i="16"/>
  <c r="E108"/>
  <c r="E108" i="20"/>
  <c r="C108"/>
  <c r="BS172" i="19" l="1"/>
  <c r="BR172"/>
  <c r="BT172"/>
  <c r="BS173"/>
  <c r="BR173"/>
  <c r="BT173"/>
  <c r="BS174"/>
  <c r="BR174"/>
  <c r="BT174"/>
  <c r="DA174"/>
  <c r="CZ174"/>
  <c r="CY174"/>
  <c r="CZ173"/>
  <c r="CY173"/>
  <c r="DA173"/>
  <c r="DA172"/>
  <c r="CZ172"/>
  <c r="CY172"/>
  <c r="CW174"/>
  <c r="CV174"/>
  <c r="CX174"/>
  <c r="CW173"/>
  <c r="CV173"/>
  <c r="CX173"/>
  <c r="CW172"/>
  <c r="CV172"/>
  <c r="CX172"/>
  <c r="CT174"/>
  <c r="CS174"/>
  <c r="CT178" s="1"/>
  <c r="CU174"/>
  <c r="CU173"/>
  <c r="CT173"/>
  <c r="CS173"/>
  <c r="CT172"/>
  <c r="CS172"/>
  <c r="CU172"/>
  <c r="CR174"/>
  <c r="CQ174"/>
  <c r="CP174"/>
  <c r="CQ178" s="1"/>
  <c r="CR173"/>
  <c r="CQ173"/>
  <c r="CP173"/>
  <c r="CR172"/>
  <c r="CQ172"/>
  <c r="CP172"/>
  <c r="CO174"/>
  <c r="CN174"/>
  <c r="CM174"/>
  <c r="CN173"/>
  <c r="CN177" s="1"/>
  <c r="CM173"/>
  <c r="CO173"/>
  <c r="CO172"/>
  <c r="CN172"/>
  <c r="CM172"/>
  <c r="CL174"/>
  <c r="CK174"/>
  <c r="CJ174"/>
  <c r="CK178" s="1"/>
  <c r="CK173"/>
  <c r="CJ173"/>
  <c r="CL173"/>
  <c r="CL172"/>
  <c r="CK176" s="1"/>
  <c r="CK172"/>
  <c r="CJ172"/>
  <c r="CH174"/>
  <c r="CG174"/>
  <c r="CH178" s="1"/>
  <c r="CI174"/>
  <c r="CH173"/>
  <c r="CH177" s="1"/>
  <c r="CG173"/>
  <c r="CI173"/>
  <c r="CH172"/>
  <c r="CG172"/>
  <c r="CI172"/>
  <c r="CF174"/>
  <c r="CE174"/>
  <c r="CD174"/>
  <c r="CE178" s="1"/>
  <c r="CF173"/>
  <c r="CE173"/>
  <c r="CE177" s="1"/>
  <c r="CD173"/>
  <c r="CF172"/>
  <c r="CE176" s="1"/>
  <c r="CE172"/>
  <c r="CD172"/>
  <c r="CB174"/>
  <c r="CA174"/>
  <c r="CB178" s="1"/>
  <c r="CC174"/>
  <c r="CC173"/>
  <c r="CB173"/>
  <c r="CA173"/>
  <c r="CC172"/>
  <c r="CB172"/>
  <c r="CA172"/>
  <c r="BZ174"/>
  <c r="BY174"/>
  <c r="BX174"/>
  <c r="BY178" s="1"/>
  <c r="BY173"/>
  <c r="BX173"/>
  <c r="BZ173"/>
  <c r="BY172"/>
  <c r="BX172"/>
  <c r="BZ172"/>
  <c r="BY176" s="1"/>
  <c r="BW174"/>
  <c r="BV174"/>
  <c r="BU174"/>
  <c r="BV173"/>
  <c r="BU173"/>
  <c r="BW173"/>
  <c r="BV172"/>
  <c r="BU172"/>
  <c r="BW172"/>
  <c r="BQ174"/>
  <c r="BP174"/>
  <c r="BO174"/>
  <c r="BP178" s="1"/>
  <c r="BP173"/>
  <c r="BO173"/>
  <c r="BQ173"/>
  <c r="BP172"/>
  <c r="BO172"/>
  <c r="BQ172"/>
  <c r="BP176" s="1"/>
  <c r="BN174"/>
  <c r="BM174"/>
  <c r="BL174"/>
  <c r="BN173"/>
  <c r="BM173"/>
  <c r="BL173"/>
  <c r="BN172"/>
  <c r="BM172"/>
  <c r="BL172"/>
  <c r="BJ174"/>
  <c r="BI174"/>
  <c r="BK174"/>
  <c r="BJ173"/>
  <c r="BI173"/>
  <c r="BK173"/>
  <c r="BK172"/>
  <c r="BJ176" s="1"/>
  <c r="BJ172"/>
  <c r="BI172"/>
  <c r="BG174"/>
  <c r="BF174"/>
  <c r="BG178" s="1"/>
  <c r="BH174"/>
  <c r="BH173"/>
  <c r="BG173"/>
  <c r="BF173"/>
  <c r="BG172"/>
  <c r="BF172"/>
  <c r="BH172"/>
  <c r="BD174"/>
  <c r="BC174"/>
  <c r="BE174"/>
  <c r="BD173"/>
  <c r="BC173"/>
  <c r="BE173"/>
  <c r="BD172"/>
  <c r="BC172"/>
  <c r="BE172"/>
  <c r="BD176" s="1"/>
  <c r="BB174"/>
  <c r="BA174"/>
  <c r="AZ174"/>
  <c r="BB173"/>
  <c r="BA173"/>
  <c r="AZ173"/>
  <c r="BA172"/>
  <c r="AZ172"/>
  <c r="BB172"/>
  <c r="AX174"/>
  <c r="AW174"/>
  <c r="AY174"/>
  <c r="AX173"/>
  <c r="AW173"/>
  <c r="AY173"/>
  <c r="AY172"/>
  <c r="AX176" s="1"/>
  <c r="AX172"/>
  <c r="AW172"/>
  <c r="AV174"/>
  <c r="AU174"/>
  <c r="AT174"/>
  <c r="AV173"/>
  <c r="AU173"/>
  <c r="AT173"/>
  <c r="AT172"/>
  <c r="AV172"/>
  <c r="AU176" s="1"/>
  <c r="AU172"/>
  <c r="AS174"/>
  <c r="AR174"/>
  <c r="AQ174"/>
  <c r="AR178" s="1"/>
  <c r="AR173"/>
  <c r="AQ173"/>
  <c r="AS173"/>
  <c r="AS172"/>
  <c r="AR176" s="1"/>
  <c r="AR172"/>
  <c r="AQ172"/>
  <c r="AO174"/>
  <c r="AN174"/>
  <c r="AO178" s="1"/>
  <c r="AP174"/>
  <c r="AP173"/>
  <c r="AO173"/>
  <c r="AN173"/>
  <c r="AP172"/>
  <c r="AO172"/>
  <c r="AN172"/>
  <c r="AM174"/>
  <c r="AL174"/>
  <c r="AK174"/>
  <c r="AL178" s="1"/>
  <c r="AM173"/>
  <c r="AL173"/>
  <c r="AL177" s="1"/>
  <c r="AK173"/>
  <c r="AL172"/>
  <c r="AK172"/>
  <c r="AM172"/>
  <c r="AL176" s="1"/>
  <c r="AI174"/>
  <c r="AH174"/>
  <c r="AI178" s="1"/>
  <c r="AJ174"/>
  <c r="AJ173"/>
  <c r="AI173"/>
  <c r="AH173"/>
  <c r="AJ172"/>
  <c r="AI172"/>
  <c r="AH172"/>
  <c r="AF174"/>
  <c r="AE174"/>
  <c r="AG174"/>
  <c r="AG173"/>
  <c r="AF173"/>
  <c r="AF177" s="1"/>
  <c r="AE173"/>
  <c r="AF172"/>
  <c r="AE172"/>
  <c r="AG172"/>
  <c r="AF176" s="1"/>
  <c r="AC174"/>
  <c r="AB174"/>
  <c r="AC178" s="1"/>
  <c r="AD174"/>
  <c r="AD173"/>
  <c r="AC173"/>
  <c r="AB173"/>
  <c r="AD172"/>
  <c r="AC176" s="1"/>
  <c r="AC172"/>
  <c r="AB172"/>
  <c r="AA174"/>
  <c r="Z174"/>
  <c r="Y174"/>
  <c r="Z178" s="1"/>
  <c r="AA173"/>
  <c r="Z173"/>
  <c r="Z177" s="1"/>
  <c r="Y173"/>
  <c r="AA172"/>
  <c r="Z176" s="1"/>
  <c r="Z172"/>
  <c r="Y172"/>
  <c r="X174"/>
  <c r="W174"/>
  <c r="V174"/>
  <c r="X173"/>
  <c r="W173"/>
  <c r="W177" s="1"/>
  <c r="V173"/>
  <c r="W172"/>
  <c r="V172"/>
  <c r="X172"/>
  <c r="W176" s="1"/>
  <c r="U174"/>
  <c r="T174"/>
  <c r="S174"/>
  <c r="T178" s="1"/>
  <c r="U173"/>
  <c r="T173"/>
  <c r="T177" s="1"/>
  <c r="S173"/>
  <c r="U172"/>
  <c r="T176" s="1"/>
  <c r="T172"/>
  <c r="S172"/>
  <c r="R174"/>
  <c r="Q174"/>
  <c r="P174"/>
  <c r="Q178" s="1"/>
  <c r="Q173"/>
  <c r="Q177" s="1"/>
  <c r="P173"/>
  <c r="R173"/>
  <c r="Q172"/>
  <c r="P172"/>
  <c r="R172"/>
  <c r="O174"/>
  <c r="N174"/>
  <c r="M174"/>
  <c r="N178" s="1"/>
  <c r="O173"/>
  <c r="N173"/>
  <c r="N177" s="1"/>
  <c r="M173"/>
  <c r="N172"/>
  <c r="M172"/>
  <c r="O172"/>
  <c r="N176" s="1"/>
  <c r="B90" i="20"/>
  <c r="B30" i="16"/>
  <c r="J170" i="19"/>
  <c r="K170"/>
  <c r="L170"/>
  <c r="L121"/>
  <c r="L115"/>
  <c r="L163"/>
  <c r="L125"/>
  <c r="L78"/>
  <c r="L72"/>
  <c r="L149"/>
  <c r="L40"/>
  <c r="L68"/>
  <c r="L86"/>
  <c r="L90"/>
  <c r="L24"/>
  <c r="L75"/>
  <c r="L167"/>
  <c r="L153"/>
  <c r="L103"/>
  <c r="L99"/>
  <c r="L98"/>
  <c r="L144"/>
  <c r="L158"/>
  <c r="L52"/>
  <c r="K53"/>
  <c r="J53"/>
  <c r="L53"/>
  <c r="L29"/>
  <c r="L157"/>
  <c r="L46"/>
  <c r="K46"/>
  <c r="L55"/>
  <c r="L124"/>
  <c r="L111"/>
  <c r="L48"/>
  <c r="K105"/>
  <c r="L105"/>
  <c r="L41"/>
  <c r="L134"/>
  <c r="J134"/>
  <c r="J36"/>
  <c r="K36"/>
  <c r="L36"/>
  <c r="K169"/>
  <c r="L169"/>
  <c r="J169"/>
  <c r="L108"/>
  <c r="J108"/>
  <c r="K108"/>
  <c r="K17"/>
  <c r="J17"/>
  <c r="L17"/>
  <c r="K118"/>
  <c r="J118"/>
  <c r="L118"/>
  <c r="J44"/>
  <c r="K44"/>
  <c r="L44"/>
  <c r="J145"/>
  <c r="K145"/>
  <c r="L145"/>
  <c r="J101"/>
  <c r="K101"/>
  <c r="L101"/>
  <c r="K106"/>
  <c r="J106"/>
  <c r="L106"/>
  <c r="L126"/>
  <c r="J126"/>
  <c r="K126"/>
  <c r="J110"/>
  <c r="K110"/>
  <c r="L110"/>
  <c r="K31"/>
  <c r="J31"/>
  <c r="L31"/>
  <c r="K116"/>
  <c r="J116"/>
  <c r="L116"/>
  <c r="J95"/>
  <c r="K95"/>
  <c r="L95"/>
  <c r="J127"/>
  <c r="K127"/>
  <c r="L127"/>
  <c r="J123"/>
  <c r="K123"/>
  <c r="L123"/>
  <c r="K56"/>
  <c r="J56"/>
  <c r="L56"/>
  <c r="K117"/>
  <c r="J117"/>
  <c r="L117"/>
  <c r="K59"/>
  <c r="J59"/>
  <c r="L59"/>
  <c r="K16"/>
  <c r="J16"/>
  <c r="L16"/>
  <c r="J138"/>
  <c r="K138"/>
  <c r="L138"/>
  <c r="J28"/>
  <c r="L28"/>
  <c r="K28"/>
  <c r="K66"/>
  <c r="J66"/>
  <c r="L66"/>
  <c r="J135"/>
  <c r="K135"/>
  <c r="L135"/>
  <c r="K148"/>
  <c r="J148"/>
  <c r="L148"/>
  <c r="J51"/>
  <c r="K51"/>
  <c r="L51"/>
  <c r="K34"/>
  <c r="J34"/>
  <c r="L34"/>
  <c r="K37"/>
  <c r="J37"/>
  <c r="L37"/>
  <c r="K11"/>
  <c r="J11"/>
  <c r="L11"/>
  <c r="K22"/>
  <c r="J22"/>
  <c r="L22"/>
  <c r="L27"/>
  <c r="K27"/>
  <c r="J27"/>
  <c r="K62"/>
  <c r="J62"/>
  <c r="L62"/>
  <c r="K128"/>
  <c r="L128"/>
  <c r="J128"/>
  <c r="J73"/>
  <c r="L73"/>
  <c r="K73"/>
  <c r="L65"/>
  <c r="J65"/>
  <c r="K65"/>
  <c r="K15"/>
  <c r="J15"/>
  <c r="L15"/>
  <c r="J141"/>
  <c r="K141"/>
  <c r="L141"/>
  <c r="K38"/>
  <c r="J38"/>
  <c r="L38"/>
  <c r="K21"/>
  <c r="J21"/>
  <c r="L21"/>
  <c r="J45"/>
  <c r="K45"/>
  <c r="L45"/>
  <c r="J104"/>
  <c r="K104"/>
  <c r="L104"/>
  <c r="K81"/>
  <c r="J81"/>
  <c r="L81"/>
  <c r="J160"/>
  <c r="K160"/>
  <c r="L160"/>
  <c r="J161"/>
  <c r="K161"/>
  <c r="L161"/>
  <c r="J85"/>
  <c r="L85"/>
  <c r="K85"/>
  <c r="K168"/>
  <c r="J168"/>
  <c r="L168"/>
  <c r="K25"/>
  <c r="L25"/>
  <c r="J25"/>
  <c r="K43"/>
  <c r="J43"/>
  <c r="L43"/>
  <c r="K120"/>
  <c r="L120"/>
  <c r="J120"/>
  <c r="K129"/>
  <c r="J129"/>
  <c r="L129"/>
  <c r="L88"/>
  <c r="L76"/>
  <c r="L100"/>
  <c r="L70"/>
  <c r="L140"/>
  <c r="L151"/>
  <c r="L132"/>
  <c r="L13"/>
  <c r="L39"/>
  <c r="L150"/>
  <c r="L69"/>
  <c r="L42"/>
  <c r="L12"/>
  <c r="L112"/>
  <c r="L74"/>
  <c r="L18"/>
  <c r="L93"/>
  <c r="K80"/>
  <c r="L80"/>
  <c r="K71"/>
  <c r="L71"/>
  <c r="J71"/>
  <c r="J82"/>
  <c r="L82"/>
  <c r="K142"/>
  <c r="J142"/>
  <c r="L142"/>
  <c r="L47"/>
  <c r="J47"/>
  <c r="K47"/>
  <c r="K96"/>
  <c r="J96"/>
  <c r="L96"/>
  <c r="J30"/>
  <c r="K30"/>
  <c r="L30"/>
  <c r="L114"/>
  <c r="L32"/>
  <c r="K32"/>
  <c r="J32"/>
  <c r="L91"/>
  <c r="K91"/>
  <c r="J91"/>
  <c r="K147"/>
  <c r="J147"/>
  <c r="L147"/>
  <c r="L107"/>
  <c r="K107"/>
  <c r="J107"/>
  <c r="K60"/>
  <c r="J60"/>
  <c r="L60"/>
  <c r="J159"/>
  <c r="K159"/>
  <c r="L159"/>
  <c r="K97"/>
  <c r="J97"/>
  <c r="L97"/>
  <c r="K92"/>
  <c r="J92"/>
  <c r="L92"/>
  <c r="K50"/>
  <c r="J50"/>
  <c r="L50"/>
  <c r="J133"/>
  <c r="L133"/>
  <c r="K133"/>
  <c r="L79"/>
  <c r="J79"/>
  <c r="K79"/>
  <c r="K57"/>
  <c r="J57"/>
  <c r="L57"/>
  <c r="L109"/>
  <c r="J109"/>
  <c r="K109"/>
  <c r="L84"/>
  <c r="J84"/>
  <c r="K84"/>
  <c r="J61"/>
  <c r="K61"/>
  <c r="L61"/>
  <c r="K154"/>
  <c r="L154"/>
  <c r="J154"/>
  <c r="J64"/>
  <c r="L64"/>
  <c r="K64"/>
  <c r="J33"/>
  <c r="K33"/>
  <c r="L33"/>
  <c r="K20"/>
  <c r="J20"/>
  <c r="L20"/>
  <c r="K54"/>
  <c r="J54"/>
  <c r="L54"/>
  <c r="J58"/>
  <c r="K58"/>
  <c r="L58"/>
  <c r="K152"/>
  <c r="J152"/>
  <c r="L152"/>
  <c r="K113"/>
  <c r="L113"/>
  <c r="J113"/>
  <c r="J136"/>
  <c r="K136"/>
  <c r="L136"/>
  <c r="K19"/>
  <c r="J19"/>
  <c r="L19"/>
  <c r="K49"/>
  <c r="J49"/>
  <c r="L49"/>
  <c r="J77"/>
  <c r="K77"/>
  <c r="L77"/>
  <c r="J35"/>
  <c r="L35"/>
  <c r="K35"/>
  <c r="J162"/>
  <c r="K162"/>
  <c r="L162"/>
  <c r="J155"/>
  <c r="K155"/>
  <c r="L155"/>
  <c r="J87"/>
  <c r="K87"/>
  <c r="L87"/>
  <c r="J14"/>
  <c r="K14"/>
  <c r="L14"/>
  <c r="J137"/>
  <c r="K137"/>
  <c r="L137"/>
  <c r="J166"/>
  <c r="K166"/>
  <c r="L166"/>
  <c r="J83"/>
  <c r="K83"/>
  <c r="L83"/>
  <c r="L119"/>
  <c r="J119"/>
  <c r="K119"/>
  <c r="J94"/>
  <c r="K94"/>
  <c r="L94"/>
  <c r="J102"/>
  <c r="K102"/>
  <c r="L102"/>
  <c r="J139"/>
  <c r="K139"/>
  <c r="L139"/>
  <c r="K164"/>
  <c r="J164"/>
  <c r="L164"/>
  <c r="J143"/>
  <c r="K143"/>
  <c r="L143"/>
  <c r="K131"/>
  <c r="L131"/>
  <c r="J131"/>
  <c r="K156"/>
  <c r="J156"/>
  <c r="L156"/>
  <c r="J165"/>
  <c r="K165"/>
  <c r="L165"/>
  <c r="J67"/>
  <c r="K67"/>
  <c r="L67"/>
  <c r="J146"/>
  <c r="L146"/>
  <c r="K146"/>
  <c r="J63"/>
  <c r="K63"/>
  <c r="L63"/>
  <c r="K130"/>
  <c r="J130"/>
  <c r="L130"/>
  <c r="J122"/>
  <c r="K122"/>
  <c r="L122"/>
  <c r="J89"/>
  <c r="L89"/>
  <c r="K89"/>
  <c r="K23"/>
  <c r="L23"/>
  <c r="J23"/>
  <c r="L10"/>
  <c r="J10"/>
  <c r="K10"/>
  <c r="L26"/>
  <c r="K26"/>
  <c r="J26"/>
  <c r="J93"/>
  <c r="K13"/>
  <c r="J105"/>
  <c r="J52"/>
  <c r="K24"/>
  <c r="J78"/>
  <c r="K153"/>
  <c r="K93"/>
  <c r="K150"/>
  <c r="J76"/>
  <c r="J55"/>
  <c r="J72"/>
  <c r="K114"/>
  <c r="J69"/>
  <c r="K100"/>
  <c r="J124"/>
  <c r="K99"/>
  <c r="K82"/>
  <c r="K69"/>
  <c r="J100"/>
  <c r="J46"/>
  <c r="J99"/>
  <c r="K40"/>
  <c r="K121"/>
  <c r="K72"/>
  <c r="J150"/>
  <c r="K134"/>
  <c r="J157"/>
  <c r="J167"/>
  <c r="J149"/>
  <c r="J98"/>
  <c r="J114"/>
  <c r="J42"/>
  <c r="K70"/>
  <c r="K111"/>
  <c r="K90"/>
  <c r="K115"/>
  <c r="J112"/>
  <c r="K140"/>
  <c r="J48"/>
  <c r="J144"/>
  <c r="K68"/>
  <c r="J12"/>
  <c r="J140"/>
  <c r="K124"/>
  <c r="K144"/>
  <c r="K86"/>
  <c r="J163"/>
  <c r="K125"/>
  <c r="K42"/>
  <c r="J70"/>
  <c r="K55"/>
  <c r="K103"/>
  <c r="J68"/>
  <c r="J121"/>
  <c r="J125"/>
  <c r="K112"/>
  <c r="K151"/>
  <c r="J41"/>
  <c r="J103"/>
  <c r="J40"/>
  <c r="K18"/>
  <c r="K132"/>
  <c r="K41"/>
  <c r="K158"/>
  <c r="J90"/>
  <c r="K74"/>
  <c r="J132"/>
  <c r="K48"/>
  <c r="K52"/>
  <c r="J24"/>
  <c r="K78"/>
  <c r="K75"/>
  <c r="K12"/>
  <c r="J151"/>
  <c r="J111"/>
  <c r="K98"/>
  <c r="J86"/>
  <c r="K163"/>
  <c r="J115"/>
  <c r="J74"/>
  <c r="J13"/>
  <c r="K88"/>
  <c r="K29"/>
  <c r="J75"/>
  <c r="J80"/>
  <c r="K39"/>
  <c r="J88"/>
  <c r="J29"/>
  <c r="J153"/>
  <c r="J18"/>
  <c r="J39"/>
  <c r="K76"/>
  <c r="K157"/>
  <c r="K167"/>
  <c r="K149"/>
  <c r="J158"/>
  <c r="BV176"/>
  <c r="BV178"/>
  <c r="BV177"/>
  <c r="B119" i="21"/>
  <c r="D7"/>
  <c r="B47" i="16"/>
  <c r="B74" i="20"/>
  <c r="B24" i="16"/>
  <c r="B41" i="21"/>
  <c r="D46"/>
  <c r="D82"/>
  <c r="B84"/>
  <c r="B35"/>
  <c r="B42"/>
  <c r="D40" i="20"/>
  <c r="D65" i="16"/>
  <c r="CT176" i="19"/>
  <c r="AX178"/>
  <c r="Q176"/>
  <c r="AI176"/>
  <c r="CZ177"/>
  <c r="AC177"/>
  <c r="BA176"/>
  <c r="BA178"/>
  <c r="BD178"/>
  <c r="CB177"/>
  <c r="BJ177"/>
  <c r="BG176"/>
  <c r="BS181"/>
  <c r="BS177"/>
  <c r="CW177"/>
  <c r="BP177"/>
  <c r="AO176"/>
  <c r="AU177"/>
  <c r="BM176"/>
  <c r="BM178"/>
  <c r="CQ176"/>
  <c r="CH176"/>
  <c r="CT177"/>
  <c r="CN176"/>
  <c r="CN178"/>
  <c r="AX177"/>
  <c r="AI177"/>
  <c r="CZ176"/>
  <c r="CZ178"/>
  <c r="CK177"/>
  <c r="BA177"/>
  <c r="BD177"/>
  <c r="CB176"/>
  <c r="BY177"/>
  <c r="BJ178"/>
  <c r="BG177"/>
  <c r="BS180"/>
  <c r="BS176"/>
  <c r="BS179"/>
  <c r="BS178"/>
  <c r="BS183"/>
  <c r="AR177"/>
  <c r="CW176"/>
  <c r="CW178"/>
  <c r="AO177"/>
  <c r="AU178"/>
  <c r="BM177"/>
  <c r="W178"/>
  <c r="CQ177"/>
  <c r="AF178"/>
  <c r="B26" i="16"/>
  <c r="B41" i="20"/>
  <c r="B65"/>
  <c r="B145" i="21"/>
  <c r="B23"/>
  <c r="B109"/>
  <c r="D47" i="20"/>
  <c r="B68" i="21"/>
  <c r="B65"/>
  <c r="B49"/>
  <c r="B46"/>
  <c r="D24" i="16"/>
  <c r="D87" i="21"/>
  <c r="D105"/>
  <c r="B138"/>
  <c r="D128"/>
  <c r="D143"/>
  <c r="B74"/>
  <c r="B62"/>
  <c r="D65"/>
  <c r="D41"/>
  <c r="D49"/>
  <c r="D145"/>
  <c r="D76"/>
  <c r="D161"/>
  <c r="D119"/>
  <c r="B87"/>
  <c r="D90" i="20"/>
  <c r="B105" i="21"/>
  <c r="D138"/>
  <c r="D74"/>
  <c r="D151"/>
  <c r="B76" i="16"/>
  <c r="B40" i="21"/>
  <c r="B76"/>
  <c r="B126"/>
  <c r="D126"/>
  <c r="D136"/>
  <c r="B136"/>
  <c r="B143"/>
  <c r="D26"/>
  <c r="D41" i="20"/>
  <c r="B97" i="21"/>
  <c r="B82"/>
  <c r="B7"/>
  <c r="D84"/>
  <c r="B161"/>
  <c r="D65" i="20"/>
  <c r="D157" i="21"/>
  <c r="B157"/>
  <c r="D85" i="20"/>
  <c r="B85"/>
  <c r="B24" i="21"/>
  <c r="D24"/>
  <c r="D90" i="16"/>
  <c r="B90"/>
  <c r="D136"/>
  <c r="B136"/>
  <c r="D12" i="21"/>
  <c r="B12"/>
  <c r="D106"/>
  <c r="B106"/>
  <c r="D36"/>
  <c r="B36"/>
  <c r="B144"/>
  <c r="D144"/>
  <c r="D134"/>
  <c r="B134"/>
  <c r="B94"/>
  <c r="D94"/>
  <c r="D30" i="20"/>
  <c r="B30"/>
  <c r="D128" i="16"/>
  <c r="B128"/>
  <c r="B99" i="21"/>
  <c r="D99"/>
  <c r="B92"/>
  <c r="D92"/>
  <c r="D147"/>
  <c r="B147"/>
  <c r="B80"/>
  <c r="D80"/>
  <c r="D72"/>
  <c r="B72"/>
  <c r="E3"/>
  <c r="C3"/>
  <c r="B163"/>
  <c r="D163"/>
  <c r="B85" i="16"/>
  <c r="D85"/>
  <c r="B85" i="21"/>
  <c r="D85"/>
  <c r="A1" i="20"/>
  <c r="A1" i="16"/>
  <c r="B151" i="21"/>
  <c r="D152"/>
  <c r="B65" i="16"/>
  <c r="D109" i="21"/>
  <c r="D41" i="16"/>
  <c r="B41"/>
  <c r="B163"/>
  <c r="D163"/>
  <c r="D18" i="21"/>
  <c r="B18"/>
  <c r="B26" i="20"/>
  <c r="D26"/>
  <c r="B24"/>
  <c r="D24"/>
  <c r="B90" i="21"/>
  <c r="D90"/>
  <c r="B136" i="20"/>
  <c r="D136"/>
  <c r="E3"/>
  <c r="C3"/>
  <c r="I18" i="19" s="1"/>
  <c r="D63" i="21"/>
  <c r="B63"/>
  <c r="D33"/>
  <c r="B33"/>
  <c r="B64"/>
  <c r="D64"/>
  <c r="B30"/>
  <c r="D30"/>
  <c r="D99" i="20"/>
  <c r="B99"/>
  <c r="B118" i="21"/>
  <c r="D118"/>
  <c r="D47"/>
  <c r="B47"/>
  <c r="D93"/>
  <c r="B93"/>
  <c r="D69"/>
  <c r="B69"/>
  <c r="B66"/>
  <c r="D66"/>
  <c r="B115"/>
  <c r="D115"/>
  <c r="E3" i="16"/>
  <c r="C3"/>
  <c r="A1" i="21"/>
  <c r="D6"/>
  <c r="B6"/>
  <c r="D163" i="20"/>
  <c r="B163"/>
  <c r="D35" i="21"/>
  <c r="D42"/>
  <c r="D26" i="16"/>
  <c r="B47" i="20"/>
  <c r="D23" i="21"/>
  <c r="D76" i="16"/>
  <c r="D47"/>
  <c r="B108" i="20"/>
  <c r="D108"/>
  <c r="B108" i="16"/>
  <c r="D108"/>
  <c r="D76" i="20"/>
  <c r="B76"/>
  <c r="D74" i="16"/>
  <c r="B74"/>
  <c r="D87" i="20"/>
  <c r="B87"/>
  <c r="D87" i="16"/>
  <c r="B87"/>
  <c r="B12"/>
  <c r="D12"/>
  <c r="B12" i="20"/>
  <c r="D12"/>
  <c r="D68" i="16"/>
  <c r="B68"/>
  <c r="B68" i="20"/>
  <c r="D68"/>
  <c r="B106" i="16"/>
  <c r="D106"/>
  <c r="B106" i="20"/>
  <c r="D106"/>
  <c r="D6"/>
  <c r="B6"/>
  <c r="B6" i="16"/>
  <c r="D6"/>
  <c r="B36"/>
  <c r="D36"/>
  <c r="D36" i="20"/>
  <c r="B36"/>
  <c r="B63"/>
  <c r="D63"/>
  <c r="B63" i="16"/>
  <c r="D63"/>
  <c r="B144" i="20"/>
  <c r="D144"/>
  <c r="D144" i="16"/>
  <c r="B144"/>
  <c r="B33"/>
  <c r="D33"/>
  <c r="B33" i="20"/>
  <c r="D33"/>
  <c r="D7" i="16"/>
  <c r="B7"/>
  <c r="D7" i="20"/>
  <c r="B7"/>
  <c r="B126" i="16"/>
  <c r="D126"/>
  <c r="B126" i="20"/>
  <c r="D126"/>
  <c r="B145"/>
  <c r="D145"/>
  <c r="B145" i="16"/>
  <c r="D145"/>
  <c r="D134"/>
  <c r="B134"/>
  <c r="B134" i="20"/>
  <c r="D134"/>
  <c r="B64"/>
  <c r="D64"/>
  <c r="B64" i="16"/>
  <c r="D64"/>
  <c r="B94"/>
  <c r="D94"/>
  <c r="D94" i="20"/>
  <c r="B94"/>
  <c r="B70" i="16"/>
  <c r="D70"/>
  <c r="B70" i="20"/>
  <c r="D70"/>
  <c r="D82" i="16"/>
  <c r="B82"/>
  <c r="B82" i="20"/>
  <c r="D82"/>
  <c r="B128"/>
  <c r="D128"/>
  <c r="D35"/>
  <c r="B35"/>
  <c r="B35" i="16"/>
  <c r="D35"/>
  <c r="D99"/>
  <c r="B99"/>
  <c r="B42" i="20"/>
  <c r="D42"/>
  <c r="D42" i="16"/>
  <c r="B42"/>
  <c r="D105" i="20"/>
  <c r="B105"/>
  <c r="D105" i="16"/>
  <c r="B105"/>
  <c r="B118" i="20"/>
  <c r="D118"/>
  <c r="B118" i="16"/>
  <c r="D118"/>
  <c r="B49"/>
  <c r="D49"/>
  <c r="D49" i="20"/>
  <c r="B49"/>
  <c r="D40" i="16"/>
  <c r="B40"/>
  <c r="B151"/>
  <c r="D151"/>
  <c r="B151" i="20"/>
  <c r="D151"/>
  <c r="D23" i="16"/>
  <c r="B23"/>
  <c r="D23" i="20"/>
  <c r="B23"/>
  <c r="D46" i="16"/>
  <c r="B46"/>
  <c r="D46" i="20"/>
  <c r="B46"/>
  <c r="D152"/>
  <c r="B152"/>
  <c r="D152" i="16"/>
  <c r="B152"/>
  <c r="D138" i="20"/>
  <c r="B138"/>
  <c r="D138" i="16"/>
  <c r="B138"/>
  <c r="B92"/>
  <c r="D92"/>
  <c r="B92" i="20"/>
  <c r="D92"/>
  <c r="B93" i="16"/>
  <c r="D93"/>
  <c r="B93" i="20"/>
  <c r="D93"/>
  <c r="D97" i="16"/>
  <c r="B97"/>
  <c r="B97" i="20"/>
  <c r="D97"/>
  <c r="B147" i="16"/>
  <c r="D147"/>
  <c r="B147" i="20"/>
  <c r="D147"/>
  <c r="D161" i="16"/>
  <c r="B161"/>
  <c r="D161" i="20"/>
  <c r="B161"/>
  <c r="D69" i="16"/>
  <c r="B69"/>
  <c r="B69" i="20"/>
  <c r="D69"/>
  <c r="D18"/>
  <c r="B18"/>
  <c r="B18" i="16"/>
  <c r="D18"/>
  <c r="D84"/>
  <c r="B84"/>
  <c r="B84" i="20"/>
  <c r="D84"/>
  <c r="B80" i="16"/>
  <c r="D80"/>
  <c r="D80" i="20"/>
  <c r="B80"/>
  <c r="D62"/>
  <c r="B62"/>
  <c r="D62" i="16"/>
  <c r="B62"/>
  <c r="D34" i="20"/>
  <c r="B34"/>
  <c r="B34" i="16"/>
  <c r="D34"/>
  <c r="D143"/>
  <c r="B143"/>
  <c r="B143" i="20"/>
  <c r="D143"/>
  <c r="B66"/>
  <c r="D66"/>
  <c r="B66" i="16"/>
  <c r="D66"/>
  <c r="D72"/>
  <c r="B72"/>
  <c r="D72" i="20"/>
  <c r="B72"/>
  <c r="D119" i="16"/>
  <c r="B119"/>
  <c r="D119" i="20"/>
  <c r="B119"/>
  <c r="B157"/>
  <c r="D157"/>
  <c r="D157" i="16"/>
  <c r="B157"/>
  <c r="D109" i="20"/>
  <c r="B109"/>
  <c r="D109" i="16"/>
  <c r="B109"/>
  <c r="D115"/>
  <c r="B115"/>
  <c r="D115" i="20"/>
  <c r="B115"/>
  <c r="J174" i="19" l="1" a="1"/>
  <c r="J173" a="1"/>
  <c r="J172" a="1"/>
  <c r="BS184"/>
  <c r="BS182"/>
  <c r="BM181"/>
  <c r="BP180"/>
  <c r="BG181"/>
  <c r="CH181"/>
  <c r="CZ179"/>
  <c r="CN183"/>
  <c r="CN180"/>
  <c r="CB180"/>
  <c r="CK181"/>
  <c r="CZ180"/>
  <c r="CT181"/>
  <c r="CN181"/>
  <c r="CQ183"/>
  <c r="CQ180"/>
  <c r="BP181"/>
  <c r="CB181"/>
  <c r="CZ181"/>
  <c r="BP183"/>
  <c r="CW184"/>
  <c r="CB183"/>
  <c r="CZ183"/>
  <c r="CN179"/>
  <c r="CQ179"/>
  <c r="BY183"/>
  <c r="CE183"/>
  <c r="CH182"/>
  <c r="CZ184"/>
  <c r="BY184"/>
  <c r="CB182"/>
  <c r="CE184"/>
  <c r="CZ182"/>
  <c r="BV184"/>
  <c r="CW182"/>
  <c r="CW183"/>
  <c r="CW180"/>
  <c r="CW179"/>
  <c r="CW181"/>
  <c r="CT182"/>
  <c r="CT179"/>
  <c r="AO180"/>
  <c r="CT183"/>
  <c r="CT180"/>
  <c r="CT184"/>
  <c r="CQ184"/>
  <c r="CQ182"/>
  <c r="CQ181"/>
  <c r="CN184"/>
  <c r="CK179"/>
  <c r="CN182"/>
  <c r="CK183"/>
  <c r="CK180"/>
  <c r="CK182"/>
  <c r="BY180"/>
  <c r="AC181"/>
  <c r="BP179"/>
  <c r="CB179"/>
  <c r="CK184"/>
  <c r="CH183"/>
  <c r="CH180"/>
  <c r="CH184"/>
  <c r="CH179"/>
  <c r="CE181"/>
  <c r="CE180"/>
  <c r="BV183"/>
  <c r="CB184"/>
  <c r="CE182"/>
  <c r="CE179"/>
  <c r="BV180"/>
  <c r="BY182"/>
  <c r="BY179"/>
  <c r="BV179"/>
  <c r="BY181"/>
  <c r="BA182"/>
  <c r="AX182"/>
  <c r="AF182"/>
  <c r="AL184"/>
  <c r="BD184"/>
  <c r="AI184"/>
  <c r="BP184"/>
  <c r="BV181"/>
  <c r="BV182"/>
  <c r="BP182"/>
  <c r="BM182"/>
  <c r="BM179"/>
  <c r="BG179"/>
  <c r="BJ180"/>
  <c r="BM183"/>
  <c r="BM180"/>
  <c r="BM184"/>
  <c r="BG182"/>
  <c r="BJ179"/>
  <c r="BJ181"/>
  <c r="AX184"/>
  <c r="BJ183"/>
  <c r="BJ184"/>
  <c r="BJ182"/>
  <c r="BA183"/>
  <c r="AC179"/>
  <c r="AO183"/>
  <c r="AR179"/>
  <c r="BA179"/>
  <c r="AX179"/>
  <c r="BD182"/>
  <c r="AI182"/>
  <c r="BG183"/>
  <c r="BG180"/>
  <c r="AL181"/>
  <c r="BD181"/>
  <c r="AC180"/>
  <c r="AI181"/>
  <c r="AR180"/>
  <c r="BG184"/>
  <c r="BA180"/>
  <c r="AX183"/>
  <c r="BD183"/>
  <c r="BD180"/>
  <c r="AO184"/>
  <c r="BD179"/>
  <c r="BA184"/>
  <c r="BA181"/>
  <c r="AX180"/>
  <c r="AU180"/>
  <c r="AX181"/>
  <c r="AU179"/>
  <c r="AU181"/>
  <c r="AR184"/>
  <c r="AU183"/>
  <c r="W183"/>
  <c r="AU184"/>
  <c r="AO182"/>
  <c r="T182"/>
  <c r="AC183"/>
  <c r="AU182"/>
  <c r="AO179"/>
  <c r="AR183"/>
  <c r="AR182"/>
  <c r="AR181"/>
  <c r="AO181"/>
  <c r="AL183"/>
  <c r="AL180"/>
  <c r="AL182"/>
  <c r="AL179"/>
  <c r="AI183"/>
  <c r="AI180"/>
  <c r="AI179"/>
  <c r="AF183"/>
  <c r="AF180"/>
  <c r="AF184"/>
  <c r="AF179"/>
  <c r="AF181"/>
  <c r="W184"/>
  <c r="AC184"/>
  <c r="AC182"/>
  <c r="Z181"/>
  <c r="Z183"/>
  <c r="Z184"/>
  <c r="T184"/>
  <c r="Z182"/>
  <c r="Z179"/>
  <c r="Z180"/>
  <c r="W181"/>
  <c r="W180"/>
  <c r="W179"/>
  <c r="T183"/>
  <c r="W182"/>
  <c r="T181"/>
  <c r="T180"/>
  <c r="Q184"/>
  <c r="Q181"/>
  <c r="Q180"/>
  <c r="T179"/>
  <c r="Q179"/>
  <c r="Q183"/>
  <c r="Q182"/>
  <c r="N182"/>
  <c r="N184"/>
  <c r="N181"/>
  <c r="N180"/>
  <c r="N179"/>
  <c r="N183"/>
  <c r="I69"/>
  <c r="D83" i="4" s="1"/>
  <c r="G39" i="19"/>
  <c r="B53" i="4" s="1"/>
  <c r="H75" i="19"/>
  <c r="C89" i="4" s="1"/>
  <c r="G68" i="19"/>
  <c r="B82" i="4" s="1"/>
  <c r="H52" i="19"/>
  <c r="C66" i="4" s="1"/>
  <c r="G29" i="19"/>
  <c r="B43" i="4" s="1"/>
  <c r="G55" i="19"/>
  <c r="B69" i="4" s="1"/>
  <c r="G112" i="19"/>
  <c r="B126" i="4" s="1"/>
  <c r="I75" i="19"/>
  <c r="D89" i="4" s="1"/>
  <c r="H121" i="19"/>
  <c r="C135" i="4" s="1"/>
  <c r="G78" i="19"/>
  <c r="B92" i="4" s="1"/>
  <c r="G72" i="19"/>
  <c r="B86" i="4" s="1"/>
  <c r="H90" i="19"/>
  <c r="C104" i="4" s="1"/>
  <c r="H153" i="19"/>
  <c r="C167" i="4" s="1"/>
  <c r="G153" i="19"/>
  <c r="B167" i="4" s="1"/>
  <c r="H103" i="19"/>
  <c r="C117" i="4" s="1"/>
  <c r="G103" i="19"/>
  <c r="B117" i="4" s="1"/>
  <c r="H99" i="19"/>
  <c r="C113" i="4" s="1"/>
  <c r="G99" i="19"/>
  <c r="B113" i="4" s="1"/>
  <c r="H98" i="19"/>
  <c r="C112" i="4" s="1"/>
  <c r="H111" i="19"/>
  <c r="C125" i="4" s="1"/>
  <c r="G48" i="19"/>
  <c r="B62" i="4" s="1"/>
  <c r="G88" i="19"/>
  <c r="B102" i="4" s="1"/>
  <c r="H76" i="19"/>
  <c r="C90" i="4" s="1"/>
  <c r="G76" i="19"/>
  <c r="B90" i="4" s="1"/>
  <c r="H100" i="19"/>
  <c r="C114" i="4" s="1"/>
  <c r="G132" i="19"/>
  <c r="B146" i="4" s="1"/>
  <c r="H69" i="19"/>
  <c r="C83" i="4" s="1"/>
  <c r="H42" i="19"/>
  <c r="C56" i="4" s="1"/>
  <c r="G42" i="19"/>
  <c r="B56" i="4" s="1"/>
  <c r="H93" i="19"/>
  <c r="C107" i="4" s="1"/>
  <c r="G80" i="19"/>
  <c r="B94" i="4" s="1"/>
  <c r="H82" i="19"/>
  <c r="C96" i="4" s="1"/>
  <c r="H169" i="19"/>
  <c r="C183" i="4" s="1"/>
  <c r="H105" i="19"/>
  <c r="C119" i="4" s="1"/>
  <c r="G115" i="19"/>
  <c r="B129" i="4" s="1"/>
  <c r="H163" i="19"/>
  <c r="C177" i="4" s="1"/>
  <c r="H149" i="19"/>
  <c r="C163" i="4" s="1"/>
  <c r="H86" i="19"/>
  <c r="C100" i="4" s="1"/>
  <c r="G24" i="19"/>
  <c r="B38" i="4" s="1"/>
  <c r="H167" i="19"/>
  <c r="C181" i="4" s="1"/>
  <c r="G158" i="19"/>
  <c r="B172" i="4" s="1"/>
  <c r="G157" i="19"/>
  <c r="B171" i="4" s="1"/>
  <c r="G46" i="19"/>
  <c r="B60" i="4" s="1"/>
  <c r="H124" i="19"/>
  <c r="C138" i="4" s="1"/>
  <c r="H41" i="19"/>
  <c r="C55" i="4" s="1"/>
  <c r="H134" i="19"/>
  <c r="C148" i="4" s="1"/>
  <c r="G70" i="19"/>
  <c r="B84" i="4" s="1"/>
  <c r="H70" i="19"/>
  <c r="C84" i="4" s="1"/>
  <c r="H140" i="19"/>
  <c r="C154" i="4" s="1"/>
  <c r="H151" i="19"/>
  <c r="C165" i="4" s="1"/>
  <c r="G13" i="19"/>
  <c r="B27" i="4" s="1"/>
  <c r="H150" i="19"/>
  <c r="C164" i="4" s="1"/>
  <c r="H12" i="19"/>
  <c r="C26" i="4" s="1"/>
  <c r="G74" i="19"/>
  <c r="B88" i="4" s="1"/>
  <c r="I121" i="19"/>
  <c r="D135" i="4" s="1"/>
  <c r="I53" i="19"/>
  <c r="D67" i="4" s="1"/>
  <c r="I70" i="19"/>
  <c r="D84" i="4" s="1"/>
  <c r="G121" i="19"/>
  <c r="B135" i="4" s="1"/>
  <c r="H115" i="19"/>
  <c r="C129" i="4" s="1"/>
  <c r="G163" i="19"/>
  <c r="B177" i="4" s="1"/>
  <c r="H125" i="19"/>
  <c r="C139" i="4" s="1"/>
  <c r="G125" i="19"/>
  <c r="B139" i="4" s="1"/>
  <c r="H78" i="19"/>
  <c r="C92" i="4" s="1"/>
  <c r="H72" i="19"/>
  <c r="C86" i="4" s="1"/>
  <c r="G149" i="19"/>
  <c r="B163" i="4" s="1"/>
  <c r="G40" i="19"/>
  <c r="B54" i="4" s="1"/>
  <c r="H40" i="19"/>
  <c r="C54" i="4" s="1"/>
  <c r="H68" i="19"/>
  <c r="C82" i="4" s="1"/>
  <c r="G86" i="19"/>
  <c r="B100" i="4" s="1"/>
  <c r="G90" i="19"/>
  <c r="B104" i="4" s="1"/>
  <c r="H24" i="19"/>
  <c r="C38" i="4" s="1"/>
  <c r="G75" i="19"/>
  <c r="B89" i="4" s="1"/>
  <c r="G167" i="19"/>
  <c r="B181" i="4" s="1"/>
  <c r="G98" i="19"/>
  <c r="B112" i="4" s="1"/>
  <c r="G144" i="19"/>
  <c r="B158" i="4" s="1"/>
  <c r="H144" i="19"/>
  <c r="C158" i="4" s="1"/>
  <c r="H158" i="19"/>
  <c r="C172" i="4" s="1"/>
  <c r="G52" i="19"/>
  <c r="B66" i="4" s="1"/>
  <c r="H29" i="19"/>
  <c r="C43" i="4" s="1"/>
  <c r="H157" i="19"/>
  <c r="C171" i="4" s="1"/>
  <c r="H55" i="19"/>
  <c r="C69" i="4" s="1"/>
  <c r="G124" i="19"/>
  <c r="B138" i="4" s="1"/>
  <c r="G111" i="19"/>
  <c r="B125" i="4" s="1"/>
  <c r="H48" i="19"/>
  <c r="C62" i="4" s="1"/>
  <c r="G105" i="19"/>
  <c r="B119" i="4" s="1"/>
  <c r="G41" i="19"/>
  <c r="B55" i="4" s="1"/>
  <c r="H88" i="19"/>
  <c r="C102" i="4" s="1"/>
  <c r="G100" i="19"/>
  <c r="B114" i="4" s="1"/>
  <c r="G140" i="19"/>
  <c r="B154" i="4" s="1"/>
  <c r="G151" i="19"/>
  <c r="B165" i="4" s="1"/>
  <c r="H132" i="19"/>
  <c r="C146" i="4" s="1"/>
  <c r="H13" i="19"/>
  <c r="C27" i="4" s="1"/>
  <c r="H39" i="19"/>
  <c r="C53" i="4" s="1"/>
  <c r="G150" i="19"/>
  <c r="B164" i="4" s="1"/>
  <c r="G69" i="19"/>
  <c r="B83" i="4" s="1"/>
  <c r="G12" i="19"/>
  <c r="B26" i="4" s="1"/>
  <c r="H112" i="19"/>
  <c r="C126" i="4" s="1"/>
  <c r="H74" i="19"/>
  <c r="C88" i="4" s="1"/>
  <c r="H18" i="19"/>
  <c r="C32" i="4" s="1"/>
  <c r="G18" i="19"/>
  <c r="B32" i="4" s="1"/>
  <c r="G93" i="19"/>
  <c r="B107" i="4" s="1"/>
  <c r="G114" i="19"/>
  <c r="B128" i="4" s="1"/>
  <c r="H114" i="19"/>
  <c r="C128" i="4" s="1"/>
  <c r="I12" i="19"/>
  <c r="D26" i="4" s="1"/>
  <c r="I72" i="19"/>
  <c r="D86" i="4" s="1"/>
  <c r="I99" i="19"/>
  <c r="D113" i="4" s="1"/>
  <c r="I124" i="19"/>
  <c r="D138" i="4" s="1"/>
  <c r="I36" i="19"/>
  <c r="D50" i="4" s="1"/>
  <c r="I39" i="19"/>
  <c r="D53" i="4" s="1"/>
  <c r="H30" i="19"/>
  <c r="C44" i="4" s="1"/>
  <c r="G47" i="19"/>
  <c r="B61" i="4" s="1"/>
  <c r="I91" i="19"/>
  <c r="D105" i="4" s="1"/>
  <c r="G91" i="19"/>
  <c r="B105" i="4" s="1"/>
  <c r="I153" i="19"/>
  <c r="D167" i="4" s="1"/>
  <c r="H36" i="19"/>
  <c r="C50" i="4" s="1"/>
  <c r="I42" i="19"/>
  <c r="D56" i="4" s="1"/>
  <c r="G96" i="19"/>
  <c r="B110" i="4" s="1"/>
  <c r="H142" i="19"/>
  <c r="C156" i="4" s="1"/>
  <c r="I24" i="19"/>
  <c r="D38" i="4" s="1"/>
  <c r="I78" i="19"/>
  <c r="D92" i="4" s="1"/>
  <c r="I105" i="19"/>
  <c r="D119" i="4" s="1"/>
  <c r="I140" i="19"/>
  <c r="D154" i="4" s="1"/>
  <c r="B3" i="21"/>
  <c r="D3"/>
  <c r="D32" i="4"/>
  <c r="D3" i="16"/>
  <c r="B3"/>
  <c r="B3" i="20"/>
  <c r="G170" i="19"/>
  <c r="B184" i="4" s="1"/>
  <c r="H170" i="19"/>
  <c r="C184" i="4" s="1"/>
  <c r="I170" i="19"/>
  <c r="D3" i="20"/>
  <c r="H108" i="19"/>
  <c r="C122" i="4" s="1"/>
  <c r="I108" i="19"/>
  <c r="G108"/>
  <c r="B122" i="4" s="1"/>
  <c r="G17" i="19"/>
  <c r="B31" i="4" s="1"/>
  <c r="H17" i="19"/>
  <c r="C31" i="4" s="1"/>
  <c r="I17" i="19"/>
  <c r="H118"/>
  <c r="C132" i="4" s="1"/>
  <c r="I118" i="19"/>
  <c r="G118"/>
  <c r="B132" i="4" s="1"/>
  <c r="H44" i="19"/>
  <c r="C58" i="4" s="1"/>
  <c r="I44" i="19"/>
  <c r="G44"/>
  <c r="B58" i="4" s="1"/>
  <c r="G145" i="19"/>
  <c r="B159" i="4" s="1"/>
  <c r="I145" i="19"/>
  <c r="H145"/>
  <c r="C159" i="4" s="1"/>
  <c r="H101" i="19"/>
  <c r="C115" i="4" s="1"/>
  <c r="I101" i="19"/>
  <c r="G101"/>
  <c r="B115" i="4" s="1"/>
  <c r="H106" i="19"/>
  <c r="C120" i="4" s="1"/>
  <c r="G106" i="19"/>
  <c r="B120" i="4" s="1"/>
  <c r="I106" i="19"/>
  <c r="H126"/>
  <c r="C140" i="4" s="1"/>
  <c r="G126" i="19"/>
  <c r="B140" i="4" s="1"/>
  <c r="I126" i="19"/>
  <c r="H110"/>
  <c r="C124" i="4" s="1"/>
  <c r="G110" i="19"/>
  <c r="B124" i="4" s="1"/>
  <c r="I110" i="19"/>
  <c r="G31"/>
  <c r="B45" i="4" s="1"/>
  <c r="I31" i="19"/>
  <c r="H31"/>
  <c r="C45" i="4" s="1"/>
  <c r="I116" i="19"/>
  <c r="H116"/>
  <c r="C130" i="4" s="1"/>
  <c r="G116" i="19"/>
  <c r="B130" i="4" s="1"/>
  <c r="G95" i="19"/>
  <c r="B109" i="4" s="1"/>
  <c r="I95" i="19"/>
  <c r="H95"/>
  <c r="C109" i="4" s="1"/>
  <c r="H127" i="19"/>
  <c r="C141" i="4" s="1"/>
  <c r="G127" i="19"/>
  <c r="B141" i="4" s="1"/>
  <c r="I127" i="19"/>
  <c r="I123"/>
  <c r="H123"/>
  <c r="C137" i="4" s="1"/>
  <c r="G123" i="19"/>
  <c r="B137" i="4" s="1"/>
  <c r="I56" i="19"/>
  <c r="G56"/>
  <c r="B70" i="4" s="1"/>
  <c r="H56" i="19"/>
  <c r="C70" i="4" s="1"/>
  <c r="H117" i="19"/>
  <c r="C131" i="4" s="1"/>
  <c r="G117" i="19"/>
  <c r="B131" i="4" s="1"/>
  <c r="I117" i="19"/>
  <c r="I59"/>
  <c r="H59"/>
  <c r="C73" i="4" s="1"/>
  <c r="G59" i="19"/>
  <c r="B73" i="4" s="1"/>
  <c r="H16" i="19"/>
  <c r="C30" i="4" s="1"/>
  <c r="I16" i="19"/>
  <c r="G16"/>
  <c r="B30" i="4" s="1"/>
  <c r="G138" i="19"/>
  <c r="B152" i="4" s="1"/>
  <c r="H138" i="19"/>
  <c r="C152" i="4" s="1"/>
  <c r="I138" i="19"/>
  <c r="G28"/>
  <c r="B42" i="4" s="1"/>
  <c r="I28" i="19"/>
  <c r="H28"/>
  <c r="C42" i="4" s="1"/>
  <c r="H66" i="19"/>
  <c r="C80" i="4" s="1"/>
  <c r="G66" i="19"/>
  <c r="B80" i="4" s="1"/>
  <c r="I66" i="19"/>
  <c r="H135"/>
  <c r="C149" i="4" s="1"/>
  <c r="G135" i="19"/>
  <c r="B149" i="4" s="1"/>
  <c r="I135" i="19"/>
  <c r="I148"/>
  <c r="H148"/>
  <c r="C162" i="4" s="1"/>
  <c r="G148" i="19"/>
  <c r="B162" i="4" s="1"/>
  <c r="G51" i="19"/>
  <c r="B65" i="4" s="1"/>
  <c r="H51" i="19"/>
  <c r="C65" i="4" s="1"/>
  <c r="I51" i="19"/>
  <c r="H34"/>
  <c r="C48" i="4" s="1"/>
  <c r="G34" i="19"/>
  <c r="B48" i="4" s="1"/>
  <c r="I34" i="19"/>
  <c r="I37"/>
  <c r="G37"/>
  <c r="B51" i="4" s="1"/>
  <c r="H37" i="19"/>
  <c r="C51" i="4" s="1"/>
  <c r="H11" i="19"/>
  <c r="C25" i="4" s="1"/>
  <c r="I11" i="19"/>
  <c r="G11"/>
  <c r="B25" i="4" s="1"/>
  <c r="G22" i="19"/>
  <c r="H22"/>
  <c r="C36" i="4" s="1"/>
  <c r="I22" i="19"/>
  <c r="I27"/>
  <c r="G27"/>
  <c r="B41" i="4" s="1"/>
  <c r="H27" i="19"/>
  <c r="C41" i="4" s="1"/>
  <c r="G62" i="19"/>
  <c r="B76" i="4" s="1"/>
  <c r="H62" i="19"/>
  <c r="C76" i="4" s="1"/>
  <c r="I62" i="19"/>
  <c r="H128"/>
  <c r="C142" i="4" s="1"/>
  <c r="I128" i="19"/>
  <c r="G128"/>
  <c r="B142" i="4" s="1"/>
  <c r="G73" i="19"/>
  <c r="B87" i="4" s="1"/>
  <c r="I73" i="19"/>
  <c r="H73"/>
  <c r="C87" i="4" s="1"/>
  <c r="H65" i="19"/>
  <c r="C79" i="4" s="1"/>
  <c r="G65" i="19"/>
  <c r="B79" i="4" s="1"/>
  <c r="I65" i="19"/>
  <c r="G15"/>
  <c r="B29" i="4" s="1"/>
  <c r="H15" i="19"/>
  <c r="C29" i="4" s="1"/>
  <c r="I15" i="19"/>
  <c r="H141"/>
  <c r="C155" i="4" s="1"/>
  <c r="I141" i="19"/>
  <c r="G141"/>
  <c r="B155" i="4" s="1"/>
  <c r="I38" i="19"/>
  <c r="H38"/>
  <c r="C52" i="4" s="1"/>
  <c r="G38" i="19"/>
  <c r="B52" i="4" s="1"/>
  <c r="H21" i="19"/>
  <c r="C35" i="4" s="1"/>
  <c r="G21" i="19"/>
  <c r="B35" i="4" s="1"/>
  <c r="I21" i="19"/>
  <c r="H45"/>
  <c r="C59" i="4" s="1"/>
  <c r="I45" i="19"/>
  <c r="G45"/>
  <c r="B59" i="4" s="1"/>
  <c r="H104" i="19"/>
  <c r="C118" i="4" s="1"/>
  <c r="G104" i="19"/>
  <c r="B118" i="4" s="1"/>
  <c r="I104" i="19"/>
  <c r="H81"/>
  <c r="C95" i="4" s="1"/>
  <c r="I81" i="19"/>
  <c r="G81"/>
  <c r="B95" i="4" s="1"/>
  <c r="G160" i="19"/>
  <c r="B174" i="4" s="1"/>
  <c r="H160" i="19"/>
  <c r="C174" i="4" s="1"/>
  <c r="I160" i="19"/>
  <c r="I161"/>
  <c r="H161"/>
  <c r="C175" i="4" s="1"/>
  <c r="G161" i="19"/>
  <c r="B175" i="4" s="1"/>
  <c r="I85" i="19"/>
  <c r="H85"/>
  <c r="C99" i="4" s="1"/>
  <c r="G85" i="19"/>
  <c r="B99" i="4" s="1"/>
  <c r="H168" i="19"/>
  <c r="C182" i="4" s="1"/>
  <c r="I168" i="19"/>
  <c r="G168"/>
  <c r="B182" i="4" s="1"/>
  <c r="I25" i="19"/>
  <c r="H25"/>
  <c r="C39" i="4" s="1"/>
  <c r="G25" i="19"/>
  <c r="B39" i="4" s="1"/>
  <c r="G43" i="19"/>
  <c r="B57" i="4" s="1"/>
  <c r="H43" i="19"/>
  <c r="C57" i="4" s="1"/>
  <c r="I43" i="19"/>
  <c r="G120"/>
  <c r="B134" i="4" s="1"/>
  <c r="H120" i="19"/>
  <c r="C134" i="4" s="1"/>
  <c r="I120" i="19"/>
  <c r="I129"/>
  <c r="G129"/>
  <c r="B143" i="4" s="1"/>
  <c r="H129" i="19"/>
  <c r="C143" i="4" s="1"/>
  <c r="H147" i="19"/>
  <c r="C161" i="4" s="1"/>
  <c r="G147" i="19"/>
  <c r="B161" i="4" s="1"/>
  <c r="I147" i="19"/>
  <c r="H107"/>
  <c r="C121" i="4" s="1"/>
  <c r="G107" i="19"/>
  <c r="B121" i="4" s="1"/>
  <c r="I107" i="19"/>
  <c r="H60"/>
  <c r="C74" i="4" s="1"/>
  <c r="I60" i="19"/>
  <c r="G60"/>
  <c r="B74" i="4" s="1"/>
  <c r="I159" i="19"/>
  <c r="G159"/>
  <c r="B173" i="4" s="1"/>
  <c r="H159" i="19"/>
  <c r="C173" i="4" s="1"/>
  <c r="G97" i="19"/>
  <c r="B111" i="4" s="1"/>
  <c r="I97" i="19"/>
  <c r="H97"/>
  <c r="C111" i="4" s="1"/>
  <c r="G92" i="19"/>
  <c r="B106" i="4" s="1"/>
  <c r="H92" i="19"/>
  <c r="C106" i="4" s="1"/>
  <c r="I92" i="19"/>
  <c r="G50"/>
  <c r="B64" i="4" s="1"/>
  <c r="H50" i="19"/>
  <c r="C64" i="4" s="1"/>
  <c r="I50" i="19"/>
  <c r="H133"/>
  <c r="C147" i="4" s="1"/>
  <c r="G133" i="19"/>
  <c r="B147" i="4" s="1"/>
  <c r="I133" i="19"/>
  <c r="G79"/>
  <c r="B93" i="4" s="1"/>
  <c r="I79" i="19"/>
  <c r="H79"/>
  <c r="C93" i="4" s="1"/>
  <c r="I57" i="19"/>
  <c r="G57"/>
  <c r="B71" i="4" s="1"/>
  <c r="H57" i="19"/>
  <c r="C71" i="4" s="1"/>
  <c r="G109" i="19"/>
  <c r="B123" i="4" s="1"/>
  <c r="I109" i="19"/>
  <c r="H109"/>
  <c r="C123" i="4" s="1"/>
  <c r="I84" i="19"/>
  <c r="H84"/>
  <c r="C98" i="4" s="1"/>
  <c r="G84" i="19"/>
  <c r="B98" i="4" s="1"/>
  <c r="H61" i="19"/>
  <c r="C75" i="4" s="1"/>
  <c r="I61" i="19"/>
  <c r="G61"/>
  <c r="B75" i="4" s="1"/>
  <c r="H154" i="19"/>
  <c r="C168" i="4" s="1"/>
  <c r="G154" i="19"/>
  <c r="B168" i="4" s="1"/>
  <c r="I154" i="19"/>
  <c r="H64"/>
  <c r="C78" i="4" s="1"/>
  <c r="G64" i="19"/>
  <c r="B78" i="4" s="1"/>
  <c r="I64" i="19"/>
  <c r="G33"/>
  <c r="B47" i="4" s="1"/>
  <c r="I33" i="19"/>
  <c r="H33"/>
  <c r="C47" i="4" s="1"/>
  <c r="G20" i="19"/>
  <c r="B34" i="4" s="1"/>
  <c r="H20" i="19"/>
  <c r="C34" i="4" s="1"/>
  <c r="I20" i="19"/>
  <c r="H54"/>
  <c r="C68" i="4" s="1"/>
  <c r="I54" i="19"/>
  <c r="G54"/>
  <c r="B68" i="4" s="1"/>
  <c r="H58" i="19"/>
  <c r="C72" i="4" s="1"/>
  <c r="I58" i="19"/>
  <c r="G58"/>
  <c r="B72" i="4" s="1"/>
  <c r="I152" i="19"/>
  <c r="G152"/>
  <c r="B166" i="4" s="1"/>
  <c r="H152" i="19"/>
  <c r="C166" i="4" s="1"/>
  <c r="G113" i="19"/>
  <c r="B127" i="4" s="1"/>
  <c r="H113" i="19"/>
  <c r="C127" i="4" s="1"/>
  <c r="I113" i="19"/>
  <c r="G136"/>
  <c r="B150" i="4" s="1"/>
  <c r="H136" i="19"/>
  <c r="C150" i="4" s="1"/>
  <c r="I136" i="19"/>
  <c r="G19"/>
  <c r="B33" i="4" s="1"/>
  <c r="H19" i="19"/>
  <c r="C33" i="4" s="1"/>
  <c r="I19" i="19"/>
  <c r="G49"/>
  <c r="B63" i="4" s="1"/>
  <c r="H49" i="19"/>
  <c r="C63" i="4" s="1"/>
  <c r="I49" i="19"/>
  <c r="G77"/>
  <c r="B91" i="4" s="1"/>
  <c r="H77" i="19"/>
  <c r="C91" i="4" s="1"/>
  <c r="I77" i="19"/>
  <c r="I35"/>
  <c r="H35"/>
  <c r="C49" i="4" s="1"/>
  <c r="G35" i="19"/>
  <c r="B49" i="4" s="1"/>
  <c r="H162" i="19"/>
  <c r="C176" i="4" s="1"/>
  <c r="I162" i="19"/>
  <c r="G162"/>
  <c r="B176" i="4" s="1"/>
  <c r="G155" i="19"/>
  <c r="B169" i="4" s="1"/>
  <c r="I155" i="19"/>
  <c r="H155"/>
  <c r="C169" i="4" s="1"/>
  <c r="H87" i="19"/>
  <c r="C101" i="4" s="1"/>
  <c r="G87" i="19"/>
  <c r="B101" i="4" s="1"/>
  <c r="I87" i="19"/>
  <c r="G14"/>
  <c r="B28" i="4" s="1"/>
  <c r="H14" i="19"/>
  <c r="C28" i="4" s="1"/>
  <c r="I14" i="19"/>
  <c r="I137"/>
  <c r="G137"/>
  <c r="B151" i="4" s="1"/>
  <c r="H137" i="19"/>
  <c r="C151" i="4" s="1"/>
  <c r="H166" i="19"/>
  <c r="C180" i="4" s="1"/>
  <c r="G166" i="19"/>
  <c r="B180" i="4" s="1"/>
  <c r="I166" i="19"/>
  <c r="I83"/>
  <c r="H83"/>
  <c r="C97" i="4" s="1"/>
  <c r="G83" i="19"/>
  <c r="B97" i="4" s="1"/>
  <c r="H119" i="19"/>
  <c r="C133" i="4" s="1"/>
  <c r="I119" i="19"/>
  <c r="G119"/>
  <c r="B133" i="4" s="1"/>
  <c r="H94" i="19"/>
  <c r="C108" i="4" s="1"/>
  <c r="G94" i="19"/>
  <c r="B108" i="4" s="1"/>
  <c r="I94" i="19"/>
  <c r="G102"/>
  <c r="B116" i="4" s="1"/>
  <c r="I102" i="19"/>
  <c r="H102"/>
  <c r="C116" i="4" s="1"/>
  <c r="I139" i="19"/>
  <c r="H139"/>
  <c r="C153" i="4" s="1"/>
  <c r="G139" i="19"/>
  <c r="B153" i="4" s="1"/>
  <c r="G164" i="19"/>
  <c r="B178" i="4" s="1"/>
  <c r="H164" i="19"/>
  <c r="C178" i="4" s="1"/>
  <c r="I164" i="19"/>
  <c r="H143"/>
  <c r="C157" i="4" s="1"/>
  <c r="I143" i="19"/>
  <c r="G143"/>
  <c r="B157" i="4" s="1"/>
  <c r="I131" i="19"/>
  <c r="H131"/>
  <c r="C145" i="4" s="1"/>
  <c r="G131" i="19"/>
  <c r="B145" i="4" s="1"/>
  <c r="I156" i="19"/>
  <c r="H156"/>
  <c r="C170" i="4" s="1"/>
  <c r="G156" i="19"/>
  <c r="B170" i="4" s="1"/>
  <c r="I165" i="19"/>
  <c r="G165"/>
  <c r="B179" i="4" s="1"/>
  <c r="H165" i="19"/>
  <c r="C179" i="4" s="1"/>
  <c r="H67" i="19"/>
  <c r="C81" i="4" s="1"/>
  <c r="G67" i="19"/>
  <c r="B81" i="4" s="1"/>
  <c r="I67" i="19"/>
  <c r="H146"/>
  <c r="C160" i="4" s="1"/>
  <c r="G146" i="19"/>
  <c r="B160" i="4" s="1"/>
  <c r="I146" i="19"/>
  <c r="H63"/>
  <c r="C77" i="4" s="1"/>
  <c r="I63" i="19"/>
  <c r="G63"/>
  <c r="B77" i="4" s="1"/>
  <c r="G130" i="19"/>
  <c r="B144" i="4" s="1"/>
  <c r="H130" i="19"/>
  <c r="C144" i="4" s="1"/>
  <c r="I130" i="19"/>
  <c r="I122"/>
  <c r="H122"/>
  <c r="C136" i="4" s="1"/>
  <c r="G122" i="19"/>
  <c r="B136" i="4" s="1"/>
  <c r="I89" i="19"/>
  <c r="H89"/>
  <c r="C103" i="4" s="1"/>
  <c r="G89" i="19"/>
  <c r="B103" i="4" s="1"/>
  <c r="I23" i="19"/>
  <c r="H23"/>
  <c r="C37" i="4" s="1"/>
  <c r="G23" i="19"/>
  <c r="B37" i="4" s="1"/>
  <c r="I10" i="19"/>
  <c r="G10"/>
  <c r="B24" i="4" s="1"/>
  <c r="H10" i="19"/>
  <c r="C24" i="4" s="1"/>
  <c r="G26" i="19"/>
  <c r="H26"/>
  <c r="I26"/>
  <c r="I125"/>
  <c r="I90"/>
  <c r="I103"/>
  <c r="I52"/>
  <c r="H46"/>
  <c r="C60" i="4" s="1"/>
  <c r="I41" i="19"/>
  <c r="I151"/>
  <c r="H80"/>
  <c r="C94" i="4" s="1"/>
  <c r="H71" i="19"/>
  <c r="C85" i="4" s="1"/>
  <c r="H47" i="19"/>
  <c r="C61" i="4" s="1"/>
  <c r="G32" i="19"/>
  <c r="B46" i="4" s="1"/>
  <c r="I68" i="19"/>
  <c r="I76"/>
  <c r="I74"/>
  <c r="I47"/>
  <c r="G36"/>
  <c r="I142"/>
  <c r="I115"/>
  <c r="G53"/>
  <c r="B67" i="4" s="1"/>
  <c r="I157" i="19"/>
  <c r="I111"/>
  <c r="I93"/>
  <c r="G71"/>
  <c r="B85" i="4" s="1"/>
  <c r="I149" i="19"/>
  <c r="I167"/>
  <c r="I144"/>
  <c r="H53"/>
  <c r="I48"/>
  <c r="I88"/>
  <c r="I13"/>
  <c r="I80"/>
  <c r="I82"/>
  <c r="G30"/>
  <c r="B44" i="4" s="1"/>
  <c r="I40" i="19"/>
  <c r="I46"/>
  <c r="I114"/>
  <c r="I32"/>
  <c r="I158"/>
  <c r="I29"/>
  <c r="I55"/>
  <c r="I134"/>
  <c r="I132"/>
  <c r="I71"/>
  <c r="G82"/>
  <c r="B96" i="4" s="1"/>
  <c r="H96" i="19"/>
  <c r="C110" i="4" s="1"/>
  <c r="I96" i="19"/>
  <c r="H32"/>
  <c r="C46" i="4" s="1"/>
  <c r="G169" i="19"/>
  <c r="B183" i="4" s="1"/>
  <c r="I169" i="19"/>
  <c r="I86"/>
  <c r="I98"/>
  <c r="G134"/>
  <c r="B148" i="4" s="1"/>
  <c r="I100" i="19"/>
  <c r="I150"/>
  <c r="I112"/>
  <c r="G142"/>
  <c r="B156" i="4" s="1"/>
  <c r="I30" i="19"/>
  <c r="H91"/>
  <c r="I163"/>
  <c r="BT204"/>
  <c r="BS204"/>
  <c r="BR204"/>
  <c r="BT267"/>
  <c r="BS267"/>
  <c r="BR267"/>
  <c r="BT334"/>
  <c r="BS334"/>
  <c r="BR334"/>
  <c r="BT309"/>
  <c r="BS309"/>
  <c r="BR309"/>
  <c r="BT317"/>
  <c r="BS317"/>
  <c r="BR317"/>
  <c r="BT272"/>
  <c r="BS272"/>
  <c r="BR272"/>
  <c r="BT315"/>
  <c r="BS315"/>
  <c r="BR315"/>
  <c r="BT257"/>
  <c r="BS257"/>
  <c r="BR257"/>
  <c r="BT228"/>
  <c r="BS228"/>
  <c r="BR228"/>
  <c r="BT275"/>
  <c r="BS275"/>
  <c r="BR275"/>
  <c r="BT337"/>
  <c r="BS337"/>
  <c r="BR337"/>
  <c r="BT269"/>
  <c r="BS269"/>
  <c r="BR269"/>
  <c r="BT225"/>
  <c r="BS225"/>
  <c r="BR225"/>
  <c r="BT258"/>
  <c r="BS258"/>
  <c r="BR258"/>
  <c r="BT252"/>
  <c r="BS252"/>
  <c r="BR252"/>
  <c r="BT290"/>
  <c r="BS290"/>
  <c r="BR290"/>
  <c r="BT328"/>
  <c r="BS328"/>
  <c r="BR328"/>
  <c r="BT310"/>
  <c r="BS310"/>
  <c r="BR310"/>
  <c r="BT329"/>
  <c r="BS329"/>
  <c r="BR329"/>
  <c r="BT298"/>
  <c r="BS298"/>
  <c r="BR298"/>
  <c r="BT221"/>
  <c r="BS221"/>
  <c r="BR221"/>
  <c r="BT263"/>
  <c r="BS263"/>
  <c r="BR263"/>
  <c r="BT223"/>
  <c r="BS223"/>
  <c r="BR223"/>
  <c r="BT251"/>
  <c r="BS251"/>
  <c r="BR251"/>
  <c r="BT306"/>
  <c r="BS306"/>
  <c r="BR306"/>
  <c r="BT189"/>
  <c r="BS189"/>
  <c r="BR189"/>
  <c r="BT215"/>
  <c r="BS215"/>
  <c r="BR215"/>
  <c r="BT326"/>
  <c r="BS326"/>
  <c r="BR326"/>
  <c r="BT313"/>
  <c r="BS313"/>
  <c r="BR313"/>
  <c r="BT316"/>
  <c r="BS316"/>
  <c r="BR316"/>
  <c r="BT294"/>
  <c r="BS294"/>
  <c r="BR294"/>
  <c r="BT347"/>
  <c r="BS347"/>
  <c r="BR347"/>
  <c r="BT214"/>
  <c r="BS214"/>
  <c r="BR214"/>
  <c r="BT283"/>
  <c r="BS283"/>
  <c r="BR283"/>
  <c r="BT226"/>
  <c r="BS226"/>
  <c r="BR226"/>
  <c r="BT224"/>
  <c r="BS224"/>
  <c r="BR224"/>
  <c r="BT335"/>
  <c r="BS335"/>
  <c r="BR335"/>
  <c r="BT281"/>
  <c r="BS281"/>
  <c r="BR281"/>
  <c r="BT300"/>
  <c r="BS300"/>
  <c r="BR300"/>
  <c r="BT308"/>
  <c r="BS308"/>
  <c r="BR308"/>
  <c r="BT245"/>
  <c r="BS245"/>
  <c r="BR245"/>
  <c r="BT343"/>
  <c r="BS343"/>
  <c r="BR343"/>
  <c r="BT321"/>
  <c r="BS321"/>
  <c r="BR321"/>
  <c r="BT342"/>
  <c r="BS342"/>
  <c r="BR342"/>
  <c r="BT280"/>
  <c r="BS280"/>
  <c r="BR280"/>
  <c r="BT297"/>
  <c r="BS297"/>
  <c r="BR297"/>
  <c r="BT344"/>
  <c r="BS344"/>
  <c r="BR344"/>
  <c r="BT333"/>
  <c r="BS333"/>
  <c r="BR333"/>
  <c r="BT213"/>
  <c r="BS213"/>
  <c r="BR213"/>
  <c r="BT227"/>
  <c r="BS227"/>
  <c r="BR227"/>
  <c r="BT330"/>
  <c r="BS330"/>
  <c r="BR330"/>
  <c r="BT236"/>
  <c r="BS236"/>
  <c r="BR236"/>
  <c r="BT242"/>
  <c r="BS242"/>
  <c r="BR242"/>
  <c r="BT262"/>
  <c r="BS262"/>
  <c r="BR262"/>
  <c r="BT287"/>
  <c r="BS287"/>
  <c r="BR287"/>
  <c r="BT235"/>
  <c r="BS235"/>
  <c r="BR235"/>
  <c r="BT238"/>
  <c r="BS238"/>
  <c r="BR238"/>
  <c r="BT210"/>
  <c r="BS210"/>
  <c r="BR210"/>
  <c r="BT292"/>
  <c r="BS292"/>
  <c r="BR292"/>
  <c r="BT249"/>
  <c r="BS249"/>
  <c r="BR249"/>
  <c r="BT217"/>
  <c r="BS217"/>
  <c r="BR217"/>
  <c r="BT278"/>
  <c r="BS278"/>
  <c r="BR278"/>
  <c r="BT266"/>
  <c r="BS266"/>
  <c r="BR266"/>
  <c r="BT193"/>
  <c r="BS193"/>
  <c r="BR193"/>
  <c r="BT240"/>
  <c r="BS240"/>
  <c r="BR240"/>
  <c r="BT194"/>
  <c r="BS194"/>
  <c r="BR194"/>
  <c r="BT237"/>
  <c r="BS237"/>
  <c r="BR237"/>
  <c r="BT234"/>
  <c r="BS234"/>
  <c r="BR234"/>
  <c r="BT305"/>
  <c r="BS305"/>
  <c r="BR305"/>
  <c r="BT288"/>
  <c r="BS288"/>
  <c r="BR288"/>
  <c r="BT279"/>
  <c r="BS279"/>
  <c r="BR279"/>
  <c r="BT195"/>
  <c r="BS195"/>
  <c r="BR195"/>
  <c r="BT312"/>
  <c r="BS312"/>
  <c r="BR312"/>
  <c r="BT219"/>
  <c r="BS219"/>
  <c r="BR219"/>
  <c r="BT302"/>
  <c r="BS302"/>
  <c r="BR302"/>
  <c r="BT207"/>
  <c r="BS207"/>
  <c r="BR207"/>
  <c r="BT277"/>
  <c r="BS277"/>
  <c r="BR277"/>
  <c r="BT268"/>
  <c r="BS268"/>
  <c r="BR268"/>
  <c r="BT246"/>
  <c r="BS246"/>
  <c r="BR246"/>
  <c r="BT218"/>
  <c r="BS218"/>
  <c r="BR218"/>
  <c r="BT327"/>
  <c r="BS327"/>
  <c r="BR327"/>
  <c r="BT256"/>
  <c r="BS256"/>
  <c r="BR256"/>
  <c r="BT303"/>
  <c r="BS303"/>
  <c r="BR303"/>
  <c r="BT201"/>
  <c r="BS201"/>
  <c r="BR201"/>
  <c r="BT241"/>
  <c r="BS241"/>
  <c r="BR241"/>
  <c r="BT261"/>
  <c r="BS261"/>
  <c r="BR261"/>
  <c r="BT192"/>
  <c r="BS192"/>
  <c r="BR192"/>
  <c r="BT340"/>
  <c r="BS340"/>
  <c r="BR340"/>
  <c r="BT197"/>
  <c r="BS197"/>
  <c r="BR197"/>
  <c r="BT314"/>
  <c r="BS314"/>
  <c r="BR314"/>
  <c r="BT198"/>
  <c r="BS198"/>
  <c r="BR198"/>
  <c r="BT270"/>
  <c r="BS270"/>
  <c r="BR270"/>
  <c r="BT285"/>
  <c r="BS285"/>
  <c r="BR285"/>
  <c r="BT325"/>
  <c r="BS325"/>
  <c r="BR325"/>
  <c r="BT260"/>
  <c r="BS260"/>
  <c r="BR260"/>
  <c r="BT190"/>
  <c r="BS190"/>
  <c r="BR190"/>
  <c r="BT254"/>
  <c r="BS254"/>
  <c r="BR254"/>
  <c r="BT346"/>
  <c r="BS346"/>
  <c r="BR346"/>
  <c r="BT339"/>
  <c r="BS339"/>
  <c r="BR339"/>
  <c r="BT338"/>
  <c r="BS338"/>
  <c r="BR338"/>
  <c r="BT259"/>
  <c r="BS259"/>
  <c r="BR259"/>
  <c r="BT199"/>
  <c r="BS199"/>
  <c r="BR199"/>
  <c r="BT216"/>
  <c r="BS216"/>
  <c r="BR216"/>
  <c r="BT229"/>
  <c r="BS229"/>
  <c r="BR229"/>
  <c r="BT244"/>
  <c r="BS244"/>
  <c r="BR244"/>
  <c r="BT301"/>
  <c r="BS301"/>
  <c r="BR301"/>
  <c r="BT273"/>
  <c r="BS273"/>
  <c r="BR273"/>
  <c r="BT209"/>
  <c r="BS209"/>
  <c r="BR209"/>
  <c r="BT304"/>
  <c r="BS304"/>
  <c r="BR304"/>
  <c r="BT289"/>
  <c r="BS289"/>
  <c r="BR289"/>
  <c r="BT231"/>
  <c r="BS231"/>
  <c r="BR231"/>
  <c r="BT336"/>
  <c r="BS336"/>
  <c r="BR336"/>
  <c r="BT276"/>
  <c r="BS276"/>
  <c r="BR276"/>
  <c r="BT331"/>
  <c r="BS331"/>
  <c r="BR331"/>
  <c r="BT345"/>
  <c r="BS345"/>
  <c r="BR345"/>
  <c r="BT202"/>
  <c r="BS202"/>
  <c r="BR202"/>
  <c r="BT264"/>
  <c r="BS264"/>
  <c r="BR264"/>
  <c r="BT250"/>
  <c r="BS250"/>
  <c r="BR250"/>
  <c r="BT341"/>
  <c r="BS341"/>
  <c r="BR341"/>
  <c r="BT293"/>
  <c r="BS293"/>
  <c r="BR293"/>
  <c r="BT348"/>
  <c r="BS348"/>
  <c r="BR348"/>
  <c r="BT188"/>
  <c r="BS188"/>
  <c r="BR188"/>
  <c r="BT324"/>
  <c r="BS324"/>
  <c r="BR324"/>
  <c r="BT265"/>
  <c r="BS265"/>
  <c r="BR265"/>
  <c r="BT255"/>
  <c r="BS255"/>
  <c r="BR255"/>
  <c r="BT291"/>
  <c r="BS291"/>
  <c r="BR291"/>
  <c r="BT232"/>
  <c r="BS232"/>
  <c r="BR232"/>
  <c r="BT211"/>
  <c r="BS211"/>
  <c r="BR211"/>
  <c r="BT332"/>
  <c r="BS332"/>
  <c r="BR332"/>
  <c r="BT239"/>
  <c r="BS239"/>
  <c r="BR239"/>
  <c r="BT311"/>
  <c r="BS311"/>
  <c r="BR311"/>
  <c r="BT208"/>
  <c r="BS208"/>
  <c r="BR208"/>
  <c r="BT274"/>
  <c r="BS274"/>
  <c r="BR274"/>
  <c r="BT320"/>
  <c r="BS320"/>
  <c r="BR320"/>
  <c r="BT271"/>
  <c r="BS271"/>
  <c r="BR271"/>
  <c r="BT196"/>
  <c r="BS196"/>
  <c r="BR196"/>
  <c r="BT220"/>
  <c r="BS220"/>
  <c r="BR220"/>
  <c r="BT247"/>
  <c r="BS247"/>
  <c r="BR247"/>
  <c r="BT191"/>
  <c r="BS191"/>
  <c r="BR191"/>
  <c r="BT318"/>
  <c r="BS318"/>
  <c r="BR318"/>
  <c r="BT248"/>
  <c r="BS248"/>
  <c r="BR248"/>
  <c r="BT307"/>
  <c r="BS307"/>
  <c r="BR307"/>
  <c r="BT203"/>
  <c r="BS203"/>
  <c r="BR203"/>
  <c r="BT282"/>
  <c r="BS282"/>
  <c r="BR282"/>
  <c r="BT319"/>
  <c r="BS319"/>
  <c r="BR319"/>
  <c r="BT243"/>
  <c r="BS243"/>
  <c r="BR243"/>
  <c r="BT205"/>
  <c r="BS205"/>
  <c r="BR205"/>
  <c r="BT200"/>
  <c r="BS200"/>
  <c r="BR200"/>
  <c r="BT212"/>
  <c r="BS212"/>
  <c r="BR212"/>
  <c r="BT206"/>
  <c r="BS206"/>
  <c r="BR206"/>
  <c r="BT295"/>
  <c r="BS295"/>
  <c r="BR295"/>
  <c r="BT284"/>
  <c r="BS284"/>
  <c r="BR284"/>
  <c r="BT323"/>
  <c r="BS323"/>
  <c r="BR323"/>
  <c r="BT222"/>
  <c r="BS222"/>
  <c r="BR222"/>
  <c r="BT296"/>
  <c r="BS296"/>
  <c r="BR296"/>
  <c r="BT286"/>
  <c r="BS286"/>
  <c r="BR286"/>
  <c r="BT233"/>
  <c r="BS233"/>
  <c r="BR233"/>
  <c r="BT230"/>
  <c r="BS230"/>
  <c r="BR230"/>
  <c r="BT322"/>
  <c r="BS322"/>
  <c r="BR322"/>
  <c r="BT253"/>
  <c r="BS253"/>
  <c r="BR253"/>
  <c r="BT299"/>
  <c r="BS299"/>
  <c r="BR299"/>
  <c r="J174" l="1"/>
  <c r="L174"/>
  <c r="K174"/>
  <c r="L173"/>
  <c r="K173"/>
  <c r="J173"/>
  <c r="L172"/>
  <c r="K172"/>
  <c r="J172"/>
  <c r="G174" a="1"/>
  <c r="G173" a="1"/>
  <c r="G172" a="1"/>
  <c r="K178"/>
  <c r="K177"/>
  <c r="K176"/>
  <c r="B36" i="4"/>
  <c r="C40"/>
  <c r="D126"/>
  <c r="D114"/>
  <c r="D183"/>
  <c r="D110"/>
  <c r="D69"/>
  <c r="D128"/>
  <c r="D96"/>
  <c r="D62"/>
  <c r="D163"/>
  <c r="D171"/>
  <c r="B50"/>
  <c r="D55"/>
  <c r="D104"/>
  <c r="B40"/>
  <c r="D136"/>
  <c r="D116"/>
  <c r="D151"/>
  <c r="D101"/>
  <c r="D169"/>
  <c r="D91"/>
  <c r="D127"/>
  <c r="D68"/>
  <c r="D34"/>
  <c r="D47"/>
  <c r="D78"/>
  <c r="D64"/>
  <c r="D161"/>
  <c r="D134"/>
  <c r="D39"/>
  <c r="D182"/>
  <c r="D99"/>
  <c r="D174"/>
  <c r="D95"/>
  <c r="D118"/>
  <c r="D59"/>
  <c r="D35"/>
  <c r="D79"/>
  <c r="D87"/>
  <c r="D41"/>
  <c r="D48"/>
  <c r="D162"/>
  <c r="D80"/>
  <c r="D42"/>
  <c r="D152"/>
  <c r="D30"/>
  <c r="D73"/>
  <c r="D70"/>
  <c r="D141"/>
  <c r="D109"/>
  <c r="D130"/>
  <c r="D45"/>
  <c r="D124"/>
  <c r="D120"/>
  <c r="D115"/>
  <c r="D58"/>
  <c r="D184"/>
  <c r="D177"/>
  <c r="C105"/>
  <c r="D164"/>
  <c r="D100"/>
  <c r="D85"/>
  <c r="D148"/>
  <c r="D43"/>
  <c r="D46"/>
  <c r="D60"/>
  <c r="D94"/>
  <c r="D102"/>
  <c r="C67"/>
  <c r="D181"/>
  <c r="D125"/>
  <c r="D156"/>
  <c r="D61"/>
  <c r="D90"/>
  <c r="D165"/>
  <c r="D117"/>
  <c r="D139"/>
  <c r="D24"/>
  <c r="D103"/>
  <c r="D144"/>
  <c r="D77"/>
  <c r="D160"/>
  <c r="D179"/>
  <c r="D145"/>
  <c r="D157"/>
  <c r="D178"/>
  <c r="D180"/>
  <c r="D28"/>
  <c r="D176"/>
  <c r="D49"/>
  <c r="D63"/>
  <c r="D150"/>
  <c r="D166"/>
  <c r="D72"/>
  <c r="D168"/>
  <c r="D75"/>
  <c r="D98"/>
  <c r="D123"/>
  <c r="D71"/>
  <c r="D93"/>
  <c r="D147"/>
  <c r="D106"/>
  <c r="D111"/>
  <c r="D173"/>
  <c r="D74"/>
  <c r="D121"/>
  <c r="D143"/>
  <c r="D57"/>
  <c r="D175"/>
  <c r="D52"/>
  <c r="D155"/>
  <c r="D29"/>
  <c r="D142"/>
  <c r="D76"/>
  <c r="D36"/>
  <c r="D25"/>
  <c r="D51"/>
  <c r="D65"/>
  <c r="D149"/>
  <c r="D131"/>
  <c r="D137"/>
  <c r="D140"/>
  <c r="D159"/>
  <c r="D132"/>
  <c r="D31"/>
  <c r="D122"/>
  <c r="D44"/>
  <c r="D112"/>
  <c r="D146"/>
  <c r="D172"/>
  <c r="D54"/>
  <c r="D27"/>
  <c r="D158"/>
  <c r="D107"/>
  <c r="D129"/>
  <c r="D88"/>
  <c r="D82"/>
  <c r="D66"/>
  <c r="D40"/>
  <c r="D37"/>
  <c r="D81"/>
  <c r="D170"/>
  <c r="D153"/>
  <c r="D108"/>
  <c r="D133"/>
  <c r="D97"/>
  <c r="D33"/>
  <c r="I174" i="19" l="1"/>
  <c r="H174"/>
  <c r="G174"/>
  <c r="H178" s="1"/>
  <c r="I173"/>
  <c r="H173"/>
  <c r="H177" s="1"/>
  <c r="G173"/>
  <c r="H172"/>
  <c r="G172"/>
  <c r="I172"/>
  <c r="H176" s="1"/>
  <c r="K184"/>
  <c r="K183"/>
  <c r="K181"/>
  <c r="K182"/>
  <c r="K180"/>
  <c r="K179"/>
  <c r="C3" i="4"/>
  <c r="E177" i="19"/>
  <c r="C4" i="5" s="1"/>
  <c r="B4" i="4"/>
  <c r="B3"/>
  <c r="C4"/>
  <c r="D3"/>
  <c r="D4"/>
  <c r="BZ334" i="19"/>
  <c r="BX317"/>
  <c r="BY265"/>
  <c r="BZ291"/>
  <c r="BX211"/>
  <c r="BY337"/>
  <c r="BZ247"/>
  <c r="BX191"/>
  <c r="BY346"/>
  <c r="BZ259"/>
  <c r="BX251"/>
  <c r="BY326"/>
  <c r="BZ294"/>
  <c r="BX283"/>
  <c r="BY336"/>
  <c r="BZ218"/>
  <c r="BX303"/>
  <c r="BY267"/>
  <c r="BZ342"/>
  <c r="BX315"/>
  <c r="BY242"/>
  <c r="BZ235"/>
  <c r="BX238"/>
  <c r="BY258"/>
  <c r="BZ318"/>
  <c r="BX254"/>
  <c r="BY193"/>
  <c r="BZ212"/>
  <c r="BX323"/>
  <c r="BY219"/>
  <c r="BZ256"/>
  <c r="BX245"/>
  <c r="BY261"/>
  <c r="BZ255"/>
  <c r="BX210"/>
  <c r="BY290"/>
  <c r="BZ266"/>
  <c r="BX223"/>
  <c r="BY205"/>
  <c r="BZ237"/>
  <c r="BX301"/>
  <c r="BY279"/>
  <c r="BZ233"/>
  <c r="BX331"/>
  <c r="BY293"/>
  <c r="BZ297"/>
  <c r="BX314"/>
  <c r="BY262"/>
  <c r="BZ285"/>
  <c r="BX269"/>
  <c r="BY190"/>
  <c r="BZ298"/>
  <c r="BX319"/>
  <c r="BY316"/>
  <c r="BZ288"/>
  <c r="BX222"/>
  <c r="BY302"/>
  <c r="BZ230"/>
  <c r="BX276"/>
  <c r="BY246"/>
  <c r="BW267"/>
  <c r="BU324"/>
  <c r="BV321"/>
  <c r="BW315"/>
  <c r="BY334"/>
  <c r="BZ280"/>
  <c r="BX265"/>
  <c r="BY291"/>
  <c r="BZ239"/>
  <c r="BX337"/>
  <c r="BY247"/>
  <c r="BZ310"/>
  <c r="BX346"/>
  <c r="BY259"/>
  <c r="BZ200"/>
  <c r="BX326"/>
  <c r="BY294"/>
  <c r="BZ224"/>
  <c r="BX336"/>
  <c r="BY218"/>
  <c r="BZ299"/>
  <c r="BX267"/>
  <c r="BY342"/>
  <c r="BZ192"/>
  <c r="BX242"/>
  <c r="BY235"/>
  <c r="BZ292"/>
  <c r="BX258"/>
  <c r="BY318"/>
  <c r="BZ221"/>
  <c r="BX193"/>
  <c r="BY212"/>
  <c r="BZ296"/>
  <c r="BX219"/>
  <c r="BY256"/>
  <c r="BZ343"/>
  <c r="BX261"/>
  <c r="BY255"/>
  <c r="BZ225"/>
  <c r="BX290"/>
  <c r="BY266"/>
  <c r="BZ216"/>
  <c r="BX205"/>
  <c r="BY237"/>
  <c r="BZ209"/>
  <c r="BX279"/>
  <c r="BY233"/>
  <c r="BZ345"/>
  <c r="BX293"/>
  <c r="BY297"/>
  <c r="BZ232"/>
  <c r="BX262"/>
  <c r="BY285"/>
  <c r="BZ208"/>
  <c r="BX190"/>
  <c r="BY298"/>
  <c r="BZ243"/>
  <c r="BX316"/>
  <c r="BY288"/>
  <c r="BZ286"/>
  <c r="BX302"/>
  <c r="BY230"/>
  <c r="BZ253"/>
  <c r="BX246"/>
  <c r="BV267"/>
  <c r="BW245"/>
  <c r="BU321"/>
  <c r="BV315"/>
  <c r="BW311"/>
  <c r="BU325"/>
  <c r="BV252"/>
  <c r="BW310"/>
  <c r="BU298"/>
  <c r="BV339"/>
  <c r="BW193"/>
  <c r="BU240"/>
  <c r="BV194"/>
  <c r="BW209"/>
  <c r="BU214"/>
  <c r="BV230"/>
  <c r="BW246"/>
  <c r="BU188"/>
  <c r="BV342"/>
  <c r="BW314"/>
  <c r="BU242"/>
  <c r="BV210"/>
  <c r="BW258"/>
  <c r="BU329"/>
  <c r="BV199"/>
  <c r="BW244"/>
  <c r="BU305"/>
  <c r="BV286"/>
  <c r="BW202"/>
  <c r="BU303"/>
  <c r="BV241"/>
  <c r="BW261"/>
  <c r="BU213"/>
  <c r="BV236"/>
  <c r="BW287"/>
  <c r="BU257"/>
  <c r="BV320"/>
  <c r="BW328"/>
  <c r="BU307"/>
  <c r="BV338"/>
  <c r="BW243"/>
  <c r="BU229"/>
  <c r="BV273"/>
  <c r="BW222"/>
  <c r="BU219"/>
  <c r="BV207"/>
  <c r="BW281"/>
  <c r="BU327"/>
  <c r="BV297"/>
  <c r="BW330"/>
  <c r="BU262"/>
  <c r="BV208"/>
  <c r="BW217"/>
  <c r="BU248"/>
  <c r="BV189"/>
  <c r="BW294"/>
  <c r="BU296"/>
  <c r="BV231"/>
  <c r="BW345"/>
  <c r="BU250"/>
  <c r="CQ188"/>
  <c r="CR342"/>
  <c r="CP280"/>
  <c r="CQ314"/>
  <c r="CR332"/>
  <c r="CP257"/>
  <c r="CQ260"/>
  <c r="CR248"/>
  <c r="CP298"/>
  <c r="CQ263"/>
  <c r="CR212"/>
  <c r="CP305"/>
  <c r="CQ226"/>
  <c r="CR268"/>
  <c r="CP327"/>
  <c r="CQ267"/>
  <c r="CR272"/>
  <c r="CP265"/>
  <c r="CQ236"/>
  <c r="CR228"/>
  <c r="CP210"/>
  <c r="CQ290"/>
  <c r="CR329"/>
  <c r="CP339"/>
  <c r="CQ251"/>
  <c r="CR313"/>
  <c r="CP234"/>
  <c r="CQ209"/>
  <c r="CR214"/>
  <c r="CP276"/>
  <c r="CQ246"/>
  <c r="CR309"/>
  <c r="CP192"/>
  <c r="CQ262"/>
  <c r="CR269"/>
  <c r="CP190"/>
  <c r="CQ318"/>
  <c r="CR266"/>
  <c r="CP282"/>
  <c r="CQ194"/>
  <c r="CR288"/>
  <c r="CP296"/>
  <c r="CQ224"/>
  <c r="CR336"/>
  <c r="CP256"/>
  <c r="CQ308"/>
  <c r="CR261"/>
  <c r="CP255"/>
  <c r="CQ239"/>
  <c r="CR292"/>
  <c r="CP225"/>
  <c r="CQ271"/>
  <c r="CR216"/>
  <c r="CP243"/>
  <c r="CQ229"/>
  <c r="CR222"/>
  <c r="CP286"/>
  <c r="CQ233"/>
  <c r="CR331"/>
  <c r="CP303"/>
  <c r="CQ204"/>
  <c r="CI261"/>
  <c r="CG333"/>
  <c r="CH257"/>
  <c r="CI269"/>
  <c r="CG249"/>
  <c r="CH220"/>
  <c r="CI278"/>
  <c r="CG339"/>
  <c r="CH319"/>
  <c r="CI295"/>
  <c r="CG301"/>
  <c r="BY300"/>
  <c r="BZ317"/>
  <c r="BX344"/>
  <c r="BY197"/>
  <c r="BZ211"/>
  <c r="BX311"/>
  <c r="BY249"/>
  <c r="BZ191"/>
  <c r="BX329"/>
  <c r="BY339"/>
  <c r="BZ251"/>
  <c r="BX229"/>
  <c r="BY234"/>
  <c r="BZ283"/>
  <c r="BX335"/>
  <c r="BY202"/>
  <c r="BZ303"/>
  <c r="BX348"/>
  <c r="BY324"/>
  <c r="BZ315"/>
  <c r="BX236"/>
  <c r="BY287"/>
  <c r="BZ238"/>
  <c r="BX320"/>
  <c r="BY252"/>
  <c r="BZ254"/>
  <c r="BX338"/>
  <c r="BY215"/>
  <c r="BZ323"/>
  <c r="BX214"/>
  <c r="BY327"/>
  <c r="BZ245"/>
  <c r="BX321"/>
  <c r="BY213"/>
  <c r="BZ210"/>
  <c r="BX196"/>
  <c r="BY248"/>
  <c r="BZ223"/>
  <c r="BX240"/>
  <c r="BY194"/>
  <c r="BZ301"/>
  <c r="BX304"/>
  <c r="BY347"/>
  <c r="BZ331"/>
  <c r="BX268"/>
  <c r="BY201"/>
  <c r="BZ314"/>
  <c r="BX198"/>
  <c r="BY275"/>
  <c r="BZ269"/>
  <c r="BX274"/>
  <c r="BY307"/>
  <c r="BZ319"/>
  <c r="BX189"/>
  <c r="BY273"/>
  <c r="BZ222"/>
  <c r="BX226"/>
  <c r="BY231"/>
  <c r="BZ276"/>
  <c r="BX264"/>
  <c r="BV204"/>
  <c r="BW324"/>
  <c r="BU309"/>
  <c r="BV344"/>
  <c r="BX300"/>
  <c r="BY317"/>
  <c r="BZ265"/>
  <c r="BX197"/>
  <c r="BY211"/>
  <c r="BZ337"/>
  <c r="BX249"/>
  <c r="BY191"/>
  <c r="BZ346"/>
  <c r="BX339"/>
  <c r="BY251"/>
  <c r="BZ326"/>
  <c r="BX234"/>
  <c r="BY283"/>
  <c r="BZ336"/>
  <c r="BX202"/>
  <c r="BY303"/>
  <c r="BZ267"/>
  <c r="BX324"/>
  <c r="BY315"/>
  <c r="BZ242"/>
  <c r="BX287"/>
  <c r="BY238"/>
  <c r="BZ258"/>
  <c r="BX252"/>
  <c r="BY254"/>
  <c r="BZ193"/>
  <c r="BX215"/>
  <c r="BY323"/>
  <c r="BZ219"/>
  <c r="BX327"/>
  <c r="BY245"/>
  <c r="BZ261"/>
  <c r="BX213"/>
  <c r="BY210"/>
  <c r="BZ290"/>
  <c r="BX248"/>
  <c r="BY223"/>
  <c r="BZ205"/>
  <c r="BX194"/>
  <c r="BY301"/>
  <c r="BZ279"/>
  <c r="BX347"/>
  <c r="BY331"/>
  <c r="BZ293"/>
  <c r="BX201"/>
  <c r="BY314"/>
  <c r="BZ262"/>
  <c r="BX275"/>
  <c r="BY269"/>
  <c r="BZ190"/>
  <c r="BX307"/>
  <c r="BY319"/>
  <c r="BZ316"/>
  <c r="BX273"/>
  <c r="BY222"/>
  <c r="BZ302"/>
  <c r="BX231"/>
  <c r="BY276"/>
  <c r="BZ246"/>
  <c r="BU204"/>
  <c r="BV324"/>
  <c r="BW321"/>
  <c r="BU344"/>
  <c r="BV211"/>
  <c r="BW325"/>
  <c r="BU260"/>
  <c r="BV247"/>
  <c r="BW298"/>
  <c r="BU263"/>
  <c r="BV319"/>
  <c r="BW240"/>
  <c r="BU313"/>
  <c r="BV301"/>
  <c r="BW214"/>
  <c r="BU224"/>
  <c r="BV253"/>
  <c r="BW188"/>
  <c r="BU343"/>
  <c r="BV197"/>
  <c r="BW242"/>
  <c r="BU285"/>
  <c r="BV274"/>
  <c r="BW329"/>
  <c r="BU266"/>
  <c r="BV212"/>
  <c r="BW305"/>
  <c r="BU323"/>
  <c r="BV335"/>
  <c r="BW303"/>
  <c r="BU201"/>
  <c r="BV317"/>
  <c r="BW213"/>
  <c r="BU291"/>
  <c r="BV239"/>
  <c r="BW257"/>
  <c r="BU275"/>
  <c r="BV190"/>
  <c r="BW307"/>
  <c r="BU346"/>
  <c r="BV216"/>
  <c r="BW229"/>
  <c r="BU295"/>
  <c r="BV304"/>
  <c r="BW219"/>
  <c r="BU302"/>
  <c r="BV322"/>
  <c r="BW327"/>
  <c r="BU280"/>
  <c r="BV227"/>
  <c r="BW262"/>
  <c r="BU269"/>
  <c r="BV196"/>
  <c r="BW248"/>
  <c r="BU251"/>
  <c r="BV316"/>
  <c r="BW296"/>
  <c r="BU233"/>
  <c r="BV331"/>
  <c r="BW250"/>
  <c r="BU299"/>
  <c r="CQ334"/>
  <c r="CR280"/>
  <c r="CP227"/>
  <c r="CQ232"/>
  <c r="CR257"/>
  <c r="CP285"/>
  <c r="CQ247"/>
  <c r="CR298"/>
  <c r="CP346"/>
  <c r="CQ189"/>
  <c r="CR305"/>
  <c r="CP347"/>
  <c r="CQ230"/>
  <c r="CR327"/>
  <c r="CP341"/>
  <c r="CQ321"/>
  <c r="CR265"/>
  <c r="CP291"/>
  <c r="CQ311"/>
  <c r="CR210"/>
  <c r="CP196"/>
  <c r="CQ191"/>
  <c r="CR339"/>
  <c r="CP319"/>
  <c r="CQ326"/>
  <c r="CR234"/>
  <c r="CP294"/>
  <c r="CQ279"/>
  <c r="CR276"/>
  <c r="CP345"/>
  <c r="CQ324"/>
  <c r="CR192"/>
  <c r="CP242"/>
  <c r="CQ238"/>
  <c r="CR190"/>
  <c r="CP310"/>
  <c r="CQ254"/>
  <c r="CR282"/>
  <c r="CP205"/>
  <c r="CQ301"/>
  <c r="CR296"/>
  <c r="CP302"/>
  <c r="CQ207"/>
  <c r="CR256"/>
  <c r="CP201"/>
  <c r="CQ343"/>
  <c r="CR255"/>
  <c r="CP198"/>
  <c r="CQ325"/>
  <c r="CR225"/>
  <c r="CP258"/>
  <c r="CQ259"/>
  <c r="CR243"/>
  <c r="CP215"/>
  <c r="CQ295"/>
  <c r="CR286"/>
  <c r="CP289"/>
  <c r="CQ281"/>
  <c r="CR303"/>
  <c r="CP348"/>
  <c r="CH245"/>
  <c r="CI333"/>
  <c r="CG211"/>
  <c r="CH337"/>
  <c r="CI249"/>
  <c r="CG252"/>
  <c r="CH329"/>
  <c r="CI339"/>
  <c r="CG216"/>
  <c r="CH313"/>
  <c r="CI301"/>
  <c r="BX204"/>
  <c r="BY309"/>
  <c r="BZ344"/>
  <c r="BX227"/>
  <c r="BY330"/>
  <c r="BZ311"/>
  <c r="BX260"/>
  <c r="BY328"/>
  <c r="BZ329"/>
  <c r="BX263"/>
  <c r="BY282"/>
  <c r="BZ229"/>
  <c r="BX206"/>
  <c r="BY312"/>
  <c r="BZ335"/>
  <c r="BX277"/>
  <c r="BY250"/>
  <c r="BZ348"/>
  <c r="BX308"/>
  <c r="BY272"/>
  <c r="BZ236"/>
  <c r="BX332"/>
  <c r="BY270"/>
  <c r="BZ320"/>
  <c r="BX271"/>
  <c r="BY278"/>
  <c r="BZ338"/>
  <c r="BX306"/>
  <c r="BY313"/>
  <c r="BZ214"/>
  <c r="BX289"/>
  <c r="BY241"/>
  <c r="BZ321"/>
  <c r="BX340"/>
  <c r="BY228"/>
  <c r="BZ196"/>
  <c r="BX220"/>
  <c r="BY203"/>
  <c r="BZ240"/>
  <c r="BX244"/>
  <c r="BY295"/>
  <c r="BZ304"/>
  <c r="BX195"/>
  <c r="BY281"/>
  <c r="BZ268"/>
  <c r="BX188"/>
  <c r="BY333"/>
  <c r="BZ198"/>
  <c r="BX257"/>
  <c r="BY325"/>
  <c r="BZ274"/>
  <c r="BX217"/>
  <c r="BY199"/>
  <c r="BZ189"/>
  <c r="BX305"/>
  <c r="BY284"/>
  <c r="BZ226"/>
  <c r="BX207"/>
  <c r="BY322"/>
  <c r="BZ264"/>
  <c r="BX341"/>
  <c r="BV300"/>
  <c r="BW309"/>
  <c r="BU272"/>
  <c r="BZ300"/>
  <c r="BX309"/>
  <c r="BY344"/>
  <c r="BZ197"/>
  <c r="BX330"/>
  <c r="BY311"/>
  <c r="BZ249"/>
  <c r="BX328"/>
  <c r="BY329"/>
  <c r="BZ339"/>
  <c r="BX282"/>
  <c r="BY229"/>
  <c r="BZ234"/>
  <c r="BX312"/>
  <c r="BY335"/>
  <c r="BZ202"/>
  <c r="BX250"/>
  <c r="BY348"/>
  <c r="BZ324"/>
  <c r="BX272"/>
  <c r="BY236"/>
  <c r="BZ287"/>
  <c r="BX270"/>
  <c r="BY320"/>
  <c r="BZ252"/>
  <c r="BX278"/>
  <c r="BY338"/>
  <c r="BZ215"/>
  <c r="BX313"/>
  <c r="BY214"/>
  <c r="BZ327"/>
  <c r="BX241"/>
  <c r="BY321"/>
  <c r="BZ213"/>
  <c r="BX228"/>
  <c r="BY196"/>
  <c r="BZ248"/>
  <c r="BX203"/>
  <c r="BY240"/>
  <c r="BZ194"/>
  <c r="BX295"/>
  <c r="BY304"/>
  <c r="BZ347"/>
  <c r="BX281"/>
  <c r="BY268"/>
  <c r="BZ201"/>
  <c r="BX333"/>
  <c r="BY198"/>
  <c r="BZ275"/>
  <c r="BX325"/>
  <c r="BY274"/>
  <c r="BZ307"/>
  <c r="BX199"/>
  <c r="BY189"/>
  <c r="BZ273"/>
  <c r="BX284"/>
  <c r="BY226"/>
  <c r="BZ231"/>
  <c r="BX322"/>
  <c r="BY264"/>
  <c r="BW204"/>
  <c r="BU300"/>
  <c r="BV309"/>
  <c r="BW344"/>
  <c r="BU340"/>
  <c r="BV228"/>
  <c r="BW260"/>
  <c r="BU220"/>
  <c r="BV278"/>
  <c r="BW263"/>
  <c r="BU223"/>
  <c r="BV306"/>
  <c r="BW313"/>
  <c r="BU234"/>
  <c r="BV195"/>
  <c r="BW224"/>
  <c r="BU277"/>
  <c r="BV256"/>
  <c r="BW343"/>
  <c r="BU192"/>
  <c r="BV232"/>
  <c r="BW285"/>
  <c r="BU292"/>
  <c r="BV290"/>
  <c r="BW266"/>
  <c r="BU205"/>
  <c r="BV237"/>
  <c r="BW323"/>
  <c r="BU312"/>
  <c r="BV218"/>
  <c r="BW201"/>
  <c r="BU334"/>
  <c r="BV265"/>
  <c r="BW291"/>
  <c r="BU198"/>
  <c r="BV235"/>
  <c r="BW275"/>
  <c r="BU271"/>
  <c r="BV318"/>
  <c r="BW346"/>
  <c r="BU259"/>
  <c r="BV200"/>
  <c r="BW295"/>
  <c r="BU288"/>
  <c r="BV347"/>
  <c r="BW302"/>
  <c r="BU336"/>
  <c r="BV268"/>
  <c r="BW280"/>
  <c r="BU333"/>
  <c r="BV332"/>
  <c r="BW269"/>
  <c r="BU249"/>
  <c r="BV191"/>
  <c r="BW251"/>
  <c r="BU326"/>
  <c r="BV284"/>
  <c r="BW233"/>
  <c r="BU276"/>
  <c r="BV264"/>
  <c r="BW299"/>
  <c r="CP241"/>
  <c r="CQ317"/>
  <c r="CR227"/>
  <c r="CP330"/>
  <c r="CQ235"/>
  <c r="CR285"/>
  <c r="CP249"/>
  <c r="CQ307"/>
  <c r="CR346"/>
  <c r="CP306"/>
  <c r="CQ316"/>
  <c r="CR347"/>
  <c r="CP231"/>
  <c r="CQ264"/>
  <c r="CR341"/>
  <c r="CP300"/>
  <c r="CQ344"/>
  <c r="CR291"/>
  <c r="CP211"/>
  <c r="CQ275"/>
  <c r="CR196"/>
  <c r="CP220"/>
  <c r="CQ221"/>
  <c r="CR319"/>
  <c r="CP200"/>
  <c r="CQ206"/>
  <c r="CR294"/>
  <c r="CP304"/>
  <c r="CQ283"/>
  <c r="CR345"/>
  <c r="CP218"/>
  <c r="CQ315"/>
  <c r="CR242"/>
  <c r="CP337"/>
  <c r="CQ252"/>
  <c r="CR310"/>
  <c r="CP278"/>
  <c r="CQ338"/>
  <c r="CR205"/>
  <c r="CP237"/>
  <c r="CQ323"/>
  <c r="CR302"/>
  <c r="CP335"/>
  <c r="CQ253"/>
  <c r="CR201"/>
  <c r="CP245"/>
  <c r="CQ213"/>
  <c r="CR198"/>
  <c r="CP287"/>
  <c r="CQ208"/>
  <c r="CR258"/>
  <c r="CP217"/>
  <c r="CQ193"/>
  <c r="CR215"/>
  <c r="CP244"/>
  <c r="CQ195"/>
  <c r="CR289"/>
  <c r="CP322"/>
  <c r="CQ202"/>
  <c r="CR348"/>
  <c r="CG204"/>
  <c r="CH315"/>
  <c r="CI211"/>
  <c r="CG228"/>
  <c r="CH225"/>
  <c r="CI252"/>
  <c r="CG328"/>
  <c r="CH298"/>
  <c r="CI216"/>
  <c r="CG326"/>
  <c r="CH234"/>
  <c r="BZ204"/>
  <c r="BX334"/>
  <c r="BY280"/>
  <c r="BZ227"/>
  <c r="BX291"/>
  <c r="BY239"/>
  <c r="BZ260"/>
  <c r="BX247"/>
  <c r="BY310"/>
  <c r="BZ263"/>
  <c r="BX259"/>
  <c r="BY200"/>
  <c r="BZ206"/>
  <c r="BX294"/>
  <c r="BY224"/>
  <c r="BZ277"/>
  <c r="BX218"/>
  <c r="BY299"/>
  <c r="BZ308"/>
  <c r="BX342"/>
  <c r="BY192"/>
  <c r="BZ332"/>
  <c r="BX235"/>
  <c r="BY292"/>
  <c r="BZ271"/>
  <c r="BX318"/>
  <c r="BY221"/>
  <c r="BZ306"/>
  <c r="BX212"/>
  <c r="BY296"/>
  <c r="BZ289"/>
  <c r="BX256"/>
  <c r="BY343"/>
  <c r="BZ340"/>
  <c r="BX255"/>
  <c r="BY225"/>
  <c r="BZ220"/>
  <c r="BX266"/>
  <c r="BY216"/>
  <c r="BZ244"/>
  <c r="BX237"/>
  <c r="BY209"/>
  <c r="BZ195"/>
  <c r="BX233"/>
  <c r="BY345"/>
  <c r="BZ188"/>
  <c r="BX297"/>
  <c r="BY232"/>
  <c r="BZ257"/>
  <c r="BX285"/>
  <c r="BY208"/>
  <c r="BZ217"/>
  <c r="BX298"/>
  <c r="BY243"/>
  <c r="BZ305"/>
  <c r="BX288"/>
  <c r="BY286"/>
  <c r="BZ207"/>
  <c r="BX230"/>
  <c r="BY253"/>
  <c r="BZ341"/>
  <c r="BU267"/>
  <c r="BV245"/>
  <c r="BW272"/>
  <c r="BY204"/>
  <c r="BZ309"/>
  <c r="BX280"/>
  <c r="BY227"/>
  <c r="BZ330"/>
  <c r="BX239"/>
  <c r="BY260"/>
  <c r="BZ328"/>
  <c r="BX310"/>
  <c r="BY263"/>
  <c r="BZ282"/>
  <c r="BX200"/>
  <c r="BY206"/>
  <c r="BZ312"/>
  <c r="BX224"/>
  <c r="BY277"/>
  <c r="BZ250"/>
  <c r="BX299"/>
  <c r="BY308"/>
  <c r="BZ272"/>
  <c r="BX192"/>
  <c r="BY332"/>
  <c r="BZ270"/>
  <c r="BX292"/>
  <c r="BY271"/>
  <c r="BZ278"/>
  <c r="BX221"/>
  <c r="BY306"/>
  <c r="BZ313"/>
  <c r="BX296"/>
  <c r="BY289"/>
  <c r="BZ241"/>
  <c r="BX343"/>
  <c r="BY340"/>
  <c r="BZ228"/>
  <c r="BX225"/>
  <c r="BY220"/>
  <c r="BZ203"/>
  <c r="BX216"/>
  <c r="BY244"/>
  <c r="BZ295"/>
  <c r="BX209"/>
  <c r="BY195"/>
  <c r="BZ281"/>
  <c r="BX345"/>
  <c r="BY188"/>
  <c r="BZ333"/>
  <c r="BX232"/>
  <c r="BY257"/>
  <c r="BZ325"/>
  <c r="BX208"/>
  <c r="BY217"/>
  <c r="BZ199"/>
  <c r="BX243"/>
  <c r="BY305"/>
  <c r="BZ284"/>
  <c r="BX286"/>
  <c r="BY207"/>
  <c r="BZ322"/>
  <c r="BX253"/>
  <c r="BY341"/>
  <c r="BW300"/>
  <c r="BU245"/>
  <c r="BV272"/>
  <c r="BW340"/>
  <c r="BU311"/>
  <c r="BV225"/>
  <c r="BW220"/>
  <c r="BU310"/>
  <c r="BV221"/>
  <c r="BW223"/>
  <c r="BU193"/>
  <c r="BV215"/>
  <c r="BW234"/>
  <c r="BU209"/>
  <c r="BV226"/>
  <c r="BW277"/>
  <c r="BU246"/>
  <c r="BV308"/>
  <c r="BW192"/>
  <c r="BU314"/>
  <c r="BV238"/>
  <c r="BW292"/>
  <c r="BU258"/>
  <c r="BV254"/>
  <c r="BW205"/>
  <c r="BU244"/>
  <c r="BV279"/>
  <c r="BW312"/>
  <c r="BU202"/>
  <c r="BV348"/>
  <c r="BW334"/>
  <c r="BU261"/>
  <c r="BV255"/>
  <c r="BW198"/>
  <c r="BU287"/>
  <c r="BV270"/>
  <c r="BW271"/>
  <c r="BU328"/>
  <c r="BV203"/>
  <c r="BW259"/>
  <c r="BU243"/>
  <c r="BV206"/>
  <c r="BW288"/>
  <c r="BU222"/>
  <c r="BV289"/>
  <c r="BW336"/>
  <c r="BU281"/>
  <c r="BV341"/>
  <c r="BW333"/>
  <c r="BU330"/>
  <c r="BV337"/>
  <c r="BW249"/>
  <c r="BU217"/>
  <c r="BV282"/>
  <c r="BW326"/>
  <c r="BU294"/>
  <c r="BV283"/>
  <c r="BW276"/>
  <c r="BU345"/>
  <c r="BV293"/>
  <c r="CR241"/>
  <c r="CP342"/>
  <c r="CQ297"/>
  <c r="CR330"/>
  <c r="CP332"/>
  <c r="CQ270"/>
  <c r="CR249"/>
  <c r="CP248"/>
  <c r="CQ203"/>
  <c r="CR306"/>
  <c r="CP212"/>
  <c r="CQ284"/>
  <c r="CR231"/>
  <c r="CP268"/>
  <c r="CQ250"/>
  <c r="CR300"/>
  <c r="CP272"/>
  <c r="CQ333"/>
  <c r="CR211"/>
  <c r="CP228"/>
  <c r="CQ274"/>
  <c r="CR220"/>
  <c r="CP329"/>
  <c r="CQ223"/>
  <c r="CR200"/>
  <c r="CP313"/>
  <c r="CQ273"/>
  <c r="CR304"/>
  <c r="CP214"/>
  <c r="CQ277"/>
  <c r="CR218"/>
  <c r="CP309"/>
  <c r="CQ340"/>
  <c r="CR337"/>
  <c r="CP269"/>
  <c r="CQ328"/>
  <c r="CR278"/>
  <c r="CP266"/>
  <c r="CQ199"/>
  <c r="CR237"/>
  <c r="CP288"/>
  <c r="CQ219"/>
  <c r="CR335"/>
  <c r="CP336"/>
  <c r="CQ299"/>
  <c r="CR245"/>
  <c r="CP261"/>
  <c r="CQ197"/>
  <c r="CR287"/>
  <c r="CP292"/>
  <c r="CQ320"/>
  <c r="CR217"/>
  <c r="CP216"/>
  <c r="CQ240"/>
  <c r="CR244"/>
  <c r="CP222"/>
  <c r="CQ312"/>
  <c r="CR322"/>
  <c r="CP331"/>
  <c r="CQ293"/>
  <c r="CI204"/>
  <c r="CG261"/>
  <c r="CH227"/>
  <c r="CI228"/>
  <c r="CG269"/>
  <c r="CH196"/>
  <c r="CI328"/>
  <c r="CG278"/>
  <c r="CH259"/>
  <c r="CI326"/>
  <c r="CG295"/>
  <c r="BU211"/>
  <c r="BV325"/>
  <c r="BW252"/>
  <c r="BU247"/>
  <c r="BV298"/>
  <c r="BW339"/>
  <c r="BU319"/>
  <c r="BV240"/>
  <c r="BW194"/>
  <c r="BU301"/>
  <c r="BV214"/>
  <c r="BW230"/>
  <c r="BU253"/>
  <c r="BV188"/>
  <c r="BW342"/>
  <c r="BU197"/>
  <c r="BV242"/>
  <c r="BW210"/>
  <c r="BU274"/>
  <c r="BV329"/>
  <c r="BW199"/>
  <c r="BU212"/>
  <c r="BV305"/>
  <c r="BW286"/>
  <c r="BU335"/>
  <c r="BV303"/>
  <c r="BW241"/>
  <c r="BU317"/>
  <c r="BV213"/>
  <c r="BW236"/>
  <c r="BU239"/>
  <c r="BV257"/>
  <c r="BW320"/>
  <c r="BU190"/>
  <c r="BV307"/>
  <c r="BW338"/>
  <c r="BU216"/>
  <c r="BV229"/>
  <c r="BW273"/>
  <c r="BU304"/>
  <c r="BV219"/>
  <c r="BW207"/>
  <c r="BU322"/>
  <c r="BV327"/>
  <c r="BW297"/>
  <c r="BU227"/>
  <c r="BV262"/>
  <c r="BW208"/>
  <c r="BU196"/>
  <c r="BV248"/>
  <c r="BW189"/>
  <c r="BU316"/>
  <c r="BV296"/>
  <c r="BW231"/>
  <c r="BU331"/>
  <c r="BV250"/>
  <c r="CR188"/>
  <c r="CP334"/>
  <c r="CQ280"/>
  <c r="CR314"/>
  <c r="CP232"/>
  <c r="CQ257"/>
  <c r="CR260"/>
  <c r="CP247"/>
  <c r="CQ298"/>
  <c r="CR263"/>
  <c r="CP189"/>
  <c r="CQ305"/>
  <c r="CR226"/>
  <c r="CP230"/>
  <c r="CQ327"/>
  <c r="CR267"/>
  <c r="CP321"/>
  <c r="CQ265"/>
  <c r="CR236"/>
  <c r="CP311"/>
  <c r="CQ210"/>
  <c r="CR290"/>
  <c r="CP191"/>
  <c r="CQ339"/>
  <c r="CR251"/>
  <c r="CP326"/>
  <c r="CQ234"/>
  <c r="CR209"/>
  <c r="CP279"/>
  <c r="CQ276"/>
  <c r="CR246"/>
  <c r="CP324"/>
  <c r="CQ192"/>
  <c r="CR262"/>
  <c r="CP238"/>
  <c r="CQ190"/>
  <c r="CR318"/>
  <c r="CP254"/>
  <c r="CQ282"/>
  <c r="CR194"/>
  <c r="CP301"/>
  <c r="CQ296"/>
  <c r="CR224"/>
  <c r="CP207"/>
  <c r="CQ256"/>
  <c r="CR308"/>
  <c r="CP343"/>
  <c r="CQ255"/>
  <c r="CR239"/>
  <c r="CP325"/>
  <c r="CQ225"/>
  <c r="CR271"/>
  <c r="CP259"/>
  <c r="CQ243"/>
  <c r="CR229"/>
  <c r="CP295"/>
  <c r="CQ286"/>
  <c r="CR233"/>
  <c r="CP281"/>
  <c r="CQ303"/>
  <c r="CP204"/>
  <c r="CG245"/>
  <c r="CH333"/>
  <c r="CI257"/>
  <c r="CG337"/>
  <c r="CH249"/>
  <c r="CI220"/>
  <c r="CG329"/>
  <c r="CH339"/>
  <c r="CI319"/>
  <c r="CG313"/>
  <c r="CH301"/>
  <c r="CH279"/>
  <c r="CI233"/>
  <c r="CG336"/>
  <c r="CH345"/>
  <c r="CI299"/>
  <c r="CG309"/>
  <c r="CH344"/>
  <c r="CI330"/>
  <c r="CG242"/>
  <c r="CH311"/>
  <c r="CI274"/>
  <c r="CG310"/>
  <c r="CH266"/>
  <c r="CI223"/>
  <c r="CG306"/>
  <c r="CH212"/>
  <c r="CI209"/>
  <c r="CG286"/>
  <c r="CH226"/>
  <c r="CI335"/>
  <c r="CG253"/>
  <c r="CH348"/>
  <c r="CI241"/>
  <c r="CG342"/>
  <c r="CH287"/>
  <c r="CI208"/>
  <c r="CG260"/>
  <c r="CH190"/>
  <c r="CI307"/>
  <c r="CG346"/>
  <c r="CH229"/>
  <c r="CI304"/>
  <c r="CG222"/>
  <c r="CH218"/>
  <c r="CI201"/>
  <c r="CG324"/>
  <c r="CH317"/>
  <c r="CI265"/>
  <c r="CG314"/>
  <c r="CH332"/>
  <c r="CI275"/>
  <c r="CG271"/>
  <c r="CH338"/>
  <c r="CI205"/>
  <c r="CG244"/>
  <c r="CH288"/>
  <c r="CI207"/>
  <c r="CG322"/>
  <c r="CH327"/>
  <c r="AM297"/>
  <c r="AK333"/>
  <c r="AL330"/>
  <c r="AM262"/>
  <c r="AK292"/>
  <c r="AL271"/>
  <c r="AM191"/>
  <c r="AK278"/>
  <c r="AL338"/>
  <c r="AM319"/>
  <c r="AK222"/>
  <c r="AL267"/>
  <c r="AM317"/>
  <c r="AK261"/>
  <c r="AL287"/>
  <c r="AM325"/>
  <c r="AK210"/>
  <c r="AL216"/>
  <c r="AM206"/>
  <c r="AK273"/>
  <c r="AL279"/>
  <c r="AM347"/>
  <c r="AK226"/>
  <c r="AL309"/>
  <c r="AM340"/>
  <c r="AK314"/>
  <c r="AL235"/>
  <c r="AM270"/>
  <c r="AK285"/>
  <c r="AL290"/>
  <c r="AM329"/>
  <c r="AK263"/>
  <c r="AL193"/>
  <c r="AM189"/>
  <c r="AK313"/>
  <c r="AL288"/>
  <c r="AM201"/>
  <c r="AK241"/>
  <c r="AL265"/>
  <c r="AM232"/>
  <c r="AK208"/>
  <c r="AL220"/>
  <c r="AM248"/>
  <c r="AK203"/>
  <c r="AL251"/>
  <c r="AM200"/>
  <c r="AK244"/>
  <c r="AL305"/>
  <c r="AM286"/>
  <c r="AK207"/>
  <c r="AL345"/>
  <c r="AM299"/>
  <c r="AK233"/>
  <c r="AL231"/>
  <c r="AM281"/>
  <c r="AK250"/>
  <c r="AL277"/>
  <c r="AM336"/>
  <c r="AK268"/>
  <c r="AL327"/>
  <c r="BH324"/>
  <c r="BF255"/>
  <c r="BG275"/>
  <c r="BH269"/>
  <c r="BF271"/>
  <c r="BG248"/>
  <c r="BH199"/>
  <c r="BF200"/>
  <c r="BG305"/>
  <c r="BH323"/>
  <c r="BF296"/>
  <c r="BG233"/>
  <c r="BH264"/>
  <c r="BF201"/>
  <c r="BG317"/>
  <c r="BH227"/>
  <c r="BF330"/>
  <c r="BG257"/>
  <c r="BH274"/>
  <c r="BF258"/>
  <c r="BG191"/>
  <c r="BH346"/>
  <c r="BF282"/>
  <c r="BG189"/>
  <c r="BH313"/>
  <c r="BF316"/>
  <c r="BG304"/>
  <c r="BH230"/>
  <c r="BF202"/>
  <c r="BG303"/>
  <c r="BH267"/>
  <c r="BF343"/>
  <c r="BG344"/>
  <c r="BH213"/>
  <c r="BF211"/>
  <c r="BG235"/>
  <c r="BH210"/>
  <c r="BF247"/>
  <c r="BG318"/>
  <c r="BH221"/>
  <c r="BF223"/>
  <c r="BG240"/>
  <c r="BH195"/>
  <c r="BF336"/>
  <c r="BG253"/>
  <c r="BH308"/>
  <c r="BF245"/>
  <c r="BG315"/>
  <c r="BH232"/>
  <c r="BF239"/>
  <c r="BG260"/>
  <c r="BH266"/>
  <c r="BF338"/>
  <c r="BG212"/>
  <c r="BH209"/>
  <c r="BF286"/>
  <c r="BG289"/>
  <c r="BH207"/>
  <c r="BF276"/>
  <c r="BG341"/>
  <c r="BF204"/>
  <c r="AE334"/>
  <c r="AF192"/>
  <c r="AG211"/>
  <c r="AE269"/>
  <c r="AF190"/>
  <c r="AG310"/>
  <c r="AE263"/>
  <c r="AF319"/>
  <c r="AG304"/>
  <c r="AE296"/>
  <c r="AF327"/>
  <c r="AG241"/>
  <c r="AE317"/>
  <c r="AF333"/>
  <c r="AG198"/>
  <c r="AE257"/>
  <c r="AF337"/>
  <c r="AG196"/>
  <c r="AE278"/>
  <c r="AF216"/>
  <c r="AG326"/>
  <c r="AE194"/>
  <c r="AF209"/>
  <c r="AG347"/>
  <c r="AE289"/>
  <c r="AF276"/>
  <c r="AG256"/>
  <c r="AE299"/>
  <c r="AF280"/>
  <c r="AG330"/>
  <c r="AE232"/>
  <c r="AF262"/>
  <c r="AG238"/>
  <c r="AE225"/>
  <c r="AF290"/>
  <c r="AG203"/>
  <c r="AE223"/>
  <c r="AF189"/>
  <c r="AG294"/>
  <c r="AE286"/>
  <c r="AF226"/>
  <c r="AG253"/>
  <c r="AE246"/>
  <c r="AF245"/>
  <c r="AG342"/>
  <c r="AE297"/>
  <c r="AF235"/>
  <c r="AG260"/>
  <c r="AE271"/>
  <c r="AF318"/>
  <c r="AG346"/>
  <c r="AE199"/>
  <c r="AF240"/>
  <c r="AG244"/>
  <c r="AE237"/>
  <c r="AF323"/>
  <c r="AG207"/>
  <c r="AE322"/>
  <c r="AF345"/>
  <c r="AG293"/>
  <c r="AB204"/>
  <c r="AC280"/>
  <c r="AD213"/>
  <c r="AB232"/>
  <c r="AC208"/>
  <c r="AD190"/>
  <c r="AB298"/>
  <c r="AC199"/>
  <c r="AD212"/>
  <c r="AB206"/>
  <c r="AC288"/>
  <c r="AD283"/>
  <c r="AB231"/>
  <c r="AC345"/>
  <c r="AD309"/>
  <c r="AB227"/>
  <c r="AC242"/>
  <c r="AD257"/>
  <c r="AB337"/>
  <c r="AC247"/>
  <c r="AD248"/>
  <c r="AB259"/>
  <c r="AC189"/>
  <c r="AD316"/>
  <c r="AB284"/>
  <c r="AC289"/>
  <c r="CI279"/>
  <c r="CG347"/>
  <c r="CH336"/>
  <c r="CI345"/>
  <c r="CG250"/>
  <c r="CH309"/>
  <c r="CI344"/>
  <c r="CG197"/>
  <c r="CH242"/>
  <c r="CI311"/>
  <c r="CG292"/>
  <c r="CH310"/>
  <c r="CI266"/>
  <c r="CG282"/>
  <c r="CH306"/>
  <c r="CI212"/>
  <c r="CG294"/>
  <c r="CH286"/>
  <c r="CI226"/>
  <c r="CG224"/>
  <c r="CH253"/>
  <c r="CI348"/>
  <c r="CG300"/>
  <c r="CH342"/>
  <c r="CI287"/>
  <c r="CG210"/>
  <c r="CH260"/>
  <c r="CI190"/>
  <c r="CG248"/>
  <c r="CH346"/>
  <c r="CI229"/>
  <c r="CG194"/>
  <c r="CH222"/>
  <c r="CI218"/>
  <c r="CG293"/>
  <c r="CH324"/>
  <c r="CI317"/>
  <c r="CG192"/>
  <c r="CH314"/>
  <c r="CI332"/>
  <c r="CG270"/>
  <c r="CH271"/>
  <c r="CI338"/>
  <c r="CG251"/>
  <c r="CH244"/>
  <c r="CI288"/>
  <c r="CG283"/>
  <c r="CH322"/>
  <c r="CI327"/>
  <c r="AK308"/>
  <c r="AL333"/>
  <c r="AM330"/>
  <c r="AK239"/>
  <c r="AL292"/>
  <c r="AM271"/>
  <c r="AK252"/>
  <c r="AL278"/>
  <c r="AM338"/>
  <c r="AK282"/>
  <c r="AL222"/>
  <c r="AM267"/>
  <c r="AK334"/>
  <c r="AL261"/>
  <c r="AM287"/>
  <c r="AK238"/>
  <c r="AL210"/>
  <c r="AM216"/>
  <c r="AK326"/>
  <c r="AL273"/>
  <c r="AM279"/>
  <c r="AK195"/>
  <c r="AL226"/>
  <c r="AM309"/>
  <c r="AK272"/>
  <c r="AL314"/>
  <c r="AM235"/>
  <c r="AK228"/>
  <c r="AL285"/>
  <c r="AM290"/>
  <c r="AK310"/>
  <c r="AL263"/>
  <c r="AM193"/>
  <c r="AK306"/>
  <c r="AL313"/>
  <c r="AM288"/>
  <c r="AK188"/>
  <c r="AL241"/>
  <c r="AM265"/>
  <c r="AK236"/>
  <c r="AL208"/>
  <c r="AM220"/>
  <c r="AK217"/>
  <c r="AL203"/>
  <c r="AM251"/>
  <c r="AK205"/>
  <c r="AL244"/>
  <c r="AM305"/>
  <c r="AK323"/>
  <c r="AL207"/>
  <c r="AM345"/>
  <c r="AK293"/>
  <c r="AL233"/>
  <c r="AM231"/>
  <c r="AK276"/>
  <c r="AL250"/>
  <c r="AM277"/>
  <c r="AK348"/>
  <c r="AL268"/>
  <c r="AM327"/>
  <c r="AK204"/>
  <c r="BG255"/>
  <c r="BH275"/>
  <c r="BF285"/>
  <c r="BG271"/>
  <c r="BH248"/>
  <c r="BF203"/>
  <c r="BG200"/>
  <c r="BH305"/>
  <c r="BF284"/>
  <c r="BG296"/>
  <c r="BH233"/>
  <c r="BF268"/>
  <c r="BG201"/>
  <c r="BH317"/>
  <c r="BF333"/>
  <c r="BG330"/>
  <c r="BH257"/>
  <c r="BF325"/>
  <c r="BW211"/>
  <c r="BU228"/>
  <c r="BV260"/>
  <c r="BW247"/>
  <c r="BU278"/>
  <c r="BV263"/>
  <c r="BW319"/>
  <c r="BU306"/>
  <c r="BV313"/>
  <c r="BW301"/>
  <c r="BU195"/>
  <c r="BV224"/>
  <c r="BW253"/>
  <c r="BU256"/>
  <c r="BV343"/>
  <c r="BW197"/>
  <c r="BU232"/>
  <c r="BV285"/>
  <c r="BW274"/>
  <c r="BU290"/>
  <c r="BV266"/>
  <c r="BW212"/>
  <c r="BU237"/>
  <c r="BV323"/>
  <c r="BW335"/>
  <c r="BU218"/>
  <c r="BV201"/>
  <c r="BW317"/>
  <c r="BU265"/>
  <c r="BV291"/>
  <c r="BW239"/>
  <c r="BU235"/>
  <c r="BV275"/>
  <c r="BW190"/>
  <c r="BU318"/>
  <c r="BV346"/>
  <c r="BW216"/>
  <c r="BU200"/>
  <c r="BV295"/>
  <c r="BW304"/>
  <c r="BU347"/>
  <c r="BV302"/>
  <c r="BW322"/>
  <c r="BU268"/>
  <c r="BV280"/>
  <c r="BW227"/>
  <c r="BU332"/>
  <c r="BV269"/>
  <c r="BW196"/>
  <c r="BU191"/>
  <c r="BV251"/>
  <c r="BW316"/>
  <c r="BU284"/>
  <c r="BV233"/>
  <c r="BW331"/>
  <c r="BU264"/>
  <c r="BV299"/>
  <c r="CR334"/>
  <c r="CP317"/>
  <c r="CQ227"/>
  <c r="CR232"/>
  <c r="CP235"/>
  <c r="CQ285"/>
  <c r="CR247"/>
  <c r="CP307"/>
  <c r="CQ346"/>
  <c r="CR189"/>
  <c r="CP316"/>
  <c r="CQ347"/>
  <c r="CR230"/>
  <c r="CP264"/>
  <c r="CQ341"/>
  <c r="CR321"/>
  <c r="CP344"/>
  <c r="CQ291"/>
  <c r="CR311"/>
  <c r="CP275"/>
  <c r="CQ196"/>
  <c r="CR191"/>
  <c r="CP221"/>
  <c r="CQ319"/>
  <c r="CR326"/>
  <c r="CP206"/>
  <c r="CQ294"/>
  <c r="CR279"/>
  <c r="CP283"/>
  <c r="CQ345"/>
  <c r="CR324"/>
  <c r="CP315"/>
  <c r="CQ242"/>
  <c r="CR238"/>
  <c r="CP252"/>
  <c r="CQ310"/>
  <c r="CR254"/>
  <c r="CP338"/>
  <c r="CQ205"/>
  <c r="CR301"/>
  <c r="CP323"/>
  <c r="CQ302"/>
  <c r="CR207"/>
  <c r="CP253"/>
  <c r="CQ201"/>
  <c r="CR343"/>
  <c r="CP213"/>
  <c r="CQ198"/>
  <c r="CR325"/>
  <c r="CP208"/>
  <c r="CQ258"/>
  <c r="CR259"/>
  <c r="CP193"/>
  <c r="CQ215"/>
  <c r="CR295"/>
  <c r="CP195"/>
  <c r="CQ289"/>
  <c r="CR281"/>
  <c r="CP202"/>
  <c r="CQ348"/>
  <c r="CI245"/>
  <c r="CG315"/>
  <c r="CH211"/>
  <c r="CI337"/>
  <c r="CG225"/>
  <c r="CH252"/>
  <c r="CI329"/>
  <c r="CG298"/>
  <c r="CH216"/>
  <c r="CI313"/>
  <c r="CG234"/>
  <c r="CG284"/>
  <c r="CH347"/>
  <c r="CI336"/>
  <c r="CG277"/>
  <c r="CH250"/>
  <c r="CI309"/>
  <c r="CG297"/>
  <c r="CH197"/>
  <c r="CI242"/>
  <c r="CG235"/>
  <c r="CH292"/>
  <c r="CI310"/>
  <c r="CG254"/>
  <c r="CH282"/>
  <c r="CI306"/>
  <c r="CG215"/>
  <c r="CH294"/>
  <c r="CI286"/>
  <c r="CG219"/>
  <c r="CH224"/>
  <c r="CI253"/>
  <c r="CG341"/>
  <c r="CH300"/>
  <c r="CI342"/>
  <c r="CG236"/>
  <c r="CH210"/>
  <c r="CI260"/>
  <c r="CG290"/>
  <c r="CH248"/>
  <c r="CI346"/>
  <c r="CG200"/>
  <c r="CH194"/>
  <c r="CI222"/>
  <c r="CG331"/>
  <c r="CH293"/>
  <c r="CI324"/>
  <c r="CG334"/>
  <c r="CH192"/>
  <c r="CI314"/>
  <c r="CG198"/>
  <c r="CH270"/>
  <c r="CI271"/>
  <c r="CG263"/>
  <c r="CH251"/>
  <c r="CI244"/>
  <c r="CG305"/>
  <c r="CH283"/>
  <c r="CI322"/>
  <c r="CG264"/>
  <c r="AL308"/>
  <c r="AM333"/>
  <c r="AK227"/>
  <c r="AL239"/>
  <c r="AM292"/>
  <c r="AK260"/>
  <c r="AL252"/>
  <c r="AM278"/>
  <c r="AK298"/>
  <c r="AL282"/>
  <c r="AM222"/>
  <c r="AK219"/>
  <c r="AL334"/>
  <c r="AM261"/>
  <c r="AK255"/>
  <c r="AL238"/>
  <c r="AM210"/>
  <c r="AK307"/>
  <c r="AL326"/>
  <c r="AM273"/>
  <c r="AK209"/>
  <c r="AL195"/>
  <c r="AM226"/>
  <c r="AK343"/>
  <c r="AL272"/>
  <c r="AM314"/>
  <c r="AK332"/>
  <c r="AL228"/>
  <c r="AM285"/>
  <c r="AK249"/>
  <c r="AL310"/>
  <c r="AM263"/>
  <c r="AK199"/>
  <c r="AL306"/>
  <c r="AM313"/>
  <c r="AK237"/>
  <c r="AL188"/>
  <c r="AM241"/>
  <c r="AK192"/>
  <c r="AL236"/>
  <c r="AM208"/>
  <c r="AK190"/>
  <c r="AL217"/>
  <c r="AM203"/>
  <c r="AK223"/>
  <c r="AL205"/>
  <c r="AM244"/>
  <c r="AK301"/>
  <c r="AL323"/>
  <c r="AM207"/>
  <c r="AK331"/>
  <c r="AL293"/>
  <c r="AM233"/>
  <c r="AK335"/>
  <c r="AL276"/>
  <c r="AM250"/>
  <c r="AK302"/>
  <c r="AL348"/>
  <c r="AM268"/>
  <c r="AK218"/>
  <c r="AL204"/>
  <c r="BH255"/>
  <c r="BF270"/>
  <c r="BG285"/>
  <c r="BH271"/>
  <c r="BF190"/>
  <c r="BG203"/>
  <c r="BH200"/>
  <c r="BF237"/>
  <c r="BG284"/>
  <c r="BH296"/>
  <c r="BF219"/>
  <c r="BG268"/>
  <c r="BH201"/>
  <c r="BF321"/>
  <c r="BG333"/>
  <c r="BH330"/>
  <c r="BF287"/>
  <c r="BG325"/>
  <c r="BH258"/>
  <c r="BF290"/>
  <c r="BG254"/>
  <c r="BH282"/>
  <c r="BF306"/>
  <c r="BG326"/>
  <c r="BH316"/>
  <c r="BF294"/>
  <c r="BG226"/>
  <c r="BH202"/>
  <c r="BF250"/>
  <c r="BG188"/>
  <c r="BH343"/>
  <c r="BF297"/>
  <c r="BG340"/>
  <c r="BH211"/>
  <c r="BF262"/>
  <c r="BG238"/>
  <c r="BH247"/>
  <c r="BF310"/>
  <c r="BG298"/>
  <c r="BH223"/>
  <c r="BF193"/>
  <c r="BG234"/>
  <c r="BH336"/>
  <c r="BF281"/>
  <c r="BG256"/>
  <c r="BH245"/>
  <c r="BF261"/>
  <c r="BG236"/>
  <c r="BH239"/>
  <c r="BF225"/>
  <c r="BG217"/>
  <c r="BH338"/>
  <c r="BF205"/>
  <c r="BG301"/>
  <c r="BH286"/>
  <c r="BF283"/>
  <c r="BG335"/>
  <c r="BH276"/>
  <c r="BF345"/>
  <c r="BG348"/>
  <c r="AG334"/>
  <c r="AE344"/>
  <c r="AF213"/>
  <c r="AG269"/>
  <c r="AE274"/>
  <c r="AF247"/>
  <c r="AG263"/>
  <c r="AE259"/>
  <c r="AF288"/>
  <c r="AG296"/>
  <c r="AE277"/>
  <c r="AF300"/>
  <c r="AG317"/>
  <c r="AE315"/>
  <c r="AF255"/>
  <c r="AG257"/>
  <c r="AE275"/>
  <c r="AF249"/>
  <c r="AG278"/>
  <c r="AE221"/>
  <c r="AF229"/>
  <c r="AG194"/>
  <c r="AE234"/>
  <c r="AF195"/>
  <c r="AG289"/>
  <c r="AE336"/>
  <c r="AF250"/>
  <c r="AG299"/>
  <c r="AE267"/>
  <c r="AF197"/>
  <c r="AG232"/>
  <c r="AE332"/>
  <c r="AF228"/>
  <c r="AG225"/>
  <c r="AE252"/>
  <c r="AF254"/>
  <c r="AG223"/>
  <c r="AE306"/>
  <c r="AF316"/>
  <c r="AG286"/>
  <c r="AE312"/>
  <c r="AF230"/>
  <c r="AG246"/>
  <c r="AE204"/>
  <c r="AF321"/>
  <c r="AG297"/>
  <c r="AE291"/>
  <c r="AF208"/>
  <c r="AG271"/>
  <c r="AE191"/>
  <c r="AF266"/>
  <c r="AG199"/>
  <c r="AE251"/>
  <c r="AF212"/>
  <c r="AG237"/>
  <c r="AE273"/>
  <c r="AF233"/>
  <c r="AG322"/>
  <c r="AE331"/>
  <c r="AF218"/>
  <c r="AD204"/>
  <c r="AB267"/>
  <c r="AC333"/>
  <c r="AD232"/>
  <c r="AB285"/>
  <c r="AC196"/>
  <c r="AD298"/>
  <c r="AB338"/>
  <c r="AC200"/>
  <c r="AD206"/>
  <c r="AB273"/>
  <c r="AC214"/>
  <c r="AD231"/>
  <c r="AB277"/>
  <c r="AC241"/>
  <c r="AD227"/>
  <c r="AB198"/>
  <c r="AC262"/>
  <c r="AD337"/>
  <c r="AB220"/>
  <c r="AC329"/>
  <c r="AD259"/>
  <c r="AB240"/>
  <c r="AC326"/>
  <c r="AD284"/>
  <c r="AB347"/>
  <c r="CH284"/>
  <c r="CI347"/>
  <c r="CG230"/>
  <c r="CH277"/>
  <c r="CI250"/>
  <c r="CG308"/>
  <c r="CH297"/>
  <c r="CI197"/>
  <c r="CG232"/>
  <c r="CH235"/>
  <c r="CI292"/>
  <c r="CG247"/>
  <c r="CH254"/>
  <c r="CI282"/>
  <c r="CG243"/>
  <c r="CH215"/>
  <c r="CI294"/>
  <c r="CG195"/>
  <c r="CH219"/>
  <c r="CI224"/>
  <c r="CG281"/>
  <c r="CH341"/>
  <c r="CI300"/>
  <c r="CG321"/>
  <c r="CH236"/>
  <c r="CI210"/>
  <c r="CG320"/>
  <c r="CH290"/>
  <c r="CI248"/>
  <c r="CG221"/>
  <c r="CH200"/>
  <c r="CI194"/>
  <c r="CG323"/>
  <c r="CH331"/>
  <c r="CI293"/>
  <c r="CG267"/>
  <c r="CH334"/>
  <c r="CI192"/>
  <c r="CG255"/>
  <c r="CH198"/>
  <c r="CI270"/>
  <c r="CG325"/>
  <c r="CH263"/>
  <c r="CI251"/>
  <c r="CG189"/>
  <c r="CH305"/>
  <c r="CI283"/>
  <c r="CG231"/>
  <c r="CH264"/>
  <c r="AM308"/>
  <c r="AK344"/>
  <c r="AL227"/>
  <c r="AM239"/>
  <c r="AK275"/>
  <c r="AL260"/>
  <c r="AM252"/>
  <c r="AK318"/>
  <c r="AL298"/>
  <c r="AM282"/>
  <c r="AK234"/>
  <c r="AL219"/>
  <c r="AM334"/>
  <c r="AK280"/>
  <c r="AL255"/>
  <c r="AM238"/>
  <c r="AK269"/>
  <c r="AL307"/>
  <c r="AM326"/>
  <c r="AK194"/>
  <c r="AL209"/>
  <c r="AM195"/>
  <c r="AK312"/>
  <c r="AL343"/>
  <c r="AM272"/>
  <c r="AK197"/>
  <c r="AL332"/>
  <c r="AM228"/>
  <c r="AK337"/>
  <c r="AL249"/>
  <c r="AM310"/>
  <c r="AK221"/>
  <c r="AL199"/>
  <c r="AM306"/>
  <c r="AK212"/>
  <c r="AL237"/>
  <c r="AM188"/>
  <c r="AK300"/>
  <c r="AL192"/>
  <c r="AM236"/>
  <c r="AK198"/>
  <c r="AL190"/>
  <c r="AM217"/>
  <c r="AK254"/>
  <c r="AL223"/>
  <c r="AM205"/>
  <c r="AK215"/>
  <c r="AL301"/>
  <c r="AM323"/>
  <c r="AK283"/>
  <c r="AL331"/>
  <c r="AM293"/>
  <c r="AK289"/>
  <c r="AL335"/>
  <c r="AM276"/>
  <c r="AK246"/>
  <c r="AL302"/>
  <c r="AM348"/>
  <c r="AK202"/>
  <c r="AL218"/>
  <c r="AM204"/>
  <c r="BF280"/>
  <c r="BG270"/>
  <c r="BH285"/>
  <c r="BF320"/>
  <c r="BG190"/>
  <c r="BH203"/>
  <c r="BF216"/>
  <c r="BG237"/>
  <c r="BH284"/>
  <c r="BF222"/>
  <c r="BG219"/>
  <c r="BH268"/>
  <c r="BF327"/>
  <c r="BG321"/>
  <c r="BH333"/>
  <c r="BF291"/>
  <c r="BG287"/>
  <c r="BH325"/>
  <c r="BV340"/>
  <c r="BW228"/>
  <c r="BU225"/>
  <c r="BV220"/>
  <c r="BW278"/>
  <c r="BU221"/>
  <c r="BV223"/>
  <c r="BW306"/>
  <c r="BU215"/>
  <c r="BV234"/>
  <c r="BW195"/>
  <c r="BU226"/>
  <c r="BV277"/>
  <c r="BW256"/>
  <c r="BU308"/>
  <c r="BV192"/>
  <c r="BW232"/>
  <c r="BU238"/>
  <c r="BV292"/>
  <c r="BW290"/>
  <c r="BU254"/>
  <c r="BV205"/>
  <c r="BW237"/>
  <c r="BU279"/>
  <c r="BV312"/>
  <c r="BW218"/>
  <c r="BU348"/>
  <c r="BV334"/>
  <c r="BW265"/>
  <c r="BU255"/>
  <c r="BV198"/>
  <c r="BW235"/>
  <c r="BU270"/>
  <c r="BV271"/>
  <c r="BW318"/>
  <c r="BU203"/>
  <c r="BV259"/>
  <c r="BW200"/>
  <c r="BU206"/>
  <c r="BV288"/>
  <c r="BW347"/>
  <c r="BU289"/>
  <c r="BV336"/>
  <c r="BW268"/>
  <c r="BU341"/>
  <c r="BV333"/>
  <c r="BW332"/>
  <c r="BU337"/>
  <c r="BV249"/>
  <c r="BW191"/>
  <c r="BU282"/>
  <c r="BV326"/>
  <c r="BW284"/>
  <c r="BU283"/>
  <c r="BV276"/>
  <c r="BW264"/>
  <c r="BU293"/>
  <c r="CQ241"/>
  <c r="CR317"/>
  <c r="CP297"/>
  <c r="CQ330"/>
  <c r="CR235"/>
  <c r="CP270"/>
  <c r="CQ249"/>
  <c r="CR307"/>
  <c r="CP203"/>
  <c r="CQ306"/>
  <c r="CR316"/>
  <c r="CP284"/>
  <c r="CQ231"/>
  <c r="CR264"/>
  <c r="CP250"/>
  <c r="CQ300"/>
  <c r="CR344"/>
  <c r="CP333"/>
  <c r="CQ211"/>
  <c r="CR275"/>
  <c r="CP274"/>
  <c r="CQ220"/>
  <c r="CR221"/>
  <c r="CP223"/>
  <c r="CQ200"/>
  <c r="CR206"/>
  <c r="CP273"/>
  <c r="CQ304"/>
  <c r="CR283"/>
  <c r="CP277"/>
  <c r="CQ218"/>
  <c r="CR315"/>
  <c r="CP340"/>
  <c r="CQ337"/>
  <c r="CR252"/>
  <c r="CP328"/>
  <c r="CQ278"/>
  <c r="CR338"/>
  <c r="CP199"/>
  <c r="CQ237"/>
  <c r="CR323"/>
  <c r="CP219"/>
  <c r="CQ335"/>
  <c r="CR253"/>
  <c r="CP299"/>
  <c r="CQ245"/>
  <c r="CR213"/>
  <c r="CP197"/>
  <c r="CQ287"/>
  <c r="CR208"/>
  <c r="CP320"/>
  <c r="CQ217"/>
  <c r="CR193"/>
  <c r="CP240"/>
  <c r="CQ244"/>
  <c r="CR195"/>
  <c r="CP312"/>
  <c r="CQ322"/>
  <c r="CR202"/>
  <c r="CP293"/>
  <c r="CH204"/>
  <c r="CI315"/>
  <c r="CG227"/>
  <c r="CH228"/>
  <c r="CI225"/>
  <c r="CG196"/>
  <c r="CH328"/>
  <c r="CI298"/>
  <c r="CG259"/>
  <c r="CH326"/>
  <c r="CI234"/>
  <c r="CI284"/>
  <c r="CG296"/>
  <c r="CH230"/>
  <c r="CI277"/>
  <c r="CG202"/>
  <c r="CH308"/>
  <c r="CI297"/>
  <c r="CG340"/>
  <c r="CH232"/>
  <c r="CI235"/>
  <c r="CG285"/>
  <c r="CH247"/>
  <c r="CI254"/>
  <c r="CG203"/>
  <c r="CH243"/>
  <c r="CI215"/>
  <c r="CG237"/>
  <c r="CH195"/>
  <c r="CI219"/>
  <c r="CG289"/>
  <c r="CH281"/>
  <c r="CI341"/>
  <c r="CG188"/>
  <c r="CH321"/>
  <c r="CI236"/>
  <c r="CG238"/>
  <c r="CH320"/>
  <c r="CI290"/>
  <c r="CG217"/>
  <c r="CH221"/>
  <c r="CI200"/>
  <c r="CG206"/>
  <c r="CH323"/>
  <c r="CI331"/>
  <c r="CG303"/>
  <c r="CH267"/>
  <c r="CI334"/>
  <c r="CG280"/>
  <c r="CH255"/>
  <c r="CI198"/>
  <c r="CG239"/>
  <c r="CH325"/>
  <c r="CI263"/>
  <c r="CG199"/>
  <c r="CH189"/>
  <c r="CI305"/>
  <c r="CG214"/>
  <c r="CH231"/>
  <c r="CI264"/>
  <c r="CG256"/>
  <c r="AL344"/>
  <c r="AM227"/>
  <c r="AK211"/>
  <c r="AL275"/>
  <c r="AM260"/>
  <c r="AK196"/>
  <c r="AL318"/>
  <c r="AM298"/>
  <c r="AK259"/>
  <c r="AL234"/>
  <c r="AM219"/>
  <c r="AK245"/>
  <c r="AL280"/>
  <c r="AM255"/>
  <c r="AK257"/>
  <c r="AL269"/>
  <c r="AM307"/>
  <c r="AK229"/>
  <c r="AL194"/>
  <c r="AM209"/>
  <c r="AK296"/>
  <c r="AL312"/>
  <c r="AM343"/>
  <c r="AK342"/>
  <c r="AL197"/>
  <c r="AM332"/>
  <c r="AK311"/>
  <c r="AL337"/>
  <c r="AM249"/>
  <c r="AK247"/>
  <c r="AL221"/>
  <c r="AM199"/>
  <c r="AK243"/>
  <c r="AL212"/>
  <c r="AM237"/>
  <c r="AK284"/>
  <c r="AL300"/>
  <c r="AM192"/>
  <c r="AK291"/>
  <c r="AL198"/>
  <c r="AM190"/>
  <c r="AK328"/>
  <c r="AL254"/>
  <c r="AM223"/>
  <c r="AK240"/>
  <c r="AL215"/>
  <c r="AM301"/>
  <c r="AK304"/>
  <c r="AL283"/>
  <c r="AM331"/>
  <c r="AK256"/>
  <c r="AL289"/>
  <c r="AM335"/>
  <c r="AK230"/>
  <c r="AL246"/>
  <c r="AM302"/>
  <c r="AK253"/>
  <c r="AL202"/>
  <c r="AM218"/>
  <c r="AK341"/>
  <c r="BG280"/>
  <c r="BH270"/>
  <c r="BF337"/>
  <c r="BG320"/>
  <c r="BH190"/>
  <c r="BF307"/>
  <c r="BG216"/>
  <c r="BH237"/>
  <c r="BF273"/>
  <c r="BG222"/>
  <c r="BH219"/>
  <c r="BF224"/>
  <c r="BG327"/>
  <c r="BH321"/>
  <c r="BF272"/>
  <c r="BG291"/>
  <c r="BH287"/>
  <c r="BF311"/>
  <c r="BG249"/>
  <c r="BH290"/>
  <c r="BF329"/>
  <c r="BG259"/>
  <c r="BH306"/>
  <c r="BF229"/>
  <c r="BG206"/>
  <c r="BH294"/>
  <c r="BF279"/>
  <c r="BG277"/>
  <c r="BH250"/>
  <c r="BF299"/>
  <c r="BG300"/>
  <c r="BH297"/>
  <c r="BF192"/>
  <c r="BG197"/>
  <c r="BH262"/>
  <c r="BF228"/>
  <c r="BG292"/>
  <c r="BH310"/>
  <c r="BF278"/>
  <c r="BG263"/>
  <c r="BH193"/>
  <c r="BF215"/>
  <c r="BG214"/>
  <c r="BH281"/>
  <c r="BF246"/>
  <c r="BG241"/>
  <c r="BH261"/>
  <c r="BF265"/>
  <c r="BG198"/>
  <c r="BH225"/>
  <c r="BF220"/>
  <c r="BG339"/>
  <c r="BH205"/>
  <c r="BF194"/>
  <c r="BG288"/>
  <c r="BH283"/>
  <c r="BF302"/>
  <c r="BG231"/>
  <c r="BH345"/>
  <c r="BF293"/>
  <c r="AF308"/>
  <c r="AG344"/>
  <c r="AE265"/>
  <c r="AF285"/>
  <c r="AG274"/>
  <c r="AE220"/>
  <c r="AF307"/>
  <c r="AG259"/>
  <c r="AE305"/>
  <c r="AF222"/>
  <c r="AG277"/>
  <c r="AE201"/>
  <c r="AF324"/>
  <c r="AG315"/>
  <c r="AE340"/>
  <c r="AF239"/>
  <c r="AG275"/>
  <c r="AE325"/>
  <c r="AF328"/>
  <c r="AG221"/>
  <c r="AE200"/>
  <c r="AF313"/>
  <c r="AG234"/>
  <c r="AE279"/>
  <c r="AF283"/>
  <c r="AG336"/>
  <c r="AE264"/>
  <c r="AF303"/>
  <c r="AG267"/>
  <c r="AE227"/>
  <c r="AF236"/>
  <c r="AG332"/>
  <c r="AE287"/>
  <c r="AF210"/>
  <c r="AG252"/>
  <c r="AE329"/>
  <c r="AF282"/>
  <c r="AG306"/>
  <c r="AE215"/>
  <c r="AF284"/>
  <c r="AG312"/>
  <c r="AE224"/>
  <c r="AF268"/>
  <c r="AG204"/>
  <c r="AE343"/>
  <c r="AF272"/>
  <c r="AG291"/>
  <c r="AE270"/>
  <c r="AF258"/>
  <c r="AG191"/>
  <c r="AE248"/>
  <c r="AF339"/>
  <c r="AG251"/>
  <c r="AE205"/>
  <c r="AF206"/>
  <c r="AG273"/>
  <c r="AE302"/>
  <c r="AF231"/>
  <c r="AG331"/>
  <c r="AE202"/>
  <c r="AF348"/>
  <c r="AD267"/>
  <c r="AB344"/>
  <c r="AC255"/>
  <c r="AD285"/>
  <c r="AB274"/>
  <c r="AC318"/>
  <c r="AD338"/>
  <c r="AB243"/>
  <c r="AC244"/>
  <c r="AD273"/>
  <c r="AB286"/>
  <c r="AC233"/>
  <c r="AD277"/>
  <c r="AB327"/>
  <c r="AC261"/>
  <c r="AD198"/>
  <c r="AB239"/>
  <c r="AC311"/>
  <c r="AD220"/>
  <c r="AB328"/>
  <c r="AC307"/>
  <c r="AD240"/>
  <c r="AB229"/>
  <c r="AC234"/>
  <c r="AD347"/>
  <c r="CG273"/>
  <c r="CH296"/>
  <c r="CI230"/>
  <c r="CG276"/>
  <c r="CH202"/>
  <c r="CI308"/>
  <c r="CG272"/>
  <c r="CH340"/>
  <c r="CI232"/>
  <c r="CG262"/>
  <c r="CH285"/>
  <c r="CI247"/>
  <c r="CG318"/>
  <c r="CH203"/>
  <c r="CI243"/>
  <c r="CG240"/>
  <c r="CH237"/>
  <c r="CI195"/>
  <c r="CG312"/>
  <c r="CH289"/>
  <c r="CI281"/>
  <c r="CG246"/>
  <c r="CH188"/>
  <c r="CI321"/>
  <c r="CG213"/>
  <c r="CH238"/>
  <c r="CI320"/>
  <c r="CG258"/>
  <c r="CH217"/>
  <c r="CI221"/>
  <c r="CG193"/>
  <c r="CH206"/>
  <c r="CI323"/>
  <c r="CG302"/>
  <c r="CH303"/>
  <c r="CI267"/>
  <c r="CG343"/>
  <c r="CH280"/>
  <c r="CI255"/>
  <c r="CG291"/>
  <c r="CH239"/>
  <c r="CI325"/>
  <c r="CG191"/>
  <c r="CH199"/>
  <c r="CI189"/>
  <c r="CG316"/>
  <c r="CH214"/>
  <c r="CI231"/>
  <c r="CG268"/>
  <c r="CH256"/>
  <c r="AM344"/>
  <c r="AK213"/>
  <c r="AL211"/>
  <c r="AM275"/>
  <c r="AK274"/>
  <c r="AL196"/>
  <c r="AM318"/>
  <c r="AK266"/>
  <c r="AL259"/>
  <c r="AM234"/>
  <c r="AK214"/>
  <c r="AL245"/>
  <c r="AM280"/>
  <c r="AK315"/>
  <c r="AL257"/>
  <c r="AM269"/>
  <c r="AK258"/>
  <c r="AL229"/>
  <c r="AM194"/>
  <c r="AK294"/>
  <c r="AL296"/>
  <c r="AM312"/>
  <c r="AK324"/>
  <c r="AL342"/>
  <c r="AM197"/>
  <c r="AK242"/>
  <c r="AL311"/>
  <c r="AM337"/>
  <c r="AK225"/>
  <c r="AL247"/>
  <c r="AM221"/>
  <c r="AK339"/>
  <c r="AL243"/>
  <c r="AM212"/>
  <c r="AK316"/>
  <c r="AL284"/>
  <c r="AM300"/>
  <c r="AK321"/>
  <c r="AL291"/>
  <c r="AM198"/>
  <c r="AK320"/>
  <c r="AL328"/>
  <c r="AM254"/>
  <c r="AK346"/>
  <c r="AL240"/>
  <c r="AM215"/>
  <c r="AK295"/>
  <c r="AL304"/>
  <c r="AM283"/>
  <c r="AK322"/>
  <c r="AL256"/>
  <c r="AM289"/>
  <c r="AK224"/>
  <c r="AL230"/>
  <c r="AM246"/>
  <c r="AK303"/>
  <c r="AL253"/>
  <c r="AM202"/>
  <c r="AK264"/>
  <c r="AL341"/>
  <c r="BH280"/>
  <c r="BF314"/>
  <c r="BG337"/>
  <c r="BH320"/>
  <c r="BF196"/>
  <c r="BG307"/>
  <c r="BH216"/>
  <c r="BF244"/>
  <c r="BG273"/>
  <c r="BH222"/>
  <c r="BF347"/>
  <c r="BG224"/>
  <c r="BH327"/>
  <c r="BF309"/>
  <c r="BG272"/>
  <c r="BH291"/>
  <c r="BF242"/>
  <c r="BG311"/>
  <c r="BU315"/>
  <c r="BV311"/>
  <c r="BW225"/>
  <c r="BU252"/>
  <c r="BV310"/>
  <c r="BW221"/>
  <c r="BU339"/>
  <c r="BV193"/>
  <c r="BW215"/>
  <c r="BU194"/>
  <c r="BV209"/>
  <c r="BW226"/>
  <c r="BU230"/>
  <c r="BV246"/>
  <c r="BW308"/>
  <c r="BU342"/>
  <c r="BV314"/>
  <c r="BW238"/>
  <c r="BU210"/>
  <c r="BV258"/>
  <c r="BW254"/>
  <c r="BU199"/>
  <c r="BV244"/>
  <c r="BW279"/>
  <c r="BU286"/>
  <c r="BV202"/>
  <c r="BW348"/>
  <c r="BU241"/>
  <c r="BV261"/>
  <c r="BW255"/>
  <c r="BU236"/>
  <c r="BV287"/>
  <c r="BW270"/>
  <c r="BU320"/>
  <c r="BV328"/>
  <c r="BW203"/>
  <c r="BU338"/>
  <c r="BV243"/>
  <c r="BW206"/>
  <c r="BU273"/>
  <c r="BV222"/>
  <c r="BW289"/>
  <c r="BU207"/>
  <c r="BV281"/>
  <c r="BW341"/>
  <c r="BU297"/>
  <c r="BV330"/>
  <c r="BW337"/>
  <c r="BU208"/>
  <c r="BV217"/>
  <c r="BW282"/>
  <c r="BU189"/>
  <c r="BV294"/>
  <c r="BW283"/>
  <c r="BU231"/>
  <c r="BV345"/>
  <c r="BW293"/>
  <c r="CP188"/>
  <c r="CQ342"/>
  <c r="CR297"/>
  <c r="CP314"/>
  <c r="CQ332"/>
  <c r="CR270"/>
  <c r="CP260"/>
  <c r="CQ248"/>
  <c r="CR203"/>
  <c r="CP263"/>
  <c r="CQ212"/>
  <c r="CR284"/>
  <c r="CP226"/>
  <c r="CQ268"/>
  <c r="CR250"/>
  <c r="CP267"/>
  <c r="CQ272"/>
  <c r="CR333"/>
  <c r="CP236"/>
  <c r="CQ228"/>
  <c r="CR274"/>
  <c r="CP290"/>
  <c r="CQ329"/>
  <c r="CR223"/>
  <c r="CP251"/>
  <c r="CQ313"/>
  <c r="CR273"/>
  <c r="CP209"/>
  <c r="CQ214"/>
  <c r="CR277"/>
  <c r="CP246"/>
  <c r="CQ309"/>
  <c r="CR340"/>
  <c r="CP262"/>
  <c r="CQ269"/>
  <c r="CR328"/>
  <c r="CP318"/>
  <c r="CQ266"/>
  <c r="CR199"/>
  <c r="CP194"/>
  <c r="CQ288"/>
  <c r="CR219"/>
  <c r="CP224"/>
  <c r="CQ336"/>
  <c r="CR299"/>
  <c r="CP308"/>
  <c r="CQ261"/>
  <c r="CR197"/>
  <c r="CP239"/>
  <c r="CQ292"/>
  <c r="CR320"/>
  <c r="CP271"/>
  <c r="CQ216"/>
  <c r="CR240"/>
  <c r="CP229"/>
  <c r="CQ222"/>
  <c r="CR312"/>
  <c r="CP233"/>
  <c r="CQ331"/>
  <c r="CR293"/>
  <c r="CR204"/>
  <c r="CH261"/>
  <c r="CI227"/>
  <c r="CG257"/>
  <c r="CH269"/>
  <c r="CI196"/>
  <c r="CG220"/>
  <c r="CH278"/>
  <c r="CI259"/>
  <c r="CG319"/>
  <c r="CH295"/>
  <c r="CH273"/>
  <c r="CI296"/>
  <c r="CG233"/>
  <c r="CH276"/>
  <c r="CI202"/>
  <c r="CG299"/>
  <c r="CH272"/>
  <c r="CI340"/>
  <c r="CG330"/>
  <c r="CH262"/>
  <c r="CI285"/>
  <c r="CG274"/>
  <c r="CH318"/>
  <c r="CI203"/>
  <c r="CG223"/>
  <c r="CH240"/>
  <c r="CI237"/>
  <c r="CG209"/>
  <c r="CH312"/>
  <c r="CI289"/>
  <c r="CG335"/>
  <c r="CH246"/>
  <c r="CI188"/>
  <c r="CG241"/>
  <c r="CH213"/>
  <c r="CI238"/>
  <c r="CG208"/>
  <c r="CH258"/>
  <c r="CI217"/>
  <c r="CG307"/>
  <c r="CH193"/>
  <c r="CI206"/>
  <c r="CG304"/>
  <c r="CH302"/>
  <c r="CI303"/>
  <c r="CG201"/>
  <c r="CH343"/>
  <c r="CI280"/>
  <c r="CG265"/>
  <c r="CH291"/>
  <c r="CI239"/>
  <c r="CG275"/>
  <c r="CH191"/>
  <c r="CI199"/>
  <c r="CG205"/>
  <c r="CH316"/>
  <c r="CI214"/>
  <c r="CG207"/>
  <c r="CH268"/>
  <c r="CI256"/>
  <c r="AK297"/>
  <c r="AL213"/>
  <c r="AM211"/>
  <c r="AK262"/>
  <c r="AL274"/>
  <c r="AM196"/>
  <c r="AK191"/>
  <c r="AL266"/>
  <c r="AM259"/>
  <c r="AK319"/>
  <c r="AL214"/>
  <c r="AM245"/>
  <c r="AK317"/>
  <c r="AL315"/>
  <c r="AM257"/>
  <c r="AK325"/>
  <c r="AL258"/>
  <c r="AM229"/>
  <c r="AK206"/>
  <c r="AL294"/>
  <c r="AM296"/>
  <c r="AK347"/>
  <c r="AL324"/>
  <c r="AM342"/>
  <c r="AK340"/>
  <c r="AL242"/>
  <c r="AM311"/>
  <c r="AK270"/>
  <c r="AL225"/>
  <c r="AM247"/>
  <c r="AK329"/>
  <c r="AL339"/>
  <c r="AM243"/>
  <c r="AK189"/>
  <c r="AL316"/>
  <c r="AM284"/>
  <c r="AK201"/>
  <c r="AL321"/>
  <c r="AM291"/>
  <c r="AK232"/>
  <c r="AL320"/>
  <c r="AM328"/>
  <c r="AK248"/>
  <c r="AL346"/>
  <c r="AM240"/>
  <c r="AK200"/>
  <c r="AL295"/>
  <c r="AM304"/>
  <c r="AK286"/>
  <c r="AL322"/>
  <c r="AM256"/>
  <c r="AK299"/>
  <c r="AL224"/>
  <c r="AM230"/>
  <c r="AK281"/>
  <c r="AL303"/>
  <c r="AM253"/>
  <c r="AK336"/>
  <c r="AL264"/>
  <c r="AM341"/>
  <c r="BF324"/>
  <c r="BG314"/>
  <c r="BH337"/>
  <c r="BF269"/>
  <c r="BG196"/>
  <c r="BH307"/>
  <c r="BF199"/>
  <c r="BG244"/>
  <c r="BH273"/>
  <c r="BF323"/>
  <c r="BG347"/>
  <c r="BH224"/>
  <c r="BF264"/>
  <c r="BG309"/>
  <c r="BH272"/>
  <c r="BF227"/>
  <c r="BG242"/>
  <c r="BH311"/>
  <c r="BF274"/>
  <c r="BG252"/>
  <c r="BH329"/>
  <c r="BF346"/>
  <c r="BG251"/>
  <c r="BH229"/>
  <c r="BF313"/>
  <c r="BG295"/>
  <c r="BH279"/>
  <c r="BF230"/>
  <c r="BG218"/>
  <c r="BH299"/>
  <c r="BF267"/>
  <c r="BG342"/>
  <c r="BH192"/>
  <c r="BF213"/>
  <c r="BG332"/>
  <c r="BH228"/>
  <c r="BF210"/>
  <c r="BG328"/>
  <c r="BH278"/>
  <c r="BF221"/>
  <c r="BG319"/>
  <c r="BH215"/>
  <c r="BF195"/>
  <c r="BG322"/>
  <c r="BH246"/>
  <c r="BF308"/>
  <c r="BG334"/>
  <c r="BH265"/>
  <c r="BF232"/>
  <c r="BG208"/>
  <c r="BH220"/>
  <c r="BF266"/>
  <c r="BG243"/>
  <c r="BH194"/>
  <c r="BF209"/>
  <c r="BG312"/>
  <c r="BH302"/>
  <c r="BF207"/>
  <c r="BG331"/>
  <c r="BH293"/>
  <c r="BH204"/>
  <c r="AF309"/>
  <c r="AG265"/>
  <c r="AE211"/>
  <c r="AF292"/>
  <c r="AG220"/>
  <c r="AE310"/>
  <c r="AF338"/>
  <c r="AG305"/>
  <c r="AE304"/>
  <c r="AF219"/>
  <c r="AG201"/>
  <c r="AE241"/>
  <c r="AF261"/>
  <c r="AG340"/>
  <c r="AE198"/>
  <c r="AF311"/>
  <c r="AG325"/>
  <c r="AE196"/>
  <c r="AF298"/>
  <c r="AG200"/>
  <c r="AE326"/>
  <c r="AF295"/>
  <c r="AG279"/>
  <c r="AE347"/>
  <c r="AF335"/>
  <c r="AG264"/>
  <c r="AE256"/>
  <c r="AF188"/>
  <c r="AG227"/>
  <c r="AE330"/>
  <c r="AF242"/>
  <c r="AG287"/>
  <c r="AE238"/>
  <c r="AF320"/>
  <c r="AG329"/>
  <c r="AE203"/>
  <c r="AF193"/>
  <c r="AG215"/>
  <c r="AE294"/>
  <c r="AF214"/>
  <c r="AG224"/>
  <c r="AE253"/>
  <c r="AF341"/>
  <c r="AG343"/>
  <c r="AE342"/>
  <c r="AF314"/>
  <c r="AG270"/>
  <c r="AE260"/>
  <c r="AF217"/>
  <c r="AG248"/>
  <c r="AE346"/>
  <c r="AF243"/>
  <c r="AG205"/>
  <c r="AE244"/>
  <c r="AF301"/>
  <c r="AG302"/>
  <c r="AE207"/>
  <c r="AF281"/>
  <c r="AG202"/>
  <c r="AE293"/>
  <c r="AC201"/>
  <c r="AD344"/>
  <c r="AB213"/>
  <c r="AC235"/>
  <c r="AD274"/>
  <c r="AB190"/>
  <c r="AC346"/>
  <c r="AD243"/>
  <c r="AB212"/>
  <c r="AC305"/>
  <c r="AD286"/>
  <c r="AB283"/>
  <c r="AC276"/>
  <c r="AD327"/>
  <c r="AB309"/>
  <c r="AC291"/>
  <c r="AD239"/>
  <c r="AB257"/>
  <c r="AC249"/>
  <c r="AD328"/>
  <c r="AB248"/>
  <c r="AC193"/>
  <c r="AD229"/>
  <c r="AB316"/>
  <c r="AC296"/>
  <c r="CI273"/>
  <c r="CG279"/>
  <c r="CH233"/>
  <c r="CI276"/>
  <c r="CG345"/>
  <c r="CH299"/>
  <c r="CI272"/>
  <c r="CG344"/>
  <c r="CH330"/>
  <c r="CI262"/>
  <c r="CG311"/>
  <c r="CH274"/>
  <c r="CI318"/>
  <c r="CG266"/>
  <c r="CH223"/>
  <c r="CI240"/>
  <c r="CG212"/>
  <c r="CH209"/>
  <c r="CI312"/>
  <c r="CG226"/>
  <c r="CH335"/>
  <c r="CI246"/>
  <c r="CG348"/>
  <c r="CH241"/>
  <c r="CI213"/>
  <c r="CG287"/>
  <c r="CH208"/>
  <c r="CI258"/>
  <c r="CG190"/>
  <c r="CH307"/>
  <c r="CI193"/>
  <c r="CG229"/>
  <c r="CH304"/>
  <c r="CI302"/>
  <c r="CG218"/>
  <c r="CH201"/>
  <c r="CI343"/>
  <c r="CG317"/>
  <c r="CH265"/>
  <c r="CI291"/>
  <c r="CG332"/>
  <c r="CH275"/>
  <c r="CI191"/>
  <c r="CG338"/>
  <c r="CH205"/>
  <c r="CI316"/>
  <c r="CG288"/>
  <c r="CH207"/>
  <c r="CI268"/>
  <c r="CG327"/>
  <c r="AL297"/>
  <c r="AM213"/>
  <c r="AK330"/>
  <c r="AL262"/>
  <c r="AM274"/>
  <c r="AK271"/>
  <c r="AL191"/>
  <c r="AM266"/>
  <c r="AK338"/>
  <c r="AL319"/>
  <c r="AM214"/>
  <c r="AK267"/>
  <c r="AL317"/>
  <c r="AM315"/>
  <c r="AK287"/>
  <c r="AL325"/>
  <c r="AM258"/>
  <c r="AK216"/>
  <c r="AL206"/>
  <c r="AM294"/>
  <c r="AK279"/>
  <c r="AL347"/>
  <c r="AM324"/>
  <c r="AK309"/>
  <c r="AL340"/>
  <c r="AM242"/>
  <c r="AK235"/>
  <c r="AL270"/>
  <c r="AM225"/>
  <c r="AK290"/>
  <c r="AL329"/>
  <c r="AM339"/>
  <c r="AK193"/>
  <c r="AL189"/>
  <c r="AM316"/>
  <c r="AK288"/>
  <c r="AL201"/>
  <c r="AM321"/>
  <c r="AK265"/>
  <c r="AL232"/>
  <c r="AM320"/>
  <c r="AK220"/>
  <c r="AL248"/>
  <c r="AM346"/>
  <c r="AK251"/>
  <c r="AL200"/>
  <c r="AM295"/>
  <c r="AK305"/>
  <c r="AL286"/>
  <c r="AM322"/>
  <c r="AK345"/>
  <c r="AL299"/>
  <c r="AM224"/>
  <c r="AK231"/>
  <c r="AL281"/>
  <c r="AM303"/>
  <c r="AK277"/>
  <c r="AL336"/>
  <c r="AM264"/>
  <c r="AK327"/>
  <c r="BG324"/>
  <c r="BH314"/>
  <c r="BF275"/>
  <c r="BG269"/>
  <c r="BH196"/>
  <c r="BF248"/>
  <c r="BG199"/>
  <c r="BH244"/>
  <c r="BF305"/>
  <c r="BG323"/>
  <c r="BH347"/>
  <c r="BF233"/>
  <c r="BG264"/>
  <c r="BH309"/>
  <c r="BF317"/>
  <c r="BG227"/>
  <c r="BH242"/>
  <c r="BF257"/>
  <c r="BG258"/>
  <c r="BH191"/>
  <c r="BF254"/>
  <c r="BG282"/>
  <c r="BH189"/>
  <c r="BF326"/>
  <c r="BG316"/>
  <c r="BH304"/>
  <c r="BF226"/>
  <c r="BG202"/>
  <c r="BH303"/>
  <c r="BF188"/>
  <c r="BG343"/>
  <c r="BH344"/>
  <c r="BF340"/>
  <c r="BG211"/>
  <c r="BH235"/>
  <c r="BF238"/>
  <c r="BG247"/>
  <c r="BH318"/>
  <c r="BF298"/>
  <c r="BG223"/>
  <c r="BH240"/>
  <c r="BF234"/>
  <c r="BG336"/>
  <c r="BH253"/>
  <c r="BF256"/>
  <c r="BG245"/>
  <c r="BH315"/>
  <c r="BF236"/>
  <c r="BG239"/>
  <c r="BH260"/>
  <c r="BF217"/>
  <c r="BG338"/>
  <c r="BH212"/>
  <c r="BF301"/>
  <c r="BG286"/>
  <c r="BH289"/>
  <c r="BF335"/>
  <c r="BG276"/>
  <c r="BH341"/>
  <c r="BF348"/>
  <c r="AF334"/>
  <c r="AG192"/>
  <c r="AE213"/>
  <c r="AF269"/>
  <c r="AG190"/>
  <c r="AE247"/>
  <c r="AF263"/>
  <c r="AG319"/>
  <c r="AE288"/>
  <c r="AF296"/>
  <c r="AG327"/>
  <c r="AE300"/>
  <c r="AF317"/>
  <c r="AG333"/>
  <c r="AE255"/>
  <c r="AF257"/>
  <c r="AG337"/>
  <c r="AE249"/>
  <c r="AF278"/>
  <c r="AG216"/>
  <c r="AE229"/>
  <c r="AF194"/>
  <c r="AG209"/>
  <c r="AE195"/>
  <c r="AF289"/>
  <c r="AG276"/>
  <c r="AE250"/>
  <c r="AF299"/>
  <c r="AG280"/>
  <c r="AE197"/>
  <c r="AF232"/>
  <c r="AG262"/>
  <c r="AE228"/>
  <c r="AF225"/>
  <c r="AG290"/>
  <c r="AE254"/>
  <c r="AF223"/>
  <c r="AG189"/>
  <c r="AE316"/>
  <c r="AF286"/>
  <c r="AG226"/>
  <c r="AE230"/>
  <c r="AF246"/>
  <c r="AG245"/>
  <c r="AE321"/>
  <c r="AF297"/>
  <c r="AG235"/>
  <c r="AE208"/>
  <c r="AF271"/>
  <c r="AG318"/>
  <c r="AE266"/>
  <c r="AF199"/>
  <c r="AG240"/>
  <c r="AE212"/>
  <c r="AF237"/>
  <c r="AG323"/>
  <c r="AE233"/>
  <c r="AF322"/>
  <c r="AG345"/>
  <c r="AE218"/>
  <c r="AC204"/>
  <c r="AD280"/>
  <c r="AB333"/>
  <c r="AC232"/>
  <c r="AD208"/>
  <c r="AB196"/>
  <c r="AC298"/>
  <c r="AD199"/>
  <c r="AB200"/>
  <c r="AC206"/>
  <c r="AD288"/>
  <c r="AB214"/>
  <c r="AC231"/>
  <c r="AD345"/>
  <c r="AB241"/>
  <c r="AC227"/>
  <c r="AD242"/>
  <c r="AB262"/>
  <c r="AC337"/>
  <c r="AD247"/>
  <c r="AB329"/>
  <c r="AC259"/>
  <c r="AD189"/>
  <c r="AB326"/>
  <c r="AC284"/>
  <c r="AD289"/>
  <c r="AD281"/>
  <c r="AB264"/>
  <c r="AC300"/>
  <c r="AD297"/>
  <c r="AB197"/>
  <c r="AC269"/>
  <c r="AD271"/>
  <c r="AB217"/>
  <c r="AC263"/>
  <c r="AD319"/>
  <c r="AB194"/>
  <c r="AC226"/>
  <c r="AD246"/>
  <c r="AB341"/>
  <c r="AC245"/>
  <c r="AD342"/>
  <c r="AB272"/>
  <c r="AC265"/>
  <c r="AD332"/>
  <c r="AB228"/>
  <c r="AC238"/>
  <c r="AD292"/>
  <c r="AB258"/>
  <c r="AC254"/>
  <c r="AD203"/>
  <c r="AB216"/>
  <c r="AC215"/>
  <c r="AD295"/>
  <c r="AB209"/>
  <c r="AC323"/>
  <c r="AD312"/>
  <c r="AB207"/>
  <c r="AC331"/>
  <c r="AD250"/>
  <c r="AB293"/>
  <c r="Z213"/>
  <c r="AA262"/>
  <c r="Y337"/>
  <c r="Z196"/>
  <c r="AA203"/>
  <c r="Y189"/>
  <c r="Z294"/>
  <c r="AA284"/>
  <c r="Y296"/>
  <c r="Z207"/>
  <c r="AA264"/>
  <c r="Y293"/>
  <c r="Z201"/>
  <c r="AA321"/>
  <c r="Y315"/>
  <c r="Z198"/>
  <c r="AA269"/>
  <c r="Y252"/>
  <c r="Z278"/>
  <c r="AA223"/>
  <c r="Y251"/>
  <c r="Z215"/>
  <c r="AA194"/>
  <c r="Y273"/>
  <c r="Z226"/>
  <c r="AA277"/>
  <c r="Y246"/>
  <c r="Z267"/>
  <c r="AA343"/>
  <c r="Y342"/>
  <c r="Z333"/>
  <c r="AA232"/>
  <c r="Y235"/>
  <c r="Z292"/>
  <c r="AA258"/>
  <c r="Y328"/>
  <c r="Z266"/>
  <c r="AA282"/>
  <c r="Y319"/>
  <c r="Z244"/>
  <c r="AA305"/>
  <c r="Y286"/>
  <c r="Z289"/>
  <c r="AA281"/>
  <c r="Y218"/>
  <c r="Z241"/>
  <c r="AA261"/>
  <c r="Y255"/>
  <c r="Z242"/>
  <c r="AA275"/>
  <c r="Y285"/>
  <c r="Z271"/>
  <c r="AA217"/>
  <c r="Y307"/>
  <c r="Z216"/>
  <c r="AA229"/>
  <c r="Y279"/>
  <c r="Z233"/>
  <c r="AA331"/>
  <c r="Y327"/>
  <c r="Q201"/>
  <c r="R245"/>
  <c r="P321"/>
  <c r="Q242"/>
  <c r="R311"/>
  <c r="P252"/>
  <c r="Q298"/>
  <c r="R319"/>
  <c r="P240"/>
  <c r="Q206"/>
  <c r="R304"/>
  <c r="P222"/>
  <c r="Q335"/>
  <c r="R277"/>
  <c r="P246"/>
  <c r="Q348"/>
  <c r="R342"/>
  <c r="P344"/>
  <c r="Q236"/>
  <c r="R270"/>
  <c r="P269"/>
  <c r="Q225"/>
  <c r="R271"/>
  <c r="P329"/>
  <c r="Q221"/>
  <c r="R189"/>
  <c r="P194"/>
  <c r="Q209"/>
  <c r="R195"/>
  <c r="P289"/>
  <c r="Q253"/>
  <c r="R341"/>
  <c r="P317"/>
  <c r="Q315"/>
  <c r="R197"/>
  <c r="P291"/>
  <c r="Q228"/>
  <c r="R196"/>
  <c r="P220"/>
  <c r="Q307"/>
  <c r="R216"/>
  <c r="P243"/>
  <c r="Q244"/>
  <c r="R286"/>
  <c r="P312"/>
  <c r="Q302"/>
  <c r="R331"/>
  <c r="P264"/>
  <c r="Q308"/>
  <c r="R213"/>
  <c r="P198"/>
  <c r="Q275"/>
  <c r="R320"/>
  <c r="P247"/>
  <c r="Q278"/>
  <c r="R282"/>
  <c r="P205"/>
  <c r="Q234"/>
  <c r="R231"/>
  <c r="P256"/>
  <c r="N204"/>
  <c r="O343"/>
  <c r="M317"/>
  <c r="N232"/>
  <c r="O191"/>
  <c r="M339"/>
  <c r="N193"/>
  <c r="O229"/>
  <c r="M295"/>
  <c r="N347"/>
  <c r="O276"/>
  <c r="M202"/>
  <c r="N267"/>
  <c r="O324"/>
  <c r="M261"/>
  <c r="N314"/>
  <c r="O239"/>
  <c r="M325"/>
  <c r="N247"/>
  <c r="O248"/>
  <c r="M338"/>
  <c r="N205"/>
  <c r="O294"/>
  <c r="M286"/>
  <c r="N233"/>
  <c r="O341"/>
  <c r="M188"/>
  <c r="N344"/>
  <c r="O197"/>
  <c r="M330"/>
  <c r="N311"/>
  <c r="O269"/>
  <c r="M260"/>
  <c r="N220"/>
  <c r="O298"/>
  <c r="M319"/>
  <c r="N301"/>
  <c r="O304"/>
  <c r="M226"/>
  <c r="N277"/>
  <c r="O245"/>
  <c r="M272"/>
  <c r="N227"/>
  <c r="O332"/>
  <c r="M235"/>
  <c r="N238"/>
  <c r="O320"/>
  <c r="M252"/>
  <c r="N310"/>
  <c r="O221"/>
  <c r="M199"/>
  <c r="N240"/>
  <c r="O326"/>
  <c r="M244"/>
  <c r="N288"/>
  <c r="O312"/>
  <c r="M289"/>
  <c r="N322"/>
  <c r="O253"/>
  <c r="M246"/>
  <c r="N348"/>
  <c r="CX317"/>
  <c r="CV213"/>
  <c r="CW211"/>
  <c r="CX320"/>
  <c r="CV252"/>
  <c r="CW282"/>
  <c r="CX189"/>
  <c r="CV234"/>
  <c r="CW222"/>
  <c r="CX219"/>
  <c r="CV233"/>
  <c r="CW322"/>
  <c r="CX256"/>
  <c r="CV300"/>
  <c r="CW309"/>
  <c r="CX315"/>
  <c r="CV291"/>
  <c r="CW228"/>
  <c r="CX325"/>
  <c r="CV260"/>
  <c r="CW278"/>
  <c r="CX339"/>
  <c r="CV319"/>
  <c r="CW326"/>
  <c r="CX294"/>
  <c r="CV226"/>
  <c r="CW276"/>
  <c r="CX348"/>
  <c r="CV267"/>
  <c r="CW192"/>
  <c r="CX330"/>
  <c r="CV232"/>
  <c r="CW311"/>
  <c r="CX225"/>
  <c r="CV290"/>
  <c r="CW217"/>
  <c r="CX318"/>
  <c r="CV199"/>
  <c r="CW212"/>
  <c r="CX316"/>
  <c r="CV288"/>
  <c r="CW312"/>
  <c r="CX207"/>
  <c r="CV202"/>
  <c r="CW299"/>
  <c r="CX334"/>
  <c r="CV342"/>
  <c r="CW340"/>
  <c r="CX332"/>
  <c r="CV275"/>
  <c r="CW258"/>
  <c r="CX248"/>
  <c r="CV307"/>
  <c r="CW259"/>
  <c r="CX215"/>
  <c r="CV295"/>
  <c r="CW304"/>
  <c r="CX289"/>
  <c r="CV345"/>
  <c r="CW327"/>
  <c r="DA201"/>
  <c r="CY334"/>
  <c r="CZ265"/>
  <c r="DA198"/>
  <c r="CY275"/>
  <c r="CZ260"/>
  <c r="DA191"/>
  <c r="CY248"/>
  <c r="CZ307"/>
  <c r="DA216"/>
  <c r="CY229"/>
  <c r="CZ273"/>
  <c r="DA214"/>
  <c r="CY336"/>
  <c r="CZ256"/>
  <c r="DA300"/>
  <c r="CY309"/>
  <c r="CZ333"/>
  <c r="DA211"/>
  <c r="CY311"/>
  <c r="CZ238"/>
  <c r="DA274"/>
  <c r="CY271"/>
  <c r="CZ298"/>
  <c r="DA319"/>
  <c r="CY189"/>
  <c r="CZ234"/>
  <c r="DA296"/>
  <c r="CY289"/>
  <c r="CZ253"/>
  <c r="DA245"/>
  <c r="CY272"/>
  <c r="CZ197"/>
  <c r="DA287"/>
  <c r="CY292"/>
  <c r="CZ290"/>
  <c r="DA318"/>
  <c r="CY221"/>
  <c r="CZ193"/>
  <c r="DA313"/>
  <c r="CY301"/>
  <c r="CZ195"/>
  <c r="DA302"/>
  <c r="CY322"/>
  <c r="CZ268"/>
  <c r="DA341"/>
  <c r="CY348"/>
  <c r="CZ343"/>
  <c r="DA192"/>
  <c r="CY314"/>
  <c r="CZ235"/>
  <c r="DA320"/>
  <c r="CY220"/>
  <c r="CZ199"/>
  <c r="DA200"/>
  <c r="CY244"/>
  <c r="CZ288"/>
  <c r="DA286"/>
  <c r="CY233"/>
  <c r="CZ277"/>
  <c r="CS204"/>
  <c r="CS267"/>
  <c r="CT334"/>
  <c r="CU192"/>
  <c r="CS330"/>
  <c r="CT269"/>
  <c r="CU220"/>
  <c r="CS191"/>
  <c r="CT346"/>
  <c r="CU189"/>
  <c r="CS206"/>
  <c r="CT233"/>
  <c r="CU264"/>
  <c r="CS293"/>
  <c r="CT261"/>
  <c r="CU255"/>
  <c r="CS236"/>
  <c r="CT287"/>
  <c r="CU275"/>
  <c r="CS325"/>
  <c r="CT196"/>
  <c r="CU307"/>
  <c r="CS259"/>
  <c r="CT240"/>
  <c r="CU313"/>
  <c r="CS295"/>
  <c r="CT296"/>
  <c r="CU214"/>
  <c r="CS283"/>
  <c r="CT281"/>
  <c r="CU202"/>
  <c r="CS250"/>
  <c r="CT245"/>
  <c r="CU340"/>
  <c r="CS232"/>
  <c r="CT337"/>
  <c r="CU274"/>
  <c r="CS271"/>
  <c r="CT318"/>
  <c r="CU263"/>
  <c r="CS338"/>
  <c r="CT199"/>
  <c r="CU215"/>
  <c r="CS237"/>
  <c r="CT224"/>
  <c r="CU256"/>
  <c r="CS188"/>
  <c r="CT342"/>
  <c r="CU315"/>
  <c r="CS314"/>
  <c r="CT235"/>
  <c r="CU225"/>
  <c r="CS248"/>
  <c r="CT243"/>
  <c r="CU301"/>
  <c r="CS209"/>
  <c r="CT323"/>
  <c r="CU219"/>
  <c r="CS335"/>
  <c r="CT322"/>
  <c r="CU327"/>
  <c r="CM201"/>
  <c r="CN213"/>
  <c r="CO198"/>
  <c r="CM311"/>
  <c r="CN260"/>
  <c r="CO252"/>
  <c r="CM310"/>
  <c r="CN199"/>
  <c r="CO326"/>
  <c r="CM316"/>
  <c r="CN273"/>
  <c r="CO322"/>
  <c r="CM331"/>
  <c r="CN341"/>
  <c r="CO280"/>
  <c r="CM261"/>
  <c r="CN255"/>
  <c r="CO275"/>
  <c r="CM238"/>
  <c r="CN225"/>
  <c r="CO254"/>
  <c r="CM346"/>
  <c r="CN306"/>
  <c r="CO194"/>
  <c r="CM294"/>
  <c r="CN214"/>
  <c r="CO224"/>
  <c r="CM264"/>
  <c r="CN256"/>
  <c r="CO300"/>
  <c r="CM343"/>
  <c r="CN232"/>
  <c r="CO262"/>
  <c r="CM235"/>
  <c r="CN320"/>
  <c r="CO278"/>
  <c r="CM263"/>
  <c r="CN282"/>
  <c r="CO301"/>
  <c r="CM209"/>
  <c r="CN312"/>
  <c r="CO202"/>
  <c r="CM303"/>
  <c r="CN321"/>
  <c r="CO297"/>
  <c r="CM265"/>
  <c r="CN291"/>
  <c r="CO285"/>
  <c r="CM258"/>
  <c r="CN220"/>
  <c r="CO318"/>
  <c r="CM259"/>
  <c r="CN243"/>
  <c r="CO212"/>
  <c r="CM304"/>
  <c r="CN222"/>
  <c r="CO289"/>
  <c r="CM335"/>
  <c r="CN281"/>
  <c r="CO293"/>
  <c r="BO204"/>
  <c r="BP192"/>
  <c r="BQ332"/>
  <c r="BO275"/>
  <c r="BP325"/>
  <c r="BQ252"/>
  <c r="BO318"/>
  <c r="BP216"/>
  <c r="BQ229"/>
  <c r="BO296"/>
  <c r="AB289"/>
  <c r="AC281"/>
  <c r="AD348"/>
  <c r="AB300"/>
  <c r="AC297"/>
  <c r="AD330"/>
  <c r="AB269"/>
  <c r="AC271"/>
  <c r="AD310"/>
  <c r="AB263"/>
  <c r="AC319"/>
  <c r="AD294"/>
  <c r="AB226"/>
  <c r="AC246"/>
  <c r="AD299"/>
  <c r="AB245"/>
  <c r="AC342"/>
  <c r="AD315"/>
  <c r="AB265"/>
  <c r="AC332"/>
  <c r="AD270"/>
  <c r="AB238"/>
  <c r="AC292"/>
  <c r="AD290"/>
  <c r="AB254"/>
  <c r="AC203"/>
  <c r="AD251"/>
  <c r="AB215"/>
  <c r="AC295"/>
  <c r="AD304"/>
  <c r="AB323"/>
  <c r="AC312"/>
  <c r="AD336"/>
  <c r="AB331"/>
  <c r="AC250"/>
  <c r="AA280"/>
  <c r="Y213"/>
  <c r="Z262"/>
  <c r="AA274"/>
  <c r="Y196"/>
  <c r="Z203"/>
  <c r="AA326"/>
  <c r="Y294"/>
  <c r="Z284"/>
  <c r="AA214"/>
  <c r="Y207"/>
  <c r="Z264"/>
  <c r="AA299"/>
  <c r="Y201"/>
  <c r="Z321"/>
  <c r="AA340"/>
  <c r="Y198"/>
  <c r="Z269"/>
  <c r="AA247"/>
  <c r="Y278"/>
  <c r="Z223"/>
  <c r="AA240"/>
  <c r="Y215"/>
  <c r="Z194"/>
  <c r="AA209"/>
  <c r="Y226"/>
  <c r="Z277"/>
  <c r="AA256"/>
  <c r="Y267"/>
  <c r="Z343"/>
  <c r="AA344"/>
  <c r="Y333"/>
  <c r="Z232"/>
  <c r="AA311"/>
  <c r="Y292"/>
  <c r="Z258"/>
  <c r="AA329"/>
  <c r="Y266"/>
  <c r="Z282"/>
  <c r="AA306"/>
  <c r="Y244"/>
  <c r="Z305"/>
  <c r="AA312"/>
  <c r="Y289"/>
  <c r="Z281"/>
  <c r="AA303"/>
  <c r="Y241"/>
  <c r="Z261"/>
  <c r="AA197"/>
  <c r="Y242"/>
  <c r="Z275"/>
  <c r="AA325"/>
  <c r="Y271"/>
  <c r="Z217"/>
  <c r="AA346"/>
  <c r="Y216"/>
  <c r="Z229"/>
  <c r="AA347"/>
  <c r="Y233"/>
  <c r="Z331"/>
  <c r="AA341"/>
  <c r="P201"/>
  <c r="Q245"/>
  <c r="R340"/>
  <c r="P242"/>
  <c r="Q311"/>
  <c r="R290"/>
  <c r="P298"/>
  <c r="Q319"/>
  <c r="R215"/>
  <c r="P206"/>
  <c r="Q304"/>
  <c r="R214"/>
  <c r="P335"/>
  <c r="Q277"/>
  <c r="R218"/>
  <c r="P348"/>
  <c r="Q342"/>
  <c r="R192"/>
  <c r="P236"/>
  <c r="Q270"/>
  <c r="R292"/>
  <c r="P225"/>
  <c r="Q271"/>
  <c r="R318"/>
  <c r="P221"/>
  <c r="Q189"/>
  <c r="R237"/>
  <c r="P209"/>
  <c r="Q195"/>
  <c r="R336"/>
  <c r="P253"/>
  <c r="Q341"/>
  <c r="R297"/>
  <c r="P315"/>
  <c r="Q197"/>
  <c r="R332"/>
  <c r="P228"/>
  <c r="Q196"/>
  <c r="R248"/>
  <c r="P307"/>
  <c r="Q216"/>
  <c r="R200"/>
  <c r="P244"/>
  <c r="Q286"/>
  <c r="R219"/>
  <c r="P302"/>
  <c r="Q331"/>
  <c r="R250"/>
  <c r="P308"/>
  <c r="Q213"/>
  <c r="R211"/>
  <c r="P275"/>
  <c r="Q320"/>
  <c r="R217"/>
  <c r="P278"/>
  <c r="Q282"/>
  <c r="R212"/>
  <c r="P234"/>
  <c r="Q231"/>
  <c r="R293"/>
  <c r="M204"/>
  <c r="N343"/>
  <c r="O297"/>
  <c r="M232"/>
  <c r="N191"/>
  <c r="O259"/>
  <c r="M193"/>
  <c r="N229"/>
  <c r="O279"/>
  <c r="M347"/>
  <c r="N276"/>
  <c r="O264"/>
  <c r="M267"/>
  <c r="N324"/>
  <c r="O265"/>
  <c r="M314"/>
  <c r="N239"/>
  <c r="O292"/>
  <c r="M247"/>
  <c r="N248"/>
  <c r="O282"/>
  <c r="M205"/>
  <c r="N294"/>
  <c r="O214"/>
  <c r="M233"/>
  <c r="N341"/>
  <c r="O334"/>
  <c r="M344"/>
  <c r="N197"/>
  <c r="O262"/>
  <c r="M311"/>
  <c r="N269"/>
  <c r="O196"/>
  <c r="M220"/>
  <c r="N298"/>
  <c r="O251"/>
  <c r="M301"/>
  <c r="N304"/>
  <c r="O335"/>
  <c r="M277"/>
  <c r="N245"/>
  <c r="O192"/>
  <c r="M227"/>
  <c r="N332"/>
  <c r="O228"/>
  <c r="M238"/>
  <c r="N320"/>
  <c r="O190"/>
  <c r="M310"/>
  <c r="N221"/>
  <c r="O243"/>
  <c r="M240"/>
  <c r="N326"/>
  <c r="O194"/>
  <c r="M288"/>
  <c r="N312"/>
  <c r="O224"/>
  <c r="M322"/>
  <c r="N253"/>
  <c r="O327"/>
  <c r="M348"/>
  <c r="CW317"/>
  <c r="CX255"/>
  <c r="CV211"/>
  <c r="CW320"/>
  <c r="CX298"/>
  <c r="CV282"/>
  <c r="CW189"/>
  <c r="CX305"/>
  <c r="CV222"/>
  <c r="CW219"/>
  <c r="CX231"/>
  <c r="CV322"/>
  <c r="CW256"/>
  <c r="CX324"/>
  <c r="CV309"/>
  <c r="CW315"/>
  <c r="CX287"/>
  <c r="CV228"/>
  <c r="CW325"/>
  <c r="CX247"/>
  <c r="CV278"/>
  <c r="CW339"/>
  <c r="CX251"/>
  <c r="CV326"/>
  <c r="CW294"/>
  <c r="CX335"/>
  <c r="CV276"/>
  <c r="CW348"/>
  <c r="CX343"/>
  <c r="CV192"/>
  <c r="CW330"/>
  <c r="CX262"/>
  <c r="CV311"/>
  <c r="CW225"/>
  <c r="CX190"/>
  <c r="CV217"/>
  <c r="CW318"/>
  <c r="CX193"/>
  <c r="CV212"/>
  <c r="CW316"/>
  <c r="CX296"/>
  <c r="CV312"/>
  <c r="CW207"/>
  <c r="CX246"/>
  <c r="CV299"/>
  <c r="CW334"/>
  <c r="CX261"/>
  <c r="CV340"/>
  <c r="CW332"/>
  <c r="CX210"/>
  <c r="CV258"/>
  <c r="CW248"/>
  <c r="CX221"/>
  <c r="CV259"/>
  <c r="CW215"/>
  <c r="CX273"/>
  <c r="CV304"/>
  <c r="CW289"/>
  <c r="CX268"/>
  <c r="CV327"/>
  <c r="CZ201"/>
  <c r="DA317"/>
  <c r="CY265"/>
  <c r="CZ198"/>
  <c r="DA325"/>
  <c r="CY260"/>
  <c r="CZ191"/>
  <c r="DA278"/>
  <c r="CY307"/>
  <c r="CZ216"/>
  <c r="DA206"/>
  <c r="CY273"/>
  <c r="CZ214"/>
  <c r="DA345"/>
  <c r="CY256"/>
  <c r="CZ300"/>
  <c r="DA280"/>
  <c r="CY333"/>
  <c r="CZ211"/>
  <c r="DA228"/>
  <c r="CY238"/>
  <c r="CZ274"/>
  <c r="DA328"/>
  <c r="CY298"/>
  <c r="CZ319"/>
  <c r="DA326"/>
  <c r="CY234"/>
  <c r="CZ296"/>
  <c r="DA224"/>
  <c r="CY253"/>
  <c r="CZ245"/>
  <c r="DA315"/>
  <c r="CY197"/>
  <c r="CZ287"/>
  <c r="DA225"/>
  <c r="CY290"/>
  <c r="CZ318"/>
  <c r="DA339"/>
  <c r="CY193"/>
  <c r="CZ313"/>
  <c r="DA209"/>
  <c r="CY195"/>
  <c r="CZ302"/>
  <c r="DA276"/>
  <c r="CY268"/>
  <c r="CZ341"/>
  <c r="DA188"/>
  <c r="CY343"/>
  <c r="CZ192"/>
  <c r="DA232"/>
  <c r="CY235"/>
  <c r="CZ320"/>
  <c r="DA203"/>
  <c r="CY199"/>
  <c r="CZ200"/>
  <c r="DA237"/>
  <c r="CY288"/>
  <c r="CZ286"/>
  <c r="DA207"/>
  <c r="CY277"/>
  <c r="CT204"/>
  <c r="CU324"/>
  <c r="CS334"/>
  <c r="CT192"/>
  <c r="CU198"/>
  <c r="CS269"/>
  <c r="CT220"/>
  <c r="CU310"/>
  <c r="CS346"/>
  <c r="CT189"/>
  <c r="CU294"/>
  <c r="CS233"/>
  <c r="CT264"/>
  <c r="CU299"/>
  <c r="CS261"/>
  <c r="CT255"/>
  <c r="CU211"/>
  <c r="CS287"/>
  <c r="CT275"/>
  <c r="CU249"/>
  <c r="CS196"/>
  <c r="CT307"/>
  <c r="CU319"/>
  <c r="CS240"/>
  <c r="CT313"/>
  <c r="CU234"/>
  <c r="CS296"/>
  <c r="CT214"/>
  <c r="CU289"/>
  <c r="CS281"/>
  <c r="CT202"/>
  <c r="CU303"/>
  <c r="CS245"/>
  <c r="CT340"/>
  <c r="CU332"/>
  <c r="CS337"/>
  <c r="CT274"/>
  <c r="CU217"/>
  <c r="CS318"/>
  <c r="CT263"/>
  <c r="CU282"/>
  <c r="CS199"/>
  <c r="CT215"/>
  <c r="CU305"/>
  <c r="CS224"/>
  <c r="CT256"/>
  <c r="CU300"/>
  <c r="CS342"/>
  <c r="CT315"/>
  <c r="CU242"/>
  <c r="CS235"/>
  <c r="CT225"/>
  <c r="CU266"/>
  <c r="CS243"/>
  <c r="CT301"/>
  <c r="CU288"/>
  <c r="CS323"/>
  <c r="CT219"/>
  <c r="CU207"/>
  <c r="CS322"/>
  <c r="CT327"/>
  <c r="CO308"/>
  <c r="CM213"/>
  <c r="CN198"/>
  <c r="CO270"/>
  <c r="CM260"/>
  <c r="CN252"/>
  <c r="CO266"/>
  <c r="CM199"/>
  <c r="CN326"/>
  <c r="CO237"/>
  <c r="CM273"/>
  <c r="CN322"/>
  <c r="CO253"/>
  <c r="CM341"/>
  <c r="CN280"/>
  <c r="CO344"/>
  <c r="CM255"/>
  <c r="CN275"/>
  <c r="CO208"/>
  <c r="CM225"/>
  <c r="CN254"/>
  <c r="CO223"/>
  <c r="CM306"/>
  <c r="CN194"/>
  <c r="CO195"/>
  <c r="CM214"/>
  <c r="CN224"/>
  <c r="CO246"/>
  <c r="CM256"/>
  <c r="CN300"/>
  <c r="CO315"/>
  <c r="BF249"/>
  <c r="BG290"/>
  <c r="BH254"/>
  <c r="BF259"/>
  <c r="BG306"/>
  <c r="BH326"/>
  <c r="BF206"/>
  <c r="BG294"/>
  <c r="BH226"/>
  <c r="BF277"/>
  <c r="BG250"/>
  <c r="BH188"/>
  <c r="BF300"/>
  <c r="BG297"/>
  <c r="BH340"/>
  <c r="BF197"/>
  <c r="BG262"/>
  <c r="BH238"/>
  <c r="BF292"/>
  <c r="BG310"/>
  <c r="BH298"/>
  <c r="BF263"/>
  <c r="BG193"/>
  <c r="BH234"/>
  <c r="BF214"/>
  <c r="BG281"/>
  <c r="BH256"/>
  <c r="BF241"/>
  <c r="BG261"/>
  <c r="BH236"/>
  <c r="BF198"/>
  <c r="BG225"/>
  <c r="BH217"/>
  <c r="BF339"/>
  <c r="BG205"/>
  <c r="BH301"/>
  <c r="BF288"/>
  <c r="BG283"/>
  <c r="BH335"/>
  <c r="BF231"/>
  <c r="BG345"/>
  <c r="BH348"/>
  <c r="AE308"/>
  <c r="AF344"/>
  <c r="AG213"/>
  <c r="AE285"/>
  <c r="AF274"/>
  <c r="AG247"/>
  <c r="AE307"/>
  <c r="AF259"/>
  <c r="AG288"/>
  <c r="AE222"/>
  <c r="AF277"/>
  <c r="AG300"/>
  <c r="AE324"/>
  <c r="AF315"/>
  <c r="AG255"/>
  <c r="AE239"/>
  <c r="AF275"/>
  <c r="AG249"/>
  <c r="AE328"/>
  <c r="AF221"/>
  <c r="AG229"/>
  <c r="AE313"/>
  <c r="AF234"/>
  <c r="AG195"/>
  <c r="AE283"/>
  <c r="AF336"/>
  <c r="AG250"/>
  <c r="AE303"/>
  <c r="AF267"/>
  <c r="AG197"/>
  <c r="AE236"/>
  <c r="AF332"/>
  <c r="AG228"/>
  <c r="AE210"/>
  <c r="AF252"/>
  <c r="AG254"/>
  <c r="AE282"/>
  <c r="AF306"/>
  <c r="AG316"/>
  <c r="AE284"/>
  <c r="AF312"/>
  <c r="AG230"/>
  <c r="AE268"/>
  <c r="AF204"/>
  <c r="AG321"/>
  <c r="AE272"/>
  <c r="AF291"/>
  <c r="AG208"/>
  <c r="AE258"/>
  <c r="AF191"/>
  <c r="AG266"/>
  <c r="AE339"/>
  <c r="AF251"/>
  <c r="AG212"/>
  <c r="AE206"/>
  <c r="AF273"/>
  <c r="AG233"/>
  <c r="AE231"/>
  <c r="AF331"/>
  <c r="AG218"/>
  <c r="AE348"/>
  <c r="AC267"/>
  <c r="AD333"/>
  <c r="AB255"/>
  <c r="AC285"/>
  <c r="AD196"/>
  <c r="AB318"/>
  <c r="AC338"/>
  <c r="AD200"/>
  <c r="AB244"/>
  <c r="AC273"/>
  <c r="AD214"/>
  <c r="AB233"/>
  <c r="AC277"/>
  <c r="AD241"/>
  <c r="AB261"/>
  <c r="AC198"/>
  <c r="AD262"/>
  <c r="AB311"/>
  <c r="AC220"/>
  <c r="AD329"/>
  <c r="AB307"/>
  <c r="AC240"/>
  <c r="AD326"/>
  <c r="AB234"/>
  <c r="AC347"/>
  <c r="AC230"/>
  <c r="AD264"/>
  <c r="AB188"/>
  <c r="AC321"/>
  <c r="AD197"/>
  <c r="AB211"/>
  <c r="AC320"/>
  <c r="AD217"/>
  <c r="AB278"/>
  <c r="AC282"/>
  <c r="AD194"/>
  <c r="AB219"/>
  <c r="AC202"/>
  <c r="AD341"/>
  <c r="AB308"/>
  <c r="AC334"/>
  <c r="AD272"/>
  <c r="AB192"/>
  <c r="AC236"/>
  <c r="AD228"/>
  <c r="AB275"/>
  <c r="AC210"/>
  <c r="AD258"/>
  <c r="AB191"/>
  <c r="AC221"/>
  <c r="AD216"/>
  <c r="AB205"/>
  <c r="AC237"/>
  <c r="AD209"/>
  <c r="AB279"/>
  <c r="AC195"/>
  <c r="AD207"/>
  <c r="AB322"/>
  <c r="AC218"/>
  <c r="AD293"/>
  <c r="Y297"/>
  <c r="Z239"/>
  <c r="AA337"/>
  <c r="Y249"/>
  <c r="Z248"/>
  <c r="AA189"/>
  <c r="Y316"/>
  <c r="Z304"/>
  <c r="AA296"/>
  <c r="Y283"/>
  <c r="Z345"/>
  <c r="AA293"/>
  <c r="Y204"/>
  <c r="Z245"/>
  <c r="AA315"/>
  <c r="Y236"/>
  <c r="Z228"/>
  <c r="AA252"/>
  <c r="Y310"/>
  <c r="Z339"/>
  <c r="AA251"/>
  <c r="Y200"/>
  <c r="Z206"/>
  <c r="AA273"/>
  <c r="Y195"/>
  <c r="Z230"/>
  <c r="AA246"/>
  <c r="Y188"/>
  <c r="Z324"/>
  <c r="AA342"/>
  <c r="Y192"/>
  <c r="Z314"/>
  <c r="AA235"/>
  <c r="Y210"/>
  <c r="Z320"/>
  <c r="AA328"/>
  <c r="Y254"/>
  <c r="Z263"/>
  <c r="AA319"/>
  <c r="Y212"/>
  <c r="Z234"/>
  <c r="AA286"/>
  <c r="Y219"/>
  <c r="Z336"/>
  <c r="AA218"/>
  <c r="Y348"/>
  <c r="Z317"/>
  <c r="AA255"/>
  <c r="Y291"/>
  <c r="Z257"/>
  <c r="AA285"/>
  <c r="Y260"/>
  <c r="Z220"/>
  <c r="AA307"/>
  <c r="Y259"/>
  <c r="Z205"/>
  <c r="AA279"/>
  <c r="Y302"/>
  <c r="Z322"/>
  <c r="AA327"/>
  <c r="P204"/>
  <c r="Q300"/>
  <c r="R321"/>
  <c r="P227"/>
  <c r="Q257"/>
  <c r="R252"/>
  <c r="P191"/>
  <c r="Q223"/>
  <c r="R240"/>
  <c r="P229"/>
  <c r="Q301"/>
  <c r="R222"/>
  <c r="P224"/>
  <c r="Q276"/>
  <c r="R246"/>
  <c r="P303"/>
  <c r="Q309"/>
  <c r="R344"/>
  <c r="P333"/>
  <c r="Q262"/>
  <c r="R269"/>
  <c r="P274"/>
  <c r="Q258"/>
  <c r="R329"/>
  <c r="P254"/>
  <c r="Q199"/>
  <c r="R194"/>
  <c r="P294"/>
  <c r="Q296"/>
  <c r="R289"/>
  <c r="P322"/>
  <c r="Q327"/>
  <c r="R317"/>
  <c r="P261"/>
  <c r="Q255"/>
  <c r="R291"/>
  <c r="P287"/>
  <c r="Q325"/>
  <c r="R220"/>
  <c r="P266"/>
  <c r="Q339"/>
  <c r="R243"/>
  <c r="P313"/>
  <c r="Q279"/>
  <c r="R312"/>
  <c r="P283"/>
  <c r="Q207"/>
  <c r="R264"/>
  <c r="P188"/>
  <c r="Q280"/>
  <c r="R198"/>
  <c r="P235"/>
  <c r="Q208"/>
  <c r="R247"/>
  <c r="P310"/>
  <c r="Q263"/>
  <c r="R205"/>
  <c r="P316"/>
  <c r="Q323"/>
  <c r="R256"/>
  <c r="P299"/>
  <c r="N300"/>
  <c r="O317"/>
  <c r="M315"/>
  <c r="N258"/>
  <c r="O339"/>
  <c r="M223"/>
  <c r="N215"/>
  <c r="O295"/>
  <c r="M323"/>
  <c r="N207"/>
  <c r="O202"/>
  <c r="M303"/>
  <c r="N241"/>
  <c r="O261"/>
  <c r="M333"/>
  <c r="N211"/>
  <c r="O325"/>
  <c r="M271"/>
  <c r="N318"/>
  <c r="O338"/>
  <c r="M216"/>
  <c r="N305"/>
  <c r="O286"/>
  <c r="M283"/>
  <c r="N250"/>
  <c r="O188"/>
  <c r="M309"/>
  <c r="N255"/>
  <c r="O330"/>
  <c r="M257"/>
  <c r="N337"/>
  <c r="O260"/>
  <c r="M290"/>
  <c r="N307"/>
  <c r="O319"/>
  <c r="M234"/>
  <c r="N209"/>
  <c r="O226"/>
  <c r="M230"/>
  <c r="N256"/>
  <c r="O272"/>
  <c r="M213"/>
  <c r="N242"/>
  <c r="O235"/>
  <c r="M270"/>
  <c r="N225"/>
  <c r="O252"/>
  <c r="M328"/>
  <c r="N254"/>
  <c r="O199"/>
  <c r="M306"/>
  <c r="N212"/>
  <c r="O244"/>
  <c r="M237"/>
  <c r="N195"/>
  <c r="O289"/>
  <c r="M336"/>
  <c r="N331"/>
  <c r="O246"/>
  <c r="M299"/>
  <c r="CW201"/>
  <c r="CX213"/>
  <c r="CV198"/>
  <c r="CW292"/>
  <c r="CX252"/>
  <c r="CV203"/>
  <c r="CW306"/>
  <c r="CX234"/>
  <c r="CV284"/>
  <c r="CW347"/>
  <c r="CX233"/>
  <c r="CV230"/>
  <c r="CW250"/>
  <c r="CX300"/>
  <c r="CV245"/>
  <c r="CW344"/>
  <c r="CX291"/>
  <c r="CV257"/>
  <c r="CW238"/>
  <c r="CX260"/>
  <c r="CV191"/>
  <c r="CW263"/>
  <c r="CX319"/>
  <c r="CV240"/>
  <c r="CW301"/>
  <c r="CX226"/>
  <c r="CV336"/>
  <c r="CW293"/>
  <c r="CX267"/>
  <c r="CV297"/>
  <c r="CW314"/>
  <c r="CX232"/>
  <c r="CV235"/>
  <c r="CW269"/>
  <c r="CX290"/>
  <c r="CV328"/>
  <c r="CW329"/>
  <c r="CX199"/>
  <c r="CV205"/>
  <c r="CW244"/>
  <c r="CX288"/>
  <c r="CV214"/>
  <c r="CW224"/>
  <c r="CX202"/>
  <c r="CV218"/>
  <c r="CW241"/>
  <c r="CX342"/>
  <c r="CV265"/>
  <c r="CW242"/>
  <c r="CX275"/>
  <c r="CV208"/>
  <c r="CW220"/>
  <c r="CX307"/>
  <c r="CV338"/>
  <c r="CW200"/>
  <c r="CX295"/>
  <c r="CV209"/>
  <c r="CW195"/>
  <c r="CX345"/>
  <c r="CV264"/>
  <c r="CZ204"/>
  <c r="DA334"/>
  <c r="CY261"/>
  <c r="CZ291"/>
  <c r="DA275"/>
  <c r="CY208"/>
  <c r="CZ247"/>
  <c r="DA248"/>
  <c r="CY254"/>
  <c r="CZ259"/>
  <c r="DA229"/>
  <c r="CY295"/>
  <c r="CZ347"/>
  <c r="DA336"/>
  <c r="CY202"/>
  <c r="CZ267"/>
  <c r="DA309"/>
  <c r="CY344"/>
  <c r="CZ330"/>
  <c r="DA311"/>
  <c r="CY337"/>
  <c r="CZ210"/>
  <c r="DA271"/>
  <c r="CY329"/>
  <c r="CZ282"/>
  <c r="DA189"/>
  <c r="CY316"/>
  <c r="CZ284"/>
  <c r="DA289"/>
  <c r="CY331"/>
  <c r="CZ299"/>
  <c r="DA272"/>
  <c r="CY340"/>
  <c r="CZ242"/>
  <c r="DA292"/>
  <c r="CY258"/>
  <c r="CZ217"/>
  <c r="DA221"/>
  <c r="CY223"/>
  <c r="CZ215"/>
  <c r="DA301"/>
  <c r="CY279"/>
  <c r="CZ219"/>
  <c r="DA322"/>
  <c r="CY281"/>
  <c r="CZ327"/>
  <c r="DA348"/>
  <c r="CY308"/>
  <c r="CZ297"/>
  <c r="DA314"/>
  <c r="CY262"/>
  <c r="CZ285"/>
  <c r="DA220"/>
  <c r="CY338"/>
  <c r="CZ205"/>
  <c r="DA244"/>
  <c r="CY305"/>
  <c r="CZ323"/>
  <c r="DA233"/>
  <c r="CY231"/>
  <c r="CZ250"/>
  <c r="CU267"/>
  <c r="CS343"/>
  <c r="CT297"/>
  <c r="CU330"/>
  <c r="CS285"/>
  <c r="CT190"/>
  <c r="CU191"/>
  <c r="CS203"/>
  <c r="CT251"/>
  <c r="CU206"/>
  <c r="CS284"/>
  <c r="CT331"/>
  <c r="CU293"/>
  <c r="CS280"/>
  <c r="CT333"/>
  <c r="CU236"/>
  <c r="CS262"/>
  <c r="CT228"/>
  <c r="CU325"/>
  <c r="CS258"/>
  <c r="CT328"/>
  <c r="CU259"/>
  <c r="CS193"/>
  <c r="CT326"/>
  <c r="CU295"/>
  <c r="CS304"/>
  <c r="CT347"/>
  <c r="CU283"/>
  <c r="CS231"/>
  <c r="CT253"/>
  <c r="CU250"/>
  <c r="CS308"/>
  <c r="CT344"/>
  <c r="CU232"/>
  <c r="CS270"/>
  <c r="CT292"/>
  <c r="CU271"/>
  <c r="CS329"/>
  <c r="CT254"/>
  <c r="CU338"/>
  <c r="CS223"/>
  <c r="CT205"/>
  <c r="CU237"/>
  <c r="CS226"/>
  <c r="CT218"/>
  <c r="CU188"/>
  <c r="CS241"/>
  <c r="CT272"/>
  <c r="CU314"/>
  <c r="CS239"/>
  <c r="CT208"/>
  <c r="CU248"/>
  <c r="CS221"/>
  <c r="CT194"/>
  <c r="CU209"/>
  <c r="CS279"/>
  <c r="CT286"/>
  <c r="CU335"/>
  <c r="CS336"/>
  <c r="CT268"/>
  <c r="CO201"/>
  <c r="CM309"/>
  <c r="CN314"/>
  <c r="CO311"/>
  <c r="CM325"/>
  <c r="CN271"/>
  <c r="CO310"/>
  <c r="CM203"/>
  <c r="CN189"/>
  <c r="CO316"/>
  <c r="CM295"/>
  <c r="CN296"/>
  <c r="CO331"/>
  <c r="CM250"/>
  <c r="CN334"/>
  <c r="CO261"/>
  <c r="CM333"/>
  <c r="CN228"/>
  <c r="CO238"/>
  <c r="CM274"/>
  <c r="CN248"/>
  <c r="CO346"/>
  <c r="CM251"/>
  <c r="CN206"/>
  <c r="CO294"/>
  <c r="CM347"/>
  <c r="CN233"/>
  <c r="CO264"/>
  <c r="CM218"/>
  <c r="CN267"/>
  <c r="CO343"/>
  <c r="CM330"/>
  <c r="CN242"/>
  <c r="CO235"/>
  <c r="CM210"/>
  <c r="CN329"/>
  <c r="CO263"/>
  <c r="CM338"/>
  <c r="CN215"/>
  <c r="CO209"/>
  <c r="CM286"/>
  <c r="CN277"/>
  <c r="CO303"/>
  <c r="CM245"/>
  <c r="CN317"/>
  <c r="CO265"/>
  <c r="CM197"/>
  <c r="CN332"/>
  <c r="CO258"/>
  <c r="CM290"/>
  <c r="CN191"/>
  <c r="CO259"/>
  <c r="CM193"/>
  <c r="CN200"/>
  <c r="CO304"/>
  <c r="CM323"/>
  <c r="CN283"/>
  <c r="CO335"/>
  <c r="CM336"/>
  <c r="CN268"/>
  <c r="BQ204"/>
  <c r="BO280"/>
  <c r="BP291"/>
  <c r="BQ275"/>
  <c r="BO285"/>
  <c r="BP196"/>
  <c r="BQ318"/>
  <c r="BO199"/>
  <c r="BP189"/>
  <c r="BQ296"/>
  <c r="BO231"/>
  <c r="AB230"/>
  <c r="AC264"/>
  <c r="AD300"/>
  <c r="AB321"/>
  <c r="AC197"/>
  <c r="AD269"/>
  <c r="AB320"/>
  <c r="AC217"/>
  <c r="AD263"/>
  <c r="AB282"/>
  <c r="AC194"/>
  <c r="AD226"/>
  <c r="AB202"/>
  <c r="AC341"/>
  <c r="AD245"/>
  <c r="AB334"/>
  <c r="AC272"/>
  <c r="AD265"/>
  <c r="AB236"/>
  <c r="AC228"/>
  <c r="AD238"/>
  <c r="AB210"/>
  <c r="AC258"/>
  <c r="AD254"/>
  <c r="AB221"/>
  <c r="AC216"/>
  <c r="AD215"/>
  <c r="AB237"/>
  <c r="AC209"/>
  <c r="AD323"/>
  <c r="AB195"/>
  <c r="AC207"/>
  <c r="AD331"/>
  <c r="AB218"/>
  <c r="AC293"/>
  <c r="AA213"/>
  <c r="Y239"/>
  <c r="Z337"/>
  <c r="AA196"/>
  <c r="Y248"/>
  <c r="Z189"/>
  <c r="AA294"/>
  <c r="Y304"/>
  <c r="Z296"/>
  <c r="AA207"/>
  <c r="Y345"/>
  <c r="Z293"/>
  <c r="AA201"/>
  <c r="Y245"/>
  <c r="Z315"/>
  <c r="AA198"/>
  <c r="Y228"/>
  <c r="Z252"/>
  <c r="AA278"/>
  <c r="Y339"/>
  <c r="Z251"/>
  <c r="AA215"/>
  <c r="Y206"/>
  <c r="Z273"/>
  <c r="AA226"/>
  <c r="Y230"/>
  <c r="Z246"/>
  <c r="AA267"/>
  <c r="Y324"/>
  <c r="Z342"/>
  <c r="AA333"/>
  <c r="Y314"/>
  <c r="Z235"/>
  <c r="AA292"/>
  <c r="Y320"/>
  <c r="Z328"/>
  <c r="AA266"/>
  <c r="Y263"/>
  <c r="Z319"/>
  <c r="AA244"/>
  <c r="Y234"/>
  <c r="Z286"/>
  <c r="AA289"/>
  <c r="Y336"/>
  <c r="Z218"/>
  <c r="AA241"/>
  <c r="Y317"/>
  <c r="Z255"/>
  <c r="AA242"/>
  <c r="Y257"/>
  <c r="Z285"/>
  <c r="AA271"/>
  <c r="Y220"/>
  <c r="Z307"/>
  <c r="AA216"/>
  <c r="Y205"/>
  <c r="Z279"/>
  <c r="AA233"/>
  <c r="Y322"/>
  <c r="Z327"/>
  <c r="R201"/>
  <c r="P300"/>
  <c r="Q321"/>
  <c r="R242"/>
  <c r="P257"/>
  <c r="Q252"/>
  <c r="R298"/>
  <c r="P223"/>
  <c r="Q240"/>
  <c r="R206"/>
  <c r="P301"/>
  <c r="Q222"/>
  <c r="R335"/>
  <c r="P276"/>
  <c r="Q246"/>
  <c r="R348"/>
  <c r="P309"/>
  <c r="Q344"/>
  <c r="R236"/>
  <c r="P262"/>
  <c r="Q269"/>
  <c r="R225"/>
  <c r="P258"/>
  <c r="Q329"/>
  <c r="R221"/>
  <c r="P199"/>
  <c r="Q194"/>
  <c r="R209"/>
  <c r="P296"/>
  <c r="Q289"/>
  <c r="R253"/>
  <c r="P327"/>
  <c r="Q317"/>
  <c r="R315"/>
  <c r="P255"/>
  <c r="Q291"/>
  <c r="R228"/>
  <c r="P325"/>
  <c r="Q220"/>
  <c r="R307"/>
  <c r="P339"/>
  <c r="Q243"/>
  <c r="R244"/>
  <c r="P279"/>
  <c r="Q312"/>
  <c r="R302"/>
  <c r="P207"/>
  <c r="Q264"/>
  <c r="R308"/>
  <c r="P280"/>
  <c r="Q198"/>
  <c r="R275"/>
  <c r="P208"/>
  <c r="Q247"/>
  <c r="R278"/>
  <c r="P263"/>
  <c r="Q205"/>
  <c r="R234"/>
  <c r="P323"/>
  <c r="Q256"/>
  <c r="O204"/>
  <c r="M300"/>
  <c r="N317"/>
  <c r="O232"/>
  <c r="M258"/>
  <c r="N339"/>
  <c r="O193"/>
  <c r="M215"/>
  <c r="N295"/>
  <c r="O347"/>
  <c r="M207"/>
  <c r="N202"/>
  <c r="O267"/>
  <c r="M241"/>
  <c r="N261"/>
  <c r="O314"/>
  <c r="M211"/>
  <c r="N325"/>
  <c r="O247"/>
  <c r="M318"/>
  <c r="N338"/>
  <c r="O205"/>
  <c r="M305"/>
  <c r="N286"/>
  <c r="O233"/>
  <c r="M250"/>
  <c r="N188"/>
  <c r="O344"/>
  <c r="M255"/>
  <c r="N330"/>
  <c r="O311"/>
  <c r="M337"/>
  <c r="N260"/>
  <c r="O220"/>
  <c r="M307"/>
  <c r="N319"/>
  <c r="O301"/>
  <c r="M209"/>
  <c r="N226"/>
  <c r="O277"/>
  <c r="M256"/>
  <c r="N272"/>
  <c r="O227"/>
  <c r="M242"/>
  <c r="N235"/>
  <c r="O238"/>
  <c r="M225"/>
  <c r="N252"/>
  <c r="O310"/>
  <c r="M254"/>
  <c r="N199"/>
  <c r="O240"/>
  <c r="M212"/>
  <c r="N244"/>
  <c r="O288"/>
  <c r="M195"/>
  <c r="N289"/>
  <c r="O322"/>
  <c r="M331"/>
  <c r="N246"/>
  <c r="O348"/>
  <c r="CV201"/>
  <c r="CW213"/>
  <c r="CX211"/>
  <c r="CV292"/>
  <c r="CW252"/>
  <c r="CX282"/>
  <c r="CV306"/>
  <c r="CW234"/>
  <c r="CX222"/>
  <c r="CV347"/>
  <c r="CW233"/>
  <c r="CX322"/>
  <c r="CV250"/>
  <c r="CW300"/>
  <c r="CX309"/>
  <c r="CV344"/>
  <c r="CW291"/>
  <c r="CX228"/>
  <c r="CV238"/>
  <c r="CW260"/>
  <c r="CX278"/>
  <c r="CV263"/>
  <c r="CW319"/>
  <c r="CX326"/>
  <c r="CV301"/>
  <c r="CW226"/>
  <c r="CX276"/>
  <c r="CV293"/>
  <c r="CW267"/>
  <c r="CX192"/>
  <c r="CV314"/>
  <c r="CW232"/>
  <c r="CX311"/>
  <c r="CV269"/>
  <c r="CW290"/>
  <c r="CX217"/>
  <c r="CV329"/>
  <c r="CW199"/>
  <c r="CX212"/>
  <c r="CV244"/>
  <c r="CW288"/>
  <c r="CX312"/>
  <c r="CV224"/>
  <c r="CW202"/>
  <c r="CX299"/>
  <c r="CV241"/>
  <c r="CW342"/>
  <c r="CX340"/>
  <c r="CV242"/>
  <c r="CW275"/>
  <c r="CX258"/>
  <c r="CV220"/>
  <c r="CW307"/>
  <c r="CX259"/>
  <c r="CV200"/>
  <c r="CW295"/>
  <c r="CX304"/>
  <c r="CV195"/>
  <c r="CW345"/>
  <c r="CX327"/>
  <c r="CY204"/>
  <c r="CZ334"/>
  <c r="DA265"/>
  <c r="CY291"/>
  <c r="CZ275"/>
  <c r="DA260"/>
  <c r="CY247"/>
  <c r="CZ248"/>
  <c r="DA307"/>
  <c r="CY259"/>
  <c r="CZ229"/>
  <c r="DA273"/>
  <c r="CY347"/>
  <c r="CZ336"/>
  <c r="DA256"/>
  <c r="CY267"/>
  <c r="CZ309"/>
  <c r="DA333"/>
  <c r="CY330"/>
  <c r="CZ311"/>
  <c r="DA238"/>
  <c r="CY210"/>
  <c r="CZ271"/>
  <c r="DA298"/>
  <c r="CY282"/>
  <c r="CZ189"/>
  <c r="DA234"/>
  <c r="CY284"/>
  <c r="CZ289"/>
  <c r="DA253"/>
  <c r="CY299"/>
  <c r="CZ272"/>
  <c r="DA197"/>
  <c r="CY242"/>
  <c r="CZ292"/>
  <c r="DA290"/>
  <c r="CY217"/>
  <c r="CZ221"/>
  <c r="DA193"/>
  <c r="CY215"/>
  <c r="CZ301"/>
  <c r="DA195"/>
  <c r="CY219"/>
  <c r="CZ322"/>
  <c r="DA268"/>
  <c r="CY327"/>
  <c r="CZ348"/>
  <c r="DA343"/>
  <c r="CY297"/>
  <c r="CZ314"/>
  <c r="DA235"/>
  <c r="CY285"/>
  <c r="CZ220"/>
  <c r="DA199"/>
  <c r="CY205"/>
  <c r="CZ244"/>
  <c r="DA288"/>
  <c r="CY323"/>
  <c r="CZ233"/>
  <c r="DA277"/>
  <c r="CY250"/>
  <c r="CT267"/>
  <c r="CU334"/>
  <c r="CS297"/>
  <c r="CT330"/>
  <c r="CU269"/>
  <c r="CS190"/>
  <c r="CT191"/>
  <c r="CU346"/>
  <c r="CS251"/>
  <c r="CT206"/>
  <c r="CU233"/>
  <c r="CS331"/>
  <c r="CT293"/>
  <c r="CU261"/>
  <c r="CS333"/>
  <c r="CT236"/>
  <c r="CU287"/>
  <c r="CS228"/>
  <c r="CT325"/>
  <c r="CU196"/>
  <c r="CS328"/>
  <c r="CT259"/>
  <c r="CU240"/>
  <c r="CS326"/>
  <c r="CT295"/>
  <c r="CU296"/>
  <c r="CS347"/>
  <c r="CT283"/>
  <c r="CU281"/>
  <c r="CS253"/>
  <c r="CT250"/>
  <c r="CU245"/>
  <c r="CS344"/>
  <c r="CT232"/>
  <c r="CU337"/>
  <c r="CS292"/>
  <c r="CT271"/>
  <c r="CU318"/>
  <c r="CS254"/>
  <c r="CT338"/>
  <c r="CU199"/>
  <c r="CS205"/>
  <c r="CT237"/>
  <c r="CU224"/>
  <c r="CS218"/>
  <c r="CT188"/>
  <c r="CU342"/>
  <c r="CS272"/>
  <c r="CT314"/>
  <c r="CU235"/>
  <c r="CS208"/>
  <c r="CT248"/>
  <c r="CU243"/>
  <c r="CS194"/>
  <c r="CT209"/>
  <c r="CU323"/>
  <c r="CS286"/>
  <c r="CT335"/>
  <c r="CU322"/>
  <c r="CS268"/>
  <c r="CN201"/>
  <c r="CO213"/>
  <c r="CM314"/>
  <c r="CN311"/>
  <c r="CO260"/>
  <c r="CM271"/>
  <c r="CN310"/>
  <c r="CO199"/>
  <c r="CM189"/>
  <c r="CN316"/>
  <c r="CO273"/>
  <c r="CM296"/>
  <c r="CN331"/>
  <c r="CO341"/>
  <c r="CM334"/>
  <c r="CN261"/>
  <c r="CO255"/>
  <c r="CM228"/>
  <c r="CN238"/>
  <c r="CO225"/>
  <c r="CM248"/>
  <c r="CN346"/>
  <c r="CO306"/>
  <c r="CM206"/>
  <c r="CN294"/>
  <c r="CO214"/>
  <c r="CM233"/>
  <c r="CN264"/>
  <c r="CO256"/>
  <c r="CM267"/>
  <c r="CN343"/>
  <c r="BH249"/>
  <c r="BF252"/>
  <c r="BG329"/>
  <c r="BH259"/>
  <c r="BF251"/>
  <c r="BG229"/>
  <c r="BH206"/>
  <c r="BF295"/>
  <c r="BG279"/>
  <c r="BH277"/>
  <c r="BF218"/>
  <c r="BG299"/>
  <c r="BH300"/>
  <c r="BF342"/>
  <c r="BG192"/>
  <c r="BH197"/>
  <c r="BF332"/>
  <c r="BG228"/>
  <c r="BH292"/>
  <c r="BF328"/>
  <c r="BG278"/>
  <c r="BH263"/>
  <c r="BF319"/>
  <c r="BG215"/>
  <c r="BH214"/>
  <c r="BF322"/>
  <c r="BG246"/>
  <c r="BH241"/>
  <c r="BF334"/>
  <c r="BG265"/>
  <c r="BH198"/>
  <c r="BF208"/>
  <c r="BG220"/>
  <c r="BH339"/>
  <c r="BF243"/>
  <c r="BG194"/>
  <c r="BH288"/>
  <c r="BF312"/>
  <c r="BG302"/>
  <c r="BH231"/>
  <c r="BF331"/>
  <c r="BG293"/>
  <c r="AG308"/>
  <c r="AE309"/>
  <c r="AF265"/>
  <c r="AG285"/>
  <c r="AE292"/>
  <c r="AF220"/>
  <c r="AG307"/>
  <c r="AE338"/>
  <c r="AF305"/>
  <c r="AG222"/>
  <c r="AE219"/>
  <c r="AF201"/>
  <c r="AG324"/>
  <c r="AE261"/>
  <c r="AF340"/>
  <c r="AG239"/>
  <c r="AE311"/>
  <c r="AF325"/>
  <c r="AG328"/>
  <c r="AE298"/>
  <c r="AF200"/>
  <c r="AG313"/>
  <c r="AE295"/>
  <c r="AF279"/>
  <c r="AG283"/>
  <c r="AE335"/>
  <c r="AF264"/>
  <c r="AG303"/>
  <c r="AE188"/>
  <c r="AF227"/>
  <c r="AG236"/>
  <c r="AE242"/>
  <c r="AF287"/>
  <c r="AG210"/>
  <c r="AE320"/>
  <c r="AF329"/>
  <c r="AG282"/>
  <c r="AE193"/>
  <c r="AF215"/>
  <c r="AG284"/>
  <c r="AE214"/>
  <c r="AF224"/>
  <c r="AG268"/>
  <c r="AE341"/>
  <c r="AF343"/>
  <c r="AG272"/>
  <c r="AE314"/>
  <c r="AF270"/>
  <c r="AG258"/>
  <c r="AE217"/>
  <c r="AF248"/>
  <c r="AG339"/>
  <c r="AE243"/>
  <c r="AF205"/>
  <c r="AG206"/>
  <c r="AE301"/>
  <c r="AF302"/>
  <c r="AG231"/>
  <c r="AE281"/>
  <c r="AF202"/>
  <c r="AG348"/>
  <c r="AB201"/>
  <c r="AC344"/>
  <c r="AD255"/>
  <c r="AB235"/>
  <c r="AC274"/>
  <c r="AD318"/>
  <c r="AB346"/>
  <c r="AC243"/>
  <c r="AD244"/>
  <c r="AB305"/>
  <c r="AC286"/>
  <c r="AD233"/>
  <c r="AB276"/>
  <c r="AC327"/>
  <c r="AD261"/>
  <c r="AB291"/>
  <c r="AC239"/>
  <c r="AD311"/>
  <c r="AB249"/>
  <c r="AC328"/>
  <c r="AD307"/>
  <c r="AB193"/>
  <c r="AC229"/>
  <c r="AD234"/>
  <c r="AB296"/>
  <c r="AB224"/>
  <c r="AC253"/>
  <c r="AD188"/>
  <c r="AB324"/>
  <c r="AC340"/>
  <c r="AD211"/>
  <c r="AB225"/>
  <c r="AC252"/>
  <c r="AD278"/>
  <c r="AB339"/>
  <c r="AC306"/>
  <c r="AD219"/>
  <c r="AB335"/>
  <c r="AC256"/>
  <c r="AD308"/>
  <c r="AB343"/>
  <c r="AC317"/>
  <c r="AD192"/>
  <c r="AB314"/>
  <c r="AC287"/>
  <c r="AD275"/>
  <c r="AB325"/>
  <c r="AC260"/>
  <c r="AD191"/>
  <c r="AB266"/>
  <c r="AC223"/>
  <c r="AD205"/>
  <c r="AB313"/>
  <c r="AC301"/>
  <c r="AD279"/>
  <c r="AB222"/>
  <c r="AC302"/>
  <c r="AD322"/>
  <c r="AB268"/>
  <c r="AC303"/>
  <c r="AA297"/>
  <c r="Y330"/>
  <c r="Z270"/>
  <c r="AA249"/>
  <c r="Y191"/>
  <c r="Z338"/>
  <c r="AA316"/>
  <c r="Y288"/>
  <c r="Z222"/>
  <c r="AA283"/>
  <c r="Y276"/>
  <c r="Z250"/>
  <c r="AA204"/>
  <c r="Y300"/>
  <c r="Z272"/>
  <c r="AA236"/>
  <c r="Y211"/>
  <c r="Z208"/>
  <c r="AA310"/>
  <c r="Y221"/>
  <c r="Z193"/>
  <c r="AA200"/>
  <c r="Y313"/>
  <c r="Z301"/>
  <c r="AA195"/>
  <c r="Y224"/>
  <c r="Z253"/>
  <c r="AA188"/>
  <c r="Y308"/>
  <c r="Z309"/>
  <c r="AA192"/>
  <c r="Y227"/>
  <c r="Z332"/>
  <c r="AA210"/>
  <c r="Y225"/>
  <c r="Z290"/>
  <c r="AA254"/>
  <c r="Y298"/>
  <c r="Z199"/>
  <c r="AA212"/>
  <c r="Y237"/>
  <c r="Z323"/>
  <c r="AA219"/>
  <c r="Y335"/>
  <c r="Z202"/>
  <c r="AA348"/>
  <c r="Y334"/>
  <c r="Z265"/>
  <c r="AA291"/>
  <c r="Y287"/>
  <c r="Z238"/>
  <c r="AA260"/>
  <c r="Y190"/>
  <c r="Z318"/>
  <c r="AA259"/>
  <c r="Y243"/>
  <c r="Z295"/>
  <c r="AA302"/>
  <c r="Y231"/>
  <c r="Z268"/>
  <c r="R204"/>
  <c r="P267"/>
  <c r="Q334"/>
  <c r="R227"/>
  <c r="P239"/>
  <c r="Q210"/>
  <c r="R191"/>
  <c r="P259"/>
  <c r="Q251"/>
  <c r="R229"/>
  <c r="P295"/>
  <c r="Q284"/>
  <c r="R224"/>
  <c r="P230"/>
  <c r="Q281"/>
  <c r="R303"/>
  <c r="P343"/>
  <c r="Q272"/>
  <c r="R333"/>
  <c r="P232"/>
  <c r="Q238"/>
  <c r="R274"/>
  <c r="P249"/>
  <c r="Q328"/>
  <c r="R254"/>
  <c r="P338"/>
  <c r="Q326"/>
  <c r="R294"/>
  <c r="P288"/>
  <c r="Q226"/>
  <c r="R322"/>
  <c r="P202"/>
  <c r="Q241"/>
  <c r="R261"/>
  <c r="P265"/>
  <c r="Q314"/>
  <c r="R287"/>
  <c r="P285"/>
  <c r="Q190"/>
  <c r="R266"/>
  <c r="P203"/>
  <c r="Q193"/>
  <c r="R313"/>
  <c r="P305"/>
  <c r="Q347"/>
  <c r="R283"/>
  <c r="P233"/>
  <c r="Q268"/>
  <c r="R188"/>
  <c r="P324"/>
  <c r="Q330"/>
  <c r="R235"/>
  <c r="P337"/>
  <c r="Q260"/>
  <c r="R310"/>
  <c r="P346"/>
  <c r="Q306"/>
  <c r="R316"/>
  <c r="P273"/>
  <c r="Q345"/>
  <c r="R299"/>
  <c r="M201"/>
  <c r="N321"/>
  <c r="O315"/>
  <c r="M208"/>
  <c r="N266"/>
  <c r="O223"/>
  <c r="M200"/>
  <c r="N206"/>
  <c r="O323"/>
  <c r="M302"/>
  <c r="N345"/>
  <c r="O303"/>
  <c r="M308"/>
  <c r="N280"/>
  <c r="O333"/>
  <c r="M198"/>
  <c r="N285"/>
  <c r="O271"/>
  <c r="M217"/>
  <c r="N346"/>
  <c r="O216"/>
  <c r="M316"/>
  <c r="N222"/>
  <c r="O283"/>
  <c r="M231"/>
  <c r="N293"/>
  <c r="O309"/>
  <c r="M340"/>
  <c r="N291"/>
  <c r="O257"/>
  <c r="M275"/>
  <c r="N274"/>
  <c r="O290"/>
  <c r="M278"/>
  <c r="N263"/>
  <c r="O234"/>
  <c r="M273"/>
  <c r="N284"/>
  <c r="O230"/>
  <c r="M218"/>
  <c r="N342"/>
  <c r="O213"/>
  <c r="M236"/>
  <c r="N287"/>
  <c r="O270"/>
  <c r="M210"/>
  <c r="N249"/>
  <c r="O328"/>
  <c r="M329"/>
  <c r="N203"/>
  <c r="O306"/>
  <c r="M189"/>
  <c r="N313"/>
  <c r="O237"/>
  <c r="M296"/>
  <c r="N219"/>
  <c r="O336"/>
  <c r="M281"/>
  <c r="N268"/>
  <c r="O299"/>
  <c r="CV204"/>
  <c r="CW280"/>
  <c r="CX198"/>
  <c r="CV239"/>
  <c r="CW249"/>
  <c r="CX203"/>
  <c r="CV216"/>
  <c r="CW206"/>
  <c r="CX284"/>
  <c r="CV286"/>
  <c r="CW283"/>
  <c r="CX230"/>
  <c r="CV253"/>
  <c r="CW341"/>
  <c r="CX245"/>
  <c r="CV272"/>
  <c r="CW227"/>
  <c r="CX257"/>
  <c r="CV337"/>
  <c r="CW274"/>
  <c r="CX191"/>
  <c r="CV346"/>
  <c r="CW223"/>
  <c r="CX240"/>
  <c r="CV194"/>
  <c r="CW279"/>
  <c r="CX336"/>
  <c r="CV277"/>
  <c r="CW188"/>
  <c r="CX297"/>
  <c r="CV333"/>
  <c r="CW236"/>
  <c r="CX235"/>
  <c r="CV285"/>
  <c r="CW271"/>
  <c r="CX328"/>
  <c r="CV310"/>
  <c r="CW254"/>
  <c r="CX205"/>
  <c r="CV313"/>
  <c r="CW237"/>
  <c r="CX214"/>
  <c r="CV302"/>
  <c r="CW281"/>
  <c r="CX218"/>
  <c r="CV308"/>
  <c r="CW321"/>
  <c r="CX265"/>
  <c r="CV197"/>
  <c r="CW270"/>
  <c r="CX208"/>
  <c r="CV196"/>
  <c r="CW266"/>
  <c r="CX338"/>
  <c r="CV243"/>
  <c r="CW229"/>
  <c r="CX209"/>
  <c r="CV323"/>
  <c r="CW331"/>
  <c r="CX264"/>
  <c r="CV303"/>
  <c r="CZ241"/>
  <c r="DA261"/>
  <c r="CY255"/>
  <c r="CZ239"/>
  <c r="DA208"/>
  <c r="CY252"/>
  <c r="CZ310"/>
  <c r="DA254"/>
  <c r="CY346"/>
  <c r="CZ251"/>
  <c r="DA295"/>
  <c r="CY222"/>
  <c r="CZ230"/>
  <c r="DA202"/>
  <c r="CY303"/>
  <c r="CZ324"/>
  <c r="DA344"/>
  <c r="CY227"/>
  <c r="CZ332"/>
  <c r="DA337"/>
  <c r="CY269"/>
  <c r="CZ249"/>
  <c r="DA329"/>
  <c r="CY263"/>
  <c r="CZ306"/>
  <c r="DA316"/>
  <c r="CY294"/>
  <c r="CZ226"/>
  <c r="DA331"/>
  <c r="CY218"/>
  <c r="CZ321"/>
  <c r="DA340"/>
  <c r="CY236"/>
  <c r="CZ257"/>
  <c r="DA258"/>
  <c r="CY190"/>
  <c r="CZ266"/>
  <c r="DA223"/>
  <c r="CY240"/>
  <c r="CZ194"/>
  <c r="DA279"/>
  <c r="CY312"/>
  <c r="CZ335"/>
  <c r="DA281"/>
  <c r="CY264"/>
  <c r="CZ293"/>
  <c r="DA308"/>
  <c r="CY342"/>
  <c r="CZ213"/>
  <c r="DA262"/>
  <c r="CY270"/>
  <c r="CZ196"/>
  <c r="DA338"/>
  <c r="CY243"/>
  <c r="CZ212"/>
  <c r="DA305"/>
  <c r="CY304"/>
  <c r="CZ283"/>
  <c r="DA231"/>
  <c r="CY246"/>
  <c r="CT201"/>
  <c r="CU343"/>
  <c r="CS309"/>
  <c r="CT227"/>
  <c r="CU285"/>
  <c r="CS260"/>
  <c r="CT247"/>
  <c r="CU203"/>
  <c r="CS216"/>
  <c r="CT229"/>
  <c r="CU284"/>
  <c r="CS230"/>
  <c r="CT341"/>
  <c r="CU280"/>
  <c r="CS265"/>
  <c r="CT291"/>
  <c r="CU262"/>
  <c r="CS311"/>
  <c r="CT238"/>
  <c r="CU258"/>
  <c r="CS252"/>
  <c r="CT298"/>
  <c r="CU193"/>
  <c r="CS200"/>
  <c r="CT316"/>
  <c r="CU304"/>
  <c r="CS195"/>
  <c r="CT312"/>
  <c r="CU231"/>
  <c r="CS345"/>
  <c r="CT246"/>
  <c r="CU308"/>
  <c r="CS321"/>
  <c r="CT213"/>
  <c r="CU270"/>
  <c r="CS210"/>
  <c r="CT320"/>
  <c r="CU329"/>
  <c r="CS278"/>
  <c r="CT339"/>
  <c r="CU223"/>
  <c r="CS306"/>
  <c r="CT244"/>
  <c r="CU226"/>
  <c r="CS277"/>
  <c r="CT348"/>
  <c r="CU241"/>
  <c r="CS317"/>
  <c r="CT197"/>
  <c r="CU239"/>
  <c r="CS257"/>
  <c r="CT290"/>
  <c r="CU221"/>
  <c r="CS212"/>
  <c r="CT273"/>
  <c r="CU279"/>
  <c r="CS222"/>
  <c r="CT302"/>
  <c r="CU336"/>
  <c r="CS276"/>
  <c r="CN204"/>
  <c r="CO309"/>
  <c r="CM227"/>
  <c r="CN239"/>
  <c r="CO325"/>
  <c r="CM249"/>
  <c r="CN217"/>
  <c r="CO203"/>
  <c r="CM319"/>
  <c r="CN244"/>
  <c r="CO295"/>
  <c r="CM288"/>
  <c r="CN276"/>
  <c r="CO250"/>
  <c r="CM241"/>
  <c r="CN272"/>
  <c r="CO333"/>
  <c r="CM257"/>
  <c r="CN337"/>
  <c r="CO274"/>
  <c r="CM247"/>
  <c r="CN298"/>
  <c r="CO251"/>
  <c r="CM313"/>
  <c r="CN234"/>
  <c r="CO347"/>
  <c r="CM226"/>
  <c r="CN230"/>
  <c r="CO218"/>
  <c r="CM299"/>
  <c r="CN324"/>
  <c r="CO330"/>
  <c r="CM211"/>
  <c r="CN287"/>
  <c r="CO210"/>
  <c r="CM190"/>
  <c r="CN221"/>
  <c r="CO338"/>
  <c r="CM240"/>
  <c r="CN305"/>
  <c r="CO286"/>
  <c r="CM207"/>
  <c r="CN327"/>
  <c r="CO245"/>
  <c r="CM342"/>
  <c r="CN192"/>
  <c r="CO197"/>
  <c r="CM236"/>
  <c r="CN292"/>
  <c r="CO290"/>
  <c r="CM328"/>
  <c r="CN307"/>
  <c r="CO193"/>
  <c r="CM205"/>
  <c r="CN229"/>
  <c r="CO323"/>
  <c r="CM219"/>
  <c r="CN302"/>
  <c r="CO336"/>
  <c r="CM345"/>
  <c r="CN348"/>
  <c r="BQ280"/>
  <c r="BO265"/>
  <c r="BP235"/>
  <c r="BQ285"/>
  <c r="BO208"/>
  <c r="BP191"/>
  <c r="BQ199"/>
  <c r="BO306"/>
  <c r="BP288"/>
  <c r="BQ231"/>
  <c r="AD230"/>
  <c r="AB253"/>
  <c r="AC188"/>
  <c r="AD321"/>
  <c r="AB340"/>
  <c r="AC211"/>
  <c r="AD320"/>
  <c r="AB252"/>
  <c r="AC278"/>
  <c r="AD282"/>
  <c r="AB306"/>
  <c r="AC219"/>
  <c r="AD202"/>
  <c r="AB256"/>
  <c r="AC308"/>
  <c r="AD334"/>
  <c r="AB317"/>
  <c r="AC192"/>
  <c r="AD236"/>
  <c r="AB287"/>
  <c r="AC275"/>
  <c r="AD210"/>
  <c r="AB260"/>
  <c r="AC191"/>
  <c r="AD221"/>
  <c r="AB223"/>
  <c r="AC205"/>
  <c r="AD237"/>
  <c r="AB301"/>
  <c r="AC279"/>
  <c r="AD195"/>
  <c r="AB302"/>
  <c r="AC322"/>
  <c r="AD218"/>
  <c r="AB303"/>
  <c r="Z297"/>
  <c r="AA239"/>
  <c r="Y270"/>
  <c r="Z249"/>
  <c r="AA248"/>
  <c r="Y338"/>
  <c r="Z316"/>
  <c r="AA304"/>
  <c r="Y222"/>
  <c r="Z283"/>
  <c r="AA345"/>
  <c r="Y250"/>
  <c r="Z204"/>
  <c r="AA245"/>
  <c r="Y272"/>
  <c r="Z236"/>
  <c r="AA228"/>
  <c r="Y208"/>
  <c r="Z310"/>
  <c r="AA339"/>
  <c r="Y193"/>
  <c r="Z200"/>
  <c r="AA206"/>
  <c r="Y301"/>
  <c r="Z195"/>
  <c r="AA230"/>
  <c r="Y253"/>
  <c r="Z188"/>
  <c r="AA324"/>
  <c r="Y309"/>
  <c r="Z192"/>
  <c r="AA314"/>
  <c r="Y332"/>
  <c r="Z210"/>
  <c r="AA320"/>
  <c r="Y290"/>
  <c r="Z254"/>
  <c r="AA263"/>
  <c r="Y199"/>
  <c r="Z212"/>
  <c r="AA234"/>
  <c r="Y323"/>
  <c r="Z219"/>
  <c r="AA336"/>
  <c r="Y202"/>
  <c r="Z348"/>
  <c r="AA317"/>
  <c r="Y265"/>
  <c r="Z291"/>
  <c r="AA257"/>
  <c r="Y238"/>
  <c r="Z260"/>
  <c r="AA220"/>
  <c r="Y318"/>
  <c r="Z259"/>
  <c r="AA205"/>
  <c r="Y295"/>
  <c r="Z302"/>
  <c r="AA322"/>
  <c r="Y268"/>
  <c r="Q204"/>
  <c r="R300"/>
  <c r="P334"/>
  <c r="Q227"/>
  <c r="R257"/>
  <c r="P210"/>
  <c r="Q191"/>
  <c r="R223"/>
  <c r="P251"/>
  <c r="Q229"/>
  <c r="R301"/>
  <c r="P284"/>
  <c r="Q224"/>
  <c r="R276"/>
  <c r="P281"/>
  <c r="Q303"/>
  <c r="R309"/>
  <c r="P272"/>
  <c r="Q333"/>
  <c r="R262"/>
  <c r="P238"/>
  <c r="Q274"/>
  <c r="R258"/>
  <c r="P328"/>
  <c r="Q254"/>
  <c r="R199"/>
  <c r="P326"/>
  <c r="Q294"/>
  <c r="R296"/>
  <c r="P226"/>
  <c r="Q322"/>
  <c r="R327"/>
  <c r="P241"/>
  <c r="Q261"/>
  <c r="R255"/>
  <c r="P314"/>
  <c r="Q287"/>
  <c r="R325"/>
  <c r="P190"/>
  <c r="Q266"/>
  <c r="R339"/>
  <c r="P193"/>
  <c r="Q313"/>
  <c r="R279"/>
  <c r="P347"/>
  <c r="Q283"/>
  <c r="R207"/>
  <c r="P268"/>
  <c r="Q188"/>
  <c r="R280"/>
  <c r="P330"/>
  <c r="Q235"/>
  <c r="R208"/>
  <c r="P260"/>
  <c r="Q310"/>
  <c r="R263"/>
  <c r="P306"/>
  <c r="Q316"/>
  <c r="R323"/>
  <c r="P345"/>
  <c r="Q299"/>
  <c r="O300"/>
  <c r="M321"/>
  <c r="N315"/>
  <c r="O258"/>
  <c r="M266"/>
  <c r="N223"/>
  <c r="O215"/>
  <c r="M206"/>
  <c r="N323"/>
  <c r="O207"/>
  <c r="M345"/>
  <c r="N303"/>
  <c r="O241"/>
  <c r="M280"/>
  <c r="N333"/>
  <c r="O211"/>
  <c r="M285"/>
  <c r="N271"/>
  <c r="O318"/>
  <c r="M346"/>
  <c r="N216"/>
  <c r="O305"/>
  <c r="M222"/>
  <c r="N283"/>
  <c r="O250"/>
  <c r="M293"/>
  <c r="N309"/>
  <c r="O255"/>
  <c r="M291"/>
  <c r="N257"/>
  <c r="O337"/>
  <c r="M274"/>
  <c r="N290"/>
  <c r="O307"/>
  <c r="M263"/>
  <c r="N234"/>
  <c r="O209"/>
  <c r="M284"/>
  <c r="N230"/>
  <c r="O256"/>
  <c r="M342"/>
  <c r="N213"/>
  <c r="O242"/>
  <c r="M287"/>
  <c r="N270"/>
  <c r="O225"/>
  <c r="M249"/>
  <c r="N328"/>
  <c r="O254"/>
  <c r="M203"/>
  <c r="N306"/>
  <c r="O212"/>
  <c r="M313"/>
  <c r="N237"/>
  <c r="O195"/>
  <c r="M219"/>
  <c r="N336"/>
  <c r="O331"/>
  <c r="M268"/>
  <c r="N299"/>
  <c r="CX201"/>
  <c r="CV280"/>
  <c r="CW198"/>
  <c r="CX292"/>
  <c r="CV249"/>
  <c r="CW203"/>
  <c r="CX306"/>
  <c r="CV206"/>
  <c r="CW284"/>
  <c r="CX347"/>
  <c r="CV283"/>
  <c r="CW230"/>
  <c r="CX250"/>
  <c r="CV341"/>
  <c r="CW245"/>
  <c r="CX344"/>
  <c r="CV227"/>
  <c r="CW257"/>
  <c r="CX238"/>
  <c r="CV274"/>
  <c r="CW191"/>
  <c r="CX263"/>
  <c r="CV223"/>
  <c r="CW240"/>
  <c r="CX301"/>
  <c r="CV279"/>
  <c r="CW336"/>
  <c r="CX293"/>
  <c r="CV188"/>
  <c r="CW297"/>
  <c r="CX314"/>
  <c r="CV236"/>
  <c r="CW235"/>
  <c r="CX269"/>
  <c r="CV271"/>
  <c r="CW328"/>
  <c r="CX329"/>
  <c r="CV254"/>
  <c r="CW205"/>
  <c r="CX244"/>
  <c r="CV237"/>
  <c r="CW214"/>
  <c r="CX224"/>
  <c r="CV281"/>
  <c r="CW218"/>
  <c r="CX241"/>
  <c r="CV321"/>
  <c r="CW265"/>
  <c r="CX242"/>
  <c r="CV270"/>
  <c r="CW208"/>
  <c r="CX220"/>
  <c r="CV266"/>
  <c r="CW338"/>
  <c r="CX200"/>
  <c r="CV229"/>
  <c r="CW209"/>
  <c r="CX195"/>
  <c r="CV331"/>
  <c r="CW264"/>
  <c r="DA204"/>
  <c r="CY241"/>
  <c r="CZ261"/>
  <c r="DA291"/>
  <c r="CY239"/>
  <c r="CZ208"/>
  <c r="DA247"/>
  <c r="CY310"/>
  <c r="CZ254"/>
  <c r="DA259"/>
  <c r="CY251"/>
  <c r="CZ295"/>
  <c r="DA347"/>
  <c r="CY230"/>
  <c r="CZ202"/>
  <c r="DA267"/>
  <c r="CY324"/>
  <c r="CZ344"/>
  <c r="DA330"/>
  <c r="CY332"/>
  <c r="CZ337"/>
  <c r="DA210"/>
  <c r="CY249"/>
  <c r="CZ329"/>
  <c r="DA282"/>
  <c r="CY306"/>
  <c r="CZ316"/>
  <c r="DA284"/>
  <c r="CY226"/>
  <c r="CZ331"/>
  <c r="DA299"/>
  <c r="CY321"/>
  <c r="CZ340"/>
  <c r="DA242"/>
  <c r="CY257"/>
  <c r="CZ258"/>
  <c r="DA217"/>
  <c r="CY266"/>
  <c r="CZ223"/>
  <c r="DA215"/>
  <c r="CY194"/>
  <c r="CZ279"/>
  <c r="DA219"/>
  <c r="CY335"/>
  <c r="CZ281"/>
  <c r="DA327"/>
  <c r="CY293"/>
  <c r="CZ308"/>
  <c r="DA297"/>
  <c r="CY213"/>
  <c r="CZ262"/>
  <c r="DA285"/>
  <c r="CY196"/>
  <c r="CZ338"/>
  <c r="DA205"/>
  <c r="CY212"/>
  <c r="CZ305"/>
  <c r="DA323"/>
  <c r="CY283"/>
  <c r="CZ231"/>
  <c r="DA250"/>
  <c r="CS201"/>
  <c r="CT343"/>
  <c r="CU297"/>
  <c r="CS227"/>
  <c r="CT285"/>
  <c r="CU190"/>
  <c r="CS247"/>
  <c r="CT203"/>
  <c r="CU251"/>
  <c r="CS229"/>
  <c r="CT284"/>
  <c r="CU331"/>
  <c r="CS341"/>
  <c r="CT280"/>
  <c r="CU333"/>
  <c r="CS291"/>
  <c r="CT262"/>
  <c r="CU228"/>
  <c r="CS238"/>
  <c r="CT258"/>
  <c r="CU328"/>
  <c r="CS298"/>
  <c r="CT193"/>
  <c r="CU326"/>
  <c r="CS316"/>
  <c r="CT304"/>
  <c r="CU347"/>
  <c r="CS312"/>
  <c r="CT231"/>
  <c r="CU253"/>
  <c r="CS246"/>
  <c r="CT308"/>
  <c r="CU344"/>
  <c r="CS213"/>
  <c r="CT270"/>
  <c r="CU292"/>
  <c r="CS320"/>
  <c r="CT329"/>
  <c r="CU254"/>
  <c r="CS339"/>
  <c r="CT223"/>
  <c r="CU205"/>
  <c r="CS244"/>
  <c r="CT226"/>
  <c r="CU218"/>
  <c r="CS348"/>
  <c r="CT241"/>
  <c r="CU272"/>
  <c r="CS197"/>
  <c r="CT239"/>
  <c r="CU208"/>
  <c r="CS290"/>
  <c r="CT221"/>
  <c r="CU194"/>
  <c r="CS273"/>
  <c r="CT279"/>
  <c r="CU286"/>
  <c r="CS302"/>
  <c r="CT336"/>
  <c r="CU268"/>
  <c r="CM204"/>
  <c r="CN309"/>
  <c r="CO314"/>
  <c r="CM239"/>
  <c r="CN325"/>
  <c r="CO271"/>
  <c r="CM217"/>
  <c r="CN203"/>
  <c r="CO189"/>
  <c r="CM244"/>
  <c r="CN295"/>
  <c r="CO296"/>
  <c r="CM276"/>
  <c r="CN250"/>
  <c r="CO334"/>
  <c r="CM272"/>
  <c r="CN333"/>
  <c r="CO228"/>
  <c r="CM337"/>
  <c r="CN274"/>
  <c r="CO248"/>
  <c r="CM298"/>
  <c r="CN251"/>
  <c r="CO206"/>
  <c r="CM234"/>
  <c r="CN347"/>
  <c r="CO233"/>
  <c r="CM230"/>
  <c r="CN218"/>
  <c r="CO267"/>
  <c r="CM324"/>
  <c r="BG274"/>
  <c r="BH252"/>
  <c r="BF191"/>
  <c r="BG346"/>
  <c r="BH251"/>
  <c r="BF189"/>
  <c r="BG313"/>
  <c r="BH295"/>
  <c r="BF304"/>
  <c r="BG230"/>
  <c r="BH218"/>
  <c r="BF303"/>
  <c r="BG267"/>
  <c r="BH342"/>
  <c r="BF344"/>
  <c r="BG213"/>
  <c r="BH332"/>
  <c r="BF235"/>
  <c r="BG210"/>
  <c r="BH328"/>
  <c r="BF318"/>
  <c r="BG221"/>
  <c r="BH319"/>
  <c r="BF240"/>
  <c r="BG195"/>
  <c r="BH322"/>
  <c r="BF253"/>
  <c r="BG308"/>
  <c r="BH334"/>
  <c r="BF315"/>
  <c r="BG232"/>
  <c r="BH208"/>
  <c r="BF260"/>
  <c r="BG266"/>
  <c r="BH243"/>
  <c r="BF212"/>
  <c r="BG209"/>
  <c r="BH312"/>
  <c r="BF289"/>
  <c r="BG207"/>
  <c r="BH331"/>
  <c r="BF341"/>
  <c r="BG204"/>
  <c r="AG309"/>
  <c r="AE192"/>
  <c r="AF211"/>
  <c r="AG292"/>
  <c r="AE190"/>
  <c r="AF310"/>
  <c r="AG338"/>
  <c r="AE319"/>
  <c r="AF304"/>
  <c r="AG219"/>
  <c r="AE327"/>
  <c r="AF241"/>
  <c r="AG261"/>
  <c r="AE333"/>
  <c r="AF198"/>
  <c r="AG311"/>
  <c r="AE337"/>
  <c r="AF196"/>
  <c r="AG298"/>
  <c r="AE216"/>
  <c r="AF326"/>
  <c r="AG295"/>
  <c r="AE209"/>
  <c r="AF347"/>
  <c r="AG335"/>
  <c r="AE276"/>
  <c r="AF256"/>
  <c r="AG188"/>
  <c r="AE280"/>
  <c r="AF330"/>
  <c r="AG242"/>
  <c r="AE262"/>
  <c r="AF238"/>
  <c r="AG320"/>
  <c r="AE290"/>
  <c r="AF203"/>
  <c r="AG193"/>
  <c r="AE189"/>
  <c r="AF294"/>
  <c r="AG214"/>
  <c r="AE226"/>
  <c r="AF253"/>
  <c r="AG341"/>
  <c r="AE245"/>
  <c r="AF342"/>
  <c r="AG314"/>
  <c r="AE235"/>
  <c r="AF260"/>
  <c r="AG217"/>
  <c r="AE318"/>
  <c r="AF346"/>
  <c r="AG243"/>
  <c r="AE240"/>
  <c r="AF244"/>
  <c r="AG301"/>
  <c r="AE323"/>
  <c r="AF207"/>
  <c r="AG281"/>
  <c r="AE345"/>
  <c r="AF293"/>
  <c r="AD201"/>
  <c r="AB280"/>
  <c r="AC213"/>
  <c r="AD235"/>
  <c r="AB208"/>
  <c r="AC190"/>
  <c r="AD346"/>
  <c r="AB199"/>
  <c r="AC212"/>
  <c r="AD305"/>
  <c r="AB288"/>
  <c r="AC283"/>
  <c r="AD276"/>
  <c r="AB345"/>
  <c r="AC309"/>
  <c r="AD291"/>
  <c r="AB242"/>
  <c r="AC257"/>
  <c r="AD249"/>
  <c r="AB247"/>
  <c r="AC248"/>
  <c r="AD193"/>
  <c r="AB189"/>
  <c r="AC316"/>
  <c r="AD296"/>
  <c r="AD224"/>
  <c r="AB281"/>
  <c r="AC348"/>
  <c r="AD324"/>
  <c r="AB297"/>
  <c r="AC330"/>
  <c r="AD225"/>
  <c r="AB271"/>
  <c r="AC310"/>
  <c r="AD339"/>
  <c r="AB319"/>
  <c r="AC294"/>
  <c r="AD335"/>
  <c r="AB246"/>
  <c r="AC299"/>
  <c r="AD343"/>
  <c r="AB342"/>
  <c r="AC315"/>
  <c r="AD314"/>
  <c r="AB332"/>
  <c r="AC270"/>
  <c r="AD325"/>
  <c r="AB292"/>
  <c r="AC290"/>
  <c r="AD266"/>
  <c r="AB203"/>
  <c r="AC251"/>
  <c r="AD313"/>
  <c r="AB295"/>
  <c r="AC304"/>
  <c r="AD222"/>
  <c r="AB312"/>
  <c r="AC336"/>
  <c r="AD268"/>
  <c r="AB250"/>
  <c r="Z280"/>
  <c r="AA330"/>
  <c r="Y262"/>
  <c r="Z274"/>
  <c r="AA191"/>
  <c r="Y203"/>
  <c r="Z326"/>
  <c r="AA288"/>
  <c r="Y284"/>
  <c r="Z214"/>
  <c r="AA276"/>
  <c r="Y264"/>
  <c r="Z299"/>
  <c r="AA300"/>
  <c r="Y321"/>
  <c r="Z340"/>
  <c r="AA211"/>
  <c r="Y269"/>
  <c r="Z247"/>
  <c r="AA221"/>
  <c r="Y223"/>
  <c r="Z240"/>
  <c r="AA313"/>
  <c r="Y194"/>
  <c r="Z209"/>
  <c r="AA224"/>
  <c r="Y277"/>
  <c r="Z256"/>
  <c r="AA308"/>
  <c r="Y343"/>
  <c r="Z344"/>
  <c r="AA227"/>
  <c r="Y232"/>
  <c r="Z311"/>
  <c r="AA225"/>
  <c r="Y258"/>
  <c r="Z329"/>
  <c r="AA298"/>
  <c r="Y282"/>
  <c r="Z306"/>
  <c r="AA237"/>
  <c r="Y305"/>
  <c r="Z312"/>
  <c r="AA335"/>
  <c r="Y281"/>
  <c r="Z303"/>
  <c r="AA334"/>
  <c r="Y261"/>
  <c r="Z197"/>
  <c r="AA287"/>
  <c r="Y275"/>
  <c r="Z325"/>
  <c r="AA190"/>
  <c r="Y217"/>
  <c r="Z346"/>
  <c r="AA243"/>
  <c r="Y229"/>
  <c r="Z347"/>
  <c r="AA231"/>
  <c r="Y331"/>
  <c r="Z341"/>
  <c r="R267"/>
  <c r="P245"/>
  <c r="Q340"/>
  <c r="R239"/>
  <c r="P311"/>
  <c r="Q290"/>
  <c r="R259"/>
  <c r="P319"/>
  <c r="Q215"/>
  <c r="R295"/>
  <c r="P304"/>
  <c r="Q214"/>
  <c r="R230"/>
  <c r="P277"/>
  <c r="Q218"/>
  <c r="R343"/>
  <c r="P342"/>
  <c r="Q192"/>
  <c r="R232"/>
  <c r="P270"/>
  <c r="Q292"/>
  <c r="R249"/>
  <c r="P271"/>
  <c r="Q318"/>
  <c r="R338"/>
  <c r="P189"/>
  <c r="Q237"/>
  <c r="R288"/>
  <c r="P195"/>
  <c r="Q336"/>
  <c r="R202"/>
  <c r="P341"/>
  <c r="Q297"/>
  <c r="R265"/>
  <c r="P197"/>
  <c r="Q332"/>
  <c r="R285"/>
  <c r="P196"/>
  <c r="Q248"/>
  <c r="R203"/>
  <c r="P216"/>
  <c r="Q200"/>
  <c r="R305"/>
  <c r="P286"/>
  <c r="Q219"/>
  <c r="R233"/>
  <c r="P331"/>
  <c r="Q250"/>
  <c r="R324"/>
  <c r="P213"/>
  <c r="Q211"/>
  <c r="R337"/>
  <c r="P320"/>
  <c r="Q217"/>
  <c r="R346"/>
  <c r="P282"/>
  <c r="Q212"/>
  <c r="R273"/>
  <c r="P231"/>
  <c r="Q293"/>
  <c r="O201"/>
  <c r="M343"/>
  <c r="N297"/>
  <c r="O208"/>
  <c r="M191"/>
  <c r="N259"/>
  <c r="O200"/>
  <c r="M229"/>
  <c r="N279"/>
  <c r="O302"/>
  <c r="M276"/>
  <c r="N264"/>
  <c r="O308"/>
  <c r="M324"/>
  <c r="N265"/>
  <c r="O198"/>
  <c r="M239"/>
  <c r="N292"/>
  <c r="O217"/>
  <c r="M248"/>
  <c r="N282"/>
  <c r="O316"/>
  <c r="M294"/>
  <c r="N214"/>
  <c r="O231"/>
  <c r="M341"/>
  <c r="N334"/>
  <c r="O340"/>
  <c r="M197"/>
  <c r="N262"/>
  <c r="O275"/>
  <c r="M269"/>
  <c r="N196"/>
  <c r="O278"/>
  <c r="M298"/>
  <c r="N251"/>
  <c r="O273"/>
  <c r="M304"/>
  <c r="N335"/>
  <c r="O218"/>
  <c r="M245"/>
  <c r="N192"/>
  <c r="O236"/>
  <c r="M332"/>
  <c r="N228"/>
  <c r="O210"/>
  <c r="M320"/>
  <c r="N190"/>
  <c r="O329"/>
  <c r="M221"/>
  <c r="N243"/>
  <c r="O189"/>
  <c r="M326"/>
  <c r="N194"/>
  <c r="O296"/>
  <c r="M312"/>
  <c r="N224"/>
  <c r="O281"/>
  <c r="M253"/>
  <c r="N327"/>
  <c r="CX204"/>
  <c r="CV317"/>
  <c r="CW255"/>
  <c r="CX239"/>
  <c r="CV320"/>
  <c r="CW298"/>
  <c r="CX216"/>
  <c r="CV189"/>
  <c r="CW305"/>
  <c r="CX286"/>
  <c r="CV219"/>
  <c r="CW231"/>
  <c r="CX253"/>
  <c r="CV256"/>
  <c r="CW324"/>
  <c r="CX272"/>
  <c r="CV315"/>
  <c r="CW287"/>
  <c r="CX337"/>
  <c r="CV325"/>
  <c r="CW247"/>
  <c r="CX346"/>
  <c r="CV339"/>
  <c r="CW251"/>
  <c r="CX194"/>
  <c r="CV294"/>
  <c r="CW335"/>
  <c r="CX277"/>
  <c r="CV348"/>
  <c r="CW343"/>
  <c r="CX333"/>
  <c r="CV330"/>
  <c r="CW262"/>
  <c r="CX285"/>
  <c r="CV225"/>
  <c r="CW190"/>
  <c r="CX310"/>
  <c r="CV318"/>
  <c r="CW193"/>
  <c r="CX313"/>
  <c r="CV316"/>
  <c r="CW296"/>
  <c r="CX302"/>
  <c r="CV207"/>
  <c r="CW246"/>
  <c r="CX308"/>
  <c r="CV334"/>
  <c r="CW261"/>
  <c r="CX197"/>
  <c r="CV332"/>
  <c r="CW210"/>
  <c r="CX196"/>
  <c r="CV248"/>
  <c r="CW221"/>
  <c r="CX243"/>
  <c r="CV215"/>
  <c r="CW273"/>
  <c r="CX323"/>
  <c r="CV289"/>
  <c r="CW268"/>
  <c r="CX303"/>
  <c r="CY201"/>
  <c r="CZ317"/>
  <c r="DA255"/>
  <c r="CY198"/>
  <c r="CZ325"/>
  <c r="DA252"/>
  <c r="CY191"/>
  <c r="CZ278"/>
  <c r="DA346"/>
  <c r="CY216"/>
  <c r="CZ206"/>
  <c r="DA222"/>
  <c r="CY214"/>
  <c r="CZ345"/>
  <c r="DA303"/>
  <c r="CY300"/>
  <c r="CZ280"/>
  <c r="DA227"/>
  <c r="CY211"/>
  <c r="CZ228"/>
  <c r="DA269"/>
  <c r="CY274"/>
  <c r="CZ328"/>
  <c r="DA263"/>
  <c r="CY319"/>
  <c r="CZ326"/>
  <c r="DA294"/>
  <c r="CY296"/>
  <c r="CZ224"/>
  <c r="DA218"/>
  <c r="CY245"/>
  <c r="CZ315"/>
  <c r="DA236"/>
  <c r="CY287"/>
  <c r="CZ225"/>
  <c r="DA190"/>
  <c r="CY318"/>
  <c r="CZ339"/>
  <c r="DA240"/>
  <c r="CY313"/>
  <c r="CZ209"/>
  <c r="DA312"/>
  <c r="CY302"/>
  <c r="CZ276"/>
  <c r="DA264"/>
  <c r="CY341"/>
  <c r="CZ188"/>
  <c r="DA342"/>
  <c r="CY192"/>
  <c r="CZ232"/>
  <c r="DA270"/>
  <c r="CY320"/>
  <c r="CZ203"/>
  <c r="DA243"/>
  <c r="CY200"/>
  <c r="CZ237"/>
  <c r="DA304"/>
  <c r="CY286"/>
  <c r="CZ207"/>
  <c r="DA246"/>
  <c r="CU204"/>
  <c r="CT324"/>
  <c r="CU309"/>
  <c r="CS192"/>
  <c r="CT198"/>
  <c r="CU260"/>
  <c r="CS220"/>
  <c r="CT310"/>
  <c r="CU216"/>
  <c r="CS189"/>
  <c r="CT294"/>
  <c r="CU230"/>
  <c r="CS264"/>
  <c r="CT299"/>
  <c r="CU265"/>
  <c r="CS255"/>
  <c r="CT211"/>
  <c r="CU311"/>
  <c r="CS275"/>
  <c r="CT249"/>
  <c r="CU252"/>
  <c r="CS307"/>
  <c r="CT319"/>
  <c r="CU200"/>
  <c r="CS313"/>
  <c r="CT234"/>
  <c r="CU195"/>
  <c r="CS214"/>
  <c r="CT289"/>
  <c r="CU345"/>
  <c r="CS202"/>
  <c r="CT303"/>
  <c r="CU321"/>
  <c r="CS340"/>
  <c r="CT332"/>
  <c r="CU210"/>
  <c r="CS274"/>
  <c r="CT217"/>
  <c r="CU278"/>
  <c r="CS263"/>
  <c r="CT282"/>
  <c r="CU306"/>
  <c r="CS215"/>
  <c r="CT305"/>
  <c r="CU277"/>
  <c r="CS256"/>
  <c r="CT300"/>
  <c r="CU317"/>
  <c r="CS315"/>
  <c r="CT242"/>
  <c r="CU257"/>
  <c r="CS225"/>
  <c r="CT266"/>
  <c r="CU212"/>
  <c r="CS301"/>
  <c r="CT288"/>
  <c r="CU222"/>
  <c r="CS219"/>
  <c r="CT207"/>
  <c r="CU276"/>
  <c r="CS327"/>
  <c r="CN308"/>
  <c r="CO227"/>
  <c r="CM198"/>
  <c r="CN270"/>
  <c r="CO249"/>
  <c r="CM252"/>
  <c r="CN266"/>
  <c r="CO319"/>
  <c r="CM326"/>
  <c r="CN237"/>
  <c r="CO288"/>
  <c r="CM322"/>
  <c r="CN253"/>
  <c r="CO241"/>
  <c r="CM280"/>
  <c r="CN344"/>
  <c r="CO257"/>
  <c r="CM275"/>
  <c r="CN208"/>
  <c r="CO247"/>
  <c r="CM254"/>
  <c r="CN223"/>
  <c r="CO313"/>
  <c r="CM194"/>
  <c r="CN195"/>
  <c r="CO226"/>
  <c r="CM224"/>
  <c r="CN246"/>
  <c r="CO299"/>
  <c r="CM300"/>
  <c r="CN315"/>
  <c r="CO211"/>
  <c r="CM262"/>
  <c r="CN269"/>
  <c r="CO190"/>
  <c r="CM278"/>
  <c r="CN339"/>
  <c r="CO240"/>
  <c r="CM301"/>
  <c r="CN284"/>
  <c r="CO207"/>
  <c r="CM202"/>
  <c r="CN188"/>
  <c r="CO342"/>
  <c r="CM297"/>
  <c r="CN340"/>
  <c r="CO236"/>
  <c r="CM285"/>
  <c r="CN196"/>
  <c r="CO328"/>
  <c r="CM318"/>
  <c r="CN216"/>
  <c r="CO205"/>
  <c r="CM212"/>
  <c r="CN279"/>
  <c r="CO219"/>
  <c r="CM289"/>
  <c r="CN231"/>
  <c r="CO345"/>
  <c r="CM293"/>
  <c r="BP308"/>
  <c r="BQ265"/>
  <c r="BO332"/>
  <c r="BP337"/>
  <c r="BQ208"/>
  <c r="BO252"/>
  <c r="BP346"/>
  <c r="BQ306"/>
  <c r="BO229"/>
  <c r="BP226"/>
  <c r="AC224"/>
  <c r="AD253"/>
  <c r="AB348"/>
  <c r="AC324"/>
  <c r="AD340"/>
  <c r="AB330"/>
  <c r="AC225"/>
  <c r="AD252"/>
  <c r="AB310"/>
  <c r="AC339"/>
  <c r="AD306"/>
  <c r="AB294"/>
  <c r="AC335"/>
  <c r="AD256"/>
  <c r="AB299"/>
  <c r="AC343"/>
  <c r="AD317"/>
  <c r="AB315"/>
  <c r="AC314"/>
  <c r="AD287"/>
  <c r="AB270"/>
  <c r="AC325"/>
  <c r="AD260"/>
  <c r="AB290"/>
  <c r="AC266"/>
  <c r="AD223"/>
  <c r="AB251"/>
  <c r="AC313"/>
  <c r="AD301"/>
  <c r="AB304"/>
  <c r="AC222"/>
  <c r="AD302"/>
  <c r="AB336"/>
  <c r="AC268"/>
  <c r="AD303"/>
  <c r="Y280"/>
  <c r="Z330"/>
  <c r="AA270"/>
  <c r="Y274"/>
  <c r="Z191"/>
  <c r="AA338"/>
  <c r="Y326"/>
  <c r="Z288"/>
  <c r="AA222"/>
  <c r="Y214"/>
  <c r="Z276"/>
  <c r="AA250"/>
  <c r="Y299"/>
  <c r="Z300"/>
  <c r="AA272"/>
  <c r="Y340"/>
  <c r="Z211"/>
  <c r="AA208"/>
  <c r="Y247"/>
  <c r="Z221"/>
  <c r="AA193"/>
  <c r="Y240"/>
  <c r="Z313"/>
  <c r="AA301"/>
  <c r="Y209"/>
  <c r="Z224"/>
  <c r="AA253"/>
  <c r="Y256"/>
  <c r="Z308"/>
  <c r="AA309"/>
  <c r="Y344"/>
  <c r="Z227"/>
  <c r="AA332"/>
  <c r="Y311"/>
  <c r="Z225"/>
  <c r="AA290"/>
  <c r="Y329"/>
  <c r="Z298"/>
  <c r="AA199"/>
  <c r="Y306"/>
  <c r="Z237"/>
  <c r="AA323"/>
  <c r="Y312"/>
  <c r="Z335"/>
  <c r="AA202"/>
  <c r="Y303"/>
  <c r="Z334"/>
  <c r="AA265"/>
  <c r="Y197"/>
  <c r="Z287"/>
  <c r="AA238"/>
  <c r="Y325"/>
  <c r="Z190"/>
  <c r="AA318"/>
  <c r="Y346"/>
  <c r="Z243"/>
  <c r="AA295"/>
  <c r="Y347"/>
  <c r="Z231"/>
  <c r="AA268"/>
  <c r="Y341"/>
  <c r="Q267"/>
  <c r="R334"/>
  <c r="P340"/>
  <c r="Q239"/>
  <c r="R210"/>
  <c r="P290"/>
  <c r="Q259"/>
  <c r="R251"/>
  <c r="P215"/>
  <c r="Q295"/>
  <c r="R284"/>
  <c r="P214"/>
  <c r="Q230"/>
  <c r="R281"/>
  <c r="P218"/>
  <c r="Q343"/>
  <c r="R272"/>
  <c r="P192"/>
  <c r="Q232"/>
  <c r="R238"/>
  <c r="P292"/>
  <c r="Q249"/>
  <c r="R328"/>
  <c r="P318"/>
  <c r="Q338"/>
  <c r="R326"/>
  <c r="P237"/>
  <c r="Q288"/>
  <c r="R226"/>
  <c r="P336"/>
  <c r="Q202"/>
  <c r="R241"/>
  <c r="P297"/>
  <c r="Q265"/>
  <c r="R314"/>
  <c r="P332"/>
  <c r="Q285"/>
  <c r="R190"/>
  <c r="P248"/>
  <c r="Q203"/>
  <c r="R193"/>
  <c r="P200"/>
  <c r="Q305"/>
  <c r="R347"/>
  <c r="P219"/>
  <c r="Q233"/>
  <c r="R268"/>
  <c r="P250"/>
  <c r="Q324"/>
  <c r="R330"/>
  <c r="P211"/>
  <c r="Q337"/>
  <c r="R260"/>
  <c r="P217"/>
  <c r="Q346"/>
  <c r="R306"/>
  <c r="P212"/>
  <c r="Q273"/>
  <c r="R345"/>
  <c r="P293"/>
  <c r="N201"/>
  <c r="O321"/>
  <c r="M297"/>
  <c r="N208"/>
  <c r="O266"/>
  <c r="M259"/>
  <c r="N200"/>
  <c r="O206"/>
  <c r="M279"/>
  <c r="N302"/>
  <c r="O345"/>
  <c r="M264"/>
  <c r="N308"/>
  <c r="O280"/>
  <c r="M265"/>
  <c r="N198"/>
  <c r="O285"/>
  <c r="M292"/>
  <c r="N217"/>
  <c r="O346"/>
  <c r="M282"/>
  <c r="N316"/>
  <c r="O222"/>
  <c r="M214"/>
  <c r="N231"/>
  <c r="O293"/>
  <c r="M334"/>
  <c r="N340"/>
  <c r="O291"/>
  <c r="M262"/>
  <c r="N275"/>
  <c r="O274"/>
  <c r="M196"/>
  <c r="N278"/>
  <c r="O263"/>
  <c r="M251"/>
  <c r="N273"/>
  <c r="O284"/>
  <c r="M335"/>
  <c r="N218"/>
  <c r="O342"/>
  <c r="M192"/>
  <c r="N236"/>
  <c r="O287"/>
  <c r="M228"/>
  <c r="N210"/>
  <c r="O249"/>
  <c r="M190"/>
  <c r="N329"/>
  <c r="O203"/>
  <c r="M243"/>
  <c r="N189"/>
  <c r="O313"/>
  <c r="M194"/>
  <c r="N296"/>
  <c r="O219"/>
  <c r="M224"/>
  <c r="N281"/>
  <c r="O268"/>
  <c r="M327"/>
  <c r="CW204"/>
  <c r="CX280"/>
  <c r="CV255"/>
  <c r="CW239"/>
  <c r="CX249"/>
  <c r="CV298"/>
  <c r="CW216"/>
  <c r="CX206"/>
  <c r="CV305"/>
  <c r="CW286"/>
  <c r="CX283"/>
  <c r="CV231"/>
  <c r="CW253"/>
  <c r="CX341"/>
  <c r="CV324"/>
  <c r="CW272"/>
  <c r="CX227"/>
  <c r="CV287"/>
  <c r="CW337"/>
  <c r="CX274"/>
  <c r="CV247"/>
  <c r="CW346"/>
  <c r="CX223"/>
  <c r="CV251"/>
  <c r="CW194"/>
  <c r="CX279"/>
  <c r="CV335"/>
  <c r="CW277"/>
  <c r="CX188"/>
  <c r="CV343"/>
  <c r="CW333"/>
  <c r="CX236"/>
  <c r="CV262"/>
  <c r="CW285"/>
  <c r="CX271"/>
  <c r="CV190"/>
  <c r="CW310"/>
  <c r="CX254"/>
  <c r="CV193"/>
  <c r="CW313"/>
  <c r="CX237"/>
  <c r="CV296"/>
  <c r="CW302"/>
  <c r="CX281"/>
  <c r="CV246"/>
  <c r="CW308"/>
  <c r="CX321"/>
  <c r="CV261"/>
  <c r="CW197"/>
  <c r="CX270"/>
  <c r="CV210"/>
  <c r="CW196"/>
  <c r="CX266"/>
  <c r="CV221"/>
  <c r="CW243"/>
  <c r="CX229"/>
  <c r="CV273"/>
  <c r="CW323"/>
  <c r="CX331"/>
  <c r="CV268"/>
  <c r="CW303"/>
  <c r="DA241"/>
  <c r="CY317"/>
  <c r="CZ255"/>
  <c r="DA239"/>
  <c r="CY325"/>
  <c r="CZ252"/>
  <c r="DA310"/>
  <c r="CY278"/>
  <c r="CZ346"/>
  <c r="DA251"/>
  <c r="CY206"/>
  <c r="CZ222"/>
  <c r="DA230"/>
  <c r="CY345"/>
  <c r="CZ303"/>
  <c r="DA324"/>
  <c r="CY280"/>
  <c r="CZ227"/>
  <c r="DA332"/>
  <c r="CY228"/>
  <c r="CZ269"/>
  <c r="DA249"/>
  <c r="CY328"/>
  <c r="CZ263"/>
  <c r="DA306"/>
  <c r="CY326"/>
  <c r="CZ294"/>
  <c r="DA226"/>
  <c r="CY224"/>
  <c r="CZ218"/>
  <c r="DA321"/>
  <c r="CY315"/>
  <c r="CZ236"/>
  <c r="DA257"/>
  <c r="CY225"/>
  <c r="CZ190"/>
  <c r="DA266"/>
  <c r="CY339"/>
  <c r="CZ240"/>
  <c r="DA194"/>
  <c r="CY209"/>
  <c r="CZ312"/>
  <c r="DA335"/>
  <c r="CY276"/>
  <c r="CZ264"/>
  <c r="DA293"/>
  <c r="CY188"/>
  <c r="CZ342"/>
  <c r="DA213"/>
  <c r="CY232"/>
  <c r="CZ270"/>
  <c r="DA196"/>
  <c r="CY203"/>
  <c r="CZ243"/>
  <c r="DA212"/>
  <c r="CY237"/>
  <c r="CZ304"/>
  <c r="DA283"/>
  <c r="CY207"/>
  <c r="CZ246"/>
  <c r="CU201"/>
  <c r="CS324"/>
  <c r="CT309"/>
  <c r="CU227"/>
  <c r="CS198"/>
  <c r="CT260"/>
  <c r="CU247"/>
  <c r="CS310"/>
  <c r="CT216"/>
  <c r="CU229"/>
  <c r="CS294"/>
  <c r="CT230"/>
  <c r="CU341"/>
  <c r="CS299"/>
  <c r="CT265"/>
  <c r="CU291"/>
  <c r="CS211"/>
  <c r="CT311"/>
  <c r="CU238"/>
  <c r="CS249"/>
  <c r="CT252"/>
  <c r="CU298"/>
  <c r="CS319"/>
  <c r="CT200"/>
  <c r="CU316"/>
  <c r="CS234"/>
  <c r="CT195"/>
  <c r="CU312"/>
  <c r="CS289"/>
  <c r="CT345"/>
  <c r="CU246"/>
  <c r="CS303"/>
  <c r="CT321"/>
  <c r="CU213"/>
  <c r="CS332"/>
  <c r="CT210"/>
  <c r="CU320"/>
  <c r="CS217"/>
  <c r="CT278"/>
  <c r="CU339"/>
  <c r="CS282"/>
  <c r="CT306"/>
  <c r="CU244"/>
  <c r="CS305"/>
  <c r="CT277"/>
  <c r="CU348"/>
  <c r="CS300"/>
  <c r="CT317"/>
  <c r="CU197"/>
  <c r="CS242"/>
  <c r="CT257"/>
  <c r="CU290"/>
  <c r="CS266"/>
  <c r="CT212"/>
  <c r="CU273"/>
  <c r="CS288"/>
  <c r="CT222"/>
  <c r="CU302"/>
  <c r="CS207"/>
  <c r="CT276"/>
  <c r="CO204"/>
  <c r="CM308"/>
  <c r="CN227"/>
  <c r="CO239"/>
  <c r="CM270"/>
  <c r="CN249"/>
  <c r="CO217"/>
  <c r="CM266"/>
  <c r="CN319"/>
  <c r="CO244"/>
  <c r="CM237"/>
  <c r="CN288"/>
  <c r="CO276"/>
  <c r="CM253"/>
  <c r="CN241"/>
  <c r="CO272"/>
  <c r="CM344"/>
  <c r="CN257"/>
  <c r="CO337"/>
  <c r="CM208"/>
  <c r="CN247"/>
  <c r="CO298"/>
  <c r="CM223"/>
  <c r="CN313"/>
  <c r="CO234"/>
  <c r="CM195"/>
  <c r="CN226"/>
  <c r="CO230"/>
  <c r="CM246"/>
  <c r="CN299"/>
  <c r="CO324"/>
  <c r="CM232"/>
  <c r="CN262"/>
  <c r="CO269"/>
  <c r="CM320"/>
  <c r="CN278"/>
  <c r="CO339"/>
  <c r="CM282"/>
  <c r="CN301"/>
  <c r="CO284"/>
  <c r="CM312"/>
  <c r="CN202"/>
  <c r="CO188"/>
  <c r="CM321"/>
  <c r="CN297"/>
  <c r="CO340"/>
  <c r="CM291"/>
  <c r="CN285"/>
  <c r="CO196"/>
  <c r="CM220"/>
  <c r="CN318"/>
  <c r="CO216"/>
  <c r="CM243"/>
  <c r="CN212"/>
  <c r="CO279"/>
  <c r="CM222"/>
  <c r="CN289"/>
  <c r="CO231"/>
  <c r="CM281"/>
  <c r="CN293"/>
  <c r="BQ308"/>
  <c r="BO192"/>
  <c r="BP332"/>
  <c r="BQ337"/>
  <c r="BO325"/>
  <c r="BP252"/>
  <c r="BQ346"/>
  <c r="BO216"/>
  <c r="BP229"/>
  <c r="BQ226"/>
  <c r="BO322"/>
  <c r="BP299"/>
  <c r="BQ309"/>
  <c r="BO340"/>
  <c r="BP211"/>
  <c r="BQ287"/>
  <c r="BO269"/>
  <c r="BP260"/>
  <c r="BQ290"/>
  <c r="BO310"/>
  <c r="BP307"/>
  <c r="BQ259"/>
  <c r="BO223"/>
  <c r="BP251"/>
  <c r="BQ313"/>
  <c r="BO316"/>
  <c r="BP273"/>
  <c r="BQ279"/>
  <c r="BO312"/>
  <c r="BP224"/>
  <c r="BQ277"/>
  <c r="BO253"/>
  <c r="BP188"/>
  <c r="BQ272"/>
  <c r="BO344"/>
  <c r="BP197"/>
  <c r="BQ270"/>
  <c r="BO190"/>
  <c r="BP203"/>
  <c r="BQ215"/>
  <c r="BO244"/>
  <c r="BP294"/>
  <c r="BQ286"/>
  <c r="BO336"/>
  <c r="BP256"/>
  <c r="BQ343"/>
  <c r="BO321"/>
  <c r="BP261"/>
  <c r="BQ314"/>
  <c r="BO242"/>
  <c r="BP292"/>
  <c r="BQ328"/>
  <c r="BO329"/>
  <c r="BP221"/>
  <c r="BQ264"/>
  <c r="BP309"/>
  <c r="BO211"/>
  <c r="BQ210"/>
  <c r="BP290"/>
  <c r="BO307"/>
  <c r="BQ319"/>
  <c r="BP313"/>
  <c r="BO273"/>
  <c r="BQ283"/>
  <c r="BP277"/>
  <c r="BO188"/>
  <c r="BQ315"/>
  <c r="BP270"/>
  <c r="BO203"/>
  <c r="BQ194"/>
  <c r="BP286"/>
  <c r="BO256"/>
  <c r="BQ342"/>
  <c r="BP314"/>
  <c r="BO292"/>
  <c r="BQ254"/>
  <c r="BQ295"/>
  <c r="BO222"/>
  <c r="BP219"/>
  <c r="BQ276"/>
  <c r="BO268"/>
  <c r="BP250"/>
  <c r="BK204"/>
  <c r="BI227"/>
  <c r="BJ228"/>
  <c r="BK258"/>
  <c r="BI290"/>
  <c r="BJ310"/>
  <c r="BK278"/>
  <c r="BI307"/>
  <c r="BJ193"/>
  <c r="BK273"/>
  <c r="BI312"/>
  <c r="BJ335"/>
  <c r="BK345"/>
  <c r="BI202"/>
  <c r="BJ293"/>
  <c r="BK245"/>
  <c r="BI315"/>
  <c r="BJ314"/>
  <c r="BK311"/>
  <c r="BI225"/>
  <c r="BJ298"/>
  <c r="BK319"/>
  <c r="BI240"/>
  <c r="BJ313"/>
  <c r="BK209"/>
  <c r="BI195"/>
  <c r="BJ336"/>
  <c r="BK331"/>
  <c r="BI303"/>
  <c r="BJ348"/>
  <c r="BK343"/>
  <c r="BI272"/>
  <c r="BJ213"/>
  <c r="BK198"/>
  <c r="BI239"/>
  <c r="BJ275"/>
  <c r="BK325"/>
  <c r="BI320"/>
  <c r="BJ190"/>
  <c r="BK339"/>
  <c r="BI223"/>
  <c r="BJ205"/>
  <c r="BK212"/>
  <c r="BI301"/>
  <c r="BJ222"/>
  <c r="BK322"/>
  <c r="BI201"/>
  <c r="BJ309"/>
  <c r="BK297"/>
  <c r="BI344"/>
  <c r="BJ211"/>
  <c r="BK269"/>
  <c r="BI274"/>
  <c r="BJ203"/>
  <c r="BK199"/>
  <c r="BI244"/>
  <c r="BJ294"/>
  <c r="BK296"/>
  <c r="BI347"/>
  <c r="BJ207"/>
  <c r="BK256"/>
  <c r="AZ201"/>
  <c r="BA317"/>
  <c r="BB340"/>
  <c r="AZ291"/>
  <c r="BA257"/>
  <c r="BB208"/>
  <c r="AZ258"/>
  <c r="BA247"/>
  <c r="BB221"/>
  <c r="AZ223"/>
  <c r="BA229"/>
  <c r="BB301"/>
  <c r="AZ284"/>
  <c r="BA312"/>
  <c r="BB281"/>
  <c r="AZ256"/>
  <c r="BA300"/>
  <c r="BB227"/>
  <c r="AZ236"/>
  <c r="BA311"/>
  <c r="BB269"/>
  <c r="AZ328"/>
  <c r="BA193"/>
  <c r="BB212"/>
  <c r="AZ316"/>
  <c r="BA279"/>
  <c r="BB277"/>
  <c r="AZ303"/>
  <c r="BA245"/>
  <c r="BB315"/>
  <c r="AZ242"/>
  <c r="BA285"/>
  <c r="BB190"/>
  <c r="AZ191"/>
  <c r="BA254"/>
  <c r="BB346"/>
  <c r="AZ215"/>
  <c r="BA273"/>
  <c r="BB302"/>
  <c r="AZ335"/>
  <c r="BA331"/>
  <c r="BB188"/>
  <c r="AZ342"/>
  <c r="BA344"/>
  <c r="BB213"/>
  <c r="AZ211"/>
  <c r="BA337"/>
  <c r="BB249"/>
  <c r="AZ252"/>
  <c r="BA278"/>
  <c r="BB282"/>
  <c r="AZ251"/>
  <c r="BA200"/>
  <c r="BB237"/>
  <c r="AZ304"/>
  <c r="BA219"/>
  <c r="BB231"/>
  <c r="AZ276"/>
  <c r="BA246"/>
  <c r="BB341"/>
  <c r="V204"/>
  <c r="W324"/>
  <c r="X344"/>
  <c r="V213"/>
  <c r="W198"/>
  <c r="X285"/>
  <c r="V274"/>
  <c r="W271"/>
  <c r="X318"/>
  <c r="V346"/>
  <c r="W243"/>
  <c r="X326"/>
  <c r="V316"/>
  <c r="W288"/>
  <c r="X323"/>
  <c r="V296"/>
  <c r="W226"/>
  <c r="X276"/>
  <c r="V268"/>
  <c r="W250"/>
  <c r="X241"/>
  <c r="V315"/>
  <c r="W236"/>
  <c r="X257"/>
  <c r="V275"/>
  <c r="W210"/>
  <c r="X278"/>
  <c r="V193"/>
  <c r="W273"/>
  <c r="X214"/>
  <c r="V233"/>
  <c r="W253"/>
  <c r="X299"/>
  <c r="V343"/>
  <c r="W242"/>
  <c r="X228"/>
  <c r="V258"/>
  <c r="W298"/>
  <c r="X199"/>
  <c r="V189"/>
  <c r="W194"/>
  <c r="X279"/>
  <c r="V224"/>
  <c r="W277"/>
  <c r="X245"/>
  <c r="V321"/>
  <c r="W261"/>
  <c r="X255"/>
  <c r="V232"/>
  <c r="W208"/>
  <c r="X190"/>
  <c r="V328"/>
  <c r="W254"/>
  <c r="X203"/>
  <c r="V259"/>
  <c r="W240"/>
  <c r="X301"/>
  <c r="V195"/>
  <c r="W322"/>
  <c r="X264"/>
  <c r="V348"/>
  <c r="CE317"/>
  <c r="CF265"/>
  <c r="CD213"/>
  <c r="CE198"/>
  <c r="CF275"/>
  <c r="CD325"/>
  <c r="CE260"/>
  <c r="CF191"/>
  <c r="CD318"/>
  <c r="CE346"/>
  <c r="CF282"/>
  <c r="CD243"/>
  <c r="CE326"/>
  <c r="CF234"/>
  <c r="CD304"/>
  <c r="CE222"/>
  <c r="CF207"/>
  <c r="CD345"/>
  <c r="CE256"/>
  <c r="CF334"/>
  <c r="CD272"/>
  <c r="CE211"/>
  <c r="CF238"/>
  <c r="CD247"/>
  <c r="CE193"/>
  <c r="CF229"/>
  <c r="CD295"/>
  <c r="CE214"/>
  <c r="CF230"/>
  <c r="CD253"/>
  <c r="CE293"/>
  <c r="CF245"/>
  <c r="CD309"/>
  <c r="CE197"/>
  <c r="CF332"/>
  <c r="CD287"/>
  <c r="CE320"/>
  <c r="CF252"/>
  <c r="CD328"/>
  <c r="CE203"/>
  <c r="CF215"/>
  <c r="CD244"/>
  <c r="CE312"/>
  <c r="CF331"/>
  <c r="CD299"/>
  <c r="CE321"/>
  <c r="CF236"/>
  <c r="CD242"/>
  <c r="CE270"/>
  <c r="CF196"/>
  <c r="CD248"/>
  <c r="CE339"/>
  <c r="CF200"/>
  <c r="CD237"/>
  <c r="CE209"/>
  <c r="CF283"/>
  <c r="CD233"/>
  <c r="CE336"/>
  <c r="CF268"/>
  <c r="CD341"/>
  <c r="AI241"/>
  <c r="AJ261"/>
  <c r="AH315"/>
  <c r="AI197"/>
  <c r="AJ257"/>
  <c r="AH208"/>
  <c r="AI249"/>
  <c r="AJ278"/>
  <c r="AH339"/>
  <c r="AI216"/>
  <c r="AJ251"/>
  <c r="AH206"/>
  <c r="AI294"/>
  <c r="AJ296"/>
  <c r="AH283"/>
  <c r="AI202"/>
  <c r="AJ250"/>
  <c r="AH299"/>
  <c r="AI300"/>
  <c r="AJ343"/>
  <c r="AH297"/>
  <c r="AI235"/>
  <c r="AJ210"/>
  <c r="AH190"/>
  <c r="AI254"/>
  <c r="AJ203"/>
  <c r="AH282"/>
  <c r="AI189"/>
  <c r="AJ237"/>
  <c r="AH301"/>
  <c r="AI214"/>
  <c r="AJ289"/>
  <c r="AH207"/>
  <c r="AI331"/>
  <c r="AJ308"/>
  <c r="AH342"/>
  <c r="AI314"/>
  <c r="AJ239"/>
  <c r="AH228"/>
  <c r="AI320"/>
  <c r="AJ217"/>
  <c r="AH248"/>
  <c r="AI199"/>
  <c r="AJ212"/>
  <c r="AH313"/>
  <c r="AI312"/>
  <c r="AJ322"/>
  <c r="AH345"/>
  <c r="AI341"/>
  <c r="AJ309"/>
  <c r="AH213"/>
  <c r="AI330"/>
  <c r="AJ275"/>
  <c r="AH285"/>
  <c r="AI252"/>
  <c r="AJ318"/>
  <c r="AH243"/>
  <c r="AI305"/>
  <c r="AJ286"/>
  <c r="AH277"/>
  <c r="AR204"/>
  <c r="AS280"/>
  <c r="AQ344"/>
  <c r="AR236"/>
  <c r="AS210"/>
  <c r="AQ249"/>
  <c r="AR220"/>
  <c r="AS278"/>
  <c r="AQ346"/>
  <c r="AR319"/>
  <c r="AS240"/>
  <c r="AQ215"/>
  <c r="AR194"/>
  <c r="AS209"/>
  <c r="AQ195"/>
  <c r="AR312"/>
  <c r="AS230"/>
  <c r="AQ281"/>
  <c r="AR256"/>
  <c r="AS245"/>
  <c r="AQ321"/>
  <c r="AR333"/>
  <c r="AS232"/>
  <c r="AQ270"/>
  <c r="AR225"/>
  <c r="AS217"/>
  <c r="AQ254"/>
  <c r="AR199"/>
  <c r="AS237"/>
  <c r="AQ294"/>
  <c r="AR219"/>
  <c r="AS207"/>
  <c r="AQ331"/>
  <c r="AR241"/>
  <c r="AS342"/>
  <c r="AQ297"/>
  <c r="AR213"/>
  <c r="AS287"/>
  <c r="AQ228"/>
  <c r="AR285"/>
  <c r="AS260"/>
  <c r="AQ196"/>
  <c r="AR251"/>
  <c r="AS301"/>
  <c r="AQ276"/>
  <c r="AR268"/>
  <c r="AS303"/>
  <c r="AQ348"/>
  <c r="AR227"/>
  <c r="AS239"/>
  <c r="AQ257"/>
  <c r="AR191"/>
  <c r="AS307"/>
  <c r="AQ263"/>
  <c r="AR216"/>
  <c r="AS326"/>
  <c r="AQ305"/>
  <c r="AR284"/>
  <c r="AS283"/>
  <c r="AQ224"/>
  <c r="AR293"/>
  <c r="CL321"/>
  <c r="CJ255"/>
  <c r="CK257"/>
  <c r="CL290"/>
  <c r="CJ310"/>
  <c r="CK216"/>
  <c r="CL313"/>
  <c r="CJ316"/>
  <c r="CK294"/>
  <c r="CL283"/>
  <c r="CJ224"/>
  <c r="CK345"/>
  <c r="CL348"/>
  <c r="CJ343"/>
  <c r="CK297"/>
  <c r="CL227"/>
  <c r="CJ236"/>
  <c r="CK311"/>
  <c r="CL285"/>
  <c r="CJ320"/>
  <c r="CK278"/>
  <c r="CL223"/>
  <c r="CJ205"/>
  <c r="CK301"/>
  <c r="CL195"/>
  <c r="CJ214"/>
  <c r="CK336"/>
  <c r="CL331"/>
  <c r="CJ327"/>
  <c r="CK188"/>
  <c r="CL308"/>
  <c r="CJ334"/>
  <c r="CK291"/>
  <c r="CL228"/>
  <c r="CJ292"/>
  <c r="CK271"/>
  <c r="CL217"/>
  <c r="CJ248"/>
  <c r="CK338"/>
  <c r="CL243"/>
  <c r="CJ215"/>
  <c r="CK273"/>
  <c r="CL233"/>
  <c r="CJ276"/>
  <c r="CK250"/>
  <c r="CL309"/>
  <c r="CJ261"/>
  <c r="CK213"/>
  <c r="CL211"/>
  <c r="CJ262"/>
  <c r="CK269"/>
  <c r="CL196"/>
  <c r="CJ191"/>
  <c r="CK203"/>
  <c r="CL319"/>
  <c r="CJ326"/>
  <c r="CK288"/>
  <c r="CL347"/>
  <c r="CJ302"/>
  <c r="CK246"/>
  <c r="CC321"/>
  <c r="CA255"/>
  <c r="CB262"/>
  <c r="CC238"/>
  <c r="CA208"/>
  <c r="CB328"/>
  <c r="CC278"/>
  <c r="CA307"/>
  <c r="CB282"/>
  <c r="CC189"/>
  <c r="CA234"/>
  <c r="CB279"/>
  <c r="CC214"/>
  <c r="CA224"/>
  <c r="CB343"/>
  <c r="CC192"/>
  <c r="CA314"/>
  <c r="CB242"/>
  <c r="CC228"/>
  <c r="CA285"/>
  <c r="CB247"/>
  <c r="CC223"/>
  <c r="CA319"/>
  <c r="CB194"/>
  <c r="CC305"/>
  <c r="CA289"/>
  <c r="CB322"/>
  <c r="CC300"/>
  <c r="CA334"/>
  <c r="CB213"/>
  <c r="CC239"/>
  <c r="CA320"/>
  <c r="CB290"/>
  <c r="CC346"/>
  <c r="CA193"/>
  <c r="CB313"/>
  <c r="CC288"/>
  <c r="CA312"/>
  <c r="CB281"/>
  <c r="CC309"/>
  <c r="CA280"/>
  <c r="CB333"/>
  <c r="CC332"/>
  <c r="CA269"/>
  <c r="CB249"/>
  <c r="CC217"/>
  <c r="CA310"/>
  <c r="CB338"/>
  <c r="CC306"/>
  <c r="CA244"/>
  <c r="CB304"/>
  <c r="CC296"/>
  <c r="CA226"/>
  <c r="CB276"/>
  <c r="CC303"/>
  <c r="CA331"/>
  <c r="CB345"/>
  <c r="CC218"/>
  <c r="CA250"/>
  <c r="CB246"/>
  <c r="BE267"/>
  <c r="BP322"/>
  <c r="BO324"/>
  <c r="BQ211"/>
  <c r="BP269"/>
  <c r="BO258"/>
  <c r="BQ307"/>
  <c r="BP223"/>
  <c r="BO326"/>
  <c r="BQ273"/>
  <c r="BP312"/>
  <c r="BO230"/>
  <c r="BQ188"/>
  <c r="BP344"/>
  <c r="BO311"/>
  <c r="BQ203"/>
  <c r="BP244"/>
  <c r="BO323"/>
  <c r="BQ256"/>
  <c r="BP321"/>
  <c r="BO255"/>
  <c r="BQ292"/>
  <c r="BP329"/>
  <c r="BO240"/>
  <c r="BP222"/>
  <c r="BQ219"/>
  <c r="BO233"/>
  <c r="BP268"/>
  <c r="BQ250"/>
  <c r="BO348"/>
  <c r="BJ227"/>
  <c r="BK228"/>
  <c r="BI249"/>
  <c r="BJ290"/>
  <c r="BK310"/>
  <c r="BI248"/>
  <c r="BJ307"/>
  <c r="BK193"/>
  <c r="BI295"/>
  <c r="BJ312"/>
  <c r="BK335"/>
  <c r="BI276"/>
  <c r="BJ202"/>
  <c r="BK293"/>
  <c r="BI300"/>
  <c r="BJ315"/>
  <c r="BK314"/>
  <c r="BI236"/>
  <c r="BJ225"/>
  <c r="BK298"/>
  <c r="BI282"/>
  <c r="BJ240"/>
  <c r="BK313"/>
  <c r="BI234"/>
  <c r="BJ195"/>
  <c r="BK336"/>
  <c r="BI281"/>
  <c r="BJ303"/>
  <c r="BK348"/>
  <c r="BI241"/>
  <c r="BJ272"/>
  <c r="BK213"/>
  <c r="BI232"/>
  <c r="BJ239"/>
  <c r="BK275"/>
  <c r="BI285"/>
  <c r="BJ320"/>
  <c r="BK190"/>
  <c r="BI266"/>
  <c r="BJ223"/>
  <c r="BK205"/>
  <c r="BI215"/>
  <c r="BJ301"/>
  <c r="BK222"/>
  <c r="BI233"/>
  <c r="BJ201"/>
  <c r="BK309"/>
  <c r="BI280"/>
  <c r="BJ344"/>
  <c r="BK211"/>
  <c r="BI270"/>
  <c r="BJ274"/>
  <c r="BK203"/>
  <c r="BI338"/>
  <c r="BJ244"/>
  <c r="BK294"/>
  <c r="BI304"/>
  <c r="BJ347"/>
  <c r="BK207"/>
  <c r="BI264"/>
  <c r="BA201"/>
  <c r="BB317"/>
  <c r="AZ333"/>
  <c r="BA291"/>
  <c r="BB257"/>
  <c r="AZ210"/>
  <c r="BA258"/>
  <c r="BB247"/>
  <c r="AZ298"/>
  <c r="BA223"/>
  <c r="BB229"/>
  <c r="AZ234"/>
  <c r="BA284"/>
  <c r="BB312"/>
  <c r="AZ289"/>
  <c r="BA256"/>
  <c r="BB300"/>
  <c r="AZ297"/>
  <c r="BA236"/>
  <c r="BB311"/>
  <c r="AZ270"/>
  <c r="BA328"/>
  <c r="BB193"/>
  <c r="AZ240"/>
  <c r="BA316"/>
  <c r="BB279"/>
  <c r="AZ230"/>
  <c r="BA303"/>
  <c r="BB245"/>
  <c r="AZ334"/>
  <c r="BA242"/>
  <c r="BB285"/>
  <c r="AZ292"/>
  <c r="BA191"/>
  <c r="BB254"/>
  <c r="AZ203"/>
  <c r="BA215"/>
  <c r="BB273"/>
  <c r="AZ195"/>
  <c r="BA335"/>
  <c r="BB331"/>
  <c r="AZ218"/>
  <c r="BA342"/>
  <c r="BB344"/>
  <c r="AZ265"/>
  <c r="BA211"/>
  <c r="BB337"/>
  <c r="AZ260"/>
  <c r="BA252"/>
  <c r="BB278"/>
  <c r="AZ263"/>
  <c r="BA251"/>
  <c r="BB200"/>
  <c r="AZ244"/>
  <c r="BA304"/>
  <c r="BB219"/>
  <c r="AZ224"/>
  <c r="BA276"/>
  <c r="BB246"/>
  <c r="AZ250"/>
  <c r="W204"/>
  <c r="X324"/>
  <c r="V280"/>
  <c r="W213"/>
  <c r="X198"/>
  <c r="V270"/>
  <c r="W274"/>
  <c r="X271"/>
  <c r="V252"/>
  <c r="W346"/>
  <c r="X243"/>
  <c r="V200"/>
  <c r="W316"/>
  <c r="X288"/>
  <c r="V284"/>
  <c r="W296"/>
  <c r="X226"/>
  <c r="V231"/>
  <c r="W268"/>
  <c r="X250"/>
  <c r="V267"/>
  <c r="W315"/>
  <c r="X236"/>
  <c r="V239"/>
  <c r="W275"/>
  <c r="X210"/>
  <c r="V247"/>
  <c r="W193"/>
  <c r="X273"/>
  <c r="V347"/>
  <c r="W233"/>
  <c r="X253"/>
  <c r="V293"/>
  <c r="W343"/>
  <c r="X242"/>
  <c r="V287"/>
  <c r="W258"/>
  <c r="X298"/>
  <c r="V338"/>
  <c r="W189"/>
  <c r="X194"/>
  <c r="V234"/>
  <c r="W224"/>
  <c r="X277"/>
  <c r="V308"/>
  <c r="W321"/>
  <c r="X261"/>
  <c r="V340"/>
  <c r="W232"/>
  <c r="X208"/>
  <c r="V290"/>
  <c r="W328"/>
  <c r="X254"/>
  <c r="V307"/>
  <c r="W259"/>
  <c r="X240"/>
  <c r="V313"/>
  <c r="W195"/>
  <c r="X322"/>
  <c r="V202"/>
  <c r="W348"/>
  <c r="CF317"/>
  <c r="CD192"/>
  <c r="CE213"/>
  <c r="CF198"/>
  <c r="CD257"/>
  <c r="CE325"/>
  <c r="CF260"/>
  <c r="CD217"/>
  <c r="CE318"/>
  <c r="CF346"/>
  <c r="CD259"/>
  <c r="CE243"/>
  <c r="CF326"/>
  <c r="CD316"/>
  <c r="CE304"/>
  <c r="CF222"/>
  <c r="CD219"/>
  <c r="CE345"/>
  <c r="CF256"/>
  <c r="CD324"/>
  <c r="CE272"/>
  <c r="CF211"/>
  <c r="CD337"/>
  <c r="CE247"/>
  <c r="CF193"/>
  <c r="CD189"/>
  <c r="CE295"/>
  <c r="CF214"/>
  <c r="CD224"/>
  <c r="CE253"/>
  <c r="CF293"/>
  <c r="CD267"/>
  <c r="CE309"/>
  <c r="CF197"/>
  <c r="CD330"/>
  <c r="CE287"/>
  <c r="CF320"/>
  <c r="CD258"/>
  <c r="CE328"/>
  <c r="CF203"/>
  <c r="CD199"/>
  <c r="CE244"/>
  <c r="CF312"/>
  <c r="CD277"/>
  <c r="CE299"/>
  <c r="CF321"/>
  <c r="CD255"/>
  <c r="CE242"/>
  <c r="CF270"/>
  <c r="CD271"/>
  <c r="CE248"/>
  <c r="CF339"/>
  <c r="CD240"/>
  <c r="CE237"/>
  <c r="CF209"/>
  <c r="CD347"/>
  <c r="CE233"/>
  <c r="CF336"/>
  <c r="CD202"/>
  <c r="CE341"/>
  <c r="AJ241"/>
  <c r="AH272"/>
  <c r="AI315"/>
  <c r="AJ197"/>
  <c r="AH198"/>
  <c r="AI208"/>
  <c r="AJ249"/>
  <c r="AH310"/>
  <c r="AI339"/>
  <c r="AJ216"/>
  <c r="AH193"/>
  <c r="AI206"/>
  <c r="AJ294"/>
  <c r="AH222"/>
  <c r="AI283"/>
  <c r="AJ202"/>
  <c r="AH246"/>
  <c r="AI299"/>
  <c r="AJ300"/>
  <c r="AH245"/>
  <c r="AI297"/>
  <c r="AJ235"/>
  <c r="AH269"/>
  <c r="AI190"/>
  <c r="AJ254"/>
  <c r="AH221"/>
  <c r="AI282"/>
  <c r="AJ189"/>
  <c r="AH316"/>
  <c r="AI301"/>
  <c r="AJ214"/>
  <c r="AH226"/>
  <c r="AI207"/>
  <c r="AJ331"/>
  <c r="AH303"/>
  <c r="AI342"/>
  <c r="AJ314"/>
  <c r="AH332"/>
  <c r="AI228"/>
  <c r="AJ320"/>
  <c r="AH290"/>
  <c r="AI248"/>
  <c r="AJ199"/>
  <c r="AH200"/>
  <c r="AI313"/>
  <c r="AJ312"/>
  <c r="AH231"/>
  <c r="AI345"/>
  <c r="AJ341"/>
  <c r="AH201"/>
  <c r="AI213"/>
  <c r="AJ330"/>
  <c r="AH262"/>
  <c r="AI285"/>
  <c r="AJ252"/>
  <c r="AH191"/>
  <c r="AI243"/>
  <c r="AJ305"/>
  <c r="AH323"/>
  <c r="AI277"/>
  <c r="AS204"/>
  <c r="AQ324"/>
  <c r="AR344"/>
  <c r="AS236"/>
  <c r="AQ311"/>
  <c r="AR249"/>
  <c r="AS220"/>
  <c r="AQ329"/>
  <c r="AR346"/>
  <c r="AS319"/>
  <c r="AQ306"/>
  <c r="AR215"/>
  <c r="AS194"/>
  <c r="AQ273"/>
  <c r="AR195"/>
  <c r="AS312"/>
  <c r="AQ335"/>
  <c r="AR281"/>
  <c r="AS256"/>
  <c r="AQ308"/>
  <c r="AR321"/>
  <c r="AS333"/>
  <c r="AQ330"/>
  <c r="AR270"/>
  <c r="AS225"/>
  <c r="AQ290"/>
  <c r="AR254"/>
  <c r="AS199"/>
  <c r="AQ316"/>
  <c r="AR294"/>
  <c r="AS219"/>
  <c r="AQ302"/>
  <c r="AR331"/>
  <c r="AS241"/>
  <c r="AQ334"/>
  <c r="AR297"/>
  <c r="AS213"/>
  <c r="AQ291"/>
  <c r="AR228"/>
  <c r="AS285"/>
  <c r="AQ292"/>
  <c r="AR196"/>
  <c r="AS251"/>
  <c r="AQ244"/>
  <c r="AR276"/>
  <c r="AS268"/>
  <c r="AQ250"/>
  <c r="AR348"/>
  <c r="AS227"/>
  <c r="AQ332"/>
  <c r="AR257"/>
  <c r="AS191"/>
  <c r="AQ248"/>
  <c r="AR263"/>
  <c r="AS216"/>
  <c r="AQ200"/>
  <c r="AR305"/>
  <c r="AS284"/>
  <c r="AQ222"/>
  <c r="AR224"/>
  <c r="AS293"/>
  <c r="CJ241"/>
  <c r="CK255"/>
  <c r="CL257"/>
  <c r="CJ258"/>
  <c r="CK310"/>
  <c r="CL216"/>
  <c r="CJ189"/>
  <c r="CK316"/>
  <c r="CL294"/>
  <c r="CJ279"/>
  <c r="CK224"/>
  <c r="CL345"/>
  <c r="CJ293"/>
  <c r="CK343"/>
  <c r="CL297"/>
  <c r="CJ340"/>
  <c r="CK236"/>
  <c r="CL311"/>
  <c r="CJ238"/>
  <c r="CK320"/>
  <c r="CL278"/>
  <c r="CJ263"/>
  <c r="CK205"/>
  <c r="CL301"/>
  <c r="CJ323"/>
  <c r="CK214"/>
  <c r="CL336"/>
  <c r="CJ281"/>
  <c r="CK327"/>
  <c r="CL188"/>
  <c r="CJ300"/>
  <c r="CK334"/>
  <c r="CL291"/>
  <c r="CJ242"/>
  <c r="CK292"/>
  <c r="CL271"/>
  <c r="CJ328"/>
  <c r="CK248"/>
  <c r="CL338"/>
  <c r="CJ193"/>
  <c r="CK215"/>
  <c r="CL273"/>
  <c r="CJ312"/>
  <c r="CK276"/>
  <c r="CL250"/>
  <c r="CJ267"/>
  <c r="CK261"/>
  <c r="CL213"/>
  <c r="CJ198"/>
  <c r="CK262"/>
  <c r="CL269"/>
  <c r="CJ249"/>
  <c r="CK191"/>
  <c r="CL203"/>
  <c r="CJ199"/>
  <c r="CK326"/>
  <c r="CL288"/>
  <c r="CJ296"/>
  <c r="CK302"/>
  <c r="CL246"/>
  <c r="CA267"/>
  <c r="CB255"/>
  <c r="CC262"/>
  <c r="CA275"/>
  <c r="CB208"/>
  <c r="CC328"/>
  <c r="CA248"/>
  <c r="CB307"/>
  <c r="CC282"/>
  <c r="CA240"/>
  <c r="CB234"/>
  <c r="CC279"/>
  <c r="CA347"/>
  <c r="CB224"/>
  <c r="CC343"/>
  <c r="CA315"/>
  <c r="CB314"/>
  <c r="CC242"/>
  <c r="CA311"/>
  <c r="CB285"/>
  <c r="CC247"/>
  <c r="CA298"/>
  <c r="CB319"/>
  <c r="CC194"/>
  <c r="CA301"/>
  <c r="CB289"/>
  <c r="CC322"/>
  <c r="CA201"/>
  <c r="CB334"/>
  <c r="CC213"/>
  <c r="CA198"/>
  <c r="CB320"/>
  <c r="CC290"/>
  <c r="CA318"/>
  <c r="CB193"/>
  <c r="CC313"/>
  <c r="CA209"/>
  <c r="CB312"/>
  <c r="CC281"/>
  <c r="CA324"/>
  <c r="CB280"/>
  <c r="CC333"/>
  <c r="CA330"/>
  <c r="CB269"/>
  <c r="CC249"/>
  <c r="CA190"/>
  <c r="CB310"/>
  <c r="CC338"/>
  <c r="CA243"/>
  <c r="CB244"/>
  <c r="CC304"/>
  <c r="CA323"/>
  <c r="CB226"/>
  <c r="CC276"/>
  <c r="CA202"/>
  <c r="CB331"/>
  <c r="CC345"/>
  <c r="CA264"/>
  <c r="CB250"/>
  <c r="CC246"/>
  <c r="CC204"/>
  <c r="BD321"/>
  <c r="BC261"/>
  <c r="BD236"/>
  <c r="BE287"/>
  <c r="BC228"/>
  <c r="BD210"/>
  <c r="BE258"/>
  <c r="BC252"/>
  <c r="BD339"/>
  <c r="BE193"/>
  <c r="BC215"/>
  <c r="BD209"/>
  <c r="BE279"/>
  <c r="BC296"/>
  <c r="BD224"/>
  <c r="BE253"/>
  <c r="BC264"/>
  <c r="BD303"/>
  <c r="BE308"/>
  <c r="BC245"/>
  <c r="BD297"/>
  <c r="BE333"/>
  <c r="BC330"/>
  <c r="BD269"/>
  <c r="BE190"/>
  <c r="BC328"/>
  <c r="BD278"/>
  <c r="BE223"/>
  <c r="BC306"/>
  <c r="BD326"/>
  <c r="BE288"/>
  <c r="BC312"/>
  <c r="BD277"/>
  <c r="BE188"/>
  <c r="BC272"/>
  <c r="BD255"/>
  <c r="BE332"/>
  <c r="BC270"/>
  <c r="BD260"/>
  <c r="BE266"/>
  <c r="BC203"/>
  <c r="BD259"/>
  <c r="BE200"/>
  <c r="BC313"/>
  <c r="BD194"/>
  <c r="BE195"/>
  <c r="BC347"/>
  <c r="BD335"/>
  <c r="BE276"/>
  <c r="BC218"/>
  <c r="BD348"/>
  <c r="BE280"/>
  <c r="BC227"/>
  <c r="BD211"/>
  <c r="BE271"/>
  <c r="BC318"/>
  <c r="BD319"/>
  <c r="BE273"/>
  <c r="BC233"/>
  <c r="BD293"/>
  <c r="BN267"/>
  <c r="BL241"/>
  <c r="BM261"/>
  <c r="BN255"/>
  <c r="BL239"/>
  <c r="BM337"/>
  <c r="BN252"/>
  <c r="BL310"/>
  <c r="BM243"/>
  <c r="BN237"/>
  <c r="BL305"/>
  <c r="BM288"/>
  <c r="BN226"/>
  <c r="BL277"/>
  <c r="BM250"/>
  <c r="BN321"/>
  <c r="BL280"/>
  <c r="BM330"/>
  <c r="BN262"/>
  <c r="BL274"/>
  <c r="BM220"/>
  <c r="BN278"/>
  <c r="BL346"/>
  <c r="BM251"/>
  <c r="BN206"/>
  <c r="BL301"/>
  <c r="BM233"/>
  <c r="BN345"/>
  <c r="BL293"/>
  <c r="BM324"/>
  <c r="BN333"/>
  <c r="BL227"/>
  <c r="BM235"/>
  <c r="BN285"/>
  <c r="BL320"/>
  <c r="BM318"/>
  <c r="BN203"/>
  <c r="BL223"/>
  <c r="BM326"/>
  <c r="BN284"/>
  <c r="BL286"/>
  <c r="BM335"/>
  <c r="BN331"/>
  <c r="BL246"/>
  <c r="BM299"/>
  <c r="BN297"/>
  <c r="BL213"/>
  <c r="BM332"/>
  <c r="BN208"/>
  <c r="BL260"/>
  <c r="BM190"/>
  <c r="BN266"/>
  <c r="BL339"/>
  <c r="BM240"/>
  <c r="BN229"/>
  <c r="BL209"/>
  <c r="BM347"/>
  <c r="BN289"/>
  <c r="BL276"/>
  <c r="BM303"/>
  <c r="AY188"/>
  <c r="AW343"/>
  <c r="AX333"/>
  <c r="AY211"/>
  <c r="AW262"/>
  <c r="AX317"/>
  <c r="AY291"/>
  <c r="AW287"/>
  <c r="AX267"/>
  <c r="AY321"/>
  <c r="AW344"/>
  <c r="AX314"/>
  <c r="AY242"/>
  <c r="AY204"/>
  <c r="AX334"/>
  <c r="AY192"/>
  <c r="AW197"/>
  <c r="AX270"/>
  <c r="AY269"/>
  <c r="AW247"/>
  <c r="AX307"/>
  <c r="AY346"/>
  <c r="AW282"/>
  <c r="AX212"/>
  <c r="AY234"/>
  <c r="AW304"/>
  <c r="AX226"/>
  <c r="AY253"/>
  <c r="AW250"/>
  <c r="AX225"/>
  <c r="AY290"/>
  <c r="AW221"/>
  <c r="AX193"/>
  <c r="AY229"/>
  <c r="AW313"/>
  <c r="AX222"/>
  <c r="AY283"/>
  <c r="AW224"/>
  <c r="AX276"/>
  <c r="AY218"/>
  <c r="AW210"/>
  <c r="AX310"/>
  <c r="AY254"/>
  <c r="AW338"/>
  <c r="AX244"/>
  <c r="AY237"/>
  <c r="AW279"/>
  <c r="AX289"/>
  <c r="AY322"/>
  <c r="AW281"/>
  <c r="AX299"/>
  <c r="AY238"/>
  <c r="AW292"/>
  <c r="AX260"/>
  <c r="AY220"/>
  <c r="AW248"/>
  <c r="AX240"/>
  <c r="AY301"/>
  <c r="AW288"/>
  <c r="AX302"/>
  <c r="AY293"/>
  <c r="AN188"/>
  <c r="AO334"/>
  <c r="AP261"/>
  <c r="AN265"/>
  <c r="AO314"/>
  <c r="AP332"/>
  <c r="AN257"/>
  <c r="AO271"/>
  <c r="AP278"/>
  <c r="AN282"/>
  <c r="AO206"/>
  <c r="AP296"/>
  <c r="AN219"/>
  <c r="AO233"/>
  <c r="AP327"/>
  <c r="AN299"/>
  <c r="AO300"/>
  <c r="AP344"/>
  <c r="AN337"/>
  <c r="AO196"/>
  <c r="AP191"/>
  <c r="AN248"/>
  <c r="AO346"/>
  <c r="AP251"/>
  <c r="AN189"/>
  <c r="AO273"/>
  <c r="AP347"/>
  <c r="AN226"/>
  <c r="AO345"/>
  <c r="AP264"/>
  <c r="AN348"/>
  <c r="AO333"/>
  <c r="AP211"/>
  <c r="AN235"/>
  <c r="AO292"/>
  <c r="AP329"/>
  <c r="AN221"/>
  <c r="AO223"/>
  <c r="AP306"/>
  <c r="AN244"/>
  <c r="AO288"/>
  <c r="AP336"/>
  <c r="AN331"/>
  <c r="AO308"/>
  <c r="AP317"/>
  <c r="AN340"/>
  <c r="AO236"/>
  <c r="AP275"/>
  <c r="AN285"/>
  <c r="AO225"/>
  <c r="AP220"/>
  <c r="AN217"/>
  <c r="AO259"/>
  <c r="AP215"/>
  <c r="AN237"/>
  <c r="AO209"/>
  <c r="AP222"/>
  <c r="AN286"/>
  <c r="AO322"/>
  <c r="AP303"/>
  <c r="AT188"/>
  <c r="AU309"/>
  <c r="AV280"/>
  <c r="AT192"/>
  <c r="AU291"/>
  <c r="AV235"/>
  <c r="AT270"/>
  <c r="AU271"/>
  <c r="AV248"/>
  <c r="AT298"/>
  <c r="AU282"/>
  <c r="AV251"/>
  <c r="AT229"/>
  <c r="AU323"/>
  <c r="AV283"/>
  <c r="AT207"/>
  <c r="AU264"/>
  <c r="AV300"/>
  <c r="AT272"/>
  <c r="AU330"/>
  <c r="AV228"/>
  <c r="AT208"/>
  <c r="AU191"/>
  <c r="AV254"/>
  <c r="AT221"/>
  <c r="AU216"/>
  <c r="AV226"/>
  <c r="AT233"/>
  <c r="AU230"/>
  <c r="AV202"/>
  <c r="AT293"/>
  <c r="AU314"/>
  <c r="AV242"/>
  <c r="AT238"/>
  <c r="AU252"/>
  <c r="AV247"/>
  <c r="AT263"/>
  <c r="AU306"/>
  <c r="AV212"/>
  <c r="AT313"/>
  <c r="AU237"/>
  <c r="AV284"/>
  <c r="AT296"/>
  <c r="AU256"/>
  <c r="AV308"/>
  <c r="AT343"/>
  <c r="AU340"/>
  <c r="AV197"/>
  <c r="AT239"/>
  <c r="AU292"/>
  <c r="AV260"/>
  <c r="AT196"/>
  <c r="AU223"/>
  <c r="AV244"/>
  <c r="AT295"/>
  <c r="AU209"/>
  <c r="AV312"/>
  <c r="AT335"/>
  <c r="AU331"/>
  <c r="AV250"/>
  <c r="AT204"/>
  <c r="T241"/>
  <c r="U291"/>
  <c r="S232"/>
  <c r="T262"/>
  <c r="U249"/>
  <c r="S220"/>
  <c r="T248"/>
  <c r="U346"/>
  <c r="S282"/>
  <c r="T243"/>
  <c r="U244"/>
  <c r="S302"/>
  <c r="T276"/>
  <c r="U268"/>
  <c r="S246"/>
  <c r="T293"/>
  <c r="U300"/>
  <c r="S344"/>
  <c r="T333"/>
  <c r="U198"/>
  <c r="S239"/>
  <c r="T269"/>
  <c r="U274"/>
  <c r="S260"/>
  <c r="T247"/>
  <c r="U216"/>
  <c r="S240"/>
  <c r="T206"/>
  <c r="U294"/>
  <c r="S284"/>
  <c r="T347"/>
  <c r="U233"/>
  <c r="S202"/>
  <c r="T343"/>
  <c r="U280"/>
  <c r="S213"/>
  <c r="T337"/>
  <c r="U252"/>
  <c r="S328"/>
  <c r="T298"/>
  <c r="U223"/>
  <c r="S189"/>
  <c r="T313"/>
  <c r="U234"/>
  <c r="S288"/>
  <c r="T286"/>
  <c r="U281"/>
  <c r="S341"/>
  <c r="T297"/>
  <c r="U255"/>
  <c r="S287"/>
  <c r="T270"/>
  <c r="U290"/>
  <c r="S318"/>
  <c r="T205"/>
  <c r="U305"/>
  <c r="S312"/>
  <c r="T231"/>
  <c r="U218"/>
  <c r="BC321"/>
  <c r="BC344"/>
  <c r="BD239"/>
  <c r="BE257"/>
  <c r="BC337"/>
  <c r="BD274"/>
  <c r="BE196"/>
  <c r="BC191"/>
  <c r="BD282"/>
  <c r="BE240"/>
  <c r="BC316"/>
  <c r="BD304"/>
  <c r="BE222"/>
  <c r="BC226"/>
  <c r="BD336"/>
  <c r="BE202"/>
  <c r="BC250"/>
  <c r="BD299"/>
  <c r="BE324"/>
  <c r="BC343"/>
  <c r="BD315"/>
  <c r="BE314"/>
  <c r="BC238"/>
  <c r="BD225"/>
  <c r="BE247"/>
  <c r="BC310"/>
  <c r="BD254"/>
  <c r="BE199"/>
  <c r="BC205"/>
  <c r="BD237"/>
  <c r="BE323"/>
  <c r="BC219"/>
  <c r="BD281"/>
  <c r="BE334"/>
  <c r="BC265"/>
  <c r="BD291"/>
  <c r="BE235"/>
  <c r="BC275"/>
  <c r="BD290"/>
  <c r="BE221"/>
  <c r="BC346"/>
  <c r="BD243"/>
  <c r="BE229"/>
  <c r="BC244"/>
  <c r="BD295"/>
  <c r="BE286"/>
  <c r="BC283"/>
  <c r="BD231"/>
  <c r="BE268"/>
  <c r="BC327"/>
  <c r="BD201"/>
  <c r="BE213"/>
  <c r="BC232"/>
  <c r="BD311"/>
  <c r="BE217"/>
  <c r="BC307"/>
  <c r="BD212"/>
  <c r="BE214"/>
  <c r="BC207"/>
  <c r="BD204"/>
  <c r="BN308"/>
  <c r="BL343"/>
  <c r="BM344"/>
  <c r="BN314"/>
  <c r="BL270"/>
  <c r="BM325"/>
  <c r="BN247"/>
  <c r="BL338"/>
  <c r="BM306"/>
  <c r="BN295"/>
  <c r="BL273"/>
  <c r="BM323"/>
  <c r="BN322"/>
  <c r="BL253"/>
  <c r="BM334"/>
  <c r="BN317"/>
  <c r="BL197"/>
  <c r="BM198"/>
  <c r="BN210"/>
  <c r="BL196"/>
  <c r="BM328"/>
  <c r="BN254"/>
  <c r="BL259"/>
  <c r="BM215"/>
  <c r="BN316"/>
  <c r="BL279"/>
  <c r="BM224"/>
  <c r="BN256"/>
  <c r="BL348"/>
  <c r="BM272"/>
  <c r="BN340"/>
  <c r="BL232"/>
  <c r="BM311"/>
  <c r="BN269"/>
  <c r="BL249"/>
  <c r="BM298"/>
  <c r="BN263"/>
  <c r="BL199"/>
  <c r="BM244"/>
  <c r="BN195"/>
  <c r="BL219"/>
  <c r="BM207"/>
  <c r="BN202"/>
  <c r="BL218"/>
  <c r="BM300"/>
  <c r="BN265"/>
  <c r="BL236"/>
  <c r="BM257"/>
  <c r="BN225"/>
  <c r="BL258"/>
  <c r="BM191"/>
  <c r="BN307"/>
  <c r="BL216"/>
  <c r="BM205"/>
  <c r="BN194"/>
  <c r="BL304"/>
  <c r="BM312"/>
  <c r="BN336"/>
  <c r="BL281"/>
  <c r="BM341"/>
  <c r="AY241"/>
  <c r="AW309"/>
  <c r="AX213"/>
  <c r="AY239"/>
  <c r="AW235"/>
  <c r="AX280"/>
  <c r="AY198"/>
  <c r="AW311"/>
  <c r="AX308"/>
  <c r="AY272"/>
  <c r="AW315"/>
  <c r="AX330"/>
  <c r="AY332"/>
  <c r="AW201"/>
  <c r="AX342"/>
  <c r="AY340"/>
  <c r="AW232"/>
  <c r="AX337"/>
  <c r="AY252"/>
  <c r="AW217"/>
  <c r="AX298"/>
  <c r="AY259"/>
  <c r="AW243"/>
  <c r="AX206"/>
  <c r="AY305"/>
  <c r="AW286"/>
  <c r="AX331"/>
  <c r="AY246"/>
  <c r="AW256"/>
  <c r="AX249"/>
  <c r="AY329"/>
  <c r="AW223"/>
  <c r="AX251"/>
  <c r="AY326"/>
  <c r="AW273"/>
  <c r="AX296"/>
  <c r="AY233"/>
  <c r="AW231"/>
  <c r="AX202"/>
  <c r="AY303"/>
  <c r="AW190"/>
  <c r="AX318"/>
  <c r="AY263"/>
  <c r="AW319"/>
  <c r="AX316"/>
  <c r="AY294"/>
  <c r="AW214"/>
  <c r="AX335"/>
  <c r="AY277"/>
  <c r="AW327"/>
  <c r="AX348"/>
  <c r="AY285"/>
  <c r="AW208"/>
  <c r="AX258"/>
  <c r="AY191"/>
  <c r="AW339"/>
  <c r="AX200"/>
  <c r="AY209"/>
  <c r="AW323"/>
  <c r="AX336"/>
  <c r="AP204"/>
  <c r="AN324"/>
  <c r="AO280"/>
  <c r="AP192"/>
  <c r="AN255"/>
  <c r="AO330"/>
  <c r="AP239"/>
  <c r="AN311"/>
  <c r="AO252"/>
  <c r="AP266"/>
  <c r="AN212"/>
  <c r="AO234"/>
  <c r="AP214"/>
  <c r="AN283"/>
  <c r="AO231"/>
  <c r="AP293"/>
  <c r="AN201"/>
  <c r="AO241"/>
  <c r="AP242"/>
  <c r="AN210"/>
  <c r="AO290"/>
  <c r="AP310"/>
  <c r="AN307"/>
  <c r="AO216"/>
  <c r="AP200"/>
  <c r="AN229"/>
  <c r="AO294"/>
  <c r="AP312"/>
  <c r="AN224"/>
  <c r="AO253"/>
  <c r="AP256"/>
  <c r="AN245"/>
  <c r="AO213"/>
  <c r="AP262"/>
  <c r="AN270"/>
  <c r="AO274"/>
  <c r="AP254"/>
  <c r="AN263"/>
  <c r="AO199"/>
  <c r="AP240"/>
  <c r="AN316"/>
  <c r="AO289"/>
  <c r="AP281"/>
  <c r="AN268"/>
  <c r="AO321"/>
  <c r="AP315"/>
  <c r="AN197"/>
  <c r="AO287"/>
  <c r="AP238"/>
  <c r="AN325"/>
  <c r="AO258"/>
  <c r="AP328"/>
  <c r="AN203"/>
  <c r="AO193"/>
  <c r="AP313"/>
  <c r="AN295"/>
  <c r="AO279"/>
  <c r="AP195"/>
  <c r="AN335"/>
  <c r="AO276"/>
  <c r="AP341"/>
  <c r="AT324"/>
  <c r="AU342"/>
  <c r="AV344"/>
  <c r="AT265"/>
  <c r="AU198"/>
  <c r="AV257"/>
  <c r="AT337"/>
  <c r="AU310"/>
  <c r="AV266"/>
  <c r="AT203"/>
  <c r="AU199"/>
  <c r="AV200"/>
  <c r="AT294"/>
  <c r="AU286"/>
  <c r="AV302"/>
  <c r="AT276"/>
  <c r="AU341"/>
  <c r="AV245"/>
  <c r="AT315"/>
  <c r="AU287"/>
  <c r="AV325"/>
  <c r="AT249"/>
  <c r="AU329"/>
  <c r="AV307"/>
  <c r="AT346"/>
  <c r="AU222"/>
  <c r="AV289"/>
  <c r="AT224"/>
  <c r="AU277"/>
  <c r="AV246"/>
  <c r="AT267"/>
  <c r="AU236"/>
  <c r="AV332"/>
  <c r="AT269"/>
  <c r="AU290"/>
  <c r="AV217"/>
  <c r="AT193"/>
  <c r="AU240"/>
  <c r="AV326"/>
  <c r="AT316"/>
  <c r="AU234"/>
  <c r="AV279"/>
  <c r="AT336"/>
  <c r="AU303"/>
  <c r="AV241"/>
  <c r="AT297"/>
  <c r="AU213"/>
  <c r="AV232"/>
  <c r="AT275"/>
  <c r="AU225"/>
  <c r="AV258"/>
  <c r="AT220"/>
  <c r="AU205"/>
  <c r="AV206"/>
  <c r="AT301"/>
  <c r="AU288"/>
  <c r="AV219"/>
  <c r="AT322"/>
  <c r="AU268"/>
  <c r="AV348"/>
  <c r="S204"/>
  <c r="T324"/>
  <c r="U330"/>
  <c r="S211"/>
  <c r="T235"/>
  <c r="U271"/>
  <c r="S217"/>
  <c r="T278"/>
  <c r="U259"/>
  <c r="S199"/>
  <c r="T251"/>
  <c r="U226"/>
  <c r="S207"/>
  <c r="T277"/>
  <c r="U264"/>
  <c r="S327"/>
  <c r="T299"/>
  <c r="U334"/>
  <c r="S315"/>
  <c r="T340"/>
  <c r="U242"/>
  <c r="S311"/>
  <c r="T210"/>
  <c r="U225"/>
  <c r="S258"/>
  <c r="T307"/>
  <c r="U193"/>
  <c r="S200"/>
  <c r="T295"/>
  <c r="U304"/>
  <c r="S279"/>
  <c r="T283"/>
  <c r="U224"/>
  <c r="S267"/>
  <c r="T309"/>
  <c r="U272"/>
  <c r="S227"/>
  <c r="T238"/>
  <c r="U190"/>
  <c r="S310"/>
  <c r="T203"/>
  <c r="U306"/>
  <c r="S212"/>
  <c r="T316"/>
  <c r="U209"/>
  <c r="S323"/>
  <c r="T214"/>
  <c r="U331"/>
  <c r="S188"/>
  <c r="T261"/>
  <c r="U314"/>
  <c r="S257"/>
  <c r="T285"/>
  <c r="U329"/>
  <c r="S221"/>
  <c r="T237"/>
  <c r="U222"/>
  <c r="S219"/>
  <c r="T336"/>
  <c r="S348"/>
  <c r="S313"/>
  <c r="U323"/>
  <c r="S297"/>
  <c r="T290"/>
  <c r="U219"/>
  <c r="CO232"/>
  <c r="CM242"/>
  <c r="CN235"/>
  <c r="CO320"/>
  <c r="CM329"/>
  <c r="CN263"/>
  <c r="CO282"/>
  <c r="CM215"/>
  <c r="CN209"/>
  <c r="CO312"/>
  <c r="CM277"/>
  <c r="CN303"/>
  <c r="CO321"/>
  <c r="CM317"/>
  <c r="CN265"/>
  <c r="CO291"/>
  <c r="CM332"/>
  <c r="CN258"/>
  <c r="CO220"/>
  <c r="CM191"/>
  <c r="CN259"/>
  <c r="CO243"/>
  <c r="CM200"/>
  <c r="CN304"/>
  <c r="CO222"/>
  <c r="CM283"/>
  <c r="CN335"/>
  <c r="CO281"/>
  <c r="CM268"/>
  <c r="BP204"/>
  <c r="BQ192"/>
  <c r="BO291"/>
  <c r="BP275"/>
  <c r="BQ325"/>
  <c r="BO196"/>
  <c r="BP318"/>
  <c r="BQ216"/>
  <c r="BO189"/>
  <c r="BP296"/>
  <c r="BQ322"/>
  <c r="BO246"/>
  <c r="BP324"/>
  <c r="BQ340"/>
  <c r="BO236"/>
  <c r="BP262"/>
  <c r="BQ269"/>
  <c r="BO274"/>
  <c r="BP258"/>
  <c r="BQ310"/>
  <c r="BO278"/>
  <c r="BP339"/>
  <c r="BQ223"/>
  <c r="BO193"/>
  <c r="BP326"/>
  <c r="BQ316"/>
  <c r="BO301"/>
  <c r="BP304"/>
  <c r="BQ312"/>
  <c r="BO289"/>
  <c r="BP230"/>
  <c r="BQ253"/>
  <c r="BO293"/>
  <c r="BP300"/>
  <c r="BQ344"/>
  <c r="BO227"/>
  <c r="BP311"/>
  <c r="BQ190"/>
  <c r="BO298"/>
  <c r="BP205"/>
  <c r="BQ244"/>
  <c r="BO237"/>
  <c r="BP323"/>
  <c r="BQ336"/>
  <c r="BO331"/>
  <c r="BP245"/>
  <c r="BQ321"/>
  <c r="BO317"/>
  <c r="BP255"/>
  <c r="BQ242"/>
  <c r="BO228"/>
  <c r="BP271"/>
  <c r="BQ329"/>
  <c r="BO266"/>
  <c r="BP240"/>
  <c r="BQ324"/>
  <c r="BP236"/>
  <c r="BO238"/>
  <c r="BQ258"/>
  <c r="BP278"/>
  <c r="BO282"/>
  <c r="BQ326"/>
  <c r="BP301"/>
  <c r="BO214"/>
  <c r="BQ230"/>
  <c r="BP293"/>
  <c r="BO297"/>
  <c r="BQ311"/>
  <c r="BP298"/>
  <c r="BO212"/>
  <c r="BQ323"/>
  <c r="BP331"/>
  <c r="BO334"/>
  <c r="BQ255"/>
  <c r="BP228"/>
  <c r="BO217"/>
  <c r="BQ240"/>
  <c r="BQ222"/>
  <c r="BO347"/>
  <c r="BP233"/>
  <c r="BQ268"/>
  <c r="BO327"/>
  <c r="BP348"/>
  <c r="BK227"/>
  <c r="BI287"/>
  <c r="BJ249"/>
  <c r="BK290"/>
  <c r="BI247"/>
  <c r="BJ248"/>
  <c r="BK307"/>
  <c r="BI216"/>
  <c r="BJ295"/>
  <c r="BK312"/>
  <c r="BI224"/>
  <c r="BJ276"/>
  <c r="BK202"/>
  <c r="BI250"/>
  <c r="BJ300"/>
  <c r="BK315"/>
  <c r="BI340"/>
  <c r="BJ236"/>
  <c r="BK225"/>
  <c r="BI328"/>
  <c r="BJ282"/>
  <c r="BK240"/>
  <c r="BI326"/>
  <c r="BJ234"/>
  <c r="BK195"/>
  <c r="BI230"/>
  <c r="BJ281"/>
  <c r="BK303"/>
  <c r="BI299"/>
  <c r="BJ241"/>
  <c r="BK272"/>
  <c r="BI265"/>
  <c r="BJ232"/>
  <c r="BK239"/>
  <c r="BI257"/>
  <c r="BJ285"/>
  <c r="BK320"/>
  <c r="BI271"/>
  <c r="BJ266"/>
  <c r="BK223"/>
  <c r="BI251"/>
  <c r="BJ215"/>
  <c r="BK301"/>
  <c r="BI323"/>
  <c r="BJ233"/>
  <c r="BK201"/>
  <c r="BI324"/>
  <c r="BJ280"/>
  <c r="BK344"/>
  <c r="BI291"/>
  <c r="BJ270"/>
  <c r="BK274"/>
  <c r="BI191"/>
  <c r="BJ338"/>
  <c r="BK244"/>
  <c r="BI305"/>
  <c r="BJ304"/>
  <c r="BK347"/>
  <c r="BI226"/>
  <c r="BJ264"/>
  <c r="BB201"/>
  <c r="AZ324"/>
  <c r="BA333"/>
  <c r="BB291"/>
  <c r="AZ262"/>
  <c r="BA210"/>
  <c r="BB258"/>
  <c r="AZ290"/>
  <c r="BA298"/>
  <c r="BB223"/>
  <c r="AZ189"/>
  <c r="BA234"/>
  <c r="BB284"/>
  <c r="AZ347"/>
  <c r="BA289"/>
  <c r="BB256"/>
  <c r="AZ348"/>
  <c r="BA297"/>
  <c r="BB236"/>
  <c r="AZ287"/>
  <c r="BA270"/>
  <c r="BB328"/>
  <c r="AZ319"/>
  <c r="BA240"/>
  <c r="BB316"/>
  <c r="AZ209"/>
  <c r="BA230"/>
  <c r="BB303"/>
  <c r="AZ241"/>
  <c r="BA334"/>
  <c r="BB242"/>
  <c r="AZ238"/>
  <c r="BA292"/>
  <c r="BB191"/>
  <c r="AZ318"/>
  <c r="BA203"/>
  <c r="BB215"/>
  <c r="AZ305"/>
  <c r="BA195"/>
  <c r="BB335"/>
  <c r="AZ336"/>
  <c r="BA218"/>
  <c r="BB342"/>
  <c r="AZ261"/>
  <c r="BA265"/>
  <c r="BB211"/>
  <c r="AZ235"/>
  <c r="BA260"/>
  <c r="BB252"/>
  <c r="AZ310"/>
  <c r="BA263"/>
  <c r="BB251"/>
  <c r="AZ205"/>
  <c r="BA244"/>
  <c r="BB304"/>
  <c r="AZ214"/>
  <c r="BA224"/>
  <c r="BB276"/>
  <c r="AZ268"/>
  <c r="BA250"/>
  <c r="X204"/>
  <c r="V201"/>
  <c r="W280"/>
  <c r="X213"/>
  <c r="V330"/>
  <c r="W270"/>
  <c r="X274"/>
  <c r="V249"/>
  <c r="W252"/>
  <c r="X346"/>
  <c r="V216"/>
  <c r="W200"/>
  <c r="X316"/>
  <c r="V305"/>
  <c r="W284"/>
  <c r="X296"/>
  <c r="V283"/>
  <c r="W231"/>
  <c r="X268"/>
  <c r="V327"/>
  <c r="W267"/>
  <c r="X315"/>
  <c r="V227"/>
  <c r="W239"/>
  <c r="X275"/>
  <c r="V325"/>
  <c r="W247"/>
  <c r="X193"/>
  <c r="V206"/>
  <c r="W347"/>
  <c r="X233"/>
  <c r="V281"/>
  <c r="W293"/>
  <c r="X343"/>
  <c r="V314"/>
  <c r="W287"/>
  <c r="X258"/>
  <c r="V329"/>
  <c r="W338"/>
  <c r="X189"/>
  <c r="V212"/>
  <c r="W234"/>
  <c r="X224"/>
  <c r="V336"/>
  <c r="W308"/>
  <c r="X321"/>
  <c r="V317"/>
  <c r="W340"/>
  <c r="X232"/>
  <c r="V292"/>
  <c r="W290"/>
  <c r="X328"/>
  <c r="V191"/>
  <c r="W307"/>
  <c r="X259"/>
  <c r="V251"/>
  <c r="W313"/>
  <c r="X195"/>
  <c r="V289"/>
  <c r="W202"/>
  <c r="X348"/>
  <c r="CD241"/>
  <c r="CE192"/>
  <c r="CF213"/>
  <c r="CD291"/>
  <c r="CE257"/>
  <c r="CF325"/>
  <c r="CD274"/>
  <c r="CE217"/>
  <c r="CF318"/>
  <c r="CD307"/>
  <c r="CE259"/>
  <c r="CF243"/>
  <c r="CD205"/>
  <c r="CE316"/>
  <c r="CF304"/>
  <c r="CD323"/>
  <c r="CE219"/>
  <c r="CF345"/>
  <c r="CD250"/>
  <c r="CE324"/>
  <c r="CF272"/>
  <c r="CD315"/>
  <c r="CE337"/>
  <c r="CF247"/>
  <c r="CD319"/>
  <c r="CE189"/>
  <c r="CF295"/>
  <c r="CD294"/>
  <c r="CE224"/>
  <c r="CF253"/>
  <c r="CD218"/>
  <c r="CE267"/>
  <c r="CF309"/>
  <c r="CD340"/>
  <c r="CE330"/>
  <c r="CF287"/>
  <c r="CD292"/>
  <c r="CE258"/>
  <c r="CF328"/>
  <c r="CD298"/>
  <c r="CE199"/>
  <c r="CF244"/>
  <c r="CD195"/>
  <c r="CE277"/>
  <c r="CF299"/>
  <c r="CD308"/>
  <c r="CE255"/>
  <c r="CF242"/>
  <c r="CD228"/>
  <c r="CE271"/>
  <c r="CF248"/>
  <c r="CD221"/>
  <c r="CE240"/>
  <c r="CF237"/>
  <c r="CD305"/>
  <c r="CE347"/>
  <c r="CF233"/>
  <c r="CD231"/>
  <c r="CE202"/>
  <c r="CF341"/>
  <c r="AH204"/>
  <c r="AI272"/>
  <c r="AJ315"/>
  <c r="AH255"/>
  <c r="AI198"/>
  <c r="AJ208"/>
  <c r="AH225"/>
  <c r="AI310"/>
  <c r="AJ339"/>
  <c r="AH223"/>
  <c r="AI193"/>
  <c r="AJ206"/>
  <c r="AH273"/>
  <c r="AI222"/>
  <c r="AJ283"/>
  <c r="AH281"/>
  <c r="AI246"/>
  <c r="AJ299"/>
  <c r="AH267"/>
  <c r="AI245"/>
  <c r="AJ297"/>
  <c r="AH211"/>
  <c r="AI269"/>
  <c r="AJ190"/>
  <c r="AH328"/>
  <c r="AI221"/>
  <c r="AJ282"/>
  <c r="AH205"/>
  <c r="AI316"/>
  <c r="AJ301"/>
  <c r="AH284"/>
  <c r="AI226"/>
  <c r="AJ207"/>
  <c r="AH336"/>
  <c r="AI303"/>
  <c r="AJ342"/>
  <c r="AH265"/>
  <c r="AI332"/>
  <c r="AJ228"/>
  <c r="AH325"/>
  <c r="AI290"/>
  <c r="AJ248"/>
  <c r="AH346"/>
  <c r="AI200"/>
  <c r="AJ313"/>
  <c r="AH347"/>
  <c r="AI231"/>
  <c r="AJ345"/>
  <c r="AH327"/>
  <c r="AI201"/>
  <c r="AJ213"/>
  <c r="AH291"/>
  <c r="AI262"/>
  <c r="AJ285"/>
  <c r="AH196"/>
  <c r="AI191"/>
  <c r="AJ243"/>
  <c r="AH295"/>
  <c r="AI323"/>
  <c r="AJ277"/>
  <c r="AH256"/>
  <c r="AR324"/>
  <c r="AS344"/>
  <c r="AQ255"/>
  <c r="AR311"/>
  <c r="AS249"/>
  <c r="AQ252"/>
  <c r="AR329"/>
  <c r="AS346"/>
  <c r="AQ223"/>
  <c r="AR306"/>
  <c r="AS215"/>
  <c r="AQ313"/>
  <c r="AR273"/>
  <c r="AS195"/>
  <c r="AQ214"/>
  <c r="AR335"/>
  <c r="AS281"/>
  <c r="AQ246"/>
  <c r="AR308"/>
  <c r="AS321"/>
  <c r="AQ315"/>
  <c r="AR330"/>
  <c r="AS270"/>
  <c r="AQ274"/>
  <c r="AR290"/>
  <c r="AS254"/>
  <c r="AQ339"/>
  <c r="AR316"/>
  <c r="AS294"/>
  <c r="AQ286"/>
  <c r="AR302"/>
  <c r="AS331"/>
  <c r="AQ201"/>
  <c r="AR334"/>
  <c r="AS297"/>
  <c r="AQ340"/>
  <c r="AR291"/>
  <c r="AS228"/>
  <c r="AQ238"/>
  <c r="AR292"/>
  <c r="AS196"/>
  <c r="AQ221"/>
  <c r="AR244"/>
  <c r="AS276"/>
  <c r="AQ202"/>
  <c r="AR250"/>
  <c r="AS348"/>
  <c r="AQ267"/>
  <c r="AR332"/>
  <c r="AS257"/>
  <c r="AQ190"/>
  <c r="AR248"/>
  <c r="AS263"/>
  <c r="AQ282"/>
  <c r="AR200"/>
  <c r="AS305"/>
  <c r="AQ304"/>
  <c r="AR222"/>
  <c r="AS224"/>
  <c r="AQ264"/>
  <c r="CK241"/>
  <c r="CL255"/>
  <c r="CJ287"/>
  <c r="CK258"/>
  <c r="CL310"/>
  <c r="CJ221"/>
  <c r="CK189"/>
  <c r="CL316"/>
  <c r="CJ234"/>
  <c r="CK279"/>
  <c r="CL224"/>
  <c r="CJ277"/>
  <c r="CK293"/>
  <c r="CL343"/>
  <c r="CJ272"/>
  <c r="CK340"/>
  <c r="CL236"/>
  <c r="CJ235"/>
  <c r="CK238"/>
  <c r="CL320"/>
  <c r="CJ329"/>
  <c r="CK263"/>
  <c r="CL205"/>
  <c r="CJ194"/>
  <c r="CK323"/>
  <c r="CL214"/>
  <c r="CJ207"/>
  <c r="CK281"/>
  <c r="CL327"/>
  <c r="CJ303"/>
  <c r="CK300"/>
  <c r="CL334"/>
  <c r="CJ265"/>
  <c r="CK242"/>
  <c r="CL292"/>
  <c r="CJ260"/>
  <c r="CK328"/>
  <c r="CL248"/>
  <c r="CJ339"/>
  <c r="CK193"/>
  <c r="CL215"/>
  <c r="CJ244"/>
  <c r="CK312"/>
  <c r="CL276"/>
  <c r="CJ218"/>
  <c r="CK267"/>
  <c r="CL261"/>
  <c r="CJ333"/>
  <c r="CK198"/>
  <c r="CL262"/>
  <c r="CJ325"/>
  <c r="CK249"/>
  <c r="CL191"/>
  <c r="CJ307"/>
  <c r="CK199"/>
  <c r="CL326"/>
  <c r="CJ305"/>
  <c r="CK296"/>
  <c r="CL302"/>
  <c r="CJ268"/>
  <c r="CB267"/>
  <c r="CC255"/>
  <c r="CA236"/>
  <c r="CB275"/>
  <c r="CC208"/>
  <c r="CA258"/>
  <c r="CB248"/>
  <c r="CC307"/>
  <c r="CA339"/>
  <c r="CB240"/>
  <c r="CC234"/>
  <c r="CA294"/>
  <c r="CB347"/>
  <c r="CC224"/>
  <c r="CA245"/>
  <c r="CB315"/>
  <c r="CC314"/>
  <c r="CA211"/>
  <c r="CB311"/>
  <c r="CC285"/>
  <c r="CA252"/>
  <c r="CB298"/>
  <c r="CC319"/>
  <c r="CA212"/>
  <c r="CB301"/>
  <c r="CC289"/>
  <c r="CA336"/>
  <c r="CB201"/>
  <c r="CC334"/>
  <c r="CA261"/>
  <c r="CB198"/>
  <c r="CC320"/>
  <c r="CA196"/>
  <c r="CB318"/>
  <c r="CC193"/>
  <c r="CA200"/>
  <c r="CB209"/>
  <c r="CC312"/>
  <c r="CA207"/>
  <c r="CB324"/>
  <c r="CC280"/>
  <c r="CA265"/>
  <c r="CB330"/>
  <c r="CC269"/>
  <c r="CA274"/>
  <c r="CB190"/>
  <c r="CC310"/>
  <c r="CA263"/>
  <c r="CB243"/>
  <c r="CC244"/>
  <c r="CA316"/>
  <c r="CB323"/>
  <c r="CC226"/>
  <c r="CA231"/>
  <c r="CB202"/>
  <c r="CC331"/>
  <c r="CA341"/>
  <c r="CB264"/>
  <c r="CC250"/>
  <c r="CA348"/>
  <c r="CB204"/>
  <c r="BE321"/>
  <c r="BP201"/>
  <c r="BO330"/>
  <c r="BQ238"/>
  <c r="BP249"/>
  <c r="BO248"/>
  <c r="BQ282"/>
  <c r="BP200"/>
  <c r="BO234"/>
  <c r="BQ214"/>
  <c r="BP335"/>
  <c r="BO303"/>
  <c r="BQ297"/>
  <c r="BP232"/>
  <c r="BO247"/>
  <c r="BQ212"/>
  <c r="BP284"/>
  <c r="BO281"/>
  <c r="BQ334"/>
  <c r="BP213"/>
  <c r="BO257"/>
  <c r="BQ217"/>
  <c r="BP338"/>
  <c r="BO305"/>
  <c r="BP347"/>
  <c r="BQ233"/>
  <c r="BO202"/>
  <c r="BP327"/>
  <c r="BQ348"/>
  <c r="BI334"/>
  <c r="BJ287"/>
  <c r="BK249"/>
  <c r="BI196"/>
  <c r="BJ247"/>
  <c r="BK248"/>
  <c r="BI254"/>
  <c r="BJ216"/>
  <c r="BK295"/>
  <c r="BI214"/>
  <c r="BJ224"/>
  <c r="BK276"/>
  <c r="BI253"/>
  <c r="BJ250"/>
  <c r="BK300"/>
  <c r="BI321"/>
  <c r="BJ340"/>
  <c r="BK236"/>
  <c r="BI210"/>
  <c r="BJ328"/>
  <c r="BK282"/>
  <c r="BI306"/>
  <c r="BJ326"/>
  <c r="BK234"/>
  <c r="BI284"/>
  <c r="BJ230"/>
  <c r="BK281"/>
  <c r="BI246"/>
  <c r="BJ299"/>
  <c r="BK241"/>
  <c r="BI317"/>
  <c r="BJ265"/>
  <c r="BK232"/>
  <c r="BI332"/>
  <c r="BJ257"/>
  <c r="BK285"/>
  <c r="BI208"/>
  <c r="BJ271"/>
  <c r="BK266"/>
  <c r="BI259"/>
  <c r="BJ251"/>
  <c r="BK215"/>
  <c r="BI206"/>
  <c r="BJ323"/>
  <c r="BK233"/>
  <c r="BI327"/>
  <c r="BJ324"/>
  <c r="BK280"/>
  <c r="BI261"/>
  <c r="BJ291"/>
  <c r="BK270"/>
  <c r="BI292"/>
  <c r="BJ191"/>
  <c r="BK338"/>
  <c r="BI229"/>
  <c r="BJ305"/>
  <c r="BK304"/>
  <c r="BI286"/>
  <c r="BJ226"/>
  <c r="BK264"/>
  <c r="AZ204"/>
  <c r="BA324"/>
  <c r="BB333"/>
  <c r="AZ197"/>
  <c r="BA262"/>
  <c r="BB210"/>
  <c r="AZ274"/>
  <c r="BA290"/>
  <c r="BB298"/>
  <c r="AZ339"/>
  <c r="BA189"/>
  <c r="BB234"/>
  <c r="AZ294"/>
  <c r="BA347"/>
  <c r="BB289"/>
  <c r="AZ202"/>
  <c r="BA348"/>
  <c r="BB297"/>
  <c r="AZ330"/>
  <c r="BA287"/>
  <c r="BB270"/>
  <c r="AZ225"/>
  <c r="BA319"/>
  <c r="BB240"/>
  <c r="AZ313"/>
  <c r="BA209"/>
  <c r="BB230"/>
  <c r="AZ253"/>
  <c r="BA241"/>
  <c r="BB334"/>
  <c r="AZ255"/>
  <c r="BA238"/>
  <c r="BB292"/>
  <c r="AZ217"/>
  <c r="BA318"/>
  <c r="BB203"/>
  <c r="AZ259"/>
  <c r="BA305"/>
  <c r="BB195"/>
  <c r="AZ233"/>
  <c r="BA336"/>
  <c r="BB218"/>
  <c r="AZ309"/>
  <c r="BA261"/>
  <c r="BB265"/>
  <c r="AZ314"/>
  <c r="BA235"/>
  <c r="BB260"/>
  <c r="AZ271"/>
  <c r="BA310"/>
  <c r="BB263"/>
  <c r="AZ199"/>
  <c r="BA205"/>
  <c r="BB244"/>
  <c r="AZ288"/>
  <c r="BA214"/>
  <c r="BB224"/>
  <c r="AZ322"/>
  <c r="BA268"/>
  <c r="BB250"/>
  <c r="AZ299"/>
  <c r="W201"/>
  <c r="X280"/>
  <c r="V192"/>
  <c r="W330"/>
  <c r="X270"/>
  <c r="V269"/>
  <c r="W249"/>
  <c r="X252"/>
  <c r="V248"/>
  <c r="W216"/>
  <c r="X200"/>
  <c r="V244"/>
  <c r="W305"/>
  <c r="X284"/>
  <c r="V222"/>
  <c r="W283"/>
  <c r="X231"/>
  <c r="V345"/>
  <c r="W327"/>
  <c r="X267"/>
  <c r="V272"/>
  <c r="W227"/>
  <c r="X239"/>
  <c r="V311"/>
  <c r="W325"/>
  <c r="X247"/>
  <c r="V263"/>
  <c r="W206"/>
  <c r="X347"/>
  <c r="V312"/>
  <c r="W281"/>
  <c r="X293"/>
  <c r="V300"/>
  <c r="W314"/>
  <c r="X287"/>
  <c r="V337"/>
  <c r="W329"/>
  <c r="X338"/>
  <c r="V319"/>
  <c r="W212"/>
  <c r="X234"/>
  <c r="V302"/>
  <c r="W336"/>
  <c r="X308"/>
  <c r="V334"/>
  <c r="W317"/>
  <c r="X340"/>
  <c r="V197"/>
  <c r="W292"/>
  <c r="X290"/>
  <c r="V220"/>
  <c r="W191"/>
  <c r="X307"/>
  <c r="V339"/>
  <c r="W251"/>
  <c r="X313"/>
  <c r="V209"/>
  <c r="W289"/>
  <c r="X202"/>
  <c r="V341"/>
  <c r="CE241"/>
  <c r="CF192"/>
  <c r="CD333"/>
  <c r="CE291"/>
  <c r="CF257"/>
  <c r="CD285"/>
  <c r="CE274"/>
  <c r="CF217"/>
  <c r="CD310"/>
  <c r="CE307"/>
  <c r="CF259"/>
  <c r="CD216"/>
  <c r="CE205"/>
  <c r="CF316"/>
  <c r="CD288"/>
  <c r="CE323"/>
  <c r="CF219"/>
  <c r="CD322"/>
  <c r="CE250"/>
  <c r="CF324"/>
  <c r="CD280"/>
  <c r="CE315"/>
  <c r="CF337"/>
  <c r="CD208"/>
  <c r="CE319"/>
  <c r="CF189"/>
  <c r="CD313"/>
  <c r="CE294"/>
  <c r="CF224"/>
  <c r="CD281"/>
  <c r="CE218"/>
  <c r="CF267"/>
  <c r="CD343"/>
  <c r="CE340"/>
  <c r="CF330"/>
  <c r="CD262"/>
  <c r="CE292"/>
  <c r="CF258"/>
  <c r="CD290"/>
  <c r="CE298"/>
  <c r="CF199"/>
  <c r="CD212"/>
  <c r="CE195"/>
  <c r="CF277"/>
  <c r="CD303"/>
  <c r="CE308"/>
  <c r="CF255"/>
  <c r="CD232"/>
  <c r="CE228"/>
  <c r="CF271"/>
  <c r="CD190"/>
  <c r="CE221"/>
  <c r="CF240"/>
  <c r="CD194"/>
  <c r="CE305"/>
  <c r="CF347"/>
  <c r="CD302"/>
  <c r="CE231"/>
  <c r="CF202"/>
  <c r="CD327"/>
  <c r="AI204"/>
  <c r="AJ272"/>
  <c r="AH344"/>
  <c r="AI255"/>
  <c r="AJ198"/>
  <c r="AH238"/>
  <c r="AI225"/>
  <c r="AJ310"/>
  <c r="AH307"/>
  <c r="AI223"/>
  <c r="AJ193"/>
  <c r="AH326"/>
  <c r="AI273"/>
  <c r="AJ222"/>
  <c r="AH195"/>
  <c r="AI281"/>
  <c r="AJ246"/>
  <c r="AH293"/>
  <c r="AI267"/>
  <c r="AJ245"/>
  <c r="AH280"/>
  <c r="AI211"/>
  <c r="AJ269"/>
  <c r="AH292"/>
  <c r="AI328"/>
  <c r="AJ221"/>
  <c r="AH338"/>
  <c r="AI205"/>
  <c r="AJ316"/>
  <c r="AH234"/>
  <c r="AI284"/>
  <c r="AJ226"/>
  <c r="AH302"/>
  <c r="AI336"/>
  <c r="AJ303"/>
  <c r="AH321"/>
  <c r="AI265"/>
  <c r="AJ332"/>
  <c r="AH287"/>
  <c r="AI325"/>
  <c r="AJ290"/>
  <c r="AH329"/>
  <c r="AI346"/>
  <c r="AJ200"/>
  <c r="AH229"/>
  <c r="AI347"/>
  <c r="AJ231"/>
  <c r="AH276"/>
  <c r="AI327"/>
  <c r="AJ201"/>
  <c r="AH192"/>
  <c r="AI291"/>
  <c r="AJ262"/>
  <c r="AH337"/>
  <c r="AI196"/>
  <c r="AJ191"/>
  <c r="AH263"/>
  <c r="AI295"/>
  <c r="AJ323"/>
  <c r="AH224"/>
  <c r="AI256"/>
  <c r="AS324"/>
  <c r="AQ261"/>
  <c r="AR255"/>
  <c r="AS311"/>
  <c r="AQ208"/>
  <c r="AR252"/>
  <c r="AS329"/>
  <c r="AQ298"/>
  <c r="AR223"/>
  <c r="AS306"/>
  <c r="AQ189"/>
  <c r="AR313"/>
  <c r="AS273"/>
  <c r="AQ279"/>
  <c r="AR214"/>
  <c r="AS335"/>
  <c r="AQ277"/>
  <c r="AR246"/>
  <c r="AS308"/>
  <c r="AQ309"/>
  <c r="AR315"/>
  <c r="AS330"/>
  <c r="AQ242"/>
  <c r="AR274"/>
  <c r="AS290"/>
  <c r="AQ310"/>
  <c r="AR339"/>
  <c r="AS316"/>
  <c r="AQ234"/>
  <c r="AR286"/>
  <c r="AS302"/>
  <c r="AQ322"/>
  <c r="AR201"/>
  <c r="AS334"/>
  <c r="AQ317"/>
  <c r="AR340"/>
  <c r="AS291"/>
  <c r="AQ235"/>
  <c r="AR238"/>
  <c r="AS292"/>
  <c r="AQ271"/>
  <c r="AR221"/>
  <c r="AS244"/>
  <c r="AQ336"/>
  <c r="AR202"/>
  <c r="AS250"/>
  <c r="AQ341"/>
  <c r="AR267"/>
  <c r="AS332"/>
  <c r="AQ262"/>
  <c r="AR190"/>
  <c r="AS248"/>
  <c r="AQ203"/>
  <c r="AR282"/>
  <c r="AS200"/>
  <c r="AQ206"/>
  <c r="AR304"/>
  <c r="AS222"/>
  <c r="AQ226"/>
  <c r="AR264"/>
  <c r="CL241"/>
  <c r="CJ315"/>
  <c r="CK287"/>
  <c r="CL258"/>
  <c r="CJ247"/>
  <c r="CK221"/>
  <c r="CL189"/>
  <c r="CJ206"/>
  <c r="CK234"/>
  <c r="CL279"/>
  <c r="CJ289"/>
  <c r="CK277"/>
  <c r="CL293"/>
  <c r="CJ324"/>
  <c r="CK272"/>
  <c r="CL340"/>
  <c r="CJ197"/>
  <c r="CK235"/>
  <c r="CL238"/>
  <c r="CJ274"/>
  <c r="CK329"/>
  <c r="CL263"/>
  <c r="CJ306"/>
  <c r="CK194"/>
  <c r="CL323"/>
  <c r="CJ286"/>
  <c r="CK207"/>
  <c r="CL281"/>
  <c r="CJ253"/>
  <c r="CK303"/>
  <c r="CL300"/>
  <c r="CJ245"/>
  <c r="CK265"/>
  <c r="CL242"/>
  <c r="CJ270"/>
  <c r="CK260"/>
  <c r="CL328"/>
  <c r="CJ318"/>
  <c r="CK339"/>
  <c r="CL193"/>
  <c r="CJ240"/>
  <c r="CK244"/>
  <c r="CL312"/>
  <c r="CJ231"/>
  <c r="CK218"/>
  <c r="CL267"/>
  <c r="CJ317"/>
  <c r="CK333"/>
  <c r="CL198"/>
  <c r="CJ239"/>
  <c r="CK325"/>
  <c r="CL249"/>
  <c r="CJ252"/>
  <c r="CK307"/>
  <c r="CL199"/>
  <c r="CJ251"/>
  <c r="CK305"/>
  <c r="CL296"/>
  <c r="CJ226"/>
  <c r="CK268"/>
  <c r="CC267"/>
  <c r="CA272"/>
  <c r="CB236"/>
  <c r="CC275"/>
  <c r="CA325"/>
  <c r="CB258"/>
  <c r="CC248"/>
  <c r="CA254"/>
  <c r="CB339"/>
  <c r="CC240"/>
  <c r="CA326"/>
  <c r="CB294"/>
  <c r="CC347"/>
  <c r="CA283"/>
  <c r="CB245"/>
  <c r="CC315"/>
  <c r="CA340"/>
  <c r="CB211"/>
  <c r="CC311"/>
  <c r="CA337"/>
  <c r="CB252"/>
  <c r="CC298"/>
  <c r="CA199"/>
  <c r="CB212"/>
  <c r="CC301"/>
  <c r="CA286"/>
  <c r="CB336"/>
  <c r="CC201"/>
  <c r="CA308"/>
  <c r="CB261"/>
  <c r="CC198"/>
  <c r="CA270"/>
  <c r="CB196"/>
  <c r="CC318"/>
  <c r="CA259"/>
  <c r="CB200"/>
  <c r="CC209"/>
  <c r="CA195"/>
  <c r="CB207"/>
  <c r="CC324"/>
  <c r="CA342"/>
  <c r="CB265"/>
  <c r="CC330"/>
  <c r="CA257"/>
  <c r="CB274"/>
  <c r="CC190"/>
  <c r="CA191"/>
  <c r="CB263"/>
  <c r="CC243"/>
  <c r="CA229"/>
  <c r="CB316"/>
  <c r="CC323"/>
  <c r="CA219"/>
  <c r="CB231"/>
  <c r="CC202"/>
  <c r="CA299"/>
  <c r="CB341"/>
  <c r="CC264"/>
  <c r="CA327"/>
  <c r="CB348"/>
  <c r="CA204"/>
  <c r="BC241"/>
  <c r="BE261"/>
  <c r="BC197"/>
  <c r="BD262"/>
  <c r="BE228"/>
  <c r="BC325"/>
  <c r="BD249"/>
  <c r="BE252"/>
  <c r="BC248"/>
  <c r="BD216"/>
  <c r="BE215"/>
  <c r="BC294"/>
  <c r="BD284"/>
  <c r="BE296"/>
  <c r="BC289"/>
  <c r="BD345"/>
  <c r="BE264"/>
  <c r="BC256"/>
  <c r="BD300"/>
  <c r="BE245"/>
  <c r="BC342"/>
  <c r="BD192"/>
  <c r="BE330"/>
  <c r="BC285"/>
  <c r="BD320"/>
  <c r="BE328"/>
  <c r="BC329"/>
  <c r="BD298"/>
  <c r="BE306"/>
  <c r="BC189"/>
  <c r="BD301"/>
  <c r="BE312"/>
  <c r="BC230"/>
  <c r="BD246"/>
  <c r="BE272"/>
  <c r="BC340"/>
  <c r="BD242"/>
  <c r="BE270"/>
  <c r="BC292"/>
  <c r="BD220"/>
  <c r="BE203"/>
  <c r="BC338"/>
  <c r="BD251"/>
  <c r="BE313"/>
  <c r="BC206"/>
  <c r="BD305"/>
  <c r="BE347"/>
  <c r="BC302"/>
  <c r="BD322"/>
  <c r="BE218"/>
  <c r="BC341"/>
  <c r="BD309"/>
  <c r="BE227"/>
  <c r="BC198"/>
  <c r="BD208"/>
  <c r="BE318"/>
  <c r="BC263"/>
  <c r="BD234"/>
  <c r="BE233"/>
  <c r="BC331"/>
  <c r="BM201"/>
  <c r="BN241"/>
  <c r="BL342"/>
  <c r="BM192"/>
  <c r="BN239"/>
  <c r="BL275"/>
  <c r="BM292"/>
  <c r="BN310"/>
  <c r="BL319"/>
  <c r="BM200"/>
  <c r="BN305"/>
  <c r="BL294"/>
  <c r="BM296"/>
  <c r="BN277"/>
  <c r="BL268"/>
  <c r="BM309"/>
  <c r="BN280"/>
  <c r="BL291"/>
  <c r="BM211"/>
  <c r="BN274"/>
  <c r="BL290"/>
  <c r="BM248"/>
  <c r="BN346"/>
  <c r="BL282"/>
  <c r="BM313"/>
  <c r="BN301"/>
  <c r="BL214"/>
  <c r="BM231"/>
  <c r="BN293"/>
  <c r="BL188"/>
  <c r="BM315"/>
  <c r="BN227"/>
  <c r="BL287"/>
  <c r="BM238"/>
  <c r="BN320"/>
  <c r="BL217"/>
  <c r="BM221"/>
  <c r="BN223"/>
  <c r="BL189"/>
  <c r="BM234"/>
  <c r="BN286"/>
  <c r="BL302"/>
  <c r="BM230"/>
  <c r="BN246"/>
  <c r="BL327"/>
  <c r="BM245"/>
  <c r="BN213"/>
  <c r="BL242"/>
  <c r="BM228"/>
  <c r="BN260"/>
  <c r="BL271"/>
  <c r="BM329"/>
  <c r="BN339"/>
  <c r="BL193"/>
  <c r="BM212"/>
  <c r="BN209"/>
  <c r="BL222"/>
  <c r="BM283"/>
  <c r="BN276"/>
  <c r="BL264"/>
  <c r="BM204"/>
  <c r="AY343"/>
  <c r="AW261"/>
  <c r="AX255"/>
  <c r="AY262"/>
  <c r="AW324"/>
  <c r="AX265"/>
  <c r="AY287"/>
  <c r="AW228"/>
  <c r="AX245"/>
  <c r="AY344"/>
  <c r="AW227"/>
  <c r="AX236"/>
  <c r="AW204"/>
  <c r="AW300"/>
  <c r="AX297"/>
  <c r="AY197"/>
  <c r="AW257"/>
  <c r="AX325"/>
  <c r="AY247"/>
  <c r="AW266"/>
  <c r="AX203"/>
  <c r="AY282"/>
  <c r="AW205"/>
  <c r="AX295"/>
  <c r="AY304"/>
  <c r="AW347"/>
  <c r="AX345"/>
  <c r="AY250"/>
  <c r="AW274"/>
  <c r="AX196"/>
  <c r="AY221"/>
  <c r="AW216"/>
  <c r="AX189"/>
  <c r="AY313"/>
  <c r="AW284"/>
  <c r="AX312"/>
  <c r="AY224"/>
  <c r="AW230"/>
  <c r="AX264"/>
  <c r="AY210"/>
  <c r="AW328"/>
  <c r="AX278"/>
  <c r="AY338"/>
  <c r="AW306"/>
  <c r="AX194"/>
  <c r="AY279"/>
  <c r="AW219"/>
  <c r="AX207"/>
  <c r="AY281"/>
  <c r="AW341"/>
  <c r="AX275"/>
  <c r="AY292"/>
  <c r="AW320"/>
  <c r="AX271"/>
  <c r="AY248"/>
  <c r="AW199"/>
  <c r="AX215"/>
  <c r="AY288"/>
  <c r="AW195"/>
  <c r="AX268"/>
  <c r="AP188"/>
  <c r="AN343"/>
  <c r="AO297"/>
  <c r="AP265"/>
  <c r="AN227"/>
  <c r="AO198"/>
  <c r="AP257"/>
  <c r="AN249"/>
  <c r="AO318"/>
  <c r="AP282"/>
  <c r="AN326"/>
  <c r="AO304"/>
  <c r="AP219"/>
  <c r="AN302"/>
  <c r="AO246"/>
  <c r="AP299"/>
  <c r="AN267"/>
  <c r="AO272"/>
  <c r="AP337"/>
  <c r="AN260"/>
  <c r="AO247"/>
  <c r="AP248"/>
  <c r="AN298"/>
  <c r="AO319"/>
  <c r="AP189"/>
  <c r="AN301"/>
  <c r="AO284"/>
  <c r="AP226"/>
  <c r="AN277"/>
  <c r="AO202"/>
  <c r="AP348"/>
  <c r="AN309"/>
  <c r="AO232"/>
  <c r="AP235"/>
  <c r="AN269"/>
  <c r="AO320"/>
  <c r="AP221"/>
  <c r="AN338"/>
  <c r="AO243"/>
  <c r="AP244"/>
  <c r="AN194"/>
  <c r="AO230"/>
  <c r="AP331"/>
  <c r="AN218"/>
  <c r="AO342"/>
  <c r="AP340"/>
  <c r="AN291"/>
  <c r="AO228"/>
  <c r="AP285"/>
  <c r="AN208"/>
  <c r="AO190"/>
  <c r="AP217"/>
  <c r="AN339"/>
  <c r="AO205"/>
  <c r="AP237"/>
  <c r="AN305"/>
  <c r="AO323"/>
  <c r="AP286"/>
  <c r="AN207"/>
  <c r="AO250"/>
  <c r="AV188"/>
  <c r="AT334"/>
  <c r="AU317"/>
  <c r="AV192"/>
  <c r="AT227"/>
  <c r="AU262"/>
  <c r="AV270"/>
  <c r="AT274"/>
  <c r="AU318"/>
  <c r="AV298"/>
  <c r="AT259"/>
  <c r="AU319"/>
  <c r="AV229"/>
  <c r="AT304"/>
  <c r="AU347"/>
  <c r="AV207"/>
  <c r="AT345"/>
  <c r="AU299"/>
  <c r="AV272"/>
  <c r="AT333"/>
  <c r="AU311"/>
  <c r="AV208"/>
  <c r="AT328"/>
  <c r="AU278"/>
  <c r="AV221"/>
  <c r="AT339"/>
  <c r="AU214"/>
  <c r="AV233"/>
  <c r="AT231"/>
  <c r="AU253"/>
  <c r="AV293"/>
  <c r="AT321"/>
  <c r="AU211"/>
  <c r="AV238"/>
  <c r="AT210"/>
  <c r="AU190"/>
  <c r="AV263"/>
  <c r="AT243"/>
  <c r="AU189"/>
  <c r="AV313"/>
  <c r="AT194"/>
  <c r="AU305"/>
  <c r="AV296"/>
  <c r="AT218"/>
  <c r="AU201"/>
  <c r="AV343"/>
  <c r="AT261"/>
  <c r="AU255"/>
  <c r="AV239"/>
  <c r="AT285"/>
  <c r="AU320"/>
  <c r="AV196"/>
  <c r="AT338"/>
  <c r="AU215"/>
  <c r="AV295"/>
  <c r="AT273"/>
  <c r="AU195"/>
  <c r="AV335"/>
  <c r="AT281"/>
  <c r="AU327"/>
  <c r="AV204"/>
  <c r="S308"/>
  <c r="T317"/>
  <c r="U232"/>
  <c r="S332"/>
  <c r="T320"/>
  <c r="U220"/>
  <c r="S191"/>
  <c r="T266"/>
  <c r="U282"/>
  <c r="S319"/>
  <c r="T229"/>
  <c r="U302"/>
  <c r="S322"/>
  <c r="T253"/>
  <c r="U246"/>
  <c r="S256"/>
  <c r="T201"/>
  <c r="U344"/>
  <c r="S265"/>
  <c r="T197"/>
  <c r="U239"/>
  <c r="S275"/>
  <c r="T208"/>
  <c r="U260"/>
  <c r="S196"/>
  <c r="T263"/>
  <c r="U240"/>
  <c r="S215"/>
  <c r="T273"/>
  <c r="U284"/>
  <c r="S296"/>
  <c r="T289"/>
  <c r="U202"/>
  <c r="S245"/>
  <c r="T321"/>
  <c r="U213"/>
  <c r="S236"/>
  <c r="T292"/>
  <c r="U328"/>
  <c r="S254"/>
  <c r="T339"/>
  <c r="U189"/>
  <c r="S326"/>
  <c r="T194"/>
  <c r="U288"/>
  <c r="S195"/>
  <c r="T230"/>
  <c r="U341"/>
  <c r="S342"/>
  <c r="T192"/>
  <c r="U287"/>
  <c r="S228"/>
  <c r="T325"/>
  <c r="U318"/>
  <c r="S338"/>
  <c r="T301"/>
  <c r="U312"/>
  <c r="S335"/>
  <c r="T345"/>
  <c r="S303"/>
  <c r="BE344"/>
  <c r="BC236"/>
  <c r="BD287"/>
  <c r="BE337"/>
  <c r="BC210"/>
  <c r="BD258"/>
  <c r="BE191"/>
  <c r="BC339"/>
  <c r="BD193"/>
  <c r="BE316"/>
  <c r="BC209"/>
  <c r="BD279"/>
  <c r="BE226"/>
  <c r="BC224"/>
  <c r="BD253"/>
  <c r="BE250"/>
  <c r="BC303"/>
  <c r="BD308"/>
  <c r="BE343"/>
  <c r="BC297"/>
  <c r="BD333"/>
  <c r="BE238"/>
  <c r="BC269"/>
  <c r="BD190"/>
  <c r="BE310"/>
  <c r="BC278"/>
  <c r="BD223"/>
  <c r="BE205"/>
  <c r="BC326"/>
  <c r="BD288"/>
  <c r="BE219"/>
  <c r="BC277"/>
  <c r="BD188"/>
  <c r="BE265"/>
  <c r="BC255"/>
  <c r="BD332"/>
  <c r="BE275"/>
  <c r="BC260"/>
  <c r="BD266"/>
  <c r="BE346"/>
  <c r="BC259"/>
  <c r="BD200"/>
  <c r="BE244"/>
  <c r="BC194"/>
  <c r="BD195"/>
  <c r="BE283"/>
  <c r="BC335"/>
  <c r="BD276"/>
  <c r="BE327"/>
  <c r="BC348"/>
  <c r="BD280"/>
  <c r="BE232"/>
  <c r="BC211"/>
  <c r="BD271"/>
  <c r="BE307"/>
  <c r="BC319"/>
  <c r="BD273"/>
  <c r="BE207"/>
  <c r="BC293"/>
  <c r="BM267"/>
  <c r="BN343"/>
  <c r="BL261"/>
  <c r="BM255"/>
  <c r="BN270"/>
  <c r="BL337"/>
  <c r="BM252"/>
  <c r="BN338"/>
  <c r="BL243"/>
  <c r="BM237"/>
  <c r="BN273"/>
  <c r="BL288"/>
  <c r="BM226"/>
  <c r="BN253"/>
  <c r="BL250"/>
  <c r="BM321"/>
  <c r="BN197"/>
  <c r="BL330"/>
  <c r="BM262"/>
  <c r="BN196"/>
  <c r="BL220"/>
  <c r="BM278"/>
  <c r="BN259"/>
  <c r="BL251"/>
  <c r="BM206"/>
  <c r="BN279"/>
  <c r="BL233"/>
  <c r="BM345"/>
  <c r="BN348"/>
  <c r="BL324"/>
  <c r="BM333"/>
  <c r="BN232"/>
  <c r="BL235"/>
  <c r="BM285"/>
  <c r="BN249"/>
  <c r="BL318"/>
  <c r="BM203"/>
  <c r="BN199"/>
  <c r="BL326"/>
  <c r="BM284"/>
  <c r="BN219"/>
  <c r="BL335"/>
  <c r="BM331"/>
  <c r="BN218"/>
  <c r="BL299"/>
  <c r="BM297"/>
  <c r="BN236"/>
  <c r="BL332"/>
  <c r="BM208"/>
  <c r="BN258"/>
  <c r="BL190"/>
  <c r="BM266"/>
  <c r="BN216"/>
  <c r="BL240"/>
  <c r="BM229"/>
  <c r="BN304"/>
  <c r="BL347"/>
  <c r="BM289"/>
  <c r="BN281"/>
  <c r="BL303"/>
  <c r="AX188"/>
  <c r="AY309"/>
  <c r="AW333"/>
  <c r="AX211"/>
  <c r="AY235"/>
  <c r="AW317"/>
  <c r="AX291"/>
  <c r="AY311"/>
  <c r="AW267"/>
  <c r="AX321"/>
  <c r="AY315"/>
  <c r="AW314"/>
  <c r="AX242"/>
  <c r="AY201"/>
  <c r="AW334"/>
  <c r="AX192"/>
  <c r="AY232"/>
  <c r="AW270"/>
  <c r="AX269"/>
  <c r="AY217"/>
  <c r="AW307"/>
  <c r="AX346"/>
  <c r="AY243"/>
  <c r="AW212"/>
  <c r="AX234"/>
  <c r="AY286"/>
  <c r="AW226"/>
  <c r="AX253"/>
  <c r="AY256"/>
  <c r="AW225"/>
  <c r="AX290"/>
  <c r="AY223"/>
  <c r="AW193"/>
  <c r="AX229"/>
  <c r="AY273"/>
  <c r="AW222"/>
  <c r="AX283"/>
  <c r="AY231"/>
  <c r="AW276"/>
  <c r="AX218"/>
  <c r="AY190"/>
  <c r="AW310"/>
  <c r="AX254"/>
  <c r="AY319"/>
  <c r="AW244"/>
  <c r="AX237"/>
  <c r="AY214"/>
  <c r="AW289"/>
  <c r="AX322"/>
  <c r="AY327"/>
  <c r="AW299"/>
  <c r="AX238"/>
  <c r="AY208"/>
  <c r="AW260"/>
  <c r="AX220"/>
  <c r="AY339"/>
  <c r="AW240"/>
  <c r="AX301"/>
  <c r="AY323"/>
  <c r="AW302"/>
  <c r="AX293"/>
  <c r="AP324"/>
  <c r="AN334"/>
  <c r="AO261"/>
  <c r="AP255"/>
  <c r="AN314"/>
  <c r="AO332"/>
  <c r="AP311"/>
  <c r="AN271"/>
  <c r="AO278"/>
  <c r="AP212"/>
  <c r="AN206"/>
  <c r="AO296"/>
  <c r="AP283"/>
  <c r="AN233"/>
  <c r="AO327"/>
  <c r="AP201"/>
  <c r="AN300"/>
  <c r="AO344"/>
  <c r="AP210"/>
  <c r="AN196"/>
  <c r="AO191"/>
  <c r="AP307"/>
  <c r="AN346"/>
  <c r="AO251"/>
  <c r="AP229"/>
  <c r="AN273"/>
  <c r="AO347"/>
  <c r="AP224"/>
  <c r="AN345"/>
  <c r="AO264"/>
  <c r="AP245"/>
  <c r="AN333"/>
  <c r="AO211"/>
  <c r="AP270"/>
  <c r="AN292"/>
  <c r="AO329"/>
  <c r="AP263"/>
  <c r="AN223"/>
  <c r="AO306"/>
  <c r="AP316"/>
  <c r="AN288"/>
  <c r="AO336"/>
  <c r="AP268"/>
  <c r="AN308"/>
  <c r="AO317"/>
  <c r="AP197"/>
  <c r="AN236"/>
  <c r="AO275"/>
  <c r="AP325"/>
  <c r="AN225"/>
  <c r="AO220"/>
  <c r="AP203"/>
  <c r="AN259"/>
  <c r="AO215"/>
  <c r="AP295"/>
  <c r="AN209"/>
  <c r="AO222"/>
  <c r="AP335"/>
  <c r="AN322"/>
  <c r="AO303"/>
  <c r="AV324"/>
  <c r="AT309"/>
  <c r="AU280"/>
  <c r="AV265"/>
  <c r="AT291"/>
  <c r="AU235"/>
  <c r="AV337"/>
  <c r="AT271"/>
  <c r="AU248"/>
  <c r="AV203"/>
  <c r="AT282"/>
  <c r="AU251"/>
  <c r="AV294"/>
  <c r="AT323"/>
  <c r="AU283"/>
  <c r="AV276"/>
  <c r="AT264"/>
  <c r="AU300"/>
  <c r="AV315"/>
  <c r="AT330"/>
  <c r="AU228"/>
  <c r="AV249"/>
  <c r="AT191"/>
  <c r="AU254"/>
  <c r="AV346"/>
  <c r="AT216"/>
  <c r="AU226"/>
  <c r="AV224"/>
  <c r="AT230"/>
  <c r="AU202"/>
  <c r="AV267"/>
  <c r="AT314"/>
  <c r="AU242"/>
  <c r="AV269"/>
  <c r="AT252"/>
  <c r="AU247"/>
  <c r="AV193"/>
  <c r="AT306"/>
  <c r="AU212"/>
  <c r="AV316"/>
  <c r="AT237"/>
  <c r="AU284"/>
  <c r="AV336"/>
  <c r="AT256"/>
  <c r="AU308"/>
  <c r="AV297"/>
  <c r="AT340"/>
  <c r="AU197"/>
  <c r="AV275"/>
  <c r="AT292"/>
  <c r="AU260"/>
  <c r="AV220"/>
  <c r="AT223"/>
  <c r="AU244"/>
  <c r="AV301"/>
  <c r="AT209"/>
  <c r="AU312"/>
  <c r="AV322"/>
  <c r="AT331"/>
  <c r="AU250"/>
  <c r="U204"/>
  <c r="S241"/>
  <c r="T291"/>
  <c r="U211"/>
  <c r="S262"/>
  <c r="T249"/>
  <c r="U217"/>
  <c r="S248"/>
  <c r="T346"/>
  <c r="U199"/>
  <c r="S243"/>
  <c r="T244"/>
  <c r="U207"/>
  <c r="S276"/>
  <c r="T268"/>
  <c r="U327"/>
  <c r="S293"/>
  <c r="T300"/>
  <c r="U315"/>
  <c r="S333"/>
  <c r="T198"/>
  <c r="U311"/>
  <c r="S269"/>
  <c r="T274"/>
  <c r="U258"/>
  <c r="S247"/>
  <c r="T216"/>
  <c r="U200"/>
  <c r="S206"/>
  <c r="T294"/>
  <c r="U279"/>
  <c r="S347"/>
  <c r="T233"/>
  <c r="U267"/>
  <c r="S343"/>
  <c r="T280"/>
  <c r="U227"/>
  <c r="S337"/>
  <c r="T252"/>
  <c r="U310"/>
  <c r="S298"/>
  <c r="T223"/>
  <c r="T234"/>
  <c r="T281"/>
  <c r="U257"/>
  <c r="S205"/>
  <c r="T218"/>
  <c r="CN330"/>
  <c r="CO242"/>
  <c r="CM287"/>
  <c r="CN210"/>
  <c r="CO329"/>
  <c r="CM221"/>
  <c r="CN338"/>
  <c r="CO215"/>
  <c r="CM305"/>
  <c r="CN286"/>
  <c r="CO277"/>
  <c r="CM327"/>
  <c r="CN245"/>
  <c r="CO317"/>
  <c r="CM192"/>
  <c r="CN197"/>
  <c r="CO332"/>
  <c r="CM292"/>
  <c r="CN290"/>
  <c r="CO191"/>
  <c r="CM307"/>
  <c r="CN193"/>
  <c r="CO200"/>
  <c r="CM229"/>
  <c r="CN323"/>
  <c r="CO283"/>
  <c r="CM302"/>
  <c r="CN336"/>
  <c r="CO268"/>
  <c r="CM348"/>
  <c r="BP280"/>
  <c r="BQ291"/>
  <c r="BO235"/>
  <c r="BP285"/>
  <c r="BQ196"/>
  <c r="BO191"/>
  <c r="BP199"/>
  <c r="BQ189"/>
  <c r="BO288"/>
  <c r="BP231"/>
  <c r="BQ246"/>
  <c r="BO201"/>
  <c r="BP333"/>
  <c r="BQ236"/>
  <c r="BO239"/>
  <c r="BP238"/>
  <c r="BQ274"/>
  <c r="BO249"/>
  <c r="BP220"/>
  <c r="BQ278"/>
  <c r="BO263"/>
  <c r="BP282"/>
  <c r="BQ193"/>
  <c r="BO200"/>
  <c r="BP206"/>
  <c r="BQ301"/>
  <c r="BO209"/>
  <c r="BP214"/>
  <c r="BQ289"/>
  <c r="BO335"/>
  <c r="BP345"/>
  <c r="BQ293"/>
  <c r="BO267"/>
  <c r="BP297"/>
  <c r="BQ227"/>
  <c r="BO232"/>
  <c r="BP320"/>
  <c r="BQ298"/>
  <c r="BO243"/>
  <c r="BP212"/>
  <c r="BQ237"/>
  <c r="BO284"/>
  <c r="BP207"/>
  <c r="BQ331"/>
  <c r="BO241"/>
  <c r="BP334"/>
  <c r="BQ317"/>
  <c r="BO213"/>
  <c r="BP198"/>
  <c r="BQ228"/>
  <c r="BO225"/>
  <c r="BP217"/>
  <c r="BQ266"/>
  <c r="BO338"/>
  <c r="BO299"/>
  <c r="BQ330"/>
  <c r="BP287"/>
  <c r="BO260"/>
  <c r="BQ248"/>
  <c r="BP259"/>
  <c r="BO251"/>
  <c r="BQ234"/>
  <c r="BP279"/>
  <c r="BO224"/>
  <c r="BQ303"/>
  <c r="BP272"/>
  <c r="BO197"/>
  <c r="BQ247"/>
  <c r="BP215"/>
  <c r="BO294"/>
  <c r="BQ281"/>
  <c r="BP343"/>
  <c r="BO261"/>
  <c r="BQ257"/>
  <c r="BP328"/>
  <c r="BO221"/>
  <c r="BP305"/>
  <c r="BQ347"/>
  <c r="BO302"/>
  <c r="BP202"/>
  <c r="BQ327"/>
  <c r="BO341"/>
  <c r="BJ334"/>
  <c r="BK287"/>
  <c r="BI337"/>
  <c r="BJ196"/>
  <c r="BK247"/>
  <c r="BI329"/>
  <c r="BJ254"/>
  <c r="BK216"/>
  <c r="BI194"/>
  <c r="BJ214"/>
  <c r="BK224"/>
  <c r="BI231"/>
  <c r="BJ253"/>
  <c r="BK250"/>
  <c r="BI188"/>
  <c r="BJ321"/>
  <c r="BK340"/>
  <c r="BI330"/>
  <c r="BJ210"/>
  <c r="BK328"/>
  <c r="BI221"/>
  <c r="BJ306"/>
  <c r="BK326"/>
  <c r="BI237"/>
  <c r="BJ284"/>
  <c r="BK230"/>
  <c r="BI277"/>
  <c r="BJ246"/>
  <c r="BK299"/>
  <c r="BI308"/>
  <c r="BJ317"/>
  <c r="BK265"/>
  <c r="BI197"/>
  <c r="BJ332"/>
  <c r="BK257"/>
  <c r="BI238"/>
  <c r="BJ208"/>
  <c r="BK271"/>
  <c r="BI318"/>
  <c r="BJ259"/>
  <c r="BK251"/>
  <c r="BI200"/>
  <c r="BJ206"/>
  <c r="BK323"/>
  <c r="BI283"/>
  <c r="BJ327"/>
  <c r="BK324"/>
  <c r="BI342"/>
  <c r="BJ261"/>
  <c r="BK291"/>
  <c r="BI262"/>
  <c r="BJ292"/>
  <c r="BK191"/>
  <c r="BI346"/>
  <c r="BJ229"/>
  <c r="BK305"/>
  <c r="BI288"/>
  <c r="BJ286"/>
  <c r="BK226"/>
  <c r="BI268"/>
  <c r="BA204"/>
  <c r="BB324"/>
  <c r="AZ272"/>
  <c r="BA197"/>
  <c r="BB262"/>
  <c r="AZ275"/>
  <c r="BA274"/>
  <c r="BB290"/>
  <c r="AZ248"/>
  <c r="BA339"/>
  <c r="BB189"/>
  <c r="AZ206"/>
  <c r="BA294"/>
  <c r="BB347"/>
  <c r="AZ283"/>
  <c r="BA202"/>
  <c r="BB348"/>
  <c r="AZ321"/>
  <c r="BA330"/>
  <c r="BB287"/>
  <c r="AZ228"/>
  <c r="BA225"/>
  <c r="BB319"/>
  <c r="AZ243"/>
  <c r="BA313"/>
  <c r="BB209"/>
  <c r="AZ286"/>
  <c r="BA253"/>
  <c r="BB241"/>
  <c r="AZ343"/>
  <c r="BA255"/>
  <c r="BB238"/>
  <c r="AZ325"/>
  <c r="BA217"/>
  <c r="BB318"/>
  <c r="AZ266"/>
  <c r="BA259"/>
  <c r="BB305"/>
  <c r="AZ323"/>
  <c r="BA233"/>
  <c r="BB336"/>
  <c r="AZ264"/>
  <c r="BA309"/>
  <c r="BB261"/>
  <c r="AZ192"/>
  <c r="BA314"/>
  <c r="BB235"/>
  <c r="AZ320"/>
  <c r="BA271"/>
  <c r="BB310"/>
  <c r="AZ307"/>
  <c r="BA199"/>
  <c r="BB205"/>
  <c r="AZ326"/>
  <c r="BA288"/>
  <c r="BB214"/>
  <c r="AZ226"/>
  <c r="BA322"/>
  <c r="BB268"/>
  <c r="AZ327"/>
  <c r="BA299"/>
  <c r="X201"/>
  <c r="V309"/>
  <c r="W192"/>
  <c r="X330"/>
  <c r="V235"/>
  <c r="W269"/>
  <c r="X249"/>
  <c r="V196"/>
  <c r="W248"/>
  <c r="X216"/>
  <c r="V306"/>
  <c r="W244"/>
  <c r="X305"/>
  <c r="V304"/>
  <c r="W222"/>
  <c r="X283"/>
  <c r="V207"/>
  <c r="W345"/>
  <c r="X327"/>
  <c r="V256"/>
  <c r="W272"/>
  <c r="X227"/>
  <c r="V211"/>
  <c r="W311"/>
  <c r="X325"/>
  <c r="V225"/>
  <c r="W263"/>
  <c r="X206"/>
  <c r="V294"/>
  <c r="W312"/>
  <c r="X281"/>
  <c r="V218"/>
  <c r="W300"/>
  <c r="X314"/>
  <c r="V262"/>
  <c r="W337"/>
  <c r="X329"/>
  <c r="V221"/>
  <c r="W319"/>
  <c r="X212"/>
  <c r="V237"/>
  <c r="W302"/>
  <c r="X336"/>
  <c r="V303"/>
  <c r="W334"/>
  <c r="X317"/>
  <c r="V265"/>
  <c r="W197"/>
  <c r="X292"/>
  <c r="V260"/>
  <c r="W220"/>
  <c r="X191"/>
  <c r="V266"/>
  <c r="W339"/>
  <c r="X251"/>
  <c r="V205"/>
  <c r="W209"/>
  <c r="X289"/>
  <c r="V331"/>
  <c r="W341"/>
  <c r="CF241"/>
  <c r="CD297"/>
  <c r="CE333"/>
  <c r="CF291"/>
  <c r="CD235"/>
  <c r="CE285"/>
  <c r="CF274"/>
  <c r="CD220"/>
  <c r="CE310"/>
  <c r="CF307"/>
  <c r="CD338"/>
  <c r="CE216"/>
  <c r="CF205"/>
  <c r="CD206"/>
  <c r="CE288"/>
  <c r="CF323"/>
  <c r="CD296"/>
  <c r="CE322"/>
  <c r="CF250"/>
  <c r="CD201"/>
  <c r="CE280"/>
  <c r="CF315"/>
  <c r="CD311"/>
  <c r="CE208"/>
  <c r="CF319"/>
  <c r="CD306"/>
  <c r="CE313"/>
  <c r="CF294"/>
  <c r="CD289"/>
  <c r="CE281"/>
  <c r="CF218"/>
  <c r="CD188"/>
  <c r="CE343"/>
  <c r="CF340"/>
  <c r="CD314"/>
  <c r="CE262"/>
  <c r="CF292"/>
  <c r="CD249"/>
  <c r="CE290"/>
  <c r="CF298"/>
  <c r="CD263"/>
  <c r="CE212"/>
  <c r="CF195"/>
  <c r="CD226"/>
  <c r="CE303"/>
  <c r="CF308"/>
  <c r="CD261"/>
  <c r="CE232"/>
  <c r="CF228"/>
  <c r="CD225"/>
  <c r="CE190"/>
  <c r="CF221"/>
  <c r="CD223"/>
  <c r="CE194"/>
  <c r="CF305"/>
  <c r="CD286"/>
  <c r="CE302"/>
  <c r="CF231"/>
  <c r="CD276"/>
  <c r="CE327"/>
  <c r="AJ204"/>
  <c r="AH334"/>
  <c r="AI344"/>
  <c r="AJ255"/>
  <c r="AH236"/>
  <c r="AI238"/>
  <c r="AJ225"/>
  <c r="AH258"/>
  <c r="AI307"/>
  <c r="AJ223"/>
  <c r="AH319"/>
  <c r="AI326"/>
  <c r="AJ273"/>
  <c r="AH279"/>
  <c r="AI195"/>
  <c r="AJ281"/>
  <c r="AH264"/>
  <c r="AI293"/>
  <c r="AJ267"/>
  <c r="AH324"/>
  <c r="AI280"/>
  <c r="AJ211"/>
  <c r="AH311"/>
  <c r="AI292"/>
  <c r="AJ328"/>
  <c r="AH298"/>
  <c r="AI338"/>
  <c r="AJ205"/>
  <c r="AH215"/>
  <c r="AI234"/>
  <c r="AJ284"/>
  <c r="AH219"/>
  <c r="AI302"/>
  <c r="AJ336"/>
  <c r="AH253"/>
  <c r="AI321"/>
  <c r="AJ265"/>
  <c r="AH242"/>
  <c r="AI287"/>
  <c r="AJ325"/>
  <c r="AH271"/>
  <c r="AI329"/>
  <c r="AJ346"/>
  <c r="AH240"/>
  <c r="AI229"/>
  <c r="AJ347"/>
  <c r="AH233"/>
  <c r="AI276"/>
  <c r="AJ327"/>
  <c r="AH348"/>
  <c r="AI192"/>
  <c r="AJ291"/>
  <c r="AH232"/>
  <c r="AI337"/>
  <c r="AJ196"/>
  <c r="AH220"/>
  <c r="AI263"/>
  <c r="AJ295"/>
  <c r="AH304"/>
  <c r="AI224"/>
  <c r="AJ256"/>
  <c r="AQ300"/>
  <c r="AR261"/>
  <c r="AS255"/>
  <c r="AQ211"/>
  <c r="AR208"/>
  <c r="AS252"/>
  <c r="AQ247"/>
  <c r="AR298"/>
  <c r="AS223"/>
  <c r="AQ193"/>
  <c r="AR189"/>
  <c r="AS313"/>
  <c r="AQ295"/>
  <c r="AR279"/>
  <c r="AS214"/>
  <c r="AQ233"/>
  <c r="AR277"/>
  <c r="AS246"/>
  <c r="AQ299"/>
  <c r="AR309"/>
  <c r="AS315"/>
  <c r="AQ197"/>
  <c r="AR242"/>
  <c r="AS274"/>
  <c r="AQ320"/>
  <c r="AR310"/>
  <c r="AS339"/>
  <c r="AQ205"/>
  <c r="AR234"/>
  <c r="AS286"/>
  <c r="AQ289"/>
  <c r="AR322"/>
  <c r="AS201"/>
  <c r="AQ343"/>
  <c r="AR317"/>
  <c r="AS340"/>
  <c r="AQ314"/>
  <c r="AR235"/>
  <c r="AS238"/>
  <c r="AQ325"/>
  <c r="AR271"/>
  <c r="AS221"/>
  <c r="AQ212"/>
  <c r="AR336"/>
  <c r="AS202"/>
  <c r="AQ327"/>
  <c r="AR341"/>
  <c r="AS267"/>
  <c r="AQ198"/>
  <c r="AR262"/>
  <c r="AS190"/>
  <c r="AQ318"/>
  <c r="AR203"/>
  <c r="AS282"/>
  <c r="AQ243"/>
  <c r="AR206"/>
  <c r="AS304"/>
  <c r="AQ323"/>
  <c r="AR226"/>
  <c r="AS264"/>
  <c r="CJ204"/>
  <c r="CK315"/>
  <c r="CL287"/>
  <c r="CJ210"/>
  <c r="CK247"/>
  <c r="CL221"/>
  <c r="CJ200"/>
  <c r="CK206"/>
  <c r="CL234"/>
  <c r="CJ304"/>
  <c r="CK289"/>
  <c r="CL277"/>
  <c r="CJ264"/>
  <c r="CK324"/>
  <c r="CL272"/>
  <c r="CJ344"/>
  <c r="CK197"/>
  <c r="CL235"/>
  <c r="CJ337"/>
  <c r="CK274"/>
  <c r="CL329"/>
  <c r="CJ254"/>
  <c r="CK306"/>
  <c r="CL194"/>
  <c r="CJ209"/>
  <c r="CK286"/>
  <c r="CL207"/>
  <c r="CJ322"/>
  <c r="CK253"/>
  <c r="CL303"/>
  <c r="CJ201"/>
  <c r="CK245"/>
  <c r="CL265"/>
  <c r="CJ232"/>
  <c r="CK270"/>
  <c r="CL260"/>
  <c r="CJ220"/>
  <c r="CK318"/>
  <c r="CL339"/>
  <c r="CJ259"/>
  <c r="CK240"/>
  <c r="CL244"/>
  <c r="CJ222"/>
  <c r="CK231"/>
  <c r="CL218"/>
  <c r="CJ341"/>
  <c r="CK317"/>
  <c r="CL333"/>
  <c r="CJ314"/>
  <c r="CK239"/>
  <c r="CL325"/>
  <c r="CJ208"/>
  <c r="CK252"/>
  <c r="CL307"/>
  <c r="CJ282"/>
  <c r="CK251"/>
  <c r="CL305"/>
  <c r="CJ284"/>
  <c r="CK226"/>
  <c r="CL268"/>
  <c r="CJ299"/>
  <c r="CB272"/>
  <c r="CC236"/>
  <c r="CA287"/>
  <c r="CB325"/>
  <c r="CC258"/>
  <c r="CA329"/>
  <c r="CB254"/>
  <c r="CC339"/>
  <c r="CA251"/>
  <c r="CB326"/>
  <c r="CC294"/>
  <c r="CA222"/>
  <c r="CB283"/>
  <c r="CC245"/>
  <c r="CA344"/>
  <c r="CB340"/>
  <c r="CC211"/>
  <c r="CA235"/>
  <c r="CB337"/>
  <c r="CC252"/>
  <c r="CA266"/>
  <c r="CB199"/>
  <c r="CC212"/>
  <c r="CA237"/>
  <c r="CB286"/>
  <c r="CC336"/>
  <c r="CA188"/>
  <c r="CB308"/>
  <c r="CC261"/>
  <c r="CA291"/>
  <c r="CB270"/>
  <c r="CC196"/>
  <c r="CA220"/>
  <c r="CB259"/>
  <c r="CC200"/>
  <c r="CA295"/>
  <c r="CB195"/>
  <c r="CC207"/>
  <c r="CA241"/>
  <c r="CB342"/>
  <c r="CC265"/>
  <c r="CA227"/>
  <c r="CB257"/>
  <c r="CC274"/>
  <c r="CA271"/>
  <c r="CB191"/>
  <c r="CC263"/>
  <c r="CA216"/>
  <c r="CB229"/>
  <c r="CC316"/>
  <c r="CA284"/>
  <c r="CB219"/>
  <c r="CC231"/>
  <c r="CA277"/>
  <c r="CB299"/>
  <c r="CC341"/>
  <c r="CA268"/>
  <c r="CB327"/>
  <c r="CC348"/>
  <c r="CA256"/>
  <c r="BD241"/>
  <c r="BQ299"/>
  <c r="BP340"/>
  <c r="BO262"/>
  <c r="BQ260"/>
  <c r="BP310"/>
  <c r="BO339"/>
  <c r="BQ251"/>
  <c r="BP316"/>
  <c r="BO304"/>
  <c r="BQ224"/>
  <c r="BP253"/>
  <c r="BO300"/>
  <c r="BQ197"/>
  <c r="BP190"/>
  <c r="BO205"/>
  <c r="BQ294"/>
  <c r="BP336"/>
  <c r="BO245"/>
  <c r="BQ261"/>
  <c r="BP242"/>
  <c r="BO271"/>
  <c r="BQ221"/>
  <c r="BQ305"/>
  <c r="BO195"/>
  <c r="BP302"/>
  <c r="BQ202"/>
  <c r="BO218"/>
  <c r="BP341"/>
  <c r="BK334"/>
  <c r="BI242"/>
  <c r="BJ337"/>
  <c r="BK196"/>
  <c r="BI220"/>
  <c r="BJ329"/>
  <c r="BK254"/>
  <c r="BI263"/>
  <c r="BJ194"/>
  <c r="BK214"/>
  <c r="BI289"/>
  <c r="BJ231"/>
  <c r="BK253"/>
  <c r="BI218"/>
  <c r="BJ188"/>
  <c r="BK321"/>
  <c r="BI333"/>
  <c r="BJ330"/>
  <c r="BK210"/>
  <c r="BI252"/>
  <c r="BJ221"/>
  <c r="BK306"/>
  <c r="BI189"/>
  <c r="BJ237"/>
  <c r="BK284"/>
  <c r="BI302"/>
  <c r="BJ277"/>
  <c r="BK246"/>
  <c r="BI341"/>
  <c r="BJ308"/>
  <c r="BK317"/>
  <c r="BI192"/>
  <c r="BJ197"/>
  <c r="BK332"/>
  <c r="BI235"/>
  <c r="BJ238"/>
  <c r="BK208"/>
  <c r="BI260"/>
  <c r="BJ318"/>
  <c r="BK259"/>
  <c r="BI243"/>
  <c r="BJ200"/>
  <c r="BK206"/>
  <c r="BI279"/>
  <c r="BJ283"/>
  <c r="BK327"/>
  <c r="BI267"/>
  <c r="BJ342"/>
  <c r="BK261"/>
  <c r="BI255"/>
  <c r="BJ262"/>
  <c r="BK292"/>
  <c r="BI217"/>
  <c r="BJ346"/>
  <c r="BK229"/>
  <c r="BI316"/>
  <c r="BJ288"/>
  <c r="BK286"/>
  <c r="BI219"/>
  <c r="BJ268"/>
  <c r="BB204"/>
  <c r="AZ267"/>
  <c r="BA272"/>
  <c r="BB197"/>
  <c r="AZ198"/>
  <c r="BA275"/>
  <c r="BB274"/>
  <c r="AZ196"/>
  <c r="BA248"/>
  <c r="BB339"/>
  <c r="AZ216"/>
  <c r="BA206"/>
  <c r="BB294"/>
  <c r="AZ222"/>
  <c r="BA283"/>
  <c r="BB202"/>
  <c r="AZ293"/>
  <c r="BA321"/>
  <c r="BB330"/>
  <c r="AZ232"/>
  <c r="BA228"/>
  <c r="BB225"/>
  <c r="AZ338"/>
  <c r="BA243"/>
  <c r="BB313"/>
  <c r="AZ194"/>
  <c r="BA286"/>
  <c r="BB253"/>
  <c r="AZ308"/>
  <c r="BA343"/>
  <c r="BB255"/>
  <c r="AZ332"/>
  <c r="BA325"/>
  <c r="BB217"/>
  <c r="AZ329"/>
  <c r="BA266"/>
  <c r="BB259"/>
  <c r="AZ295"/>
  <c r="BA323"/>
  <c r="BB233"/>
  <c r="AZ207"/>
  <c r="BA264"/>
  <c r="BB309"/>
  <c r="AZ280"/>
  <c r="BA192"/>
  <c r="BB314"/>
  <c r="AZ239"/>
  <c r="BA320"/>
  <c r="BB271"/>
  <c r="AZ220"/>
  <c r="BA307"/>
  <c r="BB199"/>
  <c r="AZ306"/>
  <c r="BA326"/>
  <c r="BB288"/>
  <c r="AZ296"/>
  <c r="BA226"/>
  <c r="BB322"/>
  <c r="AZ345"/>
  <c r="BA327"/>
  <c r="BB299"/>
  <c r="V188"/>
  <c r="W309"/>
  <c r="X192"/>
  <c r="V291"/>
  <c r="W235"/>
  <c r="X269"/>
  <c r="V320"/>
  <c r="W196"/>
  <c r="X248"/>
  <c r="V282"/>
  <c r="W306"/>
  <c r="X244"/>
  <c r="V295"/>
  <c r="W304"/>
  <c r="X222"/>
  <c r="V219"/>
  <c r="W207"/>
  <c r="X345"/>
  <c r="V246"/>
  <c r="W256"/>
  <c r="X272"/>
  <c r="V333"/>
  <c r="W211"/>
  <c r="X311"/>
  <c r="V238"/>
  <c r="W225"/>
  <c r="X263"/>
  <c r="V229"/>
  <c r="W294"/>
  <c r="X312"/>
  <c r="V230"/>
  <c r="W218"/>
  <c r="X300"/>
  <c r="V297"/>
  <c r="W262"/>
  <c r="X337"/>
  <c r="V310"/>
  <c r="W221"/>
  <c r="X319"/>
  <c r="V215"/>
  <c r="W237"/>
  <c r="X302"/>
  <c r="V335"/>
  <c r="W303"/>
  <c r="X334"/>
  <c r="V342"/>
  <c r="W265"/>
  <c r="X197"/>
  <c r="V332"/>
  <c r="W260"/>
  <c r="X220"/>
  <c r="V217"/>
  <c r="W266"/>
  <c r="X339"/>
  <c r="V223"/>
  <c r="W205"/>
  <c r="X209"/>
  <c r="V286"/>
  <c r="W331"/>
  <c r="X341"/>
  <c r="CD204"/>
  <c r="CE297"/>
  <c r="CF333"/>
  <c r="CD227"/>
  <c r="CE235"/>
  <c r="CF285"/>
  <c r="CD269"/>
  <c r="CE220"/>
  <c r="CF310"/>
  <c r="CD266"/>
  <c r="CE338"/>
  <c r="CF216"/>
  <c r="CD251"/>
  <c r="CE206"/>
  <c r="CF288"/>
  <c r="CD284"/>
  <c r="CE296"/>
  <c r="CF322"/>
  <c r="CD246"/>
  <c r="CE201"/>
  <c r="CF280"/>
  <c r="CD344"/>
  <c r="CE311"/>
  <c r="CF208"/>
  <c r="CD329"/>
  <c r="CE306"/>
  <c r="CF313"/>
  <c r="CD273"/>
  <c r="CE289"/>
  <c r="CF281"/>
  <c r="CD264"/>
  <c r="CE188"/>
  <c r="CF343"/>
  <c r="CD342"/>
  <c r="CE314"/>
  <c r="CF262"/>
  <c r="CD210"/>
  <c r="CE249"/>
  <c r="CF290"/>
  <c r="CD278"/>
  <c r="CE263"/>
  <c r="CF212"/>
  <c r="CD279"/>
  <c r="CE226"/>
  <c r="CF303"/>
  <c r="CD300"/>
  <c r="CE261"/>
  <c r="CF232"/>
  <c r="CD239"/>
  <c r="CE225"/>
  <c r="CF190"/>
  <c r="CD254"/>
  <c r="CE223"/>
  <c r="CF194"/>
  <c r="CD301"/>
  <c r="CE286"/>
  <c r="CF302"/>
  <c r="CD335"/>
  <c r="CE276"/>
  <c r="CF327"/>
  <c r="CD348"/>
  <c r="AI334"/>
  <c r="AJ344"/>
  <c r="AH340"/>
  <c r="AI236"/>
  <c r="AJ238"/>
  <c r="AH274"/>
  <c r="AI258"/>
  <c r="AJ307"/>
  <c r="AH259"/>
  <c r="AI319"/>
  <c r="AJ326"/>
  <c r="AH194"/>
  <c r="AI279"/>
  <c r="AJ195"/>
  <c r="AH335"/>
  <c r="AI264"/>
  <c r="AJ293"/>
  <c r="AH188"/>
  <c r="AI324"/>
  <c r="AJ280"/>
  <c r="AH333"/>
  <c r="AI311"/>
  <c r="AJ292"/>
  <c r="AH247"/>
  <c r="AI298"/>
  <c r="AJ338"/>
  <c r="AH306"/>
  <c r="AI215"/>
  <c r="AJ234"/>
  <c r="AH209"/>
  <c r="AI219"/>
  <c r="AJ302"/>
  <c r="AH230"/>
  <c r="AI253"/>
  <c r="AJ321"/>
  <c r="AH317"/>
  <c r="AI242"/>
  <c r="AJ287"/>
  <c r="AH270"/>
  <c r="AI271"/>
  <c r="AJ329"/>
  <c r="AH266"/>
  <c r="AI240"/>
  <c r="AJ229"/>
  <c r="AH288"/>
  <c r="AI233"/>
  <c r="AJ276"/>
  <c r="AH218"/>
  <c r="AI348"/>
  <c r="AJ192"/>
  <c r="AH227"/>
  <c r="AI232"/>
  <c r="AJ337"/>
  <c r="AH260"/>
  <c r="AI220"/>
  <c r="AJ263"/>
  <c r="AH244"/>
  <c r="AI304"/>
  <c r="AJ224"/>
  <c r="AH268"/>
  <c r="AR300"/>
  <c r="AS261"/>
  <c r="AQ265"/>
  <c r="AR211"/>
  <c r="AS208"/>
  <c r="AQ258"/>
  <c r="AR247"/>
  <c r="AS298"/>
  <c r="AQ259"/>
  <c r="AR193"/>
  <c r="AS189"/>
  <c r="AQ229"/>
  <c r="AR295"/>
  <c r="AS279"/>
  <c r="AQ347"/>
  <c r="AR233"/>
  <c r="AS277"/>
  <c r="AQ253"/>
  <c r="AR299"/>
  <c r="AS309"/>
  <c r="AQ272"/>
  <c r="AR197"/>
  <c r="AS242"/>
  <c r="AQ337"/>
  <c r="AR320"/>
  <c r="AS310"/>
  <c r="AQ266"/>
  <c r="AR205"/>
  <c r="AS234"/>
  <c r="AQ296"/>
  <c r="AR289"/>
  <c r="AS322"/>
  <c r="AQ218"/>
  <c r="AR343"/>
  <c r="AS317"/>
  <c r="AQ192"/>
  <c r="AR314"/>
  <c r="AS235"/>
  <c r="AQ275"/>
  <c r="AR325"/>
  <c r="AS271"/>
  <c r="AQ328"/>
  <c r="AR212"/>
  <c r="AS336"/>
  <c r="AQ345"/>
  <c r="AR327"/>
  <c r="AS341"/>
  <c r="AQ188"/>
  <c r="AR198"/>
  <c r="AS262"/>
  <c r="AQ269"/>
  <c r="AR318"/>
  <c r="AS203"/>
  <c r="AQ338"/>
  <c r="AR243"/>
  <c r="AS206"/>
  <c r="AQ288"/>
  <c r="AR323"/>
  <c r="AS226"/>
  <c r="AQ231"/>
  <c r="CK204"/>
  <c r="CL315"/>
  <c r="CJ330"/>
  <c r="CK210"/>
  <c r="CL247"/>
  <c r="CJ298"/>
  <c r="CK200"/>
  <c r="CL206"/>
  <c r="CJ295"/>
  <c r="CK304"/>
  <c r="CL289"/>
  <c r="CJ335"/>
  <c r="CK264"/>
  <c r="CL324"/>
  <c r="CJ280"/>
  <c r="CK344"/>
  <c r="CL197"/>
  <c r="CJ332"/>
  <c r="CK337"/>
  <c r="CL274"/>
  <c r="CJ190"/>
  <c r="CK254"/>
  <c r="CL306"/>
  <c r="CJ212"/>
  <c r="CK209"/>
  <c r="CL286"/>
  <c r="CJ219"/>
  <c r="CK322"/>
  <c r="CL253"/>
  <c r="CJ256"/>
  <c r="CK201"/>
  <c r="CL245"/>
  <c r="CJ342"/>
  <c r="CK232"/>
  <c r="CL270"/>
  <c r="CJ225"/>
  <c r="CK220"/>
  <c r="CL318"/>
  <c r="CJ346"/>
  <c r="CK259"/>
  <c r="CL240"/>
  <c r="CJ229"/>
  <c r="CK222"/>
  <c r="CL231"/>
  <c r="CJ202"/>
  <c r="CK341"/>
  <c r="CL317"/>
  <c r="CJ192"/>
  <c r="CK314"/>
  <c r="CL239"/>
  <c r="CJ275"/>
  <c r="CK208"/>
  <c r="CL252"/>
  <c r="CJ266"/>
  <c r="CK282"/>
  <c r="CL251"/>
  <c r="CJ237"/>
  <c r="CK284"/>
  <c r="CL226"/>
  <c r="CJ230"/>
  <c r="CK299"/>
  <c r="CC272"/>
  <c r="CA197"/>
  <c r="CB287"/>
  <c r="CC325"/>
  <c r="CA225"/>
  <c r="CB329"/>
  <c r="CC254"/>
  <c r="CA221"/>
  <c r="CB251"/>
  <c r="CC326"/>
  <c r="CA273"/>
  <c r="CB222"/>
  <c r="CC283"/>
  <c r="CA230"/>
  <c r="CB344"/>
  <c r="CC340"/>
  <c r="CA232"/>
  <c r="CB235"/>
  <c r="CC337"/>
  <c r="CA210"/>
  <c r="CB266"/>
  <c r="CC199"/>
  <c r="CA215"/>
  <c r="CB237"/>
  <c r="CC286"/>
  <c r="CA335"/>
  <c r="CB188"/>
  <c r="CC308"/>
  <c r="CA317"/>
  <c r="CB291"/>
  <c r="CC270"/>
  <c r="CA260"/>
  <c r="CB220"/>
  <c r="CC259"/>
  <c r="CA205"/>
  <c r="CB295"/>
  <c r="CC195"/>
  <c r="CA233"/>
  <c r="CB241"/>
  <c r="CC342"/>
  <c r="CA297"/>
  <c r="CB227"/>
  <c r="CC257"/>
  <c r="CA292"/>
  <c r="CB271"/>
  <c r="CC191"/>
  <c r="CA203"/>
  <c r="CB216"/>
  <c r="CC229"/>
  <c r="CA206"/>
  <c r="CB284"/>
  <c r="CC219"/>
  <c r="CA302"/>
  <c r="CB277"/>
  <c r="CC299"/>
  <c r="CA253"/>
  <c r="CB268"/>
  <c r="CC327"/>
  <c r="CA293"/>
  <c r="CB256"/>
  <c r="BE241"/>
  <c r="BD317"/>
  <c r="BE197"/>
  <c r="BC239"/>
  <c r="BD257"/>
  <c r="BE325"/>
  <c r="BC274"/>
  <c r="BD196"/>
  <c r="BE248"/>
  <c r="BC282"/>
  <c r="BD240"/>
  <c r="BE294"/>
  <c r="BC304"/>
  <c r="BD222"/>
  <c r="BE289"/>
  <c r="BC336"/>
  <c r="BD202"/>
  <c r="BE256"/>
  <c r="BC299"/>
  <c r="BD324"/>
  <c r="BE342"/>
  <c r="BC315"/>
  <c r="BD314"/>
  <c r="BE285"/>
  <c r="BC225"/>
  <c r="BD247"/>
  <c r="BE329"/>
  <c r="BC254"/>
  <c r="BD199"/>
  <c r="BE189"/>
  <c r="BC237"/>
  <c r="BD323"/>
  <c r="BE230"/>
  <c r="BC281"/>
  <c r="BD334"/>
  <c r="BE340"/>
  <c r="BC291"/>
  <c r="BD235"/>
  <c r="BE292"/>
  <c r="BC290"/>
  <c r="BD221"/>
  <c r="BE338"/>
  <c r="BC243"/>
  <c r="BD229"/>
  <c r="BE206"/>
  <c r="BC295"/>
  <c r="BD286"/>
  <c r="BE302"/>
  <c r="BC231"/>
  <c r="BD268"/>
  <c r="BE341"/>
  <c r="BC201"/>
  <c r="BD213"/>
  <c r="BE198"/>
  <c r="BC311"/>
  <c r="BD217"/>
  <c r="BE263"/>
  <c r="BC212"/>
  <c r="BD214"/>
  <c r="BE331"/>
  <c r="BE204"/>
  <c r="BM308"/>
  <c r="BN342"/>
  <c r="BL344"/>
  <c r="BM314"/>
  <c r="BN275"/>
  <c r="BL325"/>
  <c r="BM247"/>
  <c r="BN319"/>
  <c r="BL306"/>
  <c r="BM295"/>
  <c r="BN294"/>
  <c r="BL323"/>
  <c r="BM322"/>
  <c r="BN268"/>
  <c r="BL334"/>
  <c r="BM317"/>
  <c r="BN291"/>
  <c r="BL198"/>
  <c r="BM210"/>
  <c r="BN290"/>
  <c r="BL328"/>
  <c r="BM254"/>
  <c r="BN282"/>
  <c r="BL215"/>
  <c r="BM316"/>
  <c r="BN214"/>
  <c r="BL224"/>
  <c r="BM256"/>
  <c r="BN188"/>
  <c r="BL272"/>
  <c r="BM340"/>
  <c r="BN287"/>
  <c r="BL311"/>
  <c r="BM269"/>
  <c r="BN217"/>
  <c r="BL298"/>
  <c r="BM263"/>
  <c r="BN189"/>
  <c r="BL244"/>
  <c r="BM195"/>
  <c r="BN302"/>
  <c r="BL207"/>
  <c r="BM202"/>
  <c r="BN327"/>
  <c r="BL300"/>
  <c r="BM265"/>
  <c r="BN242"/>
  <c r="BL257"/>
  <c r="BM225"/>
  <c r="BN271"/>
  <c r="BL191"/>
  <c r="BM307"/>
  <c r="BN193"/>
  <c r="BL205"/>
  <c r="BM194"/>
  <c r="BN222"/>
  <c r="BL312"/>
  <c r="BM336"/>
  <c r="BN264"/>
  <c r="BL341"/>
  <c r="AX241"/>
  <c r="AY261"/>
  <c r="AW213"/>
  <c r="AX239"/>
  <c r="AY324"/>
  <c r="AW280"/>
  <c r="AX198"/>
  <c r="AY228"/>
  <c r="AW308"/>
  <c r="AX272"/>
  <c r="AY227"/>
  <c r="AW330"/>
  <c r="AX332"/>
  <c r="AY300"/>
  <c r="AW342"/>
  <c r="AX340"/>
  <c r="AY257"/>
  <c r="AW337"/>
  <c r="AX252"/>
  <c r="AY266"/>
  <c r="AW298"/>
  <c r="AX259"/>
  <c r="AY205"/>
  <c r="AW206"/>
  <c r="AX305"/>
  <c r="AY347"/>
  <c r="AW331"/>
  <c r="AX246"/>
  <c r="AY274"/>
  <c r="AW249"/>
  <c r="AX329"/>
  <c r="AY216"/>
  <c r="AW251"/>
  <c r="AX326"/>
  <c r="AY284"/>
  <c r="AW296"/>
  <c r="AX233"/>
  <c r="AY230"/>
  <c r="AW202"/>
  <c r="AX303"/>
  <c r="AY328"/>
  <c r="AW318"/>
  <c r="AX263"/>
  <c r="AY306"/>
  <c r="AW316"/>
  <c r="AX294"/>
  <c r="AY219"/>
  <c r="AW335"/>
  <c r="AX277"/>
  <c r="AY341"/>
  <c r="AW348"/>
  <c r="AX285"/>
  <c r="AY320"/>
  <c r="AW258"/>
  <c r="AX191"/>
  <c r="AY199"/>
  <c r="AW200"/>
  <c r="AX209"/>
  <c r="AY195"/>
  <c r="AW336"/>
  <c r="AO204"/>
  <c r="AP343"/>
  <c r="AN280"/>
  <c r="AO192"/>
  <c r="AP227"/>
  <c r="AN330"/>
  <c r="AO239"/>
  <c r="AP249"/>
  <c r="AN252"/>
  <c r="AO266"/>
  <c r="AP326"/>
  <c r="AN234"/>
  <c r="AO214"/>
  <c r="AP302"/>
  <c r="AN231"/>
  <c r="AO293"/>
  <c r="AP267"/>
  <c r="AN241"/>
  <c r="AO242"/>
  <c r="AP260"/>
  <c r="AN290"/>
  <c r="AO310"/>
  <c r="AP298"/>
  <c r="AN216"/>
  <c r="AO200"/>
  <c r="AP301"/>
  <c r="AN294"/>
  <c r="AO312"/>
  <c r="AP277"/>
  <c r="AN253"/>
  <c r="AO256"/>
  <c r="AP309"/>
  <c r="AN213"/>
  <c r="AO262"/>
  <c r="AP269"/>
  <c r="AN274"/>
  <c r="AO254"/>
  <c r="AP338"/>
  <c r="AN199"/>
  <c r="AO240"/>
  <c r="AP194"/>
  <c r="AN289"/>
  <c r="AO281"/>
  <c r="AP218"/>
  <c r="AN321"/>
  <c r="AO315"/>
  <c r="AP291"/>
  <c r="AN287"/>
  <c r="AO238"/>
  <c r="AP208"/>
  <c r="AN258"/>
  <c r="AO328"/>
  <c r="AP339"/>
  <c r="AN193"/>
  <c r="AO313"/>
  <c r="AP305"/>
  <c r="AN279"/>
  <c r="AO195"/>
  <c r="AP207"/>
  <c r="AN276"/>
  <c r="AO341"/>
  <c r="AV334"/>
  <c r="AT342"/>
  <c r="AU344"/>
  <c r="AV227"/>
  <c r="AT198"/>
  <c r="AU257"/>
  <c r="AV274"/>
  <c r="AT310"/>
  <c r="AU266"/>
  <c r="AV259"/>
  <c r="AT199"/>
  <c r="AU200"/>
  <c r="AV304"/>
  <c r="AT286"/>
  <c r="AU302"/>
  <c r="AV345"/>
  <c r="AT341"/>
  <c r="AU245"/>
  <c r="AV333"/>
  <c r="AT287"/>
  <c r="AU325"/>
  <c r="AV328"/>
  <c r="AT329"/>
  <c r="AU307"/>
  <c r="AV339"/>
  <c r="AT222"/>
  <c r="AU289"/>
  <c r="AV231"/>
  <c r="AT277"/>
  <c r="AU246"/>
  <c r="AV321"/>
  <c r="AT236"/>
  <c r="AU332"/>
  <c r="AV210"/>
  <c r="AT290"/>
  <c r="AU217"/>
  <c r="AV243"/>
  <c r="AT240"/>
  <c r="AU326"/>
  <c r="AV194"/>
  <c r="AT234"/>
  <c r="AU279"/>
  <c r="AV218"/>
  <c r="AT303"/>
  <c r="AU241"/>
  <c r="AV261"/>
  <c r="AT213"/>
  <c r="AU232"/>
  <c r="AV285"/>
  <c r="AT225"/>
  <c r="AU258"/>
  <c r="AV338"/>
  <c r="AT205"/>
  <c r="AU206"/>
  <c r="AV273"/>
  <c r="AT288"/>
  <c r="AU219"/>
  <c r="AV281"/>
  <c r="AT268"/>
  <c r="AU348"/>
  <c r="U308"/>
  <c r="S324"/>
  <c r="T330"/>
  <c r="U332"/>
  <c r="S235"/>
  <c r="T271"/>
  <c r="U191"/>
  <c r="S278"/>
  <c r="T259"/>
  <c r="U319"/>
  <c r="S251"/>
  <c r="T226"/>
  <c r="U322"/>
  <c r="S277"/>
  <c r="T264"/>
  <c r="U256"/>
  <c r="S299"/>
  <c r="T334"/>
  <c r="U265"/>
  <c r="S340"/>
  <c r="T242"/>
  <c r="U275"/>
  <c r="S210"/>
  <c r="T225"/>
  <c r="U196"/>
  <c r="S307"/>
  <c r="T193"/>
  <c r="U215"/>
  <c r="S295"/>
  <c r="T304"/>
  <c r="U296"/>
  <c r="S283"/>
  <c r="T224"/>
  <c r="U245"/>
  <c r="S309"/>
  <c r="T272"/>
  <c r="U236"/>
  <c r="S238"/>
  <c r="T190"/>
  <c r="U254"/>
  <c r="S203"/>
  <c r="T306"/>
  <c r="U326"/>
  <c r="S316"/>
  <c r="T209"/>
  <c r="U195"/>
  <c r="S214"/>
  <c r="T331"/>
  <c r="U342"/>
  <c r="S261"/>
  <c r="T314"/>
  <c r="U228"/>
  <c r="S285"/>
  <c r="T329"/>
  <c r="U338"/>
  <c r="S237"/>
  <c r="T222"/>
  <c r="U335"/>
  <c r="S336"/>
  <c r="T250"/>
  <c r="BD261"/>
  <c r="BE236"/>
  <c r="BC262"/>
  <c r="BD228"/>
  <c r="BE210"/>
  <c r="BC249"/>
  <c r="BD252"/>
  <c r="BE339"/>
  <c r="BC216"/>
  <c r="BD215"/>
  <c r="BE209"/>
  <c r="BC284"/>
  <c r="BD296"/>
  <c r="BE224"/>
  <c r="BC345"/>
  <c r="BD264"/>
  <c r="BE303"/>
  <c r="BC300"/>
  <c r="BD245"/>
  <c r="BE297"/>
  <c r="BC192"/>
  <c r="BD330"/>
  <c r="BE269"/>
  <c r="BC320"/>
  <c r="BD328"/>
  <c r="BE278"/>
  <c r="BC298"/>
  <c r="BD306"/>
  <c r="BE326"/>
  <c r="BC301"/>
  <c r="BD312"/>
  <c r="BE277"/>
  <c r="BC246"/>
  <c r="BD272"/>
  <c r="BE255"/>
  <c r="BC242"/>
  <c r="BD270"/>
  <c r="BE260"/>
  <c r="BC220"/>
  <c r="BD203"/>
  <c r="BE259"/>
  <c r="BC251"/>
  <c r="BD313"/>
  <c r="BE194"/>
  <c r="BC305"/>
  <c r="BD347"/>
  <c r="BE335"/>
  <c r="BC322"/>
  <c r="BD218"/>
  <c r="BE348"/>
  <c r="BC309"/>
  <c r="BD227"/>
  <c r="BE211"/>
  <c r="BC208"/>
  <c r="BD318"/>
  <c r="BE319"/>
  <c r="BC234"/>
  <c r="BD233"/>
  <c r="BE293"/>
  <c r="BL201"/>
  <c r="BM241"/>
  <c r="BN261"/>
  <c r="BL192"/>
  <c r="BM239"/>
  <c r="BN337"/>
  <c r="BL292"/>
  <c r="BM310"/>
  <c r="BN243"/>
  <c r="BL200"/>
  <c r="BM305"/>
  <c r="BN288"/>
  <c r="BL296"/>
  <c r="BM277"/>
  <c r="BN250"/>
  <c r="BL309"/>
  <c r="BM280"/>
  <c r="BN330"/>
  <c r="BL211"/>
  <c r="BM274"/>
  <c r="BN220"/>
  <c r="BL248"/>
  <c r="BM346"/>
  <c r="BN251"/>
  <c r="BL313"/>
  <c r="BM301"/>
  <c r="BN233"/>
  <c r="BL231"/>
  <c r="BM293"/>
  <c r="BN324"/>
  <c r="BL315"/>
  <c r="BM227"/>
  <c r="BN235"/>
  <c r="BL238"/>
  <c r="BM320"/>
  <c r="BN318"/>
  <c r="BL221"/>
  <c r="BM223"/>
  <c r="BN326"/>
  <c r="BL234"/>
  <c r="BM286"/>
  <c r="BN335"/>
  <c r="BL230"/>
  <c r="BM246"/>
  <c r="BN299"/>
  <c r="BL245"/>
  <c r="BM213"/>
  <c r="BN332"/>
  <c r="BL228"/>
  <c r="BM260"/>
  <c r="BN190"/>
  <c r="BL329"/>
  <c r="BM339"/>
  <c r="BN240"/>
  <c r="BL212"/>
  <c r="BM209"/>
  <c r="BN347"/>
  <c r="BL283"/>
  <c r="BM276"/>
  <c r="BN303"/>
  <c r="BL204"/>
  <c r="AX343"/>
  <c r="AY333"/>
  <c r="AW255"/>
  <c r="AX262"/>
  <c r="AY317"/>
  <c r="AW265"/>
  <c r="AX287"/>
  <c r="AY267"/>
  <c r="AW245"/>
  <c r="AX344"/>
  <c r="AY314"/>
  <c r="AW236"/>
  <c r="AX204"/>
  <c r="AY334"/>
  <c r="AW297"/>
  <c r="AX197"/>
  <c r="AY270"/>
  <c r="AW325"/>
  <c r="AX247"/>
  <c r="AY307"/>
  <c r="AW203"/>
  <c r="AX282"/>
  <c r="AY212"/>
  <c r="AW295"/>
  <c r="AX304"/>
  <c r="AY226"/>
  <c r="AW345"/>
  <c r="AX250"/>
  <c r="AY225"/>
  <c r="AW196"/>
  <c r="AX221"/>
  <c r="AY193"/>
  <c r="AW189"/>
  <c r="AX313"/>
  <c r="AY222"/>
  <c r="AW312"/>
  <c r="AX224"/>
  <c r="AY276"/>
  <c r="AW264"/>
  <c r="AX210"/>
  <c r="AY310"/>
  <c r="AW278"/>
  <c r="AX338"/>
  <c r="AY244"/>
  <c r="AW194"/>
  <c r="AX279"/>
  <c r="AY289"/>
  <c r="AW207"/>
  <c r="AX281"/>
  <c r="AY299"/>
  <c r="AW275"/>
  <c r="AX292"/>
  <c r="AY260"/>
  <c r="AW271"/>
  <c r="AX248"/>
  <c r="AY240"/>
  <c r="AW215"/>
  <c r="AX288"/>
  <c r="AY302"/>
  <c r="AW268"/>
  <c r="AO188"/>
  <c r="AP334"/>
  <c r="AN297"/>
  <c r="AO265"/>
  <c r="AP314"/>
  <c r="AN198"/>
  <c r="AO257"/>
  <c r="AP271"/>
  <c r="AN318"/>
  <c r="AO282"/>
  <c r="AP206"/>
  <c r="AN304"/>
  <c r="AO219"/>
  <c r="AP233"/>
  <c r="AN246"/>
  <c r="AO299"/>
  <c r="AP300"/>
  <c r="AN272"/>
  <c r="AO337"/>
  <c r="AP196"/>
  <c r="AN247"/>
  <c r="AO248"/>
  <c r="AP346"/>
  <c r="AN319"/>
  <c r="AO189"/>
  <c r="AP273"/>
  <c r="AN284"/>
  <c r="AO226"/>
  <c r="AP345"/>
  <c r="AN202"/>
  <c r="AO348"/>
  <c r="AP333"/>
  <c r="AN232"/>
  <c r="AO235"/>
  <c r="AP292"/>
  <c r="AN320"/>
  <c r="AO221"/>
  <c r="AP223"/>
  <c r="AN243"/>
  <c r="AO244"/>
  <c r="AP288"/>
  <c r="AN230"/>
  <c r="AO331"/>
  <c r="AP308"/>
  <c r="AN342"/>
  <c r="AO340"/>
  <c r="AP236"/>
  <c r="AN228"/>
  <c r="AO285"/>
  <c r="AP225"/>
  <c r="AN190"/>
  <c r="AO217"/>
  <c r="AP259"/>
  <c r="AN205"/>
  <c r="AO237"/>
  <c r="AP209"/>
  <c r="AN323"/>
  <c r="AO286"/>
  <c r="AP322"/>
  <c r="AN250"/>
  <c r="AU188"/>
  <c r="AV309"/>
  <c r="AT317"/>
  <c r="AU192"/>
  <c r="AV291"/>
  <c r="AT262"/>
  <c r="AU270"/>
  <c r="AV271"/>
  <c r="AT318"/>
  <c r="AU298"/>
  <c r="AV282"/>
  <c r="AT319"/>
  <c r="AU229"/>
  <c r="AV323"/>
  <c r="AT347"/>
  <c r="AU207"/>
  <c r="AV264"/>
  <c r="AT299"/>
  <c r="AU272"/>
  <c r="AV330"/>
  <c r="AT311"/>
  <c r="AU208"/>
  <c r="AV191"/>
  <c r="AT278"/>
  <c r="AU221"/>
  <c r="AV216"/>
  <c r="AT214"/>
  <c r="AU233"/>
  <c r="AV230"/>
  <c r="AT253"/>
  <c r="AU293"/>
  <c r="AV314"/>
  <c r="AT211"/>
  <c r="AU238"/>
  <c r="AV252"/>
  <c r="AT190"/>
  <c r="AU263"/>
  <c r="AV306"/>
  <c r="AT189"/>
  <c r="AU313"/>
  <c r="AV237"/>
  <c r="AT305"/>
  <c r="AU296"/>
  <c r="AV256"/>
  <c r="AT201"/>
  <c r="AU343"/>
  <c r="AV340"/>
  <c r="AT255"/>
  <c r="AU239"/>
  <c r="AV292"/>
  <c r="AT320"/>
  <c r="AU196"/>
  <c r="AV223"/>
  <c r="AT215"/>
  <c r="AU295"/>
  <c r="AV209"/>
  <c r="AT195"/>
  <c r="AU335"/>
  <c r="AV331"/>
  <c r="AT327"/>
  <c r="AU204"/>
  <c r="U241"/>
  <c r="S317"/>
  <c r="T232"/>
  <c r="U262"/>
  <c r="S320"/>
  <c r="T220"/>
  <c r="U248"/>
  <c r="S266"/>
  <c r="T282"/>
  <c r="U243"/>
  <c r="S229"/>
  <c r="T302"/>
  <c r="U276"/>
  <c r="S253"/>
  <c r="T246"/>
  <c r="U293"/>
  <c r="S201"/>
  <c r="T344"/>
  <c r="U333"/>
  <c r="S197"/>
  <c r="T239"/>
  <c r="U269"/>
  <c r="S208"/>
  <c r="T260"/>
  <c r="U247"/>
  <c r="S263"/>
  <c r="T240"/>
  <c r="U206"/>
  <c r="S273"/>
  <c r="T284"/>
  <c r="U347"/>
  <c r="S289"/>
  <c r="T202"/>
  <c r="U343"/>
  <c r="S321"/>
  <c r="T213"/>
  <c r="U337"/>
  <c r="S292"/>
  <c r="T328"/>
  <c r="U298"/>
  <c r="S339"/>
  <c r="T189"/>
  <c r="U313"/>
  <c r="S194"/>
  <c r="T288"/>
  <c r="U286"/>
  <c r="S230"/>
  <c r="T341"/>
  <c r="U297"/>
  <c r="S192"/>
  <c r="T287"/>
  <c r="U270"/>
  <c r="S325"/>
  <c r="T318"/>
  <c r="U205"/>
  <c r="S301"/>
  <c r="T312"/>
  <c r="U231"/>
  <c r="S345"/>
  <c r="T303"/>
  <c r="T348"/>
  <c r="S286"/>
  <c r="T255"/>
  <c r="U221"/>
  <c r="S231"/>
  <c r="CM315"/>
  <c r="CN211"/>
  <c r="CO287"/>
  <c r="CM269"/>
  <c r="CN190"/>
  <c r="CO221"/>
  <c r="CM339"/>
  <c r="CN240"/>
  <c r="CO305"/>
  <c r="CM284"/>
  <c r="CN207"/>
  <c r="CO327"/>
  <c r="CM188"/>
  <c r="CN342"/>
  <c r="CO192"/>
  <c r="CM340"/>
  <c r="CN236"/>
  <c r="CO292"/>
  <c r="CM196"/>
  <c r="CN328"/>
  <c r="CO307"/>
  <c r="CM216"/>
  <c r="CN205"/>
  <c r="CO229"/>
  <c r="CM279"/>
  <c r="CN219"/>
  <c r="CO302"/>
  <c r="CM231"/>
  <c r="CN345"/>
  <c r="CO348"/>
  <c r="BO308"/>
  <c r="BP265"/>
  <c r="BQ235"/>
  <c r="BO337"/>
  <c r="BP208"/>
  <c r="BQ191"/>
  <c r="BO346"/>
  <c r="BP306"/>
  <c r="BQ288"/>
  <c r="BO226"/>
  <c r="BP264"/>
  <c r="BQ201"/>
  <c r="BO309"/>
  <c r="BP330"/>
  <c r="BQ239"/>
  <c r="BO287"/>
  <c r="BP210"/>
  <c r="BQ249"/>
  <c r="BO290"/>
  <c r="BP248"/>
  <c r="BQ263"/>
  <c r="BO259"/>
  <c r="BP319"/>
  <c r="BQ200"/>
  <c r="BO313"/>
  <c r="BP234"/>
  <c r="BQ209"/>
  <c r="BO279"/>
  <c r="BP283"/>
  <c r="BQ335"/>
  <c r="BO277"/>
  <c r="BP303"/>
  <c r="BQ267"/>
  <c r="BO272"/>
  <c r="BP315"/>
  <c r="BQ232"/>
  <c r="BO270"/>
  <c r="BP247"/>
  <c r="BQ243"/>
  <c r="BO215"/>
  <c r="BP194"/>
  <c r="BQ284"/>
  <c r="BO286"/>
  <c r="BP281"/>
  <c r="BQ241"/>
  <c r="BO343"/>
  <c r="BP342"/>
  <c r="BQ213"/>
  <c r="BO314"/>
  <c r="BP257"/>
  <c r="BQ225"/>
  <c r="BO328"/>
  <c r="BP254"/>
  <c r="BQ338"/>
  <c r="BP246"/>
  <c r="BO333"/>
  <c r="BQ262"/>
  <c r="BP274"/>
  <c r="BO220"/>
  <c r="BQ339"/>
  <c r="BP193"/>
  <c r="BO206"/>
  <c r="BQ304"/>
  <c r="BP289"/>
  <c r="BO345"/>
  <c r="BQ300"/>
  <c r="BP227"/>
  <c r="BO320"/>
  <c r="BQ205"/>
  <c r="BP237"/>
  <c r="BO207"/>
  <c r="BQ245"/>
  <c r="BP317"/>
  <c r="BO198"/>
  <c r="BQ271"/>
  <c r="BP266"/>
  <c r="BO295"/>
  <c r="BP195"/>
  <c r="BQ302"/>
  <c r="BO276"/>
  <c r="BP218"/>
  <c r="BQ341"/>
  <c r="BI204"/>
  <c r="BJ242"/>
  <c r="BK337"/>
  <c r="BI258"/>
  <c r="BJ220"/>
  <c r="BK329"/>
  <c r="BI278"/>
  <c r="BJ263"/>
  <c r="BK194"/>
  <c r="BI273"/>
  <c r="BJ289"/>
  <c r="BK231"/>
  <c r="BI345"/>
  <c r="BJ218"/>
  <c r="BK188"/>
  <c r="BI245"/>
  <c r="BJ333"/>
  <c r="BK330"/>
  <c r="BI311"/>
  <c r="BJ252"/>
  <c r="BK221"/>
  <c r="BI319"/>
  <c r="BJ189"/>
  <c r="BK237"/>
  <c r="BI209"/>
  <c r="BJ302"/>
  <c r="BK277"/>
  <c r="BI331"/>
  <c r="BJ341"/>
  <c r="BK308"/>
  <c r="BI343"/>
  <c r="BJ192"/>
  <c r="BK197"/>
  <c r="BI198"/>
  <c r="BJ235"/>
  <c r="BK238"/>
  <c r="BI325"/>
  <c r="BJ260"/>
  <c r="BK318"/>
  <c r="BI339"/>
  <c r="BJ243"/>
  <c r="BK200"/>
  <c r="BI212"/>
  <c r="BJ279"/>
  <c r="BK283"/>
  <c r="BI322"/>
  <c r="BJ267"/>
  <c r="BK342"/>
  <c r="BI297"/>
  <c r="BJ255"/>
  <c r="BK262"/>
  <c r="BI269"/>
  <c r="BJ217"/>
  <c r="BK346"/>
  <c r="BI199"/>
  <c r="BJ316"/>
  <c r="BK288"/>
  <c r="BI296"/>
  <c r="BJ219"/>
  <c r="BK268"/>
  <c r="BI256"/>
  <c r="BA267"/>
  <c r="BB272"/>
  <c r="AZ340"/>
  <c r="BA198"/>
  <c r="BB275"/>
  <c r="AZ208"/>
  <c r="BA196"/>
  <c r="BB248"/>
  <c r="AZ221"/>
  <c r="BA216"/>
  <c r="BB206"/>
  <c r="AZ301"/>
  <c r="BA222"/>
  <c r="BB283"/>
  <c r="AZ281"/>
  <c r="BA293"/>
  <c r="BB321"/>
  <c r="AZ227"/>
  <c r="BA232"/>
  <c r="BB228"/>
  <c r="AZ269"/>
  <c r="BA338"/>
  <c r="BB243"/>
  <c r="AZ212"/>
  <c r="BA194"/>
  <c r="BB286"/>
  <c r="AZ277"/>
  <c r="BA308"/>
  <c r="BB343"/>
  <c r="AZ315"/>
  <c r="BA332"/>
  <c r="BB325"/>
  <c r="AZ190"/>
  <c r="BA329"/>
  <c r="BB266"/>
  <c r="AZ346"/>
  <c r="BA295"/>
  <c r="BB323"/>
  <c r="AZ302"/>
  <c r="BA207"/>
  <c r="BB264"/>
  <c r="AZ188"/>
  <c r="BA280"/>
  <c r="BB192"/>
  <c r="AZ213"/>
  <c r="BA239"/>
  <c r="BB320"/>
  <c r="AZ249"/>
  <c r="BA220"/>
  <c r="BB307"/>
  <c r="AZ282"/>
  <c r="BA306"/>
  <c r="BB326"/>
  <c r="AZ237"/>
  <c r="BA296"/>
  <c r="BB226"/>
  <c r="AZ231"/>
  <c r="BA345"/>
  <c r="BB327"/>
  <c r="AZ341"/>
  <c r="W188"/>
  <c r="X309"/>
  <c r="V344"/>
  <c r="W291"/>
  <c r="X235"/>
  <c r="V285"/>
  <c r="W320"/>
  <c r="X196"/>
  <c r="V318"/>
  <c r="W282"/>
  <c r="X306"/>
  <c r="V326"/>
  <c r="W295"/>
  <c r="X304"/>
  <c r="V323"/>
  <c r="W219"/>
  <c r="X207"/>
  <c r="V276"/>
  <c r="W246"/>
  <c r="X256"/>
  <c r="V241"/>
  <c r="W333"/>
  <c r="X211"/>
  <c r="V257"/>
  <c r="W238"/>
  <c r="X225"/>
  <c r="V278"/>
  <c r="W229"/>
  <c r="X294"/>
  <c r="V214"/>
  <c r="W230"/>
  <c r="X218"/>
  <c r="V299"/>
  <c r="W297"/>
  <c r="X262"/>
  <c r="V228"/>
  <c r="W310"/>
  <c r="X221"/>
  <c r="V199"/>
  <c r="W215"/>
  <c r="X237"/>
  <c r="V279"/>
  <c r="W335"/>
  <c r="X303"/>
  <c r="V245"/>
  <c r="W342"/>
  <c r="X265"/>
  <c r="V255"/>
  <c r="W332"/>
  <c r="X260"/>
  <c r="V190"/>
  <c r="W217"/>
  <c r="X266"/>
  <c r="V203"/>
  <c r="W223"/>
  <c r="X205"/>
  <c r="V301"/>
  <c r="W286"/>
  <c r="X331"/>
  <c r="V264"/>
  <c r="CE204"/>
  <c r="CF297"/>
  <c r="CD265"/>
  <c r="CE227"/>
  <c r="CF235"/>
  <c r="CD275"/>
  <c r="CE269"/>
  <c r="CF220"/>
  <c r="CD191"/>
  <c r="CE266"/>
  <c r="CF338"/>
  <c r="CD282"/>
  <c r="CE251"/>
  <c r="CF206"/>
  <c r="CD234"/>
  <c r="CE284"/>
  <c r="CF296"/>
  <c r="CD207"/>
  <c r="CE246"/>
  <c r="CF201"/>
  <c r="CD334"/>
  <c r="CE344"/>
  <c r="CF311"/>
  <c r="CD238"/>
  <c r="CE329"/>
  <c r="CF306"/>
  <c r="CD229"/>
  <c r="CE273"/>
  <c r="CF289"/>
  <c r="CD230"/>
  <c r="CE264"/>
  <c r="CF188"/>
  <c r="CD245"/>
  <c r="CE342"/>
  <c r="CF314"/>
  <c r="CD332"/>
  <c r="CE210"/>
  <c r="CF249"/>
  <c r="CD252"/>
  <c r="CE278"/>
  <c r="CF263"/>
  <c r="CD215"/>
  <c r="CE279"/>
  <c r="CF226"/>
  <c r="CD331"/>
  <c r="CE300"/>
  <c r="CF261"/>
  <c r="CD236"/>
  <c r="CE239"/>
  <c r="CF225"/>
  <c r="CD196"/>
  <c r="CE254"/>
  <c r="CF223"/>
  <c r="CD200"/>
  <c r="CE301"/>
  <c r="CF286"/>
  <c r="CD283"/>
  <c r="CE335"/>
  <c r="CF276"/>
  <c r="CD268"/>
  <c r="CE348"/>
  <c r="AJ334"/>
  <c r="AH261"/>
  <c r="AI340"/>
  <c r="AJ236"/>
  <c r="AH257"/>
  <c r="AI274"/>
  <c r="AJ258"/>
  <c r="AH278"/>
  <c r="AI259"/>
  <c r="AJ319"/>
  <c r="AH251"/>
  <c r="AI194"/>
  <c r="AJ279"/>
  <c r="AH296"/>
  <c r="AI335"/>
  <c r="AJ264"/>
  <c r="AH250"/>
  <c r="AI188"/>
  <c r="AJ324"/>
  <c r="AH343"/>
  <c r="AI333"/>
  <c r="AJ311"/>
  <c r="AH210"/>
  <c r="AI247"/>
  <c r="AJ298"/>
  <c r="AH203"/>
  <c r="AI306"/>
  <c r="AJ215"/>
  <c r="AH237"/>
  <c r="AI209"/>
  <c r="AJ219"/>
  <c r="AH289"/>
  <c r="AI230"/>
  <c r="AJ253"/>
  <c r="AH308"/>
  <c r="AI317"/>
  <c r="AJ242"/>
  <c r="AH239"/>
  <c r="AI270"/>
  <c r="AJ271"/>
  <c r="AH217"/>
  <c r="AI266"/>
  <c r="AJ240"/>
  <c r="AH212"/>
  <c r="AI288"/>
  <c r="AJ233"/>
  <c r="AH322"/>
  <c r="AI218"/>
  <c r="AJ348"/>
  <c r="AH309"/>
  <c r="AI227"/>
  <c r="AJ232"/>
  <c r="AH275"/>
  <c r="AI260"/>
  <c r="AJ220"/>
  <c r="AH318"/>
  <c r="AI244"/>
  <c r="AJ304"/>
  <c r="AH286"/>
  <c r="AI268"/>
  <c r="AS300"/>
  <c r="AQ280"/>
  <c r="AR265"/>
  <c r="AS211"/>
  <c r="AQ210"/>
  <c r="AR258"/>
  <c r="AS247"/>
  <c r="AQ278"/>
  <c r="AR259"/>
  <c r="AS193"/>
  <c r="AQ240"/>
  <c r="AR229"/>
  <c r="AS295"/>
  <c r="AQ209"/>
  <c r="AR347"/>
  <c r="AS233"/>
  <c r="AQ230"/>
  <c r="AR253"/>
  <c r="AS299"/>
  <c r="AQ245"/>
  <c r="AR272"/>
  <c r="AS197"/>
  <c r="AQ232"/>
  <c r="AR337"/>
  <c r="AS320"/>
  <c r="AQ217"/>
  <c r="AR266"/>
  <c r="AS205"/>
  <c r="AQ237"/>
  <c r="AR296"/>
  <c r="AS289"/>
  <c r="AQ207"/>
  <c r="AR218"/>
  <c r="AS343"/>
  <c r="AQ342"/>
  <c r="AR192"/>
  <c r="AS314"/>
  <c r="AQ287"/>
  <c r="AR275"/>
  <c r="AS325"/>
  <c r="AQ260"/>
  <c r="AR328"/>
  <c r="AS212"/>
  <c r="AQ301"/>
  <c r="AR345"/>
  <c r="AS327"/>
  <c r="AQ303"/>
  <c r="AR188"/>
  <c r="AS198"/>
  <c r="AQ239"/>
  <c r="AR269"/>
  <c r="AS318"/>
  <c r="AQ307"/>
  <c r="AR338"/>
  <c r="AS243"/>
  <c r="AQ326"/>
  <c r="AR288"/>
  <c r="AS323"/>
  <c r="AQ283"/>
  <c r="AR231"/>
  <c r="CL204"/>
  <c r="CJ321"/>
  <c r="CK330"/>
  <c r="CL210"/>
  <c r="CJ290"/>
  <c r="CK298"/>
  <c r="CL200"/>
  <c r="CJ313"/>
  <c r="CK295"/>
  <c r="CL304"/>
  <c r="CJ283"/>
  <c r="CK335"/>
  <c r="CL264"/>
  <c r="CJ348"/>
  <c r="CK280"/>
  <c r="CL344"/>
  <c r="CJ227"/>
  <c r="CK332"/>
  <c r="CL337"/>
  <c r="CJ285"/>
  <c r="CK190"/>
  <c r="CL254"/>
  <c r="CJ223"/>
  <c r="CK212"/>
  <c r="CL209"/>
  <c r="CJ195"/>
  <c r="CK219"/>
  <c r="CL322"/>
  <c r="CJ331"/>
  <c r="CK256"/>
  <c r="CL201"/>
  <c r="CJ308"/>
  <c r="CK342"/>
  <c r="CL232"/>
  <c r="CJ228"/>
  <c r="CK225"/>
  <c r="CL220"/>
  <c r="CJ217"/>
  <c r="CK346"/>
  <c r="CL259"/>
  <c r="CJ243"/>
  <c r="CK229"/>
  <c r="CL222"/>
  <c r="CJ233"/>
  <c r="CK202"/>
  <c r="CL341"/>
  <c r="CJ309"/>
  <c r="CK192"/>
  <c r="CL314"/>
  <c r="CJ211"/>
  <c r="CK275"/>
  <c r="CL208"/>
  <c r="CJ196"/>
  <c r="CK266"/>
  <c r="CL282"/>
  <c r="CJ319"/>
  <c r="CK237"/>
  <c r="CL284"/>
  <c r="CJ347"/>
  <c r="CK230"/>
  <c r="CL299"/>
  <c r="CA321"/>
  <c r="CB197"/>
  <c r="CC287"/>
  <c r="CA238"/>
  <c r="CB225"/>
  <c r="CC329"/>
  <c r="CA278"/>
  <c r="CB221"/>
  <c r="CC251"/>
  <c r="CA189"/>
  <c r="CB273"/>
  <c r="CC222"/>
  <c r="CA214"/>
  <c r="CB230"/>
  <c r="CC344"/>
  <c r="CA192"/>
  <c r="CB232"/>
  <c r="CC235"/>
  <c r="CA228"/>
  <c r="CB210"/>
  <c r="CC266"/>
  <c r="CA223"/>
  <c r="CB215"/>
  <c r="CC237"/>
  <c r="CA305"/>
  <c r="CB335"/>
  <c r="CC188"/>
  <c r="CA300"/>
  <c r="CB317"/>
  <c r="CC291"/>
  <c r="CA239"/>
  <c r="CB260"/>
  <c r="CC220"/>
  <c r="CA346"/>
  <c r="CB205"/>
  <c r="CC295"/>
  <c r="CA288"/>
  <c r="CB233"/>
  <c r="CC241"/>
  <c r="CA309"/>
  <c r="CB297"/>
  <c r="CC227"/>
  <c r="CA332"/>
  <c r="CB292"/>
  <c r="CC271"/>
  <c r="CA217"/>
  <c r="CB203"/>
  <c r="CC216"/>
  <c r="CA306"/>
  <c r="CB206"/>
  <c r="CC284"/>
  <c r="CA296"/>
  <c r="CB302"/>
  <c r="CC277"/>
  <c r="CA303"/>
  <c r="CB253"/>
  <c r="CC268"/>
  <c r="CA218"/>
  <c r="CB293"/>
  <c r="CC256"/>
  <c r="BC267"/>
  <c r="BO264"/>
  <c r="BQ333"/>
  <c r="BP239"/>
  <c r="BO210"/>
  <c r="BQ220"/>
  <c r="BP263"/>
  <c r="BO319"/>
  <c r="BQ206"/>
  <c r="BP209"/>
  <c r="BO283"/>
  <c r="BQ345"/>
  <c r="BP267"/>
  <c r="BO315"/>
  <c r="BQ320"/>
  <c r="BP243"/>
  <c r="BO194"/>
  <c r="BQ207"/>
  <c r="BP241"/>
  <c r="BO342"/>
  <c r="BQ198"/>
  <c r="BP225"/>
  <c r="BO254"/>
  <c r="BP295"/>
  <c r="BQ195"/>
  <c r="BO219"/>
  <c r="BP276"/>
  <c r="BQ218"/>
  <c r="BO250"/>
  <c r="BJ204"/>
  <c r="BK242"/>
  <c r="BI228"/>
  <c r="BJ258"/>
  <c r="BK220"/>
  <c r="BI310"/>
  <c r="BJ278"/>
  <c r="BK263"/>
  <c r="BI193"/>
  <c r="BJ273"/>
  <c r="BK289"/>
  <c r="BI335"/>
  <c r="BJ345"/>
  <c r="BK218"/>
  <c r="BI293"/>
  <c r="BJ245"/>
  <c r="BK333"/>
  <c r="BI314"/>
  <c r="BJ311"/>
  <c r="BK252"/>
  <c r="BI298"/>
  <c r="BJ319"/>
  <c r="BK189"/>
  <c r="BI313"/>
  <c r="BJ209"/>
  <c r="BK302"/>
  <c r="BI336"/>
  <c r="BJ331"/>
  <c r="BK341"/>
  <c r="BI348"/>
  <c r="BJ343"/>
  <c r="BK192"/>
  <c r="BI213"/>
  <c r="BJ198"/>
  <c r="BK235"/>
  <c r="BI275"/>
  <c r="BJ325"/>
  <c r="BK260"/>
  <c r="BI190"/>
  <c r="BJ339"/>
  <c r="BK243"/>
  <c r="BI205"/>
  <c r="BJ212"/>
  <c r="BK279"/>
  <c r="BI222"/>
  <c r="BJ322"/>
  <c r="BK267"/>
  <c r="BI309"/>
  <c r="BJ297"/>
  <c r="BK255"/>
  <c r="BI211"/>
  <c r="BJ269"/>
  <c r="BK217"/>
  <c r="BI203"/>
  <c r="BJ199"/>
  <c r="BK316"/>
  <c r="BI294"/>
  <c r="BJ296"/>
  <c r="BK219"/>
  <c r="BI207"/>
  <c r="BJ256"/>
  <c r="BB267"/>
  <c r="AZ317"/>
  <c r="BA340"/>
  <c r="BB198"/>
  <c r="AZ257"/>
  <c r="BA208"/>
  <c r="BB196"/>
  <c r="AZ247"/>
  <c r="BA221"/>
  <c r="BB216"/>
  <c r="AZ229"/>
  <c r="BA301"/>
  <c r="BB222"/>
  <c r="AZ312"/>
  <c r="BA281"/>
  <c r="BB293"/>
  <c r="AZ300"/>
  <c r="BA227"/>
  <c r="BB232"/>
  <c r="AZ311"/>
  <c r="BA269"/>
  <c r="BB338"/>
  <c r="AZ193"/>
  <c r="BA212"/>
  <c r="BB194"/>
  <c r="AZ279"/>
  <c r="BA277"/>
  <c r="BB308"/>
  <c r="AZ245"/>
  <c r="BA315"/>
  <c r="BB332"/>
  <c r="AZ285"/>
  <c r="BA190"/>
  <c r="BB329"/>
  <c r="AZ254"/>
  <c r="BA346"/>
  <c r="BB295"/>
  <c r="AZ273"/>
  <c r="BA302"/>
  <c r="BB207"/>
  <c r="AZ331"/>
  <c r="BA188"/>
  <c r="BB280"/>
  <c r="AZ344"/>
  <c r="BA213"/>
  <c r="BB239"/>
  <c r="AZ337"/>
  <c r="BA249"/>
  <c r="BB220"/>
  <c r="AZ278"/>
  <c r="BA282"/>
  <c r="BB306"/>
  <c r="AZ200"/>
  <c r="BA237"/>
  <c r="BB296"/>
  <c r="AZ219"/>
  <c r="BA231"/>
  <c r="BB345"/>
  <c r="AZ246"/>
  <c r="BA341"/>
  <c r="X188"/>
  <c r="V324"/>
  <c r="W344"/>
  <c r="X291"/>
  <c r="V198"/>
  <c r="W285"/>
  <c r="X320"/>
  <c r="V271"/>
  <c r="W318"/>
  <c r="X282"/>
  <c r="V243"/>
  <c r="W326"/>
  <c r="X295"/>
  <c r="V288"/>
  <c r="W323"/>
  <c r="X219"/>
  <c r="V226"/>
  <c r="W276"/>
  <c r="X246"/>
  <c r="V250"/>
  <c r="W241"/>
  <c r="X333"/>
  <c r="V236"/>
  <c r="W257"/>
  <c r="X238"/>
  <c r="V210"/>
  <c r="W278"/>
  <c r="X229"/>
  <c r="V273"/>
  <c r="W214"/>
  <c r="X230"/>
  <c r="V253"/>
  <c r="W299"/>
  <c r="X297"/>
  <c r="V242"/>
  <c r="W228"/>
  <c r="X310"/>
  <c r="V298"/>
  <c r="W199"/>
  <c r="X215"/>
  <c r="V194"/>
  <c r="W279"/>
  <c r="X335"/>
  <c r="V277"/>
  <c r="W245"/>
  <c r="X342"/>
  <c r="V261"/>
  <c r="W255"/>
  <c r="X332"/>
  <c r="V208"/>
  <c r="W190"/>
  <c r="X217"/>
  <c r="V254"/>
  <c r="W203"/>
  <c r="X223"/>
  <c r="V240"/>
  <c r="W301"/>
  <c r="X286"/>
  <c r="V322"/>
  <c r="W264"/>
  <c r="CF204"/>
  <c r="CD317"/>
  <c r="CE265"/>
  <c r="CF227"/>
  <c r="CD198"/>
  <c r="CE275"/>
  <c r="CF269"/>
  <c r="CD260"/>
  <c r="CE191"/>
  <c r="CF266"/>
  <c r="CD346"/>
  <c r="CE282"/>
  <c r="CF251"/>
  <c r="CD326"/>
  <c r="CE234"/>
  <c r="CF284"/>
  <c r="CD222"/>
  <c r="CE207"/>
  <c r="CF246"/>
  <c r="CD256"/>
  <c r="CE334"/>
  <c r="CF344"/>
  <c r="CD211"/>
  <c r="CE238"/>
  <c r="CF329"/>
  <c r="CD193"/>
  <c r="CE229"/>
  <c r="CF273"/>
  <c r="CD214"/>
  <c r="CE230"/>
  <c r="CF264"/>
  <c r="CD293"/>
  <c r="CE245"/>
  <c r="CF342"/>
  <c r="CD197"/>
  <c r="CE332"/>
  <c r="CF210"/>
  <c r="CD320"/>
  <c r="CE252"/>
  <c r="CF278"/>
  <c r="CD203"/>
  <c r="CE215"/>
  <c r="CF279"/>
  <c r="CD312"/>
  <c r="CE331"/>
  <c r="CF300"/>
  <c r="CD321"/>
  <c r="CE236"/>
  <c r="CF239"/>
  <c r="CD270"/>
  <c r="CE196"/>
  <c r="CF254"/>
  <c r="CD339"/>
  <c r="CE200"/>
  <c r="CF301"/>
  <c r="CD209"/>
  <c r="CE283"/>
  <c r="CF335"/>
  <c r="CD336"/>
  <c r="CE268"/>
  <c r="CF348"/>
  <c r="AH241"/>
  <c r="AI261"/>
  <c r="AJ340"/>
  <c r="AH197"/>
  <c r="AI257"/>
  <c r="AJ274"/>
  <c r="AH249"/>
  <c r="AI278"/>
  <c r="AJ259"/>
  <c r="AH216"/>
  <c r="AI251"/>
  <c r="AJ194"/>
  <c r="AH294"/>
  <c r="AI296"/>
  <c r="AJ335"/>
  <c r="AH202"/>
  <c r="AI250"/>
  <c r="AJ188"/>
  <c r="AH300"/>
  <c r="AI343"/>
  <c r="AJ333"/>
  <c r="AH235"/>
  <c r="AI210"/>
  <c r="AJ247"/>
  <c r="AH254"/>
  <c r="AI203"/>
  <c r="AJ306"/>
  <c r="AH189"/>
  <c r="AI237"/>
  <c r="AJ209"/>
  <c r="AH214"/>
  <c r="AI289"/>
  <c r="AJ230"/>
  <c r="AH331"/>
  <c r="AI308"/>
  <c r="AJ317"/>
  <c r="AH314"/>
  <c r="AI239"/>
  <c r="AJ270"/>
  <c r="AH320"/>
  <c r="AI217"/>
  <c r="AJ266"/>
  <c r="AH199"/>
  <c r="AI212"/>
  <c r="AJ288"/>
  <c r="AH312"/>
  <c r="AI322"/>
  <c r="AJ218"/>
  <c r="AH341"/>
  <c r="AI309"/>
  <c r="AJ227"/>
  <c r="AH330"/>
  <c r="AI275"/>
  <c r="AJ260"/>
  <c r="AH252"/>
  <c r="AI318"/>
  <c r="AJ244"/>
  <c r="AH305"/>
  <c r="AI286"/>
  <c r="AJ268"/>
  <c r="AQ204"/>
  <c r="AR280"/>
  <c r="AS265"/>
  <c r="AQ236"/>
  <c r="AR210"/>
  <c r="AS258"/>
  <c r="AQ220"/>
  <c r="AR278"/>
  <c r="AS259"/>
  <c r="AQ319"/>
  <c r="AR240"/>
  <c r="AS229"/>
  <c r="AQ194"/>
  <c r="AR209"/>
  <c r="AS347"/>
  <c r="AQ312"/>
  <c r="AR230"/>
  <c r="AS253"/>
  <c r="AQ256"/>
  <c r="AR245"/>
  <c r="AS272"/>
  <c r="AQ333"/>
  <c r="AR232"/>
  <c r="AS337"/>
  <c r="AQ225"/>
  <c r="AR217"/>
  <c r="AS266"/>
  <c r="AQ199"/>
  <c r="AR237"/>
  <c r="AS296"/>
  <c r="AQ219"/>
  <c r="AR207"/>
  <c r="AS218"/>
  <c r="AQ241"/>
  <c r="AR342"/>
  <c r="AS192"/>
  <c r="AQ213"/>
  <c r="AR287"/>
  <c r="AS275"/>
  <c r="AQ285"/>
  <c r="AR260"/>
  <c r="AS328"/>
  <c r="AQ251"/>
  <c r="AR301"/>
  <c r="AS345"/>
  <c r="AQ268"/>
  <c r="AR303"/>
  <c r="AS188"/>
  <c r="AQ227"/>
  <c r="AR239"/>
  <c r="AS269"/>
  <c r="AQ191"/>
  <c r="AR307"/>
  <c r="AS338"/>
  <c r="AQ216"/>
  <c r="AR326"/>
  <c r="AS288"/>
  <c r="AQ284"/>
  <c r="AR283"/>
  <c r="AS231"/>
  <c r="AQ293"/>
  <c r="CK321"/>
  <c r="CL330"/>
  <c r="CJ257"/>
  <c r="CK290"/>
  <c r="CL298"/>
  <c r="CJ216"/>
  <c r="CK313"/>
  <c r="CL295"/>
  <c r="CJ294"/>
  <c r="CK283"/>
  <c r="CL335"/>
  <c r="CJ345"/>
  <c r="CK348"/>
  <c r="CL280"/>
  <c r="CJ297"/>
  <c r="CK227"/>
  <c r="CL332"/>
  <c r="CJ311"/>
  <c r="CK285"/>
  <c r="CL190"/>
  <c r="CJ278"/>
  <c r="CK223"/>
  <c r="CL212"/>
  <c r="CJ301"/>
  <c r="CK195"/>
  <c r="CL219"/>
  <c r="CJ336"/>
  <c r="CK331"/>
  <c r="CL256"/>
  <c r="CJ188"/>
  <c r="CK308"/>
  <c r="CL342"/>
  <c r="CJ291"/>
  <c r="CK228"/>
  <c r="CL225"/>
  <c r="CJ271"/>
  <c r="CK217"/>
  <c r="CL346"/>
  <c r="CJ338"/>
  <c r="CK243"/>
  <c r="CL229"/>
  <c r="CJ273"/>
  <c r="CK233"/>
  <c r="CL202"/>
  <c r="CJ250"/>
  <c r="CK309"/>
  <c r="CL192"/>
  <c r="CJ213"/>
  <c r="CK211"/>
  <c r="CL275"/>
  <c r="CJ269"/>
  <c r="CK196"/>
  <c r="CL266"/>
  <c r="CJ203"/>
  <c r="CK319"/>
  <c r="CL237"/>
  <c r="CJ288"/>
  <c r="CK347"/>
  <c r="CL230"/>
  <c r="CJ246"/>
  <c r="CB321"/>
  <c r="CC197"/>
  <c r="CA262"/>
  <c r="CB238"/>
  <c r="CC225"/>
  <c r="CA328"/>
  <c r="CB278"/>
  <c r="CC221"/>
  <c r="CA282"/>
  <c r="CB189"/>
  <c r="CC273"/>
  <c r="CA279"/>
  <c r="CB214"/>
  <c r="CC230"/>
  <c r="CA343"/>
  <c r="CB192"/>
  <c r="CC232"/>
  <c r="CA242"/>
  <c r="CB228"/>
  <c r="CC210"/>
  <c r="CA247"/>
  <c r="CB223"/>
  <c r="CC215"/>
  <c r="CA194"/>
  <c r="CB305"/>
  <c r="CC335"/>
  <c r="CA322"/>
  <c r="CB300"/>
  <c r="CC317"/>
  <c r="CA213"/>
  <c r="CB239"/>
  <c r="CC260"/>
  <c r="CA290"/>
  <c r="CB346"/>
  <c r="CC205"/>
  <c r="CA313"/>
  <c r="CB288"/>
  <c r="CC233"/>
  <c r="CA281"/>
  <c r="CB309"/>
  <c r="CC297"/>
  <c r="CA333"/>
  <c r="CB332"/>
  <c r="CC292"/>
  <c r="CA249"/>
  <c r="CB217"/>
  <c r="CC203"/>
  <c r="CA338"/>
  <c r="CB306"/>
  <c r="CC206"/>
  <c r="CA304"/>
  <c r="CB296"/>
  <c r="CC302"/>
  <c r="CA276"/>
  <c r="CB303"/>
  <c r="CC253"/>
  <c r="CA345"/>
  <c r="CB218"/>
  <c r="CC293"/>
  <c r="CA246"/>
  <c r="BD267"/>
  <c r="BE317"/>
  <c r="BD344"/>
  <c r="BE239"/>
  <c r="BC287"/>
  <c r="BD337"/>
  <c r="BE274"/>
  <c r="BC258"/>
  <c r="BD191"/>
  <c r="BE282"/>
  <c r="BC193"/>
  <c r="BD316"/>
  <c r="BE304"/>
  <c r="BC279"/>
  <c r="BD226"/>
  <c r="BE336"/>
  <c r="BC253"/>
  <c r="BD250"/>
  <c r="BE299"/>
  <c r="BC308"/>
  <c r="BD343"/>
  <c r="BE315"/>
  <c r="BC333"/>
  <c r="BD238"/>
  <c r="BE225"/>
  <c r="BC190"/>
  <c r="BD310"/>
  <c r="BE254"/>
  <c r="BC223"/>
  <c r="BD205"/>
  <c r="BE237"/>
  <c r="BC288"/>
  <c r="BD219"/>
  <c r="BE281"/>
  <c r="BC188"/>
  <c r="BD265"/>
  <c r="BE291"/>
  <c r="BC332"/>
  <c r="BD275"/>
  <c r="BE290"/>
  <c r="BC266"/>
  <c r="BD346"/>
  <c r="BE243"/>
  <c r="BC200"/>
  <c r="BD244"/>
  <c r="BE295"/>
  <c r="BC195"/>
  <c r="BD283"/>
  <c r="BE231"/>
  <c r="BC276"/>
  <c r="BD327"/>
  <c r="BE201"/>
  <c r="BC280"/>
  <c r="BD232"/>
  <c r="BE311"/>
  <c r="BC271"/>
  <c r="BD307"/>
  <c r="BE212"/>
  <c r="BC273"/>
  <c r="BD207"/>
  <c r="BC204"/>
  <c r="BL267"/>
  <c r="BM343"/>
  <c r="BN344"/>
  <c r="BL255"/>
  <c r="BM270"/>
  <c r="BN325"/>
  <c r="BL252"/>
  <c r="BM338"/>
  <c r="BN306"/>
  <c r="BL237"/>
  <c r="BM273"/>
  <c r="BN323"/>
  <c r="BL226"/>
  <c r="BM253"/>
  <c r="BN334"/>
  <c r="BL321"/>
  <c r="BM197"/>
  <c r="BN198"/>
  <c r="BL262"/>
  <c r="BM196"/>
  <c r="BN328"/>
  <c r="BL278"/>
  <c r="BM259"/>
  <c r="BN215"/>
  <c r="BL206"/>
  <c r="BM279"/>
  <c r="BN224"/>
  <c r="BL345"/>
  <c r="BM348"/>
  <c r="BN272"/>
  <c r="BL333"/>
  <c r="BM232"/>
  <c r="BN311"/>
  <c r="BL285"/>
  <c r="BM249"/>
  <c r="BN298"/>
  <c r="BL203"/>
  <c r="BM199"/>
  <c r="BN244"/>
  <c r="BL284"/>
  <c r="BM219"/>
  <c r="BN207"/>
  <c r="BL331"/>
  <c r="BM218"/>
  <c r="BN300"/>
  <c r="BL297"/>
  <c r="BM236"/>
  <c r="BN257"/>
  <c r="BL208"/>
  <c r="BM258"/>
  <c r="BN191"/>
  <c r="BL266"/>
  <c r="BM216"/>
  <c r="BN205"/>
  <c r="BL229"/>
  <c r="BM304"/>
  <c r="BN312"/>
  <c r="BL289"/>
  <c r="BM281"/>
  <c r="BN341"/>
  <c r="AW188"/>
  <c r="AX309"/>
  <c r="AY213"/>
  <c r="AW211"/>
  <c r="AX235"/>
  <c r="AY280"/>
  <c r="AW291"/>
  <c r="AX311"/>
  <c r="AY308"/>
  <c r="AW321"/>
  <c r="AX315"/>
  <c r="AY330"/>
  <c r="AW242"/>
  <c r="AX201"/>
  <c r="AY342"/>
  <c r="AW192"/>
  <c r="AX232"/>
  <c r="AY337"/>
  <c r="AW269"/>
  <c r="AX217"/>
  <c r="AY298"/>
  <c r="AW346"/>
  <c r="AX243"/>
  <c r="AY206"/>
  <c r="AW234"/>
  <c r="AX286"/>
  <c r="AY331"/>
  <c r="AW253"/>
  <c r="AX256"/>
  <c r="AY249"/>
  <c r="AW290"/>
  <c r="AX223"/>
  <c r="AY251"/>
  <c r="AW229"/>
  <c r="AX273"/>
  <c r="AY296"/>
  <c r="AW283"/>
  <c r="AX231"/>
  <c r="AY202"/>
  <c r="AW218"/>
  <c r="AX190"/>
  <c r="AY318"/>
  <c r="AW254"/>
  <c r="AX319"/>
  <c r="AY316"/>
  <c r="AW237"/>
  <c r="AX214"/>
  <c r="AY335"/>
  <c r="AW322"/>
  <c r="AX327"/>
  <c r="AY348"/>
  <c r="AW238"/>
  <c r="AX208"/>
  <c r="AY258"/>
  <c r="AW220"/>
  <c r="AX339"/>
  <c r="AY200"/>
  <c r="AW301"/>
  <c r="AX323"/>
  <c r="AY336"/>
  <c r="AW293"/>
  <c r="AO324"/>
  <c r="AP280"/>
  <c r="AN261"/>
  <c r="AO255"/>
  <c r="AP330"/>
  <c r="AN332"/>
  <c r="AO311"/>
  <c r="AP252"/>
  <c r="AN278"/>
  <c r="AO212"/>
  <c r="AP234"/>
  <c r="AN296"/>
  <c r="AO283"/>
  <c r="AP231"/>
  <c r="AN327"/>
  <c r="AO201"/>
  <c r="AP241"/>
  <c r="AN344"/>
  <c r="AO210"/>
  <c r="AP290"/>
  <c r="AN191"/>
  <c r="AO307"/>
  <c r="AP216"/>
  <c r="AN251"/>
  <c r="AO229"/>
  <c r="AP294"/>
  <c r="AN347"/>
  <c r="AO224"/>
  <c r="AP253"/>
  <c r="AN264"/>
  <c r="AO245"/>
  <c r="AP213"/>
  <c r="AN211"/>
  <c r="AO270"/>
  <c r="AP274"/>
  <c r="AN329"/>
  <c r="AO263"/>
  <c r="AP199"/>
  <c r="AN306"/>
  <c r="AO316"/>
  <c r="AP289"/>
  <c r="AN336"/>
  <c r="AO268"/>
  <c r="AP321"/>
  <c r="AN317"/>
  <c r="AO197"/>
  <c r="AP287"/>
  <c r="AN275"/>
  <c r="AO325"/>
  <c r="AP258"/>
  <c r="AN220"/>
  <c r="AO203"/>
  <c r="AP193"/>
  <c r="AN215"/>
  <c r="AO295"/>
  <c r="AP279"/>
  <c r="AN222"/>
  <c r="AO335"/>
  <c r="AP276"/>
  <c r="AN303"/>
  <c r="AU324"/>
  <c r="AV342"/>
  <c r="AT280"/>
  <c r="AU265"/>
  <c r="AV198"/>
  <c r="AT235"/>
  <c r="AU337"/>
  <c r="AV310"/>
  <c r="AT248"/>
  <c r="AU203"/>
  <c r="AV199"/>
  <c r="AT251"/>
  <c r="AU294"/>
  <c r="AV286"/>
  <c r="AT283"/>
  <c r="AU276"/>
  <c r="AV341"/>
  <c r="AT300"/>
  <c r="AU315"/>
  <c r="AV287"/>
  <c r="AT228"/>
  <c r="AU249"/>
  <c r="AV329"/>
  <c r="AT254"/>
  <c r="AU346"/>
  <c r="AV222"/>
  <c r="AT226"/>
  <c r="AU224"/>
  <c r="AV277"/>
  <c r="AT202"/>
  <c r="AU267"/>
  <c r="AV236"/>
  <c r="AT242"/>
  <c r="AU269"/>
  <c r="AV290"/>
  <c r="AT247"/>
  <c r="AU193"/>
  <c r="AV240"/>
  <c r="AT212"/>
  <c r="AU316"/>
  <c r="AV234"/>
  <c r="AT284"/>
  <c r="AU336"/>
  <c r="AV303"/>
  <c r="AT308"/>
  <c r="AU297"/>
  <c r="AV213"/>
  <c r="AT197"/>
  <c r="AU275"/>
  <c r="AV225"/>
  <c r="AT260"/>
  <c r="AU220"/>
  <c r="AV205"/>
  <c r="AT244"/>
  <c r="AU301"/>
  <c r="AV288"/>
  <c r="AT312"/>
  <c r="AU322"/>
  <c r="AV268"/>
  <c r="AT250"/>
  <c r="T204"/>
  <c r="U324"/>
  <c r="S291"/>
  <c r="T211"/>
  <c r="U235"/>
  <c r="S249"/>
  <c r="T217"/>
  <c r="U278"/>
  <c r="S346"/>
  <c r="T199"/>
  <c r="U251"/>
  <c r="S244"/>
  <c r="T207"/>
  <c r="U277"/>
  <c r="S268"/>
  <c r="T327"/>
  <c r="U299"/>
  <c r="S300"/>
  <c r="T315"/>
  <c r="U340"/>
  <c r="S198"/>
  <c r="T311"/>
  <c r="U210"/>
  <c r="S274"/>
  <c r="T258"/>
  <c r="U307"/>
  <c r="S216"/>
  <c r="T200"/>
  <c r="U295"/>
  <c r="S294"/>
  <c r="T279"/>
  <c r="U283"/>
  <c r="S233"/>
  <c r="T267"/>
  <c r="U309"/>
  <c r="S280"/>
  <c r="T227"/>
  <c r="U238"/>
  <c r="S252"/>
  <c r="T310"/>
  <c r="U203"/>
  <c r="S223"/>
  <c r="T212"/>
  <c r="U316"/>
  <c r="S234"/>
  <c r="T323"/>
  <c r="U214"/>
  <c r="S281"/>
  <c r="T188"/>
  <c r="U261"/>
  <c r="S255"/>
  <c r="T257"/>
  <c r="U285"/>
  <c r="S290"/>
  <c r="T221"/>
  <c r="U237"/>
  <c r="S305"/>
  <c r="T219"/>
  <c r="U336"/>
  <c r="S218"/>
  <c r="BC317"/>
  <c r="BD197"/>
  <c r="BE262"/>
  <c r="BC257"/>
  <c r="BD325"/>
  <c r="BE249"/>
  <c r="BC196"/>
  <c r="BD248"/>
  <c r="BE216"/>
  <c r="BC240"/>
  <c r="BD294"/>
  <c r="BE284"/>
  <c r="BC222"/>
  <c r="BD289"/>
  <c r="BE345"/>
  <c r="BC202"/>
  <c r="BD256"/>
  <c r="BE300"/>
  <c r="BC324"/>
  <c r="BD342"/>
  <c r="BE192"/>
  <c r="BC314"/>
  <c r="BD285"/>
  <c r="BE320"/>
  <c r="BC247"/>
  <c r="BD329"/>
  <c r="BE298"/>
  <c r="BC199"/>
  <c r="BD189"/>
  <c r="BE301"/>
  <c r="BC323"/>
  <c r="BD230"/>
  <c r="BE246"/>
  <c r="BC334"/>
  <c r="BD340"/>
  <c r="BE242"/>
  <c r="BC235"/>
  <c r="BD292"/>
  <c r="BE220"/>
  <c r="BC221"/>
  <c r="BD338"/>
  <c r="BE251"/>
  <c r="BC229"/>
  <c r="BD206"/>
  <c r="BE305"/>
  <c r="BC286"/>
  <c r="BD302"/>
  <c r="BE322"/>
  <c r="BC268"/>
  <c r="BD341"/>
  <c r="BE309"/>
  <c r="BC213"/>
  <c r="BD198"/>
  <c r="BE208"/>
  <c r="BC217"/>
  <c r="BD263"/>
  <c r="BE234"/>
  <c r="BC214"/>
  <c r="BD331"/>
  <c r="BN201"/>
  <c r="BL308"/>
  <c r="BM342"/>
  <c r="BN192"/>
  <c r="BL314"/>
  <c r="BM275"/>
  <c r="BN292"/>
  <c r="BL247"/>
  <c r="BM319"/>
  <c r="BN200"/>
  <c r="BL295"/>
  <c r="BM294"/>
  <c r="BN296"/>
  <c r="BL322"/>
  <c r="BM268"/>
  <c r="BN309"/>
  <c r="BL317"/>
  <c r="BM291"/>
  <c r="BN211"/>
  <c r="BL210"/>
  <c r="BM290"/>
  <c r="BN248"/>
  <c r="BL254"/>
  <c r="BM282"/>
  <c r="BN313"/>
  <c r="BL316"/>
  <c r="BM214"/>
  <c r="BN231"/>
  <c r="BL256"/>
  <c r="BM188"/>
  <c r="BN315"/>
  <c r="BL340"/>
  <c r="BM287"/>
  <c r="BN238"/>
  <c r="BL269"/>
  <c r="BM217"/>
  <c r="BN221"/>
  <c r="BL263"/>
  <c r="BM189"/>
  <c r="BN234"/>
  <c r="BL195"/>
  <c r="BM302"/>
  <c r="BN230"/>
  <c r="BL202"/>
  <c r="BM327"/>
  <c r="BN245"/>
  <c r="BL265"/>
  <c r="BM242"/>
  <c r="BN228"/>
  <c r="BL225"/>
  <c r="BM271"/>
  <c r="BN329"/>
  <c r="BL307"/>
  <c r="BM193"/>
  <c r="BN212"/>
  <c r="BL194"/>
  <c r="BM222"/>
  <c r="BN283"/>
  <c r="BL336"/>
  <c r="BM264"/>
  <c r="BN204"/>
  <c r="AW241"/>
  <c r="AX261"/>
  <c r="AY255"/>
  <c r="AW239"/>
  <c r="AX324"/>
  <c r="AY265"/>
  <c r="AW198"/>
  <c r="AX228"/>
  <c r="AY245"/>
  <c r="AW272"/>
  <c r="AX227"/>
  <c r="AY236"/>
  <c r="AW332"/>
  <c r="AX300"/>
  <c r="AY297"/>
  <c r="AW340"/>
  <c r="AX257"/>
  <c r="AY325"/>
  <c r="AW252"/>
  <c r="AX266"/>
  <c r="AY203"/>
  <c r="AW259"/>
  <c r="AX205"/>
  <c r="AY295"/>
  <c r="AW305"/>
  <c r="AX347"/>
  <c r="AY345"/>
  <c r="AW246"/>
  <c r="AX274"/>
  <c r="AY196"/>
  <c r="AW329"/>
  <c r="AX216"/>
  <c r="AY189"/>
  <c r="AW326"/>
  <c r="AX284"/>
  <c r="AY312"/>
  <c r="AW233"/>
  <c r="AX230"/>
  <c r="AY264"/>
  <c r="AW303"/>
  <c r="AX328"/>
  <c r="AY278"/>
  <c r="AW263"/>
  <c r="AX306"/>
  <c r="AY194"/>
  <c r="AW294"/>
  <c r="AX219"/>
  <c r="AY207"/>
  <c r="AW277"/>
  <c r="AX341"/>
  <c r="AY275"/>
  <c r="AW285"/>
  <c r="AX320"/>
  <c r="AY271"/>
  <c r="AW191"/>
  <c r="AX199"/>
  <c r="AY215"/>
  <c r="AW209"/>
  <c r="AX195"/>
  <c r="AY268"/>
  <c r="AN204"/>
  <c r="AO343"/>
  <c r="AP297"/>
  <c r="AN192"/>
  <c r="AO227"/>
  <c r="AP198"/>
  <c r="AN239"/>
  <c r="AO249"/>
  <c r="AP318"/>
  <c r="AN266"/>
  <c r="AO326"/>
  <c r="AP304"/>
  <c r="AN214"/>
  <c r="AO302"/>
  <c r="AP246"/>
  <c r="AN293"/>
  <c r="AO267"/>
  <c r="AP272"/>
  <c r="AN242"/>
  <c r="AO260"/>
  <c r="AP247"/>
  <c r="AN310"/>
  <c r="AO298"/>
  <c r="AP319"/>
  <c r="AN200"/>
  <c r="AO301"/>
  <c r="AP284"/>
  <c r="AN312"/>
  <c r="AO277"/>
  <c r="AP202"/>
  <c r="AN256"/>
  <c r="AO309"/>
  <c r="AP232"/>
  <c r="AN262"/>
  <c r="AO269"/>
  <c r="AP320"/>
  <c r="AN254"/>
  <c r="AO338"/>
  <c r="AP243"/>
  <c r="AN240"/>
  <c r="AO194"/>
  <c r="AP230"/>
  <c r="AN281"/>
  <c r="AO218"/>
  <c r="AP342"/>
  <c r="AN315"/>
  <c r="AO291"/>
  <c r="AP228"/>
  <c r="AN238"/>
  <c r="AO208"/>
  <c r="AP190"/>
  <c r="AN328"/>
  <c r="AO339"/>
  <c r="AP205"/>
  <c r="AN313"/>
  <c r="AO305"/>
  <c r="AP323"/>
  <c r="AN195"/>
  <c r="AO207"/>
  <c r="AP250"/>
  <c r="AN341"/>
  <c r="AU334"/>
  <c r="AV317"/>
  <c r="AT344"/>
  <c r="AU227"/>
  <c r="AV262"/>
  <c r="AT257"/>
  <c r="AU274"/>
  <c r="AV318"/>
  <c r="AT266"/>
  <c r="AU259"/>
  <c r="AV319"/>
  <c r="AT200"/>
  <c r="AU304"/>
  <c r="AV347"/>
  <c r="AT302"/>
  <c r="AU345"/>
  <c r="AV299"/>
  <c r="AT245"/>
  <c r="AU333"/>
  <c r="AV311"/>
  <c r="AT325"/>
  <c r="AU328"/>
  <c r="AV278"/>
  <c r="AT307"/>
  <c r="AU339"/>
  <c r="AV214"/>
  <c r="AT289"/>
  <c r="AU231"/>
  <c r="AV253"/>
  <c r="AT246"/>
  <c r="AU321"/>
  <c r="AV211"/>
  <c r="AT332"/>
  <c r="AU210"/>
  <c r="AV190"/>
  <c r="AT217"/>
  <c r="AU243"/>
  <c r="AV189"/>
  <c r="AT326"/>
  <c r="AU194"/>
  <c r="AV305"/>
  <c r="AT279"/>
  <c r="AU218"/>
  <c r="AV201"/>
  <c r="AT241"/>
  <c r="AU261"/>
  <c r="AV255"/>
  <c r="AT232"/>
  <c r="AU285"/>
  <c r="AV320"/>
  <c r="AT258"/>
  <c r="AU338"/>
  <c r="AV215"/>
  <c r="AT206"/>
  <c r="AU273"/>
  <c r="AV195"/>
  <c r="AT219"/>
  <c r="AU281"/>
  <c r="AV327"/>
  <c r="AT348"/>
  <c r="T308"/>
  <c r="U317"/>
  <c r="S330"/>
  <c r="T332"/>
  <c r="U320"/>
  <c r="S271"/>
  <c r="T191"/>
  <c r="U266"/>
  <c r="S259"/>
  <c r="T319"/>
  <c r="U229"/>
  <c r="S226"/>
  <c r="T322"/>
  <c r="U253"/>
  <c r="S264"/>
  <c r="T256"/>
  <c r="U201"/>
  <c r="S334"/>
  <c r="T265"/>
  <c r="U197"/>
  <c r="S242"/>
  <c r="T275"/>
  <c r="U208"/>
  <c r="S225"/>
  <c r="T196"/>
  <c r="U263"/>
  <c r="S193"/>
  <c r="T215"/>
  <c r="U273"/>
  <c r="S304"/>
  <c r="T296"/>
  <c r="U289"/>
  <c r="S224"/>
  <c r="T245"/>
  <c r="U321"/>
  <c r="S272"/>
  <c r="T236"/>
  <c r="U292"/>
  <c r="S190"/>
  <c r="T254"/>
  <c r="U339"/>
  <c r="S306"/>
  <c r="T326"/>
  <c r="U194"/>
  <c r="S209"/>
  <c r="T195"/>
  <c r="U230"/>
  <c r="S331"/>
  <c r="T342"/>
  <c r="U192"/>
  <c r="S314"/>
  <c r="T228"/>
  <c r="U325"/>
  <c r="S329"/>
  <c r="T338"/>
  <c r="U301"/>
  <c r="S222"/>
  <c r="T335"/>
  <c r="U345"/>
  <c r="S250"/>
  <c r="U303"/>
  <c r="U250"/>
  <c r="U212"/>
  <c r="U188"/>
  <c r="S270"/>
  <c r="T305"/>
  <c r="U348"/>
  <c r="L343"/>
  <c r="J232"/>
  <c r="K292"/>
  <c r="L348"/>
  <c r="J267"/>
  <c r="K334"/>
  <c r="L261"/>
  <c r="J255"/>
  <c r="K287"/>
  <c r="L325"/>
  <c r="J290"/>
  <c r="K254"/>
  <c r="L339"/>
  <c r="J193"/>
  <c r="K313"/>
  <c r="L209"/>
  <c r="J279"/>
  <c r="K207"/>
  <c r="L253"/>
  <c r="J256"/>
  <c r="K262"/>
  <c r="L249"/>
  <c r="J217"/>
  <c r="K243"/>
  <c r="L326"/>
  <c r="J234"/>
  <c r="K296"/>
  <c r="L312"/>
  <c r="J231"/>
  <c r="K202"/>
  <c r="L297"/>
  <c r="J333"/>
  <c r="K211"/>
  <c r="L285"/>
  <c r="J258"/>
  <c r="K310"/>
  <c r="L199"/>
  <c r="J212"/>
  <c r="K237"/>
  <c r="L323"/>
  <c r="J283"/>
  <c r="K276"/>
  <c r="L250"/>
  <c r="J308"/>
  <c r="K266"/>
  <c r="L245"/>
  <c r="J272"/>
  <c r="K213"/>
  <c r="L332"/>
  <c r="K225"/>
  <c r="L220"/>
  <c r="J248"/>
  <c r="K346"/>
  <c r="L216"/>
  <c r="J200"/>
  <c r="L289"/>
  <c r="K327"/>
  <c r="J314"/>
  <c r="L318"/>
  <c r="K324"/>
  <c r="J265"/>
  <c r="L275"/>
  <c r="L203"/>
  <c r="K215"/>
  <c r="J304"/>
  <c r="J246"/>
  <c r="L274"/>
  <c r="K319"/>
  <c r="J316"/>
  <c r="L214"/>
  <c r="L280"/>
  <c r="K330"/>
  <c r="J320"/>
  <c r="L338"/>
  <c r="K206"/>
  <c r="J347"/>
  <c r="L264"/>
  <c r="K291"/>
  <c r="K340"/>
  <c r="J257"/>
  <c r="L196"/>
  <c r="L259"/>
  <c r="K295"/>
  <c r="J224"/>
  <c r="L188"/>
  <c r="K201"/>
  <c r="L232"/>
  <c r="J270"/>
  <c r="K318"/>
  <c r="L267"/>
  <c r="J324"/>
  <c r="K317"/>
  <c r="L255"/>
  <c r="J239"/>
  <c r="K275"/>
  <c r="L290"/>
  <c r="J329"/>
  <c r="K203"/>
  <c r="L193"/>
  <c r="J215"/>
  <c r="K301"/>
  <c r="L279"/>
  <c r="J233"/>
  <c r="K277"/>
  <c r="L256"/>
  <c r="J192"/>
  <c r="K274"/>
  <c r="L217"/>
  <c r="J319"/>
  <c r="K189"/>
  <c r="L234"/>
  <c r="J284"/>
  <c r="K214"/>
  <c r="L231"/>
  <c r="J281"/>
  <c r="K280"/>
  <c r="L333"/>
  <c r="J330"/>
  <c r="K337"/>
  <c r="L258"/>
  <c r="J247"/>
  <c r="K338"/>
  <c r="L212"/>
  <c r="J206"/>
  <c r="K288"/>
  <c r="L283"/>
  <c r="J335"/>
  <c r="K264"/>
  <c r="L308"/>
  <c r="J291"/>
  <c r="K300"/>
  <c r="L272"/>
  <c r="J340"/>
  <c r="K236"/>
  <c r="L228"/>
  <c r="J208"/>
  <c r="K196"/>
  <c r="L248"/>
  <c r="J298"/>
  <c r="K259"/>
  <c r="L200"/>
  <c r="J295"/>
  <c r="K219"/>
  <c r="L322"/>
  <c r="J268"/>
  <c r="K188"/>
  <c r="L314"/>
  <c r="J235"/>
  <c r="K190"/>
  <c r="L204"/>
  <c r="J241"/>
  <c r="K309"/>
  <c r="L265"/>
  <c r="J198"/>
  <c r="K311"/>
  <c r="L210"/>
  <c r="J328"/>
  <c r="K221"/>
  <c r="L223"/>
  <c r="J240"/>
  <c r="K194"/>
  <c r="L304"/>
  <c r="J195"/>
  <c r="K230"/>
  <c r="L246"/>
  <c r="J299"/>
  <c r="K269"/>
  <c r="L271"/>
  <c r="J282"/>
  <c r="K205"/>
  <c r="L316"/>
  <c r="J294"/>
  <c r="K286"/>
  <c r="L226"/>
  <c r="J336"/>
  <c r="K218"/>
  <c r="L344"/>
  <c r="J227"/>
  <c r="K242"/>
  <c r="L320"/>
  <c r="J252"/>
  <c r="K278"/>
  <c r="L251"/>
  <c r="J244"/>
  <c r="K305"/>
  <c r="L347"/>
  <c r="J302"/>
  <c r="K345"/>
  <c r="L293"/>
  <c r="J342"/>
  <c r="K303"/>
  <c r="L321"/>
  <c r="J315"/>
  <c r="K197"/>
  <c r="L257"/>
  <c r="J238"/>
  <c r="K260"/>
  <c r="L191"/>
  <c r="J307"/>
  <c r="K263"/>
  <c r="L306"/>
  <c r="J229"/>
  <c r="K222"/>
  <c r="L224"/>
  <c r="J331"/>
  <c r="K341"/>
  <c r="K257"/>
  <c r="L295"/>
  <c r="K224"/>
  <c r="J341"/>
  <c r="L235"/>
  <c r="K348"/>
  <c r="J334"/>
  <c r="L198"/>
  <c r="K325"/>
  <c r="J254"/>
  <c r="L240"/>
  <c r="K209"/>
  <c r="J207"/>
  <c r="K253"/>
  <c r="J262"/>
  <c r="L282"/>
  <c r="K326"/>
  <c r="J296"/>
  <c r="L336"/>
  <c r="K297"/>
  <c r="J211"/>
  <c r="L252"/>
  <c r="K199"/>
  <c r="J237"/>
  <c r="L302"/>
  <c r="J276"/>
  <c r="L342"/>
  <c r="K245"/>
  <c r="J213"/>
  <c r="L238"/>
  <c r="J225"/>
  <c r="L307"/>
  <c r="K216"/>
  <c r="J273"/>
  <c r="L331"/>
  <c r="K314"/>
  <c r="L270"/>
  <c r="J190"/>
  <c r="K204"/>
  <c r="L324"/>
  <c r="J309"/>
  <c r="K265"/>
  <c r="L239"/>
  <c r="J311"/>
  <c r="K210"/>
  <c r="L329"/>
  <c r="J221"/>
  <c r="K223"/>
  <c r="L215"/>
  <c r="J194"/>
  <c r="K304"/>
  <c r="L233"/>
  <c r="J230"/>
  <c r="K246"/>
  <c r="L192"/>
  <c r="J269"/>
  <c r="K271"/>
  <c r="L319"/>
  <c r="J205"/>
  <c r="K316"/>
  <c r="L284"/>
  <c r="J286"/>
  <c r="K226"/>
  <c r="L281"/>
  <c r="J218"/>
  <c r="K344"/>
  <c r="L330"/>
  <c r="J242"/>
  <c r="K320"/>
  <c r="L247"/>
  <c r="J278"/>
  <c r="K251"/>
  <c r="L206"/>
  <c r="J305"/>
  <c r="K347"/>
  <c r="L335"/>
  <c r="J345"/>
  <c r="K293"/>
  <c r="L291"/>
  <c r="J303"/>
  <c r="K321"/>
  <c r="L340"/>
  <c r="J197"/>
  <c r="L208"/>
  <c r="J260"/>
  <c r="K191"/>
  <c r="L298"/>
  <c r="J263"/>
  <c r="K306"/>
  <c r="J222"/>
  <c r="L268"/>
  <c r="K343"/>
  <c r="J292"/>
  <c r="L241"/>
  <c r="K261"/>
  <c r="J287"/>
  <c r="L328"/>
  <c r="K339"/>
  <c r="J313"/>
  <c r="L195"/>
  <c r="L299"/>
  <c r="K249"/>
  <c r="J243"/>
  <c r="L294"/>
  <c r="K312"/>
  <c r="J202"/>
  <c r="L227"/>
  <c r="K285"/>
  <c r="J310"/>
  <c r="L244"/>
  <c r="K323"/>
  <c r="K250"/>
  <c r="J266"/>
  <c r="L315"/>
  <c r="K332"/>
  <c r="K220"/>
  <c r="J346"/>
  <c r="L229"/>
  <c r="K289"/>
  <c r="J327"/>
  <c r="J343"/>
  <c r="K235"/>
  <c r="L190"/>
  <c r="J348"/>
  <c r="K241"/>
  <c r="L309"/>
  <c r="J261"/>
  <c r="K198"/>
  <c r="L311"/>
  <c r="J325"/>
  <c r="K328"/>
  <c r="L221"/>
  <c r="J339"/>
  <c r="K240"/>
  <c r="L194"/>
  <c r="J209"/>
  <c r="K195"/>
  <c r="L230"/>
  <c r="J253"/>
  <c r="K299"/>
  <c r="L269"/>
  <c r="J249"/>
  <c r="K282"/>
  <c r="L205"/>
  <c r="J326"/>
  <c r="K294"/>
  <c r="L286"/>
  <c r="J312"/>
  <c r="K336"/>
  <c r="L218"/>
  <c r="J297"/>
  <c r="K227"/>
  <c r="L242"/>
  <c r="J285"/>
  <c r="K252"/>
  <c r="L278"/>
  <c r="J199"/>
  <c r="K244"/>
  <c r="L305"/>
  <c r="J323"/>
  <c r="K302"/>
  <c r="L345"/>
  <c r="J250"/>
  <c r="K342"/>
  <c r="L303"/>
  <c r="J245"/>
  <c r="K315"/>
  <c r="L197"/>
  <c r="J332"/>
  <c r="K238"/>
  <c r="L260"/>
  <c r="J220"/>
  <c r="K307"/>
  <c r="L263"/>
  <c r="J216"/>
  <c r="K229"/>
  <c r="L222"/>
  <c r="J289"/>
  <c r="K331"/>
  <c r="L341"/>
  <c r="J201"/>
  <c r="K232"/>
  <c r="L292"/>
  <c r="J318"/>
  <c r="K267"/>
  <c r="L334"/>
  <c r="J317"/>
  <c r="K255"/>
  <c r="L287"/>
  <c r="J275"/>
  <c r="K290"/>
  <c r="L254"/>
  <c r="J203"/>
  <c r="K193"/>
  <c r="L313"/>
  <c r="J301"/>
  <c r="K279"/>
  <c r="L207"/>
  <c r="J277"/>
  <c r="K256"/>
  <c r="L262"/>
  <c r="J274"/>
  <c r="K217"/>
  <c r="L243"/>
  <c r="J189"/>
  <c r="K234"/>
  <c r="L296"/>
  <c r="J214"/>
  <c r="K231"/>
  <c r="L202"/>
  <c r="J280"/>
  <c r="K333"/>
  <c r="L211"/>
  <c r="J337"/>
  <c r="K258"/>
  <c r="L310"/>
  <c r="J338"/>
  <c r="K212"/>
  <c r="L237"/>
  <c r="J288"/>
  <c r="K283"/>
  <c r="L276"/>
  <c r="J264"/>
  <c r="K308"/>
  <c r="L266"/>
  <c r="J300"/>
  <c r="K272"/>
  <c r="L213"/>
  <c r="J236"/>
  <c r="K228"/>
  <c r="L225"/>
  <c r="J196"/>
  <c r="K248"/>
  <c r="L346"/>
  <c r="J259"/>
  <c r="K200"/>
  <c r="L273"/>
  <c r="J219"/>
  <c r="K322"/>
  <c r="L327"/>
  <c r="J188"/>
  <c r="J228"/>
  <c r="K273"/>
  <c r="J322"/>
  <c r="L201"/>
  <c r="K270"/>
  <c r="J204"/>
  <c r="L317"/>
  <c r="K239"/>
  <c r="J210"/>
  <c r="K329"/>
  <c r="J223"/>
  <c r="L301"/>
  <c r="K233"/>
  <c r="L277"/>
  <c r="K192"/>
  <c r="J271"/>
  <c r="L189"/>
  <c r="K284"/>
  <c r="J226"/>
  <c r="K281"/>
  <c r="J344"/>
  <c r="L337"/>
  <c r="K247"/>
  <c r="J251"/>
  <c r="L288"/>
  <c r="K335"/>
  <c r="J293"/>
  <c r="L300"/>
  <c r="J321"/>
  <c r="L236"/>
  <c r="K208"/>
  <c r="J191"/>
  <c r="K298"/>
  <c r="J306"/>
  <c r="L219"/>
  <c r="K268"/>
  <c r="G176" l="1"/>
  <c r="G177"/>
  <c r="F177" s="1"/>
  <c r="C8" i="4"/>
  <c r="H184" i="19"/>
  <c r="E178"/>
  <c r="C5" i="5" s="1"/>
  <c r="E176" i="19"/>
  <c r="C3" i="5" s="1"/>
  <c r="G179" i="19"/>
  <c r="H183"/>
  <c r="H179"/>
  <c r="H180"/>
  <c r="H182"/>
  <c r="H181"/>
  <c r="B8" i="4"/>
  <c r="D8"/>
  <c r="E179" i="19"/>
  <c r="C6" i="5" s="1"/>
  <c r="D176" i="19" l="1"/>
  <c r="D177"/>
  <c r="G178"/>
  <c r="D178" s="1"/>
  <c r="F176"/>
  <c r="E181"/>
  <c r="C8" i="5" s="1"/>
  <c r="G181" i="19"/>
  <c r="E182"/>
  <c r="C9" i="5" s="1"/>
  <c r="G182" i="19"/>
  <c r="E180"/>
  <c r="C7" i="5" s="1"/>
  <c r="G180" i="19"/>
  <c r="E183"/>
  <c r="C10" i="5" s="1"/>
  <c r="G183" i="19"/>
  <c r="F179"/>
  <c r="D179"/>
  <c r="F178" l="1"/>
  <c r="E184"/>
  <c r="G184"/>
  <c r="D183"/>
  <c r="F183"/>
  <c r="F180"/>
  <c r="D180"/>
  <c r="F182"/>
  <c r="D182"/>
  <c r="D181"/>
  <c r="F181"/>
  <c r="C11" i="5" l="1"/>
  <c r="D184" i="19"/>
  <c r="F184"/>
  <c r="H226"/>
  <c r="I284"/>
  <c r="G255"/>
  <c r="H278"/>
  <c r="G198"/>
  <c r="G272"/>
  <c r="I279"/>
  <c r="I274"/>
  <c r="H343"/>
  <c r="I338"/>
  <c r="H224"/>
  <c r="H340"/>
  <c r="G270"/>
  <c r="H347"/>
  <c r="I344"/>
  <c r="H245"/>
  <c r="H227"/>
  <c r="G221"/>
  <c r="H268"/>
  <c r="I214"/>
  <c r="G338"/>
  <c r="I216"/>
  <c r="H198"/>
  <c r="I336"/>
  <c r="I251"/>
  <c r="H318"/>
  <c r="G276"/>
  <c r="G320"/>
  <c r="G344"/>
  <c r="I256"/>
  <c r="I306"/>
  <c r="I303"/>
  <c r="I248"/>
  <c r="I239"/>
  <c r="H320"/>
  <c r="I230"/>
  <c r="H339"/>
  <c r="G325"/>
  <c r="H193"/>
  <c r="G199"/>
  <c r="I278"/>
  <c r="H262"/>
  <c r="G342"/>
  <c r="I190"/>
  <c r="H237"/>
  <c r="G246"/>
  <c r="G223"/>
  <c r="H325"/>
  <c r="I333"/>
  <c r="G305"/>
  <c r="G242"/>
  <c r="H243"/>
  <c r="I234"/>
  <c r="G194"/>
  <c r="G235"/>
  <c r="I314"/>
  <c r="G193"/>
  <c r="G224"/>
  <c r="H258"/>
  <c r="I261"/>
  <c r="I289"/>
  <c r="G309"/>
  <c r="H322"/>
  <c r="I191"/>
  <c r="I323"/>
  <c r="G297"/>
  <c r="I254"/>
  <c r="I330"/>
  <c r="G324"/>
  <c r="I224"/>
  <c r="H213"/>
  <c r="G310"/>
  <c r="H231"/>
  <c r="H269"/>
  <c r="H334"/>
  <c r="G232"/>
  <c r="I317"/>
  <c r="I188"/>
  <c r="G343"/>
  <c r="I300"/>
  <c r="G205"/>
  <c r="H285"/>
  <c r="B21" i="4"/>
  <c r="I342" i="19"/>
  <c r="H203"/>
  <c r="H302"/>
  <c r="C22" i="4"/>
  <c r="H287" i="19"/>
  <c r="I299"/>
  <c r="G288"/>
  <c r="H327"/>
  <c r="G265"/>
  <c r="G300"/>
  <c r="H199"/>
  <c r="G285"/>
  <c r="G316"/>
  <c r="G250"/>
  <c r="H303"/>
  <c r="I309"/>
  <c r="H329"/>
  <c r="G204"/>
  <c r="I246"/>
  <c r="H282"/>
  <c r="H241"/>
  <c r="I223"/>
  <c r="H317"/>
  <c r="I265"/>
  <c r="H301"/>
  <c r="I335"/>
  <c r="H296"/>
  <c r="I343"/>
  <c r="I235"/>
  <c r="I201"/>
  <c r="G348"/>
  <c r="H236"/>
  <c r="H222"/>
  <c r="I345"/>
  <c r="G295"/>
  <c r="G196"/>
  <c r="H264"/>
  <c r="D22" i="4"/>
  <c r="H291" i="19"/>
  <c r="H253"/>
  <c r="G317"/>
  <c r="H244"/>
  <c r="I346"/>
  <c r="H277"/>
  <c r="G278"/>
  <c r="I328"/>
  <c r="G192"/>
  <c r="I339"/>
  <c r="H212"/>
  <c r="H337"/>
  <c r="H252"/>
  <c r="H274"/>
  <c r="H331"/>
  <c r="G229"/>
  <c r="H197"/>
  <c r="H196"/>
  <c r="H346"/>
  <c r="G345"/>
  <c r="D21" i="4"/>
  <c r="H298" i="19"/>
  <c r="H189"/>
  <c r="I249"/>
  <c r="H247"/>
  <c r="I244"/>
  <c r="I322"/>
  <c r="G289"/>
  <c r="G304"/>
  <c r="H235"/>
  <c r="H260"/>
  <c r="I225"/>
  <c r="G321"/>
  <c r="H341"/>
  <c r="G226"/>
  <c r="H246"/>
  <c r="I325"/>
  <c r="G217"/>
  <c r="I291"/>
  <c r="H319"/>
  <c r="I237"/>
  <c r="I337"/>
  <c r="I308"/>
  <c r="I232"/>
  <c r="H229"/>
  <c r="H283"/>
  <c r="G339"/>
  <c r="G327"/>
  <c r="H305"/>
  <c r="G219"/>
  <c r="I217"/>
  <c r="H192"/>
  <c r="H345"/>
  <c r="H308"/>
  <c r="G259"/>
  <c r="I260"/>
  <c r="G346"/>
  <c r="I272"/>
  <c r="H263"/>
  <c r="G237"/>
  <c r="G337"/>
  <c r="I312"/>
  <c r="I220"/>
  <c r="G209"/>
  <c r="H267"/>
  <c r="I347"/>
  <c r="G247"/>
  <c r="I207"/>
  <c r="G208"/>
  <c r="H311"/>
  <c r="I280"/>
  <c r="H315"/>
  <c r="G258"/>
  <c r="G239"/>
  <c r="I302"/>
  <c r="I228"/>
  <c r="G257"/>
  <c r="I245"/>
  <c r="H294"/>
  <c r="G279"/>
  <c r="H314"/>
  <c r="G273"/>
  <c r="G225"/>
  <c r="G215"/>
  <c r="G347"/>
  <c r="G233"/>
  <c r="G248"/>
  <c r="H310"/>
  <c r="G220"/>
  <c r="G231"/>
  <c r="G230"/>
  <c r="G264"/>
  <c r="I209"/>
  <c r="H257"/>
  <c r="I243"/>
  <c r="G252"/>
  <c r="G341"/>
  <c r="G280"/>
  <c r="G271"/>
  <c r="H275"/>
  <c r="H202"/>
  <c r="H306"/>
  <c r="I202"/>
  <c r="I293"/>
  <c r="I208"/>
  <c r="G190"/>
  <c r="G274"/>
  <c r="I205"/>
  <c r="G298"/>
  <c r="H240"/>
  <c r="G191"/>
  <c r="G240"/>
  <c r="I273"/>
  <c r="I332"/>
  <c r="I247"/>
  <c r="H254"/>
  <c r="H234"/>
  <c r="H293"/>
  <c r="G234"/>
  <c r="G287"/>
  <c r="H249"/>
  <c r="I271"/>
  <c r="G326"/>
  <c r="G282"/>
  <c r="H307"/>
  <c r="I282"/>
  <c r="I296"/>
  <c r="I295"/>
  <c r="I263"/>
  <c r="G281"/>
  <c r="G336"/>
  <c r="H336"/>
  <c r="I231"/>
  <c r="I253"/>
  <c r="I233"/>
  <c r="H238"/>
  <c r="H316"/>
  <c r="I334"/>
  <c r="I211"/>
  <c r="H342"/>
  <c r="G333"/>
  <c r="I305"/>
  <c r="I327"/>
  <c r="H286"/>
  <c r="G313"/>
  <c r="H218"/>
  <c r="H289"/>
  <c r="I250"/>
  <c r="I297"/>
  <c r="G227"/>
  <c r="H265"/>
  <c r="I298"/>
  <c r="H217"/>
  <c r="I270"/>
  <c r="I238"/>
  <c r="G332"/>
  <c r="G302"/>
  <c r="H295"/>
  <c r="H330"/>
  <c r="G306"/>
  <c r="I210"/>
  <c r="H271"/>
  <c r="G307"/>
  <c r="H321"/>
  <c r="G315"/>
  <c r="I269"/>
  <c r="G296"/>
  <c r="G203"/>
  <c r="G340"/>
  <c r="G260"/>
  <c r="G318"/>
  <c r="G249"/>
  <c r="I318"/>
  <c r="G314"/>
  <c r="I204"/>
  <c r="H288"/>
  <c r="H251"/>
  <c r="G283"/>
  <c r="H190"/>
  <c r="G291"/>
  <c r="I222"/>
  <c r="I189"/>
  <c r="G202"/>
  <c r="G299"/>
  <c r="I319"/>
  <c r="G266"/>
  <c r="H348"/>
  <c r="G254"/>
  <c r="I221"/>
  <c r="G328"/>
  <c r="G263"/>
  <c r="I213"/>
  <c r="H326"/>
  <c r="I290"/>
  <c r="H191"/>
  <c r="G244"/>
  <c r="I227"/>
  <c r="H201"/>
  <c r="G200"/>
  <c r="I257"/>
  <c r="I268"/>
  <c r="G319"/>
  <c r="H211"/>
  <c r="I267"/>
  <c r="H280"/>
  <c r="G201"/>
  <c r="G312"/>
  <c r="G207"/>
  <c r="G292"/>
  <c r="H200"/>
  <c r="H204"/>
  <c r="I286"/>
  <c r="G210"/>
  <c r="H284"/>
  <c r="I315"/>
  <c r="G329"/>
  <c r="G301"/>
  <c r="I242"/>
  <c r="G256"/>
  <c r="I240"/>
  <c r="H250"/>
  <c r="G236"/>
  <c r="I192"/>
  <c r="H206"/>
  <c r="H228"/>
  <c r="G245"/>
  <c r="I262"/>
  <c r="G322"/>
  <c r="H259"/>
  <c r="I304"/>
  <c r="I292"/>
  <c r="H276"/>
  <c r="H279"/>
  <c r="G216"/>
  <c r="H256"/>
  <c r="I281"/>
  <c r="H312"/>
  <c r="H297"/>
  <c r="I218"/>
  <c r="H309"/>
  <c r="H255"/>
  <c r="I258"/>
  <c r="I285"/>
  <c r="G268"/>
  <c r="G213"/>
  <c r="I264"/>
  <c r="G228"/>
  <c r="I215"/>
  <c r="G294"/>
  <c r="H328"/>
  <c r="G330"/>
  <c r="G222"/>
  <c r="H273"/>
  <c r="H292"/>
  <c r="I198"/>
  <c r="B22" i="4"/>
  <c r="I241" i="19"/>
  <c r="H300"/>
  <c r="H239"/>
  <c r="G251"/>
  <c r="C21" i="4"/>
  <c r="H216" i="19"/>
  <c r="I197"/>
  <c r="H207"/>
  <c r="I329"/>
  <c r="I203"/>
  <c r="G267"/>
  <c r="G335"/>
  <c r="H205"/>
  <c r="G308"/>
  <c r="G212"/>
  <c r="I348"/>
  <c r="G211"/>
  <c r="G189"/>
  <c r="I324"/>
  <c r="G290"/>
  <c r="H281"/>
  <c r="H261"/>
  <c r="I276"/>
  <c r="H195"/>
  <c r="G214"/>
  <c r="G331"/>
  <c r="I226"/>
  <c r="I287"/>
  <c r="H270"/>
  <c r="I236"/>
  <c r="H304"/>
  <c r="I252"/>
  <c r="I341"/>
  <c r="G284"/>
  <c r="H210"/>
  <c r="I307"/>
  <c r="G334"/>
  <c r="G206"/>
  <c r="H221"/>
  <c r="I195"/>
  <c r="H266"/>
  <c r="H225"/>
  <c r="H242"/>
  <c r="H272"/>
  <c r="I206"/>
  <c r="G241"/>
  <c r="G275"/>
  <c r="I194"/>
  <c r="G238"/>
  <c r="I275"/>
  <c r="I313"/>
  <c r="G277"/>
  <c r="H332"/>
  <c r="H219"/>
  <c r="I288"/>
  <c r="G197"/>
  <c r="G303"/>
  <c r="G269"/>
  <c r="G311"/>
  <c r="I310"/>
  <c r="I283"/>
  <c r="I219"/>
  <c r="H333"/>
  <c r="I193"/>
  <c r="I196"/>
  <c r="I199"/>
  <c r="I331"/>
  <c r="H290"/>
  <c r="G253"/>
  <c r="G261"/>
  <c r="I326"/>
  <c r="H313"/>
  <c r="H248"/>
  <c r="H214"/>
  <c r="I316"/>
  <c r="G262"/>
  <c r="H208"/>
  <c r="H223"/>
  <c r="G286"/>
  <c r="I277"/>
  <c r="H209"/>
  <c r="G293"/>
  <c r="H233"/>
  <c r="G243"/>
  <c r="H335"/>
  <c r="H220"/>
  <c r="H188"/>
  <c r="I255"/>
  <c r="H194"/>
  <c r="H324"/>
  <c r="G218"/>
  <c r="G195"/>
  <c r="I200"/>
  <c r="I294"/>
  <c r="I259"/>
  <c r="I321"/>
  <c r="I311"/>
  <c r="I320"/>
  <c r="H299"/>
  <c r="H323"/>
  <c r="H230"/>
  <c r="I212"/>
  <c r="H232"/>
  <c r="I229"/>
  <c r="I301"/>
  <c r="H338"/>
  <c r="H215"/>
  <c r="G323"/>
  <c r="G188"/>
  <c r="H344"/>
  <c r="I266"/>
  <c r="I340"/>
  <c r="G112" i="4" l="1"/>
  <c r="E167"/>
  <c r="E120"/>
  <c r="E145"/>
  <c r="G98"/>
  <c r="F155"/>
  <c r="G27"/>
  <c r="G143"/>
  <c r="F85"/>
  <c r="E159"/>
  <c r="G144"/>
  <c r="E175"/>
  <c r="G177"/>
  <c r="F180"/>
  <c r="E30"/>
  <c r="E78"/>
  <c r="G102"/>
  <c r="F30"/>
  <c r="G127"/>
  <c r="E119"/>
  <c r="G41"/>
  <c r="G58"/>
  <c r="F56"/>
  <c r="G125"/>
  <c r="G155"/>
  <c r="F51"/>
  <c r="F82"/>
  <c r="F141"/>
  <c r="F87"/>
  <c r="F119"/>
  <c r="E26"/>
  <c r="F118"/>
  <c r="F106"/>
  <c r="G101"/>
  <c r="E118"/>
  <c r="F142"/>
  <c r="G38"/>
  <c r="E135"/>
  <c r="E50"/>
  <c r="E150"/>
  <c r="E107"/>
  <c r="E29"/>
  <c r="G107"/>
  <c r="F97"/>
  <c r="E31"/>
  <c r="G173"/>
  <c r="G70"/>
  <c r="F64"/>
  <c r="E141"/>
  <c r="E24"/>
  <c r="G91"/>
  <c r="E127"/>
  <c r="F184"/>
  <c r="G88"/>
  <c r="G130"/>
  <c r="G44"/>
  <c r="E53"/>
  <c r="G123"/>
  <c r="E158"/>
  <c r="F171"/>
  <c r="G97"/>
  <c r="F77"/>
  <c r="E62"/>
  <c r="F46"/>
  <c r="F124"/>
  <c r="F65"/>
  <c r="F153"/>
  <c r="E38"/>
  <c r="F38"/>
  <c r="F31"/>
  <c r="G150"/>
  <c r="G137"/>
  <c r="G154"/>
  <c r="E81"/>
  <c r="F79"/>
  <c r="F158"/>
  <c r="E116"/>
  <c r="F140"/>
  <c r="E54"/>
  <c r="F117"/>
  <c r="F24"/>
  <c r="G161"/>
  <c r="E110"/>
  <c r="F174"/>
  <c r="F94"/>
  <c r="G73"/>
  <c r="E163"/>
  <c r="G59"/>
  <c r="E87"/>
  <c r="F26"/>
  <c r="E123"/>
  <c r="E27"/>
  <c r="G40"/>
  <c r="G139"/>
  <c r="G169"/>
  <c r="G129"/>
  <c r="G62"/>
  <c r="G167"/>
  <c r="F33"/>
  <c r="E79"/>
  <c r="G68"/>
  <c r="G95"/>
  <c r="F111"/>
  <c r="E177"/>
  <c r="E126"/>
  <c r="E162"/>
  <c r="F42"/>
  <c r="G74"/>
  <c r="E115"/>
  <c r="G176"/>
  <c r="F75"/>
  <c r="G25"/>
  <c r="F161"/>
  <c r="E102"/>
  <c r="E165"/>
  <c r="G72"/>
  <c r="F69"/>
  <c r="F146"/>
  <c r="E103"/>
  <c r="E157"/>
  <c r="G142"/>
  <c r="G76"/>
  <c r="F177"/>
  <c r="G82"/>
  <c r="G35"/>
  <c r="G36"/>
  <c r="E154"/>
  <c r="G65"/>
  <c r="E65"/>
  <c r="E71"/>
  <c r="F29"/>
  <c r="E88"/>
  <c r="G160"/>
  <c r="F35"/>
  <c r="E60"/>
  <c r="F50"/>
  <c r="E70"/>
  <c r="G85"/>
  <c r="F160"/>
  <c r="E85"/>
  <c r="G106"/>
  <c r="G156"/>
  <c r="F130"/>
  <c r="F136"/>
  <c r="E59"/>
  <c r="F107"/>
  <c r="E129"/>
  <c r="G61"/>
  <c r="F76"/>
  <c r="E166"/>
  <c r="F36"/>
  <c r="F68"/>
  <c r="F34"/>
  <c r="E84"/>
  <c r="E96"/>
  <c r="G92"/>
  <c r="G39"/>
  <c r="G168"/>
  <c r="E105"/>
  <c r="G164"/>
  <c r="G32"/>
  <c r="G79"/>
  <c r="E25"/>
  <c r="F167"/>
  <c r="G28"/>
  <c r="E161"/>
  <c r="E82"/>
  <c r="F84"/>
  <c r="E136"/>
  <c r="F53"/>
  <c r="F25"/>
  <c r="G81"/>
  <c r="F138"/>
  <c r="F54"/>
  <c r="G77"/>
  <c r="G116"/>
  <c r="G151"/>
  <c r="F45"/>
  <c r="F139"/>
  <c r="E180"/>
  <c r="G29"/>
  <c r="G46"/>
  <c r="F110"/>
  <c r="E69"/>
  <c r="F96"/>
  <c r="G48"/>
  <c r="G165"/>
  <c r="E101"/>
  <c r="F164"/>
  <c r="E92"/>
  <c r="G134"/>
  <c r="E128"/>
  <c r="E93"/>
  <c r="G52"/>
  <c r="B6"/>
  <c r="F120"/>
  <c r="E176"/>
  <c r="E156"/>
  <c r="E139"/>
  <c r="F169"/>
  <c r="F88"/>
  <c r="E114"/>
  <c r="F163"/>
  <c r="F39"/>
  <c r="F175"/>
  <c r="F101"/>
  <c r="E149"/>
  <c r="F149"/>
  <c r="G64"/>
  <c r="F134"/>
  <c r="F147"/>
  <c r="E130"/>
  <c r="G147"/>
  <c r="G34"/>
  <c r="E43"/>
  <c r="E46"/>
  <c r="F93"/>
  <c r="E174"/>
  <c r="E142"/>
  <c r="E33"/>
  <c r="E47"/>
  <c r="E183"/>
  <c r="F129"/>
  <c r="F113"/>
  <c r="G178"/>
  <c r="F122"/>
  <c r="F43"/>
  <c r="G109"/>
  <c r="E112"/>
  <c r="G55"/>
  <c r="E44"/>
  <c r="G66"/>
  <c r="G51"/>
  <c r="E148"/>
  <c r="G50"/>
  <c r="F73"/>
  <c r="G124"/>
  <c r="G113"/>
  <c r="F173"/>
  <c r="F71"/>
  <c r="G162"/>
  <c r="E124"/>
  <c r="G182"/>
  <c r="B5"/>
  <c r="D5"/>
  <c r="E40"/>
  <c r="E86"/>
  <c r="E63"/>
  <c r="F166"/>
  <c r="E39"/>
  <c r="G163"/>
  <c r="E51"/>
  <c r="G138"/>
  <c r="F128"/>
  <c r="G45"/>
  <c r="G184"/>
  <c r="G43"/>
  <c r="F70"/>
  <c r="G33"/>
  <c r="G26"/>
  <c r="E64"/>
  <c r="E122"/>
  <c r="G122"/>
  <c r="F154"/>
  <c r="E140"/>
  <c r="G119"/>
  <c r="F66"/>
  <c r="E37"/>
  <c r="E132"/>
  <c r="G78"/>
  <c r="F48"/>
  <c r="E100"/>
  <c r="E48"/>
  <c r="F156"/>
  <c r="F104"/>
  <c r="E72"/>
  <c r="G135"/>
  <c r="F55"/>
  <c r="G133"/>
  <c r="E97"/>
  <c r="E178"/>
  <c r="F59"/>
  <c r="F80"/>
  <c r="E181"/>
  <c r="E125"/>
  <c r="E75"/>
  <c r="F121"/>
  <c r="G141"/>
  <c r="F109"/>
  <c r="F165"/>
  <c r="G157"/>
  <c r="E134"/>
  <c r="E83"/>
  <c r="G105"/>
  <c r="G100"/>
  <c r="G87"/>
  <c r="F116"/>
  <c r="E66"/>
  <c r="F131"/>
  <c r="G146"/>
  <c r="G175"/>
  <c r="E61"/>
  <c r="F123"/>
  <c r="E57"/>
  <c r="F52"/>
  <c r="E144"/>
  <c r="E76"/>
  <c r="F168"/>
  <c r="F90"/>
  <c r="G75"/>
  <c r="F98"/>
  <c r="F44"/>
  <c r="E89"/>
  <c r="E153"/>
  <c r="G86"/>
  <c r="G158"/>
  <c r="E94"/>
  <c r="F182"/>
  <c r="E58"/>
  <c r="E152"/>
  <c r="F159"/>
  <c r="E138"/>
  <c r="E41"/>
  <c r="E169"/>
  <c r="F40"/>
  <c r="G183"/>
  <c r="E151"/>
  <c r="E49"/>
  <c r="G172"/>
  <c r="G103"/>
  <c r="E67"/>
  <c r="F63"/>
  <c r="E147"/>
  <c r="E109"/>
  <c r="F41"/>
  <c r="F86"/>
  <c r="E113"/>
  <c r="G114"/>
  <c r="E28"/>
  <c r="E98"/>
  <c r="G80"/>
  <c r="F135"/>
  <c r="F89"/>
  <c r="G136"/>
  <c r="C5"/>
  <c r="F157"/>
  <c r="F178"/>
  <c r="E137"/>
  <c r="F103"/>
  <c r="E56"/>
  <c r="E171"/>
  <c r="C6"/>
  <c r="G84"/>
  <c r="G83"/>
  <c r="E35"/>
  <c r="F125"/>
  <c r="E104"/>
  <c r="G152"/>
  <c r="F126"/>
  <c r="F47"/>
  <c r="F32"/>
  <c r="F83"/>
  <c r="E121"/>
  <c r="F151"/>
  <c r="F81"/>
  <c r="G145"/>
  <c r="E168"/>
  <c r="F150"/>
  <c r="E143"/>
  <c r="G108"/>
  <c r="E111"/>
  <c r="G149"/>
  <c r="G131"/>
  <c r="F181"/>
  <c r="E131"/>
  <c r="F148"/>
  <c r="E80"/>
  <c r="F179"/>
  <c r="F127"/>
  <c r="F108"/>
  <c r="F72"/>
  <c r="F112"/>
  <c r="E146"/>
  <c r="E179"/>
  <c r="G47"/>
  <c r="E99"/>
  <c r="E45"/>
  <c r="F172"/>
  <c r="F114"/>
  <c r="G121"/>
  <c r="F57"/>
  <c r="F170"/>
  <c r="E182"/>
  <c r="F132"/>
  <c r="G90"/>
  <c r="G117"/>
  <c r="F27"/>
  <c r="G110"/>
  <c r="G69"/>
  <c r="E155"/>
  <c r="G132"/>
  <c r="E73"/>
  <c r="G180"/>
  <c r="F28"/>
  <c r="G111"/>
  <c r="F78"/>
  <c r="E184"/>
  <c r="F49"/>
  <c r="D6"/>
  <c r="E172"/>
  <c r="G54"/>
  <c r="G128"/>
  <c r="G24"/>
  <c r="F37"/>
  <c r="G170"/>
  <c r="G96"/>
  <c r="G56"/>
  <c r="F60"/>
  <c r="G94"/>
  <c r="E77"/>
  <c r="E164"/>
  <c r="G104"/>
  <c r="E91"/>
  <c r="F183"/>
  <c r="E42"/>
  <c r="F92"/>
  <c r="G171"/>
  <c r="G126"/>
  <c r="E74"/>
  <c r="E133"/>
  <c r="G181"/>
  <c r="G118"/>
  <c r="G115"/>
  <c r="F105"/>
  <c r="F61"/>
  <c r="G53"/>
  <c r="F100"/>
  <c r="G89"/>
  <c r="G37"/>
  <c r="G153"/>
  <c r="G60"/>
  <c r="G140"/>
  <c r="F152"/>
  <c r="E117"/>
  <c r="E95"/>
  <c r="G57"/>
  <c r="E52"/>
  <c r="G120"/>
  <c r="G148"/>
  <c r="F99"/>
  <c r="F162"/>
  <c r="E170"/>
  <c r="F137"/>
  <c r="E108"/>
  <c r="G159"/>
  <c r="F91"/>
  <c r="F133"/>
  <c r="F102"/>
  <c r="G71"/>
  <c r="G93"/>
  <c r="F143"/>
  <c r="G63"/>
  <c r="E160"/>
  <c r="G99"/>
  <c r="G174"/>
  <c r="E106"/>
  <c r="G42"/>
  <c r="G30"/>
  <c r="F144"/>
  <c r="E55"/>
  <c r="E32"/>
  <c r="F115"/>
  <c r="F58"/>
  <c r="G49"/>
  <c r="F95"/>
  <c r="E34"/>
  <c r="F67"/>
  <c r="E68"/>
  <c r="F74"/>
  <c r="G31"/>
  <c r="G67"/>
  <c r="G179"/>
  <c r="E173"/>
  <c r="F145"/>
  <c r="E36"/>
  <c r="F176"/>
  <c r="G166"/>
  <c r="E90"/>
  <c r="F62"/>
  <c r="G22"/>
  <c r="E21"/>
  <c r="F22"/>
  <c r="F21"/>
  <c r="G21"/>
  <c r="E22"/>
  <c r="E5" l="1"/>
  <c r="E6"/>
  <c r="F6"/>
  <c r="F5"/>
  <c r="G5"/>
  <c r="G6"/>
  <c r="G3"/>
  <c r="G4"/>
  <c r="F4"/>
  <c r="F3"/>
  <c r="E3"/>
  <c r="E4"/>
  <c r="E8" l="1"/>
  <c r="G8"/>
  <c r="F8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1: use data4
0: use data5</t>
        </r>
      </text>
    </comment>
  </commentList>
</comments>
</file>

<file path=xl/sharedStrings.xml><?xml version="1.0" encoding="utf-8"?>
<sst xmlns="http://schemas.openxmlformats.org/spreadsheetml/2006/main" count="103" uniqueCount="81">
  <si>
    <t>Green</t>
  </si>
  <si>
    <t>Blue</t>
  </si>
  <si>
    <t>Red</t>
  </si>
  <si>
    <t>Ideal</t>
  </si>
  <si>
    <t>Actual</t>
  </si>
  <si>
    <t>Range</t>
  </si>
  <si>
    <t>resolution</t>
  </si>
  <si>
    <t>K</t>
  </si>
  <si>
    <t>Cal (4/5)=</t>
  </si>
  <si>
    <t>nm</t>
  </si>
  <si>
    <t>W</t>
  </si>
  <si>
    <t>Squelch=</t>
  </si>
  <si>
    <t>calSel</t>
  </si>
  <si>
    <t>uW</t>
  </si>
  <si>
    <t>CalSquelch</t>
  </si>
  <si>
    <r>
      <t>l</t>
    </r>
    <r>
      <rPr>
        <sz val="10"/>
        <rFont val="Arial"/>
        <family val="2"/>
      </rPr>
      <t>, nm</t>
    </r>
  </si>
  <si>
    <t>Peak</t>
  </si>
  <si>
    <t>rise</t>
  </si>
  <si>
    <t>fall</t>
  </si>
  <si>
    <t>center</t>
  </si>
  <si>
    <t>width</t>
  </si>
  <si>
    <r>
      <t>Red</t>
    </r>
    <r>
      <rPr>
        <vertAlign val="subscript"/>
        <sz val="11"/>
        <color theme="1"/>
        <rFont val="Calibri"/>
        <family val="2"/>
        <scheme val="minor"/>
      </rPr>
      <t>1</t>
    </r>
  </si>
  <si>
    <r>
      <t>Red</t>
    </r>
    <r>
      <rPr>
        <vertAlign val="subscript"/>
        <sz val="11"/>
        <color theme="1"/>
        <rFont val="Calibri"/>
        <family val="2"/>
        <scheme val="minor"/>
      </rPr>
      <t>2</t>
    </r>
  </si>
  <si>
    <t>Nom.</t>
  </si>
  <si>
    <t>Mean</t>
  </si>
  <si>
    <t>stdev</t>
  </si>
  <si>
    <r>
      <t>-1.5</t>
    </r>
    <r>
      <rPr>
        <sz val="11"/>
        <color theme="1"/>
        <rFont val="Calibri"/>
        <family val="2"/>
      </rPr>
      <t>σ</t>
    </r>
  </si>
  <si>
    <r>
      <t>+1.5</t>
    </r>
    <r>
      <rPr>
        <sz val="11"/>
        <color theme="1"/>
        <rFont val="Calibri"/>
        <family val="2"/>
      </rPr>
      <t>σ</t>
    </r>
  </si>
  <si>
    <t>Raw - Scaled</t>
  </si>
  <si>
    <t>Corrected - Scaled</t>
  </si>
  <si>
    <t>Area</t>
  </si>
  <si>
    <t>Center</t>
  </si>
  <si>
    <t>Width</t>
  </si>
  <si>
    <t>Rise</t>
  </si>
  <si>
    <t>Fall</t>
  </si>
  <si>
    <t>Ideal (1931)</t>
  </si>
  <si>
    <t>Area/Peak</t>
  </si>
  <si>
    <t>Peak R/G</t>
  </si>
  <si>
    <t>Rise/Fall</t>
  </si>
  <si>
    <t>MAX</t>
  </si>
  <si>
    <t>R</t>
  </si>
  <si>
    <t>G</t>
  </si>
  <si>
    <t>B</t>
  </si>
  <si>
    <t>CMF</t>
  </si>
  <si>
    <t>X</t>
  </si>
  <si>
    <t>Y</t>
  </si>
  <si>
    <t>Z</t>
  </si>
  <si>
    <t>Average</t>
  </si>
  <si>
    <t>Krg=</t>
  </si>
  <si>
    <t>Krb=</t>
  </si>
  <si>
    <t>Kgr=</t>
  </si>
  <si>
    <t>Kgb=</t>
  </si>
  <si>
    <t>Kbr=</t>
  </si>
  <si>
    <t>Kbg=</t>
  </si>
  <si>
    <t>krb</t>
  </si>
  <si>
    <t>krg</t>
  </si>
  <si>
    <t>kgr</t>
  </si>
  <si>
    <t>kgb</t>
  </si>
  <si>
    <t>kbr</t>
  </si>
  <si>
    <t>kbg</t>
  </si>
  <si>
    <t>g</t>
  </si>
  <si>
    <t>b</t>
  </si>
  <si>
    <t>a</t>
  </si>
  <si>
    <t>a=</t>
  </si>
  <si>
    <t>b=</t>
  </si>
  <si>
    <t>g=</t>
  </si>
  <si>
    <t>Stdev</t>
  </si>
  <si>
    <t>Coefficients</t>
  </si>
  <si>
    <t>unitFirst=</t>
  </si>
  <si>
    <t>unitLast=</t>
  </si>
  <si>
    <r>
      <t>-1.5</t>
    </r>
    <r>
      <rPr>
        <sz val="11"/>
        <rFont val="Calibri"/>
        <family val="2"/>
      </rPr>
      <t>σ</t>
    </r>
  </si>
  <si>
    <r>
      <t>+1.5</t>
    </r>
    <r>
      <rPr>
        <sz val="11"/>
        <rFont val="Calibri"/>
        <family val="2"/>
      </rPr>
      <t>σ</t>
    </r>
  </si>
  <si>
    <t>0-32</t>
  </si>
  <si>
    <t>1931 STD Red</t>
  </si>
  <si>
    <t>1931 STD Green</t>
  </si>
  <si>
    <t>1931 STD Blue</t>
  </si>
  <si>
    <t>comp38=</t>
  </si>
  <si>
    <t>IR comp, 0=off
set=comp-1</t>
  </si>
  <si>
    <t>RangeN=</t>
  </si>
  <si>
    <t>Enables from 'pixel' DON'T EDIT</t>
  </si>
  <si>
    <t>Dut/Data Enable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</si>
</sst>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0.000000"/>
    <numFmt numFmtId="166" formatCode="0.0"/>
    <numFmt numFmtId="167" formatCode="0.000"/>
  </numFmts>
  <fonts count="12"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i/>
      <sz val="10"/>
      <name val="Symbol"/>
      <family val="1"/>
      <charset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Symbol"/>
      <family val="1"/>
      <charset val="2"/>
    </font>
  </fonts>
  <fills count="15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610061"/>
        <bgColor indexed="64"/>
      </patternFill>
    </fill>
    <fill>
      <patternFill patternType="solid">
        <fgColor rgb="FF69006E"/>
        <bgColor indexed="64"/>
      </patternFill>
    </fill>
    <fill>
      <patternFill patternType="solid">
        <fgColor rgb="FF6F007A"/>
        <bgColor indexed="64"/>
      </patternFill>
    </fill>
    <fill>
      <patternFill patternType="solid">
        <fgColor rgb="FF740086"/>
        <bgColor indexed="64"/>
      </patternFill>
    </fill>
    <fill>
      <patternFill patternType="solid">
        <fgColor rgb="FF770092"/>
        <bgColor indexed="64"/>
      </patternFill>
    </fill>
    <fill>
      <patternFill patternType="solid">
        <fgColor rgb="FF79009E"/>
        <bgColor indexed="64"/>
      </patternFill>
    </fill>
    <fill>
      <patternFill patternType="solid">
        <fgColor rgb="FF7A00A9"/>
        <bgColor indexed="64"/>
      </patternFill>
    </fill>
    <fill>
      <patternFill patternType="solid">
        <fgColor rgb="FF7900B4"/>
        <bgColor indexed="64"/>
      </patternFill>
    </fill>
    <fill>
      <patternFill patternType="solid">
        <fgColor rgb="FF7700BF"/>
        <bgColor indexed="64"/>
      </patternFill>
    </fill>
    <fill>
      <patternFill patternType="solid">
        <fgColor rgb="FF7400CA"/>
        <bgColor indexed="64"/>
      </patternFill>
    </fill>
    <fill>
      <patternFill patternType="solid">
        <fgColor rgb="FF6F00D5"/>
        <bgColor indexed="64"/>
      </patternFill>
    </fill>
    <fill>
      <patternFill patternType="solid">
        <fgColor rgb="FF6900DF"/>
        <bgColor indexed="64"/>
      </patternFill>
    </fill>
    <fill>
      <patternFill patternType="solid">
        <fgColor rgb="FF6100EA"/>
        <bgColor indexed="64"/>
      </patternFill>
    </fill>
    <fill>
      <patternFill patternType="solid">
        <fgColor rgb="FF5700F4"/>
        <bgColor indexed="64"/>
      </patternFill>
    </fill>
    <fill>
      <patternFill patternType="solid">
        <fgColor rgb="FF4900F4"/>
        <bgColor indexed="64"/>
      </patternFill>
    </fill>
    <fill>
      <patternFill patternType="solid">
        <fgColor rgb="FF3A00F4"/>
        <bgColor indexed="64"/>
      </patternFill>
    </fill>
    <fill>
      <patternFill patternType="solid">
        <fgColor rgb="FF2A00F4"/>
        <bgColor indexed="64"/>
      </patternFill>
    </fill>
    <fill>
      <patternFill patternType="solid">
        <fgColor rgb="FF1800F4"/>
        <bgColor indexed="64"/>
      </patternFill>
    </fill>
    <fill>
      <patternFill patternType="solid">
        <fgColor rgb="FF0000F4"/>
        <bgColor indexed="64"/>
      </patternFill>
    </fill>
    <fill>
      <patternFill patternType="solid">
        <fgColor rgb="FF0026F4"/>
        <bgColor indexed="64"/>
      </patternFill>
    </fill>
    <fill>
      <patternFill patternType="solid">
        <fgColor rgb="FF0043F4"/>
        <bgColor indexed="64"/>
      </patternFill>
    </fill>
    <fill>
      <patternFill patternType="solid">
        <fgColor rgb="FF005DF4"/>
        <bgColor indexed="64"/>
      </patternFill>
    </fill>
    <fill>
      <patternFill patternType="solid">
        <fgColor rgb="FF0075F4"/>
        <bgColor indexed="64"/>
      </patternFill>
    </fill>
    <fill>
      <patternFill patternType="solid">
        <fgColor rgb="FF008CF4"/>
        <bgColor indexed="64"/>
      </patternFill>
    </fill>
    <fill>
      <patternFill patternType="solid">
        <fgColor rgb="FF00A2F4"/>
        <bgColor indexed="64"/>
      </patternFill>
    </fill>
    <fill>
      <patternFill patternType="solid">
        <fgColor rgb="FF00B7F4"/>
        <bgColor indexed="64"/>
      </patternFill>
    </fill>
    <fill>
      <patternFill patternType="solid">
        <fgColor rgb="FF00CCF4"/>
        <bgColor indexed="64"/>
      </patternFill>
    </fill>
    <fill>
      <patternFill patternType="solid">
        <fgColor rgb="FF00E0F4"/>
        <bgColor indexed="64"/>
      </patternFill>
    </fill>
    <fill>
      <patternFill patternType="solid">
        <fgColor rgb="FF00F4F4"/>
        <bgColor indexed="64"/>
      </patternFill>
    </fill>
    <fill>
      <patternFill patternType="solid">
        <fgColor rgb="FF00F4C2"/>
        <bgColor indexed="64"/>
      </patternFill>
    </fill>
    <fill>
      <patternFill patternType="solid">
        <fgColor rgb="FF00F48C"/>
        <bgColor indexed="64"/>
      </patternFill>
    </fill>
    <fill>
      <patternFill patternType="solid">
        <fgColor rgb="FF00F450"/>
        <bgColor indexed="64"/>
      </patternFill>
    </fill>
    <fill>
      <patternFill patternType="solid">
        <fgColor rgb="FF00F400"/>
        <bgColor indexed="64"/>
      </patternFill>
    </fill>
    <fill>
      <patternFill patternType="solid">
        <fgColor rgb="FF1DF400"/>
        <bgColor indexed="64"/>
      </patternFill>
    </fill>
    <fill>
      <patternFill patternType="solid">
        <fgColor rgb="FF33F400"/>
        <bgColor indexed="64"/>
      </patternFill>
    </fill>
    <fill>
      <patternFill patternType="solid">
        <fgColor rgb="FF47F400"/>
        <bgColor indexed="64"/>
      </patternFill>
    </fill>
    <fill>
      <patternFill patternType="solid">
        <fgColor rgb="FF59F400"/>
        <bgColor indexed="64"/>
      </patternFill>
    </fill>
    <fill>
      <patternFill patternType="solid">
        <fgColor rgb="FF6BF400"/>
        <bgColor indexed="64"/>
      </patternFill>
    </fill>
    <fill>
      <patternFill patternType="solid">
        <fgColor rgb="FF7CF400"/>
        <bgColor indexed="64"/>
      </patternFill>
    </fill>
    <fill>
      <patternFill patternType="solid">
        <fgColor rgb="FF8CF400"/>
        <bgColor indexed="64"/>
      </patternFill>
    </fill>
    <fill>
      <patternFill patternType="solid">
        <fgColor rgb="FF9CF400"/>
        <bgColor indexed="64"/>
      </patternFill>
    </fill>
    <fill>
      <patternFill patternType="solid">
        <fgColor rgb="FFABF400"/>
        <bgColor indexed="64"/>
      </patternFill>
    </fill>
    <fill>
      <patternFill patternType="solid">
        <fgColor rgb="FFBAF400"/>
        <bgColor indexed="64"/>
      </patternFill>
    </fill>
    <fill>
      <patternFill patternType="solid">
        <fgColor rgb="FFC9F400"/>
        <bgColor indexed="64"/>
      </patternFill>
    </fill>
    <fill>
      <patternFill patternType="solid">
        <fgColor rgb="FFD8F400"/>
        <bgColor indexed="64"/>
      </patternFill>
    </fill>
    <fill>
      <patternFill patternType="solid">
        <fgColor rgb="FFE6F400"/>
        <bgColor indexed="64"/>
      </patternFill>
    </fill>
    <fill>
      <patternFill patternType="solid">
        <fgColor rgb="FFF4F400"/>
        <bgColor indexed="64"/>
      </patternFill>
    </fill>
    <fill>
      <patternFill patternType="solid">
        <fgColor rgb="FFF4E500"/>
        <bgColor indexed="64"/>
      </patternFill>
    </fill>
    <fill>
      <patternFill patternType="solid">
        <fgColor rgb="FFF4D600"/>
        <bgColor indexed="64"/>
      </patternFill>
    </fill>
    <fill>
      <patternFill patternType="solid">
        <fgColor rgb="FFF4C600"/>
        <bgColor indexed="64"/>
      </patternFill>
    </fill>
    <fill>
      <patternFill patternType="solid">
        <fgColor rgb="FFF4B600"/>
        <bgColor indexed="64"/>
      </patternFill>
    </fill>
    <fill>
      <patternFill patternType="solid">
        <fgColor rgb="FFF4A500"/>
        <bgColor indexed="64"/>
      </patternFill>
    </fill>
    <fill>
      <patternFill patternType="solid">
        <fgColor rgb="FFF49500"/>
        <bgColor indexed="64"/>
      </patternFill>
    </fill>
    <fill>
      <patternFill patternType="solid">
        <fgColor rgb="FFF48300"/>
        <bgColor indexed="64"/>
      </patternFill>
    </fill>
    <fill>
      <patternFill patternType="solid">
        <fgColor rgb="FFF47100"/>
        <bgColor indexed="64"/>
      </patternFill>
    </fill>
    <fill>
      <patternFill patternType="solid">
        <fgColor rgb="FFF45F00"/>
        <bgColor indexed="64"/>
      </patternFill>
    </fill>
    <fill>
      <patternFill patternType="solid">
        <fgColor rgb="FFF44B00"/>
        <bgColor indexed="64"/>
      </patternFill>
    </fill>
    <fill>
      <patternFill patternType="solid">
        <fgColor rgb="FFF43600"/>
        <bgColor indexed="64"/>
      </patternFill>
    </fill>
    <fill>
      <patternFill patternType="solid">
        <fgColor rgb="FFF41F00"/>
        <bgColor indexed="64"/>
      </patternFill>
    </fill>
    <fill>
      <patternFill patternType="solid">
        <fgColor rgb="FFF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0000"/>
        <bgColor indexed="64"/>
      </patternFill>
    </fill>
    <fill>
      <patternFill patternType="solid">
        <fgColor rgb="FFEC0000"/>
        <bgColor indexed="64"/>
      </patternFill>
    </fill>
    <fill>
      <patternFill patternType="solid">
        <fgColor rgb="FFE30000"/>
        <bgColor indexed="64"/>
      </patternFill>
    </fill>
    <fill>
      <patternFill patternType="solid">
        <fgColor rgb="FFDA0000"/>
        <bgColor indexed="64"/>
      </patternFill>
    </fill>
    <fill>
      <patternFill patternType="solid">
        <fgColor rgb="FFD10000"/>
        <bgColor indexed="64"/>
      </patternFill>
    </fill>
    <fill>
      <patternFill patternType="solid">
        <fgColor rgb="FFC70000"/>
        <bgColor indexed="64"/>
      </patternFill>
    </fill>
    <fill>
      <patternFill patternType="solid">
        <fgColor rgb="FFBE0000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C000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77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10100"/>
        <bgColor indexed="64"/>
      </patternFill>
    </fill>
    <fill>
      <patternFill patternType="solid">
        <fgColor rgb="FF010102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10000"/>
        <bgColor indexed="64"/>
      </patternFill>
    </fill>
    <fill>
      <patternFill patternType="solid">
        <fgColor rgb="FF000001"/>
        <bgColor indexed="64"/>
      </patternFill>
    </fill>
    <fill>
      <patternFill patternType="solid">
        <fgColor rgb="FF010001"/>
        <bgColor indexed="64"/>
      </patternFill>
    </fill>
    <fill>
      <patternFill patternType="solid">
        <fgColor rgb="FF000101"/>
        <bgColor indexed="64"/>
      </patternFill>
    </fill>
    <fill>
      <patternFill patternType="solid">
        <fgColor rgb="FF010200"/>
        <bgColor indexed="64"/>
      </patternFill>
    </fill>
    <fill>
      <patternFill patternType="solid">
        <fgColor rgb="FF010300"/>
        <bgColor indexed="64"/>
      </patternFill>
    </fill>
    <fill>
      <patternFill patternType="solid">
        <fgColor rgb="FF020109"/>
        <bgColor indexed="64"/>
      </patternFill>
    </fill>
    <fill>
      <patternFill patternType="solid">
        <fgColor rgb="FF08002A"/>
        <bgColor indexed="64"/>
      </patternFill>
    </fill>
    <fill>
      <patternFill patternType="solid">
        <fgColor rgb="FF0D0048"/>
        <bgColor indexed="64"/>
      </patternFill>
    </fill>
    <fill>
      <patternFill patternType="solid">
        <fgColor rgb="FF110064"/>
        <bgColor indexed="64"/>
      </patternFill>
    </fill>
    <fill>
      <patternFill patternType="solid">
        <fgColor rgb="FF13007D"/>
        <bgColor indexed="64"/>
      </patternFill>
    </fill>
    <fill>
      <patternFill patternType="solid">
        <fgColor rgb="FF13008F"/>
        <bgColor indexed="64"/>
      </patternFill>
    </fill>
    <fill>
      <patternFill patternType="solid">
        <fgColor rgb="FF12009A"/>
        <bgColor indexed="64"/>
      </patternFill>
    </fill>
    <fill>
      <patternFill patternType="solid">
        <fgColor rgb="FF1100A8"/>
        <bgColor indexed="64"/>
      </patternFill>
    </fill>
    <fill>
      <patternFill patternType="solid">
        <fgColor rgb="FF1000BA"/>
        <bgColor indexed="64"/>
      </patternFill>
    </fill>
    <fill>
      <patternFill patternType="solid">
        <fgColor rgb="FF1000C6"/>
        <bgColor indexed="64"/>
      </patternFill>
    </fill>
    <fill>
      <patternFill patternType="solid">
        <fgColor rgb="FF0F00CA"/>
        <bgColor indexed="64"/>
      </patternFill>
    </fill>
    <fill>
      <patternFill patternType="solid">
        <fgColor rgb="FF0F00CF"/>
        <bgColor indexed="64"/>
      </patternFill>
    </fill>
    <fill>
      <patternFill patternType="solid">
        <fgColor rgb="FF1000DD"/>
        <bgColor indexed="64"/>
      </patternFill>
    </fill>
    <fill>
      <patternFill patternType="solid">
        <fgColor rgb="FF1200F3"/>
        <bgColor indexed="64"/>
      </patternFill>
    </fill>
    <fill>
      <patternFill patternType="solid">
        <fgColor rgb="FF1401FD"/>
        <bgColor indexed="64"/>
      </patternFill>
    </fill>
    <fill>
      <patternFill patternType="solid">
        <fgColor rgb="FF1506F3"/>
        <bgColor indexed="64"/>
      </patternFill>
    </fill>
    <fill>
      <patternFill patternType="solid">
        <fgColor rgb="FF160DDA"/>
        <bgColor indexed="64"/>
      </patternFill>
    </fill>
    <fill>
      <patternFill patternType="solid">
        <fgColor rgb="FF1916D2"/>
        <bgColor indexed="64"/>
      </patternFill>
    </fill>
    <fill>
      <patternFill patternType="solid">
        <fgColor rgb="FF1E20DA"/>
        <bgColor indexed="64"/>
      </patternFill>
    </fill>
    <fill>
      <patternFill patternType="solid">
        <fgColor rgb="FF2228E8"/>
        <bgColor indexed="64"/>
      </patternFill>
    </fill>
    <fill>
      <patternFill patternType="solid">
        <fgColor rgb="FF262FF5"/>
        <bgColor indexed="64"/>
      </patternFill>
    </fill>
    <fill>
      <patternFill patternType="solid">
        <fgColor rgb="FF2835F4"/>
        <bgColor indexed="64"/>
      </patternFill>
    </fill>
    <fill>
      <patternFill patternType="solid">
        <fgColor rgb="FF293BDE"/>
        <bgColor indexed="64"/>
      </patternFill>
    </fill>
    <fill>
      <patternFill patternType="solid">
        <fgColor rgb="FF2B46BC"/>
        <bgColor indexed="64"/>
      </patternFill>
    </fill>
    <fill>
      <patternFill patternType="solid">
        <fgColor rgb="FF2E5499"/>
        <bgColor indexed="64"/>
      </patternFill>
    </fill>
    <fill>
      <patternFill patternType="solid">
        <fgColor rgb="FF33657A"/>
        <bgColor indexed="64"/>
      </patternFill>
    </fill>
    <fill>
      <patternFill patternType="solid">
        <fgColor rgb="FF3C7E5E"/>
        <bgColor indexed="64"/>
      </patternFill>
    </fill>
    <fill>
      <patternFill patternType="solid">
        <fgColor rgb="FF49A03F"/>
        <bgColor indexed="64"/>
      </patternFill>
    </fill>
    <fill>
      <patternFill patternType="solid">
        <fgColor rgb="FF55C021"/>
        <bgColor indexed="64"/>
      </patternFill>
    </fill>
    <fill>
      <patternFill patternType="solid">
        <fgColor rgb="FF5DD20B"/>
        <bgColor indexed="64"/>
      </patternFill>
    </fill>
    <fill>
      <patternFill patternType="solid">
        <fgColor rgb="FF61D900"/>
        <bgColor indexed="64"/>
      </patternFill>
    </fill>
    <fill>
      <patternFill patternType="solid">
        <fgColor rgb="FF5FD600"/>
        <bgColor indexed="64"/>
      </patternFill>
    </fill>
    <fill>
      <patternFill patternType="solid">
        <fgColor rgb="FF59CB00"/>
        <bgColor indexed="64"/>
      </patternFill>
    </fill>
    <fill>
      <patternFill patternType="solid">
        <fgColor rgb="FF56C700"/>
        <bgColor indexed="64"/>
      </patternFill>
    </fill>
    <fill>
      <patternFill patternType="solid">
        <fgColor rgb="FF58CC00"/>
        <bgColor indexed="64"/>
      </patternFill>
    </fill>
    <fill>
      <patternFill patternType="solid">
        <fgColor rgb="FF5DCF00"/>
        <bgColor indexed="64"/>
      </patternFill>
    </fill>
    <fill>
      <patternFill patternType="solid">
        <fgColor rgb="FF63CD00"/>
        <bgColor indexed="64"/>
      </patternFill>
    </fill>
    <fill>
      <patternFill patternType="solid">
        <fgColor rgb="FF6DC800"/>
        <bgColor indexed="64"/>
      </patternFill>
    </fill>
    <fill>
      <patternFill patternType="solid">
        <fgColor rgb="FF79C000"/>
        <bgColor indexed="64"/>
      </patternFill>
    </fill>
    <fill>
      <patternFill patternType="solid">
        <fgColor rgb="FF84B000"/>
        <bgColor indexed="64"/>
      </patternFill>
    </fill>
    <fill>
      <patternFill patternType="solid">
        <fgColor rgb="FF8B9C00"/>
        <bgColor indexed="64"/>
      </patternFill>
    </fill>
    <fill>
      <patternFill patternType="solid">
        <fgColor rgb="FF918800"/>
        <bgColor indexed="64"/>
      </patternFill>
    </fill>
    <fill>
      <patternFill patternType="solid">
        <fgColor rgb="FF987600"/>
        <bgColor indexed="64"/>
      </patternFill>
    </fill>
    <fill>
      <patternFill patternType="solid">
        <fgColor rgb="FF9E6600"/>
        <bgColor indexed="64"/>
      </patternFill>
    </fill>
    <fill>
      <patternFill patternType="solid">
        <fgColor rgb="FFA25900"/>
        <bgColor indexed="64"/>
      </patternFill>
    </fill>
    <fill>
      <patternFill patternType="solid">
        <fgColor rgb="FFA45200"/>
        <bgColor indexed="64"/>
      </patternFill>
    </fill>
    <fill>
      <patternFill patternType="solid">
        <fgColor rgb="FFA94F00"/>
        <bgColor indexed="64"/>
      </patternFill>
    </fill>
    <fill>
      <patternFill patternType="solid">
        <fgColor rgb="FFB04E00"/>
        <bgColor indexed="64"/>
      </patternFill>
    </fill>
    <fill>
      <patternFill patternType="solid">
        <fgColor rgb="FFB14C00"/>
        <bgColor indexed="64"/>
      </patternFill>
    </fill>
    <fill>
      <patternFill patternType="solid">
        <fgColor rgb="FFAD4802"/>
        <bgColor indexed="64"/>
      </patternFill>
    </fill>
    <fill>
      <patternFill patternType="solid">
        <fgColor rgb="FFAA450D"/>
        <bgColor indexed="64"/>
      </patternFill>
    </fill>
    <fill>
      <patternFill patternType="solid">
        <fgColor rgb="FFAA421A"/>
        <bgColor indexed="64"/>
      </patternFill>
    </fill>
    <fill>
      <patternFill patternType="solid">
        <fgColor rgb="FFA83F27"/>
        <bgColor indexed="64"/>
      </patternFill>
    </fill>
    <fill>
      <patternFill patternType="solid">
        <fgColor rgb="FF95362E"/>
        <bgColor indexed="64"/>
      </patternFill>
    </fill>
    <fill>
      <patternFill patternType="solid">
        <fgColor rgb="FF672527"/>
        <bgColor indexed="64"/>
      </patternFill>
    </fill>
    <fill>
      <patternFill patternType="solid">
        <fgColor rgb="FF391519"/>
        <bgColor indexed="64"/>
      </patternFill>
    </fill>
    <fill>
      <patternFill patternType="solid">
        <fgColor rgb="FF200D10"/>
        <bgColor indexed="64"/>
      </patternFill>
    </fill>
    <fill>
      <patternFill patternType="solid">
        <fgColor rgb="FF120809"/>
        <bgColor indexed="64"/>
      </patternFill>
    </fill>
    <fill>
      <patternFill patternType="solid">
        <fgColor rgb="FF0B0505"/>
        <bgColor indexed="64"/>
      </patternFill>
    </fill>
    <fill>
      <patternFill patternType="solid">
        <fgColor rgb="FF060303"/>
        <bgColor indexed="64"/>
      </patternFill>
    </fill>
    <fill>
      <patternFill patternType="solid">
        <fgColor rgb="FF040202"/>
        <bgColor indexed="64"/>
      </patternFill>
    </fill>
    <fill>
      <patternFill patternType="solid">
        <fgColor rgb="FF030201"/>
        <bgColor indexed="64"/>
      </patternFill>
    </fill>
    <fill>
      <patternFill patternType="solid">
        <fgColor rgb="FF02010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0" fontId="7" fillId="0" borderId="0"/>
  </cellStyleXfs>
  <cellXfs count="270">
    <xf numFmtId="0" fontId="0" fillId="0" borderId="0" xfId="0"/>
    <xf numFmtId="2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0" borderId="0" xfId="0" applyAlignment="1">
      <alignment horizontal="center"/>
    </xf>
    <xf numFmtId="0" fontId="0" fillId="79" borderId="0" xfId="0" applyFill="1"/>
    <xf numFmtId="0" fontId="0" fillId="0" borderId="0" xfId="0" applyNumberFormat="1"/>
    <xf numFmtId="0" fontId="0" fillId="80" borderId="0" xfId="0" applyFill="1"/>
    <xf numFmtId="0" fontId="0" fillId="81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3" xfId="0" applyBorder="1" applyAlignment="1"/>
    <xf numFmtId="9" fontId="0" fillId="0" borderId="4" xfId="0" applyNumberFormat="1" applyBorder="1" applyAlignment="1">
      <alignment horizontal="left"/>
    </xf>
    <xf numFmtId="9" fontId="0" fillId="0" borderId="0" xfId="0" applyNumberFormat="1" applyAlignment="1">
      <alignment horizontal="left"/>
    </xf>
    <xf numFmtId="0" fontId="0" fillId="0" borderId="5" xfId="0" applyBorder="1"/>
    <xf numFmtId="9" fontId="0" fillId="0" borderId="0" xfId="0" applyNumberFormat="1"/>
    <xf numFmtId="0" fontId="3" fillId="0" borderId="6" xfId="0" applyFont="1" applyBorder="1" applyAlignment="1">
      <alignment horizontal="center"/>
    </xf>
    <xf numFmtId="165" fontId="3" fillId="63" borderId="7" xfId="0" applyNumberFormat="1" applyFont="1" applyFill="1" applyBorder="1" applyAlignment="1">
      <alignment horizontal="right"/>
    </xf>
    <xf numFmtId="165" fontId="3" fillId="82" borderId="7" xfId="0" applyNumberFormat="1" applyFont="1" applyFill="1" applyBorder="1" applyAlignment="1">
      <alignment horizontal="right"/>
    </xf>
    <xf numFmtId="165" fontId="3" fillId="83" borderId="8" xfId="0" applyNumberFormat="1" applyFont="1" applyFill="1" applyBorder="1" applyAlignment="1">
      <alignment horizontal="right"/>
    </xf>
    <xf numFmtId="0" fontId="4" fillId="0" borderId="6" xfId="0" applyFont="1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166" fontId="0" fillId="0" borderId="21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2" fontId="0" fillId="0" borderId="0" xfId="0" applyNumberFormat="1"/>
    <xf numFmtId="166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Border="1"/>
    <xf numFmtId="166" fontId="0" fillId="0" borderId="18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Fill="1"/>
    <xf numFmtId="164" fontId="0" fillId="0" borderId="0" xfId="0" applyNumberFormat="1" applyBorder="1" applyAlignment="1">
      <alignment horizontal="center"/>
    </xf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0" borderId="0" xfId="0" applyFill="1" applyBorder="1"/>
    <xf numFmtId="0" fontId="0" fillId="0" borderId="23" xfId="0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/>
    <xf numFmtId="0" fontId="0" fillId="0" borderId="0" xfId="0" applyBorder="1" applyAlignment="1">
      <alignment horizontal="right"/>
    </xf>
    <xf numFmtId="0" fontId="0" fillId="0" borderId="0" xfId="0"/>
    <xf numFmtId="0" fontId="0" fillId="0" borderId="24" xfId="0" applyBorder="1"/>
    <xf numFmtId="0" fontId="0" fillId="0" borderId="9" xfId="0" applyBorder="1"/>
    <xf numFmtId="0" fontId="0" fillId="0" borderId="12" xfId="0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0" borderId="1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9" xfId="0" applyBorder="1" applyAlignment="1">
      <alignment horizontal="center"/>
    </xf>
    <xf numFmtId="0" fontId="8" fillId="0" borderId="0" xfId="1" applyFont="1" applyAlignment="1">
      <alignment horizontal="right"/>
    </xf>
    <xf numFmtId="0" fontId="8" fillId="0" borderId="10" xfId="1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8" fillId="0" borderId="13" xfId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3" xfId="0" applyFont="1" applyBorder="1"/>
    <xf numFmtId="0" fontId="9" fillId="0" borderId="0" xfId="0" applyFont="1" applyBorder="1"/>
    <xf numFmtId="0" fontId="9" fillId="0" borderId="10" xfId="0" applyFont="1" applyBorder="1"/>
    <xf numFmtId="0" fontId="0" fillId="0" borderId="0" xfId="0" applyFont="1" applyBorder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1" quotePrefix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3" fillId="63" borderId="16" xfId="0" applyNumberFormat="1" applyFont="1" applyFill="1" applyBorder="1" applyAlignment="1">
      <alignment horizontal="right"/>
    </xf>
    <xf numFmtId="165" fontId="3" fillId="82" borderId="16" xfId="0" applyNumberFormat="1" applyFont="1" applyFill="1" applyBorder="1" applyAlignment="1">
      <alignment horizontal="right"/>
    </xf>
    <xf numFmtId="165" fontId="3" fillId="83" borderId="16" xfId="0" applyNumberFormat="1" applyFont="1" applyFill="1" applyBorder="1" applyAlignment="1">
      <alignment horizontal="right"/>
    </xf>
    <xf numFmtId="165" fontId="3" fillId="63" borderId="16" xfId="1" applyNumberFormat="1" applyFill="1" applyBorder="1"/>
    <xf numFmtId="165" fontId="3" fillId="82" borderId="16" xfId="1" applyNumberFormat="1" applyFill="1" applyBorder="1"/>
    <xf numFmtId="165" fontId="3" fillId="83" borderId="16" xfId="1" applyNumberFormat="1" applyFill="1" applyBorder="1"/>
    <xf numFmtId="165" fontId="3" fillId="82" borderId="26" xfId="0" applyNumberFormat="1" applyFont="1" applyFill="1" applyBorder="1" applyAlignment="1">
      <alignment horizontal="right"/>
    </xf>
    <xf numFmtId="165" fontId="3" fillId="63" borderId="26" xfId="0" applyNumberFormat="1" applyFont="1" applyFill="1" applyBorder="1" applyAlignment="1">
      <alignment horizontal="right"/>
    </xf>
    <xf numFmtId="165" fontId="3" fillId="83" borderId="27" xfId="0" applyNumberFormat="1" applyFont="1" applyFill="1" applyBorder="1" applyAlignment="1">
      <alignment horizontal="right"/>
    </xf>
    <xf numFmtId="0" fontId="3" fillId="0" borderId="16" xfId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2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153" borderId="31" xfId="0" applyFill="1" applyBorder="1" applyAlignment="1">
      <alignment horizontal="right"/>
    </xf>
    <xf numFmtId="0" fontId="0" fillId="153" borderId="32" xfId="0" applyFill="1" applyBorder="1" applyAlignment="1">
      <alignment horizontal="left"/>
    </xf>
    <xf numFmtId="0" fontId="0" fillId="153" borderId="33" xfId="0" applyFill="1" applyBorder="1"/>
    <xf numFmtId="0" fontId="0" fillId="153" borderId="34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4" xfId="0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23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Normal" xfId="0" builtinId="0"/>
    <cellStyle name="Normal 2" xfId="2"/>
    <cellStyle name="Normal 3" xfId="3"/>
    <cellStyle name="Normal 4" xfId="1"/>
  </cellStyles>
  <dxfs count="0"/>
  <tableStyles count="0" defaultTableStyle="TableStyleMedium9" defaultPivotStyle="PivotStyleLight16"/>
  <colors>
    <mruColors>
      <color rgb="FF804632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ISL29125 RGB Spectral Curve</a:t>
            </a:r>
          </a:p>
        </c:rich>
      </c:tx>
      <c:layout>
        <c:manualLayout>
          <c:xMode val="edge"/>
          <c:yMode val="edge"/>
          <c:x val="0.34737011110236687"/>
          <c:y val="4.8530649724022684E-2"/>
        </c:manualLayout>
      </c:layout>
    </c:title>
    <c:plotArea>
      <c:layout>
        <c:manualLayout>
          <c:layoutTarget val="inner"/>
          <c:xMode val="edge"/>
          <c:yMode val="edge"/>
          <c:x val="0.14499616732118342"/>
          <c:y val="0.14866810452859094"/>
          <c:w val="0.81897100079008334"/>
          <c:h val="0.6507670157921297"/>
        </c:manualLayout>
      </c:layout>
      <c:scatterChart>
        <c:scatterStyle val="lineMarker"/>
        <c:ser>
          <c:idx val="0"/>
          <c:order val="0"/>
          <c:tx>
            <c:strRef>
              <c:f>Calculations!$E$2</c:f>
              <c:strCache>
                <c:ptCount val="1"/>
                <c:pt idx="0">
                  <c:v>Red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Calculations!$E$24:$E$184</c:f>
              <c:numCache>
                <c:formatCode>0.00</c:formatCode>
                <c:ptCount val="161"/>
                <c:pt idx="0">
                  <c:v>5.1345034452059844E-3</c:v>
                </c:pt>
                <c:pt idx="1">
                  <c:v>5.1345034452059844E-3</c:v>
                </c:pt>
                <c:pt idx="2">
                  <c:v>5.1345034452059844E-3</c:v>
                </c:pt>
                <c:pt idx="3">
                  <c:v>5.1345034452059844E-3</c:v>
                </c:pt>
                <c:pt idx="4">
                  <c:v>5.1345034452059844E-3</c:v>
                </c:pt>
                <c:pt idx="5">
                  <c:v>5.1345034452059844E-3</c:v>
                </c:pt>
                <c:pt idx="6">
                  <c:v>5.1345034452059844E-3</c:v>
                </c:pt>
                <c:pt idx="7">
                  <c:v>5.1345034452059844E-3</c:v>
                </c:pt>
                <c:pt idx="8">
                  <c:v>5.1292974082313069E-3</c:v>
                </c:pt>
                <c:pt idx="9">
                  <c:v>5.1292974082313069E-3</c:v>
                </c:pt>
                <c:pt idx="10">
                  <c:v>5.1292974082313069E-3</c:v>
                </c:pt>
                <c:pt idx="11">
                  <c:v>5.1292974082313069E-3</c:v>
                </c:pt>
                <c:pt idx="12">
                  <c:v>5.1188853342819503E-3</c:v>
                </c:pt>
                <c:pt idx="13">
                  <c:v>4.6551799234418271E-3</c:v>
                </c:pt>
                <c:pt idx="14">
                  <c:v>4.6395618125177939E-3</c:v>
                </c:pt>
                <c:pt idx="15">
                  <c:v>6.55338413833958E-3</c:v>
                </c:pt>
                <c:pt idx="16">
                  <c:v>1.3961470724526083E-2</c:v>
                </c:pt>
                <c:pt idx="17">
                  <c:v>2.4209139972631407E-2</c:v>
                </c:pt>
                <c:pt idx="18">
                  <c:v>3.0434205833116564E-2</c:v>
                </c:pt>
                <c:pt idx="19">
                  <c:v>3.2300812733292703E-2</c:v>
                </c:pt>
                <c:pt idx="20">
                  <c:v>3.1230340608367775E-2</c:v>
                </c:pt>
                <c:pt idx="21">
                  <c:v>2.4168057432777744E-2</c:v>
                </c:pt>
                <c:pt idx="22">
                  <c:v>2.1054127647445482E-2</c:v>
                </c:pt>
                <c:pt idx="23">
                  <c:v>1.9924548591355291E-2</c:v>
                </c:pt>
                <c:pt idx="24">
                  <c:v>1.461699588605817E-2</c:v>
                </c:pt>
                <c:pt idx="25">
                  <c:v>1.2932235594039537E-2</c:v>
                </c:pt>
                <c:pt idx="26">
                  <c:v>1.0152608736588362E-2</c:v>
                </c:pt>
                <c:pt idx="27">
                  <c:v>3.4449118913377165E-3</c:v>
                </c:pt>
                <c:pt idx="28">
                  <c:v>0</c:v>
                </c:pt>
                <c:pt idx="29">
                  <c:v>0</c:v>
                </c:pt>
                <c:pt idx="30">
                  <c:v>4.7238745293750294E-3</c:v>
                </c:pt>
                <c:pt idx="31">
                  <c:v>7.6516040591093062E-3</c:v>
                </c:pt>
                <c:pt idx="32">
                  <c:v>8.5576400498768041E-3</c:v>
                </c:pt>
                <c:pt idx="33">
                  <c:v>1.5423316533698904E-2</c:v>
                </c:pt>
                <c:pt idx="34">
                  <c:v>1.774912148283499E-2</c:v>
                </c:pt>
                <c:pt idx="35">
                  <c:v>3.7346963428533872E-2</c:v>
                </c:pt>
                <c:pt idx="36">
                  <c:v>5.3898905110018699E-2</c:v>
                </c:pt>
                <c:pt idx="37">
                  <c:v>7.293881607476542E-2</c:v>
                </c:pt>
                <c:pt idx="38">
                  <c:v>0.13450394090153747</c:v>
                </c:pt>
                <c:pt idx="39">
                  <c:v>0.14435633063392436</c:v>
                </c:pt>
                <c:pt idx="40">
                  <c:v>0.16334833365825233</c:v>
                </c:pt>
                <c:pt idx="41">
                  <c:v>0.25238872933126788</c:v>
                </c:pt>
                <c:pt idx="42">
                  <c:v>0.24694508730176429</c:v>
                </c:pt>
                <c:pt idx="43">
                  <c:v>0.27170837473933901</c:v>
                </c:pt>
                <c:pt idx="44">
                  <c:v>0.37420860817163815</c:v>
                </c:pt>
                <c:pt idx="45">
                  <c:v>0.3720192485129043</c:v>
                </c:pt>
                <c:pt idx="46">
                  <c:v>0.44260389935078681</c:v>
                </c:pt>
                <c:pt idx="47">
                  <c:v>0.58378700721921295</c:v>
                </c:pt>
                <c:pt idx="48">
                  <c:v>0.61493510113055727</c:v>
                </c:pt>
                <c:pt idx="49">
                  <c:v>0.61130095754201408</c:v>
                </c:pt>
                <c:pt idx="50">
                  <c:v>0.57489307779108911</c:v>
                </c:pt>
                <c:pt idx="51">
                  <c:v>0.52700750846096278</c:v>
                </c:pt>
                <c:pt idx="52">
                  <c:v>0.53822830517484399</c:v>
                </c:pt>
                <c:pt idx="53">
                  <c:v>0.55588385250591377</c:v>
                </c:pt>
                <c:pt idx="54">
                  <c:v>0.57663154276764594</c:v>
                </c:pt>
                <c:pt idx="55">
                  <c:v>0.58643327821598557</c:v>
                </c:pt>
                <c:pt idx="56">
                  <c:v>0.57330102822345863</c:v>
                </c:pt>
                <c:pt idx="57">
                  <c:v>0.6102706212198753</c:v>
                </c:pt>
                <c:pt idx="58">
                  <c:v>0.70297348502077672</c:v>
                </c:pt>
                <c:pt idx="59">
                  <c:v>0.72653600093501636</c:v>
                </c:pt>
                <c:pt idx="60">
                  <c:v>0.66527934999753746</c:v>
                </c:pt>
                <c:pt idx="61">
                  <c:v>0.69866105639429454</c:v>
                </c:pt>
                <c:pt idx="62">
                  <c:v>0.82039166076399395</c:v>
                </c:pt>
                <c:pt idx="63">
                  <c:v>0.81525273783633423</c:v>
                </c:pt>
                <c:pt idx="64">
                  <c:v>0.67429946889343462</c:v>
                </c:pt>
                <c:pt idx="65">
                  <c:v>0.62177585072800823</c:v>
                </c:pt>
                <c:pt idx="66">
                  <c:v>0.70450998231622342</c:v>
                </c:pt>
                <c:pt idx="67">
                  <c:v>0.72368658026951183</c:v>
                </c:pt>
                <c:pt idx="68">
                  <c:v>0.70278720198251599</c:v>
                </c:pt>
                <c:pt idx="69">
                  <c:v>0.66637193971532627</c:v>
                </c:pt>
                <c:pt idx="70">
                  <c:v>0.61255446172470585</c:v>
                </c:pt>
                <c:pt idx="71">
                  <c:v>0.53494986542139367</c:v>
                </c:pt>
                <c:pt idx="72">
                  <c:v>0.31970118502272765</c:v>
                </c:pt>
                <c:pt idx="73">
                  <c:v>0.11432275966560732</c:v>
                </c:pt>
                <c:pt idx="74">
                  <c:v>3.5373796553484993E-2</c:v>
                </c:pt>
                <c:pt idx="75">
                  <c:v>9.0435507545320037E-3</c:v>
                </c:pt>
                <c:pt idx="76">
                  <c:v>1.1340867366496339E-3</c:v>
                </c:pt>
                <c:pt idx="77">
                  <c:v>6.7379525445503282E-4</c:v>
                </c:pt>
                <c:pt idx="78">
                  <c:v>1.3859393006779473E-3</c:v>
                </c:pt>
                <c:pt idx="79">
                  <c:v>5.6429859369479501E-4</c:v>
                </c:pt>
                <c:pt idx="80">
                  <c:v>3.0345498233000265E-4</c:v>
                </c:pt>
                <c:pt idx="81">
                  <c:v>3.3382188104868094E-4</c:v>
                </c:pt>
                <c:pt idx="82">
                  <c:v>4.7899920354326506E-4</c:v>
                </c:pt>
                <c:pt idx="83">
                  <c:v>1.7997735832170719E-4</c:v>
                </c:pt>
                <c:pt idx="84">
                  <c:v>4.9282025787083096E-4</c:v>
                </c:pt>
                <c:pt idx="85">
                  <c:v>3.4540747018622338E-3</c:v>
                </c:pt>
                <c:pt idx="86">
                  <c:v>6.7494071956361616E-3</c:v>
                </c:pt>
                <c:pt idx="87">
                  <c:v>1.0268417407501965E-2</c:v>
                </c:pt>
                <c:pt idx="88">
                  <c:v>1.4174883967065033E-2</c:v>
                </c:pt>
                <c:pt idx="89">
                  <c:v>1.0504498992069386E-2</c:v>
                </c:pt>
                <c:pt idx="90">
                  <c:v>2.0741352500988769E-3</c:v>
                </c:pt>
                <c:pt idx="91">
                  <c:v>4.5774374027047977E-4</c:v>
                </c:pt>
                <c:pt idx="92">
                  <c:v>2.1147794133909492E-4</c:v>
                </c:pt>
                <c:pt idx="93">
                  <c:v>1.0050552288003493E-3</c:v>
                </c:pt>
                <c:pt idx="94">
                  <c:v>3.6890664473229265E-3</c:v>
                </c:pt>
                <c:pt idx="95">
                  <c:v>4.8784759691325869E-3</c:v>
                </c:pt>
                <c:pt idx="96">
                  <c:v>8.6317043273113504E-3</c:v>
                </c:pt>
                <c:pt idx="97">
                  <c:v>1.3542087384190804E-2</c:v>
                </c:pt>
                <c:pt idx="98">
                  <c:v>1.9943920433310121E-2</c:v>
                </c:pt>
                <c:pt idx="99">
                  <c:v>2.0694066599061981E-2</c:v>
                </c:pt>
                <c:pt idx="100">
                  <c:v>1.2862826099240174E-2</c:v>
                </c:pt>
                <c:pt idx="101">
                  <c:v>6.3582902540990135E-3</c:v>
                </c:pt>
                <c:pt idx="102">
                  <c:v>3.5532893412105943E-3</c:v>
                </c:pt>
                <c:pt idx="103">
                  <c:v>2.5318297744761653E-3</c:v>
                </c:pt>
                <c:pt idx="104">
                  <c:v>2.9931430410643643E-3</c:v>
                </c:pt>
                <c:pt idx="105">
                  <c:v>3.9025027663584766E-3</c:v>
                </c:pt>
                <c:pt idx="106">
                  <c:v>5.9740039667855261E-3</c:v>
                </c:pt>
                <c:pt idx="107">
                  <c:v>1.1650579674525209E-2</c:v>
                </c:pt>
                <c:pt idx="108">
                  <c:v>1.6567947445719454E-2</c:v>
                </c:pt>
                <c:pt idx="109">
                  <c:v>1.5075073254472006E-2</c:v>
                </c:pt>
                <c:pt idx="110">
                  <c:v>8.8762449666507891E-3</c:v>
                </c:pt>
                <c:pt idx="111">
                  <c:v>2.8867219222092431E-3</c:v>
                </c:pt>
                <c:pt idx="112">
                  <c:v>1.1998457506763643E-3</c:v>
                </c:pt>
                <c:pt idx="113">
                  <c:v>1.6386230069020749E-3</c:v>
                </c:pt>
                <c:pt idx="114">
                  <c:v>2.4552563514164912E-3</c:v>
                </c:pt>
                <c:pt idx="115">
                  <c:v>2.8818955619866146E-3</c:v>
                </c:pt>
                <c:pt idx="116">
                  <c:v>2.1418484076550955E-3</c:v>
                </c:pt>
                <c:pt idx="117">
                  <c:v>1.419030232207872E-3</c:v>
                </c:pt>
                <c:pt idx="118">
                  <c:v>2.2952702923431123E-3</c:v>
                </c:pt>
                <c:pt idx="119">
                  <c:v>4.839367763795027E-3</c:v>
                </c:pt>
                <c:pt idx="120">
                  <c:v>1.170946395754271E-2</c:v>
                </c:pt>
                <c:pt idx="121">
                  <c:v>2.2777885438932857E-2</c:v>
                </c:pt>
                <c:pt idx="122">
                  <c:v>2.9525381943478625E-2</c:v>
                </c:pt>
                <c:pt idx="123">
                  <c:v>2.5872204118688739E-2</c:v>
                </c:pt>
                <c:pt idx="124">
                  <c:v>1.8019215810484549E-2</c:v>
                </c:pt>
                <c:pt idx="125">
                  <c:v>1.3032320416619288E-2</c:v>
                </c:pt>
                <c:pt idx="126">
                  <c:v>1.0236635488157479E-2</c:v>
                </c:pt>
                <c:pt idx="127">
                  <c:v>8.6204800010458455E-3</c:v>
                </c:pt>
                <c:pt idx="128">
                  <c:v>7.6751443731561068E-3</c:v>
                </c:pt>
                <c:pt idx="129">
                  <c:v>7.2583742560677683E-3</c:v>
                </c:pt>
                <c:pt idx="130">
                  <c:v>7.0663344319838927E-3</c:v>
                </c:pt>
                <c:pt idx="131">
                  <c:v>6.9076871131420062E-3</c:v>
                </c:pt>
                <c:pt idx="132">
                  <c:v>7.5106016114582265E-3</c:v>
                </c:pt>
                <c:pt idx="133">
                  <c:v>9.1662538633893835E-3</c:v>
                </c:pt>
                <c:pt idx="134">
                  <c:v>1.1825897347020258E-2</c:v>
                </c:pt>
                <c:pt idx="135">
                  <c:v>1.5188116125644614E-2</c:v>
                </c:pt>
                <c:pt idx="136">
                  <c:v>1.9196736109696771E-2</c:v>
                </c:pt>
                <c:pt idx="137">
                  <c:v>2.3165733064478687E-2</c:v>
                </c:pt>
                <c:pt idx="138">
                  <c:v>2.6221256083952198E-2</c:v>
                </c:pt>
                <c:pt idx="139">
                  <c:v>2.7103486541979194E-2</c:v>
                </c:pt>
                <c:pt idx="140">
                  <c:v>2.5116779884836089E-2</c:v>
                </c:pt>
                <c:pt idx="141">
                  <c:v>2.2015725203596005E-2</c:v>
                </c:pt>
                <c:pt idx="142">
                  <c:v>1.9355307294088582E-2</c:v>
                </c:pt>
                <c:pt idx="143">
                  <c:v>1.6796679524653111E-2</c:v>
                </c:pt>
                <c:pt idx="144">
                  <c:v>1.4529839903392188E-2</c:v>
                </c:pt>
                <c:pt idx="145">
                  <c:v>1.3136914227885722E-2</c:v>
                </c:pt>
                <c:pt idx="146">
                  <c:v>1.2802020729299387E-2</c:v>
                </c:pt>
                <c:pt idx="147">
                  <c:v>1.341561078371822E-2</c:v>
                </c:pt>
                <c:pt idx="148">
                  <c:v>1.3885063083948775E-2</c:v>
                </c:pt>
                <c:pt idx="149">
                  <c:v>1.3603423437061888E-2</c:v>
                </c:pt>
                <c:pt idx="150">
                  <c:v>1.3435510763833779E-2</c:v>
                </c:pt>
                <c:pt idx="151">
                  <c:v>1.4345478952157089E-2</c:v>
                </c:pt>
                <c:pt idx="152">
                  <c:v>1.6073484092119072E-2</c:v>
                </c:pt>
                <c:pt idx="153">
                  <c:v>1.804657517692131E-2</c:v>
                </c:pt>
                <c:pt idx="154">
                  <c:v>1.9817312514886842E-2</c:v>
                </c:pt>
                <c:pt idx="155">
                  <c:v>2.1629222845165504E-2</c:v>
                </c:pt>
                <c:pt idx="156">
                  <c:v>2.3932399767232947E-2</c:v>
                </c:pt>
                <c:pt idx="157">
                  <c:v>2.6362807625858166E-2</c:v>
                </c:pt>
                <c:pt idx="158">
                  <c:v>2.7905068823629319E-2</c:v>
                </c:pt>
                <c:pt idx="159">
                  <c:v>2.7774269996901156E-2</c:v>
                </c:pt>
                <c:pt idx="160">
                  <c:v>2.5906319530201002E-2</c:v>
                </c:pt>
              </c:numCache>
            </c:numRef>
          </c:yVal>
        </c:ser>
        <c:ser>
          <c:idx val="1"/>
          <c:order val="1"/>
          <c:tx>
            <c:strRef>
              <c:f>Calculations!$F$2</c:f>
              <c:strCache>
                <c:ptCount val="1"/>
                <c:pt idx="0">
                  <c:v>Green</c:v>
                </c:pt>
              </c:strCache>
            </c:strRef>
          </c:tx>
          <c:spPr>
            <a:ln w="381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Calculations!$F$24:$F$184</c:f>
              <c:numCache>
                <c:formatCode>0.00</c:formatCode>
                <c:ptCount val="161"/>
                <c:pt idx="0">
                  <c:v>5.3492271037564008E-3</c:v>
                </c:pt>
                <c:pt idx="1">
                  <c:v>5.3492271037564008E-3</c:v>
                </c:pt>
                <c:pt idx="2">
                  <c:v>5.3492271037564008E-3</c:v>
                </c:pt>
                <c:pt idx="3">
                  <c:v>5.3492271037564008E-3</c:v>
                </c:pt>
                <c:pt idx="4">
                  <c:v>5.3492271037564008E-3</c:v>
                </c:pt>
                <c:pt idx="5">
                  <c:v>5.3492271037564008E-3</c:v>
                </c:pt>
                <c:pt idx="6">
                  <c:v>5.3492271037564008E-3</c:v>
                </c:pt>
                <c:pt idx="7">
                  <c:v>5.3492271037564008E-3</c:v>
                </c:pt>
                <c:pt idx="8">
                  <c:v>5.3509381140229252E-3</c:v>
                </c:pt>
                <c:pt idx="9">
                  <c:v>5.3509381140229252E-3</c:v>
                </c:pt>
                <c:pt idx="10">
                  <c:v>5.3509381140229252E-3</c:v>
                </c:pt>
                <c:pt idx="11">
                  <c:v>5.3509381140229252E-3</c:v>
                </c:pt>
                <c:pt idx="12">
                  <c:v>5.3543601345559747E-3</c:v>
                </c:pt>
                <c:pt idx="13">
                  <c:v>4.8426933230858544E-3</c:v>
                </c:pt>
                <c:pt idx="14">
                  <c:v>4.8478263538854283E-3</c:v>
                </c:pt>
                <c:pt idx="15">
                  <c:v>3.8446408420366616E-3</c:v>
                </c:pt>
                <c:pt idx="16">
                  <c:v>2.7335205194498461E-3</c:v>
                </c:pt>
                <c:pt idx="17">
                  <c:v>2.0294495344479347E-3</c:v>
                </c:pt>
                <c:pt idx="18">
                  <c:v>1.8053697538769312E-3</c:v>
                </c:pt>
                <c:pt idx="19">
                  <c:v>5.0615881131727712E-3</c:v>
                </c:pt>
                <c:pt idx="20">
                  <c:v>8.6435691582530411E-3</c:v>
                </c:pt>
                <c:pt idx="21">
                  <c:v>4.3307044480927238E-3</c:v>
                </c:pt>
                <c:pt idx="22">
                  <c:v>5.7152962742880236E-3</c:v>
                </c:pt>
                <c:pt idx="23">
                  <c:v>1.0468643958907863E-2</c:v>
                </c:pt>
                <c:pt idx="24">
                  <c:v>1.0043080077966789E-2</c:v>
                </c:pt>
                <c:pt idx="25">
                  <c:v>1.6211134818056399E-2</c:v>
                </c:pt>
                <c:pt idx="26">
                  <c:v>2.1029023154335271E-2</c:v>
                </c:pt>
                <c:pt idx="27">
                  <c:v>1.8038280884889284E-2</c:v>
                </c:pt>
                <c:pt idx="28">
                  <c:v>1.7784250527148503E-2</c:v>
                </c:pt>
                <c:pt idx="29">
                  <c:v>2.2725819803229696E-2</c:v>
                </c:pt>
                <c:pt idx="30">
                  <c:v>3.5971901915988785E-2</c:v>
                </c:pt>
                <c:pt idx="31">
                  <c:v>4.4737521650420706E-2</c:v>
                </c:pt>
                <c:pt idx="32">
                  <c:v>4.6500765007223825E-2</c:v>
                </c:pt>
                <c:pt idx="33">
                  <c:v>6.0395277400168174E-2</c:v>
                </c:pt>
                <c:pt idx="34">
                  <c:v>6.9136178053871927E-2</c:v>
                </c:pt>
                <c:pt idx="35">
                  <c:v>0.10583241384569191</c:v>
                </c:pt>
                <c:pt idx="36">
                  <c:v>0.14067840352649572</c:v>
                </c:pt>
                <c:pt idx="37">
                  <c:v>0.17733603511454407</c:v>
                </c:pt>
                <c:pt idx="38">
                  <c:v>0.28281711502287266</c:v>
                </c:pt>
                <c:pt idx="39">
                  <c:v>0.29865762303565913</c:v>
                </c:pt>
                <c:pt idx="40">
                  <c:v>0.32984641833692874</c:v>
                </c:pt>
                <c:pt idx="41">
                  <c:v>0.48308772093044999</c:v>
                </c:pt>
                <c:pt idx="42">
                  <c:v>0.47183170670078761</c:v>
                </c:pt>
                <c:pt idx="43">
                  <c:v>0.51349242938827178</c:v>
                </c:pt>
                <c:pt idx="44">
                  <c:v>0.68904309914351758</c:v>
                </c:pt>
                <c:pt idx="45">
                  <c:v>0.67468552889577027</c:v>
                </c:pt>
                <c:pt idx="46">
                  <c:v>0.78089890941810847</c:v>
                </c:pt>
                <c:pt idx="47">
                  <c:v>1.0167266459188673</c:v>
                </c:pt>
                <c:pt idx="48">
                  <c:v>1.073262937762212</c:v>
                </c:pt>
                <c:pt idx="49">
                  <c:v>1.0754388736953517</c:v>
                </c:pt>
                <c:pt idx="50">
                  <c:v>1.014561503232692</c:v>
                </c:pt>
                <c:pt idx="51">
                  <c:v>0.92801083016443286</c:v>
                </c:pt>
                <c:pt idx="52">
                  <c:v>0.93250619777725308</c:v>
                </c:pt>
                <c:pt idx="53">
                  <c:v>0.92674037213134397</c:v>
                </c:pt>
                <c:pt idx="54">
                  <c:v>0.90434988018216356</c:v>
                </c:pt>
                <c:pt idx="55">
                  <c:v>0.85788462432119594</c:v>
                </c:pt>
                <c:pt idx="56">
                  <c:v>0.77540182523818291</c:v>
                </c:pt>
                <c:pt idx="57">
                  <c:v>0.74893298553327392</c:v>
                </c:pt>
                <c:pt idx="58">
                  <c:v>0.77175161853943974</c:v>
                </c:pt>
                <c:pt idx="59">
                  <c:v>0.69397503099645874</c:v>
                </c:pt>
                <c:pt idx="60">
                  <c:v>0.54806923057433921</c:v>
                </c:pt>
                <c:pt idx="61">
                  <c:v>0.55716491671905222</c:v>
                </c:pt>
                <c:pt idx="62">
                  <c:v>0.65980994621666844</c:v>
                </c:pt>
                <c:pt idx="63">
                  <c:v>0.55973362899659018</c:v>
                </c:pt>
                <c:pt idx="64">
                  <c:v>0.35027975962404689</c:v>
                </c:pt>
                <c:pt idx="65">
                  <c:v>0.34622042244645085</c:v>
                </c:pt>
                <c:pt idx="66">
                  <c:v>0.40605141175138459</c:v>
                </c:pt>
                <c:pt idx="67">
                  <c:v>0.24517272878043139</c:v>
                </c:pt>
                <c:pt idx="68">
                  <c:v>9.7212946956520219E-2</c:v>
                </c:pt>
                <c:pt idx="69">
                  <c:v>9.0621122773536164E-2</c:v>
                </c:pt>
                <c:pt idx="70">
                  <c:v>8.6315637991994987E-2</c:v>
                </c:pt>
                <c:pt idx="71">
                  <c:v>2.9917635500528023E-2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1.1199214120487927E-4</c:v>
                </c:pt>
                <c:pt idx="77">
                  <c:v>9.4946074210005486E-4</c:v>
                </c:pt>
                <c:pt idx="78">
                  <c:v>2.3407223935558064E-3</c:v>
                </c:pt>
                <c:pt idx="79">
                  <c:v>8.7241832984302488E-4</c:v>
                </c:pt>
                <c:pt idx="80">
                  <c:v>3.8460747446833325E-4</c:v>
                </c:pt>
                <c:pt idx="81">
                  <c:v>1.6739774598887409E-4</c:v>
                </c:pt>
                <c:pt idx="82">
                  <c:v>1.5713792520365976E-4</c:v>
                </c:pt>
                <c:pt idx="83">
                  <c:v>1.8485047608030701E-4</c:v>
                </c:pt>
                <c:pt idx="84">
                  <c:v>7.5560784915294711E-4</c:v>
                </c:pt>
                <c:pt idx="85">
                  <c:v>6.0119160777441418E-3</c:v>
                </c:pt>
                <c:pt idx="86">
                  <c:v>1.1879328036117938E-2</c:v>
                </c:pt>
                <c:pt idx="87">
                  <c:v>1.8127264933566287E-2</c:v>
                </c:pt>
                <c:pt idx="88">
                  <c:v>2.5072725863726733E-2</c:v>
                </c:pt>
                <c:pt idx="89">
                  <c:v>1.8542755548025563E-2</c:v>
                </c:pt>
                <c:pt idx="90">
                  <c:v>3.5199802561251777E-3</c:v>
                </c:pt>
                <c:pt idx="91">
                  <c:v>6.6921306693601163E-4</c:v>
                </c:pt>
                <c:pt idx="92">
                  <c:v>2.2832612997125665E-4</c:v>
                </c:pt>
                <c:pt idx="93">
                  <c:v>1.3290004824556363E-3</c:v>
                </c:pt>
                <c:pt idx="94">
                  <c:v>5.3807865014250094E-3</c:v>
                </c:pt>
                <c:pt idx="95">
                  <c:v>7.2329576876697136E-3</c:v>
                </c:pt>
                <c:pt idx="96">
                  <c:v>1.2558545146206171E-2</c:v>
                </c:pt>
                <c:pt idx="97">
                  <c:v>1.927041244049954E-2</c:v>
                </c:pt>
                <c:pt idx="98">
                  <c:v>2.9961069143812046E-2</c:v>
                </c:pt>
                <c:pt idx="99">
                  <c:v>3.2360778982236937E-2</c:v>
                </c:pt>
                <c:pt idx="100">
                  <c:v>1.9904864295505944E-2</c:v>
                </c:pt>
                <c:pt idx="101">
                  <c:v>1.0013567458988798E-2</c:v>
                </c:pt>
                <c:pt idx="102">
                  <c:v>5.8056072332138562E-3</c:v>
                </c:pt>
                <c:pt idx="103">
                  <c:v>4.3251932873922677E-3</c:v>
                </c:pt>
                <c:pt idx="104">
                  <c:v>5.1433802781364838E-3</c:v>
                </c:pt>
                <c:pt idx="105">
                  <c:v>6.758719119285681E-3</c:v>
                </c:pt>
                <c:pt idx="106">
                  <c:v>1.04417560749659E-2</c:v>
                </c:pt>
                <c:pt idx="107">
                  <c:v>2.0490157706710862E-2</c:v>
                </c:pt>
                <c:pt idx="108">
                  <c:v>2.9282566111001464E-2</c:v>
                </c:pt>
                <c:pt idx="109">
                  <c:v>2.6614520972210658E-2</c:v>
                </c:pt>
                <c:pt idx="110">
                  <c:v>1.5513754406462502E-2</c:v>
                </c:pt>
                <c:pt idx="111">
                  <c:v>4.7554463720830345E-3</c:v>
                </c:pt>
                <c:pt idx="112">
                  <c:v>1.7916595955263439E-3</c:v>
                </c:pt>
                <c:pt idx="113">
                  <c:v>2.1744202254057213E-3</c:v>
                </c:pt>
                <c:pt idx="114">
                  <c:v>2.8956188095800154E-3</c:v>
                </c:pt>
                <c:pt idx="115">
                  <c:v>3.6879343214581664E-3</c:v>
                </c:pt>
                <c:pt idx="116">
                  <c:v>2.6860329845109368E-3</c:v>
                </c:pt>
                <c:pt idx="117">
                  <c:v>1.142851407601728E-3</c:v>
                </c:pt>
                <c:pt idx="118">
                  <c:v>1.2453513428536608E-3</c:v>
                </c:pt>
                <c:pt idx="119">
                  <c:v>1.3702236785782427E-3</c:v>
                </c:pt>
                <c:pt idx="120">
                  <c:v>1.737605902734346E-3</c:v>
                </c:pt>
                <c:pt idx="121">
                  <c:v>1.6233410292602595E-3</c:v>
                </c:pt>
                <c:pt idx="122">
                  <c:v>1.1914774698778708E-3</c:v>
                </c:pt>
                <c:pt idx="123">
                  <c:v>2.0536111446297148E-3</c:v>
                </c:pt>
                <c:pt idx="124">
                  <c:v>3.9061793525532146E-3</c:v>
                </c:pt>
                <c:pt idx="125">
                  <c:v>5.6842316415494955E-3</c:v>
                </c:pt>
                <c:pt idx="126">
                  <c:v>5.9728526590258815E-3</c:v>
                </c:pt>
                <c:pt idx="127">
                  <c:v>5.6070184867857142E-3</c:v>
                </c:pt>
                <c:pt idx="128">
                  <c:v>5.2821148542304512E-3</c:v>
                </c:pt>
                <c:pt idx="129">
                  <c:v>4.8759031812102092E-3</c:v>
                </c:pt>
                <c:pt idx="130">
                  <c:v>3.9053421398954884E-3</c:v>
                </c:pt>
                <c:pt idx="131">
                  <c:v>2.5801581516713798E-3</c:v>
                </c:pt>
                <c:pt idx="132">
                  <c:v>1.7618968580680877E-3</c:v>
                </c:pt>
                <c:pt idx="133">
                  <c:v>1.49883313850825E-3</c:v>
                </c:pt>
                <c:pt idx="134">
                  <c:v>1.393441828577708E-3</c:v>
                </c:pt>
                <c:pt idx="135">
                  <c:v>1.2146433252111964E-3</c:v>
                </c:pt>
                <c:pt idx="136">
                  <c:v>1.5288735928868631E-3</c:v>
                </c:pt>
                <c:pt idx="137">
                  <c:v>2.1507269784647978E-3</c:v>
                </c:pt>
                <c:pt idx="138">
                  <c:v>2.2482443086710262E-3</c:v>
                </c:pt>
                <c:pt idx="139">
                  <c:v>2.5297837312300564E-3</c:v>
                </c:pt>
                <c:pt idx="140">
                  <c:v>3.4443971463075165E-3</c:v>
                </c:pt>
                <c:pt idx="141">
                  <c:v>4.9696209037710416E-3</c:v>
                </c:pt>
                <c:pt idx="142">
                  <c:v>6.1478457744549306E-3</c:v>
                </c:pt>
                <c:pt idx="143">
                  <c:v>5.9993008780342546E-3</c:v>
                </c:pt>
                <c:pt idx="144">
                  <c:v>5.212795298800468E-3</c:v>
                </c:pt>
                <c:pt idx="145">
                  <c:v>4.9376965824906062E-3</c:v>
                </c:pt>
                <c:pt idx="146">
                  <c:v>5.4833024571774996E-3</c:v>
                </c:pt>
                <c:pt idx="147">
                  <c:v>6.637331227372127E-3</c:v>
                </c:pt>
                <c:pt idx="148">
                  <c:v>7.0018718669063512E-3</c:v>
                </c:pt>
                <c:pt idx="149">
                  <c:v>6.031744594164814E-3</c:v>
                </c:pt>
                <c:pt idx="150">
                  <c:v>4.9364709030534897E-3</c:v>
                </c:pt>
                <c:pt idx="151">
                  <c:v>5.3148614335421169E-3</c:v>
                </c:pt>
                <c:pt idx="152">
                  <c:v>6.7229689758349165E-3</c:v>
                </c:pt>
                <c:pt idx="153">
                  <c:v>8.1356369052559968E-3</c:v>
                </c:pt>
                <c:pt idx="154">
                  <c:v>8.8611470387327425E-3</c:v>
                </c:pt>
                <c:pt idx="155">
                  <c:v>8.9279837401438945E-3</c:v>
                </c:pt>
                <c:pt idx="156">
                  <c:v>9.1949442673782567E-3</c:v>
                </c:pt>
                <c:pt idx="157">
                  <c:v>9.7722150268496604E-3</c:v>
                </c:pt>
                <c:pt idx="158">
                  <c:v>1.0613179802905725E-2</c:v>
                </c:pt>
                <c:pt idx="159">
                  <c:v>1.1006021670981929E-2</c:v>
                </c:pt>
                <c:pt idx="160">
                  <c:v>1.0664605122183268E-2</c:v>
                </c:pt>
              </c:numCache>
            </c:numRef>
          </c:yVal>
        </c:ser>
        <c:ser>
          <c:idx val="2"/>
          <c:order val="2"/>
          <c:tx>
            <c:strRef>
              <c:f>Calculations!$G$2</c:f>
              <c:strCache>
                <c:ptCount val="1"/>
                <c:pt idx="0">
                  <c:v>Blue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Calculations!$G$24:$G$184</c:f>
              <c:numCache>
                <c:formatCode>0.00</c:formatCode>
                <c:ptCount val="161"/>
                <c:pt idx="0">
                  <c:v>3.3236818886529583E-3</c:v>
                </c:pt>
                <c:pt idx="1">
                  <c:v>3.3236818886529583E-3</c:v>
                </c:pt>
                <c:pt idx="2">
                  <c:v>3.3236818886529583E-3</c:v>
                </c:pt>
                <c:pt idx="3">
                  <c:v>3.3236818886529583E-3</c:v>
                </c:pt>
                <c:pt idx="4">
                  <c:v>3.3236818886529583E-3</c:v>
                </c:pt>
                <c:pt idx="5">
                  <c:v>3.3236818886529583E-3</c:v>
                </c:pt>
                <c:pt idx="6">
                  <c:v>3.3236818886529583E-3</c:v>
                </c:pt>
                <c:pt idx="7">
                  <c:v>3.3236818886529583E-3</c:v>
                </c:pt>
                <c:pt idx="8">
                  <c:v>3.6189030192358479E-3</c:v>
                </c:pt>
                <c:pt idx="9">
                  <c:v>3.6189030192358479E-3</c:v>
                </c:pt>
                <c:pt idx="10">
                  <c:v>3.6189030192358479E-3</c:v>
                </c:pt>
                <c:pt idx="11">
                  <c:v>3.6189030192358479E-3</c:v>
                </c:pt>
                <c:pt idx="12">
                  <c:v>4.2093452804016279E-3</c:v>
                </c:pt>
                <c:pt idx="13">
                  <c:v>5.9090706449532807E-3</c:v>
                </c:pt>
                <c:pt idx="14">
                  <c:v>6.7947340367019498E-3</c:v>
                </c:pt>
                <c:pt idx="15">
                  <c:v>2.6405418744614745E-2</c:v>
                </c:pt>
                <c:pt idx="16">
                  <c:v>8.3514448624260051E-2</c:v>
                </c:pt>
                <c:pt idx="17">
                  <c:v>0.16031538230827574</c:v>
                </c:pt>
                <c:pt idx="18">
                  <c:v>0.23193706164875572</c:v>
                </c:pt>
                <c:pt idx="19">
                  <c:v>0.27579880225757752</c:v>
                </c:pt>
                <c:pt idx="20">
                  <c:v>0.29369466208562955</c:v>
                </c:pt>
                <c:pt idx="21">
                  <c:v>0.29453394263382532</c:v>
                </c:pt>
                <c:pt idx="22">
                  <c:v>0.30646011663483241</c:v>
                </c:pt>
                <c:pt idx="23">
                  <c:v>0.33385315520923259</c:v>
                </c:pt>
                <c:pt idx="24">
                  <c:v>0.36541316194138279</c:v>
                </c:pt>
                <c:pt idx="25">
                  <c:v>0.40918136651366516</c:v>
                </c:pt>
                <c:pt idx="26">
                  <c:v>0.45865316899045599</c:v>
                </c:pt>
                <c:pt idx="27">
                  <c:v>0.51898164407711267</c:v>
                </c:pt>
                <c:pt idx="28">
                  <c:v>0.63821722256837199</c:v>
                </c:pt>
                <c:pt idx="29">
                  <c:v>0.72054755057951558</c:v>
                </c:pt>
                <c:pt idx="30">
                  <c:v>0.74758428946711208</c:v>
                </c:pt>
                <c:pt idx="31">
                  <c:v>0.83978894292501782</c:v>
                </c:pt>
                <c:pt idx="32">
                  <c:v>0.84239998034265651</c:v>
                </c:pt>
                <c:pt idx="33">
                  <c:v>0.88240325442071343</c:v>
                </c:pt>
                <c:pt idx="34">
                  <c:v>1.0028751682930819</c:v>
                </c:pt>
                <c:pt idx="35">
                  <c:v>1.0399124048969026</c:v>
                </c:pt>
                <c:pt idx="36">
                  <c:v>1.1731494740606538</c:v>
                </c:pt>
                <c:pt idx="37">
                  <c:v>1.2366949435119143</c:v>
                </c:pt>
                <c:pt idx="38">
                  <c:v>1.0939367421440374</c:v>
                </c:pt>
                <c:pt idx="39">
                  <c:v>1.0429738646783149</c:v>
                </c:pt>
                <c:pt idx="40">
                  <c:v>0.96267865215189452</c:v>
                </c:pt>
                <c:pt idx="41">
                  <c:v>0.77488904548382487</c:v>
                </c:pt>
                <c:pt idx="42">
                  <c:v>0.73572122308959309</c:v>
                </c:pt>
                <c:pt idx="43">
                  <c:v>0.65776964288034978</c:v>
                </c:pt>
                <c:pt idx="44">
                  <c:v>0.4240909712122275</c:v>
                </c:pt>
                <c:pt idx="45">
                  <c:v>0.28611950119073198</c:v>
                </c:pt>
                <c:pt idx="46">
                  <c:v>0.20334491683184652</c:v>
                </c:pt>
                <c:pt idx="47">
                  <c:v>9.4288207277932592E-2</c:v>
                </c:pt>
                <c:pt idx="48">
                  <c:v>1.3012047744780614E-2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3.5214744640409162E-2</c:v>
                </c:pt>
                <c:pt idx="68">
                  <c:v>0.16448772173400233</c:v>
                </c:pt>
                <c:pt idx="69">
                  <c:v>0.21486519041536714</c:v>
                </c:pt>
                <c:pt idx="70">
                  <c:v>0.25008209882038429</c:v>
                </c:pt>
                <c:pt idx="71">
                  <c:v>0.29080140719337993</c:v>
                </c:pt>
                <c:pt idx="72">
                  <c:v>0.17487012493375828</c:v>
                </c:pt>
                <c:pt idx="73">
                  <c:v>1.8390593944323703E-2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1.2958555295739893E-4</c:v>
                </c:pt>
                <c:pt idx="81">
                  <c:v>1.4254116157335451E-4</c:v>
                </c:pt>
                <c:pt idx="82">
                  <c:v>1.0870622225085758E-4</c:v>
                </c:pt>
                <c:pt idx="83">
                  <c:v>2.0663149513988808E-4</c:v>
                </c:pt>
                <c:pt idx="84">
                  <c:v>3.0598713884561099E-5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8.9842711685238599E-5</c:v>
                </c:pt>
                <c:pt idx="92">
                  <c:v>2.3797317910335394E-4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1.409787670960349E-4</c:v>
                </c:pt>
                <c:pt idx="113">
                  <c:v>6.3293674548346127E-4</c:v>
                </c:pt>
                <c:pt idx="114">
                  <c:v>1.5786586849282334E-3</c:v>
                </c:pt>
                <c:pt idx="115">
                  <c:v>1.17199384579976E-3</c:v>
                </c:pt>
                <c:pt idx="116">
                  <c:v>7.9364751985878295E-4</c:v>
                </c:pt>
                <c:pt idx="117">
                  <c:v>1.6119767277774407E-3</c:v>
                </c:pt>
                <c:pt idx="118">
                  <c:v>5.3518923845828304E-3</c:v>
                </c:pt>
                <c:pt idx="119">
                  <c:v>1.4944091338802005E-2</c:v>
                </c:pt>
                <c:pt idx="120">
                  <c:v>4.103790218085334E-2</c:v>
                </c:pt>
                <c:pt idx="121">
                  <c:v>8.4709578937811503E-2</c:v>
                </c:pt>
                <c:pt idx="122">
                  <c:v>0.11199724544427285</c:v>
                </c:pt>
                <c:pt idx="123">
                  <c:v>9.6540379732379583E-2</c:v>
                </c:pt>
                <c:pt idx="124">
                  <c:v>6.1968446358694772E-2</c:v>
                </c:pt>
                <c:pt idx="125">
                  <c:v>3.7619725375157585E-2</c:v>
                </c:pt>
                <c:pt idx="126">
                  <c:v>2.6231289468046027E-2</c:v>
                </c:pt>
                <c:pt idx="127">
                  <c:v>2.1111386028969028E-2</c:v>
                </c:pt>
                <c:pt idx="128">
                  <c:v>1.8559950560586003E-2</c:v>
                </c:pt>
                <c:pt idx="129">
                  <c:v>1.844633803301567E-2</c:v>
                </c:pt>
                <c:pt idx="130">
                  <c:v>2.0448377420352399E-2</c:v>
                </c:pt>
                <c:pt idx="131">
                  <c:v>2.3602975408752499E-2</c:v>
                </c:pt>
                <c:pt idx="132">
                  <c:v>2.8685213071150507E-2</c:v>
                </c:pt>
                <c:pt idx="133">
                  <c:v>3.6647864751157687E-2</c:v>
                </c:pt>
                <c:pt idx="134">
                  <c:v>4.7758717751132815E-2</c:v>
                </c:pt>
                <c:pt idx="135">
                  <c:v>6.1528338616803492E-2</c:v>
                </c:pt>
                <c:pt idx="136">
                  <c:v>7.6753190157468787E-2</c:v>
                </c:pt>
                <c:pt idx="137">
                  <c:v>9.0824283551450086E-2</c:v>
                </c:pt>
                <c:pt idx="138">
                  <c:v>0.1026715252349077</c:v>
                </c:pt>
                <c:pt idx="139">
                  <c:v>0.10550084852377385</c:v>
                </c:pt>
                <c:pt idx="140">
                  <c:v>9.5792606749947731E-2</c:v>
                </c:pt>
                <c:pt idx="141">
                  <c:v>8.0283647539971512E-2</c:v>
                </c:pt>
                <c:pt idx="142">
                  <c:v>6.714414732310732E-2</c:v>
                </c:pt>
                <c:pt idx="143">
                  <c:v>5.7898025169086674E-2</c:v>
                </c:pt>
                <c:pt idx="144">
                  <c:v>5.1641883075719687E-2</c:v>
                </c:pt>
                <c:pt idx="145">
                  <c:v>4.6984052092989219E-2</c:v>
                </c:pt>
                <c:pt idx="146">
                  <c:v>4.4097593225902572E-2</c:v>
                </c:pt>
                <c:pt idx="147">
                  <c:v>4.2910351498029166E-2</c:v>
                </c:pt>
                <c:pt idx="148">
                  <c:v>4.3063895752643883E-2</c:v>
                </c:pt>
                <c:pt idx="149">
                  <c:v>4.3725656016309906E-2</c:v>
                </c:pt>
                <c:pt idx="150">
                  <c:v>4.5485203140473232E-2</c:v>
                </c:pt>
                <c:pt idx="151">
                  <c:v>4.7899568943274837E-2</c:v>
                </c:pt>
                <c:pt idx="152">
                  <c:v>5.0967056986442126E-2</c:v>
                </c:pt>
                <c:pt idx="153">
                  <c:v>5.4758936267624264E-2</c:v>
                </c:pt>
                <c:pt idx="154">
                  <c:v>5.9340848194941065E-2</c:v>
                </c:pt>
                <c:pt idx="155">
                  <c:v>6.5847761632294846E-2</c:v>
                </c:pt>
                <c:pt idx="156">
                  <c:v>7.3789625274283566E-2</c:v>
                </c:pt>
                <c:pt idx="157">
                  <c:v>8.161881820110467E-2</c:v>
                </c:pt>
                <c:pt idx="158">
                  <c:v>8.5984701164059804E-2</c:v>
                </c:pt>
                <c:pt idx="159">
                  <c:v>8.5175077318154546E-2</c:v>
                </c:pt>
                <c:pt idx="160">
                  <c:v>7.929373824145286E-2</c:v>
                </c:pt>
              </c:numCache>
            </c:numRef>
          </c:yVal>
        </c:ser>
        <c:ser>
          <c:idx val="3"/>
          <c:order val="3"/>
          <c:tx>
            <c:strRef>
              <c:f>Calculations!$H$2</c:f>
              <c:strCache>
                <c:ptCount val="1"/>
                <c:pt idx="0">
                  <c:v>1931 STD Red</c:v>
                </c:pt>
              </c:strCache>
            </c:strRef>
          </c:tx>
          <c:spPr>
            <a:ln w="381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Calculations!$H$24:$H$184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1.3680000000000001E-3</c:v>
                </c:pt>
                <c:pt idx="17">
                  <c:v>2.2360000000000001E-3</c:v>
                </c:pt>
                <c:pt idx="18">
                  <c:v>4.2430000000000002E-3</c:v>
                </c:pt>
                <c:pt idx="19">
                  <c:v>7.6499999999999997E-3</c:v>
                </c:pt>
                <c:pt idx="20">
                  <c:v>1.431E-2</c:v>
                </c:pt>
                <c:pt idx="21">
                  <c:v>2.3189999999999999E-2</c:v>
                </c:pt>
                <c:pt idx="22">
                  <c:v>4.351E-2</c:v>
                </c:pt>
                <c:pt idx="23">
                  <c:v>7.7630000000000005E-2</c:v>
                </c:pt>
                <c:pt idx="24">
                  <c:v>0.13438</c:v>
                </c:pt>
                <c:pt idx="25">
                  <c:v>0.21476999999999999</c:v>
                </c:pt>
                <c:pt idx="26">
                  <c:v>0.28389999999999999</c:v>
                </c:pt>
                <c:pt idx="27">
                  <c:v>0.32850000000000001</c:v>
                </c:pt>
                <c:pt idx="28">
                  <c:v>0.34827999999999998</c:v>
                </c:pt>
                <c:pt idx="29">
                  <c:v>0.34805999999999998</c:v>
                </c:pt>
                <c:pt idx="30">
                  <c:v>0.3362</c:v>
                </c:pt>
                <c:pt idx="31">
                  <c:v>0.31869999999999998</c:v>
                </c:pt>
                <c:pt idx="32">
                  <c:v>0.2908</c:v>
                </c:pt>
                <c:pt idx="33">
                  <c:v>0.25109999999999999</c:v>
                </c:pt>
                <c:pt idx="34">
                  <c:v>0.19536000000000001</c:v>
                </c:pt>
                <c:pt idx="35">
                  <c:v>0.1421</c:v>
                </c:pt>
                <c:pt idx="36">
                  <c:v>9.5640000000000003E-2</c:v>
                </c:pt>
                <c:pt idx="37">
                  <c:v>5.7950000000000002E-2</c:v>
                </c:pt>
                <c:pt idx="38">
                  <c:v>3.2009999999999997E-2</c:v>
                </c:pt>
                <c:pt idx="39">
                  <c:v>1.47E-2</c:v>
                </c:pt>
                <c:pt idx="40">
                  <c:v>4.8999999999999998E-3</c:v>
                </c:pt>
                <c:pt idx="41">
                  <c:v>2.3999999999999998E-3</c:v>
                </c:pt>
                <c:pt idx="42">
                  <c:v>9.2999999999999992E-3</c:v>
                </c:pt>
                <c:pt idx="43">
                  <c:v>2.9100000000000001E-2</c:v>
                </c:pt>
                <c:pt idx="44">
                  <c:v>6.3270000000000007E-2</c:v>
                </c:pt>
                <c:pt idx="45">
                  <c:v>0.1096</c:v>
                </c:pt>
                <c:pt idx="46">
                  <c:v>0.16550000000000001</c:v>
                </c:pt>
                <c:pt idx="47">
                  <c:v>0.22575000000000001</c:v>
                </c:pt>
                <c:pt idx="48">
                  <c:v>0.29039999999999999</c:v>
                </c:pt>
                <c:pt idx="49">
                  <c:v>0.35970000000000002</c:v>
                </c:pt>
                <c:pt idx="50">
                  <c:v>0.43345</c:v>
                </c:pt>
                <c:pt idx="51">
                  <c:v>0.51205000000000001</c:v>
                </c:pt>
                <c:pt idx="52">
                  <c:v>0.59450000000000003</c:v>
                </c:pt>
                <c:pt idx="53">
                  <c:v>0.6784</c:v>
                </c:pt>
                <c:pt idx="54">
                  <c:v>0.7621</c:v>
                </c:pt>
                <c:pt idx="55">
                  <c:v>0.84250000000000003</c:v>
                </c:pt>
                <c:pt idx="56">
                  <c:v>0.9163</c:v>
                </c:pt>
                <c:pt idx="57">
                  <c:v>0.97860000000000003</c:v>
                </c:pt>
                <c:pt idx="58">
                  <c:v>1.0263</c:v>
                </c:pt>
                <c:pt idx="59">
                  <c:v>1.0567</c:v>
                </c:pt>
                <c:pt idx="60">
                  <c:v>1.0622</c:v>
                </c:pt>
                <c:pt idx="61">
                  <c:v>1.0456000000000001</c:v>
                </c:pt>
                <c:pt idx="62">
                  <c:v>1.0025999999999999</c:v>
                </c:pt>
                <c:pt idx="63">
                  <c:v>0.93840000000000001</c:v>
                </c:pt>
                <c:pt idx="64">
                  <c:v>0.85445000000000004</c:v>
                </c:pt>
                <c:pt idx="65">
                  <c:v>0.75139999999999996</c:v>
                </c:pt>
                <c:pt idx="66">
                  <c:v>0.64239999999999997</c:v>
                </c:pt>
                <c:pt idx="67">
                  <c:v>0.54190000000000005</c:v>
                </c:pt>
                <c:pt idx="68">
                  <c:v>0.44790000000000002</c:v>
                </c:pt>
                <c:pt idx="69">
                  <c:v>0.36080000000000001</c:v>
                </c:pt>
                <c:pt idx="70">
                  <c:v>0.28349999999999997</c:v>
                </c:pt>
                <c:pt idx="71">
                  <c:v>0.21870000000000001</c:v>
                </c:pt>
                <c:pt idx="72">
                  <c:v>0.16489999999999999</c:v>
                </c:pt>
                <c:pt idx="73">
                  <c:v>0.1212</c:v>
                </c:pt>
                <c:pt idx="74">
                  <c:v>8.7400000000000005E-2</c:v>
                </c:pt>
                <c:pt idx="75">
                  <c:v>6.3600000000000004E-2</c:v>
                </c:pt>
                <c:pt idx="76">
                  <c:v>4.6769999999999999E-2</c:v>
                </c:pt>
                <c:pt idx="77">
                  <c:v>3.2899999999999999E-2</c:v>
                </c:pt>
                <c:pt idx="78">
                  <c:v>2.2700000000000001E-2</c:v>
                </c:pt>
                <c:pt idx="79">
                  <c:v>1.584E-2</c:v>
                </c:pt>
                <c:pt idx="80">
                  <c:v>1.1358999999999999E-2</c:v>
                </c:pt>
                <c:pt idx="81">
                  <c:v>8.1110000000000002E-3</c:v>
                </c:pt>
                <c:pt idx="82">
                  <c:v>5.79E-3</c:v>
                </c:pt>
                <c:pt idx="83">
                  <c:v>4.1089999999999998E-3</c:v>
                </c:pt>
                <c:pt idx="84">
                  <c:v>2.8990000000000001E-3</c:v>
                </c:pt>
                <c:pt idx="85">
                  <c:v>2.049E-3</c:v>
                </c:pt>
                <c:pt idx="86">
                  <c:v>1.4400000000000001E-3</c:v>
                </c:pt>
                <c:pt idx="87">
                  <c:v>1E-3</c:v>
                </c:pt>
                <c:pt idx="88">
                  <c:v>6.8999999999999997E-4</c:v>
                </c:pt>
                <c:pt idx="89">
                  <c:v>4.7600000000000002E-4</c:v>
                </c:pt>
                <c:pt idx="90">
                  <c:v>3.3199999999999999E-4</c:v>
                </c:pt>
                <c:pt idx="91">
                  <c:v>2.3499999999999999E-4</c:v>
                </c:pt>
                <c:pt idx="92">
                  <c:v>1.66E-4</c:v>
                </c:pt>
                <c:pt idx="93">
                  <c:v>1.17E-4</c:v>
                </c:pt>
                <c:pt idx="94">
                  <c:v>8.2999999999999998E-5</c:v>
                </c:pt>
                <c:pt idx="95">
                  <c:v>5.8999999999999998E-5</c:v>
                </c:pt>
                <c:pt idx="96">
                  <c:v>4.1999999999999998E-5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Calculations!$I$2</c:f>
              <c:strCache>
                <c:ptCount val="1"/>
                <c:pt idx="0">
                  <c:v>1931 STD Green</c:v>
                </c:pt>
              </c:strCache>
            </c:strRef>
          </c:tx>
          <c:spPr>
            <a:ln w="381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Calculations!$I$24:$I$184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3.8999999999999999E-5</c:v>
                </c:pt>
                <c:pt idx="17">
                  <c:v>6.3999999999999997E-5</c:v>
                </c:pt>
                <c:pt idx="18">
                  <c:v>1.2E-4</c:v>
                </c:pt>
                <c:pt idx="19">
                  <c:v>2.1699999999999999E-4</c:v>
                </c:pt>
                <c:pt idx="20">
                  <c:v>3.9599999999999998E-4</c:v>
                </c:pt>
                <c:pt idx="21">
                  <c:v>6.4000000000000005E-4</c:v>
                </c:pt>
                <c:pt idx="22">
                  <c:v>1.2099999999999999E-3</c:v>
                </c:pt>
                <c:pt idx="23">
                  <c:v>2.1800000000000001E-3</c:v>
                </c:pt>
                <c:pt idx="24">
                  <c:v>4.0000000000000001E-3</c:v>
                </c:pt>
                <c:pt idx="25">
                  <c:v>7.3000000000000001E-3</c:v>
                </c:pt>
                <c:pt idx="26">
                  <c:v>1.1599999999999999E-2</c:v>
                </c:pt>
                <c:pt idx="27">
                  <c:v>1.6840000000000001E-2</c:v>
                </c:pt>
                <c:pt idx="28">
                  <c:v>2.3E-2</c:v>
                </c:pt>
                <c:pt idx="29">
                  <c:v>2.98E-2</c:v>
                </c:pt>
                <c:pt idx="30">
                  <c:v>3.7999999999999999E-2</c:v>
                </c:pt>
                <c:pt idx="31">
                  <c:v>4.8000000000000001E-2</c:v>
                </c:pt>
                <c:pt idx="32">
                  <c:v>0.06</c:v>
                </c:pt>
                <c:pt idx="33">
                  <c:v>7.3899999999999993E-2</c:v>
                </c:pt>
                <c:pt idx="34">
                  <c:v>9.0980000000000005E-2</c:v>
                </c:pt>
                <c:pt idx="35">
                  <c:v>0.11260000000000001</c:v>
                </c:pt>
                <c:pt idx="36">
                  <c:v>0.13902</c:v>
                </c:pt>
                <c:pt idx="37">
                  <c:v>0.16930000000000001</c:v>
                </c:pt>
                <c:pt idx="38">
                  <c:v>0.20802000000000001</c:v>
                </c:pt>
                <c:pt idx="39">
                  <c:v>0.2586</c:v>
                </c:pt>
                <c:pt idx="40">
                  <c:v>0.32300000000000001</c:v>
                </c:pt>
                <c:pt idx="41">
                  <c:v>0.4073</c:v>
                </c:pt>
                <c:pt idx="42">
                  <c:v>0.503</c:v>
                </c:pt>
                <c:pt idx="43">
                  <c:v>0.60819999999999996</c:v>
                </c:pt>
                <c:pt idx="44">
                  <c:v>0.71</c:v>
                </c:pt>
                <c:pt idx="45">
                  <c:v>0.79320000000000002</c:v>
                </c:pt>
                <c:pt idx="46">
                  <c:v>0.86199999999999999</c:v>
                </c:pt>
                <c:pt idx="47">
                  <c:v>0.91485000000000005</c:v>
                </c:pt>
                <c:pt idx="48">
                  <c:v>0.95399999999999996</c:v>
                </c:pt>
                <c:pt idx="49">
                  <c:v>0.98029999999999995</c:v>
                </c:pt>
                <c:pt idx="50">
                  <c:v>0.99495</c:v>
                </c:pt>
                <c:pt idx="51">
                  <c:v>1</c:v>
                </c:pt>
                <c:pt idx="52">
                  <c:v>0.995</c:v>
                </c:pt>
                <c:pt idx="53">
                  <c:v>0.97860000000000003</c:v>
                </c:pt>
                <c:pt idx="54">
                  <c:v>0.95199999999999996</c:v>
                </c:pt>
                <c:pt idx="55">
                  <c:v>0.91539999999999999</c:v>
                </c:pt>
                <c:pt idx="56">
                  <c:v>0.87</c:v>
                </c:pt>
                <c:pt idx="57">
                  <c:v>0.81630000000000003</c:v>
                </c:pt>
                <c:pt idx="58">
                  <c:v>0.75700000000000001</c:v>
                </c:pt>
                <c:pt idx="59">
                  <c:v>0.69489999999999996</c:v>
                </c:pt>
                <c:pt idx="60">
                  <c:v>0.63100000000000001</c:v>
                </c:pt>
                <c:pt idx="61">
                  <c:v>0.56679999999999997</c:v>
                </c:pt>
                <c:pt idx="62">
                  <c:v>0.503</c:v>
                </c:pt>
                <c:pt idx="63">
                  <c:v>0.44119999999999998</c:v>
                </c:pt>
                <c:pt idx="64">
                  <c:v>0.38100000000000001</c:v>
                </c:pt>
                <c:pt idx="65">
                  <c:v>0.32100000000000001</c:v>
                </c:pt>
                <c:pt idx="66">
                  <c:v>0.26500000000000001</c:v>
                </c:pt>
                <c:pt idx="67">
                  <c:v>0.217</c:v>
                </c:pt>
                <c:pt idx="68">
                  <c:v>0.17499999999999999</c:v>
                </c:pt>
                <c:pt idx="69">
                  <c:v>0.13819999999999999</c:v>
                </c:pt>
                <c:pt idx="70">
                  <c:v>0.107</c:v>
                </c:pt>
                <c:pt idx="71">
                  <c:v>8.1600000000000006E-2</c:v>
                </c:pt>
                <c:pt idx="72">
                  <c:v>6.0999999999999999E-2</c:v>
                </c:pt>
                <c:pt idx="73">
                  <c:v>4.4580000000000002E-2</c:v>
                </c:pt>
                <c:pt idx="74">
                  <c:v>3.2000000000000001E-2</c:v>
                </c:pt>
                <c:pt idx="75">
                  <c:v>2.3199999999999998E-2</c:v>
                </c:pt>
                <c:pt idx="76">
                  <c:v>1.7000000000000001E-2</c:v>
                </c:pt>
                <c:pt idx="77">
                  <c:v>1.192E-2</c:v>
                </c:pt>
                <c:pt idx="78">
                  <c:v>8.2100000000000003E-3</c:v>
                </c:pt>
                <c:pt idx="79">
                  <c:v>5.7229999999999998E-3</c:v>
                </c:pt>
                <c:pt idx="80">
                  <c:v>4.1019999999999997E-3</c:v>
                </c:pt>
                <c:pt idx="81">
                  <c:v>2.9290000000000002E-3</c:v>
                </c:pt>
                <c:pt idx="82">
                  <c:v>2.091E-3</c:v>
                </c:pt>
                <c:pt idx="83">
                  <c:v>1.4840000000000001E-3</c:v>
                </c:pt>
                <c:pt idx="84">
                  <c:v>1.047E-3</c:v>
                </c:pt>
                <c:pt idx="85">
                  <c:v>7.3999999999999999E-4</c:v>
                </c:pt>
                <c:pt idx="86">
                  <c:v>5.1999999999999995E-4</c:v>
                </c:pt>
                <c:pt idx="87">
                  <c:v>3.6099999999999999E-4</c:v>
                </c:pt>
                <c:pt idx="88">
                  <c:v>2.4899999999999998E-4</c:v>
                </c:pt>
                <c:pt idx="89">
                  <c:v>1.7200000000000001E-4</c:v>
                </c:pt>
                <c:pt idx="90">
                  <c:v>1.2E-4</c:v>
                </c:pt>
                <c:pt idx="91">
                  <c:v>8.5000000000000006E-5</c:v>
                </c:pt>
                <c:pt idx="92">
                  <c:v>6.0000000000000002E-5</c:v>
                </c:pt>
                <c:pt idx="93">
                  <c:v>4.1999999999999998E-5</c:v>
                </c:pt>
                <c:pt idx="94">
                  <c:v>3.0000000000000001E-5</c:v>
                </c:pt>
                <c:pt idx="95">
                  <c:v>2.0999999999999999E-5</c:v>
                </c:pt>
                <c:pt idx="96">
                  <c:v>1.5E-5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Calculations!$J$2</c:f>
              <c:strCache>
                <c:ptCount val="1"/>
                <c:pt idx="0">
                  <c:v>1931 STD Blue</c:v>
                </c:pt>
              </c:strCache>
            </c:strRef>
          </c:tx>
          <c:spPr>
            <a:ln w="381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Calculations!$J$24:$J$184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6.45E-3</c:v>
                </c:pt>
                <c:pt idx="17">
                  <c:v>1.055E-2</c:v>
                </c:pt>
                <c:pt idx="18">
                  <c:v>2.0049999999999998E-2</c:v>
                </c:pt>
                <c:pt idx="19">
                  <c:v>3.6209999999999999E-2</c:v>
                </c:pt>
                <c:pt idx="20">
                  <c:v>6.7849999999999994E-2</c:v>
                </c:pt>
                <c:pt idx="21">
                  <c:v>0.11020000000000001</c:v>
                </c:pt>
                <c:pt idx="22">
                  <c:v>0.2074</c:v>
                </c:pt>
                <c:pt idx="23">
                  <c:v>0.37130000000000002</c:v>
                </c:pt>
                <c:pt idx="24">
                  <c:v>0.64559999999999995</c:v>
                </c:pt>
                <c:pt idx="25">
                  <c:v>1.03905</c:v>
                </c:pt>
                <c:pt idx="26">
                  <c:v>1.3855999999999999</c:v>
                </c:pt>
                <c:pt idx="27">
                  <c:v>1.62296</c:v>
                </c:pt>
                <c:pt idx="28">
                  <c:v>1.7470600000000001</c:v>
                </c:pt>
                <c:pt idx="29">
                  <c:v>1.7826</c:v>
                </c:pt>
                <c:pt idx="30">
                  <c:v>1.7721100000000001</c:v>
                </c:pt>
                <c:pt idx="31">
                  <c:v>1.7441</c:v>
                </c:pt>
                <c:pt idx="32">
                  <c:v>1.6692</c:v>
                </c:pt>
                <c:pt idx="33">
                  <c:v>1.5281</c:v>
                </c:pt>
                <c:pt idx="34">
                  <c:v>1.2876399999999999</c:v>
                </c:pt>
                <c:pt idx="35">
                  <c:v>1.0419</c:v>
                </c:pt>
                <c:pt idx="36">
                  <c:v>0.81294999999999995</c:v>
                </c:pt>
                <c:pt idx="37">
                  <c:v>0.61619999999999997</c:v>
                </c:pt>
                <c:pt idx="38">
                  <c:v>0.46517999999999998</c:v>
                </c:pt>
                <c:pt idx="39">
                  <c:v>0.3533</c:v>
                </c:pt>
                <c:pt idx="40">
                  <c:v>0.27200000000000002</c:v>
                </c:pt>
                <c:pt idx="41">
                  <c:v>0.21229999999999999</c:v>
                </c:pt>
                <c:pt idx="42">
                  <c:v>0.15820000000000001</c:v>
                </c:pt>
                <c:pt idx="43">
                  <c:v>0.11169999999999999</c:v>
                </c:pt>
                <c:pt idx="44">
                  <c:v>7.825E-2</c:v>
                </c:pt>
                <c:pt idx="45">
                  <c:v>5.7250000000000002E-2</c:v>
                </c:pt>
                <c:pt idx="46">
                  <c:v>4.2160000000000003E-2</c:v>
                </c:pt>
                <c:pt idx="47">
                  <c:v>2.9839999999999998E-2</c:v>
                </c:pt>
                <c:pt idx="48">
                  <c:v>2.0299999999999999E-2</c:v>
                </c:pt>
                <c:pt idx="49">
                  <c:v>1.34E-2</c:v>
                </c:pt>
                <c:pt idx="50">
                  <c:v>8.7500000000000008E-3</c:v>
                </c:pt>
                <c:pt idx="51">
                  <c:v>5.7499999999999999E-3</c:v>
                </c:pt>
                <c:pt idx="52">
                  <c:v>3.8999999999999998E-3</c:v>
                </c:pt>
                <c:pt idx="53">
                  <c:v>2.7499999999999998E-3</c:v>
                </c:pt>
                <c:pt idx="54">
                  <c:v>2.0999999999999999E-3</c:v>
                </c:pt>
                <c:pt idx="55">
                  <c:v>1.8E-3</c:v>
                </c:pt>
                <c:pt idx="56">
                  <c:v>1.65E-3</c:v>
                </c:pt>
                <c:pt idx="57">
                  <c:v>1.4E-3</c:v>
                </c:pt>
                <c:pt idx="58">
                  <c:v>1.1000000000000001E-3</c:v>
                </c:pt>
                <c:pt idx="59">
                  <c:v>1E-3</c:v>
                </c:pt>
                <c:pt idx="60">
                  <c:v>8.0000000000000004E-4</c:v>
                </c:pt>
                <c:pt idx="61">
                  <c:v>5.9999999999999995E-4</c:v>
                </c:pt>
                <c:pt idx="62">
                  <c:v>3.4000000000000002E-4</c:v>
                </c:pt>
                <c:pt idx="63">
                  <c:v>2.4000000000000001E-4</c:v>
                </c:pt>
                <c:pt idx="64">
                  <c:v>1.9000000000000001E-4</c:v>
                </c:pt>
                <c:pt idx="65">
                  <c:v>1E-4</c:v>
                </c:pt>
                <c:pt idx="66">
                  <c:v>5.0000000000000002E-5</c:v>
                </c:pt>
                <c:pt idx="67">
                  <c:v>3.0000000000000001E-5</c:v>
                </c:pt>
                <c:pt idx="68">
                  <c:v>2.0000000000000002E-5</c:v>
                </c:pt>
                <c:pt idx="69">
                  <c:v>1.0000000000000001E-5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180312320"/>
        <c:axId val="180331264"/>
      </c:scatterChart>
      <c:valAx>
        <c:axId val="180312320"/>
        <c:scaling>
          <c:orientation val="minMax"/>
          <c:max val="830"/>
          <c:min val="35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</a:t>
                </a:r>
              </a:p>
            </c:rich>
          </c:tx>
          <c:layout>
            <c:manualLayout>
              <c:xMode val="edge"/>
              <c:yMode val="edge"/>
              <c:x val="0.46926975048717873"/>
              <c:y val="0.89624893368564362"/>
            </c:manualLayout>
          </c:layout>
        </c:title>
        <c:numFmt formatCode="General" sourceLinked="1"/>
        <c:majorTickMark val="none"/>
        <c:tickLblPos val="nextTo"/>
        <c:crossAx val="180331264"/>
        <c:crosses val="autoZero"/>
        <c:crossBetween val="midCat"/>
        <c:majorUnit val="30"/>
      </c:valAx>
      <c:valAx>
        <c:axId val="1803312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Normalized to Green</a:t>
                </a:r>
              </a:p>
            </c:rich>
          </c:tx>
          <c:layout>
            <c:manualLayout>
              <c:xMode val="edge"/>
              <c:yMode val="edge"/>
              <c:x val="2.7511509555324911E-2"/>
              <c:y val="0.30356629468826635"/>
            </c:manualLayout>
          </c:layout>
        </c:title>
        <c:numFmt formatCode="#,##0.0" sourceLinked="0"/>
        <c:majorTickMark val="none"/>
        <c:tickLblPos val="nextTo"/>
        <c:crossAx val="18031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274595926400167"/>
          <c:y val="0.35769482431166205"/>
          <c:w val="0.2023059741855957"/>
          <c:h val="0.290697152581560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/>
          </a:pPr>
          <a:endParaRPr lang="en-US"/>
        </a:p>
      </c:txPr>
    </c:legend>
    <c:plotVisOnly val="1"/>
  </c:chart>
  <c:spPr>
    <a:ln>
      <a:solidFill>
        <a:schemeClr val="tx1"/>
      </a:solidFill>
    </a:ln>
  </c:spPr>
  <c:txPr>
    <a:bodyPr/>
    <a:lstStyle/>
    <a:p>
      <a:pPr>
        <a:defRPr sz="1600"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1931 Standard</a:t>
            </a:r>
            <a:r>
              <a:rPr lang="en-US" baseline="0"/>
              <a:t> </a:t>
            </a:r>
            <a:r>
              <a:rPr lang="en-US"/>
              <a:t>Spectral Curve</a:t>
            </a:r>
          </a:p>
        </c:rich>
      </c:tx>
      <c:layout>
        <c:manualLayout>
          <c:xMode val="edge"/>
          <c:yMode val="edge"/>
          <c:x val="0.34737011110236704"/>
          <c:y val="4.8530649724022684E-2"/>
        </c:manualLayout>
      </c:layout>
    </c:title>
    <c:plotArea>
      <c:layout>
        <c:manualLayout>
          <c:layoutTarget val="inner"/>
          <c:xMode val="edge"/>
          <c:yMode val="edge"/>
          <c:x val="0.14499616732118348"/>
          <c:y val="0.14866810452859094"/>
          <c:w val="0.81897100079008356"/>
          <c:h val="0.6507670157921297"/>
        </c:manualLayout>
      </c:layout>
      <c:scatterChart>
        <c:scatterStyle val="lineMarker"/>
        <c:ser>
          <c:idx val="3"/>
          <c:order val="0"/>
          <c:tx>
            <c:strRef>
              <c:f>Calculations!$H$2</c:f>
              <c:strCache>
                <c:ptCount val="1"/>
                <c:pt idx="0">
                  <c:v>1931 STD Red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Calculations!$H$24:$H$184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1.3680000000000001E-3</c:v>
                </c:pt>
                <c:pt idx="17">
                  <c:v>2.2360000000000001E-3</c:v>
                </c:pt>
                <c:pt idx="18">
                  <c:v>4.2430000000000002E-3</c:v>
                </c:pt>
                <c:pt idx="19">
                  <c:v>7.6499999999999997E-3</c:v>
                </c:pt>
                <c:pt idx="20">
                  <c:v>1.431E-2</c:v>
                </c:pt>
                <c:pt idx="21">
                  <c:v>2.3189999999999999E-2</c:v>
                </c:pt>
                <c:pt idx="22">
                  <c:v>4.351E-2</c:v>
                </c:pt>
                <c:pt idx="23">
                  <c:v>7.7630000000000005E-2</c:v>
                </c:pt>
                <c:pt idx="24">
                  <c:v>0.13438</c:v>
                </c:pt>
                <c:pt idx="25">
                  <c:v>0.21476999999999999</c:v>
                </c:pt>
                <c:pt idx="26">
                  <c:v>0.28389999999999999</c:v>
                </c:pt>
                <c:pt idx="27">
                  <c:v>0.32850000000000001</c:v>
                </c:pt>
                <c:pt idx="28">
                  <c:v>0.34827999999999998</c:v>
                </c:pt>
                <c:pt idx="29">
                  <c:v>0.34805999999999998</c:v>
                </c:pt>
                <c:pt idx="30">
                  <c:v>0.3362</c:v>
                </c:pt>
                <c:pt idx="31">
                  <c:v>0.31869999999999998</c:v>
                </c:pt>
                <c:pt idx="32">
                  <c:v>0.2908</c:v>
                </c:pt>
                <c:pt idx="33">
                  <c:v>0.25109999999999999</c:v>
                </c:pt>
                <c:pt idx="34">
                  <c:v>0.19536000000000001</c:v>
                </c:pt>
                <c:pt idx="35">
                  <c:v>0.1421</c:v>
                </c:pt>
                <c:pt idx="36">
                  <c:v>9.5640000000000003E-2</c:v>
                </c:pt>
                <c:pt idx="37">
                  <c:v>5.7950000000000002E-2</c:v>
                </c:pt>
                <c:pt idx="38">
                  <c:v>3.2009999999999997E-2</c:v>
                </c:pt>
                <c:pt idx="39">
                  <c:v>1.47E-2</c:v>
                </c:pt>
                <c:pt idx="40">
                  <c:v>4.8999999999999998E-3</c:v>
                </c:pt>
                <c:pt idx="41">
                  <c:v>2.3999999999999998E-3</c:v>
                </c:pt>
                <c:pt idx="42">
                  <c:v>9.2999999999999992E-3</c:v>
                </c:pt>
                <c:pt idx="43">
                  <c:v>2.9100000000000001E-2</c:v>
                </c:pt>
                <c:pt idx="44">
                  <c:v>6.3270000000000007E-2</c:v>
                </c:pt>
                <c:pt idx="45">
                  <c:v>0.1096</c:v>
                </c:pt>
                <c:pt idx="46">
                  <c:v>0.16550000000000001</c:v>
                </c:pt>
                <c:pt idx="47">
                  <c:v>0.22575000000000001</c:v>
                </c:pt>
                <c:pt idx="48">
                  <c:v>0.29039999999999999</c:v>
                </c:pt>
                <c:pt idx="49">
                  <c:v>0.35970000000000002</c:v>
                </c:pt>
                <c:pt idx="50">
                  <c:v>0.43345</c:v>
                </c:pt>
                <c:pt idx="51">
                  <c:v>0.51205000000000001</c:v>
                </c:pt>
                <c:pt idx="52">
                  <c:v>0.59450000000000003</c:v>
                </c:pt>
                <c:pt idx="53">
                  <c:v>0.6784</c:v>
                </c:pt>
                <c:pt idx="54">
                  <c:v>0.7621</c:v>
                </c:pt>
                <c:pt idx="55">
                  <c:v>0.84250000000000003</c:v>
                </c:pt>
                <c:pt idx="56">
                  <c:v>0.9163</c:v>
                </c:pt>
                <c:pt idx="57">
                  <c:v>0.97860000000000003</c:v>
                </c:pt>
                <c:pt idx="58">
                  <c:v>1.0263</c:v>
                </c:pt>
                <c:pt idx="59">
                  <c:v>1.0567</c:v>
                </c:pt>
                <c:pt idx="60">
                  <c:v>1.0622</c:v>
                </c:pt>
                <c:pt idx="61">
                  <c:v>1.0456000000000001</c:v>
                </c:pt>
                <c:pt idx="62">
                  <c:v>1.0025999999999999</c:v>
                </c:pt>
                <c:pt idx="63">
                  <c:v>0.93840000000000001</c:v>
                </c:pt>
                <c:pt idx="64">
                  <c:v>0.85445000000000004</c:v>
                </c:pt>
                <c:pt idx="65">
                  <c:v>0.75139999999999996</c:v>
                </c:pt>
                <c:pt idx="66">
                  <c:v>0.64239999999999997</c:v>
                </c:pt>
                <c:pt idx="67">
                  <c:v>0.54190000000000005</c:v>
                </c:pt>
                <c:pt idx="68">
                  <c:v>0.44790000000000002</c:v>
                </c:pt>
                <c:pt idx="69">
                  <c:v>0.36080000000000001</c:v>
                </c:pt>
                <c:pt idx="70">
                  <c:v>0.28349999999999997</c:v>
                </c:pt>
                <c:pt idx="71">
                  <c:v>0.21870000000000001</c:v>
                </c:pt>
                <c:pt idx="72">
                  <c:v>0.16489999999999999</c:v>
                </c:pt>
                <c:pt idx="73">
                  <c:v>0.1212</c:v>
                </c:pt>
                <c:pt idx="74">
                  <c:v>8.7400000000000005E-2</c:v>
                </c:pt>
                <c:pt idx="75">
                  <c:v>6.3600000000000004E-2</c:v>
                </c:pt>
                <c:pt idx="76">
                  <c:v>4.6769999999999999E-2</c:v>
                </c:pt>
                <c:pt idx="77">
                  <c:v>3.2899999999999999E-2</c:v>
                </c:pt>
                <c:pt idx="78">
                  <c:v>2.2700000000000001E-2</c:v>
                </c:pt>
                <c:pt idx="79">
                  <c:v>1.584E-2</c:v>
                </c:pt>
                <c:pt idx="80">
                  <c:v>1.1358999999999999E-2</c:v>
                </c:pt>
                <c:pt idx="81">
                  <c:v>8.1110000000000002E-3</c:v>
                </c:pt>
                <c:pt idx="82">
                  <c:v>5.79E-3</c:v>
                </c:pt>
                <c:pt idx="83">
                  <c:v>4.1089999999999998E-3</c:v>
                </c:pt>
                <c:pt idx="84">
                  <c:v>2.8990000000000001E-3</c:v>
                </c:pt>
                <c:pt idx="85">
                  <c:v>2.049E-3</c:v>
                </c:pt>
                <c:pt idx="86">
                  <c:v>1.4400000000000001E-3</c:v>
                </c:pt>
                <c:pt idx="87">
                  <c:v>1E-3</c:v>
                </c:pt>
                <c:pt idx="88">
                  <c:v>6.8999999999999997E-4</c:v>
                </c:pt>
                <c:pt idx="89">
                  <c:v>4.7600000000000002E-4</c:v>
                </c:pt>
                <c:pt idx="90">
                  <c:v>3.3199999999999999E-4</c:v>
                </c:pt>
                <c:pt idx="91">
                  <c:v>2.3499999999999999E-4</c:v>
                </c:pt>
                <c:pt idx="92">
                  <c:v>1.66E-4</c:v>
                </c:pt>
                <c:pt idx="93">
                  <c:v>1.17E-4</c:v>
                </c:pt>
                <c:pt idx="94">
                  <c:v>8.2999999999999998E-5</c:v>
                </c:pt>
                <c:pt idx="95">
                  <c:v>5.8999999999999998E-5</c:v>
                </c:pt>
                <c:pt idx="96">
                  <c:v>4.1999999999999998E-5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1"/>
          <c:tx>
            <c:strRef>
              <c:f>Calculations!$I$2</c:f>
              <c:strCache>
                <c:ptCount val="1"/>
                <c:pt idx="0">
                  <c:v>1931 STD Green</c:v>
                </c:pt>
              </c:strCache>
            </c:strRef>
          </c:tx>
          <c:spPr>
            <a:ln w="381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Calculations!$I$24:$I$184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3.8999999999999999E-5</c:v>
                </c:pt>
                <c:pt idx="17">
                  <c:v>6.3999999999999997E-5</c:v>
                </c:pt>
                <c:pt idx="18">
                  <c:v>1.2E-4</c:v>
                </c:pt>
                <c:pt idx="19">
                  <c:v>2.1699999999999999E-4</c:v>
                </c:pt>
                <c:pt idx="20">
                  <c:v>3.9599999999999998E-4</c:v>
                </c:pt>
                <c:pt idx="21">
                  <c:v>6.4000000000000005E-4</c:v>
                </c:pt>
                <c:pt idx="22">
                  <c:v>1.2099999999999999E-3</c:v>
                </c:pt>
                <c:pt idx="23">
                  <c:v>2.1800000000000001E-3</c:v>
                </c:pt>
                <c:pt idx="24">
                  <c:v>4.0000000000000001E-3</c:v>
                </c:pt>
                <c:pt idx="25">
                  <c:v>7.3000000000000001E-3</c:v>
                </c:pt>
                <c:pt idx="26">
                  <c:v>1.1599999999999999E-2</c:v>
                </c:pt>
                <c:pt idx="27">
                  <c:v>1.6840000000000001E-2</c:v>
                </c:pt>
                <c:pt idx="28">
                  <c:v>2.3E-2</c:v>
                </c:pt>
                <c:pt idx="29">
                  <c:v>2.98E-2</c:v>
                </c:pt>
                <c:pt idx="30">
                  <c:v>3.7999999999999999E-2</c:v>
                </c:pt>
                <c:pt idx="31">
                  <c:v>4.8000000000000001E-2</c:v>
                </c:pt>
                <c:pt idx="32">
                  <c:v>0.06</c:v>
                </c:pt>
                <c:pt idx="33">
                  <c:v>7.3899999999999993E-2</c:v>
                </c:pt>
                <c:pt idx="34">
                  <c:v>9.0980000000000005E-2</c:v>
                </c:pt>
                <c:pt idx="35">
                  <c:v>0.11260000000000001</c:v>
                </c:pt>
                <c:pt idx="36">
                  <c:v>0.13902</c:v>
                </c:pt>
                <c:pt idx="37">
                  <c:v>0.16930000000000001</c:v>
                </c:pt>
                <c:pt idx="38">
                  <c:v>0.20802000000000001</c:v>
                </c:pt>
                <c:pt idx="39">
                  <c:v>0.2586</c:v>
                </c:pt>
                <c:pt idx="40">
                  <c:v>0.32300000000000001</c:v>
                </c:pt>
                <c:pt idx="41">
                  <c:v>0.4073</c:v>
                </c:pt>
                <c:pt idx="42">
                  <c:v>0.503</c:v>
                </c:pt>
                <c:pt idx="43">
                  <c:v>0.60819999999999996</c:v>
                </c:pt>
                <c:pt idx="44">
                  <c:v>0.71</c:v>
                </c:pt>
                <c:pt idx="45">
                  <c:v>0.79320000000000002</c:v>
                </c:pt>
                <c:pt idx="46">
                  <c:v>0.86199999999999999</c:v>
                </c:pt>
                <c:pt idx="47">
                  <c:v>0.91485000000000005</c:v>
                </c:pt>
                <c:pt idx="48">
                  <c:v>0.95399999999999996</c:v>
                </c:pt>
                <c:pt idx="49">
                  <c:v>0.98029999999999995</c:v>
                </c:pt>
                <c:pt idx="50">
                  <c:v>0.99495</c:v>
                </c:pt>
                <c:pt idx="51">
                  <c:v>1</c:v>
                </c:pt>
                <c:pt idx="52">
                  <c:v>0.995</c:v>
                </c:pt>
                <c:pt idx="53">
                  <c:v>0.97860000000000003</c:v>
                </c:pt>
                <c:pt idx="54">
                  <c:v>0.95199999999999996</c:v>
                </c:pt>
                <c:pt idx="55">
                  <c:v>0.91539999999999999</c:v>
                </c:pt>
                <c:pt idx="56">
                  <c:v>0.87</c:v>
                </c:pt>
                <c:pt idx="57">
                  <c:v>0.81630000000000003</c:v>
                </c:pt>
                <c:pt idx="58">
                  <c:v>0.75700000000000001</c:v>
                </c:pt>
                <c:pt idx="59">
                  <c:v>0.69489999999999996</c:v>
                </c:pt>
                <c:pt idx="60">
                  <c:v>0.63100000000000001</c:v>
                </c:pt>
                <c:pt idx="61">
                  <c:v>0.56679999999999997</c:v>
                </c:pt>
                <c:pt idx="62">
                  <c:v>0.503</c:v>
                </c:pt>
                <c:pt idx="63">
                  <c:v>0.44119999999999998</c:v>
                </c:pt>
                <c:pt idx="64">
                  <c:v>0.38100000000000001</c:v>
                </c:pt>
                <c:pt idx="65">
                  <c:v>0.32100000000000001</c:v>
                </c:pt>
                <c:pt idx="66">
                  <c:v>0.26500000000000001</c:v>
                </c:pt>
                <c:pt idx="67">
                  <c:v>0.217</c:v>
                </c:pt>
                <c:pt idx="68">
                  <c:v>0.17499999999999999</c:v>
                </c:pt>
                <c:pt idx="69">
                  <c:v>0.13819999999999999</c:v>
                </c:pt>
                <c:pt idx="70">
                  <c:v>0.107</c:v>
                </c:pt>
                <c:pt idx="71">
                  <c:v>8.1600000000000006E-2</c:v>
                </c:pt>
                <c:pt idx="72">
                  <c:v>6.0999999999999999E-2</c:v>
                </c:pt>
                <c:pt idx="73">
                  <c:v>4.4580000000000002E-2</c:v>
                </c:pt>
                <c:pt idx="74">
                  <c:v>3.2000000000000001E-2</c:v>
                </c:pt>
                <c:pt idx="75">
                  <c:v>2.3199999999999998E-2</c:v>
                </c:pt>
                <c:pt idx="76">
                  <c:v>1.7000000000000001E-2</c:v>
                </c:pt>
                <c:pt idx="77">
                  <c:v>1.192E-2</c:v>
                </c:pt>
                <c:pt idx="78">
                  <c:v>8.2100000000000003E-3</c:v>
                </c:pt>
                <c:pt idx="79">
                  <c:v>5.7229999999999998E-3</c:v>
                </c:pt>
                <c:pt idx="80">
                  <c:v>4.1019999999999997E-3</c:v>
                </c:pt>
                <c:pt idx="81">
                  <c:v>2.9290000000000002E-3</c:v>
                </c:pt>
                <c:pt idx="82">
                  <c:v>2.091E-3</c:v>
                </c:pt>
                <c:pt idx="83">
                  <c:v>1.4840000000000001E-3</c:v>
                </c:pt>
                <c:pt idx="84">
                  <c:v>1.047E-3</c:v>
                </c:pt>
                <c:pt idx="85">
                  <c:v>7.3999999999999999E-4</c:v>
                </c:pt>
                <c:pt idx="86">
                  <c:v>5.1999999999999995E-4</c:v>
                </c:pt>
                <c:pt idx="87">
                  <c:v>3.6099999999999999E-4</c:v>
                </c:pt>
                <c:pt idx="88">
                  <c:v>2.4899999999999998E-4</c:v>
                </c:pt>
                <c:pt idx="89">
                  <c:v>1.7200000000000001E-4</c:v>
                </c:pt>
                <c:pt idx="90">
                  <c:v>1.2E-4</c:v>
                </c:pt>
                <c:pt idx="91">
                  <c:v>8.5000000000000006E-5</c:v>
                </c:pt>
                <c:pt idx="92">
                  <c:v>6.0000000000000002E-5</c:v>
                </c:pt>
                <c:pt idx="93">
                  <c:v>4.1999999999999998E-5</c:v>
                </c:pt>
                <c:pt idx="94">
                  <c:v>3.0000000000000001E-5</c:v>
                </c:pt>
                <c:pt idx="95">
                  <c:v>2.0999999999999999E-5</c:v>
                </c:pt>
                <c:pt idx="96">
                  <c:v>1.5E-5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2"/>
          <c:tx>
            <c:strRef>
              <c:f>Calculations!$J$2</c:f>
              <c:strCache>
                <c:ptCount val="1"/>
                <c:pt idx="0">
                  <c:v>1931 STD Blue</c:v>
                </c:pt>
              </c:strCache>
            </c:strRef>
          </c:tx>
          <c:spPr>
            <a:ln w="381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Calculations!$J$24:$J$184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6.45E-3</c:v>
                </c:pt>
                <c:pt idx="17">
                  <c:v>1.055E-2</c:v>
                </c:pt>
                <c:pt idx="18">
                  <c:v>2.0049999999999998E-2</c:v>
                </c:pt>
                <c:pt idx="19">
                  <c:v>3.6209999999999999E-2</c:v>
                </c:pt>
                <c:pt idx="20">
                  <c:v>6.7849999999999994E-2</c:v>
                </c:pt>
                <c:pt idx="21">
                  <c:v>0.11020000000000001</c:v>
                </c:pt>
                <c:pt idx="22">
                  <c:v>0.2074</c:v>
                </c:pt>
                <c:pt idx="23">
                  <c:v>0.37130000000000002</c:v>
                </c:pt>
                <c:pt idx="24">
                  <c:v>0.64559999999999995</c:v>
                </c:pt>
                <c:pt idx="25">
                  <c:v>1.03905</c:v>
                </c:pt>
                <c:pt idx="26">
                  <c:v>1.3855999999999999</c:v>
                </c:pt>
                <c:pt idx="27">
                  <c:v>1.62296</c:v>
                </c:pt>
                <c:pt idx="28">
                  <c:v>1.7470600000000001</c:v>
                </c:pt>
                <c:pt idx="29">
                  <c:v>1.7826</c:v>
                </c:pt>
                <c:pt idx="30">
                  <c:v>1.7721100000000001</c:v>
                </c:pt>
                <c:pt idx="31">
                  <c:v>1.7441</c:v>
                </c:pt>
                <c:pt idx="32">
                  <c:v>1.6692</c:v>
                </c:pt>
                <c:pt idx="33">
                  <c:v>1.5281</c:v>
                </c:pt>
                <c:pt idx="34">
                  <c:v>1.2876399999999999</c:v>
                </c:pt>
                <c:pt idx="35">
                  <c:v>1.0419</c:v>
                </c:pt>
                <c:pt idx="36">
                  <c:v>0.81294999999999995</c:v>
                </c:pt>
                <c:pt idx="37">
                  <c:v>0.61619999999999997</c:v>
                </c:pt>
                <c:pt idx="38">
                  <c:v>0.46517999999999998</c:v>
                </c:pt>
                <c:pt idx="39">
                  <c:v>0.3533</c:v>
                </c:pt>
                <c:pt idx="40">
                  <c:v>0.27200000000000002</c:v>
                </c:pt>
                <c:pt idx="41">
                  <c:v>0.21229999999999999</c:v>
                </c:pt>
                <c:pt idx="42">
                  <c:v>0.15820000000000001</c:v>
                </c:pt>
                <c:pt idx="43">
                  <c:v>0.11169999999999999</c:v>
                </c:pt>
                <c:pt idx="44">
                  <c:v>7.825E-2</c:v>
                </c:pt>
                <c:pt idx="45">
                  <c:v>5.7250000000000002E-2</c:v>
                </c:pt>
                <c:pt idx="46">
                  <c:v>4.2160000000000003E-2</c:v>
                </c:pt>
                <c:pt idx="47">
                  <c:v>2.9839999999999998E-2</c:v>
                </c:pt>
                <c:pt idx="48">
                  <c:v>2.0299999999999999E-2</c:v>
                </c:pt>
                <c:pt idx="49">
                  <c:v>1.34E-2</c:v>
                </c:pt>
                <c:pt idx="50">
                  <c:v>8.7500000000000008E-3</c:v>
                </c:pt>
                <c:pt idx="51">
                  <c:v>5.7499999999999999E-3</c:v>
                </c:pt>
                <c:pt idx="52">
                  <c:v>3.8999999999999998E-3</c:v>
                </c:pt>
                <c:pt idx="53">
                  <c:v>2.7499999999999998E-3</c:v>
                </c:pt>
                <c:pt idx="54">
                  <c:v>2.0999999999999999E-3</c:v>
                </c:pt>
                <c:pt idx="55">
                  <c:v>1.8E-3</c:v>
                </c:pt>
                <c:pt idx="56">
                  <c:v>1.65E-3</c:v>
                </c:pt>
                <c:pt idx="57">
                  <c:v>1.4E-3</c:v>
                </c:pt>
                <c:pt idx="58">
                  <c:v>1.1000000000000001E-3</c:v>
                </c:pt>
                <c:pt idx="59">
                  <c:v>1E-3</c:v>
                </c:pt>
                <c:pt idx="60">
                  <c:v>8.0000000000000004E-4</c:v>
                </c:pt>
                <c:pt idx="61">
                  <c:v>5.9999999999999995E-4</c:v>
                </c:pt>
                <c:pt idx="62">
                  <c:v>3.4000000000000002E-4</c:v>
                </c:pt>
                <c:pt idx="63">
                  <c:v>2.4000000000000001E-4</c:v>
                </c:pt>
                <c:pt idx="64">
                  <c:v>1.9000000000000001E-4</c:v>
                </c:pt>
                <c:pt idx="65">
                  <c:v>1E-4</c:v>
                </c:pt>
                <c:pt idx="66">
                  <c:v>5.0000000000000002E-5</c:v>
                </c:pt>
                <c:pt idx="67">
                  <c:v>3.0000000000000001E-5</c:v>
                </c:pt>
                <c:pt idx="68">
                  <c:v>2.0000000000000002E-5</c:v>
                </c:pt>
                <c:pt idx="69">
                  <c:v>1.0000000000000001E-5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180457472"/>
        <c:axId val="180459392"/>
      </c:scatterChart>
      <c:valAx>
        <c:axId val="180457472"/>
        <c:scaling>
          <c:orientation val="minMax"/>
          <c:max val="830"/>
          <c:min val="35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</a:t>
                </a:r>
              </a:p>
            </c:rich>
          </c:tx>
          <c:layout>
            <c:manualLayout>
              <c:xMode val="edge"/>
              <c:yMode val="edge"/>
              <c:x val="0.46926975048717873"/>
              <c:y val="0.89624893368564362"/>
            </c:manualLayout>
          </c:layout>
        </c:title>
        <c:numFmt formatCode="General" sourceLinked="1"/>
        <c:majorTickMark val="none"/>
        <c:tickLblPos val="nextTo"/>
        <c:crossAx val="180459392"/>
        <c:crosses val="autoZero"/>
        <c:crossBetween val="midCat"/>
        <c:majorUnit val="30"/>
      </c:valAx>
      <c:valAx>
        <c:axId val="1804593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Normalized to Green</a:t>
                </a:r>
              </a:p>
            </c:rich>
          </c:tx>
          <c:layout>
            <c:manualLayout>
              <c:xMode val="edge"/>
              <c:yMode val="edge"/>
              <c:x val="2.7511509555324925E-2"/>
              <c:y val="0.30356629468826646"/>
            </c:manualLayout>
          </c:layout>
        </c:title>
        <c:numFmt formatCode="#,##0.0" sourceLinked="0"/>
        <c:majorTickMark val="none"/>
        <c:tickLblPos val="nextTo"/>
        <c:crossAx val="18045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519588573419044"/>
          <c:y val="0.28372110274044232"/>
          <c:w val="0.2109606139351014"/>
          <c:h val="0.1513239156749053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/>
          </a:pPr>
          <a:endParaRPr lang="en-US"/>
        </a:p>
      </c:txPr>
    </c:legend>
    <c:plotVisOnly val="1"/>
  </c:chart>
  <c:spPr>
    <a:ln>
      <a:solidFill>
        <a:schemeClr val="tx1"/>
      </a:solidFill>
    </a:ln>
  </c:spPr>
  <c:txPr>
    <a:bodyPr/>
    <a:lstStyle/>
    <a:p>
      <a:pPr>
        <a:defRPr sz="1600"/>
      </a:pPr>
      <a:endParaRPr lang="en-US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RGB Corrected</a:t>
            </a:r>
          </a:p>
        </c:rich>
      </c:tx>
      <c:layout/>
      <c:overlay val="1"/>
    </c:title>
    <c:plotArea>
      <c:layout/>
      <c:scatterChart>
        <c:scatterStyle val="lineMarker"/>
        <c:ser>
          <c:idx val="0"/>
          <c:order val="0"/>
          <c:tx>
            <c:strRef>
              <c:f>Calculations!$E$2</c:f>
              <c:strCache>
                <c:ptCount val="1"/>
                <c:pt idx="0">
                  <c:v>Red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Calculations!$E$24:$E$184</c:f>
              <c:numCache>
                <c:formatCode>0.00</c:formatCode>
                <c:ptCount val="161"/>
                <c:pt idx="0">
                  <c:v>5.1345034452059844E-3</c:v>
                </c:pt>
                <c:pt idx="1">
                  <c:v>5.1345034452059844E-3</c:v>
                </c:pt>
                <c:pt idx="2">
                  <c:v>5.1345034452059844E-3</c:v>
                </c:pt>
                <c:pt idx="3">
                  <c:v>5.1345034452059844E-3</c:v>
                </c:pt>
                <c:pt idx="4">
                  <c:v>5.1345034452059844E-3</c:v>
                </c:pt>
                <c:pt idx="5">
                  <c:v>5.1345034452059844E-3</c:v>
                </c:pt>
                <c:pt idx="6">
                  <c:v>5.1345034452059844E-3</c:v>
                </c:pt>
                <c:pt idx="7">
                  <c:v>5.1345034452059844E-3</c:v>
                </c:pt>
                <c:pt idx="8">
                  <c:v>5.1292974082313069E-3</c:v>
                </c:pt>
                <c:pt idx="9">
                  <c:v>5.1292974082313069E-3</c:v>
                </c:pt>
                <c:pt idx="10">
                  <c:v>5.1292974082313069E-3</c:v>
                </c:pt>
                <c:pt idx="11">
                  <c:v>5.1292974082313069E-3</c:v>
                </c:pt>
                <c:pt idx="12">
                  <c:v>5.1188853342819503E-3</c:v>
                </c:pt>
                <c:pt idx="13">
                  <c:v>4.6551799234418271E-3</c:v>
                </c:pt>
                <c:pt idx="14">
                  <c:v>4.6395618125177939E-3</c:v>
                </c:pt>
                <c:pt idx="15">
                  <c:v>6.55338413833958E-3</c:v>
                </c:pt>
                <c:pt idx="16">
                  <c:v>1.3961470724526083E-2</c:v>
                </c:pt>
                <c:pt idx="17">
                  <c:v>2.4209139972631407E-2</c:v>
                </c:pt>
                <c:pt idx="18">
                  <c:v>3.0434205833116564E-2</c:v>
                </c:pt>
                <c:pt idx="19">
                  <c:v>3.2300812733292703E-2</c:v>
                </c:pt>
                <c:pt idx="20">
                  <c:v>3.1230340608367775E-2</c:v>
                </c:pt>
                <c:pt idx="21">
                  <c:v>2.4168057432777744E-2</c:v>
                </c:pt>
                <c:pt idx="22">
                  <c:v>2.1054127647445482E-2</c:v>
                </c:pt>
                <c:pt idx="23">
                  <c:v>1.9924548591355291E-2</c:v>
                </c:pt>
                <c:pt idx="24">
                  <c:v>1.461699588605817E-2</c:v>
                </c:pt>
                <c:pt idx="25">
                  <c:v>1.2932235594039537E-2</c:v>
                </c:pt>
                <c:pt idx="26">
                  <c:v>1.0152608736588362E-2</c:v>
                </c:pt>
                <c:pt idx="27">
                  <c:v>3.4449118913377165E-3</c:v>
                </c:pt>
                <c:pt idx="28">
                  <c:v>0</c:v>
                </c:pt>
                <c:pt idx="29">
                  <c:v>0</c:v>
                </c:pt>
                <c:pt idx="30">
                  <c:v>4.7238745293750294E-3</c:v>
                </c:pt>
                <c:pt idx="31">
                  <c:v>7.6516040591093062E-3</c:v>
                </c:pt>
                <c:pt idx="32">
                  <c:v>8.5576400498768041E-3</c:v>
                </c:pt>
                <c:pt idx="33">
                  <c:v>1.5423316533698904E-2</c:v>
                </c:pt>
                <c:pt idx="34">
                  <c:v>1.774912148283499E-2</c:v>
                </c:pt>
                <c:pt idx="35">
                  <c:v>3.7346963428533872E-2</c:v>
                </c:pt>
                <c:pt idx="36">
                  <c:v>5.3898905110018699E-2</c:v>
                </c:pt>
                <c:pt idx="37">
                  <c:v>7.293881607476542E-2</c:v>
                </c:pt>
                <c:pt idx="38">
                  <c:v>0.13450394090153747</c:v>
                </c:pt>
                <c:pt idx="39">
                  <c:v>0.14435633063392436</c:v>
                </c:pt>
                <c:pt idx="40">
                  <c:v>0.16334833365825233</c:v>
                </c:pt>
                <c:pt idx="41">
                  <c:v>0.25238872933126788</c:v>
                </c:pt>
                <c:pt idx="42">
                  <c:v>0.24694508730176429</c:v>
                </c:pt>
                <c:pt idx="43">
                  <c:v>0.27170837473933901</c:v>
                </c:pt>
                <c:pt idx="44">
                  <c:v>0.37420860817163815</c:v>
                </c:pt>
                <c:pt idx="45">
                  <c:v>0.3720192485129043</c:v>
                </c:pt>
                <c:pt idx="46">
                  <c:v>0.44260389935078681</c:v>
                </c:pt>
                <c:pt idx="47">
                  <c:v>0.58378700721921295</c:v>
                </c:pt>
                <c:pt idx="48">
                  <c:v>0.61493510113055727</c:v>
                </c:pt>
                <c:pt idx="49">
                  <c:v>0.61130095754201408</c:v>
                </c:pt>
                <c:pt idx="50">
                  <c:v>0.57489307779108911</c:v>
                </c:pt>
                <c:pt idx="51">
                  <c:v>0.52700750846096278</c:v>
                </c:pt>
                <c:pt idx="52">
                  <c:v>0.53822830517484399</c:v>
                </c:pt>
                <c:pt idx="53">
                  <c:v>0.55588385250591377</c:v>
                </c:pt>
                <c:pt idx="54">
                  <c:v>0.57663154276764594</c:v>
                </c:pt>
                <c:pt idx="55">
                  <c:v>0.58643327821598557</c:v>
                </c:pt>
                <c:pt idx="56">
                  <c:v>0.57330102822345863</c:v>
                </c:pt>
                <c:pt idx="57">
                  <c:v>0.6102706212198753</c:v>
                </c:pt>
                <c:pt idx="58">
                  <c:v>0.70297348502077672</c:v>
                </c:pt>
                <c:pt idx="59">
                  <c:v>0.72653600093501636</c:v>
                </c:pt>
                <c:pt idx="60">
                  <c:v>0.66527934999753746</c:v>
                </c:pt>
                <c:pt idx="61">
                  <c:v>0.69866105639429454</c:v>
                </c:pt>
                <c:pt idx="62">
                  <c:v>0.82039166076399395</c:v>
                </c:pt>
                <c:pt idx="63">
                  <c:v>0.81525273783633423</c:v>
                </c:pt>
                <c:pt idx="64">
                  <c:v>0.67429946889343462</c:v>
                </c:pt>
                <c:pt idx="65">
                  <c:v>0.62177585072800823</c:v>
                </c:pt>
                <c:pt idx="66">
                  <c:v>0.70450998231622342</c:v>
                </c:pt>
                <c:pt idx="67">
                  <c:v>0.72368658026951183</c:v>
                </c:pt>
                <c:pt idx="68">
                  <c:v>0.70278720198251599</c:v>
                </c:pt>
                <c:pt idx="69">
                  <c:v>0.66637193971532627</c:v>
                </c:pt>
                <c:pt idx="70">
                  <c:v>0.61255446172470585</c:v>
                </c:pt>
                <c:pt idx="71">
                  <c:v>0.53494986542139367</c:v>
                </c:pt>
                <c:pt idx="72">
                  <c:v>0.31970118502272765</c:v>
                </c:pt>
                <c:pt idx="73">
                  <c:v>0.11432275966560732</c:v>
                </c:pt>
                <c:pt idx="74">
                  <c:v>3.5373796553484993E-2</c:v>
                </c:pt>
                <c:pt idx="75">
                  <c:v>9.0435507545320037E-3</c:v>
                </c:pt>
                <c:pt idx="76">
                  <c:v>1.1340867366496339E-3</c:v>
                </c:pt>
                <c:pt idx="77">
                  <c:v>6.7379525445503282E-4</c:v>
                </c:pt>
                <c:pt idx="78">
                  <c:v>1.3859393006779473E-3</c:v>
                </c:pt>
                <c:pt idx="79">
                  <c:v>5.6429859369479501E-4</c:v>
                </c:pt>
                <c:pt idx="80">
                  <c:v>3.0345498233000265E-4</c:v>
                </c:pt>
                <c:pt idx="81">
                  <c:v>3.3382188104868094E-4</c:v>
                </c:pt>
                <c:pt idx="82">
                  <c:v>4.7899920354326506E-4</c:v>
                </c:pt>
                <c:pt idx="83">
                  <c:v>1.7997735832170719E-4</c:v>
                </c:pt>
                <c:pt idx="84">
                  <c:v>4.9282025787083096E-4</c:v>
                </c:pt>
                <c:pt idx="85">
                  <c:v>3.4540747018622338E-3</c:v>
                </c:pt>
                <c:pt idx="86">
                  <c:v>6.7494071956361616E-3</c:v>
                </c:pt>
                <c:pt idx="87">
                  <c:v>1.0268417407501965E-2</c:v>
                </c:pt>
                <c:pt idx="88">
                  <c:v>1.4174883967065033E-2</c:v>
                </c:pt>
                <c:pt idx="89">
                  <c:v>1.0504498992069386E-2</c:v>
                </c:pt>
                <c:pt idx="90">
                  <c:v>2.0741352500988769E-3</c:v>
                </c:pt>
                <c:pt idx="91">
                  <c:v>4.5774374027047977E-4</c:v>
                </c:pt>
                <c:pt idx="92">
                  <c:v>2.1147794133909492E-4</c:v>
                </c:pt>
                <c:pt idx="93">
                  <c:v>1.0050552288003493E-3</c:v>
                </c:pt>
                <c:pt idx="94">
                  <c:v>3.6890664473229265E-3</c:v>
                </c:pt>
                <c:pt idx="95">
                  <c:v>4.8784759691325869E-3</c:v>
                </c:pt>
                <c:pt idx="96">
                  <c:v>8.6317043273113504E-3</c:v>
                </c:pt>
                <c:pt idx="97">
                  <c:v>1.3542087384190804E-2</c:v>
                </c:pt>
                <c:pt idx="98">
                  <c:v>1.9943920433310121E-2</c:v>
                </c:pt>
                <c:pt idx="99">
                  <c:v>2.0694066599061981E-2</c:v>
                </c:pt>
                <c:pt idx="100">
                  <c:v>1.2862826099240174E-2</c:v>
                </c:pt>
                <c:pt idx="101">
                  <c:v>6.3582902540990135E-3</c:v>
                </c:pt>
                <c:pt idx="102">
                  <c:v>3.5532893412105943E-3</c:v>
                </c:pt>
                <c:pt idx="103">
                  <c:v>2.5318297744761653E-3</c:v>
                </c:pt>
                <c:pt idx="104">
                  <c:v>2.9931430410643643E-3</c:v>
                </c:pt>
                <c:pt idx="105">
                  <c:v>3.9025027663584766E-3</c:v>
                </c:pt>
                <c:pt idx="106">
                  <c:v>5.9740039667855261E-3</c:v>
                </c:pt>
                <c:pt idx="107">
                  <c:v>1.1650579674525209E-2</c:v>
                </c:pt>
                <c:pt idx="108">
                  <c:v>1.6567947445719454E-2</c:v>
                </c:pt>
                <c:pt idx="109">
                  <c:v>1.5075073254472006E-2</c:v>
                </c:pt>
                <c:pt idx="110">
                  <c:v>8.8762449666507891E-3</c:v>
                </c:pt>
                <c:pt idx="111">
                  <c:v>2.8867219222092431E-3</c:v>
                </c:pt>
                <c:pt idx="112">
                  <c:v>1.1998457506763643E-3</c:v>
                </c:pt>
                <c:pt idx="113">
                  <c:v>1.6386230069020749E-3</c:v>
                </c:pt>
                <c:pt idx="114">
                  <c:v>2.4552563514164912E-3</c:v>
                </c:pt>
                <c:pt idx="115">
                  <c:v>2.8818955619866146E-3</c:v>
                </c:pt>
                <c:pt idx="116">
                  <c:v>2.1418484076550955E-3</c:v>
                </c:pt>
                <c:pt idx="117">
                  <c:v>1.419030232207872E-3</c:v>
                </c:pt>
                <c:pt idx="118">
                  <c:v>2.2952702923431123E-3</c:v>
                </c:pt>
                <c:pt idx="119">
                  <c:v>4.839367763795027E-3</c:v>
                </c:pt>
                <c:pt idx="120">
                  <c:v>1.170946395754271E-2</c:v>
                </c:pt>
                <c:pt idx="121">
                  <c:v>2.2777885438932857E-2</c:v>
                </c:pt>
                <c:pt idx="122">
                  <c:v>2.9525381943478625E-2</c:v>
                </c:pt>
                <c:pt idx="123">
                  <c:v>2.5872204118688739E-2</c:v>
                </c:pt>
                <c:pt idx="124">
                  <c:v>1.8019215810484549E-2</c:v>
                </c:pt>
                <c:pt idx="125">
                  <c:v>1.3032320416619288E-2</c:v>
                </c:pt>
                <c:pt idx="126">
                  <c:v>1.0236635488157479E-2</c:v>
                </c:pt>
                <c:pt idx="127">
                  <c:v>8.6204800010458455E-3</c:v>
                </c:pt>
                <c:pt idx="128">
                  <c:v>7.6751443731561068E-3</c:v>
                </c:pt>
                <c:pt idx="129">
                  <c:v>7.2583742560677683E-3</c:v>
                </c:pt>
                <c:pt idx="130">
                  <c:v>7.0663344319838927E-3</c:v>
                </c:pt>
                <c:pt idx="131">
                  <c:v>6.9076871131420062E-3</c:v>
                </c:pt>
                <c:pt idx="132">
                  <c:v>7.5106016114582265E-3</c:v>
                </c:pt>
                <c:pt idx="133">
                  <c:v>9.1662538633893835E-3</c:v>
                </c:pt>
                <c:pt idx="134">
                  <c:v>1.1825897347020258E-2</c:v>
                </c:pt>
                <c:pt idx="135">
                  <c:v>1.5188116125644614E-2</c:v>
                </c:pt>
                <c:pt idx="136">
                  <c:v>1.9196736109696771E-2</c:v>
                </c:pt>
                <c:pt idx="137">
                  <c:v>2.3165733064478687E-2</c:v>
                </c:pt>
                <c:pt idx="138">
                  <c:v>2.6221256083952198E-2</c:v>
                </c:pt>
                <c:pt idx="139">
                  <c:v>2.7103486541979194E-2</c:v>
                </c:pt>
                <c:pt idx="140">
                  <c:v>2.5116779884836089E-2</c:v>
                </c:pt>
                <c:pt idx="141">
                  <c:v>2.2015725203596005E-2</c:v>
                </c:pt>
                <c:pt idx="142">
                  <c:v>1.9355307294088582E-2</c:v>
                </c:pt>
                <c:pt idx="143">
                  <c:v>1.6796679524653111E-2</c:v>
                </c:pt>
                <c:pt idx="144">
                  <c:v>1.4529839903392188E-2</c:v>
                </c:pt>
                <c:pt idx="145">
                  <c:v>1.3136914227885722E-2</c:v>
                </c:pt>
                <c:pt idx="146">
                  <c:v>1.2802020729299387E-2</c:v>
                </c:pt>
                <c:pt idx="147">
                  <c:v>1.341561078371822E-2</c:v>
                </c:pt>
                <c:pt idx="148">
                  <c:v>1.3885063083948775E-2</c:v>
                </c:pt>
                <c:pt idx="149">
                  <c:v>1.3603423437061888E-2</c:v>
                </c:pt>
                <c:pt idx="150">
                  <c:v>1.3435510763833779E-2</c:v>
                </c:pt>
                <c:pt idx="151">
                  <c:v>1.4345478952157089E-2</c:v>
                </c:pt>
                <c:pt idx="152">
                  <c:v>1.6073484092119072E-2</c:v>
                </c:pt>
                <c:pt idx="153">
                  <c:v>1.804657517692131E-2</c:v>
                </c:pt>
                <c:pt idx="154">
                  <c:v>1.9817312514886842E-2</c:v>
                </c:pt>
                <c:pt idx="155">
                  <c:v>2.1629222845165504E-2</c:v>
                </c:pt>
                <c:pt idx="156">
                  <c:v>2.3932399767232947E-2</c:v>
                </c:pt>
                <c:pt idx="157">
                  <c:v>2.6362807625858166E-2</c:v>
                </c:pt>
                <c:pt idx="158">
                  <c:v>2.7905068823629319E-2</c:v>
                </c:pt>
                <c:pt idx="159">
                  <c:v>2.7774269996901156E-2</c:v>
                </c:pt>
                <c:pt idx="160">
                  <c:v>2.5906319530201002E-2</c:v>
                </c:pt>
              </c:numCache>
            </c:numRef>
          </c:yVal>
        </c:ser>
        <c:ser>
          <c:idx val="1"/>
          <c:order val="1"/>
          <c:tx>
            <c:strRef>
              <c:f>Calculations!$F$2</c:f>
              <c:strCache>
                <c:ptCount val="1"/>
                <c:pt idx="0">
                  <c:v>Green</c:v>
                </c:pt>
              </c:strCache>
            </c:strRef>
          </c:tx>
          <c:spPr>
            <a:ln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Calculations!$F$24:$F$184</c:f>
              <c:numCache>
                <c:formatCode>0.00</c:formatCode>
                <c:ptCount val="161"/>
                <c:pt idx="0">
                  <c:v>5.3492271037564008E-3</c:v>
                </c:pt>
                <c:pt idx="1">
                  <c:v>5.3492271037564008E-3</c:v>
                </c:pt>
                <c:pt idx="2">
                  <c:v>5.3492271037564008E-3</c:v>
                </c:pt>
                <c:pt idx="3">
                  <c:v>5.3492271037564008E-3</c:v>
                </c:pt>
                <c:pt idx="4">
                  <c:v>5.3492271037564008E-3</c:v>
                </c:pt>
                <c:pt idx="5">
                  <c:v>5.3492271037564008E-3</c:v>
                </c:pt>
                <c:pt idx="6">
                  <c:v>5.3492271037564008E-3</c:v>
                </c:pt>
                <c:pt idx="7">
                  <c:v>5.3492271037564008E-3</c:v>
                </c:pt>
                <c:pt idx="8">
                  <c:v>5.3509381140229252E-3</c:v>
                </c:pt>
                <c:pt idx="9">
                  <c:v>5.3509381140229252E-3</c:v>
                </c:pt>
                <c:pt idx="10">
                  <c:v>5.3509381140229252E-3</c:v>
                </c:pt>
                <c:pt idx="11">
                  <c:v>5.3509381140229252E-3</c:v>
                </c:pt>
                <c:pt idx="12">
                  <c:v>5.3543601345559747E-3</c:v>
                </c:pt>
                <c:pt idx="13">
                  <c:v>4.8426933230858544E-3</c:v>
                </c:pt>
                <c:pt idx="14">
                  <c:v>4.8478263538854283E-3</c:v>
                </c:pt>
                <c:pt idx="15">
                  <c:v>3.8446408420366616E-3</c:v>
                </c:pt>
                <c:pt idx="16">
                  <c:v>2.7335205194498461E-3</c:v>
                </c:pt>
                <c:pt idx="17">
                  <c:v>2.0294495344479347E-3</c:v>
                </c:pt>
                <c:pt idx="18">
                  <c:v>1.8053697538769312E-3</c:v>
                </c:pt>
                <c:pt idx="19">
                  <c:v>5.0615881131727712E-3</c:v>
                </c:pt>
                <c:pt idx="20">
                  <c:v>8.6435691582530411E-3</c:v>
                </c:pt>
                <c:pt idx="21">
                  <c:v>4.3307044480927238E-3</c:v>
                </c:pt>
                <c:pt idx="22">
                  <c:v>5.7152962742880236E-3</c:v>
                </c:pt>
                <c:pt idx="23">
                  <c:v>1.0468643958907863E-2</c:v>
                </c:pt>
                <c:pt idx="24">
                  <c:v>1.0043080077966789E-2</c:v>
                </c:pt>
                <c:pt idx="25">
                  <c:v>1.6211134818056399E-2</c:v>
                </c:pt>
                <c:pt idx="26">
                  <c:v>2.1029023154335271E-2</c:v>
                </c:pt>
                <c:pt idx="27">
                  <c:v>1.8038280884889284E-2</c:v>
                </c:pt>
                <c:pt idx="28">
                  <c:v>1.7784250527148503E-2</c:v>
                </c:pt>
                <c:pt idx="29">
                  <c:v>2.2725819803229696E-2</c:v>
                </c:pt>
                <c:pt idx="30">
                  <c:v>3.5971901915988785E-2</c:v>
                </c:pt>
                <c:pt idx="31">
                  <c:v>4.4737521650420706E-2</c:v>
                </c:pt>
                <c:pt idx="32">
                  <c:v>4.6500765007223825E-2</c:v>
                </c:pt>
                <c:pt idx="33">
                  <c:v>6.0395277400168174E-2</c:v>
                </c:pt>
                <c:pt idx="34">
                  <c:v>6.9136178053871927E-2</c:v>
                </c:pt>
                <c:pt idx="35">
                  <c:v>0.10583241384569191</c:v>
                </c:pt>
                <c:pt idx="36">
                  <c:v>0.14067840352649572</c:v>
                </c:pt>
                <c:pt idx="37">
                  <c:v>0.17733603511454407</c:v>
                </c:pt>
                <c:pt idx="38">
                  <c:v>0.28281711502287266</c:v>
                </c:pt>
                <c:pt idx="39">
                  <c:v>0.29865762303565913</c:v>
                </c:pt>
                <c:pt idx="40">
                  <c:v>0.32984641833692874</c:v>
                </c:pt>
                <c:pt idx="41">
                  <c:v>0.48308772093044999</c:v>
                </c:pt>
                <c:pt idx="42">
                  <c:v>0.47183170670078761</c:v>
                </c:pt>
                <c:pt idx="43">
                  <c:v>0.51349242938827178</c:v>
                </c:pt>
                <c:pt idx="44">
                  <c:v>0.68904309914351758</c:v>
                </c:pt>
                <c:pt idx="45">
                  <c:v>0.67468552889577027</c:v>
                </c:pt>
                <c:pt idx="46">
                  <c:v>0.78089890941810847</c:v>
                </c:pt>
                <c:pt idx="47">
                  <c:v>1.0167266459188673</c:v>
                </c:pt>
                <c:pt idx="48">
                  <c:v>1.073262937762212</c:v>
                </c:pt>
                <c:pt idx="49">
                  <c:v>1.0754388736953517</c:v>
                </c:pt>
                <c:pt idx="50">
                  <c:v>1.014561503232692</c:v>
                </c:pt>
                <c:pt idx="51">
                  <c:v>0.92801083016443286</c:v>
                </c:pt>
                <c:pt idx="52">
                  <c:v>0.93250619777725308</c:v>
                </c:pt>
                <c:pt idx="53">
                  <c:v>0.92674037213134397</c:v>
                </c:pt>
                <c:pt idx="54">
                  <c:v>0.90434988018216356</c:v>
                </c:pt>
                <c:pt idx="55">
                  <c:v>0.85788462432119594</c:v>
                </c:pt>
                <c:pt idx="56">
                  <c:v>0.77540182523818291</c:v>
                </c:pt>
                <c:pt idx="57">
                  <c:v>0.74893298553327392</c:v>
                </c:pt>
                <c:pt idx="58">
                  <c:v>0.77175161853943974</c:v>
                </c:pt>
                <c:pt idx="59">
                  <c:v>0.69397503099645874</c:v>
                </c:pt>
                <c:pt idx="60">
                  <c:v>0.54806923057433921</c:v>
                </c:pt>
                <c:pt idx="61">
                  <c:v>0.55716491671905222</c:v>
                </c:pt>
                <c:pt idx="62">
                  <c:v>0.65980994621666844</c:v>
                </c:pt>
                <c:pt idx="63">
                  <c:v>0.55973362899659018</c:v>
                </c:pt>
                <c:pt idx="64">
                  <c:v>0.35027975962404689</c:v>
                </c:pt>
                <c:pt idx="65">
                  <c:v>0.34622042244645085</c:v>
                </c:pt>
                <c:pt idx="66">
                  <c:v>0.40605141175138459</c:v>
                </c:pt>
                <c:pt idx="67">
                  <c:v>0.24517272878043139</c:v>
                </c:pt>
                <c:pt idx="68">
                  <c:v>9.7212946956520219E-2</c:v>
                </c:pt>
                <c:pt idx="69">
                  <c:v>9.0621122773536164E-2</c:v>
                </c:pt>
                <c:pt idx="70">
                  <c:v>8.6315637991994987E-2</c:v>
                </c:pt>
                <c:pt idx="71">
                  <c:v>2.9917635500528023E-2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1.1199214120487927E-4</c:v>
                </c:pt>
                <c:pt idx="77">
                  <c:v>9.4946074210005486E-4</c:v>
                </c:pt>
                <c:pt idx="78">
                  <c:v>2.3407223935558064E-3</c:v>
                </c:pt>
                <c:pt idx="79">
                  <c:v>8.7241832984302488E-4</c:v>
                </c:pt>
                <c:pt idx="80">
                  <c:v>3.8460747446833325E-4</c:v>
                </c:pt>
                <c:pt idx="81">
                  <c:v>1.6739774598887409E-4</c:v>
                </c:pt>
                <c:pt idx="82">
                  <c:v>1.5713792520365976E-4</c:v>
                </c:pt>
                <c:pt idx="83">
                  <c:v>1.8485047608030701E-4</c:v>
                </c:pt>
                <c:pt idx="84">
                  <c:v>7.5560784915294711E-4</c:v>
                </c:pt>
                <c:pt idx="85">
                  <c:v>6.0119160777441418E-3</c:v>
                </c:pt>
                <c:pt idx="86">
                  <c:v>1.1879328036117938E-2</c:v>
                </c:pt>
                <c:pt idx="87">
                  <c:v>1.8127264933566287E-2</c:v>
                </c:pt>
                <c:pt idx="88">
                  <c:v>2.5072725863726733E-2</c:v>
                </c:pt>
                <c:pt idx="89">
                  <c:v>1.8542755548025563E-2</c:v>
                </c:pt>
                <c:pt idx="90">
                  <c:v>3.5199802561251777E-3</c:v>
                </c:pt>
                <c:pt idx="91">
                  <c:v>6.6921306693601163E-4</c:v>
                </c:pt>
                <c:pt idx="92">
                  <c:v>2.2832612997125665E-4</c:v>
                </c:pt>
                <c:pt idx="93">
                  <c:v>1.3290004824556363E-3</c:v>
                </c:pt>
                <c:pt idx="94">
                  <c:v>5.3807865014250094E-3</c:v>
                </c:pt>
                <c:pt idx="95">
                  <c:v>7.2329576876697136E-3</c:v>
                </c:pt>
                <c:pt idx="96">
                  <c:v>1.2558545146206171E-2</c:v>
                </c:pt>
                <c:pt idx="97">
                  <c:v>1.927041244049954E-2</c:v>
                </c:pt>
                <c:pt idx="98">
                  <c:v>2.9961069143812046E-2</c:v>
                </c:pt>
                <c:pt idx="99">
                  <c:v>3.2360778982236937E-2</c:v>
                </c:pt>
                <c:pt idx="100">
                  <c:v>1.9904864295505944E-2</c:v>
                </c:pt>
                <c:pt idx="101">
                  <c:v>1.0013567458988798E-2</c:v>
                </c:pt>
                <c:pt idx="102">
                  <c:v>5.8056072332138562E-3</c:v>
                </c:pt>
                <c:pt idx="103">
                  <c:v>4.3251932873922677E-3</c:v>
                </c:pt>
                <c:pt idx="104">
                  <c:v>5.1433802781364838E-3</c:v>
                </c:pt>
                <c:pt idx="105">
                  <c:v>6.758719119285681E-3</c:v>
                </c:pt>
                <c:pt idx="106">
                  <c:v>1.04417560749659E-2</c:v>
                </c:pt>
                <c:pt idx="107">
                  <c:v>2.0490157706710862E-2</c:v>
                </c:pt>
                <c:pt idx="108">
                  <c:v>2.9282566111001464E-2</c:v>
                </c:pt>
                <c:pt idx="109">
                  <c:v>2.6614520972210658E-2</c:v>
                </c:pt>
                <c:pt idx="110">
                  <c:v>1.5513754406462502E-2</c:v>
                </c:pt>
                <c:pt idx="111">
                  <c:v>4.7554463720830345E-3</c:v>
                </c:pt>
                <c:pt idx="112">
                  <c:v>1.7916595955263439E-3</c:v>
                </c:pt>
                <c:pt idx="113">
                  <c:v>2.1744202254057213E-3</c:v>
                </c:pt>
                <c:pt idx="114">
                  <c:v>2.8956188095800154E-3</c:v>
                </c:pt>
                <c:pt idx="115">
                  <c:v>3.6879343214581664E-3</c:v>
                </c:pt>
                <c:pt idx="116">
                  <c:v>2.6860329845109368E-3</c:v>
                </c:pt>
                <c:pt idx="117">
                  <c:v>1.142851407601728E-3</c:v>
                </c:pt>
                <c:pt idx="118">
                  <c:v>1.2453513428536608E-3</c:v>
                </c:pt>
                <c:pt idx="119">
                  <c:v>1.3702236785782427E-3</c:v>
                </c:pt>
                <c:pt idx="120">
                  <c:v>1.737605902734346E-3</c:v>
                </c:pt>
                <c:pt idx="121">
                  <c:v>1.6233410292602595E-3</c:v>
                </c:pt>
                <c:pt idx="122">
                  <c:v>1.1914774698778708E-3</c:v>
                </c:pt>
                <c:pt idx="123">
                  <c:v>2.0536111446297148E-3</c:v>
                </c:pt>
                <c:pt idx="124">
                  <c:v>3.9061793525532146E-3</c:v>
                </c:pt>
                <c:pt idx="125">
                  <c:v>5.6842316415494955E-3</c:v>
                </c:pt>
                <c:pt idx="126">
                  <c:v>5.9728526590258815E-3</c:v>
                </c:pt>
                <c:pt idx="127">
                  <c:v>5.6070184867857142E-3</c:v>
                </c:pt>
                <c:pt idx="128">
                  <c:v>5.2821148542304512E-3</c:v>
                </c:pt>
                <c:pt idx="129">
                  <c:v>4.8759031812102092E-3</c:v>
                </c:pt>
                <c:pt idx="130">
                  <c:v>3.9053421398954884E-3</c:v>
                </c:pt>
                <c:pt idx="131">
                  <c:v>2.5801581516713798E-3</c:v>
                </c:pt>
                <c:pt idx="132">
                  <c:v>1.7618968580680877E-3</c:v>
                </c:pt>
                <c:pt idx="133">
                  <c:v>1.49883313850825E-3</c:v>
                </c:pt>
                <c:pt idx="134">
                  <c:v>1.393441828577708E-3</c:v>
                </c:pt>
                <c:pt idx="135">
                  <c:v>1.2146433252111964E-3</c:v>
                </c:pt>
                <c:pt idx="136">
                  <c:v>1.5288735928868631E-3</c:v>
                </c:pt>
                <c:pt idx="137">
                  <c:v>2.1507269784647978E-3</c:v>
                </c:pt>
                <c:pt idx="138">
                  <c:v>2.2482443086710262E-3</c:v>
                </c:pt>
                <c:pt idx="139">
                  <c:v>2.5297837312300564E-3</c:v>
                </c:pt>
                <c:pt idx="140">
                  <c:v>3.4443971463075165E-3</c:v>
                </c:pt>
                <c:pt idx="141">
                  <c:v>4.9696209037710416E-3</c:v>
                </c:pt>
                <c:pt idx="142">
                  <c:v>6.1478457744549306E-3</c:v>
                </c:pt>
                <c:pt idx="143">
                  <c:v>5.9993008780342546E-3</c:v>
                </c:pt>
                <c:pt idx="144">
                  <c:v>5.212795298800468E-3</c:v>
                </c:pt>
                <c:pt idx="145">
                  <c:v>4.9376965824906062E-3</c:v>
                </c:pt>
                <c:pt idx="146">
                  <c:v>5.4833024571774996E-3</c:v>
                </c:pt>
                <c:pt idx="147">
                  <c:v>6.637331227372127E-3</c:v>
                </c:pt>
                <c:pt idx="148">
                  <c:v>7.0018718669063512E-3</c:v>
                </c:pt>
                <c:pt idx="149">
                  <c:v>6.031744594164814E-3</c:v>
                </c:pt>
                <c:pt idx="150">
                  <c:v>4.9364709030534897E-3</c:v>
                </c:pt>
                <c:pt idx="151">
                  <c:v>5.3148614335421169E-3</c:v>
                </c:pt>
                <c:pt idx="152">
                  <c:v>6.7229689758349165E-3</c:v>
                </c:pt>
                <c:pt idx="153">
                  <c:v>8.1356369052559968E-3</c:v>
                </c:pt>
                <c:pt idx="154">
                  <c:v>8.8611470387327425E-3</c:v>
                </c:pt>
                <c:pt idx="155">
                  <c:v>8.9279837401438945E-3</c:v>
                </c:pt>
                <c:pt idx="156">
                  <c:v>9.1949442673782567E-3</c:v>
                </c:pt>
                <c:pt idx="157">
                  <c:v>9.7722150268496604E-3</c:v>
                </c:pt>
                <c:pt idx="158">
                  <c:v>1.0613179802905725E-2</c:v>
                </c:pt>
                <c:pt idx="159">
                  <c:v>1.1006021670981929E-2</c:v>
                </c:pt>
                <c:pt idx="160">
                  <c:v>1.0664605122183268E-2</c:v>
                </c:pt>
              </c:numCache>
            </c:numRef>
          </c:yVal>
        </c:ser>
        <c:ser>
          <c:idx val="2"/>
          <c:order val="2"/>
          <c:tx>
            <c:strRef>
              <c:f>Calculations!$G$2</c:f>
              <c:strCache>
                <c:ptCount val="1"/>
                <c:pt idx="0">
                  <c:v>Blue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Calculations!$G$24:$G$184</c:f>
              <c:numCache>
                <c:formatCode>0.00</c:formatCode>
                <c:ptCount val="161"/>
                <c:pt idx="0">
                  <c:v>3.3236818886529583E-3</c:v>
                </c:pt>
                <c:pt idx="1">
                  <c:v>3.3236818886529583E-3</c:v>
                </c:pt>
                <c:pt idx="2">
                  <c:v>3.3236818886529583E-3</c:v>
                </c:pt>
                <c:pt idx="3">
                  <c:v>3.3236818886529583E-3</c:v>
                </c:pt>
                <c:pt idx="4">
                  <c:v>3.3236818886529583E-3</c:v>
                </c:pt>
                <c:pt idx="5">
                  <c:v>3.3236818886529583E-3</c:v>
                </c:pt>
                <c:pt idx="6">
                  <c:v>3.3236818886529583E-3</c:v>
                </c:pt>
                <c:pt idx="7">
                  <c:v>3.3236818886529583E-3</c:v>
                </c:pt>
                <c:pt idx="8">
                  <c:v>3.6189030192358479E-3</c:v>
                </c:pt>
                <c:pt idx="9">
                  <c:v>3.6189030192358479E-3</c:v>
                </c:pt>
                <c:pt idx="10">
                  <c:v>3.6189030192358479E-3</c:v>
                </c:pt>
                <c:pt idx="11">
                  <c:v>3.6189030192358479E-3</c:v>
                </c:pt>
                <c:pt idx="12">
                  <c:v>4.2093452804016279E-3</c:v>
                </c:pt>
                <c:pt idx="13">
                  <c:v>5.9090706449532807E-3</c:v>
                </c:pt>
                <c:pt idx="14">
                  <c:v>6.7947340367019498E-3</c:v>
                </c:pt>
                <c:pt idx="15">
                  <c:v>2.6405418744614745E-2</c:v>
                </c:pt>
                <c:pt idx="16">
                  <c:v>8.3514448624260051E-2</c:v>
                </c:pt>
                <c:pt idx="17">
                  <c:v>0.16031538230827574</c:v>
                </c:pt>
                <c:pt idx="18">
                  <c:v>0.23193706164875572</c:v>
                </c:pt>
                <c:pt idx="19">
                  <c:v>0.27579880225757752</c:v>
                </c:pt>
                <c:pt idx="20">
                  <c:v>0.29369466208562955</c:v>
                </c:pt>
                <c:pt idx="21">
                  <c:v>0.29453394263382532</c:v>
                </c:pt>
                <c:pt idx="22">
                  <c:v>0.30646011663483241</c:v>
                </c:pt>
                <c:pt idx="23">
                  <c:v>0.33385315520923259</c:v>
                </c:pt>
                <c:pt idx="24">
                  <c:v>0.36541316194138279</c:v>
                </c:pt>
                <c:pt idx="25">
                  <c:v>0.40918136651366516</c:v>
                </c:pt>
                <c:pt idx="26">
                  <c:v>0.45865316899045599</c:v>
                </c:pt>
                <c:pt idx="27">
                  <c:v>0.51898164407711267</c:v>
                </c:pt>
                <c:pt idx="28">
                  <c:v>0.63821722256837199</c:v>
                </c:pt>
                <c:pt idx="29">
                  <c:v>0.72054755057951558</c:v>
                </c:pt>
                <c:pt idx="30">
                  <c:v>0.74758428946711208</c:v>
                </c:pt>
                <c:pt idx="31">
                  <c:v>0.83978894292501782</c:v>
                </c:pt>
                <c:pt idx="32">
                  <c:v>0.84239998034265651</c:v>
                </c:pt>
                <c:pt idx="33">
                  <c:v>0.88240325442071343</c:v>
                </c:pt>
                <c:pt idx="34">
                  <c:v>1.0028751682930819</c:v>
                </c:pt>
                <c:pt idx="35">
                  <c:v>1.0399124048969026</c:v>
                </c:pt>
                <c:pt idx="36">
                  <c:v>1.1731494740606538</c:v>
                </c:pt>
                <c:pt idx="37">
                  <c:v>1.2366949435119143</c:v>
                </c:pt>
                <c:pt idx="38">
                  <c:v>1.0939367421440374</c:v>
                </c:pt>
                <c:pt idx="39">
                  <c:v>1.0429738646783149</c:v>
                </c:pt>
                <c:pt idx="40">
                  <c:v>0.96267865215189452</c:v>
                </c:pt>
                <c:pt idx="41">
                  <c:v>0.77488904548382487</c:v>
                </c:pt>
                <c:pt idx="42">
                  <c:v>0.73572122308959309</c:v>
                </c:pt>
                <c:pt idx="43">
                  <c:v>0.65776964288034978</c:v>
                </c:pt>
                <c:pt idx="44">
                  <c:v>0.4240909712122275</c:v>
                </c:pt>
                <c:pt idx="45">
                  <c:v>0.28611950119073198</c:v>
                </c:pt>
                <c:pt idx="46">
                  <c:v>0.20334491683184652</c:v>
                </c:pt>
                <c:pt idx="47">
                  <c:v>9.4288207277932592E-2</c:v>
                </c:pt>
                <c:pt idx="48">
                  <c:v>1.3012047744780614E-2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3.5214744640409162E-2</c:v>
                </c:pt>
                <c:pt idx="68">
                  <c:v>0.16448772173400233</c:v>
                </c:pt>
                <c:pt idx="69">
                  <c:v>0.21486519041536714</c:v>
                </c:pt>
                <c:pt idx="70">
                  <c:v>0.25008209882038429</c:v>
                </c:pt>
                <c:pt idx="71">
                  <c:v>0.29080140719337993</c:v>
                </c:pt>
                <c:pt idx="72">
                  <c:v>0.17487012493375828</c:v>
                </c:pt>
                <c:pt idx="73">
                  <c:v>1.8390593944323703E-2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1.2958555295739893E-4</c:v>
                </c:pt>
                <c:pt idx="81">
                  <c:v>1.4254116157335451E-4</c:v>
                </c:pt>
                <c:pt idx="82">
                  <c:v>1.0870622225085758E-4</c:v>
                </c:pt>
                <c:pt idx="83">
                  <c:v>2.0663149513988808E-4</c:v>
                </c:pt>
                <c:pt idx="84">
                  <c:v>3.0598713884561099E-5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8.9842711685238599E-5</c:v>
                </c:pt>
                <c:pt idx="92">
                  <c:v>2.3797317910335394E-4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1.409787670960349E-4</c:v>
                </c:pt>
                <c:pt idx="113">
                  <c:v>6.3293674548346127E-4</c:v>
                </c:pt>
                <c:pt idx="114">
                  <c:v>1.5786586849282334E-3</c:v>
                </c:pt>
                <c:pt idx="115">
                  <c:v>1.17199384579976E-3</c:v>
                </c:pt>
                <c:pt idx="116">
                  <c:v>7.9364751985878295E-4</c:v>
                </c:pt>
                <c:pt idx="117">
                  <c:v>1.6119767277774407E-3</c:v>
                </c:pt>
                <c:pt idx="118">
                  <c:v>5.3518923845828304E-3</c:v>
                </c:pt>
                <c:pt idx="119">
                  <c:v>1.4944091338802005E-2</c:v>
                </c:pt>
                <c:pt idx="120">
                  <c:v>4.103790218085334E-2</c:v>
                </c:pt>
                <c:pt idx="121">
                  <c:v>8.4709578937811503E-2</c:v>
                </c:pt>
                <c:pt idx="122">
                  <c:v>0.11199724544427285</c:v>
                </c:pt>
                <c:pt idx="123">
                  <c:v>9.6540379732379583E-2</c:v>
                </c:pt>
                <c:pt idx="124">
                  <c:v>6.1968446358694772E-2</c:v>
                </c:pt>
                <c:pt idx="125">
                  <c:v>3.7619725375157585E-2</c:v>
                </c:pt>
                <c:pt idx="126">
                  <c:v>2.6231289468046027E-2</c:v>
                </c:pt>
                <c:pt idx="127">
                  <c:v>2.1111386028969028E-2</c:v>
                </c:pt>
                <c:pt idx="128">
                  <c:v>1.8559950560586003E-2</c:v>
                </c:pt>
                <c:pt idx="129">
                  <c:v>1.844633803301567E-2</c:v>
                </c:pt>
                <c:pt idx="130">
                  <c:v>2.0448377420352399E-2</c:v>
                </c:pt>
                <c:pt idx="131">
                  <c:v>2.3602975408752499E-2</c:v>
                </c:pt>
                <c:pt idx="132">
                  <c:v>2.8685213071150507E-2</c:v>
                </c:pt>
                <c:pt idx="133">
                  <c:v>3.6647864751157687E-2</c:v>
                </c:pt>
                <c:pt idx="134">
                  <c:v>4.7758717751132815E-2</c:v>
                </c:pt>
                <c:pt idx="135">
                  <c:v>6.1528338616803492E-2</c:v>
                </c:pt>
                <c:pt idx="136">
                  <c:v>7.6753190157468787E-2</c:v>
                </c:pt>
                <c:pt idx="137">
                  <c:v>9.0824283551450086E-2</c:v>
                </c:pt>
                <c:pt idx="138">
                  <c:v>0.1026715252349077</c:v>
                </c:pt>
                <c:pt idx="139">
                  <c:v>0.10550084852377385</c:v>
                </c:pt>
                <c:pt idx="140">
                  <c:v>9.5792606749947731E-2</c:v>
                </c:pt>
                <c:pt idx="141">
                  <c:v>8.0283647539971512E-2</c:v>
                </c:pt>
                <c:pt idx="142">
                  <c:v>6.714414732310732E-2</c:v>
                </c:pt>
                <c:pt idx="143">
                  <c:v>5.7898025169086674E-2</c:v>
                </c:pt>
                <c:pt idx="144">
                  <c:v>5.1641883075719687E-2</c:v>
                </c:pt>
                <c:pt idx="145">
                  <c:v>4.6984052092989219E-2</c:v>
                </c:pt>
                <c:pt idx="146">
                  <c:v>4.4097593225902572E-2</c:v>
                </c:pt>
                <c:pt idx="147">
                  <c:v>4.2910351498029166E-2</c:v>
                </c:pt>
                <c:pt idx="148">
                  <c:v>4.3063895752643883E-2</c:v>
                </c:pt>
                <c:pt idx="149">
                  <c:v>4.3725656016309906E-2</c:v>
                </c:pt>
                <c:pt idx="150">
                  <c:v>4.5485203140473232E-2</c:v>
                </c:pt>
                <c:pt idx="151">
                  <c:v>4.7899568943274837E-2</c:v>
                </c:pt>
                <c:pt idx="152">
                  <c:v>5.0967056986442126E-2</c:v>
                </c:pt>
                <c:pt idx="153">
                  <c:v>5.4758936267624264E-2</c:v>
                </c:pt>
                <c:pt idx="154">
                  <c:v>5.9340848194941065E-2</c:v>
                </c:pt>
                <c:pt idx="155">
                  <c:v>6.5847761632294846E-2</c:v>
                </c:pt>
                <c:pt idx="156">
                  <c:v>7.3789625274283566E-2</c:v>
                </c:pt>
                <c:pt idx="157">
                  <c:v>8.161881820110467E-2</c:v>
                </c:pt>
                <c:pt idx="158">
                  <c:v>8.5984701164059804E-2</c:v>
                </c:pt>
                <c:pt idx="159">
                  <c:v>8.5175077318154546E-2</c:v>
                </c:pt>
                <c:pt idx="160">
                  <c:v>7.929373824145286E-2</c:v>
                </c:pt>
              </c:numCache>
            </c:numRef>
          </c:yVal>
        </c:ser>
        <c:ser>
          <c:idx val="3"/>
          <c:order val="3"/>
          <c:tx>
            <c:strRef>
              <c:f>Calculations!$H$2</c:f>
              <c:strCache>
                <c:ptCount val="1"/>
                <c:pt idx="0">
                  <c:v>1931 STD Red</c:v>
                </c:pt>
              </c:strCache>
            </c:strRef>
          </c:tx>
          <c:spPr>
            <a:ln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Calculations!$H$24:$H$184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1.3680000000000001E-3</c:v>
                </c:pt>
                <c:pt idx="17">
                  <c:v>2.2360000000000001E-3</c:v>
                </c:pt>
                <c:pt idx="18">
                  <c:v>4.2430000000000002E-3</c:v>
                </c:pt>
                <c:pt idx="19">
                  <c:v>7.6499999999999997E-3</c:v>
                </c:pt>
                <c:pt idx="20">
                  <c:v>1.431E-2</c:v>
                </c:pt>
                <c:pt idx="21">
                  <c:v>2.3189999999999999E-2</c:v>
                </c:pt>
                <c:pt idx="22">
                  <c:v>4.351E-2</c:v>
                </c:pt>
                <c:pt idx="23">
                  <c:v>7.7630000000000005E-2</c:v>
                </c:pt>
                <c:pt idx="24">
                  <c:v>0.13438</c:v>
                </c:pt>
                <c:pt idx="25">
                  <c:v>0.21476999999999999</c:v>
                </c:pt>
                <c:pt idx="26">
                  <c:v>0.28389999999999999</c:v>
                </c:pt>
                <c:pt idx="27">
                  <c:v>0.32850000000000001</c:v>
                </c:pt>
                <c:pt idx="28">
                  <c:v>0.34827999999999998</c:v>
                </c:pt>
                <c:pt idx="29">
                  <c:v>0.34805999999999998</c:v>
                </c:pt>
                <c:pt idx="30">
                  <c:v>0.3362</c:v>
                </c:pt>
                <c:pt idx="31">
                  <c:v>0.31869999999999998</c:v>
                </c:pt>
                <c:pt idx="32">
                  <c:v>0.2908</c:v>
                </c:pt>
                <c:pt idx="33">
                  <c:v>0.25109999999999999</c:v>
                </c:pt>
                <c:pt idx="34">
                  <c:v>0.19536000000000001</c:v>
                </c:pt>
                <c:pt idx="35">
                  <c:v>0.1421</c:v>
                </c:pt>
                <c:pt idx="36">
                  <c:v>9.5640000000000003E-2</c:v>
                </c:pt>
                <c:pt idx="37">
                  <c:v>5.7950000000000002E-2</c:v>
                </c:pt>
                <c:pt idx="38">
                  <c:v>3.2009999999999997E-2</c:v>
                </c:pt>
                <c:pt idx="39">
                  <c:v>1.47E-2</c:v>
                </c:pt>
                <c:pt idx="40">
                  <c:v>4.8999999999999998E-3</c:v>
                </c:pt>
                <c:pt idx="41">
                  <c:v>2.3999999999999998E-3</c:v>
                </c:pt>
                <c:pt idx="42">
                  <c:v>9.2999999999999992E-3</c:v>
                </c:pt>
                <c:pt idx="43">
                  <c:v>2.9100000000000001E-2</c:v>
                </c:pt>
                <c:pt idx="44">
                  <c:v>6.3270000000000007E-2</c:v>
                </c:pt>
                <c:pt idx="45">
                  <c:v>0.1096</c:v>
                </c:pt>
                <c:pt idx="46">
                  <c:v>0.16550000000000001</c:v>
                </c:pt>
                <c:pt idx="47">
                  <c:v>0.22575000000000001</c:v>
                </c:pt>
                <c:pt idx="48">
                  <c:v>0.29039999999999999</c:v>
                </c:pt>
                <c:pt idx="49">
                  <c:v>0.35970000000000002</c:v>
                </c:pt>
                <c:pt idx="50">
                  <c:v>0.43345</c:v>
                </c:pt>
                <c:pt idx="51">
                  <c:v>0.51205000000000001</c:v>
                </c:pt>
                <c:pt idx="52">
                  <c:v>0.59450000000000003</c:v>
                </c:pt>
                <c:pt idx="53">
                  <c:v>0.6784</c:v>
                </c:pt>
                <c:pt idx="54">
                  <c:v>0.7621</c:v>
                </c:pt>
                <c:pt idx="55">
                  <c:v>0.84250000000000003</c:v>
                </c:pt>
                <c:pt idx="56">
                  <c:v>0.9163</c:v>
                </c:pt>
                <c:pt idx="57">
                  <c:v>0.97860000000000003</c:v>
                </c:pt>
                <c:pt idx="58">
                  <c:v>1.0263</c:v>
                </c:pt>
                <c:pt idx="59">
                  <c:v>1.0567</c:v>
                </c:pt>
                <c:pt idx="60">
                  <c:v>1.0622</c:v>
                </c:pt>
                <c:pt idx="61">
                  <c:v>1.0456000000000001</c:v>
                </c:pt>
                <c:pt idx="62">
                  <c:v>1.0025999999999999</c:v>
                </c:pt>
                <c:pt idx="63">
                  <c:v>0.93840000000000001</c:v>
                </c:pt>
                <c:pt idx="64">
                  <c:v>0.85445000000000004</c:v>
                </c:pt>
                <c:pt idx="65">
                  <c:v>0.75139999999999996</c:v>
                </c:pt>
                <c:pt idx="66">
                  <c:v>0.64239999999999997</c:v>
                </c:pt>
                <c:pt idx="67">
                  <c:v>0.54190000000000005</c:v>
                </c:pt>
                <c:pt idx="68">
                  <c:v>0.44790000000000002</c:v>
                </c:pt>
                <c:pt idx="69">
                  <c:v>0.36080000000000001</c:v>
                </c:pt>
                <c:pt idx="70">
                  <c:v>0.28349999999999997</c:v>
                </c:pt>
                <c:pt idx="71">
                  <c:v>0.21870000000000001</c:v>
                </c:pt>
                <c:pt idx="72">
                  <c:v>0.16489999999999999</c:v>
                </c:pt>
                <c:pt idx="73">
                  <c:v>0.1212</c:v>
                </c:pt>
                <c:pt idx="74">
                  <c:v>8.7400000000000005E-2</c:v>
                </c:pt>
                <c:pt idx="75">
                  <c:v>6.3600000000000004E-2</c:v>
                </c:pt>
                <c:pt idx="76">
                  <c:v>4.6769999999999999E-2</c:v>
                </c:pt>
                <c:pt idx="77">
                  <c:v>3.2899999999999999E-2</c:v>
                </c:pt>
                <c:pt idx="78">
                  <c:v>2.2700000000000001E-2</c:v>
                </c:pt>
                <c:pt idx="79">
                  <c:v>1.584E-2</c:v>
                </c:pt>
                <c:pt idx="80">
                  <c:v>1.1358999999999999E-2</c:v>
                </c:pt>
                <c:pt idx="81">
                  <c:v>8.1110000000000002E-3</c:v>
                </c:pt>
                <c:pt idx="82">
                  <c:v>5.79E-3</c:v>
                </c:pt>
                <c:pt idx="83">
                  <c:v>4.1089999999999998E-3</c:v>
                </c:pt>
                <c:pt idx="84">
                  <c:v>2.8990000000000001E-3</c:v>
                </c:pt>
                <c:pt idx="85">
                  <c:v>2.049E-3</c:v>
                </c:pt>
                <c:pt idx="86">
                  <c:v>1.4400000000000001E-3</c:v>
                </c:pt>
                <c:pt idx="87">
                  <c:v>1E-3</c:v>
                </c:pt>
                <c:pt idx="88">
                  <c:v>6.8999999999999997E-4</c:v>
                </c:pt>
                <c:pt idx="89">
                  <c:v>4.7600000000000002E-4</c:v>
                </c:pt>
                <c:pt idx="90">
                  <c:v>3.3199999999999999E-4</c:v>
                </c:pt>
                <c:pt idx="91">
                  <c:v>2.3499999999999999E-4</c:v>
                </c:pt>
                <c:pt idx="92">
                  <c:v>1.66E-4</c:v>
                </c:pt>
                <c:pt idx="93">
                  <c:v>1.17E-4</c:v>
                </c:pt>
                <c:pt idx="94">
                  <c:v>8.2999999999999998E-5</c:v>
                </c:pt>
                <c:pt idx="95">
                  <c:v>5.8999999999999998E-5</c:v>
                </c:pt>
                <c:pt idx="96">
                  <c:v>4.1999999999999998E-5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Calculations!$I$2</c:f>
              <c:strCache>
                <c:ptCount val="1"/>
                <c:pt idx="0">
                  <c:v>1931 STD Green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Calculations!$I$24:$I$184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3.8999999999999999E-5</c:v>
                </c:pt>
                <c:pt idx="17">
                  <c:v>6.3999999999999997E-5</c:v>
                </c:pt>
                <c:pt idx="18">
                  <c:v>1.2E-4</c:v>
                </c:pt>
                <c:pt idx="19">
                  <c:v>2.1699999999999999E-4</c:v>
                </c:pt>
                <c:pt idx="20">
                  <c:v>3.9599999999999998E-4</c:v>
                </c:pt>
                <c:pt idx="21">
                  <c:v>6.4000000000000005E-4</c:v>
                </c:pt>
                <c:pt idx="22">
                  <c:v>1.2099999999999999E-3</c:v>
                </c:pt>
                <c:pt idx="23">
                  <c:v>2.1800000000000001E-3</c:v>
                </c:pt>
                <c:pt idx="24">
                  <c:v>4.0000000000000001E-3</c:v>
                </c:pt>
                <c:pt idx="25">
                  <c:v>7.3000000000000001E-3</c:v>
                </c:pt>
                <c:pt idx="26">
                  <c:v>1.1599999999999999E-2</c:v>
                </c:pt>
                <c:pt idx="27">
                  <c:v>1.6840000000000001E-2</c:v>
                </c:pt>
                <c:pt idx="28">
                  <c:v>2.3E-2</c:v>
                </c:pt>
                <c:pt idx="29">
                  <c:v>2.98E-2</c:v>
                </c:pt>
                <c:pt idx="30">
                  <c:v>3.7999999999999999E-2</c:v>
                </c:pt>
                <c:pt idx="31">
                  <c:v>4.8000000000000001E-2</c:v>
                </c:pt>
                <c:pt idx="32">
                  <c:v>0.06</c:v>
                </c:pt>
                <c:pt idx="33">
                  <c:v>7.3899999999999993E-2</c:v>
                </c:pt>
                <c:pt idx="34">
                  <c:v>9.0980000000000005E-2</c:v>
                </c:pt>
                <c:pt idx="35">
                  <c:v>0.11260000000000001</c:v>
                </c:pt>
                <c:pt idx="36">
                  <c:v>0.13902</c:v>
                </c:pt>
                <c:pt idx="37">
                  <c:v>0.16930000000000001</c:v>
                </c:pt>
                <c:pt idx="38">
                  <c:v>0.20802000000000001</c:v>
                </c:pt>
                <c:pt idx="39">
                  <c:v>0.2586</c:v>
                </c:pt>
                <c:pt idx="40">
                  <c:v>0.32300000000000001</c:v>
                </c:pt>
                <c:pt idx="41">
                  <c:v>0.4073</c:v>
                </c:pt>
                <c:pt idx="42">
                  <c:v>0.503</c:v>
                </c:pt>
                <c:pt idx="43">
                  <c:v>0.60819999999999996</c:v>
                </c:pt>
                <c:pt idx="44">
                  <c:v>0.71</c:v>
                </c:pt>
                <c:pt idx="45">
                  <c:v>0.79320000000000002</c:v>
                </c:pt>
                <c:pt idx="46">
                  <c:v>0.86199999999999999</c:v>
                </c:pt>
                <c:pt idx="47">
                  <c:v>0.91485000000000005</c:v>
                </c:pt>
                <c:pt idx="48">
                  <c:v>0.95399999999999996</c:v>
                </c:pt>
                <c:pt idx="49">
                  <c:v>0.98029999999999995</c:v>
                </c:pt>
                <c:pt idx="50">
                  <c:v>0.99495</c:v>
                </c:pt>
                <c:pt idx="51">
                  <c:v>1</c:v>
                </c:pt>
                <c:pt idx="52">
                  <c:v>0.995</c:v>
                </c:pt>
                <c:pt idx="53">
                  <c:v>0.97860000000000003</c:v>
                </c:pt>
                <c:pt idx="54">
                  <c:v>0.95199999999999996</c:v>
                </c:pt>
                <c:pt idx="55">
                  <c:v>0.91539999999999999</c:v>
                </c:pt>
                <c:pt idx="56">
                  <c:v>0.87</c:v>
                </c:pt>
                <c:pt idx="57">
                  <c:v>0.81630000000000003</c:v>
                </c:pt>
                <c:pt idx="58">
                  <c:v>0.75700000000000001</c:v>
                </c:pt>
                <c:pt idx="59">
                  <c:v>0.69489999999999996</c:v>
                </c:pt>
                <c:pt idx="60">
                  <c:v>0.63100000000000001</c:v>
                </c:pt>
                <c:pt idx="61">
                  <c:v>0.56679999999999997</c:v>
                </c:pt>
                <c:pt idx="62">
                  <c:v>0.503</c:v>
                </c:pt>
                <c:pt idx="63">
                  <c:v>0.44119999999999998</c:v>
                </c:pt>
                <c:pt idx="64">
                  <c:v>0.38100000000000001</c:v>
                </c:pt>
                <c:pt idx="65">
                  <c:v>0.32100000000000001</c:v>
                </c:pt>
                <c:pt idx="66">
                  <c:v>0.26500000000000001</c:v>
                </c:pt>
                <c:pt idx="67">
                  <c:v>0.217</c:v>
                </c:pt>
                <c:pt idx="68">
                  <c:v>0.17499999999999999</c:v>
                </c:pt>
                <c:pt idx="69">
                  <c:v>0.13819999999999999</c:v>
                </c:pt>
                <c:pt idx="70">
                  <c:v>0.107</c:v>
                </c:pt>
                <c:pt idx="71">
                  <c:v>8.1600000000000006E-2</c:v>
                </c:pt>
                <c:pt idx="72">
                  <c:v>6.0999999999999999E-2</c:v>
                </c:pt>
                <c:pt idx="73">
                  <c:v>4.4580000000000002E-2</c:v>
                </c:pt>
                <c:pt idx="74">
                  <c:v>3.2000000000000001E-2</c:v>
                </c:pt>
                <c:pt idx="75">
                  <c:v>2.3199999999999998E-2</c:v>
                </c:pt>
                <c:pt idx="76">
                  <c:v>1.7000000000000001E-2</c:v>
                </c:pt>
                <c:pt idx="77">
                  <c:v>1.192E-2</c:v>
                </c:pt>
                <c:pt idx="78">
                  <c:v>8.2100000000000003E-3</c:v>
                </c:pt>
                <c:pt idx="79">
                  <c:v>5.7229999999999998E-3</c:v>
                </c:pt>
                <c:pt idx="80">
                  <c:v>4.1019999999999997E-3</c:v>
                </c:pt>
                <c:pt idx="81">
                  <c:v>2.9290000000000002E-3</c:v>
                </c:pt>
                <c:pt idx="82">
                  <c:v>2.091E-3</c:v>
                </c:pt>
                <c:pt idx="83">
                  <c:v>1.4840000000000001E-3</c:v>
                </c:pt>
                <c:pt idx="84">
                  <c:v>1.047E-3</c:v>
                </c:pt>
                <c:pt idx="85">
                  <c:v>7.3999999999999999E-4</c:v>
                </c:pt>
                <c:pt idx="86">
                  <c:v>5.1999999999999995E-4</c:v>
                </c:pt>
                <c:pt idx="87">
                  <c:v>3.6099999999999999E-4</c:v>
                </c:pt>
                <c:pt idx="88">
                  <c:v>2.4899999999999998E-4</c:v>
                </c:pt>
                <c:pt idx="89">
                  <c:v>1.7200000000000001E-4</c:v>
                </c:pt>
                <c:pt idx="90">
                  <c:v>1.2E-4</c:v>
                </c:pt>
                <c:pt idx="91">
                  <c:v>8.5000000000000006E-5</c:v>
                </c:pt>
                <c:pt idx="92">
                  <c:v>6.0000000000000002E-5</c:v>
                </c:pt>
                <c:pt idx="93">
                  <c:v>4.1999999999999998E-5</c:v>
                </c:pt>
                <c:pt idx="94">
                  <c:v>3.0000000000000001E-5</c:v>
                </c:pt>
                <c:pt idx="95">
                  <c:v>2.0999999999999999E-5</c:v>
                </c:pt>
                <c:pt idx="96">
                  <c:v>1.5E-5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Calculations!$J$2</c:f>
              <c:strCache>
                <c:ptCount val="1"/>
                <c:pt idx="0">
                  <c:v>1931 STD Blue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Calculations!$J$24:$J$184</c:f>
              <c:numCache>
                <c:formatCode>0.00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6.45E-3</c:v>
                </c:pt>
                <c:pt idx="17">
                  <c:v>1.055E-2</c:v>
                </c:pt>
                <c:pt idx="18">
                  <c:v>2.0049999999999998E-2</c:v>
                </c:pt>
                <c:pt idx="19">
                  <c:v>3.6209999999999999E-2</c:v>
                </c:pt>
                <c:pt idx="20">
                  <c:v>6.7849999999999994E-2</c:v>
                </c:pt>
                <c:pt idx="21">
                  <c:v>0.11020000000000001</c:v>
                </c:pt>
                <c:pt idx="22">
                  <c:v>0.2074</c:v>
                </c:pt>
                <c:pt idx="23">
                  <c:v>0.37130000000000002</c:v>
                </c:pt>
                <c:pt idx="24">
                  <c:v>0.64559999999999995</c:v>
                </c:pt>
                <c:pt idx="25">
                  <c:v>1.03905</c:v>
                </c:pt>
                <c:pt idx="26">
                  <c:v>1.3855999999999999</c:v>
                </c:pt>
                <c:pt idx="27">
                  <c:v>1.62296</c:v>
                </c:pt>
                <c:pt idx="28">
                  <c:v>1.7470600000000001</c:v>
                </c:pt>
                <c:pt idx="29">
                  <c:v>1.7826</c:v>
                </c:pt>
                <c:pt idx="30">
                  <c:v>1.7721100000000001</c:v>
                </c:pt>
                <c:pt idx="31">
                  <c:v>1.7441</c:v>
                </c:pt>
                <c:pt idx="32">
                  <c:v>1.6692</c:v>
                </c:pt>
                <c:pt idx="33">
                  <c:v>1.5281</c:v>
                </c:pt>
                <c:pt idx="34">
                  <c:v>1.2876399999999999</c:v>
                </c:pt>
                <c:pt idx="35">
                  <c:v>1.0419</c:v>
                </c:pt>
                <c:pt idx="36">
                  <c:v>0.81294999999999995</c:v>
                </c:pt>
                <c:pt idx="37">
                  <c:v>0.61619999999999997</c:v>
                </c:pt>
                <c:pt idx="38">
                  <c:v>0.46517999999999998</c:v>
                </c:pt>
                <c:pt idx="39">
                  <c:v>0.3533</c:v>
                </c:pt>
                <c:pt idx="40">
                  <c:v>0.27200000000000002</c:v>
                </c:pt>
                <c:pt idx="41">
                  <c:v>0.21229999999999999</c:v>
                </c:pt>
                <c:pt idx="42">
                  <c:v>0.15820000000000001</c:v>
                </c:pt>
                <c:pt idx="43">
                  <c:v>0.11169999999999999</c:v>
                </c:pt>
                <c:pt idx="44">
                  <c:v>7.825E-2</c:v>
                </c:pt>
                <c:pt idx="45">
                  <c:v>5.7250000000000002E-2</c:v>
                </c:pt>
                <c:pt idx="46">
                  <c:v>4.2160000000000003E-2</c:v>
                </c:pt>
                <c:pt idx="47">
                  <c:v>2.9839999999999998E-2</c:v>
                </c:pt>
                <c:pt idx="48">
                  <c:v>2.0299999999999999E-2</c:v>
                </c:pt>
                <c:pt idx="49">
                  <c:v>1.34E-2</c:v>
                </c:pt>
                <c:pt idx="50">
                  <c:v>8.7500000000000008E-3</c:v>
                </c:pt>
                <c:pt idx="51">
                  <c:v>5.7499999999999999E-3</c:v>
                </c:pt>
                <c:pt idx="52">
                  <c:v>3.8999999999999998E-3</c:v>
                </c:pt>
                <c:pt idx="53">
                  <c:v>2.7499999999999998E-3</c:v>
                </c:pt>
                <c:pt idx="54">
                  <c:v>2.0999999999999999E-3</c:v>
                </c:pt>
                <c:pt idx="55">
                  <c:v>1.8E-3</c:v>
                </c:pt>
                <c:pt idx="56">
                  <c:v>1.65E-3</c:v>
                </c:pt>
                <c:pt idx="57">
                  <c:v>1.4E-3</c:v>
                </c:pt>
                <c:pt idx="58">
                  <c:v>1.1000000000000001E-3</c:v>
                </c:pt>
                <c:pt idx="59">
                  <c:v>1E-3</c:v>
                </c:pt>
                <c:pt idx="60">
                  <c:v>8.0000000000000004E-4</c:v>
                </c:pt>
                <c:pt idx="61">
                  <c:v>5.9999999999999995E-4</c:v>
                </c:pt>
                <c:pt idx="62">
                  <c:v>3.4000000000000002E-4</c:v>
                </c:pt>
                <c:pt idx="63">
                  <c:v>2.4000000000000001E-4</c:v>
                </c:pt>
                <c:pt idx="64">
                  <c:v>1.9000000000000001E-4</c:v>
                </c:pt>
                <c:pt idx="65">
                  <c:v>1E-4</c:v>
                </c:pt>
                <c:pt idx="66">
                  <c:v>5.0000000000000002E-5</c:v>
                </c:pt>
                <c:pt idx="67">
                  <c:v>3.0000000000000001E-5</c:v>
                </c:pt>
                <c:pt idx="68">
                  <c:v>2.0000000000000002E-5</c:v>
                </c:pt>
                <c:pt idx="69">
                  <c:v>1.0000000000000001E-5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180654080"/>
        <c:axId val="180655616"/>
      </c:scatterChart>
      <c:valAx>
        <c:axId val="18065408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180655616"/>
        <c:crosses val="autoZero"/>
        <c:crossBetween val="midCat"/>
      </c:valAx>
      <c:valAx>
        <c:axId val="180655616"/>
        <c:scaling>
          <c:orientation val="minMax"/>
        </c:scaling>
        <c:axPos val="l"/>
        <c:majorGridlines/>
        <c:numFmt formatCode="0%" sourceLinked="0"/>
        <c:tickLblPos val="nextTo"/>
        <c:crossAx val="1806540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RGB Raw</a:t>
            </a:r>
          </a:p>
        </c:rich>
      </c:tx>
      <c:layout/>
      <c:overlay val="1"/>
    </c:title>
    <c:plotArea>
      <c:layout/>
      <c:scatterChart>
        <c:scatterStyle val="lineMarker"/>
        <c:ser>
          <c:idx val="0"/>
          <c:order val="0"/>
          <c:tx>
            <c:v>Red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Calculations!$B$24:$B$184</c:f>
              <c:numCache>
                <c:formatCode>0.00</c:formatCode>
                <c:ptCount val="161"/>
                <c:pt idx="0">
                  <c:v>4.8635964156163846E-3</c:v>
                </c:pt>
                <c:pt idx="1">
                  <c:v>4.8635964156163846E-3</c:v>
                </c:pt>
                <c:pt idx="2">
                  <c:v>4.8635964156163846E-3</c:v>
                </c:pt>
                <c:pt idx="3">
                  <c:v>4.8635964156163846E-3</c:v>
                </c:pt>
                <c:pt idx="4">
                  <c:v>4.8635964156163846E-3</c:v>
                </c:pt>
                <c:pt idx="5">
                  <c:v>4.8635964156163846E-3</c:v>
                </c:pt>
                <c:pt idx="6">
                  <c:v>4.8635964156163846E-3</c:v>
                </c:pt>
                <c:pt idx="7">
                  <c:v>4.8635964156163846E-3</c:v>
                </c:pt>
                <c:pt idx="8">
                  <c:v>4.8635964156163846E-3</c:v>
                </c:pt>
                <c:pt idx="9">
                  <c:v>4.8635964156163846E-3</c:v>
                </c:pt>
                <c:pt idx="10">
                  <c:v>4.8635964156163846E-3</c:v>
                </c:pt>
                <c:pt idx="11">
                  <c:v>4.8635964156163846E-3</c:v>
                </c:pt>
                <c:pt idx="12">
                  <c:v>4.8635964156163846E-3</c:v>
                </c:pt>
                <c:pt idx="13">
                  <c:v>4.5498160017056494E-3</c:v>
                </c:pt>
                <c:pt idx="14">
                  <c:v>4.5498160017056494E-3</c:v>
                </c:pt>
                <c:pt idx="15">
                  <c:v>1.082542441397975E-2</c:v>
                </c:pt>
                <c:pt idx="16">
                  <c:v>3.0907371363899021E-2</c:v>
                </c:pt>
                <c:pt idx="17">
                  <c:v>5.7578706661219517E-2</c:v>
                </c:pt>
                <c:pt idx="18">
                  <c:v>7.4668593940841618E-2</c:v>
                </c:pt>
                <c:pt idx="19">
                  <c:v>7.6787253973873065E-2</c:v>
                </c:pt>
                <c:pt idx="20">
                  <c:v>7.0931920218670466E-2</c:v>
                </c:pt>
                <c:pt idx="21">
                  <c:v>6.0802421260900366E-2</c:v>
                </c:pt>
                <c:pt idx="22">
                  <c:v>5.2883179543101851E-2</c:v>
                </c:pt>
                <c:pt idx="23">
                  <c:v>4.5912659917921185E-2</c:v>
                </c:pt>
                <c:pt idx="24">
                  <c:v>3.6296986891590603E-2</c:v>
                </c:pt>
                <c:pt idx="25">
                  <c:v>2.7148329877896765E-2</c:v>
                </c:pt>
                <c:pt idx="26">
                  <c:v>1.7507568126084515E-2</c:v>
                </c:pt>
                <c:pt idx="27">
                  <c:v>9.2534581313565272E-3</c:v>
                </c:pt>
                <c:pt idx="28">
                  <c:v>2.3013231183648345E-3</c:v>
                </c:pt>
                <c:pt idx="29">
                  <c:v>7.6414850439337882E-4</c:v>
                </c:pt>
                <c:pt idx="30">
                  <c:v>7.1922372039740726E-4</c:v>
                </c:pt>
                <c:pt idx="31">
                  <c:v>6.7756052358277188E-4</c:v>
                </c:pt>
                <c:pt idx="32">
                  <c:v>6.3599796602377119E-4</c:v>
                </c:pt>
                <c:pt idx="33">
                  <c:v>5.9433599830301283E-4</c:v>
                </c:pt>
                <c:pt idx="34">
                  <c:v>5.5549930208703647E-4</c:v>
                </c:pt>
                <c:pt idx="35">
                  <c:v>5.2020513690310358E-4</c:v>
                </c:pt>
                <c:pt idx="36">
                  <c:v>4.5911044292363715E-4</c:v>
                </c:pt>
                <c:pt idx="37">
                  <c:v>4.5938030098362887E-4</c:v>
                </c:pt>
                <c:pt idx="38">
                  <c:v>4.3435383853371892E-4</c:v>
                </c:pt>
                <c:pt idx="39">
                  <c:v>4.1144060212179947E-4</c:v>
                </c:pt>
                <c:pt idx="40">
                  <c:v>3.9124002201894488E-4</c:v>
                </c:pt>
                <c:pt idx="41">
                  <c:v>3.7322009694879058E-4</c:v>
                </c:pt>
                <c:pt idx="42">
                  <c:v>3.5747092998681665E-4</c:v>
                </c:pt>
                <c:pt idx="43">
                  <c:v>3.4278182547842992E-4</c:v>
                </c:pt>
                <c:pt idx="44">
                  <c:v>5.6226435682012654E-4</c:v>
                </c:pt>
                <c:pt idx="45">
                  <c:v>6.9022472611212395E-3</c:v>
                </c:pt>
                <c:pt idx="46">
                  <c:v>2.8369567161041626E-2</c:v>
                </c:pt>
                <c:pt idx="47">
                  <c:v>4.5574258911938288E-2</c:v>
                </c:pt>
                <c:pt idx="48">
                  <c:v>4.131371105460184E-2</c:v>
                </c:pt>
                <c:pt idx="49">
                  <c:v>2.8851138905485428E-2</c:v>
                </c:pt>
                <c:pt idx="50">
                  <c:v>2.267763929176848E-2</c:v>
                </c:pt>
                <c:pt idx="51">
                  <c:v>2.0999357501912449E-2</c:v>
                </c:pt>
                <c:pt idx="52">
                  <c:v>3.6869977538975911E-2</c:v>
                </c:pt>
                <c:pt idx="53">
                  <c:v>8.0758640076371693E-2</c:v>
                </c:pt>
                <c:pt idx="54">
                  <c:v>0.1524066115449691</c:v>
                </c:pt>
                <c:pt idx="55">
                  <c:v>0.23003996034489105</c:v>
                </c:pt>
                <c:pt idx="56">
                  <c:v>0.30139150931626052</c:v>
                </c:pt>
                <c:pt idx="57">
                  <c:v>0.41389449122968502</c:v>
                </c:pt>
                <c:pt idx="58">
                  <c:v>0.58835840120261029</c:v>
                </c:pt>
                <c:pt idx="59">
                  <c:v>0.73521827516094451</c:v>
                </c:pt>
                <c:pt idx="60">
                  <c:v>0.77955947279979909</c:v>
                </c:pt>
                <c:pt idx="61">
                  <c:v>0.83999371095811937</c:v>
                </c:pt>
                <c:pt idx="62">
                  <c:v>0.97940989721270266</c:v>
                </c:pt>
                <c:pt idx="63">
                  <c:v>1.0912705922209089</c:v>
                </c:pt>
                <c:pt idx="64">
                  <c:v>1.0404084372244855</c:v>
                </c:pt>
                <c:pt idx="65">
                  <c:v>0.9304102863189615</c:v>
                </c:pt>
                <c:pt idx="66">
                  <c:v>1.0390803799948705</c:v>
                </c:pt>
                <c:pt idx="67">
                  <c:v>1.2816966320890666</c:v>
                </c:pt>
                <c:pt idx="68">
                  <c:v>1.4211384809735894</c:v>
                </c:pt>
                <c:pt idx="69">
                  <c:v>1.3520599073171309</c:v>
                </c:pt>
                <c:pt idx="70">
                  <c:v>1.241606171992196</c:v>
                </c:pt>
                <c:pt idx="71">
                  <c:v>1.1426298160154247</c:v>
                </c:pt>
                <c:pt idx="72">
                  <c:v>0.71674273661650023</c:v>
                </c:pt>
                <c:pt idx="73">
                  <c:v>0.26095054020987962</c:v>
                </c:pt>
                <c:pt idx="74">
                  <c:v>7.9877608199601019E-2</c:v>
                </c:pt>
                <c:pt idx="75">
                  <c:v>2.0222845613196545E-2</c:v>
                </c:pt>
                <c:pt idx="76">
                  <c:v>2.3299559957986773E-3</c:v>
                </c:pt>
                <c:pt idx="77">
                  <c:v>3.1590891150026247E-4</c:v>
                </c:pt>
                <c:pt idx="78">
                  <c:v>1.6406951981003519E-4</c:v>
                </c:pt>
                <c:pt idx="79">
                  <c:v>1.7247509634391167E-4</c:v>
                </c:pt>
                <c:pt idx="80">
                  <c:v>2.0153261939528783E-4</c:v>
                </c:pt>
                <c:pt idx="81">
                  <c:v>5.3122344461999712E-4</c:v>
                </c:pt>
                <c:pt idx="82">
                  <c:v>8.5844030969364706E-4</c:v>
                </c:pt>
                <c:pt idx="83">
                  <c:v>1.7778888643988925E-4</c:v>
                </c:pt>
                <c:pt idx="84">
                  <c:v>1.6055411347188855E-4</c:v>
                </c:pt>
                <c:pt idx="85">
                  <c:v>1.7336981404623294E-4</c:v>
                </c:pt>
                <c:pt idx="86">
                  <c:v>1.6558500052574028E-4</c:v>
                </c:pt>
                <c:pt idx="87">
                  <c:v>1.788422461519555E-4</c:v>
                </c:pt>
                <c:pt idx="88">
                  <c:v>1.8187362095865934E-4</c:v>
                </c:pt>
                <c:pt idx="89">
                  <c:v>1.8463692785601314E-4</c:v>
                </c:pt>
                <c:pt idx="90">
                  <c:v>2.2127416718622437E-4</c:v>
                </c:pt>
                <c:pt idx="91">
                  <c:v>1.9139759106068482E-4</c:v>
                </c:pt>
                <c:pt idx="92">
                  <c:v>1.9522377568960487E-4</c:v>
                </c:pt>
                <c:pt idx="93">
                  <c:v>5.7313099929482488E-4</c:v>
                </c:pt>
                <c:pt idx="94">
                  <c:v>1.4516081057009765E-3</c:v>
                </c:pt>
                <c:pt idx="95">
                  <c:v>1.771844883625084E-3</c:v>
                </c:pt>
                <c:pt idx="96">
                  <c:v>3.4113008258582589E-3</c:v>
                </c:pt>
                <c:pt idx="97">
                  <c:v>5.8692412474582178E-3</c:v>
                </c:pt>
                <c:pt idx="98">
                  <c:v>6.7143924483675354E-3</c:v>
                </c:pt>
                <c:pt idx="99">
                  <c:v>5.4197970719519631E-3</c:v>
                </c:pt>
                <c:pt idx="100">
                  <c:v>3.6310570980716099E-3</c:v>
                </c:pt>
                <c:pt idx="101">
                  <c:v>1.593079106900057E-3</c:v>
                </c:pt>
                <c:pt idx="102">
                  <c:v>6.444804152269931E-4</c:v>
                </c:pt>
                <c:pt idx="103">
                  <c:v>2.3605609737242323E-4</c:v>
                </c:pt>
                <c:pt idx="104">
                  <c:v>2.390723854489001E-4</c:v>
                </c:pt>
                <c:pt idx="105">
                  <c:v>2.4170460632006E-4</c:v>
                </c:pt>
                <c:pt idx="106">
                  <c:v>2.4327663410921279E-4</c:v>
                </c:pt>
                <c:pt idx="107">
                  <c:v>3.0109174681332193E-4</c:v>
                </c:pt>
                <c:pt idx="108">
                  <c:v>2.4434352762943922E-4</c:v>
                </c:pt>
                <c:pt idx="109">
                  <c:v>2.5884320864075341E-4</c:v>
                </c:pt>
                <c:pt idx="110">
                  <c:v>3.5843693644954758E-4</c:v>
                </c:pt>
                <c:pt idx="111">
                  <c:v>4.9895093079109715E-4</c:v>
                </c:pt>
                <c:pt idx="112">
                  <c:v>4.5199742581053173E-4</c:v>
                </c:pt>
                <c:pt idx="113">
                  <c:v>9.6709298044622943E-4</c:v>
                </c:pt>
                <c:pt idx="114">
                  <c:v>1.9164570475471026E-3</c:v>
                </c:pt>
                <c:pt idx="115">
                  <c:v>1.8685014386629723E-3</c:v>
                </c:pt>
                <c:pt idx="116">
                  <c:v>1.4515896646198948E-3</c:v>
                </c:pt>
                <c:pt idx="117">
                  <c:v>1.7818200929089439E-3</c:v>
                </c:pt>
                <c:pt idx="118">
                  <c:v>3.7369726329441562E-3</c:v>
                </c:pt>
                <c:pt idx="119">
                  <c:v>9.5651570855962674E-3</c:v>
                </c:pt>
                <c:pt idx="120">
                  <c:v>2.5275771196171262E-2</c:v>
                </c:pt>
                <c:pt idx="121">
                  <c:v>5.1516123163516662E-2</c:v>
                </c:pt>
                <c:pt idx="122">
                  <c:v>6.7981340337590609E-2</c:v>
                </c:pt>
                <c:pt idx="123">
                  <c:v>5.8275250609420813E-2</c:v>
                </c:pt>
                <c:pt idx="124">
                  <c:v>3.7350445013829621E-2</c:v>
                </c:pt>
                <c:pt idx="125">
                  <c:v>2.3225471585047643E-2</c:v>
                </c:pt>
                <c:pt idx="126">
                  <c:v>1.6266931347274593E-2</c:v>
                </c:pt>
                <c:pt idx="127">
                  <c:v>1.2955598149665654E-2</c:v>
                </c:pt>
                <c:pt idx="128">
                  <c:v>1.1173115684671796E-2</c:v>
                </c:pt>
                <c:pt idx="129">
                  <c:v>1.0751552438893214E-2</c:v>
                </c:pt>
                <c:pt idx="130">
                  <c:v>1.1598951087145596E-2</c:v>
                </c:pt>
                <c:pt idx="131">
                  <c:v>1.3000756758676625E-2</c:v>
                </c:pt>
                <c:pt idx="132">
                  <c:v>1.5535929301708372E-2</c:v>
                </c:pt>
                <c:pt idx="133">
                  <c:v>1.9823784898803185E-2</c:v>
                </c:pt>
                <c:pt idx="134">
                  <c:v>2.6251482670627112E-2</c:v>
                </c:pt>
                <c:pt idx="135">
                  <c:v>3.4419734761663323E-2</c:v>
                </c:pt>
                <c:pt idx="136">
                  <c:v>4.3465776364207259E-2</c:v>
                </c:pt>
                <c:pt idx="137">
                  <c:v>5.2000674061708323E-2</c:v>
                </c:pt>
                <c:pt idx="138">
                  <c:v>5.9078814408450343E-2</c:v>
                </c:pt>
                <c:pt idx="139">
                  <c:v>6.0788913583106868E-2</c:v>
                </c:pt>
                <c:pt idx="140">
                  <c:v>5.4911679738861539E-2</c:v>
                </c:pt>
                <c:pt idx="141">
                  <c:v>4.5603598310560281E-2</c:v>
                </c:pt>
                <c:pt idx="142">
                  <c:v>3.7783357734170062E-2</c:v>
                </c:pt>
                <c:pt idx="143">
                  <c:v>3.1967894042207824E-2</c:v>
                </c:pt>
                <c:pt idx="144">
                  <c:v>2.7696344946158937E-2</c:v>
                </c:pt>
                <c:pt idx="145">
                  <c:v>2.4782579990835139E-2</c:v>
                </c:pt>
                <c:pt idx="146">
                  <c:v>2.326124103493319E-2</c:v>
                </c:pt>
                <c:pt idx="147">
                  <c:v>2.3147316521100709E-2</c:v>
                </c:pt>
                <c:pt idx="148">
                  <c:v>2.3735929442732701E-2</c:v>
                </c:pt>
                <c:pt idx="149">
                  <c:v>2.432666654686438E-2</c:v>
                </c:pt>
                <c:pt idx="150">
                  <c:v>2.5366583871785715E-2</c:v>
                </c:pt>
                <c:pt idx="151">
                  <c:v>2.7001027532911039E-2</c:v>
                </c:pt>
                <c:pt idx="152">
                  <c:v>2.9201133951686612E-2</c:v>
                </c:pt>
                <c:pt idx="153">
                  <c:v>3.1962667524368708E-2</c:v>
                </c:pt>
                <c:pt idx="154">
                  <c:v>3.5150990554826192E-2</c:v>
                </c:pt>
                <c:pt idx="155">
                  <c:v>3.9313829331814286E-2</c:v>
                </c:pt>
                <c:pt idx="156">
                  <c:v>4.4370068526483022E-2</c:v>
                </c:pt>
                <c:pt idx="157">
                  <c:v>4.9322785418425302E-2</c:v>
                </c:pt>
                <c:pt idx="158">
                  <c:v>5.1863694271076149E-2</c:v>
                </c:pt>
                <c:pt idx="159">
                  <c:v>5.1066362059772233E-2</c:v>
                </c:pt>
                <c:pt idx="160">
                  <c:v>4.7142221620303737E-2</c:v>
                </c:pt>
              </c:numCache>
            </c:numRef>
          </c:yVal>
        </c:ser>
        <c:ser>
          <c:idx val="1"/>
          <c:order val="1"/>
          <c:tx>
            <c:v>Green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Calculations!$C$24:$C$184</c:f>
              <c:numCache>
                <c:formatCode>0.00</c:formatCode>
                <c:ptCount val="161"/>
                <c:pt idx="0">
                  <c:v>4.8635964156163846E-3</c:v>
                </c:pt>
                <c:pt idx="1">
                  <c:v>4.8635964156163846E-3</c:v>
                </c:pt>
                <c:pt idx="2">
                  <c:v>4.8635964156163846E-3</c:v>
                </c:pt>
                <c:pt idx="3">
                  <c:v>4.8635964156163846E-3</c:v>
                </c:pt>
                <c:pt idx="4">
                  <c:v>4.8635964156163846E-3</c:v>
                </c:pt>
                <c:pt idx="5">
                  <c:v>4.8635964156163846E-3</c:v>
                </c:pt>
                <c:pt idx="6">
                  <c:v>4.8635964156163846E-3</c:v>
                </c:pt>
                <c:pt idx="7">
                  <c:v>4.8635964156163846E-3</c:v>
                </c:pt>
                <c:pt idx="8">
                  <c:v>4.8635964156163846E-3</c:v>
                </c:pt>
                <c:pt idx="9">
                  <c:v>4.8635964156163846E-3</c:v>
                </c:pt>
                <c:pt idx="10">
                  <c:v>4.8635964156163846E-3</c:v>
                </c:pt>
                <c:pt idx="11">
                  <c:v>4.8635964156163846E-3</c:v>
                </c:pt>
                <c:pt idx="12">
                  <c:v>4.8635964156163846E-3</c:v>
                </c:pt>
                <c:pt idx="13">
                  <c:v>4.3929257947502827E-3</c:v>
                </c:pt>
                <c:pt idx="14">
                  <c:v>4.3929257947502827E-3</c:v>
                </c:pt>
                <c:pt idx="15">
                  <c:v>3.6084747599734466E-3</c:v>
                </c:pt>
                <c:pt idx="16">
                  <c:v>2.9809139321519775E-3</c:v>
                </c:pt>
                <c:pt idx="17">
                  <c:v>2.8240237251966104E-3</c:v>
                </c:pt>
                <c:pt idx="18">
                  <c:v>2.8093134224957401E-3</c:v>
                </c:pt>
                <c:pt idx="19">
                  <c:v>5.5286823260716168E-3</c:v>
                </c:pt>
                <c:pt idx="20">
                  <c:v>8.4121312352918171E-3</c:v>
                </c:pt>
                <c:pt idx="21">
                  <c:v>4.273083797836078E-3</c:v>
                </c:pt>
                <c:pt idx="22">
                  <c:v>5.1800775853571438E-3</c:v>
                </c:pt>
                <c:pt idx="23">
                  <c:v>9.0135282666936826E-3</c:v>
                </c:pt>
                <c:pt idx="24">
                  <c:v>8.1668221550462126E-3</c:v>
                </c:pt>
                <c:pt idx="25">
                  <c:v>1.3095780333236376E-2</c:v>
                </c:pt>
                <c:pt idx="26">
                  <c:v>1.6787320167087394E-2</c:v>
                </c:pt>
                <c:pt idx="27">
                  <c:v>1.3571738545800615E-2</c:v>
                </c:pt>
                <c:pt idx="28">
                  <c:v>1.2513444535483028E-2</c:v>
                </c:pt>
                <c:pt idx="29">
                  <c:v>1.6406718058542019E-2</c:v>
                </c:pt>
                <c:pt idx="30">
                  <c:v>2.7965110452363495E-2</c:v>
                </c:pt>
                <c:pt idx="31">
                  <c:v>3.5233147557139195E-2</c:v>
                </c:pt>
                <c:pt idx="32">
                  <c:v>3.6775647263168981E-2</c:v>
                </c:pt>
                <c:pt idx="33">
                  <c:v>4.884043474809141E-2</c:v>
                </c:pt>
                <c:pt idx="34">
                  <c:v>5.5942047937499621E-2</c:v>
                </c:pt>
                <c:pt idx="35">
                  <c:v>8.815947104331906E-2</c:v>
                </c:pt>
                <c:pt idx="36">
                  <c:v>0.11824963371822034</c:v>
                </c:pt>
                <c:pt idx="37">
                  <c:v>0.15029842695197385</c:v>
                </c:pt>
                <c:pt idx="38">
                  <c:v>0.24418350793021945</c:v>
                </c:pt>
                <c:pt idx="39">
                  <c:v>0.25843310149703191</c:v>
                </c:pt>
                <c:pt idx="40">
                  <c:v>0.28638769563466843</c:v>
                </c:pt>
                <c:pt idx="41">
                  <c:v>0.42268273899742503</c:v>
                </c:pt>
                <c:pt idx="42">
                  <c:v>0.41294200732733699</c:v>
                </c:pt>
                <c:pt idx="43">
                  <c:v>0.4501330231066944</c:v>
                </c:pt>
                <c:pt idx="44">
                  <c:v>0.60637301416657097</c:v>
                </c:pt>
                <c:pt idx="45">
                  <c:v>0.59460333833654255</c:v>
                </c:pt>
                <c:pt idx="46">
                  <c:v>0.68951952687947327</c:v>
                </c:pt>
                <c:pt idx="47">
                  <c:v>0.89890150288482362</c:v>
                </c:pt>
                <c:pt idx="48">
                  <c:v>0.94911024582475012</c:v>
                </c:pt>
                <c:pt idx="49">
                  <c:v>0.95084613730178225</c:v>
                </c:pt>
                <c:pt idx="50">
                  <c:v>0.89694418960060296</c:v>
                </c:pt>
                <c:pt idx="51">
                  <c:v>0.82069078051173172</c:v>
                </c:pt>
                <c:pt idx="52">
                  <c:v>0.825524788815859</c:v>
                </c:pt>
                <c:pt idx="53">
                  <c:v>0.8220205015375317</c:v>
                </c:pt>
                <c:pt idx="54">
                  <c:v>0.80462613321270415</c:v>
                </c:pt>
                <c:pt idx="55">
                  <c:v>0.76608467434433625</c:v>
                </c:pt>
                <c:pt idx="56">
                  <c:v>0.69552215815346652</c:v>
                </c:pt>
                <c:pt idx="57">
                  <c:v>0.67577594782564032</c:v>
                </c:pt>
                <c:pt idx="58">
                  <c:v>0.70153035683413645</c:v>
                </c:pt>
                <c:pt idx="59">
                  <c:v>0.63741250000591454</c:v>
                </c:pt>
                <c:pt idx="60">
                  <c:v>0.50984804702205244</c:v>
                </c:pt>
                <c:pt idx="61">
                  <c:v>0.51997061229468311</c:v>
                </c:pt>
                <c:pt idx="62">
                  <c:v>0.61528372032338174</c:v>
                </c:pt>
                <c:pt idx="63">
                  <c:v>0.53028453928703023</c:v>
                </c:pt>
                <c:pt idx="64">
                  <c:v>0.34336325907770832</c:v>
                </c:pt>
                <c:pt idx="65">
                  <c:v>0.33629209592221171</c:v>
                </c:pt>
                <c:pt idx="66">
                  <c:v>0.39253487259309139</c:v>
                </c:pt>
                <c:pt idx="67">
                  <c:v>0.25757481939252724</c:v>
                </c:pt>
                <c:pt idx="68">
                  <c:v>0.13072886293216032</c:v>
                </c:pt>
                <c:pt idx="69">
                  <c:v>0.1224272307956088</c:v>
                </c:pt>
                <c:pt idx="70">
                  <c:v>0.1148913428725888</c:v>
                </c:pt>
                <c:pt idx="71">
                  <c:v>6.1691219666355837E-2</c:v>
                </c:pt>
                <c:pt idx="72">
                  <c:v>1.3274479664312245E-2</c:v>
                </c:pt>
                <c:pt idx="73">
                  <c:v>2.6744564803754707E-4</c:v>
                </c:pt>
                <c:pt idx="74">
                  <c:v>2.014418236348979E-4</c:v>
                </c:pt>
                <c:pt idx="75">
                  <c:v>1.8603267009433046E-4</c:v>
                </c:pt>
                <c:pt idx="76">
                  <c:v>1.7449009622633738E-4</c:v>
                </c:pt>
                <c:pt idx="77">
                  <c:v>8.4900518828402727E-4</c:v>
                </c:pt>
                <c:pt idx="78">
                  <c:v>2.0749969058849608E-3</c:v>
                </c:pt>
                <c:pt idx="79">
                  <c:v>7.7613793705656395E-4</c:v>
                </c:pt>
                <c:pt idx="80">
                  <c:v>3.4548449005721759E-4</c:v>
                </c:pt>
                <c:pt idx="81">
                  <c:v>1.6419633633473412E-4</c:v>
                </c:pt>
                <c:pt idx="82">
                  <c:v>1.6583506005721853E-4</c:v>
                </c:pt>
                <c:pt idx="83">
                  <c:v>1.6791172608211761E-4</c:v>
                </c:pt>
                <c:pt idx="84">
                  <c:v>6.7232035506318124E-4</c:v>
                </c:pt>
                <c:pt idx="85">
                  <c:v>5.3234730638596576E-3</c:v>
                </c:pt>
                <c:pt idx="86">
                  <c:v>1.0514647576336507E-2</c:v>
                </c:pt>
                <c:pt idx="87">
                  <c:v>1.6043201588072115E-2</c:v>
                </c:pt>
                <c:pt idx="88">
                  <c:v>2.218858177915747E-2</c:v>
                </c:pt>
                <c:pt idx="89">
                  <c:v>1.6410964590324272E-2</c:v>
                </c:pt>
                <c:pt idx="90">
                  <c:v>3.1199657855518347E-3</c:v>
                </c:pt>
                <c:pt idx="91">
                  <c:v>5.967101423335722E-4</c:v>
                </c:pt>
                <c:pt idx="92">
                  <c:v>2.067075272007581E-4</c:v>
                </c:pt>
                <c:pt idx="93">
                  <c:v>1.1930481722806799E-3</c:v>
                </c:pt>
                <c:pt idx="94">
                  <c:v>4.806964573153015E-3</c:v>
                </c:pt>
                <c:pt idx="95">
                  <c:v>6.4563116171609215E-3</c:v>
                </c:pt>
                <c:pt idx="96">
                  <c:v>1.1222685436706004E-2</c:v>
                </c:pt>
                <c:pt idx="97">
                  <c:v>1.7242470571751971E-2</c:v>
                </c:pt>
                <c:pt idx="98">
                  <c:v>2.6729432505119041E-2</c:v>
                </c:pt>
                <c:pt idx="99">
                  <c:v>2.8809812724152478E-2</c:v>
                </c:pt>
                <c:pt idx="100">
                  <c:v>1.7729666898087554E-2</c:v>
                </c:pt>
                <c:pt idx="101">
                  <c:v>8.9104424502276652E-3</c:v>
                </c:pt>
                <c:pt idx="102">
                  <c:v>5.1558433385543966E-3</c:v>
                </c:pt>
                <c:pt idx="103">
                  <c:v>3.8324401877502245E-3</c:v>
                </c:pt>
                <c:pt idx="104">
                  <c:v>4.5564384342092878E-3</c:v>
                </c:pt>
                <c:pt idx="105">
                  <c:v>5.9857434598928061E-3</c:v>
                </c:pt>
                <c:pt idx="106">
                  <c:v>9.2445120961500843E-3</c:v>
                </c:pt>
                <c:pt idx="107">
                  <c:v>1.8137193461710013E-2</c:v>
                </c:pt>
                <c:pt idx="108">
                  <c:v>2.5914787079159177E-2</c:v>
                </c:pt>
                <c:pt idx="109">
                  <c:v>2.3554732033703431E-2</c:v>
                </c:pt>
                <c:pt idx="110">
                  <c:v>1.3735303395435848E-2</c:v>
                </c:pt>
                <c:pt idx="111">
                  <c:v>4.2196993231761555E-3</c:v>
                </c:pt>
                <c:pt idx="112">
                  <c:v>1.5961159045052933E-3</c:v>
                </c:pt>
                <c:pt idx="113">
                  <c:v>1.9482017977174061E-3</c:v>
                </c:pt>
                <c:pt idx="114">
                  <c:v>2.6108255074849171E-3</c:v>
                </c:pt>
                <c:pt idx="115">
                  <c:v>3.3110945027669024E-3</c:v>
                </c:pt>
                <c:pt idx="116">
                  <c:v>2.4147940381237598E-3</c:v>
                </c:pt>
                <c:pt idx="117">
                  <c:v>1.0583743413065695E-3</c:v>
                </c:pt>
                <c:pt idx="118">
                  <c:v>1.1926508310774989E-3</c:v>
                </c:pt>
                <c:pt idx="119">
                  <c:v>1.4413250347520036E-3</c:v>
                </c:pt>
                <c:pt idx="120">
                  <c:v>2.1376229056810077E-3</c:v>
                </c:pt>
                <c:pt idx="121">
                  <c:v>2.6573230998714536E-3</c:v>
                </c:pt>
                <c:pt idx="122">
                  <c:v>2.6659349647884371E-3</c:v>
                </c:pt>
                <c:pt idx="123">
                  <c:v>3.1941980951787526E-3</c:v>
                </c:pt>
                <c:pt idx="124">
                  <c:v>4.3340963327421749E-3</c:v>
                </c:pt>
                <c:pt idx="125">
                  <c:v>5.5746076355050328E-3</c:v>
                </c:pt>
                <c:pt idx="126">
                  <c:v>5.6639391571748944E-3</c:v>
                </c:pt>
                <c:pt idx="127">
                  <c:v>5.2605355995462262E-3</c:v>
                </c:pt>
                <c:pt idx="128">
                  <c:v>4.9293157644308208E-3</c:v>
                </c:pt>
                <c:pt idx="129">
                  <c:v>4.5575915433002795E-3</c:v>
                </c:pt>
                <c:pt idx="130">
                  <c:v>3.7174577278325221E-3</c:v>
                </c:pt>
                <c:pt idx="131">
                  <c:v>2.5760758909968342E-3</c:v>
                </c:pt>
                <c:pt idx="132">
                  <c:v>1.9089743067831936E-3</c:v>
                </c:pt>
                <c:pt idx="133">
                  <c:v>1.7738332210069318E-3</c:v>
                </c:pt>
                <c:pt idx="134">
                  <c:v>1.830664031669222E-3</c:v>
                </c:pt>
                <c:pt idx="135">
                  <c:v>1.8650499020576128E-3</c:v>
                </c:pt>
                <c:pt idx="136">
                  <c:v>2.3556418193471963E-3</c:v>
                </c:pt>
                <c:pt idx="137">
                  <c:v>3.107371950474645E-3</c:v>
                </c:pt>
                <c:pt idx="138">
                  <c:v>3.3605560668951038E-3</c:v>
                </c:pt>
                <c:pt idx="139">
                  <c:v>3.6497280770578862E-3</c:v>
                </c:pt>
                <c:pt idx="140">
                  <c:v>4.318087541807793E-3</c:v>
                </c:pt>
                <c:pt idx="141">
                  <c:v>5.4450264175501372E-3</c:v>
                </c:pt>
                <c:pt idx="142">
                  <c:v>6.3012500615431339E-3</c:v>
                </c:pt>
                <c:pt idx="143">
                  <c:v>6.0303073814476785E-3</c:v>
                </c:pt>
                <c:pt idx="144">
                  <c:v>5.230315516877194E-3</c:v>
                </c:pt>
                <c:pt idx="145">
                  <c:v>4.9174691594365419E-3</c:v>
                </c:pt>
                <c:pt idx="146">
                  <c:v>5.3651519546947411E-3</c:v>
                </c:pt>
                <c:pt idx="147">
                  <c:v>6.3867396809261737E-3</c:v>
                </c:pt>
                <c:pt idx="148">
                  <c:v>6.7268318441301659E-3</c:v>
                </c:pt>
                <c:pt idx="149">
                  <c:v>5.8856845296398012E-3</c:v>
                </c:pt>
                <c:pt idx="150">
                  <c:v>4.9428456904002391E-3</c:v>
                </c:pt>
                <c:pt idx="151">
                  <c:v>5.3172414844177354E-3</c:v>
                </c:pt>
                <c:pt idx="152">
                  <c:v>6.6158818900430415E-3</c:v>
                </c:pt>
                <c:pt idx="153">
                  <c:v>7.9329029594047001E-3</c:v>
                </c:pt>
                <c:pt idx="154">
                  <c:v>8.6527493596252388E-3</c:v>
                </c:pt>
                <c:pt idx="155">
                  <c:v>8.8123878477104189E-3</c:v>
                </c:pt>
                <c:pt idx="156">
                  <c:v>9.1701605737512758E-3</c:v>
                </c:pt>
                <c:pt idx="157">
                  <c:v>9.7992289387348209E-3</c:v>
                </c:pt>
                <c:pt idx="158">
                  <c:v>1.0601317263891326E-2</c:v>
                </c:pt>
                <c:pt idx="159">
                  <c:v>1.0926748054305806E-2</c:v>
                </c:pt>
                <c:pt idx="160">
                  <c:v>1.0529092373879136E-2</c:v>
                </c:pt>
              </c:numCache>
            </c:numRef>
          </c:yVal>
        </c:ser>
        <c:ser>
          <c:idx val="2"/>
          <c:order val="2"/>
          <c:tx>
            <c:v>Blue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Calculations!$A$24:$A$184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Calculations!$D$24:$D$184</c:f>
              <c:numCache>
                <c:formatCode>0.00</c:formatCode>
                <c:ptCount val="161"/>
                <c:pt idx="0">
                  <c:v>3.1378041391073447E-3</c:v>
                </c:pt>
                <c:pt idx="1">
                  <c:v>3.1378041391073447E-3</c:v>
                </c:pt>
                <c:pt idx="2">
                  <c:v>3.1378041391073447E-3</c:v>
                </c:pt>
                <c:pt idx="3">
                  <c:v>3.1378041391073447E-3</c:v>
                </c:pt>
                <c:pt idx="4">
                  <c:v>3.1378041391073447E-3</c:v>
                </c:pt>
                <c:pt idx="5">
                  <c:v>3.1378041391073447E-3</c:v>
                </c:pt>
                <c:pt idx="6">
                  <c:v>3.1378041391073447E-3</c:v>
                </c:pt>
                <c:pt idx="7">
                  <c:v>3.1378041391073447E-3</c:v>
                </c:pt>
                <c:pt idx="8">
                  <c:v>3.2946943460627118E-3</c:v>
                </c:pt>
                <c:pt idx="9">
                  <c:v>3.2946943460627118E-3</c:v>
                </c:pt>
                <c:pt idx="10">
                  <c:v>3.2946943460627118E-3</c:v>
                </c:pt>
                <c:pt idx="11">
                  <c:v>3.2946943460627118E-3</c:v>
                </c:pt>
                <c:pt idx="12">
                  <c:v>3.6084747599734466E-3</c:v>
                </c:pt>
                <c:pt idx="13">
                  <c:v>4.3929257947502827E-3</c:v>
                </c:pt>
                <c:pt idx="14">
                  <c:v>4.8635964156163846E-3</c:v>
                </c:pt>
                <c:pt idx="15">
                  <c:v>1.5689021116866299E-2</c:v>
                </c:pt>
                <c:pt idx="16">
                  <c:v>4.7694623374063903E-2</c:v>
                </c:pt>
                <c:pt idx="17">
                  <c:v>9.0839429693098217E-2</c:v>
                </c:pt>
                <c:pt idx="18">
                  <c:v>0.13041128606378727</c:v>
                </c:pt>
                <c:pt idx="19">
                  <c:v>0.15443452599332433</c:v>
                </c:pt>
                <c:pt idx="20">
                  <c:v>0.16398462946927361</c:v>
                </c:pt>
                <c:pt idx="21">
                  <c:v>0.16273327456633951</c:v>
                </c:pt>
                <c:pt idx="22">
                  <c:v>0.1685458080738568</c:v>
                </c:pt>
                <c:pt idx="23">
                  <c:v>0.18322813092959198</c:v>
                </c:pt>
                <c:pt idx="24">
                  <c:v>0.19898526927042695</c:v>
                </c:pt>
                <c:pt idx="25">
                  <c:v>0.22238907321617318</c:v>
                </c:pt>
                <c:pt idx="26">
                  <c:v>0.24854098173524708</c:v>
                </c:pt>
                <c:pt idx="27">
                  <c:v>0.27924880078668274</c:v>
                </c:pt>
                <c:pt idx="28">
                  <c:v>0.34179442350750422</c:v>
                </c:pt>
                <c:pt idx="29">
                  <c:v>0.38616469514004026</c:v>
                </c:pt>
                <c:pt idx="30">
                  <c:v>0.40276528416621932</c:v>
                </c:pt>
                <c:pt idx="31">
                  <c:v>0.45316842107435651</c:v>
                </c:pt>
                <c:pt idx="32">
                  <c:v>0.45485078119932432</c:v>
                </c:pt>
                <c:pt idx="33">
                  <c:v>0.47844048067811917</c:v>
                </c:pt>
                <c:pt idx="34">
                  <c:v>0.54383381831079181</c:v>
                </c:pt>
                <c:pt idx="35">
                  <c:v>0.5697470267787349</c:v>
                </c:pt>
                <c:pt idx="36">
                  <c:v>0.6463701139134127</c:v>
                </c:pt>
                <c:pt idx="37">
                  <c:v>0.68634118878449057</c:v>
                </c:pt>
                <c:pt idx="38">
                  <c:v>0.6286377557492574</c:v>
                </c:pt>
                <c:pt idx="39">
                  <c:v>0.60430943655587677</c:v>
                </c:pt>
                <c:pt idx="40">
                  <c:v>0.56704487750965216</c:v>
                </c:pt>
                <c:pt idx="41">
                  <c:v>0.49361650904605298</c:v>
                </c:pt>
                <c:pt idx="42">
                  <c:v>0.47091538030761337</c:v>
                </c:pt>
                <c:pt idx="43">
                  <c:v>0.43668388409763964</c:v>
                </c:pt>
                <c:pt idx="44">
                  <c:v>0.34274859087564485</c:v>
                </c:pt>
                <c:pt idx="45">
                  <c:v>0.26770992380582276</c:v>
                </c:pt>
                <c:pt idx="46">
                  <c:v>0.24398549885629134</c:v>
                </c:pt>
                <c:pt idx="47">
                  <c:v>0.22806381262095185</c:v>
                </c:pt>
                <c:pt idx="48">
                  <c:v>0.19420844454507763</c:v>
                </c:pt>
                <c:pt idx="49">
                  <c:v>0.17110397160078641</c:v>
                </c:pt>
                <c:pt idx="50">
                  <c:v>0.15387246064011303</c:v>
                </c:pt>
                <c:pt idx="51">
                  <c:v>0.11431584208256157</c:v>
                </c:pt>
                <c:pt idx="52">
                  <c:v>7.996435789812241E-2</c:v>
                </c:pt>
                <c:pt idx="53">
                  <c:v>6.4908250850973959E-2</c:v>
                </c:pt>
                <c:pt idx="54">
                  <c:v>6.0116677545854071E-2</c:v>
                </c:pt>
                <c:pt idx="55">
                  <c:v>5.9873016525522488E-2</c:v>
                </c:pt>
                <c:pt idx="56">
                  <c:v>5.3939676561752643E-2</c:v>
                </c:pt>
                <c:pt idx="57">
                  <c:v>5.8991179485579533E-2</c:v>
                </c:pt>
                <c:pt idx="58">
                  <c:v>8.0476911396723819E-2</c:v>
                </c:pt>
                <c:pt idx="59">
                  <c:v>9.7081080860481769E-2</c:v>
                </c:pt>
                <c:pt idx="60">
                  <c:v>9.0317946338608429E-2</c:v>
                </c:pt>
                <c:pt idx="61">
                  <c:v>8.2508464147178454E-2</c:v>
                </c:pt>
                <c:pt idx="62">
                  <c:v>9.4850288538233338E-2</c:v>
                </c:pt>
                <c:pt idx="63">
                  <c:v>0.11070156286332578</c:v>
                </c:pt>
                <c:pt idx="64">
                  <c:v>0.10188045505568477</c:v>
                </c:pt>
                <c:pt idx="65">
                  <c:v>8.5333066205458052E-2</c:v>
                </c:pt>
                <c:pt idx="66">
                  <c:v>0.11544763500675166</c:v>
                </c:pt>
                <c:pt idx="67">
                  <c:v>0.18199088241513492</c:v>
                </c:pt>
                <c:pt idx="68">
                  <c:v>0.23848993536676588</c:v>
                </c:pt>
                <c:pt idx="69">
                  <c:v>0.2575419545815833</c:v>
                </c:pt>
                <c:pt idx="70">
                  <c:v>0.26502328559560095</c:v>
                </c:pt>
                <c:pt idx="71">
                  <c:v>0.26760935155264298</c:v>
                </c:pt>
                <c:pt idx="72">
                  <c:v>0.15893748293356127</c:v>
                </c:pt>
                <c:pt idx="73">
                  <c:v>3.2921285948282704E-2</c:v>
                </c:pt>
                <c:pt idx="74">
                  <c:v>9.3611199237878819E-4</c:v>
                </c:pt>
                <c:pt idx="75">
                  <c:v>1.7508957185348749E-4</c:v>
                </c:pt>
                <c:pt idx="76">
                  <c:v>1.7449009622633738E-4</c:v>
                </c:pt>
                <c:pt idx="77">
                  <c:v>1.5795445273743508E-4</c:v>
                </c:pt>
                <c:pt idx="78">
                  <c:v>1.5441837158591546E-4</c:v>
                </c:pt>
                <c:pt idx="79">
                  <c:v>1.5331119675014371E-4</c:v>
                </c:pt>
                <c:pt idx="80">
                  <c:v>1.5354866328895489E-4</c:v>
                </c:pt>
                <c:pt idx="81">
                  <c:v>1.5453772831504388E-4</c:v>
                </c:pt>
                <c:pt idx="82">
                  <c:v>1.6583506005721853E-4</c:v>
                </c:pt>
                <c:pt idx="83">
                  <c:v>1.5803456572434599E-4</c:v>
                </c:pt>
                <c:pt idx="84">
                  <c:v>1.6055411347188855E-4</c:v>
                </c:pt>
                <c:pt idx="85">
                  <c:v>1.6317158969057216E-4</c:v>
                </c:pt>
                <c:pt idx="86">
                  <c:v>1.6558500052574028E-4</c:v>
                </c:pt>
                <c:pt idx="87">
                  <c:v>1.6832211402536989E-4</c:v>
                </c:pt>
                <c:pt idx="88">
                  <c:v>1.7117517266697349E-4</c:v>
                </c:pt>
                <c:pt idx="89">
                  <c:v>1.7377593209977706E-4</c:v>
                </c:pt>
                <c:pt idx="90">
                  <c:v>1.8808304096034047E-4</c:v>
                </c:pt>
                <c:pt idx="91">
                  <c:v>1.8013890923358574E-4</c:v>
                </c:pt>
                <c:pt idx="92">
                  <c:v>1.8374002417845164E-4</c:v>
                </c:pt>
                <c:pt idx="93">
                  <c:v>1.8714481469762789E-4</c:v>
                </c:pt>
                <c:pt idx="94">
                  <c:v>2.0227326204717115E-4</c:v>
                </c:pt>
                <c:pt idx="95">
                  <c:v>2.0631070838747183E-4</c:v>
                </c:pt>
                <c:pt idx="96">
                  <c:v>1.9775657040214018E-4</c:v>
                </c:pt>
                <c:pt idx="97">
                  <c:v>2.1411394923665961E-4</c:v>
                </c:pt>
                <c:pt idx="98">
                  <c:v>2.1783334233384149E-4</c:v>
                </c:pt>
                <c:pt idx="99">
                  <c:v>2.220157824295472E-4</c:v>
                </c:pt>
                <c:pt idx="100">
                  <c:v>2.2610978054065601E-4</c:v>
                </c:pt>
                <c:pt idx="101">
                  <c:v>2.295113946199667E-4</c:v>
                </c:pt>
                <c:pt idx="102">
                  <c:v>2.3310993681709602E-4</c:v>
                </c:pt>
                <c:pt idx="103">
                  <c:v>2.3605609737242323E-4</c:v>
                </c:pt>
                <c:pt idx="104">
                  <c:v>2.390723854489001E-4</c:v>
                </c:pt>
                <c:pt idx="105">
                  <c:v>2.4170460632006E-4</c:v>
                </c:pt>
                <c:pt idx="106">
                  <c:v>2.4327663410921279E-4</c:v>
                </c:pt>
                <c:pt idx="107">
                  <c:v>2.4374093789649866E-4</c:v>
                </c:pt>
                <c:pt idx="108">
                  <c:v>2.4434352762943922E-4</c:v>
                </c:pt>
                <c:pt idx="109">
                  <c:v>2.3008285212511412E-4</c:v>
                </c:pt>
                <c:pt idx="110">
                  <c:v>3.1542450078531303E-4</c:v>
                </c:pt>
                <c:pt idx="111">
                  <c:v>4.561837136707046E-4</c:v>
                </c:pt>
                <c:pt idx="112">
                  <c:v>4.2374758368001126E-4</c:v>
                </c:pt>
                <c:pt idx="113">
                  <c:v>7.9890290261813192E-4</c:v>
                </c:pt>
                <c:pt idx="114">
                  <c:v>1.5137233042683547E-3</c:v>
                </c:pt>
                <c:pt idx="115">
                  <c:v>1.4288540425143408E-3</c:v>
                </c:pt>
                <c:pt idx="116">
                  <c:v>1.0174693822979179E-3</c:v>
                </c:pt>
                <c:pt idx="117">
                  <c:v>1.2191400578885241E-3</c:v>
                </c:pt>
                <c:pt idx="118">
                  <c:v>3.4056807002845113E-3</c:v>
                </c:pt>
                <c:pt idx="119">
                  <c:v>9.0672447333666542E-3</c:v>
                </c:pt>
                <c:pt idx="120">
                  <c:v>2.4459587744611523E-2</c:v>
                </c:pt>
                <c:pt idx="121">
                  <c:v>5.0091182039961719E-2</c:v>
                </c:pt>
                <c:pt idx="122">
                  <c:v>6.6051711827564724E-2</c:v>
                </c:pt>
                <c:pt idx="123">
                  <c:v>5.7080570395578914E-2</c:v>
                </c:pt>
                <c:pt idx="124">
                  <c:v>3.7076450610117009E-2</c:v>
                </c:pt>
                <c:pt idx="125">
                  <c:v>2.3126587253476057E-2</c:v>
                </c:pt>
                <c:pt idx="126">
                  <c:v>1.6475796932111545E-2</c:v>
                </c:pt>
                <c:pt idx="127">
                  <c:v>1.3383781251643686E-2</c:v>
                </c:pt>
                <c:pt idx="128">
                  <c:v>1.1806015466366629E-2</c:v>
                </c:pt>
                <c:pt idx="129">
                  <c:v>1.1636404008088968E-2</c:v>
                </c:pt>
                <c:pt idx="130">
                  <c:v>1.2612803222461593E-2</c:v>
                </c:pt>
                <c:pt idx="131">
                  <c:v>1.4192492907067226E-2</c:v>
                </c:pt>
                <c:pt idx="132">
                  <c:v>1.6988670745739638E-2</c:v>
                </c:pt>
                <c:pt idx="133">
                  <c:v>2.1573646828817957E-2</c:v>
                </c:pt>
                <c:pt idx="134">
                  <c:v>2.8058216690185017E-2</c:v>
                </c:pt>
                <c:pt idx="135">
                  <c:v>3.6105453158385981E-2</c:v>
                </c:pt>
                <c:pt idx="136">
                  <c:v>4.5092006460426173E-2</c:v>
                </c:pt>
                <c:pt idx="137">
                  <c:v>5.347070036896618E-2</c:v>
                </c:pt>
                <c:pt idx="138">
                  <c:v>6.0442171701402134E-2</c:v>
                </c:pt>
                <c:pt idx="139">
                  <c:v>6.2153074168055857E-2</c:v>
                </c:pt>
                <c:pt idx="140">
                  <c:v>5.660293046183619E-2</c:v>
                </c:pt>
                <c:pt idx="141">
                  <c:v>4.7755165357328613E-2</c:v>
                </c:pt>
                <c:pt idx="142">
                  <c:v>4.0245915377990729E-2</c:v>
                </c:pt>
                <c:pt idx="143">
                  <c:v>3.4765085237991059E-2</c:v>
                </c:pt>
                <c:pt idx="144">
                  <c:v>3.0907515206681981E-2</c:v>
                </c:pt>
                <c:pt idx="145">
                  <c:v>2.8113769214364596E-2</c:v>
                </c:pt>
                <c:pt idx="146">
                  <c:v>2.6531778766102774E-2</c:v>
                </c:pt>
                <c:pt idx="147">
                  <c:v>2.6088416292412583E-2</c:v>
                </c:pt>
                <c:pt idx="148">
                  <c:v>2.6287913721830813E-2</c:v>
                </c:pt>
                <c:pt idx="149">
                  <c:v>2.6529131921971292E-2</c:v>
                </c:pt>
                <c:pt idx="150">
                  <c:v>2.7373830507763135E-2</c:v>
                </c:pt>
                <c:pt idx="151">
                  <c:v>2.887400419209497E-2</c:v>
                </c:pt>
                <c:pt idx="152">
                  <c:v>3.0950159836563001E-2</c:v>
                </c:pt>
                <c:pt idx="153">
                  <c:v>3.3464527846109871E-2</c:v>
                </c:pt>
                <c:pt idx="154">
                  <c:v>3.6320976150786048E-2</c:v>
                </c:pt>
                <c:pt idx="155">
                  <c:v>4.0178295015102207E-2</c:v>
                </c:pt>
                <c:pt idx="156">
                  <c:v>4.4915602150084707E-2</c:v>
                </c:pt>
                <c:pt idx="157">
                  <c:v>4.9636360959227986E-2</c:v>
                </c:pt>
                <c:pt idx="158">
                  <c:v>5.2336615557508903E-2</c:v>
                </c:pt>
                <c:pt idx="159">
                  <c:v>5.1898750051129212E-2</c:v>
                </c:pt>
                <c:pt idx="160">
                  <c:v>4.8348956318822189E-2</c:v>
                </c:pt>
              </c:numCache>
            </c:numRef>
          </c:yVal>
        </c:ser>
        <c:axId val="180722688"/>
        <c:axId val="180732672"/>
      </c:scatterChart>
      <c:valAx>
        <c:axId val="18072268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180732672"/>
        <c:crosses val="autoZero"/>
        <c:crossBetween val="midCat"/>
        <c:majorUnit val="100"/>
      </c:valAx>
      <c:valAx>
        <c:axId val="180732672"/>
        <c:scaling>
          <c:orientation val="minMax"/>
        </c:scaling>
        <c:axPos val="l"/>
        <c:majorGridlines/>
        <c:numFmt formatCode="0%" sourceLinked="0"/>
        <c:tickLblPos val="nextTo"/>
        <c:crossAx val="1807226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pixel!$D$9</c:f>
              <c:strCache>
                <c:ptCount val="1"/>
                <c:pt idx="0">
                  <c:v>X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pixel!$C$22:$C$116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pixel!$D$22:$D$116</c:f>
              <c:numCache>
                <c:formatCode>0.000</c:formatCode>
                <c:ptCount val="95"/>
                <c:pt idx="0">
                  <c:v>1.2990000000000001E-4</c:v>
                </c:pt>
                <c:pt idx="1">
                  <c:v>2.321E-4</c:v>
                </c:pt>
                <c:pt idx="2">
                  <c:v>4.149E-4</c:v>
                </c:pt>
                <c:pt idx="3">
                  <c:v>7.4160000000000003E-4</c:v>
                </c:pt>
                <c:pt idx="4">
                  <c:v>1.3680000000000001E-3</c:v>
                </c:pt>
                <c:pt idx="5">
                  <c:v>2.2360000000000001E-3</c:v>
                </c:pt>
                <c:pt idx="6">
                  <c:v>4.2430000000000002E-3</c:v>
                </c:pt>
                <c:pt idx="7">
                  <c:v>7.6499999999999997E-3</c:v>
                </c:pt>
                <c:pt idx="8">
                  <c:v>1.431E-2</c:v>
                </c:pt>
                <c:pt idx="9">
                  <c:v>2.3189999999999999E-2</c:v>
                </c:pt>
                <c:pt idx="10">
                  <c:v>4.351E-2</c:v>
                </c:pt>
                <c:pt idx="11">
                  <c:v>7.7630000000000005E-2</c:v>
                </c:pt>
                <c:pt idx="12">
                  <c:v>0.13438</c:v>
                </c:pt>
                <c:pt idx="13">
                  <c:v>0.21476999999999999</c:v>
                </c:pt>
                <c:pt idx="14">
                  <c:v>0.28389999999999999</c:v>
                </c:pt>
                <c:pt idx="15">
                  <c:v>0.32850000000000001</c:v>
                </c:pt>
                <c:pt idx="16">
                  <c:v>0.34827999999999998</c:v>
                </c:pt>
                <c:pt idx="17">
                  <c:v>0.34805999999999998</c:v>
                </c:pt>
                <c:pt idx="18">
                  <c:v>0.3362</c:v>
                </c:pt>
                <c:pt idx="19">
                  <c:v>0.31869999999999998</c:v>
                </c:pt>
                <c:pt idx="20">
                  <c:v>0.2908</c:v>
                </c:pt>
                <c:pt idx="21">
                  <c:v>0.25109999999999999</c:v>
                </c:pt>
                <c:pt idx="22">
                  <c:v>0.19536000000000001</c:v>
                </c:pt>
                <c:pt idx="23">
                  <c:v>0.1421</c:v>
                </c:pt>
                <c:pt idx="24">
                  <c:v>9.5640000000000003E-2</c:v>
                </c:pt>
                <c:pt idx="25">
                  <c:v>5.7950000000000002E-2</c:v>
                </c:pt>
                <c:pt idx="26">
                  <c:v>3.2009999999999997E-2</c:v>
                </c:pt>
                <c:pt idx="27">
                  <c:v>1.47E-2</c:v>
                </c:pt>
                <c:pt idx="28">
                  <c:v>4.8999999999999998E-3</c:v>
                </c:pt>
                <c:pt idx="29">
                  <c:v>2.3999999999999998E-3</c:v>
                </c:pt>
                <c:pt idx="30">
                  <c:v>9.2999999999999992E-3</c:v>
                </c:pt>
                <c:pt idx="31">
                  <c:v>2.9100000000000001E-2</c:v>
                </c:pt>
                <c:pt idx="32">
                  <c:v>6.3270000000000007E-2</c:v>
                </c:pt>
                <c:pt idx="33">
                  <c:v>0.1096</c:v>
                </c:pt>
                <c:pt idx="34">
                  <c:v>0.16550000000000001</c:v>
                </c:pt>
                <c:pt idx="35">
                  <c:v>0.22575000000000001</c:v>
                </c:pt>
                <c:pt idx="36">
                  <c:v>0.29039999999999999</c:v>
                </c:pt>
                <c:pt idx="37">
                  <c:v>0.35970000000000002</c:v>
                </c:pt>
                <c:pt idx="38">
                  <c:v>0.43345</c:v>
                </c:pt>
                <c:pt idx="39">
                  <c:v>0.51205000000000001</c:v>
                </c:pt>
                <c:pt idx="40">
                  <c:v>0.59450000000000003</c:v>
                </c:pt>
                <c:pt idx="41">
                  <c:v>0.6784</c:v>
                </c:pt>
                <c:pt idx="42">
                  <c:v>0.7621</c:v>
                </c:pt>
                <c:pt idx="43">
                  <c:v>0.84250000000000003</c:v>
                </c:pt>
                <c:pt idx="44">
                  <c:v>0.9163</c:v>
                </c:pt>
                <c:pt idx="45">
                  <c:v>0.97860000000000003</c:v>
                </c:pt>
                <c:pt idx="46">
                  <c:v>1.0263</c:v>
                </c:pt>
                <c:pt idx="47">
                  <c:v>1.0567</c:v>
                </c:pt>
                <c:pt idx="48">
                  <c:v>1.0622</c:v>
                </c:pt>
                <c:pt idx="49">
                  <c:v>1.0456000000000001</c:v>
                </c:pt>
                <c:pt idx="50">
                  <c:v>1.0025999999999999</c:v>
                </c:pt>
                <c:pt idx="51">
                  <c:v>0.93840000000000001</c:v>
                </c:pt>
                <c:pt idx="52">
                  <c:v>0.85445000000000004</c:v>
                </c:pt>
                <c:pt idx="53">
                  <c:v>0.75139999999999996</c:v>
                </c:pt>
                <c:pt idx="54">
                  <c:v>0.64239999999999997</c:v>
                </c:pt>
                <c:pt idx="55">
                  <c:v>0.54190000000000005</c:v>
                </c:pt>
                <c:pt idx="56">
                  <c:v>0.44790000000000002</c:v>
                </c:pt>
                <c:pt idx="57">
                  <c:v>0.36080000000000001</c:v>
                </c:pt>
                <c:pt idx="58">
                  <c:v>0.28349999999999997</c:v>
                </c:pt>
                <c:pt idx="59">
                  <c:v>0.21870000000000001</c:v>
                </c:pt>
                <c:pt idx="60">
                  <c:v>0.16489999999999999</c:v>
                </c:pt>
                <c:pt idx="61">
                  <c:v>0.1212</c:v>
                </c:pt>
                <c:pt idx="62">
                  <c:v>8.7400000000000005E-2</c:v>
                </c:pt>
                <c:pt idx="63">
                  <c:v>6.3600000000000004E-2</c:v>
                </c:pt>
                <c:pt idx="64">
                  <c:v>4.6769999999999999E-2</c:v>
                </c:pt>
                <c:pt idx="65">
                  <c:v>3.2899999999999999E-2</c:v>
                </c:pt>
                <c:pt idx="66">
                  <c:v>2.2700000000000001E-2</c:v>
                </c:pt>
                <c:pt idx="67">
                  <c:v>1.584E-2</c:v>
                </c:pt>
                <c:pt idx="68">
                  <c:v>1.1358999999999999E-2</c:v>
                </c:pt>
                <c:pt idx="69">
                  <c:v>8.1110000000000002E-3</c:v>
                </c:pt>
                <c:pt idx="70">
                  <c:v>5.79E-3</c:v>
                </c:pt>
                <c:pt idx="71">
                  <c:v>4.1089999999999998E-3</c:v>
                </c:pt>
                <c:pt idx="72">
                  <c:v>2.8990000000000001E-3</c:v>
                </c:pt>
                <c:pt idx="73">
                  <c:v>2.049E-3</c:v>
                </c:pt>
                <c:pt idx="74">
                  <c:v>1.4400000000000001E-3</c:v>
                </c:pt>
                <c:pt idx="75">
                  <c:v>1E-3</c:v>
                </c:pt>
                <c:pt idx="76">
                  <c:v>6.8999999999999997E-4</c:v>
                </c:pt>
                <c:pt idx="77">
                  <c:v>4.7600000000000002E-4</c:v>
                </c:pt>
                <c:pt idx="78">
                  <c:v>3.3199999999999999E-4</c:v>
                </c:pt>
                <c:pt idx="79">
                  <c:v>2.3499999999999999E-4</c:v>
                </c:pt>
                <c:pt idx="80">
                  <c:v>1.66E-4</c:v>
                </c:pt>
                <c:pt idx="81">
                  <c:v>1.17E-4</c:v>
                </c:pt>
                <c:pt idx="82">
                  <c:v>8.2999999999999998E-5</c:v>
                </c:pt>
                <c:pt idx="83">
                  <c:v>5.8999999999999998E-5</c:v>
                </c:pt>
                <c:pt idx="84">
                  <c:v>4.1999999999999998E-5</c:v>
                </c:pt>
                <c:pt idx="85">
                  <c:v>2.935326E-5</c:v>
                </c:pt>
                <c:pt idx="86">
                  <c:v>2.0673830000000001E-5</c:v>
                </c:pt>
                <c:pt idx="87">
                  <c:v>1.455977E-5</c:v>
                </c:pt>
                <c:pt idx="88">
                  <c:v>1.0253980000000001E-5</c:v>
                </c:pt>
                <c:pt idx="89">
                  <c:v>7.2214559999999999E-6</c:v>
                </c:pt>
                <c:pt idx="90">
                  <c:v>5.0858679999999998E-6</c:v>
                </c:pt>
                <c:pt idx="91">
                  <c:v>3.5816519999999999E-6</c:v>
                </c:pt>
                <c:pt idx="92">
                  <c:v>2.522525E-6</c:v>
                </c:pt>
                <c:pt idx="93">
                  <c:v>1.7765090000000001E-6</c:v>
                </c:pt>
                <c:pt idx="94">
                  <c:v>1.251141E-6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pixel!$E$9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pixel!$C$22:$C$116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pixel!$E$22:$E$116</c:f>
              <c:numCache>
                <c:formatCode>0.000</c:formatCode>
                <c:ptCount val="95"/>
                <c:pt idx="0">
                  <c:v>3.9169999999999999E-6</c:v>
                </c:pt>
                <c:pt idx="1">
                  <c:v>6.9650000000000002E-6</c:v>
                </c:pt>
                <c:pt idx="2">
                  <c:v>1.239E-5</c:v>
                </c:pt>
                <c:pt idx="3">
                  <c:v>2.2019999999999999E-5</c:v>
                </c:pt>
                <c:pt idx="4">
                  <c:v>3.8999999999999999E-5</c:v>
                </c:pt>
                <c:pt idx="5">
                  <c:v>6.3999999999999997E-5</c:v>
                </c:pt>
                <c:pt idx="6">
                  <c:v>1.2E-4</c:v>
                </c:pt>
                <c:pt idx="7">
                  <c:v>2.1699999999999999E-4</c:v>
                </c:pt>
                <c:pt idx="8">
                  <c:v>3.9599999999999998E-4</c:v>
                </c:pt>
                <c:pt idx="9">
                  <c:v>6.4000000000000005E-4</c:v>
                </c:pt>
                <c:pt idx="10">
                  <c:v>1.2099999999999999E-3</c:v>
                </c:pt>
                <c:pt idx="11">
                  <c:v>2.1800000000000001E-3</c:v>
                </c:pt>
                <c:pt idx="12">
                  <c:v>4.0000000000000001E-3</c:v>
                </c:pt>
                <c:pt idx="13">
                  <c:v>7.3000000000000001E-3</c:v>
                </c:pt>
                <c:pt idx="14">
                  <c:v>1.1599999999999999E-2</c:v>
                </c:pt>
                <c:pt idx="15">
                  <c:v>1.6840000000000001E-2</c:v>
                </c:pt>
                <c:pt idx="16">
                  <c:v>2.3E-2</c:v>
                </c:pt>
                <c:pt idx="17">
                  <c:v>2.98E-2</c:v>
                </c:pt>
                <c:pt idx="18">
                  <c:v>3.7999999999999999E-2</c:v>
                </c:pt>
                <c:pt idx="19">
                  <c:v>4.8000000000000001E-2</c:v>
                </c:pt>
                <c:pt idx="20">
                  <c:v>0.06</c:v>
                </c:pt>
                <c:pt idx="21">
                  <c:v>7.3899999999999993E-2</c:v>
                </c:pt>
                <c:pt idx="22">
                  <c:v>9.0980000000000005E-2</c:v>
                </c:pt>
                <c:pt idx="23">
                  <c:v>0.11260000000000001</c:v>
                </c:pt>
                <c:pt idx="24">
                  <c:v>0.13902</c:v>
                </c:pt>
                <c:pt idx="25">
                  <c:v>0.16930000000000001</c:v>
                </c:pt>
                <c:pt idx="26">
                  <c:v>0.20802000000000001</c:v>
                </c:pt>
                <c:pt idx="27">
                  <c:v>0.2586</c:v>
                </c:pt>
                <c:pt idx="28">
                  <c:v>0.32300000000000001</c:v>
                </c:pt>
                <c:pt idx="29">
                  <c:v>0.4073</c:v>
                </c:pt>
                <c:pt idx="30">
                  <c:v>0.503</c:v>
                </c:pt>
                <c:pt idx="31">
                  <c:v>0.60819999999999996</c:v>
                </c:pt>
                <c:pt idx="32">
                  <c:v>0.71</c:v>
                </c:pt>
                <c:pt idx="33">
                  <c:v>0.79320000000000002</c:v>
                </c:pt>
                <c:pt idx="34">
                  <c:v>0.86199999999999999</c:v>
                </c:pt>
                <c:pt idx="35">
                  <c:v>0.91485000000000005</c:v>
                </c:pt>
                <c:pt idx="36">
                  <c:v>0.95399999999999996</c:v>
                </c:pt>
                <c:pt idx="37">
                  <c:v>0.98029999999999995</c:v>
                </c:pt>
                <c:pt idx="38">
                  <c:v>0.99495</c:v>
                </c:pt>
                <c:pt idx="39">
                  <c:v>1</c:v>
                </c:pt>
                <c:pt idx="40">
                  <c:v>0.995</c:v>
                </c:pt>
                <c:pt idx="41">
                  <c:v>0.97860000000000003</c:v>
                </c:pt>
                <c:pt idx="42">
                  <c:v>0.95199999999999996</c:v>
                </c:pt>
                <c:pt idx="43">
                  <c:v>0.91539999999999999</c:v>
                </c:pt>
                <c:pt idx="44">
                  <c:v>0.87</c:v>
                </c:pt>
                <c:pt idx="45">
                  <c:v>0.81630000000000003</c:v>
                </c:pt>
                <c:pt idx="46">
                  <c:v>0.75700000000000001</c:v>
                </c:pt>
                <c:pt idx="47">
                  <c:v>0.69489999999999996</c:v>
                </c:pt>
                <c:pt idx="48">
                  <c:v>0.63100000000000001</c:v>
                </c:pt>
                <c:pt idx="49">
                  <c:v>0.56679999999999997</c:v>
                </c:pt>
                <c:pt idx="50">
                  <c:v>0.503</c:v>
                </c:pt>
                <c:pt idx="51">
                  <c:v>0.44119999999999998</c:v>
                </c:pt>
                <c:pt idx="52">
                  <c:v>0.38100000000000001</c:v>
                </c:pt>
                <c:pt idx="53">
                  <c:v>0.32100000000000001</c:v>
                </c:pt>
                <c:pt idx="54">
                  <c:v>0.26500000000000001</c:v>
                </c:pt>
                <c:pt idx="55">
                  <c:v>0.217</c:v>
                </c:pt>
                <c:pt idx="56">
                  <c:v>0.17499999999999999</c:v>
                </c:pt>
                <c:pt idx="57">
                  <c:v>0.13819999999999999</c:v>
                </c:pt>
                <c:pt idx="58">
                  <c:v>0.107</c:v>
                </c:pt>
                <c:pt idx="59">
                  <c:v>8.1600000000000006E-2</c:v>
                </c:pt>
                <c:pt idx="60">
                  <c:v>6.0999999999999999E-2</c:v>
                </c:pt>
                <c:pt idx="61">
                  <c:v>4.4580000000000002E-2</c:v>
                </c:pt>
                <c:pt idx="62">
                  <c:v>3.2000000000000001E-2</c:v>
                </c:pt>
                <c:pt idx="63">
                  <c:v>2.3199999999999998E-2</c:v>
                </c:pt>
                <c:pt idx="64">
                  <c:v>1.7000000000000001E-2</c:v>
                </c:pt>
                <c:pt idx="65">
                  <c:v>1.192E-2</c:v>
                </c:pt>
                <c:pt idx="66">
                  <c:v>8.2100000000000003E-3</c:v>
                </c:pt>
                <c:pt idx="67">
                  <c:v>5.7229999999999998E-3</c:v>
                </c:pt>
                <c:pt idx="68">
                  <c:v>4.1019999999999997E-3</c:v>
                </c:pt>
                <c:pt idx="69">
                  <c:v>2.9290000000000002E-3</c:v>
                </c:pt>
                <c:pt idx="70">
                  <c:v>2.091E-3</c:v>
                </c:pt>
                <c:pt idx="71">
                  <c:v>1.4840000000000001E-3</c:v>
                </c:pt>
                <c:pt idx="72">
                  <c:v>1.047E-3</c:v>
                </c:pt>
                <c:pt idx="73">
                  <c:v>7.3999999999999999E-4</c:v>
                </c:pt>
                <c:pt idx="74">
                  <c:v>5.1999999999999995E-4</c:v>
                </c:pt>
                <c:pt idx="75">
                  <c:v>3.6099999999999999E-4</c:v>
                </c:pt>
                <c:pt idx="76">
                  <c:v>2.4899999999999998E-4</c:v>
                </c:pt>
                <c:pt idx="77">
                  <c:v>1.7200000000000001E-4</c:v>
                </c:pt>
                <c:pt idx="78">
                  <c:v>1.2E-4</c:v>
                </c:pt>
                <c:pt idx="79">
                  <c:v>8.5000000000000006E-5</c:v>
                </c:pt>
                <c:pt idx="80">
                  <c:v>6.0000000000000002E-5</c:v>
                </c:pt>
                <c:pt idx="81">
                  <c:v>4.1999999999999998E-5</c:v>
                </c:pt>
                <c:pt idx="82">
                  <c:v>3.0000000000000001E-5</c:v>
                </c:pt>
                <c:pt idx="83">
                  <c:v>2.0999999999999999E-5</c:v>
                </c:pt>
                <c:pt idx="84">
                  <c:v>1.5E-5</c:v>
                </c:pt>
                <c:pt idx="85">
                  <c:v>1.06E-5</c:v>
                </c:pt>
                <c:pt idx="86">
                  <c:v>7.4657000000000004E-6</c:v>
                </c:pt>
                <c:pt idx="87">
                  <c:v>5.2577999999999999E-6</c:v>
                </c:pt>
                <c:pt idx="88">
                  <c:v>3.7029000000000002E-6</c:v>
                </c:pt>
                <c:pt idx="89">
                  <c:v>2.6077999999999998E-6</c:v>
                </c:pt>
                <c:pt idx="90">
                  <c:v>1.8365999999999999E-6</c:v>
                </c:pt>
                <c:pt idx="91">
                  <c:v>1.2934E-6</c:v>
                </c:pt>
                <c:pt idx="92">
                  <c:v>9.1093000000000002E-7</c:v>
                </c:pt>
                <c:pt idx="93">
                  <c:v>6.4153E-7</c:v>
                </c:pt>
                <c:pt idx="94">
                  <c:v>4.5181000000000002E-7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pixel!$F$9</c:f>
              <c:strCache>
                <c:ptCount val="1"/>
                <c:pt idx="0">
                  <c:v>Z</c:v>
                </c:pt>
              </c:strCache>
            </c:strRef>
          </c:tx>
          <c:spPr>
            <a:ln>
              <a:solidFill>
                <a:srgbClr val="0070C0"/>
              </a:solidFill>
              <a:prstDash val="sysDot"/>
            </a:ln>
          </c:spPr>
          <c:marker>
            <c:symbol val="none"/>
          </c:marker>
          <c:xVal>
            <c:numRef>
              <c:f>pixel!$C$22:$C$116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pixel!$F$22:$F$116</c:f>
              <c:numCache>
                <c:formatCode>0.000</c:formatCode>
                <c:ptCount val="95"/>
                <c:pt idx="0">
                  <c:v>6.0610000000000004E-4</c:v>
                </c:pt>
                <c:pt idx="1">
                  <c:v>1.0859999999999999E-3</c:v>
                </c:pt>
                <c:pt idx="2">
                  <c:v>1.946E-3</c:v>
                </c:pt>
                <c:pt idx="3">
                  <c:v>3.4859999999999999E-3</c:v>
                </c:pt>
                <c:pt idx="4">
                  <c:v>6.45E-3</c:v>
                </c:pt>
                <c:pt idx="5">
                  <c:v>1.055E-2</c:v>
                </c:pt>
                <c:pt idx="6">
                  <c:v>2.0049999999999998E-2</c:v>
                </c:pt>
                <c:pt idx="7">
                  <c:v>3.6209999999999999E-2</c:v>
                </c:pt>
                <c:pt idx="8">
                  <c:v>6.7849999999999994E-2</c:v>
                </c:pt>
                <c:pt idx="9">
                  <c:v>0.11020000000000001</c:v>
                </c:pt>
                <c:pt idx="10">
                  <c:v>0.2074</c:v>
                </c:pt>
                <c:pt idx="11">
                  <c:v>0.37130000000000002</c:v>
                </c:pt>
                <c:pt idx="12">
                  <c:v>0.64559999999999995</c:v>
                </c:pt>
                <c:pt idx="13">
                  <c:v>1.03905</c:v>
                </c:pt>
                <c:pt idx="14">
                  <c:v>1.3855999999999999</c:v>
                </c:pt>
                <c:pt idx="15">
                  <c:v>1.62296</c:v>
                </c:pt>
                <c:pt idx="16">
                  <c:v>1.7470600000000001</c:v>
                </c:pt>
                <c:pt idx="17">
                  <c:v>1.7826</c:v>
                </c:pt>
                <c:pt idx="18">
                  <c:v>1.7721100000000001</c:v>
                </c:pt>
                <c:pt idx="19">
                  <c:v>1.7441</c:v>
                </c:pt>
                <c:pt idx="20">
                  <c:v>1.6692</c:v>
                </c:pt>
                <c:pt idx="21">
                  <c:v>1.5281</c:v>
                </c:pt>
                <c:pt idx="22">
                  <c:v>1.2876399999999999</c:v>
                </c:pt>
                <c:pt idx="23">
                  <c:v>1.0419</c:v>
                </c:pt>
                <c:pt idx="24">
                  <c:v>0.81294999999999995</c:v>
                </c:pt>
                <c:pt idx="25">
                  <c:v>0.61619999999999997</c:v>
                </c:pt>
                <c:pt idx="26">
                  <c:v>0.46517999999999998</c:v>
                </c:pt>
                <c:pt idx="27">
                  <c:v>0.3533</c:v>
                </c:pt>
                <c:pt idx="28">
                  <c:v>0.27200000000000002</c:v>
                </c:pt>
                <c:pt idx="29">
                  <c:v>0.21229999999999999</c:v>
                </c:pt>
                <c:pt idx="30">
                  <c:v>0.15820000000000001</c:v>
                </c:pt>
                <c:pt idx="31">
                  <c:v>0.11169999999999999</c:v>
                </c:pt>
                <c:pt idx="32">
                  <c:v>7.825E-2</c:v>
                </c:pt>
                <c:pt idx="33">
                  <c:v>5.7250000000000002E-2</c:v>
                </c:pt>
                <c:pt idx="34">
                  <c:v>4.2160000000000003E-2</c:v>
                </c:pt>
                <c:pt idx="35">
                  <c:v>2.9839999999999998E-2</c:v>
                </c:pt>
                <c:pt idx="36">
                  <c:v>2.0299999999999999E-2</c:v>
                </c:pt>
                <c:pt idx="37">
                  <c:v>1.34E-2</c:v>
                </c:pt>
                <c:pt idx="38">
                  <c:v>8.7500000000000008E-3</c:v>
                </c:pt>
                <c:pt idx="39">
                  <c:v>5.7499999999999999E-3</c:v>
                </c:pt>
                <c:pt idx="40">
                  <c:v>3.8999999999999998E-3</c:v>
                </c:pt>
                <c:pt idx="41">
                  <c:v>2.7499999999999998E-3</c:v>
                </c:pt>
                <c:pt idx="42">
                  <c:v>2.0999999999999999E-3</c:v>
                </c:pt>
                <c:pt idx="43">
                  <c:v>1.8E-3</c:v>
                </c:pt>
                <c:pt idx="44">
                  <c:v>1.65E-3</c:v>
                </c:pt>
                <c:pt idx="45">
                  <c:v>1.4E-3</c:v>
                </c:pt>
                <c:pt idx="46">
                  <c:v>1.1000000000000001E-3</c:v>
                </c:pt>
                <c:pt idx="47">
                  <c:v>1E-3</c:v>
                </c:pt>
                <c:pt idx="48">
                  <c:v>8.0000000000000004E-4</c:v>
                </c:pt>
                <c:pt idx="49">
                  <c:v>5.9999999999999995E-4</c:v>
                </c:pt>
                <c:pt idx="50">
                  <c:v>3.4000000000000002E-4</c:v>
                </c:pt>
                <c:pt idx="51">
                  <c:v>2.4000000000000001E-4</c:v>
                </c:pt>
                <c:pt idx="52">
                  <c:v>1.9000000000000001E-4</c:v>
                </c:pt>
                <c:pt idx="53">
                  <c:v>1E-4</c:v>
                </c:pt>
                <c:pt idx="54">
                  <c:v>5.0000000000000002E-5</c:v>
                </c:pt>
                <c:pt idx="55">
                  <c:v>3.0000000000000001E-5</c:v>
                </c:pt>
                <c:pt idx="56">
                  <c:v>2.0000000000000002E-5</c:v>
                </c:pt>
                <c:pt idx="57">
                  <c:v>1.0000000000000001E-5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pixel!$G$9</c:f>
              <c:strCache>
                <c:ptCount val="1"/>
                <c:pt idx="0">
                  <c:v>R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pixel!$C$22:$C$116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pixel!$G$22:$G$116</c:f>
              <c:numCache>
                <c:formatCode>0.000</c:formatCode>
                <c:ptCount val="95"/>
                <c:pt idx="0">
                  <c:v>4.8635964156163846E-3</c:v>
                </c:pt>
                <c:pt idx="1">
                  <c:v>4.5498160017056494E-3</c:v>
                </c:pt>
                <c:pt idx="2">
                  <c:v>4.5498160017056494E-3</c:v>
                </c:pt>
                <c:pt idx="3">
                  <c:v>1.082542441397975E-2</c:v>
                </c:pt>
                <c:pt idx="4">
                  <c:v>3.0907371363899021E-2</c:v>
                </c:pt>
                <c:pt idx="5">
                  <c:v>5.7578706661219517E-2</c:v>
                </c:pt>
                <c:pt idx="6">
                  <c:v>7.4668593940841618E-2</c:v>
                </c:pt>
                <c:pt idx="7">
                  <c:v>7.6787253973873065E-2</c:v>
                </c:pt>
                <c:pt idx="8">
                  <c:v>7.0931920218670466E-2</c:v>
                </c:pt>
                <c:pt idx="9">
                  <c:v>6.0802421260900366E-2</c:v>
                </c:pt>
                <c:pt idx="10">
                  <c:v>5.2883179543101851E-2</c:v>
                </c:pt>
                <c:pt idx="11">
                  <c:v>4.5912659917921185E-2</c:v>
                </c:pt>
                <c:pt idx="12">
                  <c:v>3.6296986891590603E-2</c:v>
                </c:pt>
                <c:pt idx="13">
                  <c:v>2.7148329877896765E-2</c:v>
                </c:pt>
                <c:pt idx="14">
                  <c:v>1.7507568126084515E-2</c:v>
                </c:pt>
                <c:pt idx="15">
                  <c:v>9.2534581313565272E-3</c:v>
                </c:pt>
                <c:pt idx="16">
                  <c:v>2.3013231183648345E-3</c:v>
                </c:pt>
                <c:pt idx="17">
                  <c:v>7.6414850439337882E-4</c:v>
                </c:pt>
                <c:pt idx="18">
                  <c:v>7.1922372039740726E-4</c:v>
                </c:pt>
                <c:pt idx="19">
                  <c:v>6.7756052358277188E-4</c:v>
                </c:pt>
                <c:pt idx="20">
                  <c:v>6.3599796602377119E-4</c:v>
                </c:pt>
                <c:pt idx="21">
                  <c:v>5.9433599830301283E-4</c:v>
                </c:pt>
                <c:pt idx="22">
                  <c:v>5.5549930208703647E-4</c:v>
                </c:pt>
                <c:pt idx="23">
                  <c:v>5.2020513690310358E-4</c:v>
                </c:pt>
                <c:pt idx="24">
                  <c:v>4.5911044292363715E-4</c:v>
                </c:pt>
                <c:pt idx="25">
                  <c:v>4.5938030098362887E-4</c:v>
                </c:pt>
                <c:pt idx="26">
                  <c:v>4.3435383853371892E-4</c:v>
                </c:pt>
                <c:pt idx="27">
                  <c:v>4.1144060212179947E-4</c:v>
                </c:pt>
                <c:pt idx="28">
                  <c:v>3.9124002201894488E-4</c:v>
                </c:pt>
                <c:pt idx="29">
                  <c:v>3.7322009694879058E-4</c:v>
                </c:pt>
                <c:pt idx="30">
                  <c:v>3.5747092998681665E-4</c:v>
                </c:pt>
                <c:pt idx="31">
                  <c:v>3.4278182547842992E-4</c:v>
                </c:pt>
                <c:pt idx="32">
                  <c:v>5.6226435682012654E-4</c:v>
                </c:pt>
                <c:pt idx="33">
                  <c:v>6.9022472611212395E-3</c:v>
                </c:pt>
                <c:pt idx="34">
                  <c:v>2.8369567161041626E-2</c:v>
                </c:pt>
                <c:pt idx="35">
                  <c:v>4.5574258911938288E-2</c:v>
                </c:pt>
                <c:pt idx="36">
                  <c:v>4.131371105460184E-2</c:v>
                </c:pt>
                <c:pt idx="37">
                  <c:v>2.8851138905485428E-2</c:v>
                </c:pt>
                <c:pt idx="38">
                  <c:v>2.267763929176848E-2</c:v>
                </c:pt>
                <c:pt idx="39">
                  <c:v>2.0999357501912449E-2</c:v>
                </c:pt>
                <c:pt idx="40">
                  <c:v>3.6869977538975911E-2</c:v>
                </c:pt>
                <c:pt idx="41">
                  <c:v>8.0758640076371693E-2</c:v>
                </c:pt>
                <c:pt idx="42">
                  <c:v>0.1524066115449691</c:v>
                </c:pt>
                <c:pt idx="43">
                  <c:v>0.23003996034489105</c:v>
                </c:pt>
                <c:pt idx="44">
                  <c:v>0.30139150931626052</c:v>
                </c:pt>
                <c:pt idx="45">
                  <c:v>0.41389449122968502</c:v>
                </c:pt>
                <c:pt idx="46">
                  <c:v>0.58835840120261029</c:v>
                </c:pt>
                <c:pt idx="47">
                  <c:v>0.73521827516094451</c:v>
                </c:pt>
                <c:pt idx="48">
                  <c:v>0.77955947279979909</c:v>
                </c:pt>
                <c:pt idx="49">
                  <c:v>0.83999371095811937</c:v>
                </c:pt>
                <c:pt idx="50">
                  <c:v>0.97940989721270266</c:v>
                </c:pt>
                <c:pt idx="51">
                  <c:v>1.0912705922209089</c:v>
                </c:pt>
                <c:pt idx="52">
                  <c:v>1.0404084372244855</c:v>
                </c:pt>
                <c:pt idx="53">
                  <c:v>0.9304102863189615</c:v>
                </c:pt>
                <c:pt idx="54">
                  <c:v>1.0390803799948705</c:v>
                </c:pt>
                <c:pt idx="55">
                  <c:v>1.2816966320890666</c:v>
                </c:pt>
                <c:pt idx="56">
                  <c:v>1.4211384809735894</c:v>
                </c:pt>
                <c:pt idx="57">
                  <c:v>1.3520599073171309</c:v>
                </c:pt>
                <c:pt idx="58">
                  <c:v>1.241606171992196</c:v>
                </c:pt>
                <c:pt idx="59">
                  <c:v>1.1426298160154247</c:v>
                </c:pt>
                <c:pt idx="60">
                  <c:v>0.71674273661650023</c:v>
                </c:pt>
                <c:pt idx="61">
                  <c:v>0.26095054020987962</c:v>
                </c:pt>
                <c:pt idx="62">
                  <c:v>7.9877608199601019E-2</c:v>
                </c:pt>
                <c:pt idx="63">
                  <c:v>2.0222845613196545E-2</c:v>
                </c:pt>
                <c:pt idx="64">
                  <c:v>2.3299559957986773E-3</c:v>
                </c:pt>
                <c:pt idx="65">
                  <c:v>3.1590891150026247E-4</c:v>
                </c:pt>
                <c:pt idx="66">
                  <c:v>1.6406951981003519E-4</c:v>
                </c:pt>
                <c:pt idx="67">
                  <c:v>1.7247509634391167E-4</c:v>
                </c:pt>
                <c:pt idx="68">
                  <c:v>2.0153261939528783E-4</c:v>
                </c:pt>
                <c:pt idx="69">
                  <c:v>5.3122344461999712E-4</c:v>
                </c:pt>
                <c:pt idx="70">
                  <c:v>8.5844030969364706E-4</c:v>
                </c:pt>
                <c:pt idx="71">
                  <c:v>1.7778888643988925E-4</c:v>
                </c:pt>
                <c:pt idx="72">
                  <c:v>1.6055411347188855E-4</c:v>
                </c:pt>
                <c:pt idx="73">
                  <c:v>1.7336981404623294E-4</c:v>
                </c:pt>
                <c:pt idx="74">
                  <c:v>1.6558500052574028E-4</c:v>
                </c:pt>
                <c:pt idx="75">
                  <c:v>1.788422461519555E-4</c:v>
                </c:pt>
                <c:pt idx="76">
                  <c:v>1.8187362095865934E-4</c:v>
                </c:pt>
                <c:pt idx="77">
                  <c:v>1.8463692785601314E-4</c:v>
                </c:pt>
                <c:pt idx="78">
                  <c:v>2.2127416718622437E-4</c:v>
                </c:pt>
                <c:pt idx="79">
                  <c:v>1.9139759106068482E-4</c:v>
                </c:pt>
                <c:pt idx="80">
                  <c:v>1.9522377568960487E-4</c:v>
                </c:pt>
                <c:pt idx="81">
                  <c:v>5.7313099929482488E-4</c:v>
                </c:pt>
                <c:pt idx="82">
                  <c:v>1.4516081057009765E-3</c:v>
                </c:pt>
                <c:pt idx="83">
                  <c:v>1.771844883625084E-3</c:v>
                </c:pt>
                <c:pt idx="84">
                  <c:v>3.4113008258582589E-3</c:v>
                </c:pt>
                <c:pt idx="85">
                  <c:v>5.8692412474582178E-3</c:v>
                </c:pt>
                <c:pt idx="86">
                  <c:v>6.7143924483675354E-3</c:v>
                </c:pt>
                <c:pt idx="87">
                  <c:v>5.4197970719519631E-3</c:v>
                </c:pt>
                <c:pt idx="88">
                  <c:v>3.6310570980716099E-3</c:v>
                </c:pt>
                <c:pt idx="89">
                  <c:v>1.593079106900057E-3</c:v>
                </c:pt>
                <c:pt idx="90">
                  <c:v>6.444804152269931E-4</c:v>
                </c:pt>
                <c:pt idx="91">
                  <c:v>2.3605609737242323E-4</c:v>
                </c:pt>
                <c:pt idx="92">
                  <c:v>2.390723854489001E-4</c:v>
                </c:pt>
                <c:pt idx="93">
                  <c:v>2.4170460632006E-4</c:v>
                </c:pt>
                <c:pt idx="94">
                  <c:v>2.4327663410921279E-4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pixel!$H$9</c:f>
              <c:strCache>
                <c:ptCount val="1"/>
                <c:pt idx="0">
                  <c:v>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pixel!$C$22:$C$116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pixel!$H$22:$H$116</c:f>
              <c:numCache>
                <c:formatCode>0.000</c:formatCode>
                <c:ptCount val="95"/>
                <c:pt idx="0">
                  <c:v>4.8635964156163846E-3</c:v>
                </c:pt>
                <c:pt idx="1">
                  <c:v>4.3929257947502827E-3</c:v>
                </c:pt>
                <c:pt idx="2">
                  <c:v>4.3929257947502827E-3</c:v>
                </c:pt>
                <c:pt idx="3">
                  <c:v>3.6084747599734466E-3</c:v>
                </c:pt>
                <c:pt idx="4">
                  <c:v>2.9809139321519775E-3</c:v>
                </c:pt>
                <c:pt idx="5">
                  <c:v>2.8240237251966104E-3</c:v>
                </c:pt>
                <c:pt idx="6">
                  <c:v>2.8093134224957401E-3</c:v>
                </c:pt>
                <c:pt idx="7">
                  <c:v>5.5286823260716168E-3</c:v>
                </c:pt>
                <c:pt idx="8">
                  <c:v>8.4121312352918171E-3</c:v>
                </c:pt>
                <c:pt idx="9">
                  <c:v>4.273083797836078E-3</c:v>
                </c:pt>
                <c:pt idx="10">
                  <c:v>5.1800775853571438E-3</c:v>
                </c:pt>
                <c:pt idx="11">
                  <c:v>9.0135282666936826E-3</c:v>
                </c:pt>
                <c:pt idx="12">
                  <c:v>8.1668221550462126E-3</c:v>
                </c:pt>
                <c:pt idx="13">
                  <c:v>1.3095780333236376E-2</c:v>
                </c:pt>
                <c:pt idx="14">
                  <c:v>1.6787320167087394E-2</c:v>
                </c:pt>
                <c:pt idx="15">
                  <c:v>1.3571738545800615E-2</c:v>
                </c:pt>
                <c:pt idx="16">
                  <c:v>1.2513444535483028E-2</c:v>
                </c:pt>
                <c:pt idx="17">
                  <c:v>1.6406718058542019E-2</c:v>
                </c:pt>
                <c:pt idx="18">
                  <c:v>2.7965110452363495E-2</c:v>
                </c:pt>
                <c:pt idx="19">
                  <c:v>3.5233147557139195E-2</c:v>
                </c:pt>
                <c:pt idx="20">
                  <c:v>3.6775647263168981E-2</c:v>
                </c:pt>
                <c:pt idx="21">
                  <c:v>4.884043474809141E-2</c:v>
                </c:pt>
                <c:pt idx="22">
                  <c:v>5.5942047937499621E-2</c:v>
                </c:pt>
                <c:pt idx="23">
                  <c:v>8.815947104331906E-2</c:v>
                </c:pt>
                <c:pt idx="24">
                  <c:v>0.11824963371822034</c:v>
                </c:pt>
                <c:pt idx="25">
                  <c:v>0.15029842695197385</c:v>
                </c:pt>
                <c:pt idx="26">
                  <c:v>0.24418350793021945</c:v>
                </c:pt>
                <c:pt idx="27">
                  <c:v>0.25843310149703191</c:v>
                </c:pt>
                <c:pt idx="28">
                  <c:v>0.28638769563466843</c:v>
                </c:pt>
                <c:pt idx="29">
                  <c:v>0.42268273899742503</c:v>
                </c:pt>
                <c:pt idx="30">
                  <c:v>0.41294200732733699</c:v>
                </c:pt>
                <c:pt idx="31">
                  <c:v>0.4501330231066944</c:v>
                </c:pt>
                <c:pt idx="32">
                  <c:v>0.60637301416657097</c:v>
                </c:pt>
                <c:pt idx="33">
                  <c:v>0.59460333833654255</c:v>
                </c:pt>
                <c:pt idx="34">
                  <c:v>0.68951952687947327</c:v>
                </c:pt>
                <c:pt idx="35">
                  <c:v>0.89890150288482362</c:v>
                </c:pt>
                <c:pt idx="36">
                  <c:v>0.94911024582475012</c:v>
                </c:pt>
                <c:pt idx="37">
                  <c:v>0.95084613730178225</c:v>
                </c:pt>
                <c:pt idx="38">
                  <c:v>0.89694418960060296</c:v>
                </c:pt>
                <c:pt idx="39">
                  <c:v>0.82069078051173172</c:v>
                </c:pt>
                <c:pt idx="40">
                  <c:v>0.825524788815859</c:v>
                </c:pt>
                <c:pt idx="41">
                  <c:v>0.8220205015375317</c:v>
                </c:pt>
                <c:pt idx="42">
                  <c:v>0.80462613321270415</c:v>
                </c:pt>
                <c:pt idx="43">
                  <c:v>0.76608467434433625</c:v>
                </c:pt>
                <c:pt idx="44">
                  <c:v>0.69552215815346652</c:v>
                </c:pt>
                <c:pt idx="45">
                  <c:v>0.67577594782564032</c:v>
                </c:pt>
                <c:pt idx="46">
                  <c:v>0.70153035683413645</c:v>
                </c:pt>
                <c:pt idx="47">
                  <c:v>0.63741250000591454</c:v>
                </c:pt>
                <c:pt idx="48">
                  <c:v>0.50984804702205244</c:v>
                </c:pt>
                <c:pt idx="49">
                  <c:v>0.51997061229468311</c:v>
                </c:pt>
                <c:pt idx="50">
                  <c:v>0.61528372032338174</c:v>
                </c:pt>
                <c:pt idx="51">
                  <c:v>0.53028453928703023</c:v>
                </c:pt>
                <c:pt idx="52">
                  <c:v>0.34336325907770832</c:v>
                </c:pt>
                <c:pt idx="53">
                  <c:v>0.33629209592221171</c:v>
                </c:pt>
                <c:pt idx="54">
                  <c:v>0.39253487259309139</c:v>
                </c:pt>
                <c:pt idx="55">
                  <c:v>0.25757481939252724</c:v>
                </c:pt>
                <c:pt idx="56">
                  <c:v>0.13072886293216032</c:v>
                </c:pt>
                <c:pt idx="57">
                  <c:v>0.1224272307956088</c:v>
                </c:pt>
                <c:pt idx="58">
                  <c:v>0.1148913428725888</c:v>
                </c:pt>
                <c:pt idx="59">
                  <c:v>6.1691219666355837E-2</c:v>
                </c:pt>
                <c:pt idx="60">
                  <c:v>1.3274479664312245E-2</c:v>
                </c:pt>
                <c:pt idx="61">
                  <c:v>2.6744564803754707E-4</c:v>
                </c:pt>
                <c:pt idx="62">
                  <c:v>2.014418236348979E-4</c:v>
                </c:pt>
                <c:pt idx="63">
                  <c:v>1.8603267009433046E-4</c:v>
                </c:pt>
                <c:pt idx="64">
                  <c:v>1.7449009622633738E-4</c:v>
                </c:pt>
                <c:pt idx="65">
                  <c:v>8.4900518828402727E-4</c:v>
                </c:pt>
                <c:pt idx="66">
                  <c:v>2.0749969058849608E-3</c:v>
                </c:pt>
                <c:pt idx="67">
                  <c:v>7.7613793705656395E-4</c:v>
                </c:pt>
                <c:pt idx="68">
                  <c:v>3.4548449005721759E-4</c:v>
                </c:pt>
                <c:pt idx="69">
                  <c:v>1.6419633633473412E-4</c:v>
                </c:pt>
                <c:pt idx="70">
                  <c:v>1.6583506005721853E-4</c:v>
                </c:pt>
                <c:pt idx="71">
                  <c:v>1.6791172608211761E-4</c:v>
                </c:pt>
                <c:pt idx="72">
                  <c:v>6.7232035506318124E-4</c:v>
                </c:pt>
                <c:pt idx="73">
                  <c:v>5.3234730638596576E-3</c:v>
                </c:pt>
                <c:pt idx="74">
                  <c:v>1.0514647576336507E-2</c:v>
                </c:pt>
                <c:pt idx="75">
                  <c:v>1.6043201588072115E-2</c:v>
                </c:pt>
                <c:pt idx="76">
                  <c:v>2.218858177915747E-2</c:v>
                </c:pt>
                <c:pt idx="77">
                  <c:v>1.6410964590324272E-2</c:v>
                </c:pt>
                <c:pt idx="78">
                  <c:v>3.1199657855518347E-3</c:v>
                </c:pt>
                <c:pt idx="79">
                  <c:v>5.967101423335722E-4</c:v>
                </c:pt>
                <c:pt idx="80">
                  <c:v>2.067075272007581E-4</c:v>
                </c:pt>
                <c:pt idx="81">
                  <c:v>1.1930481722806799E-3</c:v>
                </c:pt>
                <c:pt idx="82">
                  <c:v>4.806964573153015E-3</c:v>
                </c:pt>
                <c:pt idx="83">
                  <c:v>6.4563116171609215E-3</c:v>
                </c:pt>
                <c:pt idx="84">
                  <c:v>1.1222685436706004E-2</c:v>
                </c:pt>
                <c:pt idx="85">
                  <c:v>1.7242470571751971E-2</c:v>
                </c:pt>
                <c:pt idx="86">
                  <c:v>2.6729432505119041E-2</c:v>
                </c:pt>
                <c:pt idx="87">
                  <c:v>2.8809812724152478E-2</c:v>
                </c:pt>
                <c:pt idx="88">
                  <c:v>1.7729666898087554E-2</c:v>
                </c:pt>
                <c:pt idx="89">
                  <c:v>8.9104424502276652E-3</c:v>
                </c:pt>
                <c:pt idx="90">
                  <c:v>5.1558433385543966E-3</c:v>
                </c:pt>
                <c:pt idx="91">
                  <c:v>3.8324401877502245E-3</c:v>
                </c:pt>
                <c:pt idx="92">
                  <c:v>4.5564384342092878E-3</c:v>
                </c:pt>
                <c:pt idx="93">
                  <c:v>5.9857434598928061E-3</c:v>
                </c:pt>
                <c:pt idx="94">
                  <c:v>9.2445120961500843E-3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pixel!$I$9</c:f>
              <c:strCache>
                <c:ptCount val="1"/>
                <c:pt idx="0">
                  <c:v>B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pixel!$C$22:$C$116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pixel!$I$22:$I$116</c:f>
              <c:numCache>
                <c:formatCode>0.000</c:formatCode>
                <c:ptCount val="95"/>
                <c:pt idx="0">
                  <c:v>3.6084747599734466E-3</c:v>
                </c:pt>
                <c:pt idx="1">
                  <c:v>4.3929257947502827E-3</c:v>
                </c:pt>
                <c:pt idx="2">
                  <c:v>4.8635964156163846E-3</c:v>
                </c:pt>
                <c:pt idx="3">
                  <c:v>1.5689021116866299E-2</c:v>
                </c:pt>
                <c:pt idx="4">
                  <c:v>4.7694623374063903E-2</c:v>
                </c:pt>
                <c:pt idx="5">
                  <c:v>9.0839429693098217E-2</c:v>
                </c:pt>
                <c:pt idx="6">
                  <c:v>0.13041128606378727</c:v>
                </c:pt>
                <c:pt idx="7">
                  <c:v>0.15443452599332433</c:v>
                </c:pt>
                <c:pt idx="8">
                  <c:v>0.16398462946927361</c:v>
                </c:pt>
                <c:pt idx="9">
                  <c:v>0.16273327456633951</c:v>
                </c:pt>
                <c:pt idx="10">
                  <c:v>0.1685458080738568</c:v>
                </c:pt>
                <c:pt idx="11">
                  <c:v>0.18322813092959198</c:v>
                </c:pt>
                <c:pt idx="12">
                  <c:v>0.19898526927042695</c:v>
                </c:pt>
                <c:pt idx="13">
                  <c:v>0.22238907321617318</c:v>
                </c:pt>
                <c:pt idx="14">
                  <c:v>0.24854098173524708</c:v>
                </c:pt>
                <c:pt idx="15">
                  <c:v>0.27924880078668274</c:v>
                </c:pt>
                <c:pt idx="16">
                  <c:v>0.34179442350750422</c:v>
                </c:pt>
                <c:pt idx="17">
                  <c:v>0.38616469514004026</c:v>
                </c:pt>
                <c:pt idx="18">
                  <c:v>0.40276528416621932</c:v>
                </c:pt>
                <c:pt idx="19">
                  <c:v>0.45316842107435651</c:v>
                </c:pt>
                <c:pt idx="20">
                  <c:v>0.45485078119932432</c:v>
                </c:pt>
                <c:pt idx="21">
                  <c:v>0.47844048067811917</c:v>
                </c:pt>
                <c:pt idx="22">
                  <c:v>0.54383381831079181</c:v>
                </c:pt>
                <c:pt idx="23">
                  <c:v>0.5697470267787349</c:v>
                </c:pt>
                <c:pt idx="24">
                  <c:v>0.6463701139134127</c:v>
                </c:pt>
                <c:pt idx="25">
                  <c:v>0.68634118878449057</c:v>
                </c:pt>
                <c:pt idx="26">
                  <c:v>0.6286377557492574</c:v>
                </c:pt>
                <c:pt idx="27">
                  <c:v>0.60430943655587677</c:v>
                </c:pt>
                <c:pt idx="28">
                  <c:v>0.56704487750965216</c:v>
                </c:pt>
                <c:pt idx="29">
                  <c:v>0.49361650904605298</c:v>
                </c:pt>
                <c:pt idx="30">
                  <c:v>0.47091538030761337</c:v>
                </c:pt>
                <c:pt idx="31">
                  <c:v>0.43668388409763964</c:v>
                </c:pt>
                <c:pt idx="32">
                  <c:v>0.34274859087564485</c:v>
                </c:pt>
                <c:pt idx="33">
                  <c:v>0.26770992380582276</c:v>
                </c:pt>
                <c:pt idx="34">
                  <c:v>0.24398549885629134</c:v>
                </c:pt>
                <c:pt idx="35">
                  <c:v>0.22806381262095185</c:v>
                </c:pt>
                <c:pt idx="36">
                  <c:v>0.19420844454507763</c:v>
                </c:pt>
                <c:pt idx="37">
                  <c:v>0.17110397160078641</c:v>
                </c:pt>
                <c:pt idx="38">
                  <c:v>0.15387246064011303</c:v>
                </c:pt>
                <c:pt idx="39">
                  <c:v>0.11431584208256157</c:v>
                </c:pt>
                <c:pt idx="40">
                  <c:v>7.996435789812241E-2</c:v>
                </c:pt>
                <c:pt idx="41">
                  <c:v>6.4908250850973959E-2</c:v>
                </c:pt>
                <c:pt idx="42">
                  <c:v>6.0116677545854071E-2</c:v>
                </c:pt>
                <c:pt idx="43">
                  <c:v>5.9873016525522488E-2</c:v>
                </c:pt>
                <c:pt idx="44">
                  <c:v>5.3939676561752643E-2</c:v>
                </c:pt>
                <c:pt idx="45">
                  <c:v>5.8991179485579533E-2</c:v>
                </c:pt>
                <c:pt idx="46">
                  <c:v>8.0476911396723819E-2</c:v>
                </c:pt>
                <c:pt idx="47">
                  <c:v>9.7081080860481769E-2</c:v>
                </c:pt>
                <c:pt idx="48">
                  <c:v>9.0317946338608429E-2</c:v>
                </c:pt>
                <c:pt idx="49">
                  <c:v>8.2508464147178454E-2</c:v>
                </c:pt>
                <c:pt idx="50">
                  <c:v>9.4850288538233338E-2</c:v>
                </c:pt>
                <c:pt idx="51">
                  <c:v>0.11070156286332578</c:v>
                </c:pt>
                <c:pt idx="52">
                  <c:v>0.10188045505568477</c:v>
                </c:pt>
                <c:pt idx="53">
                  <c:v>8.5333066205458052E-2</c:v>
                </c:pt>
                <c:pt idx="54">
                  <c:v>0.11544763500675166</c:v>
                </c:pt>
                <c:pt idx="55">
                  <c:v>0.18199088241513492</c:v>
                </c:pt>
                <c:pt idx="56">
                  <c:v>0.23848993536676588</c:v>
                </c:pt>
                <c:pt idx="57">
                  <c:v>0.2575419545815833</c:v>
                </c:pt>
                <c:pt idx="58">
                  <c:v>0.26502328559560095</c:v>
                </c:pt>
                <c:pt idx="59">
                  <c:v>0.26760935155264298</c:v>
                </c:pt>
                <c:pt idx="60">
                  <c:v>0.15893748293356127</c:v>
                </c:pt>
                <c:pt idx="61">
                  <c:v>3.2921285948282704E-2</c:v>
                </c:pt>
                <c:pt idx="62">
                  <c:v>9.3611199237878819E-4</c:v>
                </c:pt>
                <c:pt idx="63">
                  <c:v>1.7508957185348749E-4</c:v>
                </c:pt>
                <c:pt idx="64">
                  <c:v>1.7449009622633738E-4</c:v>
                </c:pt>
                <c:pt idx="65">
                  <c:v>1.5795445273743508E-4</c:v>
                </c:pt>
                <c:pt idx="66">
                  <c:v>1.5441837158591546E-4</c:v>
                </c:pt>
                <c:pt idx="67">
                  <c:v>1.5331119675014371E-4</c:v>
                </c:pt>
                <c:pt idx="68">
                  <c:v>1.5354866328895489E-4</c:v>
                </c:pt>
                <c:pt idx="69">
                  <c:v>1.5453772831504388E-4</c:v>
                </c:pt>
                <c:pt idx="70">
                  <c:v>1.6583506005721853E-4</c:v>
                </c:pt>
                <c:pt idx="71">
                  <c:v>1.5803456572434599E-4</c:v>
                </c:pt>
                <c:pt idx="72">
                  <c:v>1.6055411347188855E-4</c:v>
                </c:pt>
                <c:pt idx="73">
                  <c:v>1.6317158969057216E-4</c:v>
                </c:pt>
                <c:pt idx="74">
                  <c:v>1.6558500052574028E-4</c:v>
                </c:pt>
                <c:pt idx="75">
                  <c:v>1.6832211402536989E-4</c:v>
                </c:pt>
                <c:pt idx="76">
                  <c:v>1.7117517266697349E-4</c:v>
                </c:pt>
                <c:pt idx="77">
                  <c:v>1.7377593209977706E-4</c:v>
                </c:pt>
                <c:pt idx="78">
                  <c:v>1.8808304096034047E-4</c:v>
                </c:pt>
                <c:pt idx="79">
                  <c:v>1.8013890923358574E-4</c:v>
                </c:pt>
                <c:pt idx="80">
                  <c:v>1.8374002417845164E-4</c:v>
                </c:pt>
                <c:pt idx="81">
                  <c:v>1.8714481469762789E-4</c:v>
                </c:pt>
                <c:pt idx="82">
                  <c:v>2.0227326204717115E-4</c:v>
                </c:pt>
                <c:pt idx="83">
                  <c:v>2.0631070838747183E-4</c:v>
                </c:pt>
                <c:pt idx="84">
                  <c:v>1.9775657040214018E-4</c:v>
                </c:pt>
                <c:pt idx="85">
                  <c:v>2.1411394923665961E-4</c:v>
                </c:pt>
                <c:pt idx="86">
                  <c:v>2.1783334233384149E-4</c:v>
                </c:pt>
                <c:pt idx="87">
                  <c:v>2.220157824295472E-4</c:v>
                </c:pt>
                <c:pt idx="88">
                  <c:v>2.2610978054065601E-4</c:v>
                </c:pt>
                <c:pt idx="89">
                  <c:v>2.295113946199667E-4</c:v>
                </c:pt>
                <c:pt idx="90">
                  <c:v>2.3310993681709602E-4</c:v>
                </c:pt>
                <c:pt idx="91">
                  <c:v>2.3605609737242323E-4</c:v>
                </c:pt>
                <c:pt idx="92">
                  <c:v>2.390723854489001E-4</c:v>
                </c:pt>
                <c:pt idx="93">
                  <c:v>2.4170460632006E-4</c:v>
                </c:pt>
                <c:pt idx="94">
                  <c:v>2.4327663410921279E-4</c:v>
                </c:pt>
              </c:numCache>
            </c:numRef>
          </c:yVal>
          <c:smooth val="1"/>
        </c:ser>
        <c:axId val="180893184"/>
        <c:axId val="180894720"/>
      </c:scatterChart>
      <c:valAx>
        <c:axId val="180893184"/>
        <c:scaling>
          <c:orientation val="minMax"/>
          <c:max val="780"/>
          <c:min val="380"/>
        </c:scaling>
        <c:axPos val="b"/>
        <c:numFmt formatCode="General" sourceLinked="1"/>
        <c:tickLblPos val="nextTo"/>
        <c:crossAx val="180894720"/>
        <c:crosses val="autoZero"/>
        <c:crossBetween val="midCat"/>
      </c:valAx>
      <c:valAx>
        <c:axId val="180894720"/>
        <c:scaling>
          <c:orientation val="minMax"/>
        </c:scaling>
        <c:axPos val="l"/>
        <c:majorGridlines/>
        <c:numFmt formatCode="0.000" sourceLinked="1"/>
        <c:tickLblPos val="nextTo"/>
        <c:crossAx val="180893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497222222222224"/>
          <c:y val="0.30440398075240765"/>
          <c:w val="0.12169444444444476"/>
          <c:h val="0.32174759405074382"/>
        </c:manualLayout>
      </c:layout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pixel!$D$187</c:f>
              <c:strCache>
                <c:ptCount val="1"/>
                <c:pt idx="0">
                  <c:v>X</c:v>
                </c:pt>
              </c:strCache>
            </c:strRef>
          </c:tx>
          <c:spPr>
            <a:ln>
              <a:solidFill>
                <a:srgbClr val="C00000"/>
              </a:solidFill>
              <a:prstDash val="sysDot"/>
            </a:ln>
          </c:spPr>
          <c:marker>
            <c:symbol val="none"/>
          </c:marker>
          <c:xVal>
            <c:numRef>
              <c:f>pixel!$C$188:$C$348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pixel!$D$188:$D$348</c:f>
              <c:numCache>
                <c:formatCode>0.000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1.2990000000000001E-4</c:v>
                </c:pt>
                <c:pt idx="13">
                  <c:v>2.321E-4</c:v>
                </c:pt>
                <c:pt idx="14">
                  <c:v>4.149E-4</c:v>
                </c:pt>
                <c:pt idx="15">
                  <c:v>7.4160000000000003E-4</c:v>
                </c:pt>
                <c:pt idx="16">
                  <c:v>1.3680000000000001E-3</c:v>
                </c:pt>
                <c:pt idx="17">
                  <c:v>2.2360000000000001E-3</c:v>
                </c:pt>
                <c:pt idx="18">
                  <c:v>4.2430000000000002E-3</c:v>
                </c:pt>
                <c:pt idx="19">
                  <c:v>7.6499999999999997E-3</c:v>
                </c:pt>
                <c:pt idx="20">
                  <c:v>1.431E-2</c:v>
                </c:pt>
                <c:pt idx="21">
                  <c:v>2.3189999999999999E-2</c:v>
                </c:pt>
                <c:pt idx="22">
                  <c:v>4.351E-2</c:v>
                </c:pt>
                <c:pt idx="23">
                  <c:v>7.7630000000000005E-2</c:v>
                </c:pt>
                <c:pt idx="24">
                  <c:v>0.13438</c:v>
                </c:pt>
                <c:pt idx="25">
                  <c:v>0.21476999999999999</c:v>
                </c:pt>
                <c:pt idx="26">
                  <c:v>0.28389999999999999</c:v>
                </c:pt>
                <c:pt idx="27">
                  <c:v>0.32850000000000001</c:v>
                </c:pt>
                <c:pt idx="28">
                  <c:v>0.34827999999999998</c:v>
                </c:pt>
                <c:pt idx="29">
                  <c:v>0.34805999999999998</c:v>
                </c:pt>
                <c:pt idx="30">
                  <c:v>0.3362</c:v>
                </c:pt>
                <c:pt idx="31">
                  <c:v>0.31869999999999998</c:v>
                </c:pt>
                <c:pt idx="32">
                  <c:v>0.2908</c:v>
                </c:pt>
                <c:pt idx="33">
                  <c:v>0.25109999999999999</c:v>
                </c:pt>
                <c:pt idx="34">
                  <c:v>0.19536000000000001</c:v>
                </c:pt>
                <c:pt idx="35">
                  <c:v>0.1421</c:v>
                </c:pt>
                <c:pt idx="36">
                  <c:v>9.5640000000000003E-2</c:v>
                </c:pt>
                <c:pt idx="37">
                  <c:v>5.7950000000000002E-2</c:v>
                </c:pt>
                <c:pt idx="38">
                  <c:v>3.2009999999999997E-2</c:v>
                </c:pt>
                <c:pt idx="39">
                  <c:v>1.47E-2</c:v>
                </c:pt>
                <c:pt idx="40">
                  <c:v>4.8999999999999998E-3</c:v>
                </c:pt>
                <c:pt idx="41">
                  <c:v>2.3999999999999998E-3</c:v>
                </c:pt>
                <c:pt idx="42">
                  <c:v>9.2999999999999992E-3</c:v>
                </c:pt>
                <c:pt idx="43">
                  <c:v>2.9100000000000001E-2</c:v>
                </c:pt>
                <c:pt idx="44">
                  <c:v>6.3270000000000007E-2</c:v>
                </c:pt>
                <c:pt idx="45">
                  <c:v>0.1096</c:v>
                </c:pt>
                <c:pt idx="46">
                  <c:v>0.16550000000000001</c:v>
                </c:pt>
                <c:pt idx="47">
                  <c:v>0.22575000000000001</c:v>
                </c:pt>
                <c:pt idx="48">
                  <c:v>0.29039999999999999</c:v>
                </c:pt>
                <c:pt idx="49">
                  <c:v>0.35970000000000002</c:v>
                </c:pt>
                <c:pt idx="50">
                  <c:v>0.43345</c:v>
                </c:pt>
                <c:pt idx="51">
                  <c:v>0.51205000000000001</c:v>
                </c:pt>
                <c:pt idx="52">
                  <c:v>0.59450000000000003</c:v>
                </c:pt>
                <c:pt idx="53">
                  <c:v>0.6784</c:v>
                </c:pt>
                <c:pt idx="54">
                  <c:v>0.7621</c:v>
                </c:pt>
                <c:pt idx="55">
                  <c:v>0.84250000000000003</c:v>
                </c:pt>
                <c:pt idx="56">
                  <c:v>0.9163</c:v>
                </c:pt>
                <c:pt idx="57">
                  <c:v>0.97860000000000003</c:v>
                </c:pt>
                <c:pt idx="58">
                  <c:v>1.0263</c:v>
                </c:pt>
                <c:pt idx="59">
                  <c:v>1.0567</c:v>
                </c:pt>
                <c:pt idx="60">
                  <c:v>1.0622</c:v>
                </c:pt>
                <c:pt idx="61">
                  <c:v>1.0456000000000001</c:v>
                </c:pt>
                <c:pt idx="62">
                  <c:v>1.0025999999999999</c:v>
                </c:pt>
                <c:pt idx="63">
                  <c:v>0.93840000000000001</c:v>
                </c:pt>
                <c:pt idx="64">
                  <c:v>0.85445000000000004</c:v>
                </c:pt>
                <c:pt idx="65">
                  <c:v>0.75139999999999996</c:v>
                </c:pt>
                <c:pt idx="66">
                  <c:v>0.64239999999999997</c:v>
                </c:pt>
                <c:pt idx="67">
                  <c:v>0.54190000000000005</c:v>
                </c:pt>
                <c:pt idx="68">
                  <c:v>0.44790000000000002</c:v>
                </c:pt>
                <c:pt idx="69">
                  <c:v>0.36080000000000001</c:v>
                </c:pt>
                <c:pt idx="70">
                  <c:v>0.28349999999999997</c:v>
                </c:pt>
                <c:pt idx="71">
                  <c:v>0.21870000000000001</c:v>
                </c:pt>
                <c:pt idx="72">
                  <c:v>0.16489999999999999</c:v>
                </c:pt>
                <c:pt idx="73">
                  <c:v>0.1212</c:v>
                </c:pt>
                <c:pt idx="74">
                  <c:v>8.7400000000000005E-2</c:v>
                </c:pt>
                <c:pt idx="75">
                  <c:v>6.3600000000000004E-2</c:v>
                </c:pt>
                <c:pt idx="76">
                  <c:v>4.6769999999999999E-2</c:v>
                </c:pt>
                <c:pt idx="77">
                  <c:v>3.2899999999999999E-2</c:v>
                </c:pt>
                <c:pt idx="78">
                  <c:v>2.2700000000000001E-2</c:v>
                </c:pt>
                <c:pt idx="79">
                  <c:v>1.584E-2</c:v>
                </c:pt>
                <c:pt idx="80">
                  <c:v>1.1358999999999999E-2</c:v>
                </c:pt>
                <c:pt idx="81">
                  <c:v>8.1110000000000002E-3</c:v>
                </c:pt>
                <c:pt idx="82">
                  <c:v>5.79E-3</c:v>
                </c:pt>
                <c:pt idx="83">
                  <c:v>4.1089999999999998E-3</c:v>
                </c:pt>
                <c:pt idx="84">
                  <c:v>2.8990000000000001E-3</c:v>
                </c:pt>
                <c:pt idx="85">
                  <c:v>2.049E-3</c:v>
                </c:pt>
                <c:pt idx="86">
                  <c:v>1.4400000000000001E-3</c:v>
                </c:pt>
                <c:pt idx="87">
                  <c:v>1E-3</c:v>
                </c:pt>
                <c:pt idx="88">
                  <c:v>6.8999999999999997E-4</c:v>
                </c:pt>
                <c:pt idx="89">
                  <c:v>4.7600000000000002E-4</c:v>
                </c:pt>
                <c:pt idx="90">
                  <c:v>3.3199999999999999E-4</c:v>
                </c:pt>
                <c:pt idx="91">
                  <c:v>2.3499999999999999E-4</c:v>
                </c:pt>
                <c:pt idx="92">
                  <c:v>1.66E-4</c:v>
                </c:pt>
                <c:pt idx="93">
                  <c:v>1.17E-4</c:v>
                </c:pt>
                <c:pt idx="94">
                  <c:v>8.2999999999999998E-5</c:v>
                </c:pt>
                <c:pt idx="95">
                  <c:v>5.8999999999999998E-5</c:v>
                </c:pt>
                <c:pt idx="96">
                  <c:v>4.1999999999999998E-5</c:v>
                </c:pt>
                <c:pt idx="97">
                  <c:v>2.935326E-5</c:v>
                </c:pt>
                <c:pt idx="98">
                  <c:v>2.0673830000000001E-5</c:v>
                </c:pt>
                <c:pt idx="99">
                  <c:v>1.455977E-5</c:v>
                </c:pt>
                <c:pt idx="100">
                  <c:v>1.0253980000000001E-5</c:v>
                </c:pt>
                <c:pt idx="101">
                  <c:v>7.2214559999999999E-6</c:v>
                </c:pt>
                <c:pt idx="102">
                  <c:v>5.0858679999999998E-6</c:v>
                </c:pt>
                <c:pt idx="103">
                  <c:v>3.5816519999999999E-6</c:v>
                </c:pt>
                <c:pt idx="104">
                  <c:v>2.522525E-6</c:v>
                </c:pt>
                <c:pt idx="105">
                  <c:v>1.7765090000000001E-6</c:v>
                </c:pt>
                <c:pt idx="106">
                  <c:v>1.251141E-6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pixel!$E$187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pixel!$C$188:$C$348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pixel!$E$188:$E$348</c:f>
              <c:numCache>
                <c:formatCode>0.000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3.9169999999999999E-6</c:v>
                </c:pt>
                <c:pt idx="13">
                  <c:v>6.9650000000000002E-6</c:v>
                </c:pt>
                <c:pt idx="14">
                  <c:v>1.239E-5</c:v>
                </c:pt>
                <c:pt idx="15">
                  <c:v>2.2019999999999999E-5</c:v>
                </c:pt>
                <c:pt idx="16">
                  <c:v>3.8999999999999999E-5</c:v>
                </c:pt>
                <c:pt idx="17">
                  <c:v>6.3999999999999997E-5</c:v>
                </c:pt>
                <c:pt idx="18">
                  <c:v>1.2E-4</c:v>
                </c:pt>
                <c:pt idx="19">
                  <c:v>2.1699999999999999E-4</c:v>
                </c:pt>
                <c:pt idx="20">
                  <c:v>3.9599999999999998E-4</c:v>
                </c:pt>
                <c:pt idx="21">
                  <c:v>6.4000000000000005E-4</c:v>
                </c:pt>
                <c:pt idx="22">
                  <c:v>1.2099999999999999E-3</c:v>
                </c:pt>
                <c:pt idx="23">
                  <c:v>2.1800000000000001E-3</c:v>
                </c:pt>
                <c:pt idx="24">
                  <c:v>4.0000000000000001E-3</c:v>
                </c:pt>
                <c:pt idx="25">
                  <c:v>7.3000000000000001E-3</c:v>
                </c:pt>
                <c:pt idx="26">
                  <c:v>1.1599999999999999E-2</c:v>
                </c:pt>
                <c:pt idx="27">
                  <c:v>1.6840000000000001E-2</c:v>
                </c:pt>
                <c:pt idx="28">
                  <c:v>2.3E-2</c:v>
                </c:pt>
                <c:pt idx="29">
                  <c:v>2.98E-2</c:v>
                </c:pt>
                <c:pt idx="30">
                  <c:v>3.7999999999999999E-2</c:v>
                </c:pt>
                <c:pt idx="31">
                  <c:v>4.8000000000000001E-2</c:v>
                </c:pt>
                <c:pt idx="32">
                  <c:v>0.06</c:v>
                </c:pt>
                <c:pt idx="33">
                  <c:v>7.3899999999999993E-2</c:v>
                </c:pt>
                <c:pt idx="34">
                  <c:v>9.0980000000000005E-2</c:v>
                </c:pt>
                <c:pt idx="35">
                  <c:v>0.11260000000000001</c:v>
                </c:pt>
                <c:pt idx="36">
                  <c:v>0.13902</c:v>
                </c:pt>
                <c:pt idx="37">
                  <c:v>0.16930000000000001</c:v>
                </c:pt>
                <c:pt idx="38">
                  <c:v>0.20802000000000001</c:v>
                </c:pt>
                <c:pt idx="39">
                  <c:v>0.2586</c:v>
                </c:pt>
                <c:pt idx="40">
                  <c:v>0.32300000000000001</c:v>
                </c:pt>
                <c:pt idx="41">
                  <c:v>0.4073</c:v>
                </c:pt>
                <c:pt idx="42">
                  <c:v>0.503</c:v>
                </c:pt>
                <c:pt idx="43">
                  <c:v>0.60819999999999996</c:v>
                </c:pt>
                <c:pt idx="44">
                  <c:v>0.71</c:v>
                </c:pt>
                <c:pt idx="45">
                  <c:v>0.79320000000000002</c:v>
                </c:pt>
                <c:pt idx="46">
                  <c:v>0.86199999999999999</c:v>
                </c:pt>
                <c:pt idx="47">
                  <c:v>0.91485000000000005</c:v>
                </c:pt>
                <c:pt idx="48">
                  <c:v>0.95399999999999996</c:v>
                </c:pt>
                <c:pt idx="49">
                  <c:v>0.98029999999999995</c:v>
                </c:pt>
                <c:pt idx="50">
                  <c:v>0.99495</c:v>
                </c:pt>
                <c:pt idx="51">
                  <c:v>1</c:v>
                </c:pt>
                <c:pt idx="52">
                  <c:v>0.995</c:v>
                </c:pt>
                <c:pt idx="53">
                  <c:v>0.97860000000000003</c:v>
                </c:pt>
                <c:pt idx="54">
                  <c:v>0.95199999999999996</c:v>
                </c:pt>
                <c:pt idx="55">
                  <c:v>0.91539999999999999</c:v>
                </c:pt>
                <c:pt idx="56">
                  <c:v>0.87</c:v>
                </c:pt>
                <c:pt idx="57">
                  <c:v>0.81630000000000003</c:v>
                </c:pt>
                <c:pt idx="58">
                  <c:v>0.75700000000000001</c:v>
                </c:pt>
                <c:pt idx="59">
                  <c:v>0.69489999999999996</c:v>
                </c:pt>
                <c:pt idx="60">
                  <c:v>0.63100000000000001</c:v>
                </c:pt>
                <c:pt idx="61">
                  <c:v>0.56679999999999997</c:v>
                </c:pt>
                <c:pt idx="62">
                  <c:v>0.503</c:v>
                </c:pt>
                <c:pt idx="63">
                  <c:v>0.44119999999999998</c:v>
                </c:pt>
                <c:pt idx="64">
                  <c:v>0.38100000000000001</c:v>
                </c:pt>
                <c:pt idx="65">
                  <c:v>0.32100000000000001</c:v>
                </c:pt>
                <c:pt idx="66">
                  <c:v>0.26500000000000001</c:v>
                </c:pt>
                <c:pt idx="67">
                  <c:v>0.217</c:v>
                </c:pt>
                <c:pt idx="68">
                  <c:v>0.17499999999999999</c:v>
                </c:pt>
                <c:pt idx="69">
                  <c:v>0.13819999999999999</c:v>
                </c:pt>
                <c:pt idx="70">
                  <c:v>0.107</c:v>
                </c:pt>
                <c:pt idx="71">
                  <c:v>8.1600000000000006E-2</c:v>
                </c:pt>
                <c:pt idx="72">
                  <c:v>6.0999999999999999E-2</c:v>
                </c:pt>
                <c:pt idx="73">
                  <c:v>4.4580000000000002E-2</c:v>
                </c:pt>
                <c:pt idx="74">
                  <c:v>3.2000000000000001E-2</c:v>
                </c:pt>
                <c:pt idx="75">
                  <c:v>2.3199999999999998E-2</c:v>
                </c:pt>
                <c:pt idx="76">
                  <c:v>1.7000000000000001E-2</c:v>
                </c:pt>
                <c:pt idx="77">
                  <c:v>1.192E-2</c:v>
                </c:pt>
                <c:pt idx="78">
                  <c:v>8.2100000000000003E-3</c:v>
                </c:pt>
                <c:pt idx="79">
                  <c:v>5.7229999999999998E-3</c:v>
                </c:pt>
                <c:pt idx="80">
                  <c:v>4.1019999999999997E-3</c:v>
                </c:pt>
                <c:pt idx="81">
                  <c:v>2.9290000000000002E-3</c:v>
                </c:pt>
                <c:pt idx="82">
                  <c:v>2.091E-3</c:v>
                </c:pt>
                <c:pt idx="83">
                  <c:v>1.4840000000000001E-3</c:v>
                </c:pt>
                <c:pt idx="84">
                  <c:v>1.047E-3</c:v>
                </c:pt>
                <c:pt idx="85">
                  <c:v>7.3999999999999999E-4</c:v>
                </c:pt>
                <c:pt idx="86">
                  <c:v>5.1999999999999995E-4</c:v>
                </c:pt>
                <c:pt idx="87">
                  <c:v>3.6099999999999999E-4</c:v>
                </c:pt>
                <c:pt idx="88">
                  <c:v>2.4899999999999998E-4</c:v>
                </c:pt>
                <c:pt idx="89">
                  <c:v>1.7200000000000001E-4</c:v>
                </c:pt>
                <c:pt idx="90">
                  <c:v>1.2E-4</c:v>
                </c:pt>
                <c:pt idx="91">
                  <c:v>8.5000000000000006E-5</c:v>
                </c:pt>
                <c:pt idx="92">
                  <c:v>6.0000000000000002E-5</c:v>
                </c:pt>
                <c:pt idx="93">
                  <c:v>4.1999999999999998E-5</c:v>
                </c:pt>
                <c:pt idx="94">
                  <c:v>3.0000000000000001E-5</c:v>
                </c:pt>
                <c:pt idx="95">
                  <c:v>2.0999999999999999E-5</c:v>
                </c:pt>
                <c:pt idx="96">
                  <c:v>1.5E-5</c:v>
                </c:pt>
                <c:pt idx="97">
                  <c:v>1.06E-5</c:v>
                </c:pt>
                <c:pt idx="98">
                  <c:v>7.4657000000000004E-6</c:v>
                </c:pt>
                <c:pt idx="99">
                  <c:v>5.2577999999999999E-6</c:v>
                </c:pt>
                <c:pt idx="100">
                  <c:v>3.7029000000000002E-6</c:v>
                </c:pt>
                <c:pt idx="101">
                  <c:v>2.6077999999999998E-6</c:v>
                </c:pt>
                <c:pt idx="102">
                  <c:v>1.8365999999999999E-6</c:v>
                </c:pt>
                <c:pt idx="103">
                  <c:v>1.2934E-6</c:v>
                </c:pt>
                <c:pt idx="104">
                  <c:v>9.1093000000000002E-7</c:v>
                </c:pt>
                <c:pt idx="105">
                  <c:v>6.4153E-7</c:v>
                </c:pt>
                <c:pt idx="106">
                  <c:v>4.5181000000000002E-7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pixel!$F$187</c:f>
              <c:strCache>
                <c:ptCount val="1"/>
                <c:pt idx="0">
                  <c:v>Z</c:v>
                </c:pt>
              </c:strCache>
            </c:strRef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pixel!$C$188:$C$348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pixel!$F$188:$F$348</c:f>
              <c:numCache>
                <c:formatCode>0.000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6.0610000000000004E-4</c:v>
                </c:pt>
                <c:pt idx="13">
                  <c:v>1.0859999999999999E-3</c:v>
                </c:pt>
                <c:pt idx="14">
                  <c:v>1.946E-3</c:v>
                </c:pt>
                <c:pt idx="15">
                  <c:v>3.4859999999999999E-3</c:v>
                </c:pt>
                <c:pt idx="16">
                  <c:v>6.45E-3</c:v>
                </c:pt>
                <c:pt idx="17">
                  <c:v>1.055E-2</c:v>
                </c:pt>
                <c:pt idx="18">
                  <c:v>2.0049999999999998E-2</c:v>
                </c:pt>
                <c:pt idx="19">
                  <c:v>3.6209999999999999E-2</c:v>
                </c:pt>
                <c:pt idx="20">
                  <c:v>6.7849999999999994E-2</c:v>
                </c:pt>
                <c:pt idx="21">
                  <c:v>0.11020000000000001</c:v>
                </c:pt>
                <c:pt idx="22">
                  <c:v>0.2074</c:v>
                </c:pt>
                <c:pt idx="23">
                  <c:v>0.37130000000000002</c:v>
                </c:pt>
                <c:pt idx="24">
                  <c:v>0.64559999999999995</c:v>
                </c:pt>
                <c:pt idx="25">
                  <c:v>1.03905</c:v>
                </c:pt>
                <c:pt idx="26">
                  <c:v>1.3855999999999999</c:v>
                </c:pt>
                <c:pt idx="27">
                  <c:v>1.62296</c:v>
                </c:pt>
                <c:pt idx="28">
                  <c:v>1.7470600000000001</c:v>
                </c:pt>
                <c:pt idx="29">
                  <c:v>1.7826</c:v>
                </c:pt>
                <c:pt idx="30">
                  <c:v>1.7721100000000001</c:v>
                </c:pt>
                <c:pt idx="31">
                  <c:v>1.7441</c:v>
                </c:pt>
                <c:pt idx="32">
                  <c:v>1.6692</c:v>
                </c:pt>
                <c:pt idx="33">
                  <c:v>1.5281</c:v>
                </c:pt>
                <c:pt idx="34">
                  <c:v>1.2876399999999999</c:v>
                </c:pt>
                <c:pt idx="35">
                  <c:v>1.0419</c:v>
                </c:pt>
                <c:pt idx="36">
                  <c:v>0.81294999999999995</c:v>
                </c:pt>
                <c:pt idx="37">
                  <c:v>0.61619999999999997</c:v>
                </c:pt>
                <c:pt idx="38">
                  <c:v>0.46517999999999998</c:v>
                </c:pt>
                <c:pt idx="39">
                  <c:v>0.3533</c:v>
                </c:pt>
                <c:pt idx="40">
                  <c:v>0.27200000000000002</c:v>
                </c:pt>
                <c:pt idx="41">
                  <c:v>0.21229999999999999</c:v>
                </c:pt>
                <c:pt idx="42">
                  <c:v>0.15820000000000001</c:v>
                </c:pt>
                <c:pt idx="43">
                  <c:v>0.11169999999999999</c:v>
                </c:pt>
                <c:pt idx="44">
                  <c:v>7.825E-2</c:v>
                </c:pt>
                <c:pt idx="45">
                  <c:v>5.7250000000000002E-2</c:v>
                </c:pt>
                <c:pt idx="46">
                  <c:v>4.2160000000000003E-2</c:v>
                </c:pt>
                <c:pt idx="47">
                  <c:v>2.9839999999999998E-2</c:v>
                </c:pt>
                <c:pt idx="48">
                  <c:v>2.0299999999999999E-2</c:v>
                </c:pt>
                <c:pt idx="49">
                  <c:v>1.34E-2</c:v>
                </c:pt>
                <c:pt idx="50">
                  <c:v>8.7500000000000008E-3</c:v>
                </c:pt>
                <c:pt idx="51">
                  <c:v>5.7499999999999999E-3</c:v>
                </c:pt>
                <c:pt idx="52">
                  <c:v>3.8999999999999998E-3</c:v>
                </c:pt>
                <c:pt idx="53">
                  <c:v>2.7499999999999998E-3</c:v>
                </c:pt>
                <c:pt idx="54">
                  <c:v>2.0999999999999999E-3</c:v>
                </c:pt>
                <c:pt idx="55">
                  <c:v>1.8E-3</c:v>
                </c:pt>
                <c:pt idx="56">
                  <c:v>1.65E-3</c:v>
                </c:pt>
                <c:pt idx="57">
                  <c:v>1.4E-3</c:v>
                </c:pt>
                <c:pt idx="58">
                  <c:v>1.1000000000000001E-3</c:v>
                </c:pt>
                <c:pt idx="59">
                  <c:v>1E-3</c:v>
                </c:pt>
                <c:pt idx="60">
                  <c:v>8.0000000000000004E-4</c:v>
                </c:pt>
                <c:pt idx="61">
                  <c:v>5.9999999999999995E-4</c:v>
                </c:pt>
                <c:pt idx="62">
                  <c:v>3.4000000000000002E-4</c:v>
                </c:pt>
                <c:pt idx="63">
                  <c:v>2.4000000000000001E-4</c:v>
                </c:pt>
                <c:pt idx="64">
                  <c:v>1.9000000000000001E-4</c:v>
                </c:pt>
                <c:pt idx="65">
                  <c:v>1E-4</c:v>
                </c:pt>
                <c:pt idx="66">
                  <c:v>5.0000000000000002E-5</c:v>
                </c:pt>
                <c:pt idx="67">
                  <c:v>3.0000000000000001E-5</c:v>
                </c:pt>
                <c:pt idx="68">
                  <c:v>2.0000000000000002E-5</c:v>
                </c:pt>
                <c:pt idx="69">
                  <c:v>1.0000000000000001E-5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pixel!$G$187</c:f>
              <c:strCache>
                <c:ptCount val="1"/>
                <c:pt idx="0">
                  <c:v>R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pixel!$C$188:$C$348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pixel!$G$188:$G$348</c:f>
              <c:numCache>
                <c:formatCode>0.000</c:formatCode>
                <c:ptCount val="161"/>
                <c:pt idx="0">
                  <c:v>5.1345034452059844E-3</c:v>
                </c:pt>
                <c:pt idx="1">
                  <c:v>5.1345034452059844E-3</c:v>
                </c:pt>
                <c:pt idx="2">
                  <c:v>5.1345034452059844E-3</c:v>
                </c:pt>
                <c:pt idx="3">
                  <c:v>5.1345034452059844E-3</c:v>
                </c:pt>
                <c:pt idx="4">
                  <c:v>5.1345034452059844E-3</c:v>
                </c:pt>
                <c:pt idx="5">
                  <c:v>5.1345034452059844E-3</c:v>
                </c:pt>
                <c:pt idx="6">
                  <c:v>5.1345034452059844E-3</c:v>
                </c:pt>
                <c:pt idx="7">
                  <c:v>5.1345034452059844E-3</c:v>
                </c:pt>
                <c:pt idx="8">
                  <c:v>5.1292974082313069E-3</c:v>
                </c:pt>
                <c:pt idx="9">
                  <c:v>5.1292974082313069E-3</c:v>
                </c:pt>
                <c:pt idx="10">
                  <c:v>5.1292974082313069E-3</c:v>
                </c:pt>
                <c:pt idx="11">
                  <c:v>5.1292974082313069E-3</c:v>
                </c:pt>
                <c:pt idx="12">
                  <c:v>5.1188853342819503E-3</c:v>
                </c:pt>
                <c:pt idx="13">
                  <c:v>4.6551799234418271E-3</c:v>
                </c:pt>
                <c:pt idx="14">
                  <c:v>4.6395618125177939E-3</c:v>
                </c:pt>
                <c:pt idx="15">
                  <c:v>6.55338413833958E-3</c:v>
                </c:pt>
                <c:pt idx="16">
                  <c:v>1.3961470724526083E-2</c:v>
                </c:pt>
                <c:pt idx="17">
                  <c:v>2.4209139972631407E-2</c:v>
                </c:pt>
                <c:pt idx="18">
                  <c:v>3.0434205833116564E-2</c:v>
                </c:pt>
                <c:pt idx="19">
                  <c:v>3.2300812733292703E-2</c:v>
                </c:pt>
                <c:pt idx="20">
                  <c:v>3.1230340608367775E-2</c:v>
                </c:pt>
                <c:pt idx="21">
                  <c:v>2.4168057432777744E-2</c:v>
                </c:pt>
                <c:pt idx="22">
                  <c:v>2.1054127647445482E-2</c:v>
                </c:pt>
                <c:pt idx="23">
                  <c:v>1.9924548591355291E-2</c:v>
                </c:pt>
                <c:pt idx="24">
                  <c:v>1.461699588605817E-2</c:v>
                </c:pt>
                <c:pt idx="25">
                  <c:v>1.2932235594039537E-2</c:v>
                </c:pt>
                <c:pt idx="26">
                  <c:v>1.0152608736588362E-2</c:v>
                </c:pt>
                <c:pt idx="27">
                  <c:v>3.4449118913377165E-3</c:v>
                </c:pt>
                <c:pt idx="28">
                  <c:v>0</c:v>
                </c:pt>
                <c:pt idx="29">
                  <c:v>0</c:v>
                </c:pt>
                <c:pt idx="30">
                  <c:v>4.7238745293750294E-3</c:v>
                </c:pt>
                <c:pt idx="31">
                  <c:v>7.6516040591093062E-3</c:v>
                </c:pt>
                <c:pt idx="32">
                  <c:v>8.5576400498768041E-3</c:v>
                </c:pt>
                <c:pt idx="33">
                  <c:v>1.5423316533698904E-2</c:v>
                </c:pt>
                <c:pt idx="34">
                  <c:v>1.774912148283499E-2</c:v>
                </c:pt>
                <c:pt idx="35">
                  <c:v>3.7346963428533872E-2</c:v>
                </c:pt>
                <c:pt idx="36">
                  <c:v>5.3898905110018699E-2</c:v>
                </c:pt>
                <c:pt idx="37">
                  <c:v>7.293881607476542E-2</c:v>
                </c:pt>
                <c:pt idx="38">
                  <c:v>0.13450394090153747</c:v>
                </c:pt>
                <c:pt idx="39">
                  <c:v>0.14435633063392436</c:v>
                </c:pt>
                <c:pt idx="40">
                  <c:v>0.16334833365825233</c:v>
                </c:pt>
                <c:pt idx="41">
                  <c:v>0.25238872933126788</c:v>
                </c:pt>
                <c:pt idx="42">
                  <c:v>0.24694508730176429</c:v>
                </c:pt>
                <c:pt idx="43">
                  <c:v>0.27170837473933901</c:v>
                </c:pt>
                <c:pt idx="44">
                  <c:v>0.37420860817163815</c:v>
                </c:pt>
                <c:pt idx="45">
                  <c:v>0.3720192485129043</c:v>
                </c:pt>
                <c:pt idx="46">
                  <c:v>0.44260389935078681</c:v>
                </c:pt>
                <c:pt idx="47">
                  <c:v>0.58378700721921295</c:v>
                </c:pt>
                <c:pt idx="48">
                  <c:v>0.61493510113055727</c:v>
                </c:pt>
                <c:pt idx="49">
                  <c:v>0.61130095754201408</c:v>
                </c:pt>
                <c:pt idx="50">
                  <c:v>0.57489307779108911</c:v>
                </c:pt>
                <c:pt idx="51">
                  <c:v>0.52700750846096278</c:v>
                </c:pt>
                <c:pt idx="52">
                  <c:v>0.53822830517484399</c:v>
                </c:pt>
                <c:pt idx="53">
                  <c:v>0.55588385250591377</c:v>
                </c:pt>
                <c:pt idx="54">
                  <c:v>0.57663154276764594</c:v>
                </c:pt>
                <c:pt idx="55">
                  <c:v>0.58643327821598557</c:v>
                </c:pt>
                <c:pt idx="56">
                  <c:v>0.57330102822345863</c:v>
                </c:pt>
                <c:pt idx="57">
                  <c:v>0.6102706212198753</c:v>
                </c:pt>
                <c:pt idx="58">
                  <c:v>0.70297348502077672</c:v>
                </c:pt>
                <c:pt idx="59">
                  <c:v>0.72653600093501636</c:v>
                </c:pt>
                <c:pt idx="60">
                  <c:v>0.66527934999753746</c:v>
                </c:pt>
                <c:pt idx="61">
                  <c:v>0.69866105639429454</c:v>
                </c:pt>
                <c:pt idx="62">
                  <c:v>0.82039166076399395</c:v>
                </c:pt>
                <c:pt idx="63">
                  <c:v>0.81525273783633423</c:v>
                </c:pt>
                <c:pt idx="64">
                  <c:v>0.67429946889343462</c:v>
                </c:pt>
                <c:pt idx="65">
                  <c:v>0.62177585072800823</c:v>
                </c:pt>
                <c:pt idx="66">
                  <c:v>0.70450998231622342</c:v>
                </c:pt>
                <c:pt idx="67">
                  <c:v>0.72368658026951183</c:v>
                </c:pt>
                <c:pt idx="68">
                  <c:v>0.70278720198251599</c:v>
                </c:pt>
                <c:pt idx="69">
                  <c:v>0.66637193971532627</c:v>
                </c:pt>
                <c:pt idx="70">
                  <c:v>0.61255446172470585</c:v>
                </c:pt>
                <c:pt idx="71">
                  <c:v>0.53494986542139367</c:v>
                </c:pt>
                <c:pt idx="72">
                  <c:v>0.31970118502272765</c:v>
                </c:pt>
                <c:pt idx="73">
                  <c:v>0.11432275966560732</c:v>
                </c:pt>
                <c:pt idx="74">
                  <c:v>3.5373796553484993E-2</c:v>
                </c:pt>
                <c:pt idx="75">
                  <c:v>9.0435507545320037E-3</c:v>
                </c:pt>
                <c:pt idx="76">
                  <c:v>1.1340867366496339E-3</c:v>
                </c:pt>
                <c:pt idx="77">
                  <c:v>6.7379525445503282E-4</c:v>
                </c:pt>
                <c:pt idx="78">
                  <c:v>1.3859393006779473E-3</c:v>
                </c:pt>
                <c:pt idx="79">
                  <c:v>5.6429859369479501E-4</c:v>
                </c:pt>
                <c:pt idx="80">
                  <c:v>3.0345498233000265E-4</c:v>
                </c:pt>
                <c:pt idx="81">
                  <c:v>3.3382188104868094E-4</c:v>
                </c:pt>
                <c:pt idx="82">
                  <c:v>4.7899920354326506E-4</c:v>
                </c:pt>
                <c:pt idx="83">
                  <c:v>1.7997735832170719E-4</c:v>
                </c:pt>
                <c:pt idx="84">
                  <c:v>4.9282025787083096E-4</c:v>
                </c:pt>
                <c:pt idx="85">
                  <c:v>3.4540747018622338E-3</c:v>
                </c:pt>
                <c:pt idx="86">
                  <c:v>6.7494071956361616E-3</c:v>
                </c:pt>
                <c:pt idx="87">
                  <c:v>1.0268417407501965E-2</c:v>
                </c:pt>
                <c:pt idx="88">
                  <c:v>1.4174883967065033E-2</c:v>
                </c:pt>
                <c:pt idx="89">
                  <c:v>1.0504498992069386E-2</c:v>
                </c:pt>
                <c:pt idx="90">
                  <c:v>2.0741352500988769E-3</c:v>
                </c:pt>
                <c:pt idx="91">
                  <c:v>4.5774374027047977E-4</c:v>
                </c:pt>
                <c:pt idx="92">
                  <c:v>2.1147794133909492E-4</c:v>
                </c:pt>
                <c:pt idx="93">
                  <c:v>1.0050552288003493E-3</c:v>
                </c:pt>
                <c:pt idx="94">
                  <c:v>3.6890664473229265E-3</c:v>
                </c:pt>
                <c:pt idx="95">
                  <c:v>4.8784759691325869E-3</c:v>
                </c:pt>
                <c:pt idx="96">
                  <c:v>8.6317043273113504E-3</c:v>
                </c:pt>
                <c:pt idx="97">
                  <c:v>1.3542087384190804E-2</c:v>
                </c:pt>
                <c:pt idx="98">
                  <c:v>1.9943920433310121E-2</c:v>
                </c:pt>
                <c:pt idx="99">
                  <c:v>2.0694066599061981E-2</c:v>
                </c:pt>
                <c:pt idx="100">
                  <c:v>1.2862826099240174E-2</c:v>
                </c:pt>
                <c:pt idx="101">
                  <c:v>6.3582902540990135E-3</c:v>
                </c:pt>
                <c:pt idx="102">
                  <c:v>3.5532893412105943E-3</c:v>
                </c:pt>
                <c:pt idx="103">
                  <c:v>2.5318297744761653E-3</c:v>
                </c:pt>
                <c:pt idx="104">
                  <c:v>2.9931430410643643E-3</c:v>
                </c:pt>
                <c:pt idx="105">
                  <c:v>3.9025027663584766E-3</c:v>
                </c:pt>
                <c:pt idx="106">
                  <c:v>5.9740039667855261E-3</c:v>
                </c:pt>
                <c:pt idx="107">
                  <c:v>1.1650579674525209E-2</c:v>
                </c:pt>
                <c:pt idx="108">
                  <c:v>1.6567947445719454E-2</c:v>
                </c:pt>
                <c:pt idx="109">
                  <c:v>1.5075073254472006E-2</c:v>
                </c:pt>
                <c:pt idx="110">
                  <c:v>8.8762449666507891E-3</c:v>
                </c:pt>
                <c:pt idx="111">
                  <c:v>2.8867219222092431E-3</c:v>
                </c:pt>
                <c:pt idx="112">
                  <c:v>1.1998457506763643E-3</c:v>
                </c:pt>
                <c:pt idx="113">
                  <c:v>1.6386230069020749E-3</c:v>
                </c:pt>
                <c:pt idx="114">
                  <c:v>2.4552563514164912E-3</c:v>
                </c:pt>
                <c:pt idx="115">
                  <c:v>2.8818955619866146E-3</c:v>
                </c:pt>
                <c:pt idx="116">
                  <c:v>2.1418484076550955E-3</c:v>
                </c:pt>
                <c:pt idx="117">
                  <c:v>1.419030232207872E-3</c:v>
                </c:pt>
                <c:pt idx="118">
                  <c:v>2.2952702923431123E-3</c:v>
                </c:pt>
                <c:pt idx="119">
                  <c:v>4.839367763795027E-3</c:v>
                </c:pt>
                <c:pt idx="120">
                  <c:v>1.170946395754271E-2</c:v>
                </c:pt>
                <c:pt idx="121">
                  <c:v>2.2777885438932857E-2</c:v>
                </c:pt>
                <c:pt idx="122">
                  <c:v>2.9525381943478625E-2</c:v>
                </c:pt>
                <c:pt idx="123">
                  <c:v>2.5872204118688739E-2</c:v>
                </c:pt>
                <c:pt idx="124">
                  <c:v>1.8019215810484549E-2</c:v>
                </c:pt>
                <c:pt idx="125">
                  <c:v>1.3032320416619288E-2</c:v>
                </c:pt>
                <c:pt idx="126">
                  <c:v>1.0236635488157479E-2</c:v>
                </c:pt>
                <c:pt idx="127">
                  <c:v>8.6204800010458455E-3</c:v>
                </c:pt>
                <c:pt idx="128">
                  <c:v>7.6751443731561068E-3</c:v>
                </c:pt>
                <c:pt idx="129">
                  <c:v>7.2583742560677683E-3</c:v>
                </c:pt>
                <c:pt idx="130">
                  <c:v>7.0663344319838927E-3</c:v>
                </c:pt>
                <c:pt idx="131">
                  <c:v>6.9076871131420062E-3</c:v>
                </c:pt>
                <c:pt idx="132">
                  <c:v>7.5106016114582265E-3</c:v>
                </c:pt>
                <c:pt idx="133">
                  <c:v>9.1662538633893835E-3</c:v>
                </c:pt>
                <c:pt idx="134">
                  <c:v>1.1825897347020258E-2</c:v>
                </c:pt>
                <c:pt idx="135">
                  <c:v>1.5188116125644614E-2</c:v>
                </c:pt>
                <c:pt idx="136">
                  <c:v>1.9196736109696771E-2</c:v>
                </c:pt>
                <c:pt idx="137">
                  <c:v>2.3165733064478687E-2</c:v>
                </c:pt>
                <c:pt idx="138">
                  <c:v>2.6221256083952198E-2</c:v>
                </c:pt>
                <c:pt idx="139">
                  <c:v>2.7103486541979194E-2</c:v>
                </c:pt>
                <c:pt idx="140">
                  <c:v>2.5116779884836089E-2</c:v>
                </c:pt>
                <c:pt idx="141">
                  <c:v>2.2015725203596005E-2</c:v>
                </c:pt>
                <c:pt idx="142">
                  <c:v>1.9355307294088582E-2</c:v>
                </c:pt>
                <c:pt idx="143">
                  <c:v>1.6796679524653111E-2</c:v>
                </c:pt>
                <c:pt idx="144">
                  <c:v>1.4529839903392188E-2</c:v>
                </c:pt>
                <c:pt idx="145">
                  <c:v>1.3136914227885722E-2</c:v>
                </c:pt>
                <c:pt idx="146">
                  <c:v>1.2802020729299387E-2</c:v>
                </c:pt>
                <c:pt idx="147">
                  <c:v>1.341561078371822E-2</c:v>
                </c:pt>
                <c:pt idx="148">
                  <c:v>1.3885063083948775E-2</c:v>
                </c:pt>
                <c:pt idx="149">
                  <c:v>1.3603423437061888E-2</c:v>
                </c:pt>
                <c:pt idx="150">
                  <c:v>1.3435510763833779E-2</c:v>
                </c:pt>
                <c:pt idx="151">
                  <c:v>1.4345478952157089E-2</c:v>
                </c:pt>
                <c:pt idx="152">
                  <c:v>1.6073484092119072E-2</c:v>
                </c:pt>
                <c:pt idx="153">
                  <c:v>1.804657517692131E-2</c:v>
                </c:pt>
                <c:pt idx="154">
                  <c:v>1.9817312514886842E-2</c:v>
                </c:pt>
                <c:pt idx="155">
                  <c:v>2.1629222845165504E-2</c:v>
                </c:pt>
                <c:pt idx="156">
                  <c:v>2.3932399767232947E-2</c:v>
                </c:pt>
                <c:pt idx="157">
                  <c:v>2.6362807625858166E-2</c:v>
                </c:pt>
                <c:pt idx="158">
                  <c:v>2.7905068823629319E-2</c:v>
                </c:pt>
                <c:pt idx="159">
                  <c:v>2.7774269996901156E-2</c:v>
                </c:pt>
                <c:pt idx="160">
                  <c:v>2.5906319530201002E-2</c:v>
                </c:pt>
              </c:numCache>
            </c:numRef>
          </c:yVal>
        </c:ser>
        <c:ser>
          <c:idx val="4"/>
          <c:order val="4"/>
          <c:tx>
            <c:strRef>
              <c:f>pixel!$H$187</c:f>
              <c:strCache>
                <c:ptCount val="1"/>
                <c:pt idx="0">
                  <c:v>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pixel!$C$188:$C$348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pixel!$H$188:$H$348</c:f>
              <c:numCache>
                <c:formatCode>0.000</c:formatCode>
                <c:ptCount val="161"/>
                <c:pt idx="0">
                  <c:v>5.3492271037564008E-3</c:v>
                </c:pt>
                <c:pt idx="1">
                  <c:v>5.3492271037564008E-3</c:v>
                </c:pt>
                <c:pt idx="2">
                  <c:v>5.3492271037564008E-3</c:v>
                </c:pt>
                <c:pt idx="3">
                  <c:v>5.3492271037564008E-3</c:v>
                </c:pt>
                <c:pt idx="4">
                  <c:v>5.3492271037564008E-3</c:v>
                </c:pt>
                <c:pt idx="5">
                  <c:v>5.3492271037564008E-3</c:v>
                </c:pt>
                <c:pt idx="6">
                  <c:v>5.3492271037564008E-3</c:v>
                </c:pt>
                <c:pt idx="7">
                  <c:v>5.3492271037564008E-3</c:v>
                </c:pt>
                <c:pt idx="8">
                  <c:v>5.3509381140229252E-3</c:v>
                </c:pt>
                <c:pt idx="9">
                  <c:v>5.3509381140229252E-3</c:v>
                </c:pt>
                <c:pt idx="10">
                  <c:v>5.3509381140229252E-3</c:v>
                </c:pt>
                <c:pt idx="11">
                  <c:v>5.3509381140229252E-3</c:v>
                </c:pt>
                <c:pt idx="12">
                  <c:v>5.3543601345559747E-3</c:v>
                </c:pt>
                <c:pt idx="13">
                  <c:v>4.8426933230858544E-3</c:v>
                </c:pt>
                <c:pt idx="14">
                  <c:v>4.8478263538854283E-3</c:v>
                </c:pt>
                <c:pt idx="15">
                  <c:v>3.8446408420366616E-3</c:v>
                </c:pt>
                <c:pt idx="16">
                  <c:v>2.7335205194498461E-3</c:v>
                </c:pt>
                <c:pt idx="17">
                  <c:v>2.0294495344479347E-3</c:v>
                </c:pt>
                <c:pt idx="18">
                  <c:v>1.8053697538769312E-3</c:v>
                </c:pt>
                <c:pt idx="19">
                  <c:v>5.0615881131727712E-3</c:v>
                </c:pt>
                <c:pt idx="20">
                  <c:v>8.6435691582530411E-3</c:v>
                </c:pt>
                <c:pt idx="21">
                  <c:v>4.3307044480927238E-3</c:v>
                </c:pt>
                <c:pt idx="22">
                  <c:v>5.7152962742880236E-3</c:v>
                </c:pt>
                <c:pt idx="23">
                  <c:v>1.0468643958907863E-2</c:v>
                </c:pt>
                <c:pt idx="24">
                  <c:v>1.0043080077966789E-2</c:v>
                </c:pt>
                <c:pt idx="25">
                  <c:v>1.6211134818056399E-2</c:v>
                </c:pt>
                <c:pt idx="26">
                  <c:v>2.1029023154335271E-2</c:v>
                </c:pt>
                <c:pt idx="27">
                  <c:v>1.8038280884889284E-2</c:v>
                </c:pt>
                <c:pt idx="28">
                  <c:v>1.7784250527148503E-2</c:v>
                </c:pt>
                <c:pt idx="29">
                  <c:v>2.2725819803229696E-2</c:v>
                </c:pt>
                <c:pt idx="30">
                  <c:v>3.5971901915988785E-2</c:v>
                </c:pt>
                <c:pt idx="31">
                  <c:v>4.4737521650420706E-2</c:v>
                </c:pt>
                <c:pt idx="32">
                  <c:v>4.6500765007223825E-2</c:v>
                </c:pt>
                <c:pt idx="33">
                  <c:v>6.0395277400168174E-2</c:v>
                </c:pt>
                <c:pt idx="34">
                  <c:v>6.9136178053871927E-2</c:v>
                </c:pt>
                <c:pt idx="35">
                  <c:v>0.10583241384569191</c:v>
                </c:pt>
                <c:pt idx="36">
                  <c:v>0.14067840352649572</c:v>
                </c:pt>
                <c:pt idx="37">
                  <c:v>0.17733603511454407</c:v>
                </c:pt>
                <c:pt idx="38">
                  <c:v>0.28281711502287266</c:v>
                </c:pt>
                <c:pt idx="39">
                  <c:v>0.29865762303565913</c:v>
                </c:pt>
                <c:pt idx="40">
                  <c:v>0.32984641833692874</c:v>
                </c:pt>
                <c:pt idx="41">
                  <c:v>0.48308772093044999</c:v>
                </c:pt>
                <c:pt idx="42">
                  <c:v>0.47183170670078761</c:v>
                </c:pt>
                <c:pt idx="43">
                  <c:v>0.51349242938827178</c:v>
                </c:pt>
                <c:pt idx="44">
                  <c:v>0.68904309914351758</c:v>
                </c:pt>
                <c:pt idx="45">
                  <c:v>0.67468552889577027</c:v>
                </c:pt>
                <c:pt idx="46">
                  <c:v>0.78089890941810847</c:v>
                </c:pt>
                <c:pt idx="47">
                  <c:v>1.0167266459188673</c:v>
                </c:pt>
                <c:pt idx="48">
                  <c:v>1.073262937762212</c:v>
                </c:pt>
                <c:pt idx="49">
                  <c:v>1.0754388736953517</c:v>
                </c:pt>
                <c:pt idx="50">
                  <c:v>1.014561503232692</c:v>
                </c:pt>
                <c:pt idx="51">
                  <c:v>0.92801083016443286</c:v>
                </c:pt>
                <c:pt idx="52">
                  <c:v>0.93250619777725308</c:v>
                </c:pt>
                <c:pt idx="53">
                  <c:v>0.92674037213134397</c:v>
                </c:pt>
                <c:pt idx="54">
                  <c:v>0.90434988018216356</c:v>
                </c:pt>
                <c:pt idx="55">
                  <c:v>0.85788462432119594</c:v>
                </c:pt>
                <c:pt idx="56">
                  <c:v>0.77540182523818291</c:v>
                </c:pt>
                <c:pt idx="57">
                  <c:v>0.74893298553327392</c:v>
                </c:pt>
                <c:pt idx="58">
                  <c:v>0.77175161853943974</c:v>
                </c:pt>
                <c:pt idx="59">
                  <c:v>0.69397503099645874</c:v>
                </c:pt>
                <c:pt idx="60">
                  <c:v>0.54806923057433921</c:v>
                </c:pt>
                <c:pt idx="61">
                  <c:v>0.55716491671905222</c:v>
                </c:pt>
                <c:pt idx="62">
                  <c:v>0.65980994621666844</c:v>
                </c:pt>
                <c:pt idx="63">
                  <c:v>0.55973362899659018</c:v>
                </c:pt>
                <c:pt idx="64">
                  <c:v>0.35027975962404689</c:v>
                </c:pt>
                <c:pt idx="65">
                  <c:v>0.34622042244645085</c:v>
                </c:pt>
                <c:pt idx="66">
                  <c:v>0.40605141175138459</c:v>
                </c:pt>
                <c:pt idx="67">
                  <c:v>0.24517272878043139</c:v>
                </c:pt>
                <c:pt idx="68">
                  <c:v>9.7212946956520219E-2</c:v>
                </c:pt>
                <c:pt idx="69">
                  <c:v>9.0621122773536164E-2</c:v>
                </c:pt>
                <c:pt idx="70">
                  <c:v>8.6315637991994987E-2</c:v>
                </c:pt>
                <c:pt idx="71">
                  <c:v>2.9917635500528023E-2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1.1199214120487927E-4</c:v>
                </c:pt>
                <c:pt idx="77">
                  <c:v>9.4946074210005486E-4</c:v>
                </c:pt>
                <c:pt idx="78">
                  <c:v>2.3407223935558064E-3</c:v>
                </c:pt>
                <c:pt idx="79">
                  <c:v>8.7241832984302488E-4</c:v>
                </c:pt>
                <c:pt idx="80">
                  <c:v>3.8460747446833325E-4</c:v>
                </c:pt>
                <c:pt idx="81">
                  <c:v>1.6739774598887409E-4</c:v>
                </c:pt>
                <c:pt idx="82">
                  <c:v>1.5713792520365976E-4</c:v>
                </c:pt>
                <c:pt idx="83">
                  <c:v>1.8485047608030701E-4</c:v>
                </c:pt>
                <c:pt idx="84">
                  <c:v>7.5560784915294711E-4</c:v>
                </c:pt>
                <c:pt idx="85">
                  <c:v>6.0119160777441418E-3</c:v>
                </c:pt>
                <c:pt idx="86">
                  <c:v>1.1879328036117938E-2</c:v>
                </c:pt>
                <c:pt idx="87">
                  <c:v>1.8127264933566287E-2</c:v>
                </c:pt>
                <c:pt idx="88">
                  <c:v>2.5072725863726733E-2</c:v>
                </c:pt>
                <c:pt idx="89">
                  <c:v>1.8542755548025563E-2</c:v>
                </c:pt>
                <c:pt idx="90">
                  <c:v>3.5199802561251777E-3</c:v>
                </c:pt>
                <c:pt idx="91">
                  <c:v>6.6921306693601163E-4</c:v>
                </c:pt>
                <c:pt idx="92">
                  <c:v>2.2832612997125665E-4</c:v>
                </c:pt>
                <c:pt idx="93">
                  <c:v>1.3290004824556363E-3</c:v>
                </c:pt>
                <c:pt idx="94">
                  <c:v>5.3807865014250094E-3</c:v>
                </c:pt>
                <c:pt idx="95">
                  <c:v>7.2329576876697136E-3</c:v>
                </c:pt>
                <c:pt idx="96">
                  <c:v>1.2558545146206171E-2</c:v>
                </c:pt>
                <c:pt idx="97">
                  <c:v>1.927041244049954E-2</c:v>
                </c:pt>
                <c:pt idx="98">
                  <c:v>2.9961069143812046E-2</c:v>
                </c:pt>
                <c:pt idx="99">
                  <c:v>3.2360778982236937E-2</c:v>
                </c:pt>
                <c:pt idx="100">
                  <c:v>1.9904864295505944E-2</c:v>
                </c:pt>
                <c:pt idx="101">
                  <c:v>1.0013567458988798E-2</c:v>
                </c:pt>
                <c:pt idx="102">
                  <c:v>5.8056072332138562E-3</c:v>
                </c:pt>
                <c:pt idx="103">
                  <c:v>4.3251932873922677E-3</c:v>
                </c:pt>
                <c:pt idx="104">
                  <c:v>5.1433802781364838E-3</c:v>
                </c:pt>
                <c:pt idx="105">
                  <c:v>6.758719119285681E-3</c:v>
                </c:pt>
                <c:pt idx="106">
                  <c:v>1.04417560749659E-2</c:v>
                </c:pt>
                <c:pt idx="107">
                  <c:v>2.0490157706710862E-2</c:v>
                </c:pt>
                <c:pt idx="108">
                  <c:v>2.9282566111001464E-2</c:v>
                </c:pt>
                <c:pt idx="109">
                  <c:v>2.6614520972210658E-2</c:v>
                </c:pt>
                <c:pt idx="110">
                  <c:v>1.5513754406462502E-2</c:v>
                </c:pt>
                <c:pt idx="111">
                  <c:v>4.7554463720830345E-3</c:v>
                </c:pt>
                <c:pt idx="112">
                  <c:v>1.7916595955263439E-3</c:v>
                </c:pt>
                <c:pt idx="113">
                  <c:v>2.1744202254057213E-3</c:v>
                </c:pt>
                <c:pt idx="114">
                  <c:v>2.8956188095800154E-3</c:v>
                </c:pt>
                <c:pt idx="115">
                  <c:v>3.6879343214581664E-3</c:v>
                </c:pt>
                <c:pt idx="116">
                  <c:v>2.6860329845109368E-3</c:v>
                </c:pt>
                <c:pt idx="117">
                  <c:v>1.142851407601728E-3</c:v>
                </c:pt>
                <c:pt idx="118">
                  <c:v>1.2453513428536608E-3</c:v>
                </c:pt>
                <c:pt idx="119">
                  <c:v>1.3702236785782427E-3</c:v>
                </c:pt>
                <c:pt idx="120">
                  <c:v>1.737605902734346E-3</c:v>
                </c:pt>
                <c:pt idx="121">
                  <c:v>1.6233410292602595E-3</c:v>
                </c:pt>
                <c:pt idx="122">
                  <c:v>1.1914774698778708E-3</c:v>
                </c:pt>
                <c:pt idx="123">
                  <c:v>2.0536111446297148E-3</c:v>
                </c:pt>
                <c:pt idx="124">
                  <c:v>3.9061793525532146E-3</c:v>
                </c:pt>
                <c:pt idx="125">
                  <c:v>5.6842316415494955E-3</c:v>
                </c:pt>
                <c:pt idx="126">
                  <c:v>5.9728526590258815E-3</c:v>
                </c:pt>
                <c:pt idx="127">
                  <c:v>5.6070184867857142E-3</c:v>
                </c:pt>
                <c:pt idx="128">
                  <c:v>5.2821148542304512E-3</c:v>
                </c:pt>
                <c:pt idx="129">
                  <c:v>4.8759031812102092E-3</c:v>
                </c:pt>
                <c:pt idx="130">
                  <c:v>3.9053421398954884E-3</c:v>
                </c:pt>
                <c:pt idx="131">
                  <c:v>2.5801581516713798E-3</c:v>
                </c:pt>
                <c:pt idx="132">
                  <c:v>1.7618968580680877E-3</c:v>
                </c:pt>
                <c:pt idx="133">
                  <c:v>1.49883313850825E-3</c:v>
                </c:pt>
                <c:pt idx="134">
                  <c:v>1.393441828577708E-3</c:v>
                </c:pt>
                <c:pt idx="135">
                  <c:v>1.2146433252111964E-3</c:v>
                </c:pt>
                <c:pt idx="136">
                  <c:v>1.5288735928868631E-3</c:v>
                </c:pt>
                <c:pt idx="137">
                  <c:v>2.1507269784647978E-3</c:v>
                </c:pt>
                <c:pt idx="138">
                  <c:v>2.2482443086710262E-3</c:v>
                </c:pt>
                <c:pt idx="139">
                  <c:v>2.5297837312300564E-3</c:v>
                </c:pt>
                <c:pt idx="140">
                  <c:v>3.4443971463075165E-3</c:v>
                </c:pt>
                <c:pt idx="141">
                  <c:v>4.9696209037710416E-3</c:v>
                </c:pt>
                <c:pt idx="142">
                  <c:v>6.1478457744549306E-3</c:v>
                </c:pt>
                <c:pt idx="143">
                  <c:v>5.9993008780342546E-3</c:v>
                </c:pt>
                <c:pt idx="144">
                  <c:v>5.212795298800468E-3</c:v>
                </c:pt>
                <c:pt idx="145">
                  <c:v>4.9376965824906062E-3</c:v>
                </c:pt>
                <c:pt idx="146">
                  <c:v>5.4833024571774996E-3</c:v>
                </c:pt>
                <c:pt idx="147">
                  <c:v>6.637331227372127E-3</c:v>
                </c:pt>
                <c:pt idx="148">
                  <c:v>7.0018718669063512E-3</c:v>
                </c:pt>
                <c:pt idx="149">
                  <c:v>6.031744594164814E-3</c:v>
                </c:pt>
                <c:pt idx="150">
                  <c:v>4.9364709030534897E-3</c:v>
                </c:pt>
                <c:pt idx="151">
                  <c:v>5.3148614335421169E-3</c:v>
                </c:pt>
                <c:pt idx="152">
                  <c:v>6.7229689758349165E-3</c:v>
                </c:pt>
                <c:pt idx="153">
                  <c:v>8.1356369052559968E-3</c:v>
                </c:pt>
                <c:pt idx="154">
                  <c:v>8.8611470387327425E-3</c:v>
                </c:pt>
                <c:pt idx="155">
                  <c:v>8.9279837401438945E-3</c:v>
                </c:pt>
                <c:pt idx="156">
                  <c:v>9.1949442673782567E-3</c:v>
                </c:pt>
                <c:pt idx="157">
                  <c:v>9.7722150268496604E-3</c:v>
                </c:pt>
                <c:pt idx="158">
                  <c:v>1.0613179802905725E-2</c:v>
                </c:pt>
                <c:pt idx="159">
                  <c:v>1.1006021670981929E-2</c:v>
                </c:pt>
                <c:pt idx="160">
                  <c:v>1.0664605122183268E-2</c:v>
                </c:pt>
              </c:numCache>
            </c:numRef>
          </c:yVal>
        </c:ser>
        <c:ser>
          <c:idx val="5"/>
          <c:order val="5"/>
          <c:tx>
            <c:strRef>
              <c:f>pixel!$I$187</c:f>
              <c:strCache>
                <c:ptCount val="1"/>
                <c:pt idx="0">
                  <c:v>B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pixel!$C$188:$C$348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pixel!$I$188:$I$348</c:f>
              <c:numCache>
                <c:formatCode>0.000</c:formatCode>
                <c:ptCount val="161"/>
                <c:pt idx="0">
                  <c:v>3.3236818886529583E-3</c:v>
                </c:pt>
                <c:pt idx="1">
                  <c:v>3.3236818886529583E-3</c:v>
                </c:pt>
                <c:pt idx="2">
                  <c:v>3.3236818886529583E-3</c:v>
                </c:pt>
                <c:pt idx="3">
                  <c:v>3.3236818886529583E-3</c:v>
                </c:pt>
                <c:pt idx="4">
                  <c:v>3.3236818886529583E-3</c:v>
                </c:pt>
                <c:pt idx="5">
                  <c:v>3.3236818886529583E-3</c:v>
                </c:pt>
                <c:pt idx="6">
                  <c:v>3.3236818886529583E-3</c:v>
                </c:pt>
                <c:pt idx="7">
                  <c:v>3.3236818886529583E-3</c:v>
                </c:pt>
                <c:pt idx="8">
                  <c:v>3.6189030192358479E-3</c:v>
                </c:pt>
                <c:pt idx="9">
                  <c:v>3.6189030192358479E-3</c:v>
                </c:pt>
                <c:pt idx="10">
                  <c:v>3.6189030192358479E-3</c:v>
                </c:pt>
                <c:pt idx="11">
                  <c:v>3.6189030192358479E-3</c:v>
                </c:pt>
                <c:pt idx="12">
                  <c:v>4.2093452804016279E-3</c:v>
                </c:pt>
                <c:pt idx="13">
                  <c:v>5.9090706449532807E-3</c:v>
                </c:pt>
                <c:pt idx="14">
                  <c:v>6.7947340367019498E-3</c:v>
                </c:pt>
                <c:pt idx="15">
                  <c:v>2.6405418744614745E-2</c:v>
                </c:pt>
                <c:pt idx="16">
                  <c:v>8.3514448624260051E-2</c:v>
                </c:pt>
                <c:pt idx="17">
                  <c:v>0.16031538230827574</c:v>
                </c:pt>
                <c:pt idx="18">
                  <c:v>0.23193706164875572</c:v>
                </c:pt>
                <c:pt idx="19">
                  <c:v>0.27579880225757752</c:v>
                </c:pt>
                <c:pt idx="20">
                  <c:v>0.29369466208562955</c:v>
                </c:pt>
                <c:pt idx="21">
                  <c:v>0.29453394263382532</c:v>
                </c:pt>
                <c:pt idx="22">
                  <c:v>0.30646011663483241</c:v>
                </c:pt>
                <c:pt idx="23">
                  <c:v>0.33385315520923259</c:v>
                </c:pt>
                <c:pt idx="24">
                  <c:v>0.36541316194138279</c:v>
                </c:pt>
                <c:pt idx="25">
                  <c:v>0.40918136651366516</c:v>
                </c:pt>
                <c:pt idx="26">
                  <c:v>0.45865316899045599</c:v>
                </c:pt>
                <c:pt idx="27">
                  <c:v>0.51898164407711267</c:v>
                </c:pt>
                <c:pt idx="28">
                  <c:v>0.63821722256837199</c:v>
                </c:pt>
                <c:pt idx="29">
                  <c:v>0.72054755057951558</c:v>
                </c:pt>
                <c:pt idx="30">
                  <c:v>0.74758428946711208</c:v>
                </c:pt>
                <c:pt idx="31">
                  <c:v>0.83978894292501782</c:v>
                </c:pt>
                <c:pt idx="32">
                  <c:v>0.84239998034265651</c:v>
                </c:pt>
                <c:pt idx="33">
                  <c:v>0.88240325442071343</c:v>
                </c:pt>
                <c:pt idx="34">
                  <c:v>1.0028751682930819</c:v>
                </c:pt>
                <c:pt idx="35">
                  <c:v>1.0399124048969026</c:v>
                </c:pt>
                <c:pt idx="36">
                  <c:v>1.1731494740606538</c:v>
                </c:pt>
                <c:pt idx="37">
                  <c:v>1.2366949435119143</c:v>
                </c:pt>
                <c:pt idx="38">
                  <c:v>1.0939367421440374</c:v>
                </c:pt>
                <c:pt idx="39">
                  <c:v>1.0429738646783149</c:v>
                </c:pt>
                <c:pt idx="40">
                  <c:v>0.96267865215189452</c:v>
                </c:pt>
                <c:pt idx="41">
                  <c:v>0.77488904548382487</c:v>
                </c:pt>
                <c:pt idx="42">
                  <c:v>0.73572122308959309</c:v>
                </c:pt>
                <c:pt idx="43">
                  <c:v>0.65776964288034978</c:v>
                </c:pt>
                <c:pt idx="44">
                  <c:v>0.4240909712122275</c:v>
                </c:pt>
                <c:pt idx="45">
                  <c:v>0.28611950119073198</c:v>
                </c:pt>
                <c:pt idx="46">
                  <c:v>0.20334491683184652</c:v>
                </c:pt>
                <c:pt idx="47">
                  <c:v>9.4288207277932592E-2</c:v>
                </c:pt>
                <c:pt idx="48">
                  <c:v>1.3012047744780614E-2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3.5214744640409162E-2</c:v>
                </c:pt>
                <c:pt idx="68">
                  <c:v>0.16448772173400233</c:v>
                </c:pt>
                <c:pt idx="69">
                  <c:v>0.21486519041536714</c:v>
                </c:pt>
                <c:pt idx="70">
                  <c:v>0.25008209882038429</c:v>
                </c:pt>
                <c:pt idx="71">
                  <c:v>0.29080140719337993</c:v>
                </c:pt>
                <c:pt idx="72">
                  <c:v>0.17487012493375828</c:v>
                </c:pt>
                <c:pt idx="73">
                  <c:v>1.8390593944323703E-2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1.2958555295739893E-4</c:v>
                </c:pt>
                <c:pt idx="81">
                  <c:v>1.4254116157335451E-4</c:v>
                </c:pt>
                <c:pt idx="82">
                  <c:v>1.0870622225085758E-4</c:v>
                </c:pt>
                <c:pt idx="83">
                  <c:v>2.0663149513988808E-4</c:v>
                </c:pt>
                <c:pt idx="84">
                  <c:v>3.0598713884561099E-5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8.9842711685238599E-5</c:v>
                </c:pt>
                <c:pt idx="92">
                  <c:v>2.3797317910335394E-4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1.409787670960349E-4</c:v>
                </c:pt>
                <c:pt idx="113">
                  <c:v>6.3293674548346127E-4</c:v>
                </c:pt>
                <c:pt idx="114">
                  <c:v>1.5786586849282334E-3</c:v>
                </c:pt>
                <c:pt idx="115">
                  <c:v>1.17199384579976E-3</c:v>
                </c:pt>
                <c:pt idx="116">
                  <c:v>7.9364751985878295E-4</c:v>
                </c:pt>
                <c:pt idx="117">
                  <c:v>1.6119767277774407E-3</c:v>
                </c:pt>
                <c:pt idx="118">
                  <c:v>5.3518923845828304E-3</c:v>
                </c:pt>
                <c:pt idx="119">
                  <c:v>1.4944091338802005E-2</c:v>
                </c:pt>
                <c:pt idx="120">
                  <c:v>4.103790218085334E-2</c:v>
                </c:pt>
                <c:pt idx="121">
                  <c:v>8.4709578937811503E-2</c:v>
                </c:pt>
                <c:pt idx="122">
                  <c:v>0.11199724544427285</c:v>
                </c:pt>
                <c:pt idx="123">
                  <c:v>9.6540379732379583E-2</c:v>
                </c:pt>
                <c:pt idx="124">
                  <c:v>6.1968446358694772E-2</c:v>
                </c:pt>
                <c:pt idx="125">
                  <c:v>3.7619725375157585E-2</c:v>
                </c:pt>
                <c:pt idx="126">
                  <c:v>2.6231289468046027E-2</c:v>
                </c:pt>
                <c:pt idx="127">
                  <c:v>2.1111386028969028E-2</c:v>
                </c:pt>
                <c:pt idx="128">
                  <c:v>1.8559950560586003E-2</c:v>
                </c:pt>
                <c:pt idx="129">
                  <c:v>1.844633803301567E-2</c:v>
                </c:pt>
                <c:pt idx="130">
                  <c:v>2.0448377420352399E-2</c:v>
                </c:pt>
                <c:pt idx="131">
                  <c:v>2.3602975408752499E-2</c:v>
                </c:pt>
                <c:pt idx="132">
                  <c:v>2.8685213071150507E-2</c:v>
                </c:pt>
                <c:pt idx="133">
                  <c:v>3.6647864751157687E-2</c:v>
                </c:pt>
                <c:pt idx="134">
                  <c:v>4.7758717751132815E-2</c:v>
                </c:pt>
                <c:pt idx="135">
                  <c:v>6.1528338616803492E-2</c:v>
                </c:pt>
                <c:pt idx="136">
                  <c:v>7.6753190157468787E-2</c:v>
                </c:pt>
                <c:pt idx="137">
                  <c:v>9.0824283551450086E-2</c:v>
                </c:pt>
                <c:pt idx="138">
                  <c:v>0.1026715252349077</c:v>
                </c:pt>
                <c:pt idx="139">
                  <c:v>0.10550084852377385</c:v>
                </c:pt>
                <c:pt idx="140">
                  <c:v>9.5792606749947731E-2</c:v>
                </c:pt>
                <c:pt idx="141">
                  <c:v>8.0283647539971512E-2</c:v>
                </c:pt>
                <c:pt idx="142">
                  <c:v>6.714414732310732E-2</c:v>
                </c:pt>
                <c:pt idx="143">
                  <c:v>5.7898025169086674E-2</c:v>
                </c:pt>
                <c:pt idx="144">
                  <c:v>5.1641883075719687E-2</c:v>
                </c:pt>
                <c:pt idx="145">
                  <c:v>4.6984052092989219E-2</c:v>
                </c:pt>
                <c:pt idx="146">
                  <c:v>4.4097593225902572E-2</c:v>
                </c:pt>
                <c:pt idx="147">
                  <c:v>4.2910351498029166E-2</c:v>
                </c:pt>
                <c:pt idx="148">
                  <c:v>4.3063895752643883E-2</c:v>
                </c:pt>
                <c:pt idx="149">
                  <c:v>4.3725656016309906E-2</c:v>
                </c:pt>
                <c:pt idx="150">
                  <c:v>4.5485203140473232E-2</c:v>
                </c:pt>
                <c:pt idx="151">
                  <c:v>4.7899568943274837E-2</c:v>
                </c:pt>
                <c:pt idx="152">
                  <c:v>5.0967056986442126E-2</c:v>
                </c:pt>
                <c:pt idx="153">
                  <c:v>5.4758936267624264E-2</c:v>
                </c:pt>
                <c:pt idx="154">
                  <c:v>5.9340848194941065E-2</c:v>
                </c:pt>
                <c:pt idx="155">
                  <c:v>6.5847761632294846E-2</c:v>
                </c:pt>
                <c:pt idx="156">
                  <c:v>7.3789625274283566E-2</c:v>
                </c:pt>
                <c:pt idx="157">
                  <c:v>8.161881820110467E-2</c:v>
                </c:pt>
                <c:pt idx="158">
                  <c:v>8.5984701164059804E-2</c:v>
                </c:pt>
                <c:pt idx="159">
                  <c:v>8.5175077318154546E-2</c:v>
                </c:pt>
                <c:pt idx="160">
                  <c:v>7.929373824145286E-2</c:v>
                </c:pt>
              </c:numCache>
            </c:numRef>
          </c:yVal>
        </c:ser>
        <c:axId val="180943104"/>
        <c:axId val="183586816"/>
      </c:scatterChart>
      <c:valAx>
        <c:axId val="180943104"/>
        <c:scaling>
          <c:orientation val="minMax"/>
          <c:max val="780"/>
          <c:min val="380"/>
        </c:scaling>
        <c:axPos val="b"/>
        <c:numFmt formatCode="General" sourceLinked="1"/>
        <c:tickLblPos val="nextTo"/>
        <c:crossAx val="183586816"/>
        <c:crosses val="autoZero"/>
        <c:crossBetween val="midCat"/>
      </c:valAx>
      <c:valAx>
        <c:axId val="183586816"/>
        <c:scaling>
          <c:orientation val="minMax"/>
        </c:scaling>
        <c:axPos val="l"/>
        <c:majorGridlines/>
        <c:numFmt formatCode="0.000" sourceLinked="1"/>
        <c:tickLblPos val="nextTo"/>
        <c:crossAx val="1809431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marker>
            <c:symbol val="none"/>
          </c:marker>
          <c:xVal>
            <c:numLit>
              <c:formatCode>General</c:formatCode>
              <c:ptCount val="801"/>
              <c:pt idx="0">
                <c:v>300</c:v>
              </c:pt>
              <c:pt idx="1">
                <c:v>301</c:v>
              </c:pt>
              <c:pt idx="2">
                <c:v>302</c:v>
              </c:pt>
              <c:pt idx="3">
                <c:v>303</c:v>
              </c:pt>
              <c:pt idx="4">
                <c:v>304</c:v>
              </c:pt>
              <c:pt idx="5">
                <c:v>305</c:v>
              </c:pt>
              <c:pt idx="6">
                <c:v>306</c:v>
              </c:pt>
              <c:pt idx="7">
                <c:v>307</c:v>
              </c:pt>
              <c:pt idx="8">
                <c:v>308</c:v>
              </c:pt>
              <c:pt idx="9">
                <c:v>309</c:v>
              </c:pt>
              <c:pt idx="10">
                <c:v>310</c:v>
              </c:pt>
              <c:pt idx="11">
                <c:v>311</c:v>
              </c:pt>
              <c:pt idx="12">
                <c:v>312</c:v>
              </c:pt>
              <c:pt idx="13">
                <c:v>313</c:v>
              </c:pt>
              <c:pt idx="14">
                <c:v>314</c:v>
              </c:pt>
              <c:pt idx="15">
                <c:v>315</c:v>
              </c:pt>
              <c:pt idx="16">
                <c:v>316</c:v>
              </c:pt>
              <c:pt idx="17">
                <c:v>317</c:v>
              </c:pt>
              <c:pt idx="18">
                <c:v>318</c:v>
              </c:pt>
              <c:pt idx="19">
                <c:v>319</c:v>
              </c:pt>
              <c:pt idx="20">
                <c:v>320</c:v>
              </c:pt>
              <c:pt idx="21">
                <c:v>321</c:v>
              </c:pt>
              <c:pt idx="22">
                <c:v>322</c:v>
              </c:pt>
              <c:pt idx="23">
                <c:v>323</c:v>
              </c:pt>
              <c:pt idx="24">
                <c:v>324</c:v>
              </c:pt>
              <c:pt idx="25">
                <c:v>325</c:v>
              </c:pt>
              <c:pt idx="26">
                <c:v>326</c:v>
              </c:pt>
              <c:pt idx="27">
                <c:v>327</c:v>
              </c:pt>
              <c:pt idx="28">
                <c:v>328</c:v>
              </c:pt>
              <c:pt idx="29">
                <c:v>329</c:v>
              </c:pt>
              <c:pt idx="30">
                <c:v>330</c:v>
              </c:pt>
              <c:pt idx="31">
                <c:v>331</c:v>
              </c:pt>
              <c:pt idx="32">
                <c:v>332</c:v>
              </c:pt>
              <c:pt idx="33">
                <c:v>333</c:v>
              </c:pt>
              <c:pt idx="34">
                <c:v>334</c:v>
              </c:pt>
              <c:pt idx="35">
                <c:v>335</c:v>
              </c:pt>
              <c:pt idx="36">
                <c:v>336</c:v>
              </c:pt>
              <c:pt idx="37">
                <c:v>337</c:v>
              </c:pt>
              <c:pt idx="38">
                <c:v>338</c:v>
              </c:pt>
              <c:pt idx="39">
                <c:v>339</c:v>
              </c:pt>
              <c:pt idx="40">
                <c:v>340</c:v>
              </c:pt>
              <c:pt idx="41">
                <c:v>341</c:v>
              </c:pt>
              <c:pt idx="42">
                <c:v>342</c:v>
              </c:pt>
              <c:pt idx="43">
                <c:v>343</c:v>
              </c:pt>
              <c:pt idx="44">
                <c:v>344</c:v>
              </c:pt>
              <c:pt idx="45">
                <c:v>345</c:v>
              </c:pt>
              <c:pt idx="46">
                <c:v>346</c:v>
              </c:pt>
              <c:pt idx="47">
                <c:v>347</c:v>
              </c:pt>
              <c:pt idx="48">
                <c:v>348</c:v>
              </c:pt>
              <c:pt idx="49">
                <c:v>349</c:v>
              </c:pt>
              <c:pt idx="50">
                <c:v>350</c:v>
              </c:pt>
              <c:pt idx="51">
                <c:v>351</c:v>
              </c:pt>
              <c:pt idx="52">
                <c:v>352</c:v>
              </c:pt>
              <c:pt idx="53">
                <c:v>353</c:v>
              </c:pt>
              <c:pt idx="54">
                <c:v>354</c:v>
              </c:pt>
              <c:pt idx="55">
                <c:v>355</c:v>
              </c:pt>
              <c:pt idx="56">
                <c:v>356</c:v>
              </c:pt>
              <c:pt idx="57">
                <c:v>357</c:v>
              </c:pt>
              <c:pt idx="58">
                <c:v>358</c:v>
              </c:pt>
              <c:pt idx="59">
                <c:v>359</c:v>
              </c:pt>
              <c:pt idx="60">
                <c:v>360</c:v>
              </c:pt>
              <c:pt idx="61">
                <c:v>361</c:v>
              </c:pt>
              <c:pt idx="62">
                <c:v>362</c:v>
              </c:pt>
              <c:pt idx="63">
                <c:v>363</c:v>
              </c:pt>
              <c:pt idx="64">
                <c:v>364</c:v>
              </c:pt>
              <c:pt idx="65">
                <c:v>365</c:v>
              </c:pt>
              <c:pt idx="66">
                <c:v>366</c:v>
              </c:pt>
              <c:pt idx="67">
                <c:v>367</c:v>
              </c:pt>
              <c:pt idx="68">
                <c:v>368</c:v>
              </c:pt>
              <c:pt idx="69">
                <c:v>369</c:v>
              </c:pt>
              <c:pt idx="70">
                <c:v>370</c:v>
              </c:pt>
              <c:pt idx="71">
                <c:v>371</c:v>
              </c:pt>
              <c:pt idx="72">
                <c:v>372</c:v>
              </c:pt>
              <c:pt idx="73">
                <c:v>373</c:v>
              </c:pt>
              <c:pt idx="74">
                <c:v>374</c:v>
              </c:pt>
              <c:pt idx="75">
                <c:v>375</c:v>
              </c:pt>
              <c:pt idx="76">
                <c:v>376</c:v>
              </c:pt>
              <c:pt idx="77">
                <c:v>377</c:v>
              </c:pt>
              <c:pt idx="78">
                <c:v>378</c:v>
              </c:pt>
              <c:pt idx="79">
                <c:v>379</c:v>
              </c:pt>
              <c:pt idx="80">
                <c:v>380</c:v>
              </c:pt>
              <c:pt idx="81">
                <c:v>381</c:v>
              </c:pt>
              <c:pt idx="82">
                <c:v>382</c:v>
              </c:pt>
              <c:pt idx="83">
                <c:v>383</c:v>
              </c:pt>
              <c:pt idx="84">
                <c:v>384</c:v>
              </c:pt>
              <c:pt idx="85">
                <c:v>385</c:v>
              </c:pt>
              <c:pt idx="86">
                <c:v>386</c:v>
              </c:pt>
              <c:pt idx="87">
                <c:v>387</c:v>
              </c:pt>
              <c:pt idx="88">
                <c:v>388</c:v>
              </c:pt>
              <c:pt idx="89">
                <c:v>389</c:v>
              </c:pt>
              <c:pt idx="90">
                <c:v>390</c:v>
              </c:pt>
              <c:pt idx="91">
                <c:v>391</c:v>
              </c:pt>
              <c:pt idx="92">
                <c:v>392</c:v>
              </c:pt>
              <c:pt idx="93">
                <c:v>393</c:v>
              </c:pt>
              <c:pt idx="94">
                <c:v>394</c:v>
              </c:pt>
              <c:pt idx="95">
                <c:v>395</c:v>
              </c:pt>
              <c:pt idx="96">
                <c:v>396</c:v>
              </c:pt>
              <c:pt idx="97">
                <c:v>397</c:v>
              </c:pt>
              <c:pt idx="98">
                <c:v>398</c:v>
              </c:pt>
              <c:pt idx="99">
                <c:v>399</c:v>
              </c:pt>
              <c:pt idx="100">
                <c:v>400</c:v>
              </c:pt>
              <c:pt idx="101">
                <c:v>401</c:v>
              </c:pt>
              <c:pt idx="102">
                <c:v>402</c:v>
              </c:pt>
              <c:pt idx="103">
                <c:v>403</c:v>
              </c:pt>
              <c:pt idx="104">
                <c:v>404</c:v>
              </c:pt>
              <c:pt idx="105">
                <c:v>405</c:v>
              </c:pt>
              <c:pt idx="106">
                <c:v>406</c:v>
              </c:pt>
              <c:pt idx="107">
                <c:v>407</c:v>
              </c:pt>
              <c:pt idx="108">
                <c:v>408</c:v>
              </c:pt>
              <c:pt idx="109">
                <c:v>409</c:v>
              </c:pt>
              <c:pt idx="110">
                <c:v>410</c:v>
              </c:pt>
              <c:pt idx="111">
                <c:v>411</c:v>
              </c:pt>
              <c:pt idx="112">
                <c:v>412</c:v>
              </c:pt>
              <c:pt idx="113">
                <c:v>413</c:v>
              </c:pt>
              <c:pt idx="114">
                <c:v>414</c:v>
              </c:pt>
              <c:pt idx="115">
                <c:v>415</c:v>
              </c:pt>
              <c:pt idx="116">
                <c:v>416</c:v>
              </c:pt>
              <c:pt idx="117">
                <c:v>417</c:v>
              </c:pt>
              <c:pt idx="118">
                <c:v>418</c:v>
              </c:pt>
              <c:pt idx="119">
                <c:v>419</c:v>
              </c:pt>
              <c:pt idx="120">
                <c:v>420</c:v>
              </c:pt>
              <c:pt idx="121">
                <c:v>421</c:v>
              </c:pt>
              <c:pt idx="122">
                <c:v>422</c:v>
              </c:pt>
              <c:pt idx="123">
                <c:v>423</c:v>
              </c:pt>
              <c:pt idx="124">
                <c:v>424</c:v>
              </c:pt>
              <c:pt idx="125">
                <c:v>425</c:v>
              </c:pt>
              <c:pt idx="126">
                <c:v>426</c:v>
              </c:pt>
              <c:pt idx="127">
                <c:v>427</c:v>
              </c:pt>
              <c:pt idx="128">
                <c:v>428</c:v>
              </c:pt>
              <c:pt idx="129">
                <c:v>429</c:v>
              </c:pt>
              <c:pt idx="130">
                <c:v>430</c:v>
              </c:pt>
              <c:pt idx="131">
                <c:v>431</c:v>
              </c:pt>
              <c:pt idx="132">
                <c:v>432</c:v>
              </c:pt>
              <c:pt idx="133">
                <c:v>433</c:v>
              </c:pt>
              <c:pt idx="134">
                <c:v>434</c:v>
              </c:pt>
              <c:pt idx="135">
                <c:v>435</c:v>
              </c:pt>
              <c:pt idx="136">
                <c:v>436</c:v>
              </c:pt>
              <c:pt idx="137">
                <c:v>437</c:v>
              </c:pt>
              <c:pt idx="138">
                <c:v>438</c:v>
              </c:pt>
              <c:pt idx="139">
                <c:v>439</c:v>
              </c:pt>
              <c:pt idx="140">
                <c:v>440</c:v>
              </c:pt>
              <c:pt idx="141">
                <c:v>441</c:v>
              </c:pt>
              <c:pt idx="142">
                <c:v>442</c:v>
              </c:pt>
              <c:pt idx="143">
                <c:v>443</c:v>
              </c:pt>
              <c:pt idx="144">
                <c:v>444</c:v>
              </c:pt>
              <c:pt idx="145">
                <c:v>445</c:v>
              </c:pt>
              <c:pt idx="146">
                <c:v>446</c:v>
              </c:pt>
              <c:pt idx="147">
                <c:v>447</c:v>
              </c:pt>
              <c:pt idx="148">
                <c:v>448</c:v>
              </c:pt>
              <c:pt idx="149">
                <c:v>449</c:v>
              </c:pt>
              <c:pt idx="150">
                <c:v>450</c:v>
              </c:pt>
              <c:pt idx="151">
                <c:v>451</c:v>
              </c:pt>
              <c:pt idx="152">
                <c:v>452</c:v>
              </c:pt>
              <c:pt idx="153">
                <c:v>453</c:v>
              </c:pt>
              <c:pt idx="154">
                <c:v>454</c:v>
              </c:pt>
              <c:pt idx="155">
                <c:v>455</c:v>
              </c:pt>
              <c:pt idx="156">
                <c:v>456</c:v>
              </c:pt>
              <c:pt idx="157">
                <c:v>457</c:v>
              </c:pt>
              <c:pt idx="158">
                <c:v>458</c:v>
              </c:pt>
              <c:pt idx="159">
                <c:v>459</c:v>
              </c:pt>
              <c:pt idx="160">
                <c:v>460</c:v>
              </c:pt>
              <c:pt idx="161">
                <c:v>461</c:v>
              </c:pt>
              <c:pt idx="162">
                <c:v>462</c:v>
              </c:pt>
              <c:pt idx="163">
                <c:v>463</c:v>
              </c:pt>
              <c:pt idx="164">
                <c:v>464</c:v>
              </c:pt>
              <c:pt idx="165">
                <c:v>465</c:v>
              </c:pt>
              <c:pt idx="166">
                <c:v>466</c:v>
              </c:pt>
              <c:pt idx="167">
                <c:v>467</c:v>
              </c:pt>
              <c:pt idx="168">
                <c:v>468</c:v>
              </c:pt>
              <c:pt idx="169">
                <c:v>469</c:v>
              </c:pt>
              <c:pt idx="170">
                <c:v>470</c:v>
              </c:pt>
              <c:pt idx="171">
                <c:v>471</c:v>
              </c:pt>
              <c:pt idx="172">
                <c:v>472</c:v>
              </c:pt>
              <c:pt idx="173">
                <c:v>473</c:v>
              </c:pt>
              <c:pt idx="174">
                <c:v>474</c:v>
              </c:pt>
              <c:pt idx="175">
                <c:v>475</c:v>
              </c:pt>
              <c:pt idx="176">
                <c:v>476</c:v>
              </c:pt>
              <c:pt idx="177">
                <c:v>477</c:v>
              </c:pt>
              <c:pt idx="178">
                <c:v>478</c:v>
              </c:pt>
              <c:pt idx="179">
                <c:v>479</c:v>
              </c:pt>
              <c:pt idx="180">
                <c:v>480</c:v>
              </c:pt>
              <c:pt idx="181">
                <c:v>481</c:v>
              </c:pt>
              <c:pt idx="182">
                <c:v>482</c:v>
              </c:pt>
              <c:pt idx="183">
                <c:v>483</c:v>
              </c:pt>
              <c:pt idx="184">
                <c:v>484</c:v>
              </c:pt>
              <c:pt idx="185">
                <c:v>485</c:v>
              </c:pt>
              <c:pt idx="186">
                <c:v>486</c:v>
              </c:pt>
              <c:pt idx="187">
                <c:v>487</c:v>
              </c:pt>
              <c:pt idx="188">
                <c:v>488</c:v>
              </c:pt>
              <c:pt idx="189">
                <c:v>489</c:v>
              </c:pt>
              <c:pt idx="190">
                <c:v>490</c:v>
              </c:pt>
              <c:pt idx="191">
                <c:v>491</c:v>
              </c:pt>
              <c:pt idx="192">
                <c:v>492</c:v>
              </c:pt>
              <c:pt idx="193">
                <c:v>493</c:v>
              </c:pt>
              <c:pt idx="194">
                <c:v>494</c:v>
              </c:pt>
              <c:pt idx="195">
                <c:v>495</c:v>
              </c:pt>
              <c:pt idx="196">
                <c:v>496</c:v>
              </c:pt>
              <c:pt idx="197">
                <c:v>497</c:v>
              </c:pt>
              <c:pt idx="198">
                <c:v>498</c:v>
              </c:pt>
              <c:pt idx="199">
                <c:v>499</c:v>
              </c:pt>
              <c:pt idx="200">
                <c:v>500</c:v>
              </c:pt>
              <c:pt idx="201">
                <c:v>501</c:v>
              </c:pt>
              <c:pt idx="202">
                <c:v>502</c:v>
              </c:pt>
              <c:pt idx="203">
                <c:v>503</c:v>
              </c:pt>
              <c:pt idx="204">
                <c:v>504</c:v>
              </c:pt>
              <c:pt idx="205">
                <c:v>505</c:v>
              </c:pt>
              <c:pt idx="206">
                <c:v>506</c:v>
              </c:pt>
              <c:pt idx="207">
                <c:v>507</c:v>
              </c:pt>
              <c:pt idx="208">
                <c:v>508</c:v>
              </c:pt>
              <c:pt idx="209">
                <c:v>509</c:v>
              </c:pt>
              <c:pt idx="210">
                <c:v>510</c:v>
              </c:pt>
              <c:pt idx="211">
                <c:v>511</c:v>
              </c:pt>
              <c:pt idx="212">
                <c:v>512</c:v>
              </c:pt>
              <c:pt idx="213">
                <c:v>513</c:v>
              </c:pt>
              <c:pt idx="214">
                <c:v>514</c:v>
              </c:pt>
              <c:pt idx="215">
                <c:v>515</c:v>
              </c:pt>
              <c:pt idx="216">
                <c:v>516</c:v>
              </c:pt>
              <c:pt idx="217">
                <c:v>517</c:v>
              </c:pt>
              <c:pt idx="218">
                <c:v>518</c:v>
              </c:pt>
              <c:pt idx="219">
                <c:v>519</c:v>
              </c:pt>
              <c:pt idx="220">
                <c:v>520</c:v>
              </c:pt>
              <c:pt idx="221">
                <c:v>521</c:v>
              </c:pt>
              <c:pt idx="222">
                <c:v>522</c:v>
              </c:pt>
              <c:pt idx="223">
                <c:v>523</c:v>
              </c:pt>
              <c:pt idx="224">
                <c:v>524</c:v>
              </c:pt>
              <c:pt idx="225">
                <c:v>525</c:v>
              </c:pt>
              <c:pt idx="226">
                <c:v>526</c:v>
              </c:pt>
              <c:pt idx="227">
                <c:v>527</c:v>
              </c:pt>
              <c:pt idx="228">
                <c:v>528</c:v>
              </c:pt>
              <c:pt idx="229">
                <c:v>529</c:v>
              </c:pt>
              <c:pt idx="230">
                <c:v>530</c:v>
              </c:pt>
              <c:pt idx="231">
                <c:v>531</c:v>
              </c:pt>
              <c:pt idx="232">
                <c:v>532</c:v>
              </c:pt>
              <c:pt idx="233">
                <c:v>533</c:v>
              </c:pt>
              <c:pt idx="234">
                <c:v>534</c:v>
              </c:pt>
              <c:pt idx="235">
                <c:v>535</c:v>
              </c:pt>
              <c:pt idx="236">
                <c:v>536</c:v>
              </c:pt>
              <c:pt idx="237">
                <c:v>537</c:v>
              </c:pt>
              <c:pt idx="238">
                <c:v>538</c:v>
              </c:pt>
              <c:pt idx="239">
                <c:v>539</c:v>
              </c:pt>
              <c:pt idx="240">
                <c:v>540</c:v>
              </c:pt>
              <c:pt idx="241">
                <c:v>541</c:v>
              </c:pt>
              <c:pt idx="242">
                <c:v>542</c:v>
              </c:pt>
              <c:pt idx="243">
                <c:v>543</c:v>
              </c:pt>
              <c:pt idx="244">
                <c:v>544</c:v>
              </c:pt>
              <c:pt idx="245">
                <c:v>545</c:v>
              </c:pt>
              <c:pt idx="246">
                <c:v>546</c:v>
              </c:pt>
              <c:pt idx="247">
                <c:v>547</c:v>
              </c:pt>
              <c:pt idx="248">
                <c:v>548</c:v>
              </c:pt>
              <c:pt idx="249">
                <c:v>549</c:v>
              </c:pt>
              <c:pt idx="250">
                <c:v>550</c:v>
              </c:pt>
              <c:pt idx="251">
                <c:v>551</c:v>
              </c:pt>
              <c:pt idx="252">
                <c:v>552</c:v>
              </c:pt>
              <c:pt idx="253">
                <c:v>553</c:v>
              </c:pt>
              <c:pt idx="254">
                <c:v>554</c:v>
              </c:pt>
              <c:pt idx="255">
                <c:v>555</c:v>
              </c:pt>
              <c:pt idx="256">
                <c:v>556</c:v>
              </c:pt>
              <c:pt idx="257">
                <c:v>557</c:v>
              </c:pt>
              <c:pt idx="258">
                <c:v>558</c:v>
              </c:pt>
              <c:pt idx="259">
                <c:v>559</c:v>
              </c:pt>
              <c:pt idx="260">
                <c:v>560</c:v>
              </c:pt>
              <c:pt idx="261">
                <c:v>561</c:v>
              </c:pt>
              <c:pt idx="262">
                <c:v>562</c:v>
              </c:pt>
              <c:pt idx="263">
                <c:v>563</c:v>
              </c:pt>
              <c:pt idx="264">
                <c:v>564</c:v>
              </c:pt>
              <c:pt idx="265">
                <c:v>565</c:v>
              </c:pt>
              <c:pt idx="266">
                <c:v>566</c:v>
              </c:pt>
              <c:pt idx="267">
                <c:v>567</c:v>
              </c:pt>
              <c:pt idx="268">
                <c:v>568</c:v>
              </c:pt>
              <c:pt idx="269">
                <c:v>569</c:v>
              </c:pt>
              <c:pt idx="270">
                <c:v>570</c:v>
              </c:pt>
              <c:pt idx="271">
                <c:v>571</c:v>
              </c:pt>
              <c:pt idx="272">
                <c:v>572</c:v>
              </c:pt>
              <c:pt idx="273">
                <c:v>573</c:v>
              </c:pt>
              <c:pt idx="274">
                <c:v>574</c:v>
              </c:pt>
              <c:pt idx="275">
                <c:v>575</c:v>
              </c:pt>
              <c:pt idx="276">
                <c:v>576</c:v>
              </c:pt>
              <c:pt idx="277">
                <c:v>577</c:v>
              </c:pt>
              <c:pt idx="278">
                <c:v>578</c:v>
              </c:pt>
              <c:pt idx="279">
                <c:v>579</c:v>
              </c:pt>
              <c:pt idx="280">
                <c:v>580</c:v>
              </c:pt>
              <c:pt idx="281">
                <c:v>581</c:v>
              </c:pt>
              <c:pt idx="282">
                <c:v>582</c:v>
              </c:pt>
              <c:pt idx="283">
                <c:v>583</c:v>
              </c:pt>
              <c:pt idx="284">
                <c:v>584</c:v>
              </c:pt>
              <c:pt idx="285">
                <c:v>585</c:v>
              </c:pt>
              <c:pt idx="286">
                <c:v>586</c:v>
              </c:pt>
              <c:pt idx="287">
                <c:v>587</c:v>
              </c:pt>
              <c:pt idx="288">
                <c:v>588</c:v>
              </c:pt>
              <c:pt idx="289">
                <c:v>589</c:v>
              </c:pt>
              <c:pt idx="290">
                <c:v>590</c:v>
              </c:pt>
              <c:pt idx="291">
                <c:v>591</c:v>
              </c:pt>
              <c:pt idx="292">
                <c:v>592</c:v>
              </c:pt>
              <c:pt idx="293">
                <c:v>593</c:v>
              </c:pt>
              <c:pt idx="294">
                <c:v>594</c:v>
              </c:pt>
              <c:pt idx="295">
                <c:v>595</c:v>
              </c:pt>
              <c:pt idx="296">
                <c:v>596</c:v>
              </c:pt>
              <c:pt idx="297">
                <c:v>597</c:v>
              </c:pt>
              <c:pt idx="298">
                <c:v>598</c:v>
              </c:pt>
              <c:pt idx="299">
                <c:v>599</c:v>
              </c:pt>
              <c:pt idx="300">
                <c:v>600</c:v>
              </c:pt>
              <c:pt idx="301">
                <c:v>601</c:v>
              </c:pt>
              <c:pt idx="302">
                <c:v>602</c:v>
              </c:pt>
              <c:pt idx="303">
                <c:v>603</c:v>
              </c:pt>
              <c:pt idx="304">
                <c:v>604</c:v>
              </c:pt>
              <c:pt idx="305">
                <c:v>605</c:v>
              </c:pt>
              <c:pt idx="306">
                <c:v>606</c:v>
              </c:pt>
              <c:pt idx="307">
                <c:v>607</c:v>
              </c:pt>
              <c:pt idx="308">
                <c:v>608</c:v>
              </c:pt>
              <c:pt idx="309">
                <c:v>609</c:v>
              </c:pt>
              <c:pt idx="310">
                <c:v>610</c:v>
              </c:pt>
              <c:pt idx="311">
                <c:v>611</c:v>
              </c:pt>
              <c:pt idx="312">
                <c:v>612</c:v>
              </c:pt>
              <c:pt idx="313">
                <c:v>613</c:v>
              </c:pt>
              <c:pt idx="314">
                <c:v>614</c:v>
              </c:pt>
              <c:pt idx="315">
                <c:v>615</c:v>
              </c:pt>
              <c:pt idx="316">
                <c:v>616</c:v>
              </c:pt>
              <c:pt idx="317">
                <c:v>617</c:v>
              </c:pt>
              <c:pt idx="318">
                <c:v>618</c:v>
              </c:pt>
              <c:pt idx="319">
                <c:v>619</c:v>
              </c:pt>
              <c:pt idx="320">
                <c:v>620</c:v>
              </c:pt>
              <c:pt idx="321">
                <c:v>621</c:v>
              </c:pt>
              <c:pt idx="322">
                <c:v>622</c:v>
              </c:pt>
              <c:pt idx="323">
                <c:v>623</c:v>
              </c:pt>
              <c:pt idx="324">
                <c:v>624</c:v>
              </c:pt>
              <c:pt idx="325">
                <c:v>625</c:v>
              </c:pt>
              <c:pt idx="326">
                <c:v>626</c:v>
              </c:pt>
              <c:pt idx="327">
                <c:v>627</c:v>
              </c:pt>
              <c:pt idx="328">
                <c:v>628</c:v>
              </c:pt>
              <c:pt idx="329">
                <c:v>629</c:v>
              </c:pt>
              <c:pt idx="330">
                <c:v>630</c:v>
              </c:pt>
              <c:pt idx="331">
                <c:v>631</c:v>
              </c:pt>
              <c:pt idx="332">
                <c:v>632</c:v>
              </c:pt>
              <c:pt idx="333">
                <c:v>633</c:v>
              </c:pt>
              <c:pt idx="334">
                <c:v>634</c:v>
              </c:pt>
              <c:pt idx="335">
                <c:v>635</c:v>
              </c:pt>
              <c:pt idx="336">
                <c:v>636</c:v>
              </c:pt>
              <c:pt idx="337">
                <c:v>637</c:v>
              </c:pt>
              <c:pt idx="338">
                <c:v>638</c:v>
              </c:pt>
              <c:pt idx="339">
                <c:v>639</c:v>
              </c:pt>
              <c:pt idx="340">
                <c:v>640</c:v>
              </c:pt>
              <c:pt idx="341">
                <c:v>641</c:v>
              </c:pt>
              <c:pt idx="342">
                <c:v>642</c:v>
              </c:pt>
              <c:pt idx="343">
                <c:v>643</c:v>
              </c:pt>
              <c:pt idx="344">
                <c:v>644</c:v>
              </c:pt>
              <c:pt idx="345">
                <c:v>645</c:v>
              </c:pt>
              <c:pt idx="346">
                <c:v>646</c:v>
              </c:pt>
              <c:pt idx="347">
                <c:v>647</c:v>
              </c:pt>
              <c:pt idx="348">
                <c:v>648</c:v>
              </c:pt>
              <c:pt idx="349">
                <c:v>649</c:v>
              </c:pt>
              <c:pt idx="350">
                <c:v>650</c:v>
              </c:pt>
              <c:pt idx="351">
                <c:v>651</c:v>
              </c:pt>
              <c:pt idx="352">
                <c:v>652</c:v>
              </c:pt>
              <c:pt idx="353">
                <c:v>653</c:v>
              </c:pt>
              <c:pt idx="354">
                <c:v>654</c:v>
              </c:pt>
              <c:pt idx="355">
                <c:v>655</c:v>
              </c:pt>
              <c:pt idx="356">
                <c:v>656</c:v>
              </c:pt>
              <c:pt idx="357">
                <c:v>657</c:v>
              </c:pt>
              <c:pt idx="358">
                <c:v>658</c:v>
              </c:pt>
              <c:pt idx="359">
                <c:v>659</c:v>
              </c:pt>
              <c:pt idx="360">
                <c:v>660</c:v>
              </c:pt>
              <c:pt idx="361">
                <c:v>661</c:v>
              </c:pt>
              <c:pt idx="362">
                <c:v>662</c:v>
              </c:pt>
              <c:pt idx="363">
                <c:v>663</c:v>
              </c:pt>
              <c:pt idx="364">
                <c:v>664</c:v>
              </c:pt>
              <c:pt idx="365">
                <c:v>665</c:v>
              </c:pt>
              <c:pt idx="366">
                <c:v>666</c:v>
              </c:pt>
              <c:pt idx="367">
                <c:v>667</c:v>
              </c:pt>
              <c:pt idx="368">
                <c:v>668</c:v>
              </c:pt>
              <c:pt idx="369">
                <c:v>669</c:v>
              </c:pt>
              <c:pt idx="370">
                <c:v>670</c:v>
              </c:pt>
              <c:pt idx="371">
                <c:v>671</c:v>
              </c:pt>
              <c:pt idx="372">
                <c:v>672</c:v>
              </c:pt>
              <c:pt idx="373">
                <c:v>673</c:v>
              </c:pt>
              <c:pt idx="374">
                <c:v>674</c:v>
              </c:pt>
              <c:pt idx="375">
                <c:v>675</c:v>
              </c:pt>
              <c:pt idx="376">
                <c:v>676</c:v>
              </c:pt>
              <c:pt idx="377">
                <c:v>677</c:v>
              </c:pt>
              <c:pt idx="378">
                <c:v>678</c:v>
              </c:pt>
              <c:pt idx="379">
                <c:v>679</c:v>
              </c:pt>
              <c:pt idx="380">
                <c:v>680</c:v>
              </c:pt>
              <c:pt idx="381">
                <c:v>681</c:v>
              </c:pt>
              <c:pt idx="382">
                <c:v>682</c:v>
              </c:pt>
              <c:pt idx="383">
                <c:v>683</c:v>
              </c:pt>
              <c:pt idx="384">
                <c:v>684</c:v>
              </c:pt>
              <c:pt idx="385">
                <c:v>685</c:v>
              </c:pt>
              <c:pt idx="386">
                <c:v>686</c:v>
              </c:pt>
              <c:pt idx="387">
                <c:v>687</c:v>
              </c:pt>
              <c:pt idx="388">
                <c:v>688</c:v>
              </c:pt>
              <c:pt idx="389">
                <c:v>689</c:v>
              </c:pt>
              <c:pt idx="390">
                <c:v>690</c:v>
              </c:pt>
              <c:pt idx="391">
                <c:v>691</c:v>
              </c:pt>
              <c:pt idx="392">
                <c:v>692</c:v>
              </c:pt>
              <c:pt idx="393">
                <c:v>693</c:v>
              </c:pt>
              <c:pt idx="394">
                <c:v>694</c:v>
              </c:pt>
              <c:pt idx="395">
                <c:v>695</c:v>
              </c:pt>
              <c:pt idx="396">
                <c:v>696</c:v>
              </c:pt>
              <c:pt idx="397">
                <c:v>697</c:v>
              </c:pt>
              <c:pt idx="398">
                <c:v>698</c:v>
              </c:pt>
              <c:pt idx="399">
                <c:v>699</c:v>
              </c:pt>
              <c:pt idx="400">
                <c:v>700</c:v>
              </c:pt>
              <c:pt idx="401">
                <c:v>701</c:v>
              </c:pt>
              <c:pt idx="402">
                <c:v>702</c:v>
              </c:pt>
              <c:pt idx="403">
                <c:v>703</c:v>
              </c:pt>
              <c:pt idx="404">
                <c:v>704</c:v>
              </c:pt>
              <c:pt idx="405">
                <c:v>705</c:v>
              </c:pt>
              <c:pt idx="406">
                <c:v>706</c:v>
              </c:pt>
              <c:pt idx="407">
                <c:v>707</c:v>
              </c:pt>
              <c:pt idx="408">
                <c:v>708</c:v>
              </c:pt>
              <c:pt idx="409">
                <c:v>709</c:v>
              </c:pt>
              <c:pt idx="410">
                <c:v>710</c:v>
              </c:pt>
              <c:pt idx="411">
                <c:v>711</c:v>
              </c:pt>
              <c:pt idx="412">
                <c:v>712</c:v>
              </c:pt>
              <c:pt idx="413">
                <c:v>713</c:v>
              </c:pt>
              <c:pt idx="414">
                <c:v>714</c:v>
              </c:pt>
              <c:pt idx="415">
                <c:v>715</c:v>
              </c:pt>
              <c:pt idx="416">
                <c:v>716</c:v>
              </c:pt>
              <c:pt idx="417">
                <c:v>717</c:v>
              </c:pt>
              <c:pt idx="418">
                <c:v>718</c:v>
              </c:pt>
              <c:pt idx="419">
                <c:v>719</c:v>
              </c:pt>
              <c:pt idx="420">
                <c:v>720</c:v>
              </c:pt>
              <c:pt idx="421">
                <c:v>721</c:v>
              </c:pt>
              <c:pt idx="422">
                <c:v>722</c:v>
              </c:pt>
              <c:pt idx="423">
                <c:v>723</c:v>
              </c:pt>
              <c:pt idx="424">
                <c:v>724</c:v>
              </c:pt>
              <c:pt idx="425">
                <c:v>725</c:v>
              </c:pt>
              <c:pt idx="426">
                <c:v>726</c:v>
              </c:pt>
              <c:pt idx="427">
                <c:v>727</c:v>
              </c:pt>
              <c:pt idx="428">
                <c:v>728</c:v>
              </c:pt>
              <c:pt idx="429">
                <c:v>729</c:v>
              </c:pt>
              <c:pt idx="430">
                <c:v>730</c:v>
              </c:pt>
              <c:pt idx="431">
                <c:v>731</c:v>
              </c:pt>
              <c:pt idx="432">
                <c:v>732</c:v>
              </c:pt>
              <c:pt idx="433">
                <c:v>733</c:v>
              </c:pt>
              <c:pt idx="434">
                <c:v>734</c:v>
              </c:pt>
              <c:pt idx="435">
                <c:v>735</c:v>
              </c:pt>
              <c:pt idx="436">
                <c:v>736</c:v>
              </c:pt>
              <c:pt idx="437">
                <c:v>737</c:v>
              </c:pt>
              <c:pt idx="438">
                <c:v>738</c:v>
              </c:pt>
              <c:pt idx="439">
                <c:v>739</c:v>
              </c:pt>
              <c:pt idx="440">
                <c:v>740</c:v>
              </c:pt>
              <c:pt idx="441">
                <c:v>741</c:v>
              </c:pt>
              <c:pt idx="442">
                <c:v>742</c:v>
              </c:pt>
              <c:pt idx="443">
                <c:v>743</c:v>
              </c:pt>
              <c:pt idx="444">
                <c:v>744</c:v>
              </c:pt>
              <c:pt idx="445">
                <c:v>745</c:v>
              </c:pt>
              <c:pt idx="446">
                <c:v>746</c:v>
              </c:pt>
              <c:pt idx="447">
                <c:v>747</c:v>
              </c:pt>
              <c:pt idx="448">
                <c:v>748</c:v>
              </c:pt>
              <c:pt idx="449">
                <c:v>749</c:v>
              </c:pt>
              <c:pt idx="450">
                <c:v>750</c:v>
              </c:pt>
              <c:pt idx="451">
                <c:v>751</c:v>
              </c:pt>
              <c:pt idx="452">
                <c:v>752</c:v>
              </c:pt>
              <c:pt idx="453">
                <c:v>753</c:v>
              </c:pt>
              <c:pt idx="454">
                <c:v>754</c:v>
              </c:pt>
              <c:pt idx="455">
                <c:v>755</c:v>
              </c:pt>
              <c:pt idx="456">
                <c:v>756</c:v>
              </c:pt>
              <c:pt idx="457">
                <c:v>757</c:v>
              </c:pt>
              <c:pt idx="458">
                <c:v>758</c:v>
              </c:pt>
              <c:pt idx="459">
                <c:v>759</c:v>
              </c:pt>
              <c:pt idx="460">
                <c:v>760</c:v>
              </c:pt>
              <c:pt idx="461">
                <c:v>761</c:v>
              </c:pt>
              <c:pt idx="462">
                <c:v>762</c:v>
              </c:pt>
              <c:pt idx="463">
                <c:v>763</c:v>
              </c:pt>
              <c:pt idx="464">
                <c:v>764</c:v>
              </c:pt>
              <c:pt idx="465">
                <c:v>765</c:v>
              </c:pt>
              <c:pt idx="466">
                <c:v>766</c:v>
              </c:pt>
              <c:pt idx="467">
                <c:v>767</c:v>
              </c:pt>
              <c:pt idx="468">
                <c:v>768</c:v>
              </c:pt>
              <c:pt idx="469">
                <c:v>769</c:v>
              </c:pt>
              <c:pt idx="470">
                <c:v>770</c:v>
              </c:pt>
              <c:pt idx="471">
                <c:v>771</c:v>
              </c:pt>
              <c:pt idx="472">
                <c:v>772</c:v>
              </c:pt>
              <c:pt idx="473">
                <c:v>773</c:v>
              </c:pt>
              <c:pt idx="474">
                <c:v>774</c:v>
              </c:pt>
              <c:pt idx="475">
                <c:v>775</c:v>
              </c:pt>
              <c:pt idx="476">
                <c:v>776</c:v>
              </c:pt>
              <c:pt idx="477">
                <c:v>777</c:v>
              </c:pt>
              <c:pt idx="478">
                <c:v>778</c:v>
              </c:pt>
              <c:pt idx="479">
                <c:v>779</c:v>
              </c:pt>
              <c:pt idx="480">
                <c:v>780</c:v>
              </c:pt>
              <c:pt idx="481">
                <c:v>781</c:v>
              </c:pt>
              <c:pt idx="482">
                <c:v>782</c:v>
              </c:pt>
              <c:pt idx="483">
                <c:v>783</c:v>
              </c:pt>
              <c:pt idx="484">
                <c:v>784</c:v>
              </c:pt>
              <c:pt idx="485">
                <c:v>785</c:v>
              </c:pt>
              <c:pt idx="486">
                <c:v>786</c:v>
              </c:pt>
              <c:pt idx="487">
                <c:v>787</c:v>
              </c:pt>
              <c:pt idx="488">
                <c:v>788</c:v>
              </c:pt>
              <c:pt idx="489">
                <c:v>789</c:v>
              </c:pt>
              <c:pt idx="490">
                <c:v>790</c:v>
              </c:pt>
              <c:pt idx="491">
                <c:v>791</c:v>
              </c:pt>
              <c:pt idx="492">
                <c:v>792</c:v>
              </c:pt>
              <c:pt idx="493">
                <c:v>793</c:v>
              </c:pt>
              <c:pt idx="494">
                <c:v>794</c:v>
              </c:pt>
              <c:pt idx="495">
                <c:v>795</c:v>
              </c:pt>
              <c:pt idx="496">
                <c:v>796</c:v>
              </c:pt>
              <c:pt idx="497">
                <c:v>797</c:v>
              </c:pt>
              <c:pt idx="498">
                <c:v>798</c:v>
              </c:pt>
              <c:pt idx="499">
                <c:v>799</c:v>
              </c:pt>
              <c:pt idx="500">
                <c:v>800</c:v>
              </c:pt>
              <c:pt idx="501">
                <c:v>801</c:v>
              </c:pt>
              <c:pt idx="502">
                <c:v>802</c:v>
              </c:pt>
              <c:pt idx="503">
                <c:v>803</c:v>
              </c:pt>
              <c:pt idx="504">
                <c:v>804</c:v>
              </c:pt>
              <c:pt idx="505">
                <c:v>805</c:v>
              </c:pt>
              <c:pt idx="506">
                <c:v>806</c:v>
              </c:pt>
              <c:pt idx="507">
                <c:v>807</c:v>
              </c:pt>
              <c:pt idx="508">
                <c:v>808</c:v>
              </c:pt>
              <c:pt idx="509">
                <c:v>809</c:v>
              </c:pt>
              <c:pt idx="510">
                <c:v>810</c:v>
              </c:pt>
              <c:pt idx="511">
                <c:v>811</c:v>
              </c:pt>
              <c:pt idx="512">
                <c:v>812</c:v>
              </c:pt>
              <c:pt idx="513">
                <c:v>813</c:v>
              </c:pt>
              <c:pt idx="514">
                <c:v>814</c:v>
              </c:pt>
              <c:pt idx="515">
                <c:v>815</c:v>
              </c:pt>
              <c:pt idx="516">
                <c:v>816</c:v>
              </c:pt>
              <c:pt idx="517">
                <c:v>817</c:v>
              </c:pt>
              <c:pt idx="518">
                <c:v>818</c:v>
              </c:pt>
              <c:pt idx="519">
                <c:v>819</c:v>
              </c:pt>
              <c:pt idx="520">
                <c:v>820</c:v>
              </c:pt>
              <c:pt idx="521">
                <c:v>821</c:v>
              </c:pt>
              <c:pt idx="522">
                <c:v>822</c:v>
              </c:pt>
              <c:pt idx="523">
                <c:v>823</c:v>
              </c:pt>
              <c:pt idx="524">
                <c:v>824</c:v>
              </c:pt>
              <c:pt idx="525">
                <c:v>825</c:v>
              </c:pt>
              <c:pt idx="526">
                <c:v>826</c:v>
              </c:pt>
              <c:pt idx="527">
                <c:v>827</c:v>
              </c:pt>
              <c:pt idx="528">
                <c:v>828</c:v>
              </c:pt>
              <c:pt idx="529">
                <c:v>829</c:v>
              </c:pt>
              <c:pt idx="530">
                <c:v>830</c:v>
              </c:pt>
              <c:pt idx="531">
                <c:v>831</c:v>
              </c:pt>
              <c:pt idx="532">
                <c:v>832</c:v>
              </c:pt>
              <c:pt idx="533">
                <c:v>833</c:v>
              </c:pt>
              <c:pt idx="534">
                <c:v>834</c:v>
              </c:pt>
              <c:pt idx="535">
                <c:v>835</c:v>
              </c:pt>
              <c:pt idx="536">
                <c:v>836</c:v>
              </c:pt>
              <c:pt idx="537">
                <c:v>837</c:v>
              </c:pt>
              <c:pt idx="538">
                <c:v>838</c:v>
              </c:pt>
              <c:pt idx="539">
                <c:v>839</c:v>
              </c:pt>
              <c:pt idx="540">
                <c:v>840</c:v>
              </c:pt>
              <c:pt idx="541">
                <c:v>841</c:v>
              </c:pt>
              <c:pt idx="542">
                <c:v>842</c:v>
              </c:pt>
              <c:pt idx="543">
                <c:v>843</c:v>
              </c:pt>
              <c:pt idx="544">
                <c:v>844</c:v>
              </c:pt>
              <c:pt idx="545">
                <c:v>845</c:v>
              </c:pt>
              <c:pt idx="546">
                <c:v>846</c:v>
              </c:pt>
              <c:pt idx="547">
                <c:v>847</c:v>
              </c:pt>
              <c:pt idx="548">
                <c:v>848</c:v>
              </c:pt>
              <c:pt idx="549">
                <c:v>849</c:v>
              </c:pt>
              <c:pt idx="550">
                <c:v>850</c:v>
              </c:pt>
              <c:pt idx="551">
                <c:v>851</c:v>
              </c:pt>
              <c:pt idx="552">
                <c:v>852</c:v>
              </c:pt>
              <c:pt idx="553">
                <c:v>853</c:v>
              </c:pt>
              <c:pt idx="554">
                <c:v>854</c:v>
              </c:pt>
              <c:pt idx="555">
                <c:v>855</c:v>
              </c:pt>
              <c:pt idx="556">
                <c:v>856</c:v>
              </c:pt>
              <c:pt idx="557">
                <c:v>857</c:v>
              </c:pt>
              <c:pt idx="558">
                <c:v>858</c:v>
              </c:pt>
              <c:pt idx="559">
                <c:v>859</c:v>
              </c:pt>
              <c:pt idx="560">
                <c:v>860</c:v>
              </c:pt>
              <c:pt idx="561">
                <c:v>861</c:v>
              </c:pt>
              <c:pt idx="562">
                <c:v>862</c:v>
              </c:pt>
              <c:pt idx="563">
                <c:v>863</c:v>
              </c:pt>
              <c:pt idx="564">
                <c:v>864</c:v>
              </c:pt>
              <c:pt idx="565">
                <c:v>865</c:v>
              </c:pt>
              <c:pt idx="566">
                <c:v>866</c:v>
              </c:pt>
              <c:pt idx="567">
                <c:v>867</c:v>
              </c:pt>
              <c:pt idx="568">
                <c:v>868</c:v>
              </c:pt>
              <c:pt idx="569">
                <c:v>869</c:v>
              </c:pt>
              <c:pt idx="570">
                <c:v>870</c:v>
              </c:pt>
              <c:pt idx="571">
                <c:v>871</c:v>
              </c:pt>
              <c:pt idx="572">
                <c:v>872</c:v>
              </c:pt>
              <c:pt idx="573">
                <c:v>873</c:v>
              </c:pt>
              <c:pt idx="574">
                <c:v>874</c:v>
              </c:pt>
              <c:pt idx="575">
                <c:v>875</c:v>
              </c:pt>
              <c:pt idx="576">
                <c:v>876</c:v>
              </c:pt>
              <c:pt idx="577">
                <c:v>877</c:v>
              </c:pt>
              <c:pt idx="578">
                <c:v>878</c:v>
              </c:pt>
              <c:pt idx="579">
                <c:v>879</c:v>
              </c:pt>
              <c:pt idx="580">
                <c:v>880</c:v>
              </c:pt>
              <c:pt idx="581">
                <c:v>881</c:v>
              </c:pt>
              <c:pt idx="582">
                <c:v>882</c:v>
              </c:pt>
              <c:pt idx="583">
                <c:v>883</c:v>
              </c:pt>
              <c:pt idx="584">
                <c:v>884</c:v>
              </c:pt>
              <c:pt idx="585">
                <c:v>885</c:v>
              </c:pt>
              <c:pt idx="586">
                <c:v>886</c:v>
              </c:pt>
              <c:pt idx="587">
                <c:v>887</c:v>
              </c:pt>
              <c:pt idx="588">
                <c:v>888</c:v>
              </c:pt>
              <c:pt idx="589">
                <c:v>889</c:v>
              </c:pt>
              <c:pt idx="590">
                <c:v>890</c:v>
              </c:pt>
              <c:pt idx="591">
                <c:v>891</c:v>
              </c:pt>
              <c:pt idx="592">
                <c:v>892</c:v>
              </c:pt>
              <c:pt idx="593">
                <c:v>893</c:v>
              </c:pt>
              <c:pt idx="594">
                <c:v>894</c:v>
              </c:pt>
              <c:pt idx="595">
                <c:v>895</c:v>
              </c:pt>
              <c:pt idx="596">
                <c:v>896</c:v>
              </c:pt>
              <c:pt idx="597">
                <c:v>897</c:v>
              </c:pt>
              <c:pt idx="598">
                <c:v>898</c:v>
              </c:pt>
              <c:pt idx="599">
                <c:v>899</c:v>
              </c:pt>
              <c:pt idx="600">
                <c:v>900</c:v>
              </c:pt>
              <c:pt idx="601">
                <c:v>901</c:v>
              </c:pt>
              <c:pt idx="602">
                <c:v>902</c:v>
              </c:pt>
              <c:pt idx="603">
                <c:v>903</c:v>
              </c:pt>
              <c:pt idx="604">
                <c:v>904</c:v>
              </c:pt>
              <c:pt idx="605">
                <c:v>905</c:v>
              </c:pt>
              <c:pt idx="606">
                <c:v>906</c:v>
              </c:pt>
              <c:pt idx="607">
                <c:v>907</c:v>
              </c:pt>
              <c:pt idx="608">
                <c:v>908</c:v>
              </c:pt>
              <c:pt idx="609">
                <c:v>909</c:v>
              </c:pt>
              <c:pt idx="610">
                <c:v>910</c:v>
              </c:pt>
              <c:pt idx="611">
                <c:v>911</c:v>
              </c:pt>
              <c:pt idx="612">
                <c:v>912</c:v>
              </c:pt>
              <c:pt idx="613">
                <c:v>913</c:v>
              </c:pt>
              <c:pt idx="614">
                <c:v>914</c:v>
              </c:pt>
              <c:pt idx="615">
                <c:v>915</c:v>
              </c:pt>
              <c:pt idx="616">
                <c:v>916</c:v>
              </c:pt>
              <c:pt idx="617">
                <c:v>917</c:v>
              </c:pt>
              <c:pt idx="618">
                <c:v>918</c:v>
              </c:pt>
              <c:pt idx="619">
                <c:v>919</c:v>
              </c:pt>
              <c:pt idx="620">
                <c:v>920</c:v>
              </c:pt>
              <c:pt idx="621">
                <c:v>921</c:v>
              </c:pt>
              <c:pt idx="622">
                <c:v>922</c:v>
              </c:pt>
              <c:pt idx="623">
                <c:v>923</c:v>
              </c:pt>
              <c:pt idx="624">
                <c:v>924</c:v>
              </c:pt>
              <c:pt idx="625">
                <c:v>925</c:v>
              </c:pt>
              <c:pt idx="626">
                <c:v>926</c:v>
              </c:pt>
              <c:pt idx="627">
                <c:v>927</c:v>
              </c:pt>
              <c:pt idx="628">
                <c:v>928</c:v>
              </c:pt>
              <c:pt idx="629">
                <c:v>929</c:v>
              </c:pt>
              <c:pt idx="630">
                <c:v>930</c:v>
              </c:pt>
              <c:pt idx="631">
                <c:v>931</c:v>
              </c:pt>
              <c:pt idx="632">
                <c:v>932</c:v>
              </c:pt>
              <c:pt idx="633">
                <c:v>933</c:v>
              </c:pt>
              <c:pt idx="634">
                <c:v>934</c:v>
              </c:pt>
              <c:pt idx="635">
                <c:v>935</c:v>
              </c:pt>
              <c:pt idx="636">
                <c:v>936</c:v>
              </c:pt>
              <c:pt idx="637">
                <c:v>937</c:v>
              </c:pt>
              <c:pt idx="638">
                <c:v>938</c:v>
              </c:pt>
              <c:pt idx="639">
                <c:v>939</c:v>
              </c:pt>
              <c:pt idx="640">
                <c:v>940</c:v>
              </c:pt>
              <c:pt idx="641">
                <c:v>941</c:v>
              </c:pt>
              <c:pt idx="642">
                <c:v>942</c:v>
              </c:pt>
              <c:pt idx="643">
                <c:v>943</c:v>
              </c:pt>
              <c:pt idx="644">
                <c:v>944</c:v>
              </c:pt>
              <c:pt idx="645">
                <c:v>945</c:v>
              </c:pt>
              <c:pt idx="646">
                <c:v>946</c:v>
              </c:pt>
              <c:pt idx="647">
                <c:v>947</c:v>
              </c:pt>
              <c:pt idx="648">
                <c:v>948</c:v>
              </c:pt>
              <c:pt idx="649">
                <c:v>949</c:v>
              </c:pt>
              <c:pt idx="650">
                <c:v>950</c:v>
              </c:pt>
              <c:pt idx="651">
                <c:v>951</c:v>
              </c:pt>
              <c:pt idx="652">
                <c:v>952</c:v>
              </c:pt>
              <c:pt idx="653">
                <c:v>953</c:v>
              </c:pt>
              <c:pt idx="654">
                <c:v>954</c:v>
              </c:pt>
              <c:pt idx="655">
                <c:v>955</c:v>
              </c:pt>
              <c:pt idx="656">
                <c:v>956</c:v>
              </c:pt>
              <c:pt idx="657">
                <c:v>957</c:v>
              </c:pt>
              <c:pt idx="658">
                <c:v>958</c:v>
              </c:pt>
              <c:pt idx="659">
                <c:v>959</c:v>
              </c:pt>
              <c:pt idx="660">
                <c:v>960</c:v>
              </c:pt>
              <c:pt idx="661">
                <c:v>961</c:v>
              </c:pt>
              <c:pt idx="662">
                <c:v>962</c:v>
              </c:pt>
              <c:pt idx="663">
                <c:v>963</c:v>
              </c:pt>
              <c:pt idx="664">
                <c:v>964</c:v>
              </c:pt>
              <c:pt idx="665">
                <c:v>965</c:v>
              </c:pt>
              <c:pt idx="666">
                <c:v>966</c:v>
              </c:pt>
              <c:pt idx="667">
                <c:v>967</c:v>
              </c:pt>
              <c:pt idx="668">
                <c:v>968</c:v>
              </c:pt>
              <c:pt idx="669">
                <c:v>969</c:v>
              </c:pt>
              <c:pt idx="670">
                <c:v>970</c:v>
              </c:pt>
              <c:pt idx="671">
                <c:v>971</c:v>
              </c:pt>
              <c:pt idx="672">
                <c:v>972</c:v>
              </c:pt>
              <c:pt idx="673">
                <c:v>973</c:v>
              </c:pt>
              <c:pt idx="674">
                <c:v>974</c:v>
              </c:pt>
              <c:pt idx="675">
                <c:v>975</c:v>
              </c:pt>
              <c:pt idx="676">
                <c:v>976</c:v>
              </c:pt>
              <c:pt idx="677">
                <c:v>977</c:v>
              </c:pt>
              <c:pt idx="678">
                <c:v>978</c:v>
              </c:pt>
              <c:pt idx="679">
                <c:v>979</c:v>
              </c:pt>
              <c:pt idx="680">
                <c:v>980</c:v>
              </c:pt>
              <c:pt idx="681">
                <c:v>981</c:v>
              </c:pt>
              <c:pt idx="682">
                <c:v>982</c:v>
              </c:pt>
              <c:pt idx="683">
                <c:v>983</c:v>
              </c:pt>
              <c:pt idx="684">
                <c:v>984</c:v>
              </c:pt>
              <c:pt idx="685">
                <c:v>985</c:v>
              </c:pt>
              <c:pt idx="686">
                <c:v>986</c:v>
              </c:pt>
              <c:pt idx="687">
                <c:v>987</c:v>
              </c:pt>
              <c:pt idx="688">
                <c:v>988</c:v>
              </c:pt>
              <c:pt idx="689">
                <c:v>989</c:v>
              </c:pt>
              <c:pt idx="690">
                <c:v>990</c:v>
              </c:pt>
              <c:pt idx="691">
                <c:v>991</c:v>
              </c:pt>
              <c:pt idx="692">
                <c:v>992</c:v>
              </c:pt>
              <c:pt idx="693">
                <c:v>993</c:v>
              </c:pt>
              <c:pt idx="694">
                <c:v>994</c:v>
              </c:pt>
              <c:pt idx="695">
                <c:v>995</c:v>
              </c:pt>
              <c:pt idx="696">
                <c:v>996</c:v>
              </c:pt>
              <c:pt idx="697">
                <c:v>997</c:v>
              </c:pt>
              <c:pt idx="698">
                <c:v>998</c:v>
              </c:pt>
              <c:pt idx="699">
                <c:v>999</c:v>
              </c:pt>
              <c:pt idx="700">
                <c:v>1000</c:v>
              </c:pt>
              <c:pt idx="701">
                <c:v>1001</c:v>
              </c:pt>
              <c:pt idx="702">
                <c:v>1002</c:v>
              </c:pt>
              <c:pt idx="703">
                <c:v>1003</c:v>
              </c:pt>
              <c:pt idx="704">
                <c:v>1004</c:v>
              </c:pt>
              <c:pt idx="705">
                <c:v>1005</c:v>
              </c:pt>
              <c:pt idx="706">
                <c:v>1006</c:v>
              </c:pt>
              <c:pt idx="707">
                <c:v>1007</c:v>
              </c:pt>
              <c:pt idx="708">
                <c:v>1008</c:v>
              </c:pt>
              <c:pt idx="709">
                <c:v>1009</c:v>
              </c:pt>
              <c:pt idx="710">
                <c:v>1010</c:v>
              </c:pt>
              <c:pt idx="711">
                <c:v>1011</c:v>
              </c:pt>
              <c:pt idx="712">
                <c:v>1012</c:v>
              </c:pt>
              <c:pt idx="713">
                <c:v>1013</c:v>
              </c:pt>
              <c:pt idx="714">
                <c:v>1014</c:v>
              </c:pt>
              <c:pt idx="715">
                <c:v>1015</c:v>
              </c:pt>
              <c:pt idx="716">
                <c:v>1016</c:v>
              </c:pt>
              <c:pt idx="717">
                <c:v>1017</c:v>
              </c:pt>
              <c:pt idx="718">
                <c:v>1018</c:v>
              </c:pt>
              <c:pt idx="719">
                <c:v>1019</c:v>
              </c:pt>
              <c:pt idx="720">
                <c:v>1020</c:v>
              </c:pt>
              <c:pt idx="721">
                <c:v>1021</c:v>
              </c:pt>
              <c:pt idx="722">
                <c:v>1022</c:v>
              </c:pt>
              <c:pt idx="723">
                <c:v>1023</c:v>
              </c:pt>
              <c:pt idx="724">
                <c:v>1024</c:v>
              </c:pt>
              <c:pt idx="725">
                <c:v>1025</c:v>
              </c:pt>
              <c:pt idx="726">
                <c:v>1026</c:v>
              </c:pt>
              <c:pt idx="727">
                <c:v>1027</c:v>
              </c:pt>
              <c:pt idx="728">
                <c:v>1028</c:v>
              </c:pt>
              <c:pt idx="729">
                <c:v>1029</c:v>
              </c:pt>
              <c:pt idx="730">
                <c:v>1030</c:v>
              </c:pt>
              <c:pt idx="731">
                <c:v>1031</c:v>
              </c:pt>
              <c:pt idx="732">
                <c:v>1032</c:v>
              </c:pt>
              <c:pt idx="733">
                <c:v>1033</c:v>
              </c:pt>
              <c:pt idx="734">
                <c:v>1034</c:v>
              </c:pt>
              <c:pt idx="735">
                <c:v>1035</c:v>
              </c:pt>
              <c:pt idx="736">
                <c:v>1036</c:v>
              </c:pt>
              <c:pt idx="737">
                <c:v>1037</c:v>
              </c:pt>
              <c:pt idx="738">
                <c:v>1038</c:v>
              </c:pt>
              <c:pt idx="739">
                <c:v>1039</c:v>
              </c:pt>
              <c:pt idx="740">
                <c:v>1040</c:v>
              </c:pt>
              <c:pt idx="741">
                <c:v>1041</c:v>
              </c:pt>
              <c:pt idx="742">
                <c:v>1042</c:v>
              </c:pt>
              <c:pt idx="743">
                <c:v>1043</c:v>
              </c:pt>
              <c:pt idx="744">
                <c:v>1044</c:v>
              </c:pt>
              <c:pt idx="745">
                <c:v>1045</c:v>
              </c:pt>
              <c:pt idx="746">
                <c:v>1046</c:v>
              </c:pt>
              <c:pt idx="747">
                <c:v>1047</c:v>
              </c:pt>
              <c:pt idx="748">
                <c:v>1048</c:v>
              </c:pt>
              <c:pt idx="749">
                <c:v>1049</c:v>
              </c:pt>
              <c:pt idx="750">
                <c:v>1050</c:v>
              </c:pt>
              <c:pt idx="751">
                <c:v>1051</c:v>
              </c:pt>
              <c:pt idx="752">
                <c:v>1052</c:v>
              </c:pt>
              <c:pt idx="753">
                <c:v>1053</c:v>
              </c:pt>
              <c:pt idx="754">
                <c:v>1054</c:v>
              </c:pt>
              <c:pt idx="755">
                <c:v>1055</c:v>
              </c:pt>
              <c:pt idx="756">
                <c:v>1056</c:v>
              </c:pt>
              <c:pt idx="757">
                <c:v>1057</c:v>
              </c:pt>
              <c:pt idx="758">
                <c:v>1058</c:v>
              </c:pt>
              <c:pt idx="759">
                <c:v>1059</c:v>
              </c:pt>
              <c:pt idx="760">
                <c:v>1060</c:v>
              </c:pt>
              <c:pt idx="761">
                <c:v>1061</c:v>
              </c:pt>
              <c:pt idx="762">
                <c:v>1062</c:v>
              </c:pt>
              <c:pt idx="763">
                <c:v>1063</c:v>
              </c:pt>
              <c:pt idx="764">
                <c:v>1064</c:v>
              </c:pt>
              <c:pt idx="765">
                <c:v>1065</c:v>
              </c:pt>
              <c:pt idx="766">
                <c:v>1066</c:v>
              </c:pt>
              <c:pt idx="767">
                <c:v>1067</c:v>
              </c:pt>
              <c:pt idx="768">
                <c:v>1068</c:v>
              </c:pt>
              <c:pt idx="769">
                <c:v>1069</c:v>
              </c:pt>
              <c:pt idx="770">
                <c:v>1070</c:v>
              </c:pt>
              <c:pt idx="771">
                <c:v>1071</c:v>
              </c:pt>
              <c:pt idx="772">
                <c:v>1072</c:v>
              </c:pt>
              <c:pt idx="773">
                <c:v>1073</c:v>
              </c:pt>
              <c:pt idx="774">
                <c:v>1074</c:v>
              </c:pt>
              <c:pt idx="775">
                <c:v>1075</c:v>
              </c:pt>
              <c:pt idx="776">
                <c:v>1076</c:v>
              </c:pt>
              <c:pt idx="777">
                <c:v>1077</c:v>
              </c:pt>
              <c:pt idx="778">
                <c:v>1078</c:v>
              </c:pt>
              <c:pt idx="779">
                <c:v>1079</c:v>
              </c:pt>
              <c:pt idx="780">
                <c:v>1080</c:v>
              </c:pt>
              <c:pt idx="781">
                <c:v>1081</c:v>
              </c:pt>
              <c:pt idx="782">
                <c:v>1082</c:v>
              </c:pt>
              <c:pt idx="783">
                <c:v>1083</c:v>
              </c:pt>
              <c:pt idx="784">
                <c:v>1084</c:v>
              </c:pt>
              <c:pt idx="785">
                <c:v>1085</c:v>
              </c:pt>
              <c:pt idx="786">
                <c:v>1086</c:v>
              </c:pt>
              <c:pt idx="787">
                <c:v>1087</c:v>
              </c:pt>
              <c:pt idx="788">
                <c:v>1088</c:v>
              </c:pt>
              <c:pt idx="789">
                <c:v>1089</c:v>
              </c:pt>
              <c:pt idx="790">
                <c:v>1090</c:v>
              </c:pt>
              <c:pt idx="791">
                <c:v>1091</c:v>
              </c:pt>
              <c:pt idx="792">
                <c:v>1092</c:v>
              </c:pt>
              <c:pt idx="793">
                <c:v>1093</c:v>
              </c:pt>
              <c:pt idx="794">
                <c:v>1094</c:v>
              </c:pt>
              <c:pt idx="795">
                <c:v>1095</c:v>
              </c:pt>
              <c:pt idx="796">
                <c:v>1096</c:v>
              </c:pt>
              <c:pt idx="797">
                <c:v>1097</c:v>
              </c:pt>
              <c:pt idx="798">
                <c:v>1098</c:v>
              </c:pt>
              <c:pt idx="799">
                <c:v>1099</c:v>
              </c:pt>
              <c:pt idx="800">
                <c:v>1100</c:v>
              </c:pt>
            </c:numLit>
          </c:xVal>
          <c:yVal>
            <c:numLit>
              <c:formatCode>General</c:formatCode>
              <c:ptCount val="801"/>
              <c:pt idx="0">
                <c:v>2.3939210536012442E-2</c:v>
              </c:pt>
              <c:pt idx="1">
                <c:v>2.3939210536012442E-2</c:v>
              </c:pt>
              <c:pt idx="2">
                <c:v>2.3939210536012442E-2</c:v>
              </c:pt>
              <c:pt idx="3">
                <c:v>2.3939210536012442E-2</c:v>
              </c:pt>
              <c:pt idx="4">
                <c:v>2.3939210536012442E-2</c:v>
              </c:pt>
              <c:pt idx="5">
                <c:v>2.3866129706182168E-2</c:v>
              </c:pt>
              <c:pt idx="6">
                <c:v>2.3838417202978201E-2</c:v>
              </c:pt>
              <c:pt idx="7">
                <c:v>2.4024359727125841E-2</c:v>
              </c:pt>
              <c:pt idx="8">
                <c:v>2.4281595190784804E-2</c:v>
              </c:pt>
              <c:pt idx="9">
                <c:v>2.4606324174581279E-2</c:v>
              </c:pt>
              <c:pt idx="10">
                <c:v>2.4994970999508398E-2</c:v>
              </c:pt>
              <c:pt idx="11">
                <c:v>2.546653205101948E-2</c:v>
              </c:pt>
              <c:pt idx="12">
                <c:v>2.6026371152517352E-2</c:v>
              </c:pt>
              <c:pt idx="13">
                <c:v>2.6646105189482235E-2</c:v>
              </c:pt>
              <c:pt idx="14">
                <c:v>2.7322605506302191E-2</c:v>
              </c:pt>
              <c:pt idx="15">
                <c:v>2.8052072581972787E-2</c:v>
              </c:pt>
              <c:pt idx="16">
                <c:v>2.8797854156802621E-2</c:v>
              </c:pt>
              <c:pt idx="17">
                <c:v>2.9604871584838842E-2</c:v>
              </c:pt>
              <c:pt idx="18">
                <c:v>3.0419264365332838E-2</c:v>
              </c:pt>
              <c:pt idx="19">
                <c:v>3.126494532803771E-2</c:v>
              </c:pt>
              <c:pt idx="20">
                <c:v>3.2136327417338018E-2</c:v>
              </c:pt>
              <c:pt idx="21">
                <c:v>3.3098669646180322E-2</c:v>
              </c:pt>
              <c:pt idx="22">
                <c:v>3.4014749704868008E-2</c:v>
              </c:pt>
              <c:pt idx="23">
                <c:v>3.496703484740514E-2</c:v>
              </c:pt>
              <c:pt idx="24">
                <c:v>3.5936752022182009E-2</c:v>
              </c:pt>
              <c:pt idx="25">
                <c:v>3.6947144413129157E-2</c:v>
              </c:pt>
              <c:pt idx="26">
                <c:v>3.7919096450804456E-2</c:v>
              </c:pt>
              <c:pt idx="27">
                <c:v>3.8926583215090543E-2</c:v>
              </c:pt>
              <c:pt idx="28">
                <c:v>3.9943456403550751E-2</c:v>
              </c:pt>
              <c:pt idx="29">
                <c:v>4.0988489474318136E-2</c:v>
              </c:pt>
              <c:pt idx="30">
                <c:v>4.2082913218405932E-2</c:v>
              </c:pt>
              <c:pt idx="31">
                <c:v>4.3170632577059255E-2</c:v>
              </c:pt>
              <c:pt idx="32">
                <c:v>4.4330091847804363E-2</c:v>
              </c:pt>
              <c:pt idx="33">
                <c:v>4.5593026083799393E-2</c:v>
              </c:pt>
              <c:pt idx="34">
                <c:v>4.6919878110109836E-2</c:v>
              </c:pt>
              <c:pt idx="35">
                <c:v>4.8335008440484661E-2</c:v>
              </c:pt>
              <c:pt idx="36">
                <c:v>4.9902110565901714E-2</c:v>
              </c:pt>
              <c:pt idx="37">
                <c:v>5.1570229510642787E-2</c:v>
              </c:pt>
              <c:pt idx="38">
                <c:v>5.3187840452245373E-2</c:v>
              </c:pt>
              <c:pt idx="39">
                <c:v>5.4900881157556709E-2</c:v>
              </c:pt>
              <c:pt idx="40">
                <c:v>5.661347478865697E-2</c:v>
              </c:pt>
              <c:pt idx="41">
                <c:v>5.8432225728641138E-2</c:v>
              </c:pt>
              <c:pt idx="42">
                <c:v>6.0217229933964056E-2</c:v>
              </c:pt>
              <c:pt idx="43">
                <c:v>6.2093417561857184E-2</c:v>
              </c:pt>
              <c:pt idx="44">
                <c:v>6.3993294533213937E-2</c:v>
              </c:pt>
              <c:pt idx="45">
                <c:v>6.5936081278746381E-2</c:v>
              </c:pt>
              <c:pt idx="46">
                <c:v>6.7830818167066556E-2</c:v>
              </c:pt>
              <c:pt idx="47">
                <c:v>6.9905239861787899E-2</c:v>
              </c:pt>
              <c:pt idx="48">
                <c:v>7.1390768779990968E-2</c:v>
              </c:pt>
              <c:pt idx="49">
                <c:v>7.5298914691224017E-2</c:v>
              </c:pt>
              <c:pt idx="50">
                <c:v>7.8862888260627623E-2</c:v>
              </c:pt>
              <c:pt idx="51">
                <c:v>8.2144819083305454E-2</c:v>
              </c:pt>
              <c:pt idx="52">
                <c:v>8.5073190733456525E-2</c:v>
              </c:pt>
              <c:pt idx="53">
                <c:v>8.8450104144001326E-2</c:v>
              </c:pt>
              <c:pt idx="54">
                <c:v>8.9243489009986993E-2</c:v>
              </c:pt>
              <c:pt idx="55">
                <c:v>9.0276006645260698E-2</c:v>
              </c:pt>
              <c:pt idx="56">
                <c:v>9.1607998957869669E-2</c:v>
              </c:pt>
              <c:pt idx="57">
                <c:v>9.3212647593028858E-2</c:v>
              </c:pt>
              <c:pt idx="58">
                <c:v>9.5143589870091513E-2</c:v>
              </c:pt>
              <c:pt idx="59">
                <c:v>9.7224269180928843E-2</c:v>
              </c:pt>
              <c:pt idx="60">
                <c:v>9.9539611128733468E-2</c:v>
              </c:pt>
              <c:pt idx="61">
                <c:v>0.10217454192648395</c:v>
              </c:pt>
              <c:pt idx="62">
                <c:v>0.10493686234859256</c:v>
              </c:pt>
              <c:pt idx="63">
                <c:v>0.10773941009961439</c:v>
              </c:pt>
              <c:pt idx="64">
                <c:v>0.11064923248933797</c:v>
              </c:pt>
              <c:pt idx="65">
                <c:v>0.11351435762109018</c:v>
              </c:pt>
              <c:pt idx="66">
                <c:v>0.11610459116086858</c:v>
              </c:pt>
              <c:pt idx="67">
                <c:v>0.11868588402948232</c:v>
              </c:pt>
              <c:pt idx="68">
                <c:v>0.12123588922403988</c:v>
              </c:pt>
              <c:pt idx="69">
                <c:v>0.12400938355411813</c:v>
              </c:pt>
              <c:pt idx="70">
                <c:v>0.12694155457282832</c:v>
              </c:pt>
              <c:pt idx="71">
                <c:v>0.12997429543828121</c:v>
              </c:pt>
              <c:pt idx="72">
                <c:v>0.13284389070235444</c:v>
              </c:pt>
              <c:pt idx="73">
                <c:v>0.13556821723561716</c:v>
              </c:pt>
              <c:pt idx="74">
                <c:v>0.13812716188176871</c:v>
              </c:pt>
              <c:pt idx="75">
                <c:v>0.14070175077147254</c:v>
              </c:pt>
              <c:pt idx="76">
                <c:v>0.14314448214037537</c:v>
              </c:pt>
              <c:pt idx="77">
                <c:v>0.14572801088819579</c:v>
              </c:pt>
              <c:pt idx="78">
                <c:v>0.14861771890204639</c:v>
              </c:pt>
              <c:pt idx="79">
                <c:v>0.15135322035958737</c:v>
              </c:pt>
              <c:pt idx="80">
                <c:v>0.15446418244280155</c:v>
              </c:pt>
              <c:pt idx="81">
                <c:v>0.15780757270660464</c:v>
              </c:pt>
              <c:pt idx="82">
                <c:v>0.16141244416542272</c:v>
              </c:pt>
              <c:pt idx="83">
                <c:v>0.16495250520996438</c:v>
              </c:pt>
              <c:pt idx="84">
                <c:v>0.1690602263090264</c:v>
              </c:pt>
              <c:pt idx="85">
                <c:v>0.17279472144205393</c:v>
              </c:pt>
              <c:pt idx="86">
                <c:v>0.17643088179449862</c:v>
              </c:pt>
              <c:pt idx="87">
                <c:v>0.17969828590670428</c:v>
              </c:pt>
              <c:pt idx="88">
                <c:v>0.18281818703498751</c:v>
              </c:pt>
              <c:pt idx="89">
                <c:v>0.18556709766991974</c:v>
              </c:pt>
              <c:pt idx="90">
                <c:v>0.18848809498392219</c:v>
              </c:pt>
              <c:pt idx="91">
                <c:v>0.19156776939307715</c:v>
              </c:pt>
              <c:pt idx="92">
                <c:v>0.19497820635688592</c:v>
              </c:pt>
              <c:pt idx="93">
                <c:v>0.19863224601904145</c:v>
              </c:pt>
              <c:pt idx="94">
                <c:v>0.20248071976968135</c:v>
              </c:pt>
              <c:pt idx="95">
                <c:v>0.20638059475720341</c:v>
              </c:pt>
              <c:pt idx="96">
                <c:v>0.21044138231256407</c:v>
              </c:pt>
              <c:pt idx="97">
                <c:v>0.21438595821676745</c:v>
              </c:pt>
              <c:pt idx="98">
                <c:v>0.21837522934632644</c:v>
              </c:pt>
              <c:pt idx="99">
                <c:v>0.22225499280363978</c:v>
              </c:pt>
              <c:pt idx="100">
                <c:v>0.22605877051587875</c:v>
              </c:pt>
              <c:pt idx="101">
                <c:v>0.22973068989427051</c:v>
              </c:pt>
              <c:pt idx="102">
                <c:v>0.23366185499498907</c:v>
              </c:pt>
              <c:pt idx="103">
                <c:v>0.23807128766690194</c:v>
              </c:pt>
              <c:pt idx="104">
                <c:v>0.242453901170985</c:v>
              </c:pt>
              <c:pt idx="105">
                <c:v>0.24672924044288969</c:v>
              </c:pt>
              <c:pt idx="106">
                <c:v>0.25143367583046067</c:v>
              </c:pt>
              <c:pt idx="107">
                <c:v>0.25619845231302979</c:v>
              </c:pt>
              <c:pt idx="108">
                <c:v>0.26064364116522576</c:v>
              </c:pt>
              <c:pt idx="109">
                <c:v>0.26528773464474992</c:v>
              </c:pt>
              <c:pt idx="110">
                <c:v>0.27003686891638612</c:v>
              </c:pt>
              <c:pt idx="111">
                <c:v>0.2745446355558358</c:v>
              </c:pt>
              <c:pt idx="112">
                <c:v>0.27902558384050397</c:v>
              </c:pt>
              <c:pt idx="113">
                <c:v>0.28353111622683874</c:v>
              </c:pt>
              <c:pt idx="114">
                <c:v>0.28800759519223318</c:v>
              </c:pt>
              <c:pt idx="115">
                <c:v>0.29285506424445468</c:v>
              </c:pt>
              <c:pt idx="116">
                <c:v>0.29792825627878489</c:v>
              </c:pt>
              <c:pt idx="117">
                <c:v>0.3028874688824591</c:v>
              </c:pt>
              <c:pt idx="118">
                <c:v>0.30808357898599575</c:v>
              </c:pt>
              <c:pt idx="119">
                <c:v>0.31343389645888931</c:v>
              </c:pt>
              <c:pt idx="120">
                <c:v>0.31877750954635048</c:v>
              </c:pt>
              <c:pt idx="121">
                <c:v>0.32391774950025815</c:v>
              </c:pt>
              <c:pt idx="122">
                <c:v>0.32927700805083998</c:v>
              </c:pt>
              <c:pt idx="123">
                <c:v>0.33421163655284425</c:v>
              </c:pt>
              <c:pt idx="124">
                <c:v>0.33911050806151538</c:v>
              </c:pt>
              <c:pt idx="125">
                <c:v>0.34400490943786916</c:v>
              </c:pt>
              <c:pt idx="126">
                <c:v>0.3490356384673407</c:v>
              </c:pt>
              <c:pt idx="127">
                <c:v>0.35393674504217382</c:v>
              </c:pt>
              <c:pt idx="128">
                <c:v>0.35895406773992222</c:v>
              </c:pt>
              <c:pt idx="129">
                <c:v>0.36398926690171546</c:v>
              </c:pt>
              <c:pt idx="130">
                <c:v>0.368700407487767</c:v>
              </c:pt>
              <c:pt idx="131">
                <c:v>0.37317911989322644</c:v>
              </c:pt>
              <c:pt idx="132">
                <c:v>0.37767571038882791</c:v>
              </c:pt>
              <c:pt idx="133">
                <c:v>0.38225722689414382</c:v>
              </c:pt>
              <c:pt idx="134">
                <c:v>0.38718515182376062</c:v>
              </c:pt>
              <c:pt idx="135">
                <c:v>0.39221588166628124</c:v>
              </c:pt>
              <c:pt idx="136">
                <c:v>0.39725778521350941</c:v>
              </c:pt>
              <c:pt idx="137">
                <c:v>0.40218570770398282</c:v>
              </c:pt>
              <c:pt idx="138">
                <c:v>0.40697283403510942</c:v>
              </c:pt>
              <c:pt idx="139">
                <c:v>0.41138226589397747</c:v>
              </c:pt>
              <c:pt idx="140">
                <c:v>0.41574029692248232</c:v>
              </c:pt>
              <c:pt idx="141">
                <c:v>0.42025253450729949</c:v>
              </c:pt>
              <c:pt idx="142">
                <c:v>0.425108944637209</c:v>
              </c:pt>
              <c:pt idx="143">
                <c:v>0.43045926211010332</c:v>
              </c:pt>
              <c:pt idx="144">
                <c:v>0.43583863463003542</c:v>
              </c:pt>
              <c:pt idx="145">
                <c:v>0.44154876929809805</c:v>
              </c:pt>
              <c:pt idx="146">
                <c:v>0.4475248548869678</c:v>
              </c:pt>
              <c:pt idx="147">
                <c:v>0.45330427416685964</c:v>
              </c:pt>
              <c:pt idx="148">
                <c:v>0.45874845791411067</c:v>
              </c:pt>
              <c:pt idx="149">
                <c:v>0.46416135398730668</c:v>
              </c:pt>
              <c:pt idx="150">
                <c:v>0.46927924246656155</c:v>
              </c:pt>
              <c:pt idx="151">
                <c:v>0.47394121810146334</c:v>
              </c:pt>
              <c:pt idx="152">
                <c:v>0.47841992969387748</c:v>
              </c:pt>
              <c:pt idx="153">
                <c:v>0.48287405799766819</c:v>
              </c:pt>
              <c:pt idx="154">
                <c:v>0.48731477753058994</c:v>
              </c:pt>
              <c:pt idx="155">
                <c:v>0.49182254417003884</c:v>
              </c:pt>
              <c:pt idx="156">
                <c:v>0.4963280716780944</c:v>
              </c:pt>
              <c:pt idx="157">
                <c:v>0.50097886791695556</c:v>
              </c:pt>
              <c:pt idx="158">
                <c:v>0.50612804732245653</c:v>
              </c:pt>
              <c:pt idx="159">
                <c:v>0.51117888706909165</c:v>
              </c:pt>
              <c:pt idx="160">
                <c:v>0.51606658243391457</c:v>
              </c:pt>
              <c:pt idx="161">
                <c:v>0.52099227311041763</c:v>
              </c:pt>
              <c:pt idx="162">
                <c:v>0.52293215931083259</c:v>
              </c:pt>
              <c:pt idx="163">
                <c:v>0.52827577402438863</c:v>
              </c:pt>
              <c:pt idx="164">
                <c:v>0.54002457288162109</c:v>
              </c:pt>
              <c:pt idx="165">
                <c:v>0.55049054620675286</c:v>
              </c:pt>
              <c:pt idx="166">
                <c:v>0.55981002246595168</c:v>
              </c:pt>
              <c:pt idx="167">
                <c:v>0.57138449591924356</c:v>
              </c:pt>
              <c:pt idx="168">
                <c:v>0.57825453642410973</c:v>
              </c:pt>
              <c:pt idx="169">
                <c:v>0.57812044221105163</c:v>
              </c:pt>
              <c:pt idx="170">
                <c:v>0.57894735327270364</c:v>
              </c:pt>
              <c:pt idx="171">
                <c:v>0.58051177437568857</c:v>
              </c:pt>
              <c:pt idx="172">
                <c:v>0.58254552197217957</c:v>
              </c:pt>
              <c:pt idx="173">
                <c:v>0.58533913027160756</c:v>
              </c:pt>
              <c:pt idx="174">
                <c:v>0.58873615927759526</c:v>
              </c:pt>
              <c:pt idx="175">
                <c:v>0.59240137345750554</c:v>
              </c:pt>
              <c:pt idx="176">
                <c:v>0.59646886702439317</c:v>
              </c:pt>
              <c:pt idx="177">
                <c:v>0.60096098738767378</c:v>
              </c:pt>
              <c:pt idx="178">
                <c:v>0.60578834165749795</c:v>
              </c:pt>
              <c:pt idx="179">
                <c:v>0.61068274465994399</c:v>
              </c:pt>
              <c:pt idx="180">
                <c:v>0.61559949019352778</c:v>
              </c:pt>
              <c:pt idx="181">
                <c:v>0.62069503288946271</c:v>
              </c:pt>
              <c:pt idx="182">
                <c:v>0.62545534167884864</c:v>
              </c:pt>
              <c:pt idx="183">
                <c:v>0.63030504498418505</c:v>
              </c:pt>
              <c:pt idx="184">
                <c:v>0.63517709895111962</c:v>
              </c:pt>
              <c:pt idx="185">
                <c:v>0.64051848103765208</c:v>
              </c:pt>
              <c:pt idx="186">
                <c:v>0.6461727431169435</c:v>
              </c:pt>
              <c:pt idx="187">
                <c:v>0.65227398428032202</c:v>
              </c:pt>
              <c:pt idx="188">
                <c:v>0.65819643315963006</c:v>
              </c:pt>
              <c:pt idx="189">
                <c:v>0.664431763657781</c:v>
              </c:pt>
              <c:pt idx="190">
                <c:v>0.670823539030593</c:v>
              </c:pt>
              <c:pt idx="191">
                <c:v>0.6770141747099101</c:v>
              </c:pt>
              <c:pt idx="192">
                <c:v>0.68293662684140288</c:v>
              </c:pt>
              <c:pt idx="193">
                <c:v>0.68843444892431516</c:v>
              </c:pt>
              <c:pt idx="194">
                <c:v>0.69397696907824558</c:v>
              </c:pt>
              <c:pt idx="195">
                <c:v>0.69911720496691443</c:v>
              </c:pt>
              <c:pt idx="196">
                <c:v>0.70439153669474086</c:v>
              </c:pt>
              <c:pt idx="197">
                <c:v>0.70944237806746557</c:v>
              </c:pt>
              <c:pt idx="198">
                <c:v>0.7147614078663046</c:v>
              </c:pt>
              <c:pt idx="199">
                <c:v>0.71996869086150361</c:v>
              </c:pt>
              <c:pt idx="200">
                <c:v>0.72528772066034153</c:v>
              </c:pt>
              <c:pt idx="201">
                <c:v>0.73051735269104967</c:v>
              </c:pt>
              <c:pt idx="202">
                <c:v>0.73610456928990453</c:v>
              </c:pt>
              <c:pt idx="203">
                <c:v>0.74193762365326765</c:v>
              </c:pt>
              <c:pt idx="204">
                <c:v>0.74770363416229169</c:v>
              </c:pt>
              <c:pt idx="205">
                <c:v>0.75324615431622</c:v>
              </c:pt>
              <c:pt idx="206">
                <c:v>0.75874397965132256</c:v>
              </c:pt>
              <c:pt idx="207">
                <c:v>0.76444293817553544</c:v>
              </c:pt>
              <c:pt idx="208">
                <c:v>0.77009720025482575</c:v>
              </c:pt>
              <c:pt idx="209">
                <c:v>0.77566206619207612</c:v>
              </c:pt>
              <c:pt idx="210">
                <c:v>0.78142807182281437</c:v>
              </c:pt>
              <c:pt idx="211">
                <c:v>0.78701528679557564</c:v>
              </c:pt>
              <c:pt idx="212">
                <c:v>0.7924907614690726</c:v>
              </c:pt>
              <c:pt idx="213">
                <c:v>0.79794388710706021</c:v>
              </c:pt>
              <c:pt idx="214">
                <c:v>0.80375459406100713</c:v>
              </c:pt>
              <c:pt idx="215">
                <c:v>0.80931946812872901</c:v>
              </c:pt>
              <c:pt idx="216">
                <c:v>0.81515252086599499</c:v>
              </c:pt>
              <c:pt idx="217">
                <c:v>0.82060564487789323</c:v>
              </c:pt>
              <c:pt idx="218">
                <c:v>0.82599171853107312</c:v>
              </c:pt>
              <c:pt idx="219">
                <c:v>0.83072967340667281</c:v>
              </c:pt>
              <c:pt idx="220">
                <c:v>0.83566877122794536</c:v>
              </c:pt>
              <c:pt idx="221">
                <c:v>0.84040672610354483</c:v>
              </c:pt>
              <c:pt idx="222">
                <c:v>0.84561401072483977</c:v>
              </c:pt>
              <c:pt idx="223">
                <c:v>0.85064250794033869</c:v>
              </c:pt>
              <c:pt idx="224">
                <c:v>0.85598388514859525</c:v>
              </c:pt>
              <c:pt idx="225">
                <c:v>0.86119116814379404</c:v>
              </c:pt>
              <c:pt idx="226">
                <c:v>0.86630906150132925</c:v>
              </c:pt>
              <c:pt idx="227">
                <c:v>0.8710023199320045</c:v>
              </c:pt>
              <c:pt idx="228">
                <c:v>0.87565088679603764</c:v>
              </c:pt>
              <c:pt idx="229">
                <c:v>0.88018770848252359</c:v>
              </c:pt>
              <c:pt idx="230">
                <c:v>0.88463513077478595</c:v>
              </c:pt>
              <c:pt idx="231">
                <c:v>0.88897081764606811</c:v>
              </c:pt>
              <c:pt idx="232">
                <c:v>0.89366407607674125</c:v>
              </c:pt>
              <c:pt idx="233">
                <c:v>0.89804444801028771</c:v>
              </c:pt>
              <c:pt idx="234">
                <c:v>0.90264832005549234</c:v>
              </c:pt>
              <c:pt idx="235">
                <c:v>0.90720749077748608</c:v>
              </c:pt>
              <c:pt idx="236">
                <c:v>0.91176665499510601</c:v>
              </c:pt>
              <c:pt idx="237">
                <c:v>0.91628113415045953</c:v>
              </c:pt>
              <c:pt idx="238">
                <c:v>0.92095204354562576</c:v>
              </c:pt>
              <c:pt idx="239">
                <c:v>0.9254665129444154</c:v>
              </c:pt>
              <c:pt idx="240">
                <c:v>0.93020446944610879</c:v>
              </c:pt>
              <c:pt idx="241">
                <c:v>0.93478598269923863</c:v>
              </c:pt>
              <c:pt idx="242">
                <c:v>0.93867468235595863</c:v>
              </c:pt>
              <c:pt idx="243">
                <c:v>0.94296567115621988</c:v>
              </c:pt>
              <c:pt idx="244">
                <c:v>0.94687672310063731</c:v>
              </c:pt>
              <c:pt idx="245">
                <c:v>0.95058663697765766</c:v>
              </c:pt>
              <c:pt idx="246">
                <c:v>0.9546094406040031</c:v>
              </c:pt>
              <c:pt idx="247">
                <c:v>0.95896746675422428</c:v>
              </c:pt>
              <c:pt idx="248">
                <c:v>0.96296791158849304</c:v>
              </c:pt>
              <c:pt idx="249">
                <c:v>0.96712479641913596</c:v>
              </c:pt>
              <c:pt idx="250">
                <c:v>0.97130403353747585</c:v>
              </c:pt>
              <c:pt idx="251">
                <c:v>0.97541622029709651</c:v>
              </c:pt>
              <c:pt idx="252">
                <c:v>0.97957311488430299</c:v>
              </c:pt>
              <c:pt idx="253">
                <c:v>0.98352886164755049</c:v>
              </c:pt>
              <c:pt idx="254">
                <c:v>0.98761870262385465</c:v>
              </c:pt>
              <c:pt idx="255">
                <c:v>0.99175324817555099</c:v>
              </c:pt>
              <c:pt idx="256">
                <c:v>0.99577604854970225</c:v>
              </c:pt>
              <c:pt idx="257">
                <c:v>0.9997764901317806</c:v>
              </c:pt>
              <c:pt idx="258">
                <c:v>1.0040674789320421</c:v>
              </c:pt>
              <c:pt idx="259">
                <c:v>1.0079338360576278</c:v>
              </c:pt>
              <c:pt idx="260">
                <c:v>1.0116437401780876</c:v>
              </c:pt>
              <c:pt idx="261">
                <c:v>1.0152195533376778</c:v>
              </c:pt>
              <c:pt idx="262">
                <c:v>1.0188400775770399</c:v>
              </c:pt>
              <c:pt idx="263">
                <c:v>1.0224605855554618</c:v>
              </c:pt>
              <c:pt idx="264">
                <c:v>1.026259889070146</c:v>
              </c:pt>
              <c:pt idx="265">
                <c:v>1.0300145042703761</c:v>
              </c:pt>
              <c:pt idx="266">
                <c:v>1.0339255594669798</c:v>
              </c:pt>
              <c:pt idx="267">
                <c:v>1.0376354635874379</c:v>
              </c:pt>
              <c:pt idx="268">
                <c:v>1.0411442393970658</c:v>
              </c:pt>
              <c:pt idx="269">
                <c:v>1.0447871061675662</c:v>
              </c:pt>
              <c:pt idx="270">
                <c:v>1.0481170864409319</c:v>
              </c:pt>
              <c:pt idx="271">
                <c:v>1.051312965996869</c:v>
              </c:pt>
              <c:pt idx="272">
                <c:v>1.0542406668832569</c:v>
              </c:pt>
              <c:pt idx="273">
                <c:v>1.057034276808773</c:v>
              </c:pt>
              <c:pt idx="274">
                <c:v>1.0596937957734205</c:v>
              </c:pt>
              <c:pt idx="275">
                <c:v>1.0624874024467672</c:v>
              </c:pt>
              <c:pt idx="276">
                <c:v>1.0651916162302413</c:v>
              </c:pt>
              <c:pt idx="277">
                <c:v>1.068096971333317</c:v>
              </c:pt>
              <c:pt idx="278">
                <c:v>1.0711364206494356</c:v>
              </c:pt>
              <c:pt idx="279">
                <c:v>1.0741088163546546</c:v>
              </c:pt>
              <c:pt idx="280">
                <c:v>1.0770812120598683</c:v>
              </c:pt>
              <c:pt idx="281">
                <c:v>1.0798077748788681</c:v>
              </c:pt>
              <c:pt idx="282">
                <c:v>1.0828472241949902</c:v>
              </c:pt>
              <c:pt idx="283">
                <c:v>1.0858419656835305</c:v>
              </c:pt>
              <c:pt idx="284">
                <c:v>1.0889037575307858</c:v>
              </c:pt>
              <c:pt idx="285">
                <c:v>1.0918985055237029</c:v>
              </c:pt>
              <c:pt idx="286">
                <c:v>1.094982652910844</c:v>
              </c:pt>
              <c:pt idx="287">
                <c:v>1.0977315647653469</c:v>
              </c:pt>
              <c:pt idx="288">
                <c:v>1.1001005495205745</c:v>
              </c:pt>
              <c:pt idx="289">
                <c:v>1.1024918768069261</c:v>
              </c:pt>
              <c:pt idx="290">
                <c:v>1.1046150156671712</c:v>
              </c:pt>
              <c:pt idx="291">
                <c:v>1.1066040603143619</c:v>
              </c:pt>
              <c:pt idx="292">
                <c:v>1.108570755926044</c:v>
              </c:pt>
              <c:pt idx="293">
                <c:v>1.1106268476797614</c:v>
              </c:pt>
              <c:pt idx="294">
                <c:v>1.1123477201617897</c:v>
              </c:pt>
              <c:pt idx="295">
                <c:v>1.1141356364981421</c:v>
              </c:pt>
              <c:pt idx="296">
                <c:v>1.1163034766815985</c:v>
              </c:pt>
              <c:pt idx="297">
                <c:v>1.1184713168650449</c:v>
              </c:pt>
              <c:pt idx="298">
                <c:v>1.1205497641586526</c:v>
              </c:pt>
              <c:pt idx="299">
                <c:v>1.1226729030188987</c:v>
              </c:pt>
              <c:pt idx="300">
                <c:v>1.1250865793407649</c:v>
              </c:pt>
              <c:pt idx="301">
                <c:v>1.127187375669872</c:v>
              </c:pt>
              <c:pt idx="302">
                <c:v>1.1291987693525711</c:v>
              </c:pt>
              <c:pt idx="303">
                <c:v>1.1312548611062947</c:v>
              </c:pt>
              <c:pt idx="304">
                <c:v>1.1331545096114441</c:v>
              </c:pt>
              <c:pt idx="305">
                <c:v>1.134808325230372</c:v>
              </c:pt>
              <c:pt idx="306">
                <c:v>1.1364621441014922</c:v>
              </c:pt>
              <c:pt idx="307">
                <c:v>1.1376913378023008</c:v>
              </c:pt>
              <c:pt idx="308">
                <c:v>1.1389428772864445</c:v>
              </c:pt>
              <c:pt idx="309">
                <c:v>1.1400826748452337</c:v>
              </c:pt>
              <c:pt idx="310">
                <c:v>1.1412001233684981</c:v>
              </c:pt>
              <c:pt idx="311">
                <c:v>1.1421164305721863</c:v>
              </c:pt>
              <c:pt idx="312">
                <c:v>1.143233872591082</c:v>
              </c:pt>
              <c:pt idx="313">
                <c:v>1.1441948713614141</c:v>
              </c:pt>
              <c:pt idx="314">
                <c:v>1.145401703017966</c:v>
              </c:pt>
              <c:pt idx="315">
                <c:v>1.1466085346745325</c:v>
              </c:pt>
              <c:pt idx="316">
                <c:v>1.1477036211535381</c:v>
              </c:pt>
              <c:pt idx="317">
                <c:v>1.1485752237818387</c:v>
              </c:pt>
              <c:pt idx="318">
                <c:v>1.1496256219463887</c:v>
              </c:pt>
              <c:pt idx="319">
                <c:v>1.1504525330080493</c:v>
              </c:pt>
              <c:pt idx="320">
                <c:v>1.1509889098602688</c:v>
              </c:pt>
              <c:pt idx="321">
                <c:v>1.1517264247798766</c:v>
              </c:pt>
              <c:pt idx="322">
                <c:v>1.1525086377705107</c:v>
              </c:pt>
              <c:pt idx="323">
                <c:v>1.1531120584770709</c:v>
              </c:pt>
              <c:pt idx="324">
                <c:v>1.1534696430452178</c:v>
              </c:pt>
              <c:pt idx="325">
                <c:v>1.1540283656807642</c:v>
              </c:pt>
              <c:pt idx="326">
                <c:v>1.1541848089293243</c:v>
              </c:pt>
              <c:pt idx="327">
                <c:v>1.1545423934974715</c:v>
              </c:pt>
              <c:pt idx="328">
                <c:v>1.1546764877105267</c:v>
              </c:pt>
              <c:pt idx="329">
                <c:v>1.1549223271011277</c:v>
              </c:pt>
              <c:pt idx="330">
                <c:v>1.1549446761366369</c:v>
              </c:pt>
              <c:pt idx="331">
                <c:v>1.1550117232431645</c:v>
              </c:pt>
              <c:pt idx="332">
                <c:v>1.1548999780656186</c:v>
              </c:pt>
              <c:pt idx="333">
                <c:v>1.1548105819235881</c:v>
              </c:pt>
              <c:pt idx="334">
                <c:v>1.1547658838525641</c:v>
              </c:pt>
              <c:pt idx="335">
                <c:v>1.1545200444619621</c:v>
              </c:pt>
              <c:pt idx="336">
                <c:v>1.1543189031423837</c:v>
              </c:pt>
              <c:pt idx="337">
                <c:v>1.153894271467705</c:v>
              </c:pt>
              <c:pt idx="338">
                <c:v>1.1532684984734476</c:v>
              </c:pt>
              <c:pt idx="339">
                <c:v>1.1524639331951163</c:v>
              </c:pt>
              <c:pt idx="340">
                <c:v>1.1517264150233089</c:v>
              </c:pt>
              <c:pt idx="341">
                <c:v>1.1508771549261569</c:v>
              </c:pt>
              <c:pt idx="342">
                <c:v>1.1498714515804258</c:v>
              </c:pt>
              <c:pt idx="343">
                <c:v>1.1488210631724334</c:v>
              </c:pt>
              <c:pt idx="344">
                <c:v>1.1478153728354592</c:v>
              </c:pt>
              <c:pt idx="345">
                <c:v>1.146653242502109</c:v>
              </c:pt>
              <c:pt idx="346">
                <c:v>1.1452452695259701</c:v>
              </c:pt>
              <c:pt idx="347">
                <c:v>1.1437479004077977</c:v>
              </c:pt>
              <c:pt idx="348">
                <c:v>1.1423622634584121</c:v>
              </c:pt>
              <c:pt idx="349">
                <c:v>1.1403732058024678</c:v>
              </c:pt>
              <c:pt idx="350">
                <c:v>1.138384151398721</c:v>
              </c:pt>
              <c:pt idx="351">
                <c:v>1.1362610125384678</c:v>
              </c:pt>
              <c:pt idx="352">
                <c:v>1.1339814304296592</c:v>
              </c:pt>
              <c:pt idx="353">
                <c:v>1.1310537262910878</c:v>
              </c:pt>
              <c:pt idx="354">
                <c:v>1.1281930725112221</c:v>
              </c:pt>
              <c:pt idx="355">
                <c:v>1.1247736993480062</c:v>
              </c:pt>
              <c:pt idx="356">
                <c:v>1.1211308260731361</c:v>
              </c:pt>
              <c:pt idx="357">
                <c:v>1.1171080256989843</c:v>
              </c:pt>
              <c:pt idx="358">
                <c:v>1.1129734931560387</c:v>
              </c:pt>
              <c:pt idx="359">
                <c:v>1.1086825108601541</c:v>
              </c:pt>
              <c:pt idx="360">
                <c:v>1.1043468304932536</c:v>
              </c:pt>
              <c:pt idx="361">
                <c:v>1.1001675933749091</c:v>
              </c:pt>
              <c:pt idx="362">
                <c:v>1.0962341956471666</c:v>
              </c:pt>
              <c:pt idx="363">
                <c:v>1.0930383030824797</c:v>
              </c:pt>
              <c:pt idx="364">
                <c:v>1.0902446964091455</c:v>
              </c:pt>
              <c:pt idx="365">
                <c:v>1.0884344310372815</c:v>
              </c:pt>
              <c:pt idx="366">
                <c:v>1.0874510799792541</c:v>
              </c:pt>
              <c:pt idx="367">
                <c:v>1.0876075232278215</c:v>
              </c:pt>
              <c:pt idx="368">
                <c:v>1.0882779877887236</c:v>
              </c:pt>
              <c:pt idx="369">
                <c:v>1.0899765047308523</c:v>
              </c:pt>
              <c:pt idx="370">
                <c:v>1.0929042121216119</c:v>
              </c:pt>
              <c:pt idx="371">
                <c:v>1.0966141292508325</c:v>
              </c:pt>
              <c:pt idx="372">
                <c:v>1.101597925143122</c:v>
              </c:pt>
              <c:pt idx="373">
                <c:v>1.1081684928000053</c:v>
              </c:pt>
              <c:pt idx="374">
                <c:v>1.1161023386141982</c:v>
              </c:pt>
              <c:pt idx="375">
                <c:v>1.1251312806639613</c:v>
              </c:pt>
              <c:pt idx="376">
                <c:v>1.1352106143739129</c:v>
              </c:pt>
              <c:pt idx="377">
                <c:v>1.146139208181022</c:v>
              </c:pt>
              <c:pt idx="378">
                <c:v>1.1579170620852921</c:v>
              </c:pt>
              <c:pt idx="379">
                <c:v>1.169493771417792</c:v>
              </c:pt>
              <c:pt idx="380">
                <c:v>1.181115178821317</c:v>
              </c:pt>
              <c:pt idx="381">
                <c:v>1.1937646418582506</c:v>
              </c:pt>
              <c:pt idx="382">
                <c:v>1.2061459164690813</c:v>
              </c:pt>
              <c:pt idx="383">
                <c:v>1.21814725097188</c:v>
              </c:pt>
              <c:pt idx="384">
                <c:v>1.230282686192109</c:v>
              </c:pt>
              <c:pt idx="385">
                <c:v>1.2425745646609041</c:v>
              </c:pt>
              <c:pt idx="386">
                <c:v>1.2532349700419017</c:v>
              </c:pt>
              <c:pt idx="387">
                <c:v>1.263649536032299</c:v>
              </c:pt>
              <c:pt idx="388">
                <c:v>1.2735277381792278</c:v>
              </c:pt>
              <c:pt idx="389">
                <c:v>1.2829366073282711</c:v>
              </c:pt>
              <c:pt idx="390">
                <c:v>1.2913844744548035</c:v>
              </c:pt>
              <c:pt idx="391">
                <c:v>1.30039107072125</c:v>
              </c:pt>
              <c:pt idx="392">
                <c:v>1.3085484068905389</c:v>
              </c:pt>
              <c:pt idx="393">
                <c:v>1.3164822592091028</c:v>
              </c:pt>
              <c:pt idx="394">
                <c:v>1.3244831521298228</c:v>
              </c:pt>
              <c:pt idx="395">
                <c:v>1.3319923727737168</c:v>
              </c:pt>
              <c:pt idx="396">
                <c:v>1.3391663513805958</c:v>
              </c:pt>
              <c:pt idx="397">
                <c:v>1.3459827616802744</c:v>
              </c:pt>
              <c:pt idx="398">
                <c:v>1.3524415744030489</c:v>
              </c:pt>
              <c:pt idx="399">
                <c:v>1.3585651711063125</c:v>
              </c:pt>
              <c:pt idx="400">
                <c:v>1.3644876264899881</c:v>
              </c:pt>
              <c:pt idx="401">
                <c:v>1.3695161204533051</c:v>
              </c:pt>
              <c:pt idx="402">
                <c:v>1.3741646808129535</c:v>
              </c:pt>
              <c:pt idx="403">
                <c:v>1.3781427863682842</c:v>
              </c:pt>
              <c:pt idx="404">
                <c:v>1.3815845085670027</c:v>
              </c:pt>
              <c:pt idx="405">
                <c:v>1.3844451525903001</c:v>
              </c:pt>
              <c:pt idx="406">
                <c:v>1.3869035269831886</c:v>
              </c:pt>
              <c:pt idx="407">
                <c:v>1.3890713639144479</c:v>
              </c:pt>
              <c:pt idx="408">
                <c:v>1.3906581291746665</c:v>
              </c:pt>
              <c:pt idx="409">
                <c:v>1.3917979234812603</c:v>
              </c:pt>
              <c:pt idx="410">
                <c:v>1.3927812777914699</c:v>
              </c:pt>
              <c:pt idx="411">
                <c:v>1.3933623527147094</c:v>
              </c:pt>
              <c:pt idx="412">
                <c:v>1.393518795963274</c:v>
              </c:pt>
              <c:pt idx="413">
                <c:v>1.3938093334248918</c:v>
              </c:pt>
              <c:pt idx="414">
                <c:v>1.3937422830661776</c:v>
              </c:pt>
              <c:pt idx="415">
                <c:v>1.3931612113951224</c:v>
              </c:pt>
              <c:pt idx="416">
                <c:v>1.3924013474400019</c:v>
              </c:pt>
              <c:pt idx="417">
                <c:v>1.3914403551740422</c:v>
              </c:pt>
              <c:pt idx="418">
                <c:v>1.3903005706240181</c:v>
              </c:pt>
              <c:pt idx="419">
                <c:v>1.3889149466833881</c:v>
              </c:pt>
              <c:pt idx="420">
                <c:v>1.3872611310644578</c:v>
              </c:pt>
              <c:pt idx="421">
                <c:v>1.3853391270194158</c:v>
              </c:pt>
              <c:pt idx="422">
                <c:v>1.3834841570721517</c:v>
              </c:pt>
              <c:pt idx="423">
                <c:v>1.3812716155654921</c:v>
              </c:pt>
              <c:pt idx="424">
                <c:v>1.3787238450305779</c:v>
              </c:pt>
              <c:pt idx="425">
                <c:v>1.3762654706376944</c:v>
              </c:pt>
              <c:pt idx="426">
                <c:v>1.3735389078187021</c:v>
              </c:pt>
              <c:pt idx="427">
                <c:v>1.3707676501808759</c:v>
              </c:pt>
              <c:pt idx="428">
                <c:v>1.3675717641205651</c:v>
              </c:pt>
              <c:pt idx="429">
                <c:v>1.3645770128754606</c:v>
              </c:pt>
              <c:pt idx="430">
                <c:v>1.3613140732042464</c:v>
              </c:pt>
              <c:pt idx="431">
                <c:v>1.3581405426838247</c:v>
              </c:pt>
              <c:pt idx="432">
                <c:v>1.3547882231315138</c:v>
              </c:pt>
              <c:pt idx="433">
                <c:v>1.3515029344247893</c:v>
              </c:pt>
              <c:pt idx="434">
                <c:v>1.3481282495760243</c:v>
              </c:pt>
              <c:pt idx="435">
                <c:v>1.3449994138744239</c:v>
              </c:pt>
              <c:pt idx="436">
                <c:v>1.3416247355300392</c:v>
              </c:pt>
              <c:pt idx="437">
                <c:v>1.3381830035747604</c:v>
              </c:pt>
              <c:pt idx="438">
                <c:v>1.334696576800638</c:v>
              </c:pt>
              <c:pt idx="439">
                <c:v>1.3311878139997655</c:v>
              </c:pt>
              <c:pt idx="440">
                <c:v>1.3274108562683993</c:v>
              </c:pt>
              <c:pt idx="441">
                <c:v>1.3235445023949952</c:v>
              </c:pt>
              <c:pt idx="442">
                <c:v>1.319454664670886</c:v>
              </c:pt>
              <c:pt idx="443">
                <c:v>1.3152977798402441</c:v>
              </c:pt>
              <c:pt idx="444">
                <c:v>1.3108056529725858</c:v>
              </c:pt>
              <c:pt idx="445">
                <c:v>1.3061570893607501</c:v>
              </c:pt>
              <c:pt idx="446">
                <c:v>1.3013297269604478</c:v>
              </c:pt>
              <c:pt idx="447">
                <c:v>1.2967035156363</c:v>
              </c:pt>
              <c:pt idx="448">
                <c:v>1.292032606241134</c:v>
              </c:pt>
              <c:pt idx="449">
                <c:v>1.287294643235058</c:v>
              </c:pt>
              <c:pt idx="450">
                <c:v>1.2827801705840869</c:v>
              </c:pt>
              <c:pt idx="451">
                <c:v>1.2781316102244225</c:v>
              </c:pt>
              <c:pt idx="452">
                <c:v>1.273214854934287</c:v>
              </c:pt>
              <c:pt idx="453">
                <c:v>1.2683651500028592</c:v>
              </c:pt>
              <c:pt idx="454">
                <c:v>1.2635824954301458</c:v>
              </c:pt>
              <c:pt idx="455">
                <c:v>1.2583081685806101</c:v>
              </c:pt>
              <c:pt idx="456">
                <c:v>1.2535255107557088</c:v>
              </c:pt>
              <c:pt idx="457">
                <c:v>1.2487205006431117</c:v>
              </c:pt>
              <c:pt idx="458">
                <c:v>1.2436920066797978</c:v>
              </c:pt>
              <c:pt idx="459">
                <c:v>1.2386858617520005</c:v>
              </c:pt>
              <c:pt idx="460">
                <c:v>1.2338361535683753</c:v>
              </c:pt>
              <c:pt idx="461">
                <c:v>1.2287853138217493</c:v>
              </c:pt>
              <c:pt idx="462">
                <c:v>1.2240026592490332</c:v>
              </c:pt>
              <c:pt idx="463">
                <c:v>1.2186612787885898</c:v>
              </c:pt>
              <c:pt idx="464">
                <c:v>1.2131187602607547</c:v>
              </c:pt>
              <c:pt idx="465">
                <c:v>1.2078667759423434</c:v>
              </c:pt>
              <c:pt idx="466">
                <c:v>1.2024806941587021</c:v>
              </c:pt>
              <c:pt idx="467">
                <c:v>1.1968487762366447</c:v>
              </c:pt>
              <c:pt idx="468">
                <c:v>1.1917532351668001</c:v>
              </c:pt>
              <c:pt idx="469">
                <c:v>1.1869258825230689</c:v>
              </c:pt>
              <c:pt idx="470">
                <c:v>1.18178564338221</c:v>
              </c:pt>
              <c:pt idx="471">
                <c:v>1.1768465488131221</c:v>
              </c:pt>
              <c:pt idx="472">
                <c:v>1.1713487316084921</c:v>
              </c:pt>
              <c:pt idx="473">
                <c:v>1.1661861434321241</c:v>
              </c:pt>
              <c:pt idx="474">
                <c:v>1.1610235552557544</c:v>
              </c:pt>
              <c:pt idx="475">
                <c:v>1.1556821812996882</c:v>
              </c:pt>
              <c:pt idx="476">
                <c:v>1.1506089892653601</c:v>
              </c:pt>
              <c:pt idx="477">
                <c:v>1.1457816333694342</c:v>
              </c:pt>
              <c:pt idx="478">
                <c:v>1.1407754884416361</c:v>
              </c:pt>
              <c:pt idx="479">
                <c:v>1.1356799441196057</c:v>
              </c:pt>
              <c:pt idx="480">
                <c:v>1.1308302424403658</c:v>
              </c:pt>
              <c:pt idx="481">
                <c:v>1.1255782581219598</c:v>
              </c:pt>
              <c:pt idx="482">
                <c:v>1.1206391570484924</c:v>
              </c:pt>
              <c:pt idx="483">
                <c:v>1.1154989179076378</c:v>
              </c:pt>
              <c:pt idx="484">
                <c:v>1.1102469335892373</c:v>
              </c:pt>
              <c:pt idx="485">
                <c:v>1.1050396408374648</c:v>
              </c:pt>
              <c:pt idx="486">
                <c:v>1.0998100023023858</c:v>
              </c:pt>
              <c:pt idx="487">
                <c:v>1.0944239237709261</c:v>
              </c:pt>
              <c:pt idx="488">
                <c:v>1.0891719394525221</c:v>
              </c:pt>
              <c:pt idx="489">
                <c:v>1.0842551939189466</c:v>
              </c:pt>
              <c:pt idx="490">
                <c:v>1.0779751637236781</c:v>
              </c:pt>
              <c:pt idx="491">
                <c:v>1.0717845296704502</c:v>
              </c:pt>
              <c:pt idx="492">
                <c:v>1.0659514769331822</c:v>
              </c:pt>
              <c:pt idx="493">
                <c:v>1.0603195687676845</c:v>
              </c:pt>
              <c:pt idx="494">
                <c:v>1.0547547012043388</c:v>
              </c:pt>
              <c:pt idx="495">
                <c:v>1.0508883473309398</c:v>
              </c:pt>
              <c:pt idx="496">
                <c:v>1.0469996476742134</c:v>
              </c:pt>
              <c:pt idx="497">
                <c:v>1.0430662466942888</c:v>
              </c:pt>
              <c:pt idx="498">
                <c:v>1.0391328424621744</c:v>
              </c:pt>
              <c:pt idx="499">
                <c:v>1.0339479052503011</c:v>
              </c:pt>
              <c:pt idx="500">
                <c:v>1.0284053867224638</c:v>
              </c:pt>
              <c:pt idx="501">
                <c:v>1.0228852172301324</c:v>
              </c:pt>
              <c:pt idx="502">
                <c:v>1.0174320980965252</c:v>
              </c:pt>
              <c:pt idx="503">
                <c:v>1.0120236672773633</c:v>
              </c:pt>
              <c:pt idx="504">
                <c:v>1.0078891249778585</c:v>
              </c:pt>
              <c:pt idx="505">
                <c:v>1.0034416994334039</c:v>
              </c:pt>
              <c:pt idx="506">
                <c:v>0.99926245581069029</c:v>
              </c:pt>
              <c:pt idx="507">
                <c:v>0.99521731290540849</c:v>
              </c:pt>
              <c:pt idx="508">
                <c:v>0.9913733145718947</c:v>
              </c:pt>
              <c:pt idx="509">
                <c:v>0.98732817166660958</c:v>
              </c:pt>
              <c:pt idx="510">
                <c:v>0.98395349332222559</c:v>
              </c:pt>
              <c:pt idx="511">
                <c:v>0.98082465436844435</c:v>
              </c:pt>
              <c:pt idx="512">
                <c:v>0.97747231855519312</c:v>
              </c:pt>
              <c:pt idx="513">
                <c:v>0.97394119696224168</c:v>
              </c:pt>
              <c:pt idx="514">
                <c:v>0.97047712572800826</c:v>
              </c:pt>
              <c:pt idx="515">
                <c:v>0.96712479641913596</c:v>
              </c:pt>
              <c:pt idx="516">
                <c:v>0.96366072193271146</c:v>
              </c:pt>
              <c:pt idx="517">
                <c:v>0.9601519591318356</c:v>
              </c:pt>
              <c:pt idx="518">
                <c:v>0.95659848850338014</c:v>
              </c:pt>
              <c:pt idx="519">
                <c:v>0.95315675654809251</c:v>
              </c:pt>
              <c:pt idx="520">
                <c:v>0.94978207495151667</c:v>
              </c:pt>
              <c:pt idx="521">
                <c:v>0.9463403527527926</c:v>
              </c:pt>
              <c:pt idx="522">
                <c:v>0.9432115072946331</c:v>
              </c:pt>
              <c:pt idx="523">
                <c:v>0.94041789736911174</c:v>
              </c:pt>
              <c:pt idx="524">
                <c:v>0.93775838165664527</c:v>
              </c:pt>
              <c:pt idx="525">
                <c:v>0.93518826208621553</c:v>
              </c:pt>
              <c:pt idx="526">
                <c:v>0.93277458901653854</c:v>
              </c:pt>
              <c:pt idx="527">
                <c:v>0.93053970823093457</c:v>
              </c:pt>
              <c:pt idx="528">
                <c:v>0.92839422033518271</c:v>
              </c:pt>
              <c:pt idx="529">
                <c:v>0.92644987375901011</c:v>
              </c:pt>
              <c:pt idx="530">
                <c:v>0.92455022200166559</c:v>
              </c:pt>
              <c:pt idx="531">
                <c:v>0.922807000484139</c:v>
              </c:pt>
              <c:pt idx="532">
                <c:v>0.92115317510864458</c:v>
              </c:pt>
              <c:pt idx="533">
                <c:v>0.91972284008824412</c:v>
              </c:pt>
              <c:pt idx="534">
                <c:v>0.91842660253308961</c:v>
              </c:pt>
              <c:pt idx="535">
                <c:v>0.91724212316422649</c:v>
              </c:pt>
              <c:pt idx="536">
                <c:v>0.91621408704393159</c:v>
              </c:pt>
              <c:pt idx="537">
                <c:v>0.91536483995552231</c:v>
              </c:pt>
              <c:pt idx="538">
                <c:v>0.91442619672507597</c:v>
              </c:pt>
              <c:pt idx="539">
                <c:v>0.91373338963304251</c:v>
              </c:pt>
              <c:pt idx="540">
                <c:v>0.91324171085184069</c:v>
              </c:pt>
              <c:pt idx="541">
                <c:v>0.91279473014165668</c:v>
              </c:pt>
              <c:pt idx="542">
                <c:v>0.9125488907510555</c:v>
              </c:pt>
              <c:pt idx="543">
                <c:v>0.91252654171554315</c:v>
              </c:pt>
              <c:pt idx="544">
                <c:v>0.91245949460901965</c:v>
              </c:pt>
              <c:pt idx="545">
                <c:v>0.91257123978656451</c:v>
              </c:pt>
              <c:pt idx="546">
                <c:v>0.91290647531920255</c:v>
              </c:pt>
              <c:pt idx="547">
                <c:v>0.9131970127808241</c:v>
              </c:pt>
              <c:pt idx="548">
                <c:v>0.91371103409316001</c:v>
              </c:pt>
              <c:pt idx="549">
                <c:v>0.91449324057941561</c:v>
              </c:pt>
              <c:pt idx="550">
                <c:v>0.91511900056492124</c:v>
              </c:pt>
              <c:pt idx="551">
                <c:v>0.916012945724345</c:v>
              </c:pt>
              <c:pt idx="552">
                <c:v>0.9170633341323392</c:v>
              </c:pt>
              <c:pt idx="553">
                <c:v>0.9182254709700679</c:v>
              </c:pt>
              <c:pt idx="554">
                <c:v>0.91943230913099738</c:v>
              </c:pt>
              <c:pt idx="555">
                <c:v>0.9207732447571767</c:v>
              </c:pt>
              <c:pt idx="556">
                <c:v>0.9222035797775765</c:v>
              </c:pt>
              <c:pt idx="557">
                <c:v>0.92374565672333886</c:v>
              </c:pt>
              <c:pt idx="558">
                <c:v>0.92515363945603868</c:v>
              </c:pt>
              <c:pt idx="559">
                <c:v>0.92682980085829092</c:v>
              </c:pt>
              <c:pt idx="560">
                <c:v>0.92870710032793258</c:v>
              </c:pt>
              <c:pt idx="561">
                <c:v>0.93163479796213355</c:v>
              </c:pt>
              <c:pt idx="562">
                <c:v>0.93460719691954064</c:v>
              </c:pt>
              <c:pt idx="563">
                <c:v>0.93780308623203967</c:v>
              </c:pt>
              <c:pt idx="564">
                <c:v>0.94088723361918536</c:v>
              </c:pt>
              <c:pt idx="565">
                <c:v>0.9438596390809636</c:v>
              </c:pt>
              <c:pt idx="566">
                <c:v>0.94598277794120722</c:v>
              </c:pt>
              <c:pt idx="567">
                <c:v>0.94837410197537719</c:v>
              </c:pt>
              <c:pt idx="568">
                <c:v>0.95051958987112928</c:v>
              </c:pt>
              <c:pt idx="569">
                <c:v>0.9526874268023966</c:v>
              </c:pt>
              <c:pt idx="570">
                <c:v>0.95534693926267467</c:v>
              </c:pt>
              <c:pt idx="571">
                <c:v>0.95796176340850114</c:v>
              </c:pt>
              <c:pt idx="572">
                <c:v>0.96064362490428834</c:v>
              </c:pt>
              <c:pt idx="573">
                <c:v>0.96392890710663381</c:v>
              </c:pt>
              <c:pt idx="574">
                <c:v>0.967616475200335</c:v>
              </c:pt>
              <c:pt idx="575">
                <c:v>0.9711699425766056</c:v>
              </c:pt>
              <c:pt idx="576">
                <c:v>0.97487984994925192</c:v>
              </c:pt>
              <c:pt idx="577">
                <c:v>0.9785003709364255</c:v>
              </c:pt>
              <c:pt idx="578">
                <c:v>0.98194209963952572</c:v>
              </c:pt>
              <c:pt idx="579">
                <c:v>0.98513798244764583</c:v>
              </c:pt>
              <c:pt idx="580">
                <c:v>0.98853500982753995</c:v>
              </c:pt>
              <c:pt idx="581">
                <c:v>0.99190969142411778</c:v>
              </c:pt>
              <c:pt idx="582">
                <c:v>0.99557490723011954</c:v>
              </c:pt>
              <c:pt idx="583">
                <c:v>0.99948595267016105</c:v>
              </c:pt>
              <c:pt idx="584">
                <c:v>1.0035311020798159</c:v>
              </c:pt>
              <c:pt idx="585">
                <c:v>1.0075986005249824</c:v>
              </c:pt>
              <c:pt idx="586">
                <c:v>1.0117554853556334</c:v>
              </c:pt>
              <c:pt idx="587">
                <c:v>1.015979420544987</c:v>
              </c:pt>
              <c:pt idx="588">
                <c:v>1.0201586609155238</c:v>
              </c:pt>
              <c:pt idx="589">
                <c:v>1.0241591057497861</c:v>
              </c:pt>
              <c:pt idx="590">
                <c:v>1.0279807582999716</c:v>
              </c:pt>
              <c:pt idx="591">
                <c:v>1.0318918167487712</c:v>
              </c:pt>
              <c:pt idx="592">
                <c:v>1.0357805131533033</c:v>
              </c:pt>
              <c:pt idx="593">
                <c:v>1.0398480083462851</c:v>
              </c:pt>
              <c:pt idx="594">
                <c:v>1.0438484596849258</c:v>
              </c:pt>
              <c:pt idx="595">
                <c:v>1.0480053510199456</c:v>
              </c:pt>
              <c:pt idx="596">
                <c:v>1.0523410216302906</c:v>
              </c:pt>
              <c:pt idx="597">
                <c:v>1.0564755671819841</c:v>
              </c:pt>
              <c:pt idx="598">
                <c:v>1.060453666232928</c:v>
              </c:pt>
              <c:pt idx="599">
                <c:v>1.0644317555273044</c:v>
              </c:pt>
              <c:pt idx="600">
                <c:v>1.0681193138644458</c:v>
              </c:pt>
              <c:pt idx="601">
                <c:v>1.0718292342458438</c:v>
              </c:pt>
              <c:pt idx="602">
                <c:v>1.0755838396895101</c:v>
              </c:pt>
              <c:pt idx="603">
                <c:v>1.0790032128527238</c:v>
              </c:pt>
              <c:pt idx="604">
                <c:v>1.0827801770884626</c:v>
              </c:pt>
              <c:pt idx="605">
                <c:v>1.0868923671002748</c:v>
              </c:pt>
              <c:pt idx="606">
                <c:v>1.0908257615758261</c:v>
              </c:pt>
              <c:pt idx="607">
                <c:v>1.0948262161666538</c:v>
              </c:pt>
              <c:pt idx="608">
                <c:v>1.0989607617183541</c:v>
              </c:pt>
              <c:pt idx="609">
                <c:v>1.1028047633040539</c:v>
              </c:pt>
              <c:pt idx="610">
                <c:v>1.1064252842912281</c:v>
              </c:pt>
              <c:pt idx="611">
                <c:v>1.1096658716747461</c:v>
              </c:pt>
              <c:pt idx="612">
                <c:v>1.11288410026619</c:v>
              </c:pt>
              <c:pt idx="613">
                <c:v>1.1160129327156041</c:v>
              </c:pt>
              <c:pt idx="614">
                <c:v>1.1192982181701276</c:v>
              </c:pt>
              <c:pt idx="615">
                <c:v>1.1225164597703301</c:v>
              </c:pt>
              <c:pt idx="616">
                <c:v>1.125913483898036</c:v>
              </c:pt>
              <c:pt idx="617">
                <c:v>1.1291764170648697</c:v>
              </c:pt>
              <c:pt idx="618">
                <c:v>1.132595799984653</c:v>
              </c:pt>
              <c:pt idx="619">
                <c:v>1.1358810821869998</c:v>
              </c:pt>
              <c:pt idx="620">
                <c:v>1.1394121972755737</c:v>
              </c:pt>
              <c:pt idx="621">
                <c:v>1.1426527814069094</c:v>
              </c:pt>
              <c:pt idx="622">
                <c:v>1.1458486739715903</c:v>
              </c:pt>
              <c:pt idx="623">
                <c:v>1.1489551703942451</c:v>
              </c:pt>
              <c:pt idx="624">
                <c:v>1.1519499183871558</c:v>
              </c:pt>
              <c:pt idx="625">
                <c:v>1.1549670154155822</c:v>
              </c:pt>
              <c:pt idx="626">
                <c:v>1.1581405589447646</c:v>
              </c:pt>
              <c:pt idx="627">
                <c:v>1.1612470521152221</c:v>
              </c:pt>
              <c:pt idx="628">
                <c:v>1.1643311897458035</c:v>
              </c:pt>
              <c:pt idx="629">
                <c:v>1.167303591955394</c:v>
              </c:pt>
              <c:pt idx="630">
                <c:v>1.1702089438062822</c:v>
              </c:pt>
              <c:pt idx="631">
                <c:v>1.1729578524085933</c:v>
              </c:pt>
              <c:pt idx="632">
                <c:v>1.1755726667978501</c:v>
              </c:pt>
              <c:pt idx="633">
                <c:v>1.1782098334748061</c:v>
              </c:pt>
              <c:pt idx="634">
                <c:v>1.1809140407539149</c:v>
              </c:pt>
              <c:pt idx="635">
                <c:v>1.1833724151468001</c:v>
              </c:pt>
              <c:pt idx="636">
                <c:v>1.1858084437563607</c:v>
              </c:pt>
              <c:pt idx="637">
                <c:v>1.1879092368332853</c:v>
              </c:pt>
              <c:pt idx="638">
                <c:v>1.1897641937717967</c:v>
              </c:pt>
              <c:pt idx="639">
                <c:v>1.1914627139661191</c:v>
              </c:pt>
              <c:pt idx="640">
                <c:v>1.1929824418763764</c:v>
              </c:pt>
              <c:pt idx="641">
                <c:v>1.1944798077423571</c:v>
              </c:pt>
              <c:pt idx="642">
                <c:v>1.1962230162511343</c:v>
              </c:pt>
              <c:pt idx="643">
                <c:v>1.1980332718664435</c:v>
              </c:pt>
              <c:pt idx="644">
                <c:v>1.1998882223005747</c:v>
              </c:pt>
              <c:pt idx="645">
                <c:v>1.2017655250224029</c:v>
              </c:pt>
              <c:pt idx="646">
                <c:v>1.2037098878595125</c:v>
              </c:pt>
              <c:pt idx="647">
                <c:v>1.2055648480502132</c:v>
              </c:pt>
              <c:pt idx="648">
                <c:v>1.2073751036655231</c:v>
              </c:pt>
              <c:pt idx="649">
                <c:v>1.2091630102453141</c:v>
              </c:pt>
              <c:pt idx="650">
                <c:v>1.2110179639316483</c:v>
              </c:pt>
              <c:pt idx="651">
                <c:v>1.2127611691882321</c:v>
              </c:pt>
              <c:pt idx="652">
                <c:v>1.2147055222687801</c:v>
              </c:pt>
              <c:pt idx="653">
                <c:v>1.2166498818537061</c:v>
              </c:pt>
              <c:pt idx="654">
                <c:v>1.2185942381864341</c:v>
              </c:pt>
              <c:pt idx="655">
                <c:v>1.2204491951249452</c:v>
              </c:pt>
              <c:pt idx="656">
                <c:v>1.2221253565272006</c:v>
              </c:pt>
              <c:pt idx="657">
                <c:v>1.2236897727519038</c:v>
              </c:pt>
              <c:pt idx="658">
                <c:v>1.2250977457280439</c:v>
              </c:pt>
              <c:pt idx="659">
                <c:v>1.22655042002739</c:v>
              </c:pt>
              <c:pt idx="660">
                <c:v>1.2277572581883218</c:v>
              </c:pt>
              <c:pt idx="661">
                <c:v>1.2291652441732133</c:v>
              </c:pt>
              <c:pt idx="662">
                <c:v>1.2305732301581038</c:v>
              </c:pt>
              <c:pt idx="663">
                <c:v>1.2320259142140142</c:v>
              </c:pt>
              <c:pt idx="664">
                <c:v>1.2333444975524832</c:v>
              </c:pt>
              <c:pt idx="665">
                <c:v>1.2348195176351557</c:v>
              </c:pt>
              <c:pt idx="666">
                <c:v>1.2362498396468129</c:v>
              </c:pt>
              <c:pt idx="667">
                <c:v>1.2375237151576988</c:v>
              </c:pt>
              <c:pt idx="668">
                <c:v>1.2387975906686013</c:v>
              </c:pt>
              <c:pt idx="669">
                <c:v>1.2399820797940246</c:v>
              </c:pt>
              <c:pt idx="670">
                <c:v>1.2410995283172959</c:v>
              </c:pt>
              <c:pt idx="671">
                <c:v>1.2420381845564945</c:v>
              </c:pt>
              <c:pt idx="672">
                <c:v>1.2429768440478808</c:v>
              </c:pt>
              <c:pt idx="673">
                <c:v>1.2438484564327392</c:v>
              </c:pt>
              <c:pt idx="674">
                <c:v>1.2446977197820879</c:v>
              </c:pt>
              <c:pt idx="675">
                <c:v>1.2455916812024468</c:v>
              </c:pt>
              <c:pt idx="676">
                <c:v>1.2464185955162965</c:v>
              </c:pt>
              <c:pt idx="677">
                <c:v>1.2471337646525904</c:v>
              </c:pt>
              <c:pt idx="678">
                <c:v>1.2477371853591457</c:v>
              </c:pt>
              <c:pt idx="679">
                <c:v>1.2482288576359724</c:v>
              </c:pt>
              <c:pt idx="680">
                <c:v>1.2485417408809178</c:v>
              </c:pt>
              <c:pt idx="681">
                <c:v>1.2490110543656712</c:v>
              </c:pt>
              <c:pt idx="682">
                <c:v>1.2494580188149154</c:v>
              </c:pt>
              <c:pt idx="683">
                <c:v>1.2501955207257838</c:v>
              </c:pt>
              <c:pt idx="684">
                <c:v>1.2508883278178122</c:v>
              </c:pt>
              <c:pt idx="685">
                <c:v>1.2520057633323323</c:v>
              </c:pt>
              <c:pt idx="686">
                <c:v>1.2528326743939844</c:v>
              </c:pt>
              <c:pt idx="687">
                <c:v>1.2537489815976732</c:v>
              </c:pt>
              <c:pt idx="688">
                <c:v>1.2545088488049858</c:v>
              </c:pt>
              <c:pt idx="689">
                <c:v>1.2552910650478033</c:v>
              </c:pt>
              <c:pt idx="690">
                <c:v>1.2554922063673855</c:v>
              </c:pt>
              <c:pt idx="691">
                <c:v>1.2557603947935008</c:v>
              </c:pt>
              <c:pt idx="692">
                <c:v>1.2560732812906295</c:v>
              </c:pt>
              <c:pt idx="693">
                <c:v>1.2563861645355752</c:v>
              </c:pt>
              <c:pt idx="694">
                <c:v>1.25701193427764</c:v>
              </c:pt>
              <c:pt idx="695">
                <c:v>1.2580623356943836</c:v>
              </c:pt>
              <c:pt idx="696">
                <c:v>1.2590680390401094</c:v>
              </c:pt>
              <c:pt idx="697">
                <c:v>1.2596044126401345</c:v>
              </c:pt>
              <c:pt idx="698">
                <c:v>1.2603866256307761</c:v>
              </c:pt>
              <c:pt idx="699">
                <c:v>1.2604313237017943</c:v>
              </c:pt>
              <c:pt idx="700">
                <c:v>1.26027488045323</c:v>
              </c:pt>
              <c:pt idx="701">
                <c:v>1.2601631352756839</c:v>
              </c:pt>
              <c:pt idx="702">
                <c:v>1.2602301823822117</c:v>
              </c:pt>
              <c:pt idx="703">
                <c:v>1.260140786240175</c:v>
              </c:pt>
              <c:pt idx="704">
                <c:v>1.2608782946554138</c:v>
              </c:pt>
              <c:pt idx="705">
                <c:v>1.2616828534293698</c:v>
              </c:pt>
              <c:pt idx="706">
                <c:v>1.2623086231714391</c:v>
              </c:pt>
              <c:pt idx="707">
                <c:v>1.2634707567569774</c:v>
              </c:pt>
              <c:pt idx="708">
                <c:v>1.2642976645664421</c:v>
              </c:pt>
              <c:pt idx="709">
                <c:v>1.264565849740364</c:v>
              </c:pt>
              <c:pt idx="710">
                <c:v>1.2648116793743998</c:v>
              </c:pt>
              <c:pt idx="711">
                <c:v>1.2646105348026349</c:v>
              </c:pt>
              <c:pt idx="712">
                <c:v>1.2642753057743679</c:v>
              </c:pt>
              <c:pt idx="713">
                <c:v>1.2649457703352684</c:v>
              </c:pt>
              <c:pt idx="714">
                <c:v>1.2652139587613789</c:v>
              </c:pt>
              <c:pt idx="715">
                <c:v>1.2656385904360534</c:v>
              </c:pt>
              <c:pt idx="716">
                <c:v>1.266845431849174</c:v>
              </c:pt>
              <c:pt idx="717">
                <c:v>1.2684769016847821</c:v>
              </c:pt>
              <c:pt idx="718">
                <c:v>1.2684322068659508</c:v>
              </c:pt>
              <c:pt idx="719">
                <c:v>1.268856838540626</c:v>
              </c:pt>
              <c:pt idx="720">
                <c:v>1.2680075882000281</c:v>
              </c:pt>
              <c:pt idx="721">
                <c:v>1.2679628901290041</c:v>
              </c:pt>
              <c:pt idx="722">
                <c:v>1.2671806836427515</c:v>
              </c:pt>
              <c:pt idx="723">
                <c:v>1.2672700830369759</c:v>
              </c:pt>
              <c:pt idx="724">
                <c:v>1.2677394062782934</c:v>
              </c:pt>
              <c:pt idx="725">
                <c:v>1.2693485173218275</c:v>
              </c:pt>
              <c:pt idx="726">
                <c:v>1.2699072367051816</c:v>
              </c:pt>
              <c:pt idx="727">
                <c:v>1.2700860257370681</c:v>
              </c:pt>
              <c:pt idx="728">
                <c:v>1.2699519282718241</c:v>
              </c:pt>
              <c:pt idx="729">
                <c:v>1.2697507869522415</c:v>
              </c:pt>
              <c:pt idx="730">
                <c:v>1.2701977644102425</c:v>
              </c:pt>
              <c:pt idx="731">
                <c:v>1.2694155546717965</c:v>
              </c:pt>
              <c:pt idx="732">
                <c:v>1.2703095095877841</c:v>
              </c:pt>
              <c:pt idx="733">
                <c:v>1.2715833883508676</c:v>
              </c:pt>
              <c:pt idx="734">
                <c:v>1.272075070384258</c:v>
              </c:pt>
              <c:pt idx="735">
                <c:v>1.2724773497712407</c:v>
              </c:pt>
              <c:pt idx="736">
                <c:v>1.2731254620444332</c:v>
              </c:pt>
              <c:pt idx="737">
                <c:v>1.2732595465009293</c:v>
              </c:pt>
              <c:pt idx="738">
                <c:v>1.2736171310690765</c:v>
              </c:pt>
              <c:pt idx="739">
                <c:v>1.2739076587741258</c:v>
              </c:pt>
              <c:pt idx="740">
                <c:v>1.274086454310394</c:v>
              </c:pt>
              <c:pt idx="741">
                <c:v>1.2753603428300377</c:v>
              </c:pt>
              <c:pt idx="742">
                <c:v>1.2755391351141105</c:v>
              </c:pt>
              <c:pt idx="743">
                <c:v>1.2754273931887572</c:v>
              </c:pt>
              <c:pt idx="744">
                <c:v>1.2768577217047883</c:v>
              </c:pt>
              <c:pt idx="745">
                <c:v>1.2770141584489698</c:v>
              </c:pt>
              <c:pt idx="746">
                <c:v>1.2759861093199232</c:v>
              </c:pt>
              <c:pt idx="747">
                <c:v>1.2770141617011581</c:v>
              </c:pt>
              <c:pt idx="748">
                <c:v>1.2783997856417886</c:v>
              </c:pt>
              <c:pt idx="749">
                <c:v>1.2762766435293538</c:v>
              </c:pt>
              <c:pt idx="750">
                <c:v>1.2758743641423758</c:v>
              </c:pt>
              <c:pt idx="751">
                <c:v>1.2771482526620208</c:v>
              </c:pt>
              <c:pt idx="752">
                <c:v>1.2801876922215842</c:v>
              </c:pt>
              <c:pt idx="753">
                <c:v>1.2800536077650928</c:v>
              </c:pt>
              <c:pt idx="754">
                <c:v>1.2829813119036695</c:v>
              </c:pt>
              <c:pt idx="755">
                <c:v>1.2879651110481518</c:v>
              </c:pt>
              <c:pt idx="756">
                <c:v>1.2875851774444917</c:v>
              </c:pt>
              <c:pt idx="757">
                <c:v>1.2863559902480541</c:v>
              </c:pt>
              <c:pt idx="758">
                <c:v>1.286870005056014</c:v>
              </c:pt>
              <c:pt idx="759">
                <c:v>1.2892836781256898</c:v>
              </c:pt>
              <c:pt idx="760">
                <c:v>1.2884120754973964</c:v>
              </c:pt>
              <c:pt idx="761">
                <c:v>1.2912056821707298</c:v>
              </c:pt>
              <c:pt idx="762">
                <c:v>1.2878980541850598</c:v>
              </c:pt>
              <c:pt idx="763">
                <c:v>1.2879651045437781</c:v>
              </c:pt>
              <c:pt idx="764">
                <c:v>1.285417337261044</c:v>
              </c:pt>
              <c:pt idx="765">
                <c:v>1.2809475626810893</c:v>
              </c:pt>
              <c:pt idx="766">
                <c:v>1.2762990023214278</c:v>
              </c:pt>
              <c:pt idx="767">
                <c:v>1.2756955816148676</c:v>
              </c:pt>
              <c:pt idx="768">
                <c:v>1.272343255558176</c:v>
              </c:pt>
              <c:pt idx="769">
                <c:v>1.2648340349142864</c:v>
              </c:pt>
              <c:pt idx="770">
                <c:v>1.2603866061176479</c:v>
              </c:pt>
              <c:pt idx="771">
                <c:v>1.258978626637133</c:v>
              </c:pt>
              <c:pt idx="772">
                <c:v>1.2566543399529286</c:v>
              </c:pt>
              <c:pt idx="773">
                <c:v>1.2522739582628184</c:v>
              </c:pt>
              <c:pt idx="774">
                <c:v>1.2494133077351406</c:v>
              </c:pt>
              <c:pt idx="775">
                <c:v>1.2465303049197749</c:v>
              </c:pt>
              <c:pt idx="776">
                <c:v>1.2414347671021142</c:v>
              </c:pt>
              <c:pt idx="777">
                <c:v>1.2354676266561744</c:v>
              </c:pt>
              <c:pt idx="778">
                <c:v>1.2314448327863992</c:v>
              </c:pt>
              <c:pt idx="779">
                <c:v>1.2333668303270577</c:v>
              </c:pt>
              <c:pt idx="780">
                <c:v>1.2329198528690613</c:v>
              </c:pt>
              <c:pt idx="781">
                <c:v>1.232383479269034</c:v>
              </c:pt>
              <c:pt idx="782">
                <c:v>1.2308190565399497</c:v>
              </c:pt>
              <c:pt idx="783">
                <c:v>1.2317130114559458</c:v>
              </c:pt>
              <c:pt idx="784">
                <c:v>1.2306179184725601</c:v>
              </c:pt>
              <c:pt idx="785">
                <c:v>1.2286288673209886</c:v>
              </c:pt>
              <c:pt idx="786">
                <c:v>1.2257458580012464</c:v>
              </c:pt>
              <c:pt idx="787">
                <c:v>1.2270197465208939</c:v>
              </c:pt>
              <c:pt idx="788">
                <c:v>1.227801956259335</c:v>
              </c:pt>
              <c:pt idx="789">
                <c:v>1.2248742553729426</c:v>
              </c:pt>
              <c:pt idx="790">
                <c:v>1.2238238604605836</c:v>
              </c:pt>
              <c:pt idx="791">
                <c:v>1.2246284257389146</c:v>
              </c:pt>
              <c:pt idx="792">
                <c:v>1.2241814482809186</c:v>
              </c:pt>
              <c:pt idx="793">
                <c:v>1.2204491918727629</c:v>
              </c:pt>
              <c:pt idx="794">
                <c:v>1.2186612787885898</c:v>
              </c:pt>
              <c:pt idx="795">
                <c:v>1.2162475992145381</c:v>
              </c:pt>
              <c:pt idx="796">
                <c:v>1.2132081498984155</c:v>
              </c:pt>
              <c:pt idx="797">
                <c:v>1.2080679107575563</c:v>
              </c:pt>
              <c:pt idx="798">
                <c:v>1.2040451103834051</c:v>
              </c:pt>
              <c:pt idx="799">
                <c:v>1.2006704352912085</c:v>
              </c:pt>
              <c:pt idx="800">
                <c:v>1.1975192570584736</c:v>
              </c:pt>
            </c:numLit>
          </c:yVal>
        </c:ser>
        <c:axId val="183643136"/>
        <c:axId val="184247040"/>
      </c:scatterChart>
      <c:valAx>
        <c:axId val="18364313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184247040"/>
        <c:crosses val="autoZero"/>
        <c:crossBetween val="midCat"/>
        <c:minorUnit val="5"/>
      </c:valAx>
      <c:valAx>
        <c:axId val="184247040"/>
        <c:scaling>
          <c:orientation val="minMax"/>
        </c:scaling>
        <c:axPos val="l"/>
        <c:majorGridlines/>
        <c:numFmt formatCode="General" sourceLinked="1"/>
        <c:tickLblPos val="nextTo"/>
        <c:crossAx val="183643136"/>
        <c:crosses val="autoZero"/>
        <c:crossBetween val="midCat"/>
      </c:valAx>
    </c:plotArea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Calibration!$F$3:$F$163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Calibration!$G$3:$G$163</c:f>
              <c:numCache>
                <c:formatCode>General</c:formatCode>
                <c:ptCount val="16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0.10610827215938727</c:v>
                </c:pt>
                <c:pt idx="19">
                  <c:v>0.12769876973575398</c:v>
                </c:pt>
                <c:pt idx="20">
                  <c:v>0.15106881591837257</c:v>
                </c:pt>
                <c:pt idx="21">
                  <c:v>0.17623642192847419</c:v>
                </c:pt>
                <c:pt idx="22">
                  <c:v>0.20292445134285825</c:v>
                </c:pt>
                <c:pt idx="23">
                  <c:v>0.22279784226663782</c:v>
                </c:pt>
                <c:pt idx="24">
                  <c:v>0.24205456928028907</c:v>
                </c:pt>
                <c:pt idx="25">
                  <c:v>0.2623666162008117</c:v>
                </c:pt>
                <c:pt idx="26">
                  <c:v>0.28317642778081703</c:v>
                </c:pt>
                <c:pt idx="27">
                  <c:v>0.30518577117339474</c:v>
                </c:pt>
                <c:pt idx="28">
                  <c:v>0.32723479345046502</c:v>
                </c:pt>
                <c:pt idx="29">
                  <c:v>0.34903340161066654</c:v>
                </c:pt>
                <c:pt idx="30">
                  <c:v>0.37083503263317258</c:v>
                </c:pt>
                <c:pt idx="31">
                  <c:v>0.39363767890993751</c:v>
                </c:pt>
                <c:pt idx="32">
                  <c:v>0.41936195722700731</c:v>
                </c:pt>
                <c:pt idx="33">
                  <c:v>0.44875853487869116</c:v>
                </c:pt>
                <c:pt idx="34">
                  <c:v>0.48013264971183578</c:v>
                </c:pt>
                <c:pt idx="35">
                  <c:v>0.51270803170443124</c:v>
                </c:pt>
                <c:pt idx="36">
                  <c:v>0.54676240760295669</c:v>
                </c:pt>
                <c:pt idx="37">
                  <c:v>0.58059379397208688</c:v>
                </c:pt>
                <c:pt idx="38">
                  <c:v>0.61404626404244222</c:v>
                </c:pt>
                <c:pt idx="39">
                  <c:v>0.64824266357934379</c:v>
                </c:pt>
                <c:pt idx="40">
                  <c:v>0.68171285352603661</c:v>
                </c:pt>
                <c:pt idx="41">
                  <c:v>0.71462751873385832</c:v>
                </c:pt>
                <c:pt idx="42">
                  <c:v>0.7461120036640756</c:v>
                </c:pt>
                <c:pt idx="43">
                  <c:v>0.77808486914924746</c:v>
                </c:pt>
                <c:pt idx="44">
                  <c:v>0.80919518072289165</c:v>
                </c:pt>
                <c:pt idx="45">
                  <c:v>0.83874838233610272</c:v>
                </c:pt>
                <c:pt idx="46">
                  <c:v>0.86879900255721942</c:v>
                </c:pt>
                <c:pt idx="47">
                  <c:v>0.89643168916425997</c:v>
                </c:pt>
                <c:pt idx="48">
                  <c:v>0.92280067683617251</c:v>
                </c:pt>
                <c:pt idx="49">
                  <c:v>0.9478295899543262</c:v>
                </c:pt>
                <c:pt idx="50">
                  <c:v>0.97270984338621636</c:v>
                </c:pt>
                <c:pt idx="51">
                  <c:v>0.99665685678299254</c:v>
                </c:pt>
                <c:pt idx="52">
                  <c:v>1.0208294958079411</c:v>
                </c:pt>
                <c:pt idx="53">
                  <c:v>1.0412898360071756</c:v>
                </c:pt>
                <c:pt idx="54">
                  <c:v>1.0645218254220683</c:v>
                </c:pt>
                <c:pt idx="55">
                  <c:v>1.0822179870485109</c:v>
                </c:pt>
                <c:pt idx="56">
                  <c:v>1.0994596608185645</c:v>
                </c:pt>
                <c:pt idx="57">
                  <c:v>1.115682762305823</c:v>
                </c:pt>
                <c:pt idx="58">
                  <c:v>1.1324679329779519</c:v>
                </c:pt>
                <c:pt idx="59">
                  <c:v>1.1474125163801987</c:v>
                </c:pt>
                <c:pt idx="60">
                  <c:v>1.1617643541430769</c:v>
                </c:pt>
                <c:pt idx="61">
                  <c:v>1.1722774621188026</c:v>
                </c:pt>
                <c:pt idx="62">
                  <c:v>1.1863080011704685</c:v>
                </c:pt>
                <c:pt idx="63">
                  <c:v>1.1937376267477515</c:v>
                </c:pt>
                <c:pt idx="64">
                  <c:v>1.2011564025902977</c:v>
                </c:pt>
                <c:pt idx="65">
                  <c:v>1.2108775002862557</c:v>
                </c:pt>
                <c:pt idx="66">
                  <c:v>1.2149217643541428</c:v>
                </c:pt>
                <c:pt idx="67">
                  <c:v>1.2190634928308799</c:v>
                </c:pt>
                <c:pt idx="68">
                  <c:v>1.2213612142339154</c:v>
                </c:pt>
                <c:pt idx="69">
                  <c:v>1.2204983448047735</c:v>
                </c:pt>
                <c:pt idx="70">
                  <c:v>1.2113819824175267</c:v>
                </c:pt>
                <c:pt idx="71">
                  <c:v>1.1922301039426979</c:v>
                </c:pt>
                <c:pt idx="72">
                  <c:v>1.1889848118980673</c:v>
                </c:pt>
                <c:pt idx="73">
                  <c:v>1.2319117364919021</c:v>
                </c:pt>
                <c:pt idx="74">
                  <c:v>1.3240217300034351</c:v>
                </c:pt>
                <c:pt idx="75">
                  <c:v>1.433690930140838</c:v>
                </c:pt>
                <c:pt idx="76">
                  <c:v>1.5285300288800396</c:v>
                </c:pt>
                <c:pt idx="77">
                  <c:v>1.5892197198508924</c:v>
                </c:pt>
                <c:pt idx="78">
                  <c:v>1.6256118268215416</c:v>
                </c:pt>
                <c:pt idx="79">
                  <c:v>1.6373515858576861</c:v>
                </c:pt>
                <c:pt idx="80">
                  <c:v>1.6348193839773031</c:v>
                </c:pt>
                <c:pt idx="81">
                  <c:v>1.6243562906324349</c:v>
                </c:pt>
                <c:pt idx="82">
                  <c:v>1.6083049732191703</c:v>
                </c:pt>
                <c:pt idx="83">
                  <c:v>1.5884140914237732</c:v>
                </c:pt>
                <c:pt idx="84">
                  <c:v>1.5634873856566711</c:v>
                </c:pt>
                <c:pt idx="85">
                  <c:v>1.5384070940573273</c:v>
                </c:pt>
                <c:pt idx="86">
                  <c:v>1.5159847228406762</c:v>
                </c:pt>
                <c:pt idx="87">
                  <c:v>1.4913330466533505</c:v>
                </c:pt>
                <c:pt idx="88">
                  <c:v>1.4664762840167427</c:v>
                </c:pt>
                <c:pt idx="89">
                  <c:v>1.4445287566315952</c:v>
                </c:pt>
                <c:pt idx="90">
                  <c:v>1.4180616735156042</c:v>
                </c:pt>
                <c:pt idx="91">
                  <c:v>1.3935042251370846</c:v>
                </c:pt>
                <c:pt idx="92">
                  <c:v>1.3661929797330825</c:v>
                </c:pt>
                <c:pt idx="93">
                  <c:v>1.3413373570310809</c:v>
                </c:pt>
                <c:pt idx="94">
                  <c:v>1.3185793768527119</c:v>
                </c:pt>
                <c:pt idx="95">
                  <c:v>1.2927751249984096</c:v>
                </c:pt>
                <c:pt idx="96">
                  <c:v>1.2693602575030851</c:v>
                </c:pt>
                <c:pt idx="97">
                  <c:v>1.2456607931196804</c:v>
                </c:pt>
                <c:pt idx="98">
                  <c:v>1.22439177109706</c:v>
                </c:pt>
                <c:pt idx="99">
                  <c:v>1.2013260899988549</c:v>
                </c:pt>
                <c:pt idx="100">
                  <c:v>1.1795745906540629</c:v>
                </c:pt>
                <c:pt idx="101">
                  <c:v>1.1620919835625503</c:v>
                </c:pt>
                <c:pt idx="102">
                  <c:v>1.1441526494573862</c:v>
                </c:pt>
                <c:pt idx="103">
                  <c:v>1.1298727497105634</c:v>
                </c:pt>
                <c:pt idx="104">
                  <c:v>1.1156175621175302</c:v>
                </c:pt>
                <c:pt idx="105">
                  <c:v>1.1034682205061006</c:v>
                </c:pt>
                <c:pt idx="106">
                  <c:v>1.0963377259831302</c:v>
                </c:pt>
                <c:pt idx="107">
                  <c:v>1.0942493047162249</c:v>
                </c:pt>
                <c:pt idx="108">
                  <c:v>1.0915507130952533</c:v>
                </c:pt>
                <c:pt idx="109">
                  <c:v>1.0910171219195683</c:v>
                </c:pt>
                <c:pt idx="110">
                  <c:v>1.0942664648032467</c:v>
                </c:pt>
                <c:pt idx="111">
                  <c:v>1.1005405427411865</c:v>
                </c:pt>
                <c:pt idx="112">
                  <c:v>1.1107334715843309</c:v>
                </c:pt>
                <c:pt idx="113">
                  <c:v>1.1193778196206154</c:v>
                </c:pt>
                <c:pt idx="114">
                  <c:v>1.1297330670093255</c:v>
                </c:pt>
                <c:pt idx="115">
                  <c:v>1.1419347845447261</c:v>
                </c:pt>
                <c:pt idx="116">
                  <c:v>1.1564736733629342</c:v>
                </c:pt>
                <c:pt idx="117">
                  <c:v>1.1710720830523784</c:v>
                </c:pt>
                <c:pt idx="118">
                  <c:v>1.1839272884568899</c:v>
                </c:pt>
                <c:pt idx="119">
                  <c:v>1.1973651022251626</c:v>
                </c:pt>
                <c:pt idx="120">
                  <c:v>1.2110126843169933</c:v>
                </c:pt>
                <c:pt idx="121">
                  <c:v>1.2221424358468722</c:v>
                </c:pt>
                <c:pt idx="122">
                  <c:v>1.2358494980979886</c:v>
                </c:pt>
                <c:pt idx="123">
                  <c:v>1.2475780206358698</c:v>
                </c:pt>
                <c:pt idx="124">
                  <c:v>1.2597272401114488</c:v>
                </c:pt>
                <c:pt idx="125">
                  <c:v>1.2692818666429182</c:v>
                </c:pt>
                <c:pt idx="126">
                  <c:v>1.2769626238851923</c:v>
                </c:pt>
                <c:pt idx="127">
                  <c:v>1.2824319487029427</c:v>
                </c:pt>
                <c:pt idx="128">
                  <c:v>1.2890335542804798</c:v>
                </c:pt>
                <c:pt idx="129">
                  <c:v>1.294339725957685</c:v>
                </c:pt>
                <c:pt idx="130">
                  <c:v>1.2998717675347642</c:v>
                </c:pt>
                <c:pt idx="131">
                  <c:v>1.3033196829556875</c:v>
                </c:pt>
                <c:pt idx="132">
                  <c:v>1.3067511100367681</c:v>
                </c:pt>
                <c:pt idx="133">
                  <c:v>1.3090154476406153</c:v>
                </c:pt>
                <c:pt idx="134">
                  <c:v>1.3112292210022773</c:v>
                </c:pt>
                <c:pt idx="135">
                  <c:v>1.3122905001208636</c:v>
                </c:pt>
                <c:pt idx="136">
                  <c:v>1.3120573224259233</c:v>
                </c:pt>
                <c:pt idx="137">
                  <c:v>1.3127316141016019</c:v>
                </c:pt>
                <c:pt idx="138">
                  <c:v>1.3118706377781453</c:v>
                </c:pt>
                <c:pt idx="139">
                  <c:v>1.3110980470986375</c:v>
                </c:pt>
                <c:pt idx="140">
                  <c:v>1.3079974453251231</c:v>
                </c:pt>
                <c:pt idx="141">
                  <c:v>1.3052510375186066</c:v>
                </c:pt>
                <c:pt idx="142">
                  <c:v>1.2996895408455362</c:v>
                </c:pt>
                <c:pt idx="143">
                  <c:v>1.2956441368430427</c:v>
                </c:pt>
                <c:pt idx="144">
                  <c:v>1.2898416864925384</c:v>
                </c:pt>
                <c:pt idx="145">
                  <c:v>1.2857580132568287</c:v>
                </c:pt>
                <c:pt idx="146">
                  <c:v>1.2808194704901972</c:v>
                </c:pt>
                <c:pt idx="147">
                  <c:v>1.2749230773145379</c:v>
                </c:pt>
                <c:pt idx="148">
                  <c:v>1.266441393875396</c:v>
                </c:pt>
                <c:pt idx="149">
                  <c:v>1.2608400605590258</c:v>
                </c:pt>
                <c:pt idx="150">
                  <c:v>1.2505901553415348</c:v>
                </c:pt>
                <c:pt idx="151">
                  <c:v>1.2481012506202211</c:v>
                </c:pt>
                <c:pt idx="152">
                  <c:v>1.2378801491075175</c:v>
                </c:pt>
                <c:pt idx="153">
                  <c:v>1.2222278291624789</c:v>
                </c:pt>
                <c:pt idx="154">
                  <c:v>1.2202723731250238</c:v>
                </c:pt>
                <c:pt idx="155">
                  <c:v>1.215970219208407</c:v>
                </c:pt>
                <c:pt idx="156">
                  <c:v>1.2078794722713453</c:v>
                </c:pt>
                <c:pt idx="157">
                  <c:v>1.200784844976527</c:v>
                </c:pt>
                <c:pt idx="158">
                  <c:v>1.1942892940293381</c:v>
                </c:pt>
                <c:pt idx="159">
                  <c:v>1.1874365567868093</c:v>
                </c:pt>
                <c:pt idx="160">
                  <c:v>1.1831107492271091</c:v>
                </c:pt>
              </c:numCache>
            </c:numRef>
          </c:yVal>
        </c:ser>
        <c:axId val="184274304"/>
        <c:axId val="184280192"/>
      </c:scatterChart>
      <c:valAx>
        <c:axId val="18427430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184280192"/>
        <c:crosses val="autoZero"/>
        <c:crossBetween val="midCat"/>
        <c:majorUnit val="100"/>
        <c:minorUnit val="5"/>
      </c:valAx>
      <c:valAx>
        <c:axId val="184280192"/>
        <c:scaling>
          <c:orientation val="minMax"/>
        </c:scaling>
        <c:axPos val="l"/>
        <c:majorGridlines/>
        <c:numFmt formatCode="General" sourceLinked="1"/>
        <c:tickLblPos val="nextTo"/>
        <c:crossAx val="184274304"/>
        <c:crosses val="autoZero"/>
        <c:crossBetween val="midCat"/>
      </c:valAx>
    </c:plotArea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Monochomator (Raw) Output Power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uW</c:v>
          </c:tx>
          <c:marker>
            <c:symbol val="none"/>
          </c:marker>
          <c:xVal>
            <c:numLit>
              <c:formatCode>General</c:formatCode>
              <c:ptCount val="801"/>
              <c:pt idx="0">
                <c:v>300</c:v>
              </c:pt>
              <c:pt idx="1">
                <c:v>301</c:v>
              </c:pt>
              <c:pt idx="2">
                <c:v>302</c:v>
              </c:pt>
              <c:pt idx="3">
                <c:v>303</c:v>
              </c:pt>
              <c:pt idx="4">
                <c:v>304</c:v>
              </c:pt>
              <c:pt idx="5">
                <c:v>305</c:v>
              </c:pt>
              <c:pt idx="6">
                <c:v>306</c:v>
              </c:pt>
              <c:pt idx="7">
                <c:v>307</c:v>
              </c:pt>
              <c:pt idx="8">
                <c:v>308</c:v>
              </c:pt>
              <c:pt idx="9">
                <c:v>309</c:v>
              </c:pt>
              <c:pt idx="10">
                <c:v>310</c:v>
              </c:pt>
              <c:pt idx="11">
                <c:v>311</c:v>
              </c:pt>
              <c:pt idx="12">
                <c:v>312</c:v>
              </c:pt>
              <c:pt idx="13">
                <c:v>313</c:v>
              </c:pt>
              <c:pt idx="14">
                <c:v>314</c:v>
              </c:pt>
              <c:pt idx="15">
                <c:v>315</c:v>
              </c:pt>
              <c:pt idx="16">
                <c:v>316</c:v>
              </c:pt>
              <c:pt idx="17">
                <c:v>317</c:v>
              </c:pt>
              <c:pt idx="18">
                <c:v>318</c:v>
              </c:pt>
              <c:pt idx="19">
                <c:v>319</c:v>
              </c:pt>
              <c:pt idx="20">
                <c:v>320</c:v>
              </c:pt>
              <c:pt idx="21">
                <c:v>321</c:v>
              </c:pt>
              <c:pt idx="22">
                <c:v>322</c:v>
              </c:pt>
              <c:pt idx="23">
                <c:v>323</c:v>
              </c:pt>
              <c:pt idx="24">
                <c:v>324</c:v>
              </c:pt>
              <c:pt idx="25">
                <c:v>325</c:v>
              </c:pt>
              <c:pt idx="26">
                <c:v>326</c:v>
              </c:pt>
              <c:pt idx="27">
                <c:v>327</c:v>
              </c:pt>
              <c:pt idx="28">
                <c:v>328</c:v>
              </c:pt>
              <c:pt idx="29">
                <c:v>329</c:v>
              </c:pt>
              <c:pt idx="30">
                <c:v>330</c:v>
              </c:pt>
              <c:pt idx="31">
                <c:v>331</c:v>
              </c:pt>
              <c:pt idx="32">
                <c:v>332</c:v>
              </c:pt>
              <c:pt idx="33">
                <c:v>333</c:v>
              </c:pt>
              <c:pt idx="34">
                <c:v>334</c:v>
              </c:pt>
              <c:pt idx="35">
                <c:v>335</c:v>
              </c:pt>
              <c:pt idx="36">
                <c:v>336</c:v>
              </c:pt>
              <c:pt idx="37">
                <c:v>337</c:v>
              </c:pt>
              <c:pt idx="38">
                <c:v>338</c:v>
              </c:pt>
              <c:pt idx="39">
                <c:v>339</c:v>
              </c:pt>
              <c:pt idx="40">
                <c:v>340</c:v>
              </c:pt>
              <c:pt idx="41">
                <c:v>341</c:v>
              </c:pt>
              <c:pt idx="42">
                <c:v>342</c:v>
              </c:pt>
              <c:pt idx="43">
                <c:v>343</c:v>
              </c:pt>
              <c:pt idx="44">
                <c:v>344</c:v>
              </c:pt>
              <c:pt idx="45">
                <c:v>345</c:v>
              </c:pt>
              <c:pt idx="46">
                <c:v>346</c:v>
              </c:pt>
              <c:pt idx="47">
                <c:v>347</c:v>
              </c:pt>
              <c:pt idx="48">
                <c:v>348</c:v>
              </c:pt>
              <c:pt idx="49">
                <c:v>349</c:v>
              </c:pt>
              <c:pt idx="50">
                <c:v>350</c:v>
              </c:pt>
              <c:pt idx="51">
                <c:v>351</c:v>
              </c:pt>
              <c:pt idx="52">
                <c:v>352</c:v>
              </c:pt>
              <c:pt idx="53">
                <c:v>353</c:v>
              </c:pt>
              <c:pt idx="54">
                <c:v>354</c:v>
              </c:pt>
              <c:pt idx="55">
                <c:v>355</c:v>
              </c:pt>
              <c:pt idx="56">
                <c:v>356</c:v>
              </c:pt>
              <c:pt idx="57">
                <c:v>357</c:v>
              </c:pt>
              <c:pt idx="58">
                <c:v>358</c:v>
              </c:pt>
              <c:pt idx="59">
                <c:v>359</c:v>
              </c:pt>
              <c:pt idx="60">
                <c:v>360</c:v>
              </c:pt>
              <c:pt idx="61">
                <c:v>361</c:v>
              </c:pt>
              <c:pt idx="62">
                <c:v>362</c:v>
              </c:pt>
              <c:pt idx="63">
                <c:v>363</c:v>
              </c:pt>
              <c:pt idx="64">
                <c:v>364</c:v>
              </c:pt>
              <c:pt idx="65">
                <c:v>365</c:v>
              </c:pt>
              <c:pt idx="66">
                <c:v>366</c:v>
              </c:pt>
              <c:pt idx="67">
                <c:v>367</c:v>
              </c:pt>
              <c:pt idx="68">
                <c:v>368</c:v>
              </c:pt>
              <c:pt idx="69">
                <c:v>369</c:v>
              </c:pt>
              <c:pt idx="70">
                <c:v>370</c:v>
              </c:pt>
              <c:pt idx="71">
                <c:v>371</c:v>
              </c:pt>
              <c:pt idx="72">
                <c:v>372</c:v>
              </c:pt>
              <c:pt idx="73">
                <c:v>373</c:v>
              </c:pt>
              <c:pt idx="74">
                <c:v>374</c:v>
              </c:pt>
              <c:pt idx="75">
                <c:v>375</c:v>
              </c:pt>
              <c:pt idx="76">
                <c:v>376</c:v>
              </c:pt>
              <c:pt idx="77">
                <c:v>377</c:v>
              </c:pt>
              <c:pt idx="78">
                <c:v>378</c:v>
              </c:pt>
              <c:pt idx="79">
                <c:v>379</c:v>
              </c:pt>
              <c:pt idx="80">
                <c:v>380</c:v>
              </c:pt>
              <c:pt idx="81">
                <c:v>381</c:v>
              </c:pt>
              <c:pt idx="82">
                <c:v>382</c:v>
              </c:pt>
              <c:pt idx="83">
                <c:v>383</c:v>
              </c:pt>
              <c:pt idx="84">
                <c:v>384</c:v>
              </c:pt>
              <c:pt idx="85">
                <c:v>385</c:v>
              </c:pt>
              <c:pt idx="86">
                <c:v>386</c:v>
              </c:pt>
              <c:pt idx="87">
                <c:v>387</c:v>
              </c:pt>
              <c:pt idx="88">
                <c:v>388</c:v>
              </c:pt>
              <c:pt idx="89">
                <c:v>389</c:v>
              </c:pt>
              <c:pt idx="90">
                <c:v>390</c:v>
              </c:pt>
              <c:pt idx="91">
                <c:v>391</c:v>
              </c:pt>
              <c:pt idx="92">
                <c:v>392</c:v>
              </c:pt>
              <c:pt idx="93">
                <c:v>393</c:v>
              </c:pt>
              <c:pt idx="94">
                <c:v>394</c:v>
              </c:pt>
              <c:pt idx="95">
                <c:v>395</c:v>
              </c:pt>
              <c:pt idx="96">
                <c:v>396</c:v>
              </c:pt>
              <c:pt idx="97">
                <c:v>397</c:v>
              </c:pt>
              <c:pt idx="98">
                <c:v>398</c:v>
              </c:pt>
              <c:pt idx="99">
                <c:v>399</c:v>
              </c:pt>
              <c:pt idx="100">
                <c:v>400</c:v>
              </c:pt>
              <c:pt idx="101">
                <c:v>401</c:v>
              </c:pt>
              <c:pt idx="102">
                <c:v>402</c:v>
              </c:pt>
              <c:pt idx="103">
                <c:v>403</c:v>
              </c:pt>
              <c:pt idx="104">
                <c:v>404</c:v>
              </c:pt>
              <c:pt idx="105">
                <c:v>405</c:v>
              </c:pt>
              <c:pt idx="106">
                <c:v>406</c:v>
              </c:pt>
              <c:pt idx="107">
                <c:v>407</c:v>
              </c:pt>
              <c:pt idx="108">
                <c:v>408</c:v>
              </c:pt>
              <c:pt idx="109">
                <c:v>409</c:v>
              </c:pt>
              <c:pt idx="110">
                <c:v>410</c:v>
              </c:pt>
              <c:pt idx="111">
                <c:v>411</c:v>
              </c:pt>
              <c:pt idx="112">
                <c:v>412</c:v>
              </c:pt>
              <c:pt idx="113">
                <c:v>413</c:v>
              </c:pt>
              <c:pt idx="114">
                <c:v>414</c:v>
              </c:pt>
              <c:pt idx="115">
                <c:v>415</c:v>
              </c:pt>
              <c:pt idx="116">
                <c:v>416</c:v>
              </c:pt>
              <c:pt idx="117">
                <c:v>417</c:v>
              </c:pt>
              <c:pt idx="118">
                <c:v>418</c:v>
              </c:pt>
              <c:pt idx="119">
                <c:v>419</c:v>
              </c:pt>
              <c:pt idx="120">
                <c:v>420</c:v>
              </c:pt>
              <c:pt idx="121">
                <c:v>421</c:v>
              </c:pt>
              <c:pt idx="122">
                <c:v>422</c:v>
              </c:pt>
              <c:pt idx="123">
                <c:v>423</c:v>
              </c:pt>
              <c:pt idx="124">
                <c:v>424</c:v>
              </c:pt>
              <c:pt idx="125">
                <c:v>425</c:v>
              </c:pt>
              <c:pt idx="126">
                <c:v>426</c:v>
              </c:pt>
              <c:pt idx="127">
                <c:v>427</c:v>
              </c:pt>
              <c:pt idx="128">
                <c:v>428</c:v>
              </c:pt>
              <c:pt idx="129">
                <c:v>429</c:v>
              </c:pt>
              <c:pt idx="130">
                <c:v>430</c:v>
              </c:pt>
              <c:pt idx="131">
                <c:v>431</c:v>
              </c:pt>
              <c:pt idx="132">
                <c:v>432</c:v>
              </c:pt>
              <c:pt idx="133">
                <c:v>433</c:v>
              </c:pt>
              <c:pt idx="134">
                <c:v>434</c:v>
              </c:pt>
              <c:pt idx="135">
                <c:v>435</c:v>
              </c:pt>
              <c:pt idx="136">
                <c:v>436</c:v>
              </c:pt>
              <c:pt idx="137">
                <c:v>437</c:v>
              </c:pt>
              <c:pt idx="138">
                <c:v>438</c:v>
              </c:pt>
              <c:pt idx="139">
                <c:v>439</c:v>
              </c:pt>
              <c:pt idx="140">
                <c:v>440</c:v>
              </c:pt>
              <c:pt idx="141">
                <c:v>441</c:v>
              </c:pt>
              <c:pt idx="142">
                <c:v>442</c:v>
              </c:pt>
              <c:pt idx="143">
                <c:v>443</c:v>
              </c:pt>
              <c:pt idx="144">
                <c:v>444</c:v>
              </c:pt>
              <c:pt idx="145">
                <c:v>445</c:v>
              </c:pt>
              <c:pt idx="146">
                <c:v>446</c:v>
              </c:pt>
              <c:pt idx="147">
                <c:v>447</c:v>
              </c:pt>
              <c:pt idx="148">
                <c:v>448</c:v>
              </c:pt>
              <c:pt idx="149">
                <c:v>449</c:v>
              </c:pt>
              <c:pt idx="150">
                <c:v>450</c:v>
              </c:pt>
              <c:pt idx="151">
                <c:v>451</c:v>
              </c:pt>
              <c:pt idx="152">
                <c:v>452</c:v>
              </c:pt>
              <c:pt idx="153">
                <c:v>453</c:v>
              </c:pt>
              <c:pt idx="154">
                <c:v>454</c:v>
              </c:pt>
              <c:pt idx="155">
                <c:v>455</c:v>
              </c:pt>
              <c:pt idx="156">
                <c:v>456</c:v>
              </c:pt>
              <c:pt idx="157">
                <c:v>457</c:v>
              </c:pt>
              <c:pt idx="158">
                <c:v>458</c:v>
              </c:pt>
              <c:pt idx="159">
                <c:v>459</c:v>
              </c:pt>
              <c:pt idx="160">
                <c:v>460</c:v>
              </c:pt>
              <c:pt idx="161">
                <c:v>461</c:v>
              </c:pt>
              <c:pt idx="162">
                <c:v>462</c:v>
              </c:pt>
              <c:pt idx="163">
                <c:v>463</c:v>
              </c:pt>
              <c:pt idx="164">
                <c:v>464</c:v>
              </c:pt>
              <c:pt idx="165">
                <c:v>465</c:v>
              </c:pt>
              <c:pt idx="166">
                <c:v>466</c:v>
              </c:pt>
              <c:pt idx="167">
                <c:v>467</c:v>
              </c:pt>
              <c:pt idx="168">
                <c:v>468</c:v>
              </c:pt>
              <c:pt idx="169">
                <c:v>469</c:v>
              </c:pt>
              <c:pt idx="170">
                <c:v>470</c:v>
              </c:pt>
              <c:pt idx="171">
                <c:v>471</c:v>
              </c:pt>
              <c:pt idx="172">
                <c:v>472</c:v>
              </c:pt>
              <c:pt idx="173">
                <c:v>473</c:v>
              </c:pt>
              <c:pt idx="174">
                <c:v>474</c:v>
              </c:pt>
              <c:pt idx="175">
                <c:v>475</c:v>
              </c:pt>
              <c:pt idx="176">
                <c:v>476</c:v>
              </c:pt>
              <c:pt idx="177">
                <c:v>477</c:v>
              </c:pt>
              <c:pt idx="178">
                <c:v>478</c:v>
              </c:pt>
              <c:pt idx="179">
                <c:v>479</c:v>
              </c:pt>
              <c:pt idx="180">
                <c:v>480</c:v>
              </c:pt>
              <c:pt idx="181">
                <c:v>481</c:v>
              </c:pt>
              <c:pt idx="182">
                <c:v>482</c:v>
              </c:pt>
              <c:pt idx="183">
                <c:v>483</c:v>
              </c:pt>
              <c:pt idx="184">
                <c:v>484</c:v>
              </c:pt>
              <c:pt idx="185">
                <c:v>485</c:v>
              </c:pt>
              <c:pt idx="186">
                <c:v>486</c:v>
              </c:pt>
              <c:pt idx="187">
                <c:v>487</c:v>
              </c:pt>
              <c:pt idx="188">
                <c:v>488</c:v>
              </c:pt>
              <c:pt idx="189">
                <c:v>489</c:v>
              </c:pt>
              <c:pt idx="190">
                <c:v>490</c:v>
              </c:pt>
              <c:pt idx="191">
                <c:v>491</c:v>
              </c:pt>
              <c:pt idx="192">
                <c:v>492</c:v>
              </c:pt>
              <c:pt idx="193">
                <c:v>493</c:v>
              </c:pt>
              <c:pt idx="194">
                <c:v>494</c:v>
              </c:pt>
              <c:pt idx="195">
                <c:v>495</c:v>
              </c:pt>
              <c:pt idx="196">
                <c:v>496</c:v>
              </c:pt>
              <c:pt idx="197">
                <c:v>497</c:v>
              </c:pt>
              <c:pt idx="198">
                <c:v>498</c:v>
              </c:pt>
              <c:pt idx="199">
                <c:v>499</c:v>
              </c:pt>
              <c:pt idx="200">
                <c:v>500</c:v>
              </c:pt>
              <c:pt idx="201">
                <c:v>501</c:v>
              </c:pt>
              <c:pt idx="202">
                <c:v>502</c:v>
              </c:pt>
              <c:pt idx="203">
                <c:v>503</c:v>
              </c:pt>
              <c:pt idx="204">
                <c:v>504</c:v>
              </c:pt>
              <c:pt idx="205">
                <c:v>505</c:v>
              </c:pt>
              <c:pt idx="206">
                <c:v>506</c:v>
              </c:pt>
              <c:pt idx="207">
                <c:v>507</c:v>
              </c:pt>
              <c:pt idx="208">
                <c:v>508</c:v>
              </c:pt>
              <c:pt idx="209">
                <c:v>509</c:v>
              </c:pt>
              <c:pt idx="210">
                <c:v>510</c:v>
              </c:pt>
              <c:pt idx="211">
                <c:v>511</c:v>
              </c:pt>
              <c:pt idx="212">
                <c:v>512</c:v>
              </c:pt>
              <c:pt idx="213">
                <c:v>513</c:v>
              </c:pt>
              <c:pt idx="214">
                <c:v>514</c:v>
              </c:pt>
              <c:pt idx="215">
                <c:v>515</c:v>
              </c:pt>
              <c:pt idx="216">
                <c:v>516</c:v>
              </c:pt>
              <c:pt idx="217">
                <c:v>517</c:v>
              </c:pt>
              <c:pt idx="218">
                <c:v>518</c:v>
              </c:pt>
              <c:pt idx="219">
                <c:v>519</c:v>
              </c:pt>
              <c:pt idx="220">
                <c:v>520</c:v>
              </c:pt>
              <c:pt idx="221">
                <c:v>521</c:v>
              </c:pt>
              <c:pt idx="222">
                <c:v>522</c:v>
              </c:pt>
              <c:pt idx="223">
                <c:v>523</c:v>
              </c:pt>
              <c:pt idx="224">
                <c:v>524</c:v>
              </c:pt>
              <c:pt idx="225">
                <c:v>525</c:v>
              </c:pt>
              <c:pt idx="226">
                <c:v>526</c:v>
              </c:pt>
              <c:pt idx="227">
                <c:v>527</c:v>
              </c:pt>
              <c:pt idx="228">
                <c:v>528</c:v>
              </c:pt>
              <c:pt idx="229">
                <c:v>529</c:v>
              </c:pt>
              <c:pt idx="230">
                <c:v>530</c:v>
              </c:pt>
              <c:pt idx="231">
                <c:v>531</c:v>
              </c:pt>
              <c:pt idx="232">
                <c:v>532</c:v>
              </c:pt>
              <c:pt idx="233">
                <c:v>533</c:v>
              </c:pt>
              <c:pt idx="234">
                <c:v>534</c:v>
              </c:pt>
              <c:pt idx="235">
                <c:v>535</c:v>
              </c:pt>
              <c:pt idx="236">
                <c:v>536</c:v>
              </c:pt>
              <c:pt idx="237">
                <c:v>537</c:v>
              </c:pt>
              <c:pt idx="238">
                <c:v>538</c:v>
              </c:pt>
              <c:pt idx="239">
                <c:v>539</c:v>
              </c:pt>
              <c:pt idx="240">
                <c:v>540</c:v>
              </c:pt>
              <c:pt idx="241">
                <c:v>541</c:v>
              </c:pt>
              <c:pt idx="242">
                <c:v>542</c:v>
              </c:pt>
              <c:pt idx="243">
                <c:v>543</c:v>
              </c:pt>
              <c:pt idx="244">
                <c:v>544</c:v>
              </c:pt>
              <c:pt idx="245">
                <c:v>545</c:v>
              </c:pt>
              <c:pt idx="246">
                <c:v>546</c:v>
              </c:pt>
              <c:pt idx="247">
                <c:v>547</c:v>
              </c:pt>
              <c:pt idx="248">
                <c:v>548</c:v>
              </c:pt>
              <c:pt idx="249">
                <c:v>549</c:v>
              </c:pt>
              <c:pt idx="250">
                <c:v>550</c:v>
              </c:pt>
              <c:pt idx="251">
                <c:v>551</c:v>
              </c:pt>
              <c:pt idx="252">
                <c:v>552</c:v>
              </c:pt>
              <c:pt idx="253">
                <c:v>553</c:v>
              </c:pt>
              <c:pt idx="254">
                <c:v>554</c:v>
              </c:pt>
              <c:pt idx="255">
                <c:v>555</c:v>
              </c:pt>
              <c:pt idx="256">
                <c:v>556</c:v>
              </c:pt>
              <c:pt idx="257">
                <c:v>557</c:v>
              </c:pt>
              <c:pt idx="258">
                <c:v>558</c:v>
              </c:pt>
              <c:pt idx="259">
                <c:v>559</c:v>
              </c:pt>
              <c:pt idx="260">
                <c:v>560</c:v>
              </c:pt>
              <c:pt idx="261">
                <c:v>561</c:v>
              </c:pt>
              <c:pt idx="262">
                <c:v>562</c:v>
              </c:pt>
              <c:pt idx="263">
                <c:v>563</c:v>
              </c:pt>
              <c:pt idx="264">
                <c:v>564</c:v>
              </c:pt>
              <c:pt idx="265">
                <c:v>565</c:v>
              </c:pt>
              <c:pt idx="266">
                <c:v>566</c:v>
              </c:pt>
              <c:pt idx="267">
                <c:v>567</c:v>
              </c:pt>
              <c:pt idx="268">
                <c:v>568</c:v>
              </c:pt>
              <c:pt idx="269">
                <c:v>569</c:v>
              </c:pt>
              <c:pt idx="270">
                <c:v>570</c:v>
              </c:pt>
              <c:pt idx="271">
                <c:v>571</c:v>
              </c:pt>
              <c:pt idx="272">
                <c:v>572</c:v>
              </c:pt>
              <c:pt idx="273">
                <c:v>573</c:v>
              </c:pt>
              <c:pt idx="274">
                <c:v>574</c:v>
              </c:pt>
              <c:pt idx="275">
                <c:v>575</c:v>
              </c:pt>
              <c:pt idx="276">
                <c:v>576</c:v>
              </c:pt>
              <c:pt idx="277">
                <c:v>577</c:v>
              </c:pt>
              <c:pt idx="278">
                <c:v>578</c:v>
              </c:pt>
              <c:pt idx="279">
                <c:v>579</c:v>
              </c:pt>
              <c:pt idx="280">
                <c:v>580</c:v>
              </c:pt>
              <c:pt idx="281">
                <c:v>581</c:v>
              </c:pt>
              <c:pt idx="282">
                <c:v>582</c:v>
              </c:pt>
              <c:pt idx="283">
                <c:v>583</c:v>
              </c:pt>
              <c:pt idx="284">
                <c:v>584</c:v>
              </c:pt>
              <c:pt idx="285">
                <c:v>585</c:v>
              </c:pt>
              <c:pt idx="286">
                <c:v>586</c:v>
              </c:pt>
              <c:pt idx="287">
                <c:v>587</c:v>
              </c:pt>
              <c:pt idx="288">
                <c:v>588</c:v>
              </c:pt>
              <c:pt idx="289">
                <c:v>589</c:v>
              </c:pt>
              <c:pt idx="290">
                <c:v>590</c:v>
              </c:pt>
              <c:pt idx="291">
                <c:v>591</c:v>
              </c:pt>
              <c:pt idx="292">
                <c:v>592</c:v>
              </c:pt>
              <c:pt idx="293">
                <c:v>593</c:v>
              </c:pt>
              <c:pt idx="294">
                <c:v>594</c:v>
              </c:pt>
              <c:pt idx="295">
                <c:v>595</c:v>
              </c:pt>
              <c:pt idx="296">
                <c:v>596</c:v>
              </c:pt>
              <c:pt idx="297">
                <c:v>597</c:v>
              </c:pt>
              <c:pt idx="298">
                <c:v>598</c:v>
              </c:pt>
              <c:pt idx="299">
                <c:v>599</c:v>
              </c:pt>
              <c:pt idx="300">
                <c:v>600</c:v>
              </c:pt>
              <c:pt idx="301">
                <c:v>601</c:v>
              </c:pt>
              <c:pt idx="302">
                <c:v>602</c:v>
              </c:pt>
              <c:pt idx="303">
                <c:v>603</c:v>
              </c:pt>
              <c:pt idx="304">
                <c:v>604</c:v>
              </c:pt>
              <c:pt idx="305">
                <c:v>605</c:v>
              </c:pt>
              <c:pt idx="306">
                <c:v>606</c:v>
              </c:pt>
              <c:pt idx="307">
                <c:v>607</c:v>
              </c:pt>
              <c:pt idx="308">
                <c:v>608</c:v>
              </c:pt>
              <c:pt idx="309">
                <c:v>609</c:v>
              </c:pt>
              <c:pt idx="310">
                <c:v>610</c:v>
              </c:pt>
              <c:pt idx="311">
                <c:v>611</c:v>
              </c:pt>
              <c:pt idx="312">
                <c:v>612</c:v>
              </c:pt>
              <c:pt idx="313">
                <c:v>613</c:v>
              </c:pt>
              <c:pt idx="314">
                <c:v>614</c:v>
              </c:pt>
              <c:pt idx="315">
                <c:v>615</c:v>
              </c:pt>
              <c:pt idx="316">
                <c:v>616</c:v>
              </c:pt>
              <c:pt idx="317">
                <c:v>617</c:v>
              </c:pt>
              <c:pt idx="318">
                <c:v>618</c:v>
              </c:pt>
              <c:pt idx="319">
                <c:v>619</c:v>
              </c:pt>
              <c:pt idx="320">
                <c:v>620</c:v>
              </c:pt>
              <c:pt idx="321">
                <c:v>621</c:v>
              </c:pt>
              <c:pt idx="322">
                <c:v>622</c:v>
              </c:pt>
              <c:pt idx="323">
                <c:v>623</c:v>
              </c:pt>
              <c:pt idx="324">
                <c:v>624</c:v>
              </c:pt>
              <c:pt idx="325">
                <c:v>625</c:v>
              </c:pt>
              <c:pt idx="326">
                <c:v>626</c:v>
              </c:pt>
              <c:pt idx="327">
                <c:v>627</c:v>
              </c:pt>
              <c:pt idx="328">
                <c:v>628</c:v>
              </c:pt>
              <c:pt idx="329">
                <c:v>629</c:v>
              </c:pt>
              <c:pt idx="330">
                <c:v>630</c:v>
              </c:pt>
              <c:pt idx="331">
                <c:v>631</c:v>
              </c:pt>
              <c:pt idx="332">
                <c:v>632</c:v>
              </c:pt>
              <c:pt idx="333">
                <c:v>633</c:v>
              </c:pt>
              <c:pt idx="334">
                <c:v>634</c:v>
              </c:pt>
              <c:pt idx="335">
                <c:v>635</c:v>
              </c:pt>
              <c:pt idx="336">
                <c:v>636</c:v>
              </c:pt>
              <c:pt idx="337">
                <c:v>637</c:v>
              </c:pt>
              <c:pt idx="338">
                <c:v>638</c:v>
              </c:pt>
              <c:pt idx="339">
                <c:v>639</c:v>
              </c:pt>
              <c:pt idx="340">
                <c:v>640</c:v>
              </c:pt>
              <c:pt idx="341">
                <c:v>641</c:v>
              </c:pt>
              <c:pt idx="342">
                <c:v>642</c:v>
              </c:pt>
              <c:pt idx="343">
                <c:v>643</c:v>
              </c:pt>
              <c:pt idx="344">
                <c:v>644</c:v>
              </c:pt>
              <c:pt idx="345">
                <c:v>645</c:v>
              </c:pt>
              <c:pt idx="346">
                <c:v>646</c:v>
              </c:pt>
              <c:pt idx="347">
                <c:v>647</c:v>
              </c:pt>
              <c:pt idx="348">
                <c:v>648</c:v>
              </c:pt>
              <c:pt idx="349">
                <c:v>649</c:v>
              </c:pt>
              <c:pt idx="350">
                <c:v>650</c:v>
              </c:pt>
              <c:pt idx="351">
                <c:v>651</c:v>
              </c:pt>
              <c:pt idx="352">
                <c:v>652</c:v>
              </c:pt>
              <c:pt idx="353">
                <c:v>653</c:v>
              </c:pt>
              <c:pt idx="354">
                <c:v>654</c:v>
              </c:pt>
              <c:pt idx="355">
                <c:v>655</c:v>
              </c:pt>
              <c:pt idx="356">
                <c:v>656</c:v>
              </c:pt>
              <c:pt idx="357">
                <c:v>657</c:v>
              </c:pt>
              <c:pt idx="358">
                <c:v>658</c:v>
              </c:pt>
              <c:pt idx="359">
                <c:v>659</c:v>
              </c:pt>
              <c:pt idx="360">
                <c:v>660</c:v>
              </c:pt>
              <c:pt idx="361">
                <c:v>661</c:v>
              </c:pt>
              <c:pt idx="362">
                <c:v>662</c:v>
              </c:pt>
              <c:pt idx="363">
                <c:v>663</c:v>
              </c:pt>
              <c:pt idx="364">
                <c:v>664</c:v>
              </c:pt>
              <c:pt idx="365">
                <c:v>665</c:v>
              </c:pt>
              <c:pt idx="366">
                <c:v>666</c:v>
              </c:pt>
              <c:pt idx="367">
                <c:v>667</c:v>
              </c:pt>
              <c:pt idx="368">
                <c:v>668</c:v>
              </c:pt>
              <c:pt idx="369">
                <c:v>669</c:v>
              </c:pt>
              <c:pt idx="370">
                <c:v>670</c:v>
              </c:pt>
              <c:pt idx="371">
                <c:v>671</c:v>
              </c:pt>
              <c:pt idx="372">
                <c:v>672</c:v>
              </c:pt>
              <c:pt idx="373">
                <c:v>673</c:v>
              </c:pt>
              <c:pt idx="374">
                <c:v>674</c:v>
              </c:pt>
              <c:pt idx="375">
                <c:v>675</c:v>
              </c:pt>
              <c:pt idx="376">
                <c:v>676</c:v>
              </c:pt>
              <c:pt idx="377">
                <c:v>677</c:v>
              </c:pt>
              <c:pt idx="378">
                <c:v>678</c:v>
              </c:pt>
              <c:pt idx="379">
                <c:v>679</c:v>
              </c:pt>
              <c:pt idx="380">
                <c:v>680</c:v>
              </c:pt>
              <c:pt idx="381">
                <c:v>681</c:v>
              </c:pt>
              <c:pt idx="382">
                <c:v>682</c:v>
              </c:pt>
              <c:pt idx="383">
                <c:v>683</c:v>
              </c:pt>
              <c:pt idx="384">
                <c:v>684</c:v>
              </c:pt>
              <c:pt idx="385">
                <c:v>685</c:v>
              </c:pt>
              <c:pt idx="386">
                <c:v>686</c:v>
              </c:pt>
              <c:pt idx="387">
                <c:v>687</c:v>
              </c:pt>
              <c:pt idx="388">
                <c:v>688</c:v>
              </c:pt>
              <c:pt idx="389">
                <c:v>689</c:v>
              </c:pt>
              <c:pt idx="390">
                <c:v>690</c:v>
              </c:pt>
              <c:pt idx="391">
                <c:v>691</c:v>
              </c:pt>
              <c:pt idx="392">
                <c:v>692</c:v>
              </c:pt>
              <c:pt idx="393">
                <c:v>693</c:v>
              </c:pt>
              <c:pt idx="394">
                <c:v>694</c:v>
              </c:pt>
              <c:pt idx="395">
                <c:v>695</c:v>
              </c:pt>
              <c:pt idx="396">
                <c:v>696</c:v>
              </c:pt>
              <c:pt idx="397">
                <c:v>697</c:v>
              </c:pt>
              <c:pt idx="398">
                <c:v>698</c:v>
              </c:pt>
              <c:pt idx="399">
                <c:v>699</c:v>
              </c:pt>
              <c:pt idx="400">
                <c:v>700</c:v>
              </c:pt>
              <c:pt idx="401">
                <c:v>701</c:v>
              </c:pt>
              <c:pt idx="402">
                <c:v>702</c:v>
              </c:pt>
              <c:pt idx="403">
                <c:v>703</c:v>
              </c:pt>
              <c:pt idx="404">
                <c:v>704</c:v>
              </c:pt>
              <c:pt idx="405">
                <c:v>705</c:v>
              </c:pt>
              <c:pt idx="406">
                <c:v>706</c:v>
              </c:pt>
              <c:pt idx="407">
                <c:v>707</c:v>
              </c:pt>
              <c:pt idx="408">
                <c:v>708</c:v>
              </c:pt>
              <c:pt idx="409">
                <c:v>709</c:v>
              </c:pt>
              <c:pt idx="410">
                <c:v>710</c:v>
              </c:pt>
              <c:pt idx="411">
                <c:v>711</c:v>
              </c:pt>
              <c:pt idx="412">
                <c:v>712</c:v>
              </c:pt>
              <c:pt idx="413">
                <c:v>713</c:v>
              </c:pt>
              <c:pt idx="414">
                <c:v>714</c:v>
              </c:pt>
              <c:pt idx="415">
                <c:v>715</c:v>
              </c:pt>
              <c:pt idx="416">
                <c:v>716</c:v>
              </c:pt>
              <c:pt idx="417">
                <c:v>717</c:v>
              </c:pt>
              <c:pt idx="418">
                <c:v>718</c:v>
              </c:pt>
              <c:pt idx="419">
                <c:v>719</c:v>
              </c:pt>
              <c:pt idx="420">
                <c:v>720</c:v>
              </c:pt>
              <c:pt idx="421">
                <c:v>721</c:v>
              </c:pt>
              <c:pt idx="422">
                <c:v>722</c:v>
              </c:pt>
              <c:pt idx="423">
                <c:v>723</c:v>
              </c:pt>
              <c:pt idx="424">
                <c:v>724</c:v>
              </c:pt>
              <c:pt idx="425">
                <c:v>725</c:v>
              </c:pt>
              <c:pt idx="426">
                <c:v>726</c:v>
              </c:pt>
              <c:pt idx="427">
                <c:v>727</c:v>
              </c:pt>
              <c:pt idx="428">
                <c:v>728</c:v>
              </c:pt>
              <c:pt idx="429">
                <c:v>729</c:v>
              </c:pt>
              <c:pt idx="430">
                <c:v>730</c:v>
              </c:pt>
              <c:pt idx="431">
                <c:v>731</c:v>
              </c:pt>
              <c:pt idx="432">
                <c:v>732</c:v>
              </c:pt>
              <c:pt idx="433">
                <c:v>733</c:v>
              </c:pt>
              <c:pt idx="434">
                <c:v>734</c:v>
              </c:pt>
              <c:pt idx="435">
                <c:v>735</c:v>
              </c:pt>
              <c:pt idx="436">
                <c:v>736</c:v>
              </c:pt>
              <c:pt idx="437">
                <c:v>737</c:v>
              </c:pt>
              <c:pt idx="438">
                <c:v>738</c:v>
              </c:pt>
              <c:pt idx="439">
                <c:v>739</c:v>
              </c:pt>
              <c:pt idx="440">
                <c:v>740</c:v>
              </c:pt>
              <c:pt idx="441">
                <c:v>741</c:v>
              </c:pt>
              <c:pt idx="442">
                <c:v>742</c:v>
              </c:pt>
              <c:pt idx="443">
                <c:v>743</c:v>
              </c:pt>
              <c:pt idx="444">
                <c:v>744</c:v>
              </c:pt>
              <c:pt idx="445">
                <c:v>745</c:v>
              </c:pt>
              <c:pt idx="446">
                <c:v>746</c:v>
              </c:pt>
              <c:pt idx="447">
                <c:v>747</c:v>
              </c:pt>
              <c:pt idx="448">
                <c:v>748</c:v>
              </c:pt>
              <c:pt idx="449">
                <c:v>749</c:v>
              </c:pt>
              <c:pt idx="450">
                <c:v>750</c:v>
              </c:pt>
              <c:pt idx="451">
                <c:v>751</c:v>
              </c:pt>
              <c:pt idx="452">
                <c:v>752</c:v>
              </c:pt>
              <c:pt idx="453">
                <c:v>753</c:v>
              </c:pt>
              <c:pt idx="454">
                <c:v>754</c:v>
              </c:pt>
              <c:pt idx="455">
                <c:v>755</c:v>
              </c:pt>
              <c:pt idx="456">
                <c:v>756</c:v>
              </c:pt>
              <c:pt idx="457">
                <c:v>757</c:v>
              </c:pt>
              <c:pt idx="458">
                <c:v>758</c:v>
              </c:pt>
              <c:pt idx="459">
                <c:v>759</c:v>
              </c:pt>
              <c:pt idx="460">
                <c:v>760</c:v>
              </c:pt>
              <c:pt idx="461">
                <c:v>761</c:v>
              </c:pt>
              <c:pt idx="462">
                <c:v>762</c:v>
              </c:pt>
              <c:pt idx="463">
                <c:v>763</c:v>
              </c:pt>
              <c:pt idx="464">
                <c:v>764</c:v>
              </c:pt>
              <c:pt idx="465">
                <c:v>765</c:v>
              </c:pt>
              <c:pt idx="466">
                <c:v>766</c:v>
              </c:pt>
              <c:pt idx="467">
                <c:v>767</c:v>
              </c:pt>
              <c:pt idx="468">
                <c:v>768</c:v>
              </c:pt>
              <c:pt idx="469">
                <c:v>769</c:v>
              </c:pt>
              <c:pt idx="470">
                <c:v>770</c:v>
              </c:pt>
              <c:pt idx="471">
                <c:v>771</c:v>
              </c:pt>
              <c:pt idx="472">
                <c:v>772</c:v>
              </c:pt>
              <c:pt idx="473">
                <c:v>773</c:v>
              </c:pt>
              <c:pt idx="474">
                <c:v>774</c:v>
              </c:pt>
              <c:pt idx="475">
                <c:v>775</c:v>
              </c:pt>
              <c:pt idx="476">
                <c:v>776</c:v>
              </c:pt>
              <c:pt idx="477">
                <c:v>777</c:v>
              </c:pt>
              <c:pt idx="478">
                <c:v>778</c:v>
              </c:pt>
              <c:pt idx="479">
                <c:v>779</c:v>
              </c:pt>
              <c:pt idx="480">
                <c:v>780</c:v>
              </c:pt>
              <c:pt idx="481">
                <c:v>781</c:v>
              </c:pt>
              <c:pt idx="482">
                <c:v>782</c:v>
              </c:pt>
              <c:pt idx="483">
                <c:v>783</c:v>
              </c:pt>
              <c:pt idx="484">
                <c:v>784</c:v>
              </c:pt>
              <c:pt idx="485">
                <c:v>785</c:v>
              </c:pt>
              <c:pt idx="486">
                <c:v>786</c:v>
              </c:pt>
              <c:pt idx="487">
                <c:v>787</c:v>
              </c:pt>
              <c:pt idx="488">
                <c:v>788</c:v>
              </c:pt>
              <c:pt idx="489">
                <c:v>789</c:v>
              </c:pt>
              <c:pt idx="490">
                <c:v>790</c:v>
              </c:pt>
              <c:pt idx="491">
                <c:v>791</c:v>
              </c:pt>
              <c:pt idx="492">
                <c:v>792</c:v>
              </c:pt>
              <c:pt idx="493">
                <c:v>793</c:v>
              </c:pt>
              <c:pt idx="494">
                <c:v>794</c:v>
              </c:pt>
              <c:pt idx="495">
                <c:v>795</c:v>
              </c:pt>
              <c:pt idx="496">
                <c:v>796</c:v>
              </c:pt>
              <c:pt idx="497">
                <c:v>797</c:v>
              </c:pt>
              <c:pt idx="498">
                <c:v>798</c:v>
              </c:pt>
              <c:pt idx="499">
                <c:v>799</c:v>
              </c:pt>
              <c:pt idx="500">
                <c:v>800</c:v>
              </c:pt>
              <c:pt idx="501">
                <c:v>801</c:v>
              </c:pt>
              <c:pt idx="502">
                <c:v>802</c:v>
              </c:pt>
              <c:pt idx="503">
                <c:v>803</c:v>
              </c:pt>
              <c:pt idx="504">
                <c:v>804</c:v>
              </c:pt>
              <c:pt idx="505">
                <c:v>805</c:v>
              </c:pt>
              <c:pt idx="506">
                <c:v>806</c:v>
              </c:pt>
              <c:pt idx="507">
                <c:v>807</c:v>
              </c:pt>
              <c:pt idx="508">
                <c:v>808</c:v>
              </c:pt>
              <c:pt idx="509">
                <c:v>809</c:v>
              </c:pt>
              <c:pt idx="510">
                <c:v>810</c:v>
              </c:pt>
              <c:pt idx="511">
                <c:v>811</c:v>
              </c:pt>
              <c:pt idx="512">
                <c:v>812</c:v>
              </c:pt>
              <c:pt idx="513">
                <c:v>813</c:v>
              </c:pt>
              <c:pt idx="514">
                <c:v>814</c:v>
              </c:pt>
              <c:pt idx="515">
                <c:v>815</c:v>
              </c:pt>
              <c:pt idx="516">
                <c:v>816</c:v>
              </c:pt>
              <c:pt idx="517">
                <c:v>817</c:v>
              </c:pt>
              <c:pt idx="518">
                <c:v>818</c:v>
              </c:pt>
              <c:pt idx="519">
                <c:v>819</c:v>
              </c:pt>
              <c:pt idx="520">
                <c:v>820</c:v>
              </c:pt>
              <c:pt idx="521">
                <c:v>821</c:v>
              </c:pt>
              <c:pt idx="522">
                <c:v>822</c:v>
              </c:pt>
              <c:pt idx="523">
                <c:v>823</c:v>
              </c:pt>
              <c:pt idx="524">
                <c:v>824</c:v>
              </c:pt>
              <c:pt idx="525">
                <c:v>825</c:v>
              </c:pt>
              <c:pt idx="526">
                <c:v>826</c:v>
              </c:pt>
              <c:pt idx="527">
                <c:v>827</c:v>
              </c:pt>
              <c:pt idx="528">
                <c:v>828</c:v>
              </c:pt>
              <c:pt idx="529">
                <c:v>829</c:v>
              </c:pt>
              <c:pt idx="530">
                <c:v>830</c:v>
              </c:pt>
              <c:pt idx="531">
                <c:v>831</c:v>
              </c:pt>
              <c:pt idx="532">
                <c:v>832</c:v>
              </c:pt>
              <c:pt idx="533">
                <c:v>833</c:v>
              </c:pt>
              <c:pt idx="534">
                <c:v>834</c:v>
              </c:pt>
              <c:pt idx="535">
                <c:v>835</c:v>
              </c:pt>
              <c:pt idx="536">
                <c:v>836</c:v>
              </c:pt>
              <c:pt idx="537">
                <c:v>837</c:v>
              </c:pt>
              <c:pt idx="538">
                <c:v>838</c:v>
              </c:pt>
              <c:pt idx="539">
                <c:v>839</c:v>
              </c:pt>
              <c:pt idx="540">
                <c:v>840</c:v>
              </c:pt>
              <c:pt idx="541">
                <c:v>841</c:v>
              </c:pt>
              <c:pt idx="542">
                <c:v>842</c:v>
              </c:pt>
              <c:pt idx="543">
                <c:v>843</c:v>
              </c:pt>
              <c:pt idx="544">
                <c:v>844</c:v>
              </c:pt>
              <c:pt idx="545">
                <c:v>845</c:v>
              </c:pt>
              <c:pt idx="546">
                <c:v>846</c:v>
              </c:pt>
              <c:pt idx="547">
                <c:v>847</c:v>
              </c:pt>
              <c:pt idx="548">
                <c:v>848</c:v>
              </c:pt>
              <c:pt idx="549">
                <c:v>849</c:v>
              </c:pt>
              <c:pt idx="550">
                <c:v>850</c:v>
              </c:pt>
              <c:pt idx="551">
                <c:v>851</c:v>
              </c:pt>
              <c:pt idx="552">
                <c:v>852</c:v>
              </c:pt>
              <c:pt idx="553">
                <c:v>853</c:v>
              </c:pt>
              <c:pt idx="554">
                <c:v>854</c:v>
              </c:pt>
              <c:pt idx="555">
                <c:v>855</c:v>
              </c:pt>
              <c:pt idx="556">
                <c:v>856</c:v>
              </c:pt>
              <c:pt idx="557">
                <c:v>857</c:v>
              </c:pt>
              <c:pt idx="558">
                <c:v>858</c:v>
              </c:pt>
              <c:pt idx="559">
                <c:v>859</c:v>
              </c:pt>
              <c:pt idx="560">
                <c:v>860</c:v>
              </c:pt>
              <c:pt idx="561">
                <c:v>861</c:v>
              </c:pt>
              <c:pt idx="562">
                <c:v>862</c:v>
              </c:pt>
              <c:pt idx="563">
                <c:v>863</c:v>
              </c:pt>
              <c:pt idx="564">
                <c:v>864</c:v>
              </c:pt>
              <c:pt idx="565">
                <c:v>865</c:v>
              </c:pt>
              <c:pt idx="566">
                <c:v>866</c:v>
              </c:pt>
              <c:pt idx="567">
                <c:v>867</c:v>
              </c:pt>
              <c:pt idx="568">
                <c:v>868</c:v>
              </c:pt>
              <c:pt idx="569">
                <c:v>869</c:v>
              </c:pt>
              <c:pt idx="570">
                <c:v>870</c:v>
              </c:pt>
              <c:pt idx="571">
                <c:v>871</c:v>
              </c:pt>
              <c:pt idx="572">
                <c:v>872</c:v>
              </c:pt>
              <c:pt idx="573">
                <c:v>873</c:v>
              </c:pt>
              <c:pt idx="574">
                <c:v>874</c:v>
              </c:pt>
              <c:pt idx="575">
                <c:v>875</c:v>
              </c:pt>
              <c:pt idx="576">
                <c:v>876</c:v>
              </c:pt>
              <c:pt idx="577">
                <c:v>877</c:v>
              </c:pt>
              <c:pt idx="578">
                <c:v>878</c:v>
              </c:pt>
              <c:pt idx="579">
                <c:v>879</c:v>
              </c:pt>
              <c:pt idx="580">
                <c:v>880</c:v>
              </c:pt>
              <c:pt idx="581">
                <c:v>881</c:v>
              </c:pt>
              <c:pt idx="582">
                <c:v>882</c:v>
              </c:pt>
              <c:pt idx="583">
                <c:v>883</c:v>
              </c:pt>
              <c:pt idx="584">
                <c:v>884</c:v>
              </c:pt>
              <c:pt idx="585">
                <c:v>885</c:v>
              </c:pt>
              <c:pt idx="586">
                <c:v>886</c:v>
              </c:pt>
              <c:pt idx="587">
                <c:v>887</c:v>
              </c:pt>
              <c:pt idx="588">
                <c:v>888</c:v>
              </c:pt>
              <c:pt idx="589">
                <c:v>889</c:v>
              </c:pt>
              <c:pt idx="590">
                <c:v>890</c:v>
              </c:pt>
              <c:pt idx="591">
                <c:v>891</c:v>
              </c:pt>
              <c:pt idx="592">
                <c:v>892</c:v>
              </c:pt>
              <c:pt idx="593">
                <c:v>893</c:v>
              </c:pt>
              <c:pt idx="594">
                <c:v>894</c:v>
              </c:pt>
              <c:pt idx="595">
                <c:v>895</c:v>
              </c:pt>
              <c:pt idx="596">
                <c:v>896</c:v>
              </c:pt>
              <c:pt idx="597">
                <c:v>897</c:v>
              </c:pt>
              <c:pt idx="598">
                <c:v>898</c:v>
              </c:pt>
              <c:pt idx="599">
                <c:v>899</c:v>
              </c:pt>
              <c:pt idx="600">
                <c:v>900</c:v>
              </c:pt>
              <c:pt idx="601">
                <c:v>901</c:v>
              </c:pt>
              <c:pt idx="602">
                <c:v>902</c:v>
              </c:pt>
              <c:pt idx="603">
                <c:v>903</c:v>
              </c:pt>
              <c:pt idx="604">
                <c:v>904</c:v>
              </c:pt>
              <c:pt idx="605">
                <c:v>905</c:v>
              </c:pt>
              <c:pt idx="606">
                <c:v>906</c:v>
              </c:pt>
              <c:pt idx="607">
                <c:v>907</c:v>
              </c:pt>
              <c:pt idx="608">
                <c:v>908</c:v>
              </c:pt>
              <c:pt idx="609">
                <c:v>909</c:v>
              </c:pt>
              <c:pt idx="610">
                <c:v>910</c:v>
              </c:pt>
              <c:pt idx="611">
                <c:v>911</c:v>
              </c:pt>
              <c:pt idx="612">
                <c:v>912</c:v>
              </c:pt>
              <c:pt idx="613">
                <c:v>913</c:v>
              </c:pt>
              <c:pt idx="614">
                <c:v>914</c:v>
              </c:pt>
              <c:pt idx="615">
                <c:v>915</c:v>
              </c:pt>
              <c:pt idx="616">
                <c:v>916</c:v>
              </c:pt>
              <c:pt idx="617">
                <c:v>917</c:v>
              </c:pt>
              <c:pt idx="618">
                <c:v>918</c:v>
              </c:pt>
              <c:pt idx="619">
                <c:v>919</c:v>
              </c:pt>
              <c:pt idx="620">
                <c:v>920</c:v>
              </c:pt>
              <c:pt idx="621">
                <c:v>921</c:v>
              </c:pt>
              <c:pt idx="622">
                <c:v>922</c:v>
              </c:pt>
              <c:pt idx="623">
                <c:v>923</c:v>
              </c:pt>
              <c:pt idx="624">
                <c:v>924</c:v>
              </c:pt>
              <c:pt idx="625">
                <c:v>925</c:v>
              </c:pt>
              <c:pt idx="626">
                <c:v>926</c:v>
              </c:pt>
              <c:pt idx="627">
                <c:v>927</c:v>
              </c:pt>
              <c:pt idx="628">
                <c:v>928</c:v>
              </c:pt>
              <c:pt idx="629">
                <c:v>929</c:v>
              </c:pt>
              <c:pt idx="630">
                <c:v>930</c:v>
              </c:pt>
              <c:pt idx="631">
                <c:v>931</c:v>
              </c:pt>
              <c:pt idx="632">
                <c:v>932</c:v>
              </c:pt>
              <c:pt idx="633">
                <c:v>933</c:v>
              </c:pt>
              <c:pt idx="634">
                <c:v>934</c:v>
              </c:pt>
              <c:pt idx="635">
                <c:v>935</c:v>
              </c:pt>
              <c:pt idx="636">
                <c:v>936</c:v>
              </c:pt>
              <c:pt idx="637">
                <c:v>937</c:v>
              </c:pt>
              <c:pt idx="638">
                <c:v>938</c:v>
              </c:pt>
              <c:pt idx="639">
                <c:v>939</c:v>
              </c:pt>
              <c:pt idx="640">
                <c:v>940</c:v>
              </c:pt>
              <c:pt idx="641">
                <c:v>941</c:v>
              </c:pt>
              <c:pt idx="642">
                <c:v>942</c:v>
              </c:pt>
              <c:pt idx="643">
                <c:v>943</c:v>
              </c:pt>
              <c:pt idx="644">
                <c:v>944</c:v>
              </c:pt>
              <c:pt idx="645">
                <c:v>945</c:v>
              </c:pt>
              <c:pt idx="646">
                <c:v>946</c:v>
              </c:pt>
              <c:pt idx="647">
                <c:v>947</c:v>
              </c:pt>
              <c:pt idx="648">
                <c:v>948</c:v>
              </c:pt>
              <c:pt idx="649">
                <c:v>949</c:v>
              </c:pt>
              <c:pt idx="650">
                <c:v>950</c:v>
              </c:pt>
              <c:pt idx="651">
                <c:v>951</c:v>
              </c:pt>
              <c:pt idx="652">
                <c:v>952</c:v>
              </c:pt>
              <c:pt idx="653">
                <c:v>953</c:v>
              </c:pt>
              <c:pt idx="654">
                <c:v>954</c:v>
              </c:pt>
              <c:pt idx="655">
                <c:v>955</c:v>
              </c:pt>
              <c:pt idx="656">
                <c:v>956</c:v>
              </c:pt>
              <c:pt idx="657">
                <c:v>957</c:v>
              </c:pt>
              <c:pt idx="658">
                <c:v>958</c:v>
              </c:pt>
              <c:pt idx="659">
                <c:v>959</c:v>
              </c:pt>
              <c:pt idx="660">
                <c:v>960</c:v>
              </c:pt>
              <c:pt idx="661">
                <c:v>961</c:v>
              </c:pt>
              <c:pt idx="662">
                <c:v>962</c:v>
              </c:pt>
              <c:pt idx="663">
                <c:v>963</c:v>
              </c:pt>
              <c:pt idx="664">
                <c:v>964</c:v>
              </c:pt>
              <c:pt idx="665">
                <c:v>965</c:v>
              </c:pt>
              <c:pt idx="666">
                <c:v>966</c:v>
              </c:pt>
              <c:pt idx="667">
                <c:v>967</c:v>
              </c:pt>
              <c:pt idx="668">
                <c:v>968</c:v>
              </c:pt>
              <c:pt idx="669">
                <c:v>969</c:v>
              </c:pt>
              <c:pt idx="670">
                <c:v>970</c:v>
              </c:pt>
              <c:pt idx="671">
                <c:v>971</c:v>
              </c:pt>
              <c:pt idx="672">
                <c:v>972</c:v>
              </c:pt>
              <c:pt idx="673">
                <c:v>973</c:v>
              </c:pt>
              <c:pt idx="674">
                <c:v>974</c:v>
              </c:pt>
              <c:pt idx="675">
                <c:v>975</c:v>
              </c:pt>
              <c:pt idx="676">
                <c:v>976</c:v>
              </c:pt>
              <c:pt idx="677">
                <c:v>977</c:v>
              </c:pt>
              <c:pt idx="678">
                <c:v>978</c:v>
              </c:pt>
              <c:pt idx="679">
                <c:v>979</c:v>
              </c:pt>
              <c:pt idx="680">
                <c:v>980</c:v>
              </c:pt>
              <c:pt idx="681">
                <c:v>981</c:v>
              </c:pt>
              <c:pt idx="682">
                <c:v>982</c:v>
              </c:pt>
              <c:pt idx="683">
                <c:v>983</c:v>
              </c:pt>
              <c:pt idx="684">
                <c:v>984</c:v>
              </c:pt>
              <c:pt idx="685">
                <c:v>985</c:v>
              </c:pt>
              <c:pt idx="686">
                <c:v>986</c:v>
              </c:pt>
              <c:pt idx="687">
                <c:v>987</c:v>
              </c:pt>
              <c:pt idx="688">
                <c:v>988</c:v>
              </c:pt>
              <c:pt idx="689">
                <c:v>989</c:v>
              </c:pt>
              <c:pt idx="690">
                <c:v>990</c:v>
              </c:pt>
              <c:pt idx="691">
                <c:v>991</c:v>
              </c:pt>
              <c:pt idx="692">
                <c:v>992</c:v>
              </c:pt>
              <c:pt idx="693">
                <c:v>993</c:v>
              </c:pt>
              <c:pt idx="694">
                <c:v>994</c:v>
              </c:pt>
              <c:pt idx="695">
                <c:v>995</c:v>
              </c:pt>
              <c:pt idx="696">
                <c:v>996</c:v>
              </c:pt>
              <c:pt idx="697">
                <c:v>997</c:v>
              </c:pt>
              <c:pt idx="698">
                <c:v>998</c:v>
              </c:pt>
              <c:pt idx="699">
                <c:v>999</c:v>
              </c:pt>
              <c:pt idx="700">
                <c:v>1000</c:v>
              </c:pt>
              <c:pt idx="701">
                <c:v>1001</c:v>
              </c:pt>
              <c:pt idx="702">
                <c:v>1002</c:v>
              </c:pt>
              <c:pt idx="703">
                <c:v>1003</c:v>
              </c:pt>
              <c:pt idx="704">
                <c:v>1004</c:v>
              </c:pt>
              <c:pt idx="705">
                <c:v>1005</c:v>
              </c:pt>
              <c:pt idx="706">
                <c:v>1006</c:v>
              </c:pt>
              <c:pt idx="707">
                <c:v>1007</c:v>
              </c:pt>
              <c:pt idx="708">
                <c:v>1008</c:v>
              </c:pt>
              <c:pt idx="709">
                <c:v>1009</c:v>
              </c:pt>
              <c:pt idx="710">
                <c:v>1010</c:v>
              </c:pt>
              <c:pt idx="711">
                <c:v>1011</c:v>
              </c:pt>
              <c:pt idx="712">
                <c:v>1012</c:v>
              </c:pt>
              <c:pt idx="713">
                <c:v>1013</c:v>
              </c:pt>
              <c:pt idx="714">
                <c:v>1014</c:v>
              </c:pt>
              <c:pt idx="715">
                <c:v>1015</c:v>
              </c:pt>
              <c:pt idx="716">
                <c:v>1016</c:v>
              </c:pt>
              <c:pt idx="717">
                <c:v>1017</c:v>
              </c:pt>
              <c:pt idx="718">
                <c:v>1018</c:v>
              </c:pt>
              <c:pt idx="719">
                <c:v>1019</c:v>
              </c:pt>
              <c:pt idx="720">
                <c:v>1020</c:v>
              </c:pt>
              <c:pt idx="721">
                <c:v>1021</c:v>
              </c:pt>
              <c:pt idx="722">
                <c:v>1022</c:v>
              </c:pt>
              <c:pt idx="723">
                <c:v>1023</c:v>
              </c:pt>
              <c:pt idx="724">
                <c:v>1024</c:v>
              </c:pt>
              <c:pt idx="725">
                <c:v>1025</c:v>
              </c:pt>
              <c:pt idx="726">
                <c:v>1026</c:v>
              </c:pt>
              <c:pt idx="727">
                <c:v>1027</c:v>
              </c:pt>
              <c:pt idx="728">
                <c:v>1028</c:v>
              </c:pt>
              <c:pt idx="729">
                <c:v>1029</c:v>
              </c:pt>
              <c:pt idx="730">
                <c:v>1030</c:v>
              </c:pt>
              <c:pt idx="731">
                <c:v>1031</c:v>
              </c:pt>
              <c:pt idx="732">
                <c:v>1032</c:v>
              </c:pt>
              <c:pt idx="733">
                <c:v>1033</c:v>
              </c:pt>
              <c:pt idx="734">
                <c:v>1034</c:v>
              </c:pt>
              <c:pt idx="735">
                <c:v>1035</c:v>
              </c:pt>
              <c:pt idx="736">
                <c:v>1036</c:v>
              </c:pt>
              <c:pt idx="737">
                <c:v>1037</c:v>
              </c:pt>
              <c:pt idx="738">
                <c:v>1038</c:v>
              </c:pt>
              <c:pt idx="739">
                <c:v>1039</c:v>
              </c:pt>
              <c:pt idx="740">
                <c:v>1040</c:v>
              </c:pt>
              <c:pt idx="741">
                <c:v>1041</c:v>
              </c:pt>
              <c:pt idx="742">
                <c:v>1042</c:v>
              </c:pt>
              <c:pt idx="743">
                <c:v>1043</c:v>
              </c:pt>
              <c:pt idx="744">
                <c:v>1044</c:v>
              </c:pt>
              <c:pt idx="745">
                <c:v>1045</c:v>
              </c:pt>
              <c:pt idx="746">
                <c:v>1046</c:v>
              </c:pt>
              <c:pt idx="747">
                <c:v>1047</c:v>
              </c:pt>
              <c:pt idx="748">
                <c:v>1048</c:v>
              </c:pt>
              <c:pt idx="749">
                <c:v>1049</c:v>
              </c:pt>
              <c:pt idx="750">
                <c:v>1050</c:v>
              </c:pt>
              <c:pt idx="751">
                <c:v>1051</c:v>
              </c:pt>
              <c:pt idx="752">
                <c:v>1052</c:v>
              </c:pt>
              <c:pt idx="753">
                <c:v>1053</c:v>
              </c:pt>
              <c:pt idx="754">
                <c:v>1054</c:v>
              </c:pt>
              <c:pt idx="755">
                <c:v>1055</c:v>
              </c:pt>
              <c:pt idx="756">
                <c:v>1056</c:v>
              </c:pt>
              <c:pt idx="757">
                <c:v>1057</c:v>
              </c:pt>
              <c:pt idx="758">
                <c:v>1058</c:v>
              </c:pt>
              <c:pt idx="759">
                <c:v>1059</c:v>
              </c:pt>
              <c:pt idx="760">
                <c:v>1060</c:v>
              </c:pt>
              <c:pt idx="761">
                <c:v>1061</c:v>
              </c:pt>
              <c:pt idx="762">
                <c:v>1062</c:v>
              </c:pt>
              <c:pt idx="763">
                <c:v>1063</c:v>
              </c:pt>
              <c:pt idx="764">
                <c:v>1064</c:v>
              </c:pt>
              <c:pt idx="765">
                <c:v>1065</c:v>
              </c:pt>
              <c:pt idx="766">
                <c:v>1066</c:v>
              </c:pt>
              <c:pt idx="767">
                <c:v>1067</c:v>
              </c:pt>
              <c:pt idx="768">
                <c:v>1068</c:v>
              </c:pt>
              <c:pt idx="769">
                <c:v>1069</c:v>
              </c:pt>
              <c:pt idx="770">
                <c:v>1070</c:v>
              </c:pt>
              <c:pt idx="771">
                <c:v>1071</c:v>
              </c:pt>
              <c:pt idx="772">
                <c:v>1072</c:v>
              </c:pt>
              <c:pt idx="773">
                <c:v>1073</c:v>
              </c:pt>
              <c:pt idx="774">
                <c:v>1074</c:v>
              </c:pt>
              <c:pt idx="775">
                <c:v>1075</c:v>
              </c:pt>
              <c:pt idx="776">
                <c:v>1076</c:v>
              </c:pt>
              <c:pt idx="777">
                <c:v>1077</c:v>
              </c:pt>
              <c:pt idx="778">
                <c:v>1078</c:v>
              </c:pt>
              <c:pt idx="779">
                <c:v>1079</c:v>
              </c:pt>
              <c:pt idx="780">
                <c:v>1080</c:v>
              </c:pt>
              <c:pt idx="781">
                <c:v>1081</c:v>
              </c:pt>
              <c:pt idx="782">
                <c:v>1082</c:v>
              </c:pt>
              <c:pt idx="783">
                <c:v>1083</c:v>
              </c:pt>
              <c:pt idx="784">
                <c:v>1084</c:v>
              </c:pt>
              <c:pt idx="785">
                <c:v>1085</c:v>
              </c:pt>
              <c:pt idx="786">
                <c:v>1086</c:v>
              </c:pt>
              <c:pt idx="787">
                <c:v>1087</c:v>
              </c:pt>
              <c:pt idx="788">
                <c:v>1088</c:v>
              </c:pt>
              <c:pt idx="789">
                <c:v>1089</c:v>
              </c:pt>
              <c:pt idx="790">
                <c:v>1090</c:v>
              </c:pt>
              <c:pt idx="791">
                <c:v>1091</c:v>
              </c:pt>
              <c:pt idx="792">
                <c:v>1092</c:v>
              </c:pt>
              <c:pt idx="793">
                <c:v>1093</c:v>
              </c:pt>
              <c:pt idx="794">
                <c:v>1094</c:v>
              </c:pt>
              <c:pt idx="795">
                <c:v>1095</c:v>
              </c:pt>
              <c:pt idx="796">
                <c:v>1096</c:v>
              </c:pt>
              <c:pt idx="797">
                <c:v>1097</c:v>
              </c:pt>
              <c:pt idx="798">
                <c:v>1098</c:v>
              </c:pt>
              <c:pt idx="799">
                <c:v>1099</c:v>
              </c:pt>
              <c:pt idx="800">
                <c:v>1100</c:v>
              </c:pt>
            </c:numLit>
          </c:xVal>
          <c:yVal>
            <c:numLit>
              <c:formatCode>General</c:formatCode>
              <c:ptCount val="801"/>
              <c:pt idx="0">
                <c:v>3.6250379757803166E-6</c:v>
              </c:pt>
              <c:pt idx="1">
                <c:v>3.6250379757803166E-6</c:v>
              </c:pt>
              <c:pt idx="2">
                <c:v>3.5183115065820292E-6</c:v>
              </c:pt>
              <c:pt idx="3">
                <c:v>3.524805013626081E-6</c:v>
              </c:pt>
              <c:pt idx="4">
                <c:v>3.5416214872157289E-6</c:v>
              </c:pt>
              <c:pt idx="5">
                <c:v>3.5705924458398126E-6</c:v>
              </c:pt>
              <c:pt idx="6">
                <c:v>3.604392042689176E-6</c:v>
              </c:pt>
              <c:pt idx="7">
                <c:v>3.6568394801861498E-6</c:v>
              </c:pt>
              <c:pt idx="8">
                <c:v>3.7164465312571495E-6</c:v>
              </c:pt>
              <c:pt idx="9">
                <c:v>3.783545965234247E-6</c:v>
              </c:pt>
              <c:pt idx="10">
                <c:v>3.8601359881340889E-6</c:v>
              </c:pt>
              <c:pt idx="11">
                <c:v>3.9557070374485405E-6</c:v>
              </c:pt>
              <c:pt idx="12">
                <c:v>4.073921998724505E-6</c:v>
              </c:pt>
              <c:pt idx="13">
                <c:v>4.178151032192569E-6</c:v>
              </c:pt>
              <c:pt idx="14">
                <c:v>4.2875415867911532E-6</c:v>
              </c:pt>
              <c:pt idx="15">
                <c:v>4.4035920709575571E-6</c:v>
              </c:pt>
              <c:pt idx="16">
                <c:v>4.5113174917333259E-6</c:v>
              </c:pt>
              <c:pt idx="17">
                <c:v>4.6751534248415156E-6</c:v>
              </c:pt>
              <c:pt idx="18">
                <c:v>4.7848771273493446E-6</c:v>
              </c:pt>
              <c:pt idx="19">
                <c:v>4.9175775111507494E-6</c:v>
              </c:pt>
              <c:pt idx="20">
                <c:v>5.0527754442555537E-6</c:v>
              </c:pt>
              <c:pt idx="21">
                <c:v>5.2282665569692011E-6</c:v>
              </c:pt>
              <c:pt idx="22">
                <c:v>5.3576369759866834E-6</c:v>
              </c:pt>
              <c:pt idx="23">
                <c:v>5.4943336203905674E-6</c:v>
              </c:pt>
              <c:pt idx="24">
                <c:v>5.6400209425647035E-6</c:v>
              </c:pt>
              <c:pt idx="25">
                <c:v>5.8055220852111849E-6</c:v>
              </c:pt>
              <c:pt idx="26">
                <c:v>5.9523749707750593E-6</c:v>
              </c:pt>
              <c:pt idx="27">
                <c:v>6.1082189126864518E-6</c:v>
              </c:pt>
              <c:pt idx="28">
                <c:v>6.2519084831365576E-6</c:v>
              </c:pt>
              <c:pt idx="29">
                <c:v>6.4185750377419134E-6</c:v>
              </c:pt>
              <c:pt idx="30">
                <c:v>6.6208724426815407E-6</c:v>
              </c:pt>
              <c:pt idx="31">
                <c:v>6.7627305325004489E-6</c:v>
              </c:pt>
              <c:pt idx="32">
                <c:v>6.9720210149171873E-6</c:v>
              </c:pt>
              <c:pt idx="33">
                <c:v>7.192799875838359E-6</c:v>
              </c:pt>
              <c:pt idx="34">
                <c:v>7.4070854568617776E-6</c:v>
              </c:pt>
              <c:pt idx="35">
                <c:v>7.6751505748689104E-6</c:v>
              </c:pt>
              <c:pt idx="36">
                <c:v>7.9302283002108033E-6</c:v>
              </c:pt>
              <c:pt idx="37">
                <c:v>8.2147767438982705E-6</c:v>
              </c:pt>
              <c:pt idx="38">
                <c:v>8.3979269270458266E-6</c:v>
              </c:pt>
              <c:pt idx="39">
                <c:v>8.6833080890755828E-6</c:v>
              </c:pt>
              <c:pt idx="40">
                <c:v>8.9510401348890047E-6</c:v>
              </c:pt>
              <c:pt idx="41">
                <c:v>9.285205508149457E-6</c:v>
              </c:pt>
              <c:pt idx="42">
                <c:v>9.5446124905720346E-6</c:v>
              </c:pt>
              <c:pt idx="43">
                <c:v>9.7956947124658651E-6</c:v>
              </c:pt>
              <c:pt idx="44">
                <c:v>1.0098724536419483E-5</c:v>
              </c:pt>
              <c:pt idx="45">
                <c:v>1.0398424547020173E-5</c:v>
              </c:pt>
              <c:pt idx="46">
                <c:v>1.0696792571707192E-5</c:v>
              </c:pt>
              <c:pt idx="47">
                <c:v>1.1090065501321081E-5</c:v>
              </c:pt>
              <c:pt idx="48">
                <c:v>1.0902420092861688E-5</c:v>
              </c:pt>
              <c:pt idx="49">
                <c:v>1.3010309909987049E-5</c:v>
              </c:pt>
              <c:pt idx="50">
                <c:v>1.3053600057901361E-5</c:v>
              </c:pt>
              <c:pt idx="51">
                <c:v>1.3141845033260453E-5</c:v>
              </c:pt>
              <c:pt idx="52">
                <c:v>1.3271714871279984E-5</c:v>
              </c:pt>
              <c:pt idx="53">
                <c:v>1.3418234987511823E-5</c:v>
              </c:pt>
              <c:pt idx="54">
                <c:v>1.3601385019228597E-5</c:v>
              </c:pt>
              <c:pt idx="55">
                <c:v>1.3822830100252861E-5</c:v>
              </c:pt>
              <c:pt idx="56">
                <c:v>1.4134184987597123E-5</c:v>
              </c:pt>
              <c:pt idx="57">
                <c:v>1.4467184948898719E-5</c:v>
              </c:pt>
              <c:pt idx="58">
                <c:v>1.4856795220111983E-5</c:v>
              </c:pt>
              <c:pt idx="59">
                <c:v>1.5151499980675047E-5</c:v>
              </c:pt>
              <c:pt idx="60">
                <c:v>1.5547769727163652E-5</c:v>
              </c:pt>
              <c:pt idx="61">
                <c:v>1.6097219670882689E-5</c:v>
              </c:pt>
              <c:pt idx="62">
                <c:v>1.6525125445696313E-5</c:v>
              </c:pt>
              <c:pt idx="63">
                <c:v>1.694470524853405E-5</c:v>
              </c:pt>
              <c:pt idx="64">
                <c:v>1.7319330072496087E-5</c:v>
              </c:pt>
              <c:pt idx="65">
                <c:v>1.7682300171145533E-5</c:v>
              </c:pt>
              <c:pt idx="66">
                <c:v>1.8026954706329072E-5</c:v>
              </c:pt>
              <c:pt idx="67">
                <c:v>1.8448199642989627E-5</c:v>
              </c:pt>
              <c:pt idx="68">
                <c:v>1.8844469995201626E-5</c:v>
              </c:pt>
              <c:pt idx="69">
                <c:v>1.9385595178391765E-5</c:v>
              </c:pt>
              <c:pt idx="70">
                <c:v>1.9866780086886278E-5</c:v>
              </c:pt>
              <c:pt idx="71">
                <c:v>2.0286359586862255E-5</c:v>
              </c:pt>
              <c:pt idx="72">
                <c:v>2.0586060354617075E-5</c:v>
              </c:pt>
              <c:pt idx="73">
                <c:v>2.0874104882750709E-5</c:v>
              </c:pt>
              <c:pt idx="74">
                <c:v>2.1292019854627259E-5</c:v>
              </c:pt>
              <c:pt idx="75">
                <c:v>2.178485979129619E-5</c:v>
              </c:pt>
              <c:pt idx="76">
                <c:v>2.2106204875854181E-5</c:v>
              </c:pt>
              <c:pt idx="77">
                <c:v>2.2510800291456696E-5</c:v>
              </c:pt>
              <c:pt idx="78">
                <c:v>2.3026949678751508E-5</c:v>
              </c:pt>
              <c:pt idx="79">
                <c:v>2.3329980108428586E-5</c:v>
              </c:pt>
              <c:pt idx="80">
                <c:v>2.4102539812702172E-5</c:v>
              </c:pt>
              <c:pt idx="81">
                <c:v>2.4597044883194185E-5</c:v>
              </c:pt>
              <c:pt idx="82">
                <c:v>2.5196444904395318E-5</c:v>
              </c:pt>
              <c:pt idx="83">
                <c:v>2.5664310256616043E-5</c:v>
              </c:pt>
              <c:pt idx="84">
                <c:v>2.6390249848191212E-5</c:v>
              </c:pt>
              <c:pt idx="85">
                <c:v>2.6884754615821455E-5</c:v>
              </c:pt>
              <c:pt idx="86">
                <c:v>2.7305999855343723E-5</c:v>
              </c:pt>
              <c:pt idx="87">
                <c:v>2.7630674904685457E-5</c:v>
              </c:pt>
              <c:pt idx="88">
                <c:v>2.7988649904728067E-5</c:v>
              </c:pt>
              <c:pt idx="89">
                <c:v>2.8438199996344411E-5</c:v>
              </c:pt>
              <c:pt idx="90">
                <c:v>2.9060910073894974E-5</c:v>
              </c:pt>
              <c:pt idx="91">
                <c:v>2.960037042612421E-5</c:v>
              </c:pt>
              <c:pt idx="92">
                <c:v>3.0171464989507645E-5</c:v>
              </c:pt>
              <c:pt idx="93">
                <c:v>3.071092503887501E-5</c:v>
              </c:pt>
              <c:pt idx="94">
                <c:v>3.1305329355746051E-5</c:v>
              </c:pt>
              <c:pt idx="95">
                <c:v>3.1966333574018971E-5</c:v>
              </c:pt>
              <c:pt idx="96">
                <c:v>3.2625674475639504E-5</c:v>
              </c:pt>
              <c:pt idx="97">
                <c:v>3.3110190863226448E-5</c:v>
              </c:pt>
              <c:pt idx="98">
                <c:v>3.3682949046124369E-5</c:v>
              </c:pt>
              <c:pt idx="99">
                <c:v>3.4195769680081992E-5</c:v>
              </c:pt>
              <c:pt idx="100">
                <c:v>3.4800164194166563E-5</c:v>
              </c:pt>
              <c:pt idx="101">
                <c:v>3.5361270074645538E-5</c:v>
              </c:pt>
              <c:pt idx="102">
                <c:v>3.6038925631146611E-5</c:v>
              </c:pt>
              <c:pt idx="103">
                <c:v>3.6967995194572903E-5</c:v>
              </c:pt>
              <c:pt idx="104">
                <c:v>3.7460835434103797E-5</c:v>
              </c:pt>
              <c:pt idx="105">
                <c:v>3.7985310187650986E-5</c:v>
              </c:pt>
              <c:pt idx="106">
                <c:v>3.8866094504555816E-5</c:v>
              </c:pt>
              <c:pt idx="107">
                <c:v>3.9588704434209052E-5</c:v>
              </c:pt>
              <c:pt idx="108">
                <c:v>4.0279679849846021E-5</c:v>
              </c:pt>
              <c:pt idx="109">
                <c:v>4.092070488513892E-5</c:v>
              </c:pt>
              <c:pt idx="110">
                <c:v>4.1523435476847334E-5</c:v>
              </c:pt>
              <c:pt idx="111">
                <c:v>4.2224399878250562E-5</c:v>
              </c:pt>
              <c:pt idx="112">
                <c:v>4.2927030019200536E-5</c:v>
              </c:pt>
              <c:pt idx="113">
                <c:v>4.3636320695441381E-5</c:v>
              </c:pt>
              <c:pt idx="114">
                <c:v>4.4255700808207861E-5</c:v>
              </c:pt>
              <c:pt idx="115">
                <c:v>4.5134820597013522E-5</c:v>
              </c:pt>
              <c:pt idx="116">
                <c:v>4.6003949582882344E-5</c:v>
              </c:pt>
              <c:pt idx="117">
                <c:v>4.6621664561826033E-5</c:v>
              </c:pt>
              <c:pt idx="118">
                <c:v>4.7507444885923617E-5</c:v>
              </c:pt>
              <c:pt idx="119">
                <c:v>4.8241710146612624E-5</c:v>
              </c:pt>
              <c:pt idx="120">
                <c:v>4.9115835139673731E-5</c:v>
              </c:pt>
              <c:pt idx="121">
                <c:v>4.9833450273581931E-5</c:v>
              </c:pt>
              <c:pt idx="122">
                <c:v>5.0614335041246164E-5</c:v>
              </c:pt>
              <c:pt idx="123">
                <c:v>5.1183764167944913E-5</c:v>
              </c:pt>
              <c:pt idx="124">
                <c:v>5.1891390316086772E-5</c:v>
              </c:pt>
              <c:pt idx="125">
                <c:v>5.2762185041502148E-5</c:v>
              </c:pt>
              <c:pt idx="126">
                <c:v>5.3581364858473885E-5</c:v>
              </c:pt>
              <c:pt idx="127">
                <c:v>5.4265680344542947E-5</c:v>
              </c:pt>
              <c:pt idx="128">
                <c:v>5.4921690978517708E-5</c:v>
              </c:pt>
              <c:pt idx="129">
                <c:v>5.5642635168624131E-5</c:v>
              </c:pt>
              <c:pt idx="130">
                <c:v>5.627200487288088E-5</c:v>
              </c:pt>
              <c:pt idx="131">
                <c:v>5.6918024703918842E-5</c:v>
              </c:pt>
              <c:pt idx="132">
                <c:v>5.76156594433999E-5</c:v>
              </c:pt>
              <c:pt idx="133">
                <c:v>5.8334940316854113E-5</c:v>
              </c:pt>
              <c:pt idx="134">
                <c:v>5.9313960260624725E-5</c:v>
              </c:pt>
              <c:pt idx="135">
                <c:v>6.0019920063496516E-5</c:v>
              </c:pt>
              <c:pt idx="136">
                <c:v>6.0674264352201508E-5</c:v>
              </c:pt>
              <c:pt idx="137">
                <c:v>6.1286982718229433E-5</c:v>
              </c:pt>
              <c:pt idx="138">
                <c:v>6.1901369852421763E-5</c:v>
              </c:pt>
              <c:pt idx="139">
                <c:v>6.2599005803349786E-5</c:v>
              </c:pt>
              <c:pt idx="140">
                <c:v>6.3266671768360814E-5</c:v>
              </c:pt>
              <c:pt idx="141">
                <c:v>6.4035900599265132E-5</c:v>
              </c:pt>
              <c:pt idx="142">
                <c:v>6.4905028979410793E-5</c:v>
              </c:pt>
              <c:pt idx="143">
                <c:v>6.5887379190826756E-5</c:v>
              </c:pt>
              <c:pt idx="144">
                <c:v>6.6606661275728002E-5</c:v>
              </c:pt>
              <c:pt idx="145">
                <c:v>6.7520746451919133E-5</c:v>
              </c:pt>
              <c:pt idx="146">
                <c:v>6.8488109853206446E-5</c:v>
              </c:pt>
              <c:pt idx="147">
                <c:v>6.921072099430664E-5</c:v>
              </c:pt>
              <c:pt idx="148">
                <c:v>6.9943319304002514E-5</c:v>
              </c:pt>
              <c:pt idx="149">
                <c:v>7.0639291938278387E-5</c:v>
              </c:pt>
              <c:pt idx="150">
                <c:v>7.1333595198666818E-5</c:v>
              </c:pt>
              <c:pt idx="151">
                <c:v>7.1961301586270562E-5</c:v>
              </c:pt>
              <c:pt idx="152">
                <c:v>7.2547380234027907E-5</c:v>
              </c:pt>
              <c:pt idx="153">
                <c:v>7.3261663888843519E-5</c:v>
              </c:pt>
              <c:pt idx="154">
                <c:v>7.3947646931629146E-5</c:v>
              </c:pt>
              <c:pt idx="155">
                <c:v>7.4691900572361524E-5</c:v>
              </c:pt>
              <c:pt idx="156">
                <c:v>7.5317938797525637E-5</c:v>
              </c:pt>
              <c:pt idx="157">
                <c:v>7.6012243269360904E-5</c:v>
              </c:pt>
              <c:pt idx="158">
                <c:v>7.7097824509110574E-5</c:v>
              </c:pt>
              <c:pt idx="159">
                <c:v>7.7710544086585776E-5</c:v>
              </c:pt>
              <c:pt idx="160">
                <c:v>7.8333254466997845E-5</c:v>
              </c:pt>
              <c:pt idx="161">
                <c:v>7.8987599361426383E-5</c:v>
              </c:pt>
              <c:pt idx="162">
                <c:v>7.7457466763007992E-5</c:v>
              </c:pt>
              <c:pt idx="163">
                <c:v>8.1078840263217565E-5</c:v>
              </c:pt>
              <c:pt idx="164">
                <c:v>8.6463449348230475E-5</c:v>
              </c:pt>
              <c:pt idx="165">
                <c:v>8.613044923549817E-5</c:v>
              </c:pt>
              <c:pt idx="166">
                <c:v>8.5930648925569163E-5</c:v>
              </c:pt>
              <c:pt idx="167">
                <c:v>8.6080498855153708E-5</c:v>
              </c:pt>
              <c:pt idx="168">
                <c:v>8.6197049742623569E-5</c:v>
              </c:pt>
              <c:pt idx="169">
                <c:v>8.6363548587542688E-5</c:v>
              </c:pt>
              <c:pt idx="170">
                <c:v>8.6746501503512708E-5</c:v>
              </c:pt>
              <c:pt idx="171">
                <c:v>8.7096149320132804E-5</c:v>
              </c:pt>
              <c:pt idx="172">
                <c:v>8.759564948923143E-5</c:v>
              </c:pt>
              <c:pt idx="173">
                <c:v>8.8278299841477247E-5</c:v>
              </c:pt>
              <c:pt idx="174">
                <c:v>8.8894349686598694E-5</c:v>
              </c:pt>
              <c:pt idx="175">
                <c:v>8.9477101701050207E-5</c:v>
              </c:pt>
              <c:pt idx="176">
                <c:v>9.0126449376840519E-5</c:v>
              </c:pt>
              <c:pt idx="177">
                <c:v>9.094229832044285E-5</c:v>
              </c:pt>
              <c:pt idx="178">
                <c:v>9.1874699362961621E-5</c:v>
              </c:pt>
              <c:pt idx="179">
                <c:v>9.2540700799873581E-5</c:v>
              </c:pt>
              <c:pt idx="180">
                <c:v>9.3140098095319132E-5</c:v>
              </c:pt>
              <c:pt idx="181">
                <c:v>9.3922650419700141E-5</c:v>
              </c:pt>
              <c:pt idx="182">
                <c:v>9.4488748673029747E-5</c:v>
              </c:pt>
              <c:pt idx="183">
                <c:v>9.5487749011226701E-5</c:v>
              </c:pt>
              <c:pt idx="184">
                <c:v>9.617040178636722E-5</c:v>
              </c:pt>
              <c:pt idx="185">
                <c:v>9.7119450532773065E-5</c:v>
              </c:pt>
              <c:pt idx="186">
                <c:v>9.8135099786305326E-5</c:v>
              </c:pt>
              <c:pt idx="187">
                <c:v>9.9034199363814913E-5</c:v>
              </c:pt>
              <c:pt idx="188">
                <c:v>9.9899998687761395E-5</c:v>
              </c:pt>
              <c:pt idx="189">
                <c:v>1.0081574960349863E-4</c:v>
              </c:pt>
              <c:pt idx="190">
                <c:v>1.0188135044882175E-4</c:v>
              </c:pt>
              <c:pt idx="191">
                <c:v>1.0274714977276736E-4</c:v>
              </c:pt>
              <c:pt idx="192">
                <c:v>1.0344645146324183E-4</c:v>
              </c:pt>
              <c:pt idx="193">
                <c:v>1.0399589958979051E-4</c:v>
              </c:pt>
              <c:pt idx="194">
                <c:v>1.049449507590908E-4</c:v>
              </c:pt>
              <c:pt idx="195">
                <c:v>1.0571084811090261E-4</c:v>
              </c:pt>
              <c:pt idx="196">
                <c:v>1.0667654940698421E-4</c:v>
              </c:pt>
              <c:pt idx="197">
                <c:v>1.072093498296454E-4</c:v>
              </c:pt>
              <c:pt idx="198">
                <c:v>1.0795859947757069E-4</c:v>
              </c:pt>
              <c:pt idx="199">
                <c:v>1.0882439880151704E-4</c:v>
              </c:pt>
              <c:pt idx="200">
                <c:v>1.09673547998683E-4</c:v>
              </c:pt>
              <c:pt idx="201">
                <c:v>1.1057264757619125E-4</c:v>
              </c:pt>
              <c:pt idx="202">
                <c:v>1.1137185002735437E-4</c:v>
              </c:pt>
              <c:pt idx="203">
                <c:v>1.1230424985842605E-4</c:v>
              </c:pt>
              <c:pt idx="204">
                <c:v>1.1312010122492211E-4</c:v>
              </c:pt>
              <c:pt idx="205">
                <c:v>1.1380274915427524E-4</c:v>
              </c:pt>
              <c:pt idx="206">
                <c:v>1.1466855090111611E-4</c:v>
              </c:pt>
              <c:pt idx="207">
                <c:v>1.1561759843607571E-4</c:v>
              </c:pt>
              <c:pt idx="208">
                <c:v>1.1651669922503061E-4</c:v>
              </c:pt>
              <c:pt idx="209">
                <c:v>1.1726595008440288E-4</c:v>
              </c:pt>
              <c:pt idx="210">
                <c:v>1.1809844794333997E-4</c:v>
              </c:pt>
              <c:pt idx="211">
                <c:v>1.1883104988737726E-4</c:v>
              </c:pt>
              <c:pt idx="212">
                <c:v>1.1969685042277081E-4</c:v>
              </c:pt>
              <c:pt idx="213">
                <c:v>1.2057930108494436E-4</c:v>
              </c:pt>
              <c:pt idx="214">
                <c:v>1.2159495154992329E-4</c:v>
              </c:pt>
              <c:pt idx="215">
                <c:v>1.2224430286005453E-4</c:v>
              </c:pt>
              <c:pt idx="216">
                <c:v>1.2317669905678489E-4</c:v>
              </c:pt>
              <c:pt idx="217">
                <c:v>1.2375945107123698E-4</c:v>
              </c:pt>
              <c:pt idx="218">
                <c:v>1.2459194893017474E-4</c:v>
              </c:pt>
              <c:pt idx="219">
                <c:v>1.2512474814138912E-4</c:v>
              </c:pt>
              <c:pt idx="220">
                <c:v>1.2592395180399758E-4</c:v>
              </c:pt>
              <c:pt idx="221">
                <c:v>1.2670649564824998E-4</c:v>
              </c:pt>
              <c:pt idx="222">
                <c:v>1.2763890032511043E-4</c:v>
              </c:pt>
              <c:pt idx="223">
                <c:v>1.2833820080413783E-4</c:v>
              </c:pt>
              <c:pt idx="224">
                <c:v>1.2910409694450313E-4</c:v>
              </c:pt>
              <c:pt idx="225">
                <c:v>1.2980339984642363E-4</c:v>
              </c:pt>
              <c:pt idx="226">
                <c:v>1.3051934802933829E-4</c:v>
              </c:pt>
              <c:pt idx="227">
                <c:v>1.3113539787445983E-4</c:v>
              </c:pt>
              <c:pt idx="228">
                <c:v>1.3180140294571257E-4</c:v>
              </c:pt>
              <c:pt idx="229">
                <c:v>1.3248404845217146E-4</c:v>
              </c:pt>
              <c:pt idx="230">
                <c:v>1.3311674842407322E-4</c:v>
              </c:pt>
              <c:pt idx="231">
                <c:v>1.3374945324176225E-4</c:v>
              </c:pt>
              <c:pt idx="232">
                <c:v>1.3463189542380966E-4</c:v>
              </c:pt>
              <c:pt idx="233">
                <c:v>1.3506479872012393E-4</c:v>
              </c:pt>
              <c:pt idx="234">
                <c:v>1.3591395276307675E-4</c:v>
              </c:pt>
              <c:pt idx="235">
                <c:v>1.3651335005852242E-4</c:v>
              </c:pt>
              <c:pt idx="236">
                <c:v>1.3714605003042421E-4</c:v>
              </c:pt>
              <c:pt idx="237">
                <c:v>1.3799520165048374E-4</c:v>
              </c:pt>
              <c:pt idx="238">
                <c:v>1.3854464614269197E-4</c:v>
              </c:pt>
              <c:pt idx="239">
                <c:v>1.3927725172106932E-4</c:v>
              </c:pt>
              <c:pt idx="240">
                <c:v>1.4004314786143372E-4</c:v>
              </c:pt>
              <c:pt idx="241">
                <c:v>1.4055929694586726E-4</c:v>
              </c:pt>
              <c:pt idx="242">
                <c:v>1.4089229948149301E-4</c:v>
              </c:pt>
              <c:pt idx="243">
                <c:v>1.417414511015524E-4</c:v>
              </c:pt>
              <c:pt idx="244">
                <c:v>1.4219100210175443E-4</c:v>
              </c:pt>
              <c:pt idx="245">
                <c:v>1.4280704952398087E-4</c:v>
              </c:pt>
              <c:pt idx="246">
                <c:v>1.4355630280624609E-4</c:v>
              </c:pt>
              <c:pt idx="247">
                <c:v>1.4413904755201655E-4</c:v>
              </c:pt>
              <c:pt idx="248">
                <c:v>1.4472179956646867E-4</c:v>
              </c:pt>
              <c:pt idx="249">
                <c:v>1.452878990312456E-4</c:v>
              </c:pt>
              <c:pt idx="250">
                <c:v>1.4592059900314782E-4</c:v>
              </c:pt>
              <c:pt idx="251">
                <c:v>1.4661989948217631E-4</c:v>
              </c:pt>
              <c:pt idx="252">
                <c:v>1.4723595175019063E-4</c:v>
              </c:pt>
              <c:pt idx="253">
                <c:v>1.4766884777782339E-4</c:v>
              </c:pt>
              <c:pt idx="254">
                <c:v>1.483348480032874E-4</c:v>
              </c:pt>
              <c:pt idx="255">
                <c:v>1.4900085307454079E-4</c:v>
              </c:pt>
              <c:pt idx="256">
                <c:v>1.4961690291966171E-4</c:v>
              </c:pt>
              <c:pt idx="257">
                <c:v>1.5021629779221312E-4</c:v>
              </c:pt>
              <c:pt idx="258">
                <c:v>1.5086565273668496E-4</c:v>
              </c:pt>
              <c:pt idx="259">
                <c:v>1.5121530055330461E-4</c:v>
              </c:pt>
              <c:pt idx="260">
                <c:v>1.5176474746840616E-4</c:v>
              </c:pt>
              <c:pt idx="261">
                <c:v>1.5228089897573307E-4</c:v>
              </c:pt>
              <c:pt idx="262">
                <c:v>1.5291360379342223E-4</c:v>
              </c:pt>
              <c:pt idx="263">
                <c:v>1.5356294662342422E-4</c:v>
              </c:pt>
              <c:pt idx="264">
                <c:v>1.5404579787718973E-4</c:v>
              </c:pt>
              <c:pt idx="265">
                <c:v>1.5456195180740904E-4</c:v>
              </c:pt>
              <c:pt idx="266">
                <c:v>1.5519465177931129E-4</c:v>
              </c:pt>
              <c:pt idx="267">
                <c:v>1.5567749818728847E-4</c:v>
              </c:pt>
              <c:pt idx="268">
                <c:v>1.5617699956783327E-4</c:v>
              </c:pt>
              <c:pt idx="269">
                <c:v>1.5675974915939201E-4</c:v>
              </c:pt>
              <c:pt idx="270">
                <c:v>1.5704280131467472E-4</c:v>
              </c:pt>
              <c:pt idx="271">
                <c:v>1.5757559568010157E-4</c:v>
              </c:pt>
              <c:pt idx="272">
                <c:v>1.5785864783538379E-4</c:v>
              </c:pt>
              <c:pt idx="273">
                <c:v>1.5825825087813566E-4</c:v>
              </c:pt>
              <c:pt idx="274">
                <c:v>1.5874110213189935E-4</c:v>
              </c:pt>
              <c:pt idx="275">
                <c:v>1.5912405020208174E-4</c:v>
              </c:pt>
              <c:pt idx="276">
                <c:v>1.5959024648327735E-4</c:v>
              </c:pt>
              <c:pt idx="277">
                <c:v>1.6002314977959045E-4</c:v>
              </c:pt>
              <c:pt idx="278">
                <c:v>1.6052265358303044E-4</c:v>
              </c:pt>
              <c:pt idx="279">
                <c:v>1.6095554961066311E-4</c:v>
              </c:pt>
              <c:pt idx="280">
                <c:v>1.6133849768084561E-4</c:v>
              </c:pt>
              <c:pt idx="281">
                <c:v>1.6162154741323443E-4</c:v>
              </c:pt>
              <c:pt idx="282">
                <c:v>1.6228755248448722E-4</c:v>
              </c:pt>
              <c:pt idx="283">
                <c:v>1.6275374876568177E-4</c:v>
              </c:pt>
              <c:pt idx="284">
                <c:v>1.6323659759655252E-4</c:v>
              </c:pt>
              <c:pt idx="285">
                <c:v>1.6356959770928383E-4</c:v>
              </c:pt>
              <c:pt idx="286">
                <c:v>1.6391925037169243E-4</c:v>
              </c:pt>
              <c:pt idx="287">
                <c:v>1.643355035412252E-4</c:v>
              </c:pt>
              <c:pt idx="288">
                <c:v>1.645186525129258E-4</c:v>
              </c:pt>
              <c:pt idx="289">
                <c:v>1.6501814662478982E-4</c:v>
              </c:pt>
              <c:pt idx="290">
                <c:v>1.6515134521614578E-4</c:v>
              </c:pt>
              <c:pt idx="291">
                <c:v>1.6540109711786643E-4</c:v>
              </c:pt>
              <c:pt idx="292">
                <c:v>1.6580070016061801E-4</c:v>
              </c:pt>
              <c:pt idx="293">
                <c:v>1.660504496394424E-4</c:v>
              </c:pt>
              <c:pt idx="294">
                <c:v>1.6630020396405726E-4</c:v>
              </c:pt>
              <c:pt idx="295">
                <c:v>1.6648335051286351E-4</c:v>
              </c:pt>
              <c:pt idx="296">
                <c:v>1.6701614730118411E-4</c:v>
              </c:pt>
              <c:pt idx="297">
                <c:v>1.6741575034393604E-4</c:v>
              </c:pt>
              <c:pt idx="298">
                <c:v>1.6759890173852925E-4</c:v>
              </c:pt>
              <c:pt idx="299">
                <c:v>1.6788195147091837E-4</c:v>
              </c:pt>
              <c:pt idx="300">
                <c:v>1.6828154966788258E-4</c:v>
              </c:pt>
              <c:pt idx="301">
                <c:v>1.6858124952705199E-4</c:v>
              </c:pt>
              <c:pt idx="302">
                <c:v>1.6891424721689069E-4</c:v>
              </c:pt>
              <c:pt idx="303">
                <c:v>1.6913069886504735E-4</c:v>
              </c:pt>
              <c:pt idx="304">
                <c:v>1.6929719770996621E-4</c:v>
              </c:pt>
              <c:pt idx="305">
                <c:v>1.6951364935812404E-4</c:v>
              </c:pt>
              <c:pt idx="306">
                <c:v>1.6981335164018807E-4</c:v>
              </c:pt>
              <c:pt idx="307">
                <c:v>1.6983000176696859E-4</c:v>
              </c:pt>
              <c:pt idx="308">
                <c:v>1.7006310111901261E-4</c:v>
              </c:pt>
              <c:pt idx="309">
                <c:v>1.7014635175291914E-4</c:v>
              </c:pt>
              <c:pt idx="310">
                <c:v>1.7034615327429491E-4</c:v>
              </c:pt>
              <c:pt idx="311">
                <c:v>1.7049600441532744E-4</c:v>
              </c:pt>
              <c:pt idx="312">
                <c:v>1.7066250083735279E-4</c:v>
              </c:pt>
              <c:pt idx="313">
                <c:v>1.7077904930192745E-4</c:v>
              </c:pt>
              <c:pt idx="314">
                <c:v>1.7104544648464191E-4</c:v>
              </c:pt>
              <c:pt idx="315">
                <c:v>1.7124524800601705E-4</c:v>
              </c:pt>
              <c:pt idx="316">
                <c:v>1.7131184851314221E-4</c:v>
              </c:pt>
              <c:pt idx="317">
                <c:v>1.7131184851314221E-4</c:v>
              </c:pt>
              <c:pt idx="318">
                <c:v>1.7156160041486212E-4</c:v>
              </c:pt>
              <c:pt idx="319">
                <c:v>1.7166149875265615E-4</c:v>
              </c:pt>
              <c:pt idx="320">
                <c:v>1.7164485104876863E-4</c:v>
              </c:pt>
              <c:pt idx="321">
                <c:v>1.7186130027403189E-4</c:v>
              </c:pt>
              <c:pt idx="322">
                <c:v>1.7189460052759387E-4</c:v>
              </c:pt>
              <c:pt idx="323">
                <c:v>1.7201115141506388E-4</c:v>
              </c:pt>
              <c:pt idx="324">
                <c:v>1.7192790078115661E-4</c:v>
              </c:pt>
              <c:pt idx="325">
                <c:v>1.7206110179540703E-4</c:v>
              </c:pt>
              <c:pt idx="326">
                <c:v>1.7197785116150111E-4</c:v>
              </c:pt>
              <c:pt idx="327">
                <c:v>1.7216100255609552E-4</c:v>
              </c:pt>
              <c:pt idx="328">
                <c:v>1.7211105217575218E-4</c:v>
              </c:pt>
              <c:pt idx="329">
                <c:v>1.7211105217575218E-4</c:v>
              </c:pt>
              <c:pt idx="330">
                <c:v>1.720777519221895E-4</c:v>
              </c:pt>
              <c:pt idx="331">
                <c:v>1.7202780154184461E-4</c:v>
              </c:pt>
              <c:pt idx="332">
                <c:v>1.720777519221895E-4</c:v>
              </c:pt>
              <c:pt idx="333">
                <c:v>1.7204445166862668E-4</c:v>
              </c:pt>
              <c:pt idx="334">
                <c:v>1.720777519221895E-4</c:v>
              </c:pt>
              <c:pt idx="335">
                <c:v>1.7189460052759401E-4</c:v>
              </c:pt>
              <c:pt idx="336">
                <c:v>1.718779504008133E-4</c:v>
              </c:pt>
              <c:pt idx="337">
                <c:v>1.717613995133434E-4</c:v>
              </c:pt>
              <c:pt idx="338">
                <c:v>1.7157824811874905E-4</c:v>
              </c:pt>
              <c:pt idx="339">
                <c:v>1.7147834735806183E-4</c:v>
              </c:pt>
              <c:pt idx="340">
                <c:v>1.7134514634381111E-4</c:v>
              </c:pt>
              <c:pt idx="341">
                <c:v>1.7124524800601705E-4</c:v>
              </c:pt>
              <c:pt idx="342">
                <c:v>1.7101214623107866E-4</c:v>
              </c:pt>
              <c:pt idx="343">
                <c:v>1.7079570427449661E-4</c:v>
              </c:pt>
              <c:pt idx="344">
                <c:v>1.7072910376737143E-4</c:v>
              </c:pt>
              <c:pt idx="345">
                <c:v>1.7047935428854541E-4</c:v>
              </c:pt>
              <c:pt idx="346">
                <c:v>1.7019630213326321E-4</c:v>
              </c:pt>
              <c:pt idx="347">
                <c:v>1.6989659985120026E-4</c:v>
              </c:pt>
              <c:pt idx="348">
                <c:v>1.6976339883694889E-4</c:v>
              </c:pt>
              <c:pt idx="349">
                <c:v>1.6924724732962355E-4</c:v>
              </c:pt>
              <c:pt idx="350">
                <c:v>1.6899750027369098E-4</c:v>
              </c:pt>
              <c:pt idx="351">
                <c:v>1.6861455462640278E-4</c:v>
              </c:pt>
              <c:pt idx="352">
                <c:v>1.6819830145686955E-4</c:v>
              </c:pt>
              <c:pt idx="353">
                <c:v>1.6758224676596001E-4</c:v>
              </c:pt>
              <c:pt idx="354">
                <c:v>1.6711604806187206E-4</c:v>
              </c:pt>
              <c:pt idx="355">
                <c:v>1.6645005268219536E-4</c:v>
              </c:pt>
              <c:pt idx="356">
                <c:v>1.6590059849841155E-4</c:v>
              </c:pt>
              <c:pt idx="357">
                <c:v>1.6520129801938453E-4</c:v>
              </c:pt>
              <c:pt idx="358">
                <c:v>1.6450200238614439E-4</c:v>
              </c:pt>
              <c:pt idx="359">
                <c:v>1.6391924794879808E-4</c:v>
              </c:pt>
              <c:pt idx="360">
                <c:v>1.6321995231555881E-4</c:v>
              </c:pt>
              <c:pt idx="361">
                <c:v>1.6278704901924359E-4</c:v>
              </c:pt>
              <c:pt idx="362">
                <c:v>1.6227089993481146E-4</c:v>
              </c:pt>
              <c:pt idx="363">
                <c:v>1.621210487937795E-4</c:v>
              </c:pt>
              <c:pt idx="364">
                <c:v>1.6183799906139111E-4</c:v>
              </c:pt>
              <c:pt idx="365">
                <c:v>1.6187129689206051E-4</c:v>
              </c:pt>
              <c:pt idx="366">
                <c:v>1.6205444828665437E-4</c:v>
              </c:pt>
              <c:pt idx="367">
                <c:v>1.6238745082228033E-4</c:v>
              </c:pt>
              <c:pt idx="368">
                <c:v>1.6262054775143111E-4</c:v>
              </c:pt>
              <c:pt idx="369">
                <c:v>1.6310340142808915E-4</c:v>
              </c:pt>
              <c:pt idx="370">
                <c:v>1.6405245138594187E-4</c:v>
              </c:pt>
              <c:pt idx="371">
                <c:v>1.6481835237209603E-4</c:v>
              </c:pt>
              <c:pt idx="372">
                <c:v>1.6610040001978693E-4</c:v>
              </c:pt>
              <c:pt idx="373">
                <c:v>1.6751564868172964E-4</c:v>
              </c:pt>
              <c:pt idx="374">
                <c:v>1.690141504004728E-4</c:v>
              </c:pt>
              <c:pt idx="375">
                <c:v>1.7077905172482145E-4</c:v>
              </c:pt>
              <c:pt idx="376">
                <c:v>1.7232749897812117E-4</c:v>
              </c:pt>
              <c:pt idx="377">
                <c:v>1.7424224902060821E-4</c:v>
              </c:pt>
              <c:pt idx="378">
                <c:v>1.7629020007734722E-4</c:v>
              </c:pt>
              <c:pt idx="379">
                <c:v>1.7763884823216453E-4</c:v>
              </c:pt>
              <c:pt idx="380">
                <c:v>1.7943704981007697E-4</c:v>
              </c:pt>
              <c:pt idx="381">
                <c:v>1.8175140289531627E-4</c:v>
              </c:pt>
              <c:pt idx="382">
                <c:v>1.8346635141642845E-4</c:v>
              </c:pt>
              <c:pt idx="383">
                <c:v>1.8523124547209711E-4</c:v>
              </c:pt>
              <c:pt idx="384">
                <c:v>1.8667979923338944E-4</c:v>
              </c:pt>
              <c:pt idx="385">
                <c:v>1.8859455169877162E-4</c:v>
              </c:pt>
              <c:pt idx="386">
                <c:v>1.8969345037476236E-4</c:v>
              </c:pt>
              <c:pt idx="387">
                <c:v>1.9122524750128065E-4</c:v>
              </c:pt>
              <c:pt idx="388">
                <c:v>1.9259054820577225E-4</c:v>
              </c:pt>
              <c:pt idx="389">
                <c:v>1.9368944688176359E-4</c:v>
              </c:pt>
              <c:pt idx="390">
                <c:v>1.9488824874133688E-4</c:v>
              </c:pt>
              <c:pt idx="391">
                <c:v>1.9640340300975477E-4</c:v>
              </c:pt>
              <c:pt idx="392">
                <c:v>1.9730249774147602E-4</c:v>
              </c:pt>
              <c:pt idx="393">
                <c:v>1.9850130202394317E-4</c:v>
              </c:pt>
              <c:pt idx="394">
                <c:v>1.9965014623449047E-4</c:v>
              </c:pt>
              <c:pt idx="395">
                <c:v>2.0048265015066284E-4</c:v>
              </c:pt>
              <c:pt idx="396">
                <c:v>2.0174804767157192E-4</c:v>
              </c:pt>
              <c:pt idx="397">
                <c:v>2.0238075248926317E-4</c:v>
              </c:pt>
              <c:pt idx="398">
                <c:v>2.0331314505165422E-4</c:v>
              </c:pt>
              <c:pt idx="399">
                <c:v>2.042122518978446E-4</c:v>
              </c:pt>
              <c:pt idx="400">
                <c:v>2.0489490467298413E-4</c:v>
              </c:pt>
              <c:pt idx="401">
                <c:v>2.0549429712264194E-4</c:v>
              </c:pt>
              <c:pt idx="402">
                <c:v>2.0584394978504891E-4</c:v>
              </c:pt>
              <c:pt idx="403">
                <c:v>2.0627685065846891E-4</c:v>
              </c:pt>
              <c:pt idx="404">
                <c:v>2.067763496161216E-4</c:v>
              </c:pt>
              <c:pt idx="405">
                <c:v>2.0702609667205252E-4</c:v>
              </c:pt>
              <c:pt idx="406">
                <c:v>2.0732579653122242E-4</c:v>
              </c:pt>
              <c:pt idx="407">
                <c:v>2.0745899754547289E-4</c:v>
              </c:pt>
              <c:pt idx="408">
                <c:v>2.0745899754547289E-4</c:v>
              </c:pt>
              <c:pt idx="409">
                <c:v>2.0762550123617983E-4</c:v>
              </c:pt>
              <c:pt idx="410">
                <c:v>2.0775869982753818E-4</c:v>
              </c:pt>
              <c:pt idx="411">
                <c:v>2.0775869982753818E-4</c:v>
              </c:pt>
              <c:pt idx="412">
                <c:v>2.0757554843294198E-4</c:v>
              </c:pt>
              <c:pt idx="413">
                <c:v>2.076754491936299E-4</c:v>
              </c:pt>
              <c:pt idx="414">
                <c:v>2.0757554843294198E-4</c:v>
              </c:pt>
              <c:pt idx="415">
                <c:v>2.0732579895411615E-4</c:v>
              </c:pt>
              <c:pt idx="416">
                <c:v>2.071925979398657E-4</c:v>
              </c:pt>
              <c:pt idx="417">
                <c:v>2.0685960509581644E-4</c:v>
              </c:pt>
              <c:pt idx="418">
                <c:v>2.0682630484225456E-4</c:v>
              </c:pt>
              <c:pt idx="419">
                <c:v>2.0654325268697012E-4</c:v>
              </c:pt>
              <c:pt idx="420">
                <c:v>2.0609369926387548E-4</c:v>
              </c:pt>
              <c:pt idx="421">
                <c:v>2.0576069672824929E-4</c:v>
              </c:pt>
              <c:pt idx="422">
                <c:v>2.0547764457296602E-4</c:v>
              </c:pt>
              <c:pt idx="423">
                <c:v>2.0517795198247776E-4</c:v>
              </c:pt>
              <c:pt idx="424">
                <c:v>2.046451527712646E-4</c:v>
              </c:pt>
              <c:pt idx="425">
                <c:v>2.0426219985529489E-4</c:v>
              </c:pt>
              <c:pt idx="426">
                <c:v>2.0372939579829327E-4</c:v>
              </c:pt>
              <c:pt idx="427">
                <c:v>2.0341304581234177E-4</c:v>
              </c:pt>
              <c:pt idx="428">
                <c:v>2.0279700323590224E-4</c:v>
              </c:pt>
              <c:pt idx="429">
                <c:v>2.024140503199317E-4</c:v>
              </c:pt>
              <c:pt idx="430">
                <c:v>2.0183129588258452E-4</c:v>
              </c:pt>
              <c:pt idx="431">
                <c:v>2.0136510202428342E-4</c:v>
              </c:pt>
              <c:pt idx="432">
                <c:v>2.0091555344697553E-4</c:v>
              </c:pt>
              <c:pt idx="433">
                <c:v>2.003494491364119E-4</c:v>
              </c:pt>
              <c:pt idx="434">
                <c:v>1.9989989571331612E-4</c:v>
              </c:pt>
              <c:pt idx="435">
                <c:v>1.9950029993924653E-4</c:v>
              </c:pt>
              <c:pt idx="436">
                <c:v>1.9885095226345706E-4</c:v>
              </c:pt>
              <c:pt idx="437">
                <c:v>1.9835144846001734E-4</c:v>
              </c:pt>
              <c:pt idx="438">
                <c:v>1.9775204631878395E-4</c:v>
              </c:pt>
              <c:pt idx="439">
                <c:v>1.9728585246048356E-4</c:v>
              </c:pt>
              <c:pt idx="440">
                <c:v>1.9668645031924883E-4</c:v>
              </c:pt>
              <c:pt idx="441">
                <c:v>1.9597050213633483E-4</c:v>
              </c:pt>
              <c:pt idx="442">
                <c:v>1.9530450191086973E-4</c:v>
              </c:pt>
              <c:pt idx="443">
                <c:v>1.9465514938929215E-4</c:v>
              </c:pt>
              <c:pt idx="444">
                <c:v>1.9393919878348293E-4</c:v>
              </c:pt>
              <c:pt idx="445">
                <c:v>1.9322325060056888E-4</c:v>
              </c:pt>
              <c:pt idx="446">
                <c:v>1.9237409655761565E-4</c:v>
              </c:pt>
              <c:pt idx="447">
                <c:v>1.9185795474186397E-4</c:v>
              </c:pt>
              <c:pt idx="448">
                <c:v>1.9117530196672422E-4</c:v>
              </c:pt>
              <c:pt idx="449">
                <c:v>1.9040939613478405E-4</c:v>
              </c:pt>
              <c:pt idx="450">
                <c:v>1.8985994921968149E-4</c:v>
              </c:pt>
              <c:pt idx="451">
                <c:v>1.8891089926182855E-4</c:v>
              </c:pt>
              <c:pt idx="452">
                <c:v>1.8819495107891287E-4</c:v>
              </c:pt>
              <c:pt idx="453">
                <c:v>1.8756225110701119E-4</c:v>
              </c:pt>
              <c:pt idx="454">
                <c:v>1.8684629807830911E-4</c:v>
              </c:pt>
              <c:pt idx="455">
                <c:v>1.8593055321980593E-4</c:v>
              </c:pt>
              <c:pt idx="456">
                <c:v>1.8534779878245973E-4</c:v>
              </c:pt>
              <c:pt idx="457">
                <c:v>1.8461519804987002E-4</c:v>
              </c:pt>
              <c:pt idx="458">
                <c:v>1.8381600165594193E-4</c:v>
              </c:pt>
              <c:pt idx="459">
                <c:v>1.831166987540207E-4</c:v>
              </c:pt>
              <c:pt idx="460">
                <c:v>1.8231749993719923E-4</c:v>
              </c:pt>
              <c:pt idx="461">
                <c:v>1.8158490162750241E-4</c:v>
              </c:pt>
              <c:pt idx="462">
                <c:v>1.8105209999339506E-4</c:v>
              </c:pt>
              <c:pt idx="463">
                <c:v>1.7983665042993463E-4</c:v>
              </c:pt>
              <c:pt idx="464">
                <c:v>1.7898749880987516E-4</c:v>
              </c:pt>
              <c:pt idx="465">
                <c:v>1.7840474921831703E-4</c:v>
              </c:pt>
              <c:pt idx="466">
                <c:v>1.7757224772503837E-4</c:v>
              </c:pt>
              <c:pt idx="467">
                <c:v>1.7685629711923064E-4</c:v>
              </c:pt>
              <c:pt idx="468">
                <c:v>1.7604045059852163E-4</c:v>
              </c:pt>
              <c:pt idx="469">
                <c:v>1.7539110049983789E-4</c:v>
              </c:pt>
              <c:pt idx="470">
                <c:v>1.7457524913334126E-4</c:v>
              </c:pt>
              <c:pt idx="471">
                <c:v>1.7389260120398832E-4</c:v>
              </c:pt>
              <c:pt idx="472">
                <c:v>1.727603998515406E-4</c:v>
              </c:pt>
              <c:pt idx="473">
                <c:v>1.7219430038676369E-4</c:v>
              </c:pt>
              <c:pt idx="474">
                <c:v>1.7154495028808074E-4</c:v>
              </c:pt>
              <c:pt idx="475">
                <c:v>1.7059590275312147E-4</c:v>
              </c:pt>
              <c:pt idx="476">
                <c:v>1.7011305149935743E-4</c:v>
              </c:pt>
              <c:pt idx="477">
                <c:v>1.6916399911861009E-4</c:v>
              </c:pt>
              <c:pt idx="478">
                <c:v>1.6846470106247704E-4</c:v>
              </c:pt>
              <c:pt idx="479">
                <c:v>1.6774874803377436E-4</c:v>
              </c:pt>
              <c:pt idx="480">
                <c:v>1.6698285431630288E-4</c:v>
              </c:pt>
              <c:pt idx="481">
                <c:v>1.6620030078047515E-4</c:v>
              </c:pt>
              <c:pt idx="482">
                <c:v>1.6548434775177253E-4</c:v>
              </c:pt>
              <c:pt idx="483">
                <c:v>1.6463520097750157E-4</c:v>
              </c:pt>
              <c:pt idx="484">
                <c:v>1.6383599731489205E-4</c:v>
              </c:pt>
              <c:pt idx="485">
                <c:v>1.6310339900519526E-4</c:v>
              </c:pt>
              <c:pt idx="486">
                <c:v>1.6230419776548004E-4</c:v>
              </c:pt>
              <c:pt idx="487">
                <c:v>1.6147169627220249E-4</c:v>
              </c:pt>
              <c:pt idx="488">
                <c:v>1.6072245025861782E-4</c:v>
              </c:pt>
              <c:pt idx="489">
                <c:v>1.6017300092062306E-4</c:v>
              </c:pt>
              <c:pt idx="490">
                <c:v>1.5842474972305439E-4</c:v>
              </c:pt>
              <c:pt idx="491">
                <c:v>1.5769214899046349E-4</c:v>
              </c:pt>
              <c:pt idx="492">
                <c:v>1.5712604710279321E-4</c:v>
              </c:pt>
              <c:pt idx="493">
                <c:v>1.5652665465313548E-4</c:v>
              </c:pt>
              <c:pt idx="494">
                <c:v>1.5602715084969614E-4</c:v>
              </c:pt>
              <c:pt idx="495">
                <c:v>1.5554429959593123E-4</c:v>
              </c:pt>
              <c:pt idx="496">
                <c:v>1.547950511594543E-4</c:v>
              </c:pt>
              <c:pt idx="497">
                <c:v>1.541956465953271E-4</c:v>
              </c:pt>
              <c:pt idx="498">
                <c:v>1.5359625172277447E-4</c:v>
              </c:pt>
              <c:pt idx="499">
                <c:v>1.5216435051115763E-4</c:v>
              </c:pt>
              <c:pt idx="500">
                <c:v>1.5141509965178651E-4</c:v>
              </c:pt>
              <c:pt idx="501">
                <c:v>1.5068250134208947E-4</c:v>
              </c:pt>
              <c:pt idx="502">
                <c:v>1.5013304958119995E-4</c:v>
              </c:pt>
              <c:pt idx="503">
                <c:v>1.4956694769352921E-4</c:v>
              </c:pt>
              <c:pt idx="504">
                <c:v>1.4908409886265961E-4</c:v>
              </c:pt>
              <c:pt idx="505">
                <c:v>1.4810174865124333E-4</c:v>
              </c:pt>
              <c:pt idx="506">
                <c:v>1.4756894701713465E-4</c:v>
              </c:pt>
              <c:pt idx="507">
                <c:v>1.4711940086272081E-4</c:v>
              </c:pt>
              <c:pt idx="508">
                <c:v>1.4670315253897603E-4</c:v>
              </c:pt>
              <c:pt idx="509">
                <c:v>1.4607045014418044E-4</c:v>
              </c:pt>
              <c:pt idx="510">
                <c:v>1.455875988904154E-4</c:v>
              </c:pt>
              <c:pt idx="511">
                <c:v>1.4523794865090169E-4</c:v>
              </c:pt>
              <c:pt idx="512">
                <c:v>1.4462189638288816E-4</c:v>
              </c:pt>
              <c:pt idx="513">
                <c:v>1.4407245189067925E-4</c:v>
              </c:pt>
              <c:pt idx="514">
                <c:v>1.4348970229912181E-4</c:v>
              </c:pt>
              <c:pt idx="515">
                <c:v>1.4309009925636931E-4</c:v>
              </c:pt>
              <c:pt idx="516">
                <c:v>1.4265719838294901E-4</c:v>
              </c:pt>
              <c:pt idx="517">
                <c:v>1.4200785313005435E-4</c:v>
              </c:pt>
              <c:pt idx="518">
                <c:v>1.4142510111560188E-4</c:v>
              </c:pt>
              <c:pt idx="519">
                <c:v>1.4092559731216256E-4</c:v>
              </c:pt>
              <c:pt idx="520">
                <c:v>1.40575947072648E-4</c:v>
              </c:pt>
              <c:pt idx="521">
                <c:v>1.4009310066467217E-4</c:v>
              </c:pt>
              <c:pt idx="522">
                <c:v>1.3967684991803315E-4</c:v>
              </c:pt>
              <c:pt idx="523">
                <c:v>1.3934384980530021E-4</c:v>
              </c:pt>
              <c:pt idx="524">
                <c:v>1.389442467625492E-4</c:v>
              </c:pt>
              <c:pt idx="525">
                <c:v>1.3866119703016122E-4</c:v>
              </c:pt>
              <c:pt idx="526">
                <c:v>1.3829490393254732E-4</c:v>
              </c:pt>
              <c:pt idx="527">
                <c:v>1.3801185420015948E-4</c:v>
              </c:pt>
              <c:pt idx="528">
                <c:v>1.3774545217165856E-4</c:v>
              </c:pt>
              <c:pt idx="529">
                <c:v>1.3749570026993824E-4</c:v>
              </c:pt>
              <c:pt idx="530">
                <c:v>1.3724594836821838E-4</c:v>
              </c:pt>
              <c:pt idx="531">
                <c:v>1.3699619646649825E-4</c:v>
              </c:pt>
              <c:pt idx="532">
                <c:v>1.3677974724123491E-4</c:v>
              </c:pt>
              <c:pt idx="533">
                <c:v>1.3667984648054778E-4</c:v>
              </c:pt>
              <c:pt idx="534">
                <c:v>1.3652999776240902E-4</c:v>
              </c:pt>
              <c:pt idx="535">
                <c:v>1.363635061861727E-4</c:v>
              </c:pt>
              <c:pt idx="536">
                <c:v>1.3623030517192174E-4</c:v>
              </c:pt>
              <c:pt idx="537">
                <c:v>1.3614705453801441E-4</c:v>
              </c:pt>
              <c:pt idx="538">
                <c:v>1.359805532702018E-4</c:v>
              </c:pt>
              <c:pt idx="539">
                <c:v>1.3601385352376454E-4</c:v>
              </c:pt>
              <c:pt idx="540">
                <c:v>1.3599720339698315E-4</c:v>
              </c:pt>
              <c:pt idx="541">
                <c:v>1.3589730263629531E-4</c:v>
              </c:pt>
              <c:pt idx="542">
                <c:v>1.3596390314341987E-4</c:v>
              </c:pt>
              <c:pt idx="543">
                <c:v>1.3596390314341987E-4</c:v>
              </c:pt>
              <c:pt idx="544">
                <c:v>1.3596390314341987E-4</c:v>
              </c:pt>
              <c:pt idx="545">
                <c:v>1.3608045403088977E-4</c:v>
              </c:pt>
              <c:pt idx="546">
                <c:v>1.3614705453801441E-4</c:v>
              </c:pt>
              <c:pt idx="547">
                <c:v>1.3618035479157753E-4</c:v>
              </c:pt>
              <c:pt idx="548">
                <c:v>1.3634685121360261E-4</c:v>
              </c:pt>
              <c:pt idx="549">
                <c:v>1.3654665031208476E-4</c:v>
              </c:pt>
              <c:pt idx="550">
                <c:v>1.3654664788919095E-4</c:v>
              </c:pt>
              <c:pt idx="551">
                <c:v>1.3681304749479844E-4</c:v>
              </c:pt>
              <c:pt idx="552">
                <c:v>1.3696289863582994E-4</c:v>
              </c:pt>
              <c:pt idx="553">
                <c:v>1.3721264811465607E-4</c:v>
              </c:pt>
              <c:pt idx="554">
                <c:v>1.3744574988959452E-4</c:v>
              </c:pt>
              <c:pt idx="555">
                <c:v>1.3754565065028244E-4</c:v>
              </c:pt>
              <c:pt idx="556">
                <c:v>1.3787865318590879E-4</c:v>
              </c:pt>
              <c:pt idx="557">
                <c:v>1.3811175253795345E-4</c:v>
              </c:pt>
              <c:pt idx="558">
                <c:v>1.3826160125609063E-4</c:v>
              </c:pt>
              <c:pt idx="559">
                <c:v>1.386944972837235E-4</c:v>
              </c:pt>
              <c:pt idx="560">
                <c:v>1.389442467625492E-4</c:v>
              </c:pt>
              <c:pt idx="561">
                <c:v>1.4005980041110921E-4</c:v>
              </c:pt>
              <c:pt idx="562">
                <c:v>1.4032620243961065E-4</c:v>
              </c:pt>
              <c:pt idx="563">
                <c:v>1.4064255242556182E-4</c:v>
              </c:pt>
              <c:pt idx="564">
                <c:v>1.4099220024218085E-4</c:v>
              </c:pt>
              <c:pt idx="565">
                <c:v>1.4115870150999401E-4</c:v>
              </c:pt>
              <c:pt idx="566">
                <c:v>1.4164154791797141E-4</c:v>
              </c:pt>
              <c:pt idx="567">
                <c:v>1.4210774904495341E-4</c:v>
              </c:pt>
              <c:pt idx="568">
                <c:v>1.4224095005920407E-4</c:v>
              </c:pt>
              <c:pt idx="569">
                <c:v>1.4260724800260575E-4</c:v>
              </c:pt>
              <c:pt idx="570">
                <c:v>1.4314004963671318E-4</c:v>
              </c:pt>
              <c:pt idx="571">
                <c:v>1.4358960305980873E-4</c:v>
              </c:pt>
              <c:pt idx="572">
                <c:v>1.4410574729845465E-4</c:v>
              </c:pt>
              <c:pt idx="573">
                <c:v>1.4468849931290604E-4</c:v>
              </c:pt>
              <c:pt idx="574">
                <c:v>1.4535450196126481E-4</c:v>
              </c:pt>
              <c:pt idx="575">
                <c:v>1.4578739798889789E-4</c:v>
              </c:pt>
              <c:pt idx="576">
                <c:v>1.4635349987656809E-4</c:v>
              </c:pt>
              <c:pt idx="577">
                <c:v>1.4680305087677047E-4</c:v>
              </c:pt>
              <c:pt idx="578">
                <c:v>1.4725260187697131E-4</c:v>
              </c:pt>
              <c:pt idx="579">
                <c:v>1.4773544828494779E-4</c:v>
              </c:pt>
              <c:pt idx="580">
                <c:v>1.4831819787650667E-4</c:v>
              </c:pt>
              <c:pt idx="581">
                <c:v>1.4886765206029008E-4</c:v>
              </c:pt>
              <c:pt idx="582">
                <c:v>1.4953365228575441E-4</c:v>
              </c:pt>
              <c:pt idx="583">
                <c:v>1.5016634741186869E-4</c:v>
              </c:pt>
              <c:pt idx="584">
                <c:v>1.5074910184921457E-4</c:v>
              </c:pt>
              <c:pt idx="585">
                <c:v>1.5134850156755484E-4</c:v>
              </c:pt>
              <c:pt idx="586">
                <c:v>1.5196454898978187E-4</c:v>
              </c:pt>
              <c:pt idx="587">
                <c:v>1.526805020184846E-4</c:v>
              </c:pt>
              <c:pt idx="588">
                <c:v>1.5327989931392951E-4</c:v>
              </c:pt>
              <c:pt idx="589">
                <c:v>1.5372945031413143E-4</c:v>
              </c:pt>
              <c:pt idx="590">
                <c:v>1.5419564901822023E-4</c:v>
              </c:pt>
              <c:pt idx="591">
                <c:v>1.5487830421625421E-4</c:v>
              </c:pt>
              <c:pt idx="592">
                <c:v>1.5557759742660084E-4</c:v>
              </c:pt>
              <c:pt idx="593">
                <c:v>1.5631020058208461E-4</c:v>
              </c:pt>
              <c:pt idx="594">
                <c:v>1.5670980362483602E-4</c:v>
              </c:pt>
              <c:pt idx="595">
                <c:v>1.572925507934998E-4</c:v>
              </c:pt>
              <c:pt idx="596">
                <c:v>1.5810839731420938E-4</c:v>
              </c:pt>
              <c:pt idx="597">
                <c:v>1.5865785149799289E-4</c:v>
              </c:pt>
              <c:pt idx="598">
                <c:v>1.5927390134311338E-4</c:v>
              </c:pt>
              <c:pt idx="599">
                <c:v>1.596734971171838E-4</c:v>
              </c:pt>
              <c:pt idx="600">
                <c:v>1.6003979748347908E-4</c:v>
              </c:pt>
              <c:pt idx="601">
                <c:v>1.6087230382254381E-4</c:v>
              </c:pt>
              <c:pt idx="602">
                <c:v>1.6145504856831486E-4</c:v>
              </c:pt>
              <c:pt idx="603">
                <c:v>1.6182134893461014E-4</c:v>
              </c:pt>
              <c:pt idx="604">
                <c:v>1.6248735158296801E-4</c:v>
              </c:pt>
              <c:pt idx="605">
                <c:v>1.6310339658230188E-4</c:v>
              </c:pt>
              <c:pt idx="606">
                <c:v>1.638026994842232E-4</c:v>
              </c:pt>
              <c:pt idx="607">
                <c:v>1.6443540430191266E-4</c:v>
              </c:pt>
              <c:pt idx="608">
                <c:v>1.64901603006002E-4</c:v>
              </c:pt>
              <c:pt idx="609">
                <c:v>1.6535114916041503E-4</c:v>
              </c:pt>
              <c:pt idx="610">
                <c:v>1.6580070016061801E-4</c:v>
              </c:pt>
              <c:pt idx="611">
                <c:v>1.6621695090725656E-4</c:v>
              </c:pt>
              <c:pt idx="612">
                <c:v>1.6683299832948324E-4</c:v>
              </c:pt>
              <c:pt idx="613">
                <c:v>1.6723259652644704E-4</c:v>
              </c:pt>
              <c:pt idx="614">
                <c:v>1.6779870083701191E-4</c:v>
              </c:pt>
              <c:pt idx="615">
                <c:v>1.6819830387976333E-4</c:v>
              </c:pt>
              <c:pt idx="616">
                <c:v>1.6874774837197156E-4</c:v>
              </c:pt>
              <c:pt idx="617">
                <c:v>1.6926389745640469E-4</c:v>
              </c:pt>
              <c:pt idx="618">
                <c:v>1.6978005138662531E-4</c:v>
              </c:pt>
              <c:pt idx="619">
                <c:v>1.7024625009071372E-4</c:v>
              </c:pt>
              <c:pt idx="620">
                <c:v>1.7082899968227239E-4</c:v>
              </c:pt>
              <c:pt idx="621">
                <c:v>1.7116199737211065E-4</c:v>
              </c:pt>
              <c:pt idx="622">
                <c:v>1.7164485104876863E-4</c:v>
              </c:pt>
              <c:pt idx="623">
                <c:v>1.7209440447186417E-4</c:v>
              </c:pt>
              <c:pt idx="624">
                <c:v>1.7247735011915324E-4</c:v>
              </c:pt>
              <c:pt idx="625">
                <c:v>1.7307674983749167E-4</c:v>
              </c:pt>
              <c:pt idx="626">
                <c:v>1.7352630083769345E-4</c:v>
              </c:pt>
              <c:pt idx="627">
                <c:v>1.7395920171111361E-4</c:v>
              </c:pt>
              <c:pt idx="628">
                <c:v>1.7439210016164007E-4</c:v>
              </c:pt>
              <c:pt idx="629">
                <c:v>1.7469180244370473E-4</c:v>
              </c:pt>
              <c:pt idx="630">
                <c:v>1.7524124935880628E-4</c:v>
              </c:pt>
              <c:pt idx="631">
                <c:v>1.7557424947153846E-4</c:v>
              </c:pt>
              <c:pt idx="632">
                <c:v>1.7590724958427097E-4</c:v>
              </c:pt>
              <c:pt idx="633">
                <c:v>1.7635680058447183E-4</c:v>
              </c:pt>
              <c:pt idx="634">
                <c:v>1.7670644840109165E-4</c:v>
              </c:pt>
              <c:pt idx="635">
                <c:v>1.7707274876738727E-4</c:v>
              </c:pt>
              <c:pt idx="636">
                <c:v>1.7738910117623161E-4</c:v>
              </c:pt>
              <c:pt idx="637">
                <c:v>1.7747234938724439E-4</c:v>
              </c:pt>
              <c:pt idx="638">
                <c:v>1.7773875141574621E-4</c:v>
              </c:pt>
              <c:pt idx="639">
                <c:v>1.7797185319068506E-4</c:v>
              </c:pt>
              <c:pt idx="640">
                <c:v>1.7820495254272935E-4</c:v>
              </c:pt>
              <c:pt idx="641">
                <c:v>1.7850464513321647E-4</c:v>
              </c:pt>
              <c:pt idx="642">
                <c:v>1.7877104716171804E-4</c:v>
              </c:pt>
              <c:pt idx="643">
                <c:v>1.79087399570563E-4</c:v>
              </c:pt>
              <c:pt idx="644">
                <c:v>1.7935379917617068E-4</c:v>
              </c:pt>
              <c:pt idx="645">
                <c:v>1.7960355107789035E-4</c:v>
              </c:pt>
              <c:pt idx="646">
                <c:v>1.7995320374029693E-4</c:v>
              </c:pt>
              <c:pt idx="647">
                <c:v>1.8015300041588568E-4</c:v>
              </c:pt>
              <c:pt idx="648">
                <c:v>1.8043604772538025E-4</c:v>
              </c:pt>
              <c:pt idx="649">
                <c:v>1.8068579720420633E-4</c:v>
              </c:pt>
              <c:pt idx="650">
                <c:v>1.8098549948626955E-4</c:v>
              </c:pt>
              <c:pt idx="651">
                <c:v>1.8125189909187742E-4</c:v>
              </c:pt>
              <c:pt idx="652">
                <c:v>1.8160155175428472E-4</c:v>
              </c:pt>
              <c:pt idx="653">
                <c:v>1.8188460390956685E-4</c:v>
              </c:pt>
              <c:pt idx="654">
                <c:v>1.8213435096549872E-4</c:v>
              </c:pt>
              <c:pt idx="655">
                <c:v>1.8236745031754265E-4</c:v>
              </c:pt>
              <c:pt idx="656">
                <c:v>1.8250064648600637E-4</c:v>
              </c:pt>
              <c:pt idx="657">
                <c:v>1.8276704851450661E-4</c:v>
              </c:pt>
              <c:pt idx="658">
                <c:v>1.8293354978231945E-4</c:v>
              </c:pt>
              <c:pt idx="659">
                <c:v>1.8321659951470854E-4</c:v>
              </c:pt>
              <c:pt idx="660">
                <c:v>1.8326654989505266E-4</c:v>
              </c:pt>
              <c:pt idx="661">
                <c:v>1.8354960205033496E-4</c:v>
              </c:pt>
              <c:pt idx="662">
                <c:v>1.8381600407883626E-4</c:v>
              </c:pt>
              <c:pt idx="663">
                <c:v>1.8401580560021197E-4</c:v>
              </c:pt>
              <c:pt idx="664">
                <c:v>1.8419894972612438E-4</c:v>
              </c:pt>
              <c:pt idx="665">
                <c:v>1.8436544614815019E-4</c:v>
              </c:pt>
              <c:pt idx="666">
                <c:v>1.8461519804987002E-4</c:v>
              </c:pt>
              <c:pt idx="667">
                <c:v>1.8476504676800774E-4</c:v>
              </c:pt>
              <c:pt idx="668">
                <c:v>1.8496484828938353E-4</c:v>
              </c:pt>
              <c:pt idx="669">
                <c:v>1.8508139917685327E-4</c:v>
              </c:pt>
              <c:pt idx="670">
                <c:v>1.8519795006432204E-4</c:v>
              </c:pt>
              <c:pt idx="671">
                <c:v>1.8531450095179123E-4</c:v>
              </c:pt>
              <c:pt idx="672">
                <c:v>1.8546435209282363E-4</c:v>
              </c:pt>
              <c:pt idx="673">
                <c:v>1.8561420323385538E-4</c:v>
              </c:pt>
              <c:pt idx="674">
                <c:v>1.8571410399454265E-4</c:v>
              </c:pt>
              <c:pt idx="675">
                <c:v>1.858639551355748E-4</c:v>
              </c:pt>
              <c:pt idx="676">
                <c:v>1.8593055564269982E-4</c:v>
              </c:pt>
              <c:pt idx="677">
                <c:v>1.8599715614982536E-4</c:v>
              </c:pt>
              <c:pt idx="678">
                <c:v>1.8606375423405662E-4</c:v>
              </c:pt>
              <c:pt idx="679">
                <c:v>1.8608040193794301E-4</c:v>
              </c:pt>
              <c:pt idx="680">
                <c:v>1.8609705448761944E-4</c:v>
              </c:pt>
              <c:pt idx="681">
                <c:v>1.8628019619063856E-4</c:v>
              </c:pt>
              <c:pt idx="682">
                <c:v>1.8633014657098171E-4</c:v>
              </c:pt>
              <c:pt idx="683">
                <c:v>1.8661319630337083E-4</c:v>
              </c:pt>
              <c:pt idx="684">
                <c:v>1.865965461765892E-4</c:v>
              </c:pt>
              <c:pt idx="685">
                <c:v>1.8692954871221443E-4</c:v>
              </c:pt>
              <c:pt idx="686">
                <c:v>1.8689624845865326E-4</c:v>
              </c:pt>
              <c:pt idx="687">
                <c:v>1.8701279934612246E-4</c:v>
              </c:pt>
              <c:pt idx="688">
                <c:v>1.8717930061393421E-4</c:v>
              </c:pt>
              <c:pt idx="689">
                <c:v>1.8717930061393421E-4</c:v>
              </c:pt>
              <c:pt idx="690">
                <c:v>1.8707939985324645E-4</c:v>
              </c:pt>
              <c:pt idx="691">
                <c:v>1.8709604998002846E-4</c:v>
              </c:pt>
              <c:pt idx="692">
                <c:v>1.8724590112106053E-4</c:v>
              </c:pt>
              <c:pt idx="693">
                <c:v>1.8741239996597963E-4</c:v>
              </c:pt>
              <c:pt idx="694">
                <c:v>1.876455017409177E-4</c:v>
              </c:pt>
              <c:pt idx="695">
                <c:v>1.8786195338907561E-4</c:v>
              </c:pt>
              <c:pt idx="696">
                <c:v>1.8784530326229393E-4</c:v>
              </c:pt>
              <c:pt idx="697">
                <c:v>1.876455017409177E-4</c:v>
              </c:pt>
              <c:pt idx="698">
                <c:v>1.8799515198043159E-4</c:v>
              </c:pt>
              <c:pt idx="699">
                <c:v>1.8767880199448096E-4</c:v>
              </c:pt>
              <c:pt idx="700">
                <c:v>1.8774540250160601E-4</c:v>
              </c:pt>
              <c:pt idx="701">
                <c:v>1.8776205262838744E-4</c:v>
              </c:pt>
              <c:pt idx="702">
                <c:v>1.8769545212126232E-4</c:v>
              </c:pt>
              <c:pt idx="703">
                <c:v>1.8792855147330698E-4</c:v>
              </c:pt>
              <c:pt idx="704">
                <c:v>1.8822824890958286E-4</c:v>
              </c:pt>
              <c:pt idx="705">
                <c:v>1.8834480221994513E-4</c:v>
              </c:pt>
              <c:pt idx="706">
                <c:v>1.8822825375537078E-4</c:v>
              </c:pt>
              <c:pt idx="707">
                <c:v>1.8856124659942126E-4</c:v>
              </c:pt>
              <c:pt idx="708">
                <c:v>1.8854460131842698E-4</c:v>
              </c:pt>
              <c:pt idx="709">
                <c:v>1.8842804800806438E-4</c:v>
              </c:pt>
              <c:pt idx="710">
                <c:v>1.8852794634585849E-4</c:v>
              </c:pt>
              <c:pt idx="711">
                <c:v>1.880784001914443E-4</c:v>
              </c:pt>
              <c:pt idx="712">
                <c:v>1.8831149954348823E-4</c:v>
              </c:pt>
              <c:pt idx="713">
                <c:v>1.8904410027607914E-4</c:v>
              </c:pt>
              <c:pt idx="714">
                <c:v>1.8862784952943968E-4</c:v>
              </c:pt>
              <c:pt idx="715">
                <c:v>1.8884429875470348E-4</c:v>
              </c:pt>
              <c:pt idx="716">
                <c:v>1.889775021918479E-4</c:v>
              </c:pt>
              <c:pt idx="717">
                <c:v>1.8952695152984241E-4</c:v>
              </c:pt>
              <c:pt idx="718">
                <c:v>1.8901080244541058E-4</c:v>
              </c:pt>
              <c:pt idx="719">
                <c:v>1.8894420193828508E-4</c:v>
              </c:pt>
              <c:pt idx="720">
                <c:v>1.8821160362858923E-4</c:v>
              </c:pt>
              <c:pt idx="721">
                <c:v>1.8894420193828508E-4</c:v>
              </c:pt>
              <c:pt idx="722">
                <c:v>1.8894420436117943E-4</c:v>
              </c:pt>
              <c:pt idx="723">
                <c:v>1.8907740537542911E-4</c:v>
              </c:pt>
              <c:pt idx="724">
                <c:v>1.8929384975490407E-4</c:v>
              </c:pt>
              <c:pt idx="725">
                <c:v>1.8941039821948017E-4</c:v>
              </c:pt>
              <c:pt idx="726">
                <c:v>1.8936045026202985E-4</c:v>
              </c:pt>
              <c:pt idx="727">
                <c:v>1.8907740295253571E-4</c:v>
              </c:pt>
              <c:pt idx="728">
                <c:v>1.8897750219184784E-4</c:v>
              </c:pt>
              <c:pt idx="729">
                <c:v>1.8914399861387328E-4</c:v>
              </c:pt>
              <c:pt idx="730">
                <c:v>1.8974339833221227E-4</c:v>
              </c:pt>
              <c:pt idx="731">
                <c:v>1.8877770067047211E-4</c:v>
              </c:pt>
              <c:pt idx="732">
                <c:v>1.8974340317799961E-4</c:v>
              </c:pt>
              <c:pt idx="733">
                <c:v>1.8992654730391284E-4</c:v>
              </c:pt>
              <c:pt idx="734">
                <c:v>1.8951030382595565E-4</c:v>
              </c:pt>
              <c:pt idx="735">
                <c:v>1.900430981913829E-4</c:v>
              </c:pt>
              <c:pt idx="736">
                <c:v>1.8926054707844815E-4</c:v>
              </c:pt>
              <c:pt idx="737">
                <c:v>1.8984329667000717E-4</c:v>
              </c:pt>
              <c:pt idx="738">
                <c:v>1.9019294933241327E-4</c:v>
              </c:pt>
              <c:pt idx="739">
                <c:v>1.8972674820543061E-4</c:v>
              </c:pt>
              <c:pt idx="740">
                <c:v>1.9017630162852651E-4</c:v>
              </c:pt>
              <c:pt idx="741">
                <c:v>1.9020959945919593E-4</c:v>
              </c:pt>
              <c:pt idx="742">
                <c:v>1.8997649768425699E-4</c:v>
              </c:pt>
              <c:pt idx="743">
                <c:v>1.9010970112140141E-4</c:v>
              </c:pt>
              <c:pt idx="744">
                <c:v>1.9079234905075305E-4</c:v>
              </c:pt>
              <c:pt idx="745">
                <c:v>1.9029284767020811E-4</c:v>
              </c:pt>
              <c:pt idx="746">
                <c:v>1.8944369847304302E-4</c:v>
              </c:pt>
              <c:pt idx="747">
                <c:v>1.9074240109330281E-4</c:v>
              </c:pt>
              <c:pt idx="748">
                <c:v>1.9114199686737411E-4</c:v>
              </c:pt>
              <c:pt idx="749">
                <c:v>1.892105991209983E-4</c:v>
              </c:pt>
              <c:pt idx="750">
                <c:v>1.8999314781103783E-4</c:v>
              </c:pt>
              <c:pt idx="751">
                <c:v>1.9039275085378979E-4</c:v>
              </c:pt>
              <c:pt idx="752">
                <c:v>1.9300679652951806E-4</c:v>
              </c:pt>
              <c:pt idx="753">
                <c:v>1.9104210337536731E-4</c:v>
              </c:pt>
              <c:pt idx="754">
                <c:v>1.9139175119198748E-4</c:v>
              </c:pt>
              <c:pt idx="755">
                <c:v>1.937060994314387E-4</c:v>
              </c:pt>
              <c:pt idx="756">
                <c:v>1.9010969869850765E-4</c:v>
              </c:pt>
              <c:pt idx="757">
                <c:v>1.9209104682522718E-4</c:v>
              </c:pt>
              <c:pt idx="758">
                <c:v>1.9142504659976255E-4</c:v>
              </c:pt>
              <c:pt idx="759">
                <c:v>1.9318994792411181E-4</c:v>
              </c:pt>
              <c:pt idx="760">
                <c:v>1.9305675175564931E-4</c:v>
              </c:pt>
              <c:pt idx="761">
                <c:v>1.9219094758591383E-4</c:v>
              </c:pt>
              <c:pt idx="762">
                <c:v>1.8962684986763731E-4</c:v>
              </c:pt>
              <c:pt idx="763">
                <c:v>1.9147499940299964E-4</c:v>
              </c:pt>
              <c:pt idx="764">
                <c:v>1.9129185043129958E-4</c:v>
              </c:pt>
              <c:pt idx="765">
                <c:v>1.8972675062832564E-4</c:v>
              </c:pt>
              <c:pt idx="766">
                <c:v>1.8872775029012844E-4</c:v>
              </c:pt>
              <c:pt idx="767">
                <c:v>1.891772988674355E-4</c:v>
              </c:pt>
              <c:pt idx="768">
                <c:v>1.8897750219184784E-4</c:v>
              </c:pt>
              <c:pt idx="769">
                <c:v>1.8569744902197327E-4</c:v>
              </c:pt>
              <c:pt idx="770">
                <c:v>1.864133972048886E-4</c:v>
              </c:pt>
              <c:pt idx="771">
                <c:v>1.876787995715871E-4</c:v>
              </c:pt>
              <c:pt idx="772">
                <c:v>1.8744569537375484E-4</c:v>
              </c:pt>
              <c:pt idx="773">
                <c:v>1.8571409914875511E-4</c:v>
              </c:pt>
              <c:pt idx="774">
                <c:v>1.835662521771167E-4</c:v>
              </c:pt>
              <c:pt idx="775">
                <c:v>1.8426554781035654E-4</c:v>
              </c:pt>
              <c:pt idx="776">
                <c:v>1.8388260216306741E-4</c:v>
              </c:pt>
              <c:pt idx="777">
                <c:v>1.8300015028944533E-4</c:v>
              </c:pt>
              <c:pt idx="778">
                <c:v>1.827171005570569E-4</c:v>
              </c:pt>
              <c:pt idx="779">
                <c:v>1.8499814854294524E-4</c:v>
              </c:pt>
              <c:pt idx="780">
                <c:v>1.83932547697624E-4</c:v>
              </c:pt>
              <c:pt idx="781">
                <c:v>1.8348300154320907E-4</c:v>
              </c:pt>
              <c:pt idx="782">
                <c:v>1.8183464868343519E-4</c:v>
              </c:pt>
              <c:pt idx="783">
                <c:v>1.8338310078252123E-4</c:v>
              </c:pt>
              <c:pt idx="784">
                <c:v>1.8418229959934261E-4</c:v>
              </c:pt>
              <c:pt idx="785">
                <c:v>1.8245069610566266E-4</c:v>
              </c:pt>
              <c:pt idx="786">
                <c:v>1.8133514730288956E-4</c:v>
              </c:pt>
              <c:pt idx="787">
                <c:v>1.8278370106418238E-4</c:v>
              </c:pt>
              <c:pt idx="788">
                <c:v>1.8396585037408058E-4</c:v>
              </c:pt>
              <c:pt idx="789">
                <c:v>1.8200114995124814E-4</c:v>
              </c:pt>
              <c:pt idx="790">
                <c:v>1.8166814741562266E-4</c:v>
              </c:pt>
              <c:pt idx="791">
                <c:v>1.8193455186701674E-4</c:v>
              </c:pt>
              <c:pt idx="792">
                <c:v>1.8245070095144987E-4</c:v>
              </c:pt>
              <c:pt idx="793">
                <c:v>1.8118530343053948E-4</c:v>
              </c:pt>
              <c:pt idx="794">
                <c:v>1.8066914707742459E-4</c:v>
              </c:pt>
              <c:pt idx="795">
                <c:v>1.7986994583770867E-4</c:v>
              </c:pt>
              <c:pt idx="796">
                <c:v>1.7967014916212164E-4</c:v>
              </c:pt>
              <c:pt idx="797">
                <c:v>1.7862120086647456E-4</c:v>
              </c:pt>
              <c:pt idx="798">
                <c:v>1.7818829999305418E-4</c:v>
              </c:pt>
              <c:pt idx="799">
                <c:v>1.7815499973949044E-4</c:v>
              </c:pt>
              <c:pt idx="800">
                <c:v>1.7752230461337665E-4</c:v>
              </c:pt>
            </c:numLit>
          </c:yVal>
        </c:ser>
        <c:axId val="187527552"/>
        <c:axId val="187529472"/>
      </c:scatterChart>
      <c:valAx>
        <c:axId val="187527552"/>
        <c:scaling>
          <c:orientation val="minMax"/>
          <c:max val="1100"/>
          <c:min val="3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General" sourceLinked="1"/>
        <c:tickLblPos val="nextTo"/>
        <c:crossAx val="187529472"/>
        <c:crosses val="autoZero"/>
        <c:crossBetween val="midCat"/>
      </c:valAx>
      <c:valAx>
        <c:axId val="187529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uW</a:t>
                </a:r>
              </a:p>
            </c:rich>
          </c:tx>
        </c:title>
        <c:numFmt formatCode="0.0E+00" sourceLinked="0"/>
        <c:tickLblPos val="nextTo"/>
        <c:crossAx val="187527552"/>
        <c:crosses val="autoZero"/>
        <c:crossBetween val="midCat"/>
      </c:valAx>
    </c:plotArea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Monochomator-Glass Output Power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uW</c:v>
          </c:tx>
          <c:marker>
            <c:symbol val="none"/>
          </c:marker>
          <c:xVal>
            <c:numLit>
              <c:formatCode>General</c:formatCode>
              <c:ptCount val="801"/>
              <c:pt idx="0">
                <c:v>300</c:v>
              </c:pt>
              <c:pt idx="1">
                <c:v>301</c:v>
              </c:pt>
              <c:pt idx="2">
                <c:v>302</c:v>
              </c:pt>
              <c:pt idx="3">
                <c:v>303</c:v>
              </c:pt>
              <c:pt idx="4">
                <c:v>304</c:v>
              </c:pt>
              <c:pt idx="5">
                <c:v>305</c:v>
              </c:pt>
              <c:pt idx="6">
                <c:v>306</c:v>
              </c:pt>
              <c:pt idx="7">
                <c:v>307</c:v>
              </c:pt>
              <c:pt idx="8">
                <c:v>308</c:v>
              </c:pt>
              <c:pt idx="9">
                <c:v>309</c:v>
              </c:pt>
              <c:pt idx="10">
                <c:v>310</c:v>
              </c:pt>
              <c:pt idx="11">
                <c:v>311</c:v>
              </c:pt>
              <c:pt idx="12">
                <c:v>312</c:v>
              </c:pt>
              <c:pt idx="13">
                <c:v>313</c:v>
              </c:pt>
              <c:pt idx="14">
                <c:v>314</c:v>
              </c:pt>
              <c:pt idx="15">
                <c:v>315</c:v>
              </c:pt>
              <c:pt idx="16">
                <c:v>316</c:v>
              </c:pt>
              <c:pt idx="17">
                <c:v>317</c:v>
              </c:pt>
              <c:pt idx="18">
                <c:v>318</c:v>
              </c:pt>
              <c:pt idx="19">
                <c:v>319</c:v>
              </c:pt>
              <c:pt idx="20">
                <c:v>320</c:v>
              </c:pt>
              <c:pt idx="21">
                <c:v>321</c:v>
              </c:pt>
              <c:pt idx="22">
                <c:v>322</c:v>
              </c:pt>
              <c:pt idx="23">
                <c:v>323</c:v>
              </c:pt>
              <c:pt idx="24">
                <c:v>324</c:v>
              </c:pt>
              <c:pt idx="25">
                <c:v>325</c:v>
              </c:pt>
              <c:pt idx="26">
                <c:v>326</c:v>
              </c:pt>
              <c:pt idx="27">
                <c:v>327</c:v>
              </c:pt>
              <c:pt idx="28">
                <c:v>328</c:v>
              </c:pt>
              <c:pt idx="29">
                <c:v>329</c:v>
              </c:pt>
              <c:pt idx="30">
                <c:v>330</c:v>
              </c:pt>
              <c:pt idx="31">
                <c:v>331</c:v>
              </c:pt>
              <c:pt idx="32">
                <c:v>332</c:v>
              </c:pt>
              <c:pt idx="33">
                <c:v>333</c:v>
              </c:pt>
              <c:pt idx="34">
                <c:v>334</c:v>
              </c:pt>
              <c:pt idx="35">
                <c:v>335</c:v>
              </c:pt>
              <c:pt idx="36">
                <c:v>336</c:v>
              </c:pt>
              <c:pt idx="37">
                <c:v>337</c:v>
              </c:pt>
              <c:pt idx="38">
                <c:v>338</c:v>
              </c:pt>
              <c:pt idx="39">
                <c:v>339</c:v>
              </c:pt>
              <c:pt idx="40">
                <c:v>340</c:v>
              </c:pt>
              <c:pt idx="41">
                <c:v>341</c:v>
              </c:pt>
              <c:pt idx="42">
                <c:v>342</c:v>
              </c:pt>
              <c:pt idx="43">
                <c:v>343</c:v>
              </c:pt>
              <c:pt idx="44">
                <c:v>344</c:v>
              </c:pt>
              <c:pt idx="45">
                <c:v>345</c:v>
              </c:pt>
              <c:pt idx="46">
                <c:v>346</c:v>
              </c:pt>
              <c:pt idx="47">
                <c:v>347</c:v>
              </c:pt>
              <c:pt idx="48">
                <c:v>348</c:v>
              </c:pt>
              <c:pt idx="49">
                <c:v>349</c:v>
              </c:pt>
              <c:pt idx="50">
                <c:v>350</c:v>
              </c:pt>
              <c:pt idx="51">
                <c:v>351</c:v>
              </c:pt>
              <c:pt idx="52">
                <c:v>352</c:v>
              </c:pt>
              <c:pt idx="53">
                <c:v>353</c:v>
              </c:pt>
              <c:pt idx="54">
                <c:v>354</c:v>
              </c:pt>
              <c:pt idx="55">
                <c:v>355</c:v>
              </c:pt>
              <c:pt idx="56">
                <c:v>356</c:v>
              </c:pt>
              <c:pt idx="57">
                <c:v>357</c:v>
              </c:pt>
              <c:pt idx="58">
                <c:v>358</c:v>
              </c:pt>
              <c:pt idx="59">
                <c:v>359</c:v>
              </c:pt>
              <c:pt idx="60">
                <c:v>360</c:v>
              </c:pt>
              <c:pt idx="61">
                <c:v>361</c:v>
              </c:pt>
              <c:pt idx="62">
                <c:v>362</c:v>
              </c:pt>
              <c:pt idx="63">
                <c:v>363</c:v>
              </c:pt>
              <c:pt idx="64">
                <c:v>364</c:v>
              </c:pt>
              <c:pt idx="65">
                <c:v>365</c:v>
              </c:pt>
              <c:pt idx="66">
                <c:v>366</c:v>
              </c:pt>
              <c:pt idx="67">
                <c:v>367</c:v>
              </c:pt>
              <c:pt idx="68">
                <c:v>368</c:v>
              </c:pt>
              <c:pt idx="69">
                <c:v>369</c:v>
              </c:pt>
              <c:pt idx="70">
                <c:v>370</c:v>
              </c:pt>
              <c:pt idx="71">
                <c:v>371</c:v>
              </c:pt>
              <c:pt idx="72">
                <c:v>372</c:v>
              </c:pt>
              <c:pt idx="73">
                <c:v>373</c:v>
              </c:pt>
              <c:pt idx="74">
                <c:v>374</c:v>
              </c:pt>
              <c:pt idx="75">
                <c:v>375</c:v>
              </c:pt>
              <c:pt idx="76">
                <c:v>376</c:v>
              </c:pt>
              <c:pt idx="77">
                <c:v>377</c:v>
              </c:pt>
              <c:pt idx="78">
                <c:v>378</c:v>
              </c:pt>
              <c:pt idx="79">
                <c:v>379</c:v>
              </c:pt>
              <c:pt idx="80">
                <c:v>380</c:v>
              </c:pt>
              <c:pt idx="81">
                <c:v>381</c:v>
              </c:pt>
              <c:pt idx="82">
                <c:v>382</c:v>
              </c:pt>
              <c:pt idx="83">
                <c:v>383</c:v>
              </c:pt>
              <c:pt idx="84">
                <c:v>384</c:v>
              </c:pt>
              <c:pt idx="85">
                <c:v>385</c:v>
              </c:pt>
              <c:pt idx="86">
                <c:v>386</c:v>
              </c:pt>
              <c:pt idx="87">
                <c:v>387</c:v>
              </c:pt>
              <c:pt idx="88">
                <c:v>388</c:v>
              </c:pt>
              <c:pt idx="89">
                <c:v>389</c:v>
              </c:pt>
              <c:pt idx="90">
                <c:v>390</c:v>
              </c:pt>
              <c:pt idx="91">
                <c:v>391</c:v>
              </c:pt>
              <c:pt idx="92">
                <c:v>392</c:v>
              </c:pt>
              <c:pt idx="93">
                <c:v>393</c:v>
              </c:pt>
              <c:pt idx="94">
                <c:v>394</c:v>
              </c:pt>
              <c:pt idx="95">
                <c:v>395</c:v>
              </c:pt>
              <c:pt idx="96">
                <c:v>396</c:v>
              </c:pt>
              <c:pt idx="97">
                <c:v>397</c:v>
              </c:pt>
              <c:pt idx="98">
                <c:v>398</c:v>
              </c:pt>
              <c:pt idx="99">
                <c:v>399</c:v>
              </c:pt>
              <c:pt idx="100">
                <c:v>400</c:v>
              </c:pt>
              <c:pt idx="101">
                <c:v>401</c:v>
              </c:pt>
              <c:pt idx="102">
                <c:v>402</c:v>
              </c:pt>
              <c:pt idx="103">
                <c:v>403</c:v>
              </c:pt>
              <c:pt idx="104">
                <c:v>404</c:v>
              </c:pt>
              <c:pt idx="105">
                <c:v>405</c:v>
              </c:pt>
              <c:pt idx="106">
                <c:v>406</c:v>
              </c:pt>
              <c:pt idx="107">
                <c:v>407</c:v>
              </c:pt>
              <c:pt idx="108">
                <c:v>408</c:v>
              </c:pt>
              <c:pt idx="109">
                <c:v>409</c:v>
              </c:pt>
              <c:pt idx="110">
                <c:v>410</c:v>
              </c:pt>
              <c:pt idx="111">
                <c:v>411</c:v>
              </c:pt>
              <c:pt idx="112">
                <c:v>412</c:v>
              </c:pt>
              <c:pt idx="113">
                <c:v>413</c:v>
              </c:pt>
              <c:pt idx="114">
                <c:v>414</c:v>
              </c:pt>
              <c:pt idx="115">
                <c:v>415</c:v>
              </c:pt>
              <c:pt idx="116">
                <c:v>416</c:v>
              </c:pt>
              <c:pt idx="117">
                <c:v>417</c:v>
              </c:pt>
              <c:pt idx="118">
                <c:v>418</c:v>
              </c:pt>
              <c:pt idx="119">
                <c:v>419</c:v>
              </c:pt>
              <c:pt idx="120">
                <c:v>420</c:v>
              </c:pt>
              <c:pt idx="121">
                <c:v>421</c:v>
              </c:pt>
              <c:pt idx="122">
                <c:v>422</c:v>
              </c:pt>
              <c:pt idx="123">
                <c:v>423</c:v>
              </c:pt>
              <c:pt idx="124">
                <c:v>424</c:v>
              </c:pt>
              <c:pt idx="125">
                <c:v>425</c:v>
              </c:pt>
              <c:pt idx="126">
                <c:v>426</c:v>
              </c:pt>
              <c:pt idx="127">
                <c:v>427</c:v>
              </c:pt>
              <c:pt idx="128">
                <c:v>428</c:v>
              </c:pt>
              <c:pt idx="129">
                <c:v>429</c:v>
              </c:pt>
              <c:pt idx="130">
                <c:v>430</c:v>
              </c:pt>
              <c:pt idx="131">
                <c:v>431</c:v>
              </c:pt>
              <c:pt idx="132">
                <c:v>432</c:v>
              </c:pt>
              <c:pt idx="133">
                <c:v>433</c:v>
              </c:pt>
              <c:pt idx="134">
                <c:v>434</c:v>
              </c:pt>
              <c:pt idx="135">
                <c:v>435</c:v>
              </c:pt>
              <c:pt idx="136">
                <c:v>436</c:v>
              </c:pt>
              <c:pt idx="137">
                <c:v>437</c:v>
              </c:pt>
              <c:pt idx="138">
                <c:v>438</c:v>
              </c:pt>
              <c:pt idx="139">
                <c:v>439</c:v>
              </c:pt>
              <c:pt idx="140">
                <c:v>440</c:v>
              </c:pt>
              <c:pt idx="141">
                <c:v>441</c:v>
              </c:pt>
              <c:pt idx="142">
                <c:v>442</c:v>
              </c:pt>
              <c:pt idx="143">
                <c:v>443</c:v>
              </c:pt>
              <c:pt idx="144">
                <c:v>444</c:v>
              </c:pt>
              <c:pt idx="145">
                <c:v>445</c:v>
              </c:pt>
              <c:pt idx="146">
                <c:v>446</c:v>
              </c:pt>
              <c:pt idx="147">
                <c:v>447</c:v>
              </c:pt>
              <c:pt idx="148">
                <c:v>448</c:v>
              </c:pt>
              <c:pt idx="149">
                <c:v>449</c:v>
              </c:pt>
              <c:pt idx="150">
                <c:v>450</c:v>
              </c:pt>
              <c:pt idx="151">
                <c:v>451</c:v>
              </c:pt>
              <c:pt idx="152">
                <c:v>452</c:v>
              </c:pt>
              <c:pt idx="153">
                <c:v>453</c:v>
              </c:pt>
              <c:pt idx="154">
                <c:v>454</c:v>
              </c:pt>
              <c:pt idx="155">
                <c:v>455</c:v>
              </c:pt>
              <c:pt idx="156">
                <c:v>456</c:v>
              </c:pt>
              <c:pt idx="157">
                <c:v>457</c:v>
              </c:pt>
              <c:pt idx="158">
                <c:v>458</c:v>
              </c:pt>
              <c:pt idx="159">
                <c:v>459</c:v>
              </c:pt>
              <c:pt idx="160">
                <c:v>460</c:v>
              </c:pt>
              <c:pt idx="161">
                <c:v>461</c:v>
              </c:pt>
              <c:pt idx="162">
                <c:v>462</c:v>
              </c:pt>
              <c:pt idx="163">
                <c:v>463</c:v>
              </c:pt>
              <c:pt idx="164">
                <c:v>464</c:v>
              </c:pt>
              <c:pt idx="165">
                <c:v>465</c:v>
              </c:pt>
              <c:pt idx="166">
                <c:v>466</c:v>
              </c:pt>
              <c:pt idx="167">
                <c:v>467</c:v>
              </c:pt>
              <c:pt idx="168">
                <c:v>468</c:v>
              </c:pt>
              <c:pt idx="169">
                <c:v>469</c:v>
              </c:pt>
              <c:pt idx="170">
                <c:v>470</c:v>
              </c:pt>
              <c:pt idx="171">
                <c:v>471</c:v>
              </c:pt>
              <c:pt idx="172">
                <c:v>472</c:v>
              </c:pt>
              <c:pt idx="173">
                <c:v>473</c:v>
              </c:pt>
              <c:pt idx="174">
                <c:v>474</c:v>
              </c:pt>
              <c:pt idx="175">
                <c:v>475</c:v>
              </c:pt>
              <c:pt idx="176">
                <c:v>476</c:v>
              </c:pt>
              <c:pt idx="177">
                <c:v>477</c:v>
              </c:pt>
              <c:pt idx="178">
                <c:v>478</c:v>
              </c:pt>
              <c:pt idx="179">
                <c:v>479</c:v>
              </c:pt>
              <c:pt idx="180">
                <c:v>480</c:v>
              </c:pt>
              <c:pt idx="181">
                <c:v>481</c:v>
              </c:pt>
              <c:pt idx="182">
                <c:v>482</c:v>
              </c:pt>
              <c:pt idx="183">
                <c:v>483</c:v>
              </c:pt>
              <c:pt idx="184">
                <c:v>484</c:v>
              </c:pt>
              <c:pt idx="185">
                <c:v>485</c:v>
              </c:pt>
              <c:pt idx="186">
                <c:v>486</c:v>
              </c:pt>
              <c:pt idx="187">
                <c:v>487</c:v>
              </c:pt>
              <c:pt idx="188">
                <c:v>488</c:v>
              </c:pt>
              <c:pt idx="189">
                <c:v>489</c:v>
              </c:pt>
              <c:pt idx="190">
                <c:v>490</c:v>
              </c:pt>
              <c:pt idx="191">
                <c:v>491</c:v>
              </c:pt>
              <c:pt idx="192">
                <c:v>492</c:v>
              </c:pt>
              <c:pt idx="193">
                <c:v>493</c:v>
              </c:pt>
              <c:pt idx="194">
                <c:v>494</c:v>
              </c:pt>
              <c:pt idx="195">
                <c:v>495</c:v>
              </c:pt>
              <c:pt idx="196">
                <c:v>496</c:v>
              </c:pt>
              <c:pt idx="197">
                <c:v>497</c:v>
              </c:pt>
              <c:pt idx="198">
                <c:v>498</c:v>
              </c:pt>
              <c:pt idx="199">
                <c:v>499</c:v>
              </c:pt>
              <c:pt idx="200">
                <c:v>500</c:v>
              </c:pt>
              <c:pt idx="201">
                <c:v>501</c:v>
              </c:pt>
              <c:pt idx="202">
                <c:v>502</c:v>
              </c:pt>
              <c:pt idx="203">
                <c:v>503</c:v>
              </c:pt>
              <c:pt idx="204">
                <c:v>504</c:v>
              </c:pt>
              <c:pt idx="205">
                <c:v>505</c:v>
              </c:pt>
              <c:pt idx="206">
                <c:v>506</c:v>
              </c:pt>
              <c:pt idx="207">
                <c:v>507</c:v>
              </c:pt>
              <c:pt idx="208">
                <c:v>508</c:v>
              </c:pt>
              <c:pt idx="209">
                <c:v>509</c:v>
              </c:pt>
              <c:pt idx="210">
                <c:v>510</c:v>
              </c:pt>
              <c:pt idx="211">
                <c:v>511</c:v>
              </c:pt>
              <c:pt idx="212">
                <c:v>512</c:v>
              </c:pt>
              <c:pt idx="213">
                <c:v>513</c:v>
              </c:pt>
              <c:pt idx="214">
                <c:v>514</c:v>
              </c:pt>
              <c:pt idx="215">
                <c:v>515</c:v>
              </c:pt>
              <c:pt idx="216">
                <c:v>516</c:v>
              </c:pt>
              <c:pt idx="217">
                <c:v>517</c:v>
              </c:pt>
              <c:pt idx="218">
                <c:v>518</c:v>
              </c:pt>
              <c:pt idx="219">
                <c:v>519</c:v>
              </c:pt>
              <c:pt idx="220">
                <c:v>520</c:v>
              </c:pt>
              <c:pt idx="221">
                <c:v>521</c:v>
              </c:pt>
              <c:pt idx="222">
                <c:v>522</c:v>
              </c:pt>
              <c:pt idx="223">
                <c:v>523</c:v>
              </c:pt>
              <c:pt idx="224">
                <c:v>524</c:v>
              </c:pt>
              <c:pt idx="225">
                <c:v>525</c:v>
              </c:pt>
              <c:pt idx="226">
                <c:v>526</c:v>
              </c:pt>
              <c:pt idx="227">
                <c:v>527</c:v>
              </c:pt>
              <c:pt idx="228">
                <c:v>528</c:v>
              </c:pt>
              <c:pt idx="229">
                <c:v>529</c:v>
              </c:pt>
              <c:pt idx="230">
                <c:v>530</c:v>
              </c:pt>
              <c:pt idx="231">
                <c:v>531</c:v>
              </c:pt>
              <c:pt idx="232">
                <c:v>532</c:v>
              </c:pt>
              <c:pt idx="233">
                <c:v>533</c:v>
              </c:pt>
              <c:pt idx="234">
                <c:v>534</c:v>
              </c:pt>
              <c:pt idx="235">
                <c:v>535</c:v>
              </c:pt>
              <c:pt idx="236">
                <c:v>536</c:v>
              </c:pt>
              <c:pt idx="237">
                <c:v>537</c:v>
              </c:pt>
              <c:pt idx="238">
                <c:v>538</c:v>
              </c:pt>
              <c:pt idx="239">
                <c:v>539</c:v>
              </c:pt>
              <c:pt idx="240">
                <c:v>540</c:v>
              </c:pt>
              <c:pt idx="241">
                <c:v>541</c:v>
              </c:pt>
              <c:pt idx="242">
                <c:v>542</c:v>
              </c:pt>
              <c:pt idx="243">
                <c:v>543</c:v>
              </c:pt>
              <c:pt idx="244">
                <c:v>544</c:v>
              </c:pt>
              <c:pt idx="245">
                <c:v>545</c:v>
              </c:pt>
              <c:pt idx="246">
                <c:v>546</c:v>
              </c:pt>
              <c:pt idx="247">
                <c:v>547</c:v>
              </c:pt>
              <c:pt idx="248">
                <c:v>548</c:v>
              </c:pt>
              <c:pt idx="249">
                <c:v>549</c:v>
              </c:pt>
              <c:pt idx="250">
                <c:v>550</c:v>
              </c:pt>
              <c:pt idx="251">
                <c:v>551</c:v>
              </c:pt>
              <c:pt idx="252">
                <c:v>552</c:v>
              </c:pt>
              <c:pt idx="253">
                <c:v>553</c:v>
              </c:pt>
              <c:pt idx="254">
                <c:v>554</c:v>
              </c:pt>
              <c:pt idx="255">
                <c:v>555</c:v>
              </c:pt>
              <c:pt idx="256">
                <c:v>556</c:v>
              </c:pt>
              <c:pt idx="257">
                <c:v>557</c:v>
              </c:pt>
              <c:pt idx="258">
                <c:v>558</c:v>
              </c:pt>
              <c:pt idx="259">
                <c:v>559</c:v>
              </c:pt>
              <c:pt idx="260">
                <c:v>560</c:v>
              </c:pt>
              <c:pt idx="261">
                <c:v>561</c:v>
              </c:pt>
              <c:pt idx="262">
                <c:v>562</c:v>
              </c:pt>
              <c:pt idx="263">
                <c:v>563</c:v>
              </c:pt>
              <c:pt idx="264">
                <c:v>564</c:v>
              </c:pt>
              <c:pt idx="265">
                <c:v>565</c:v>
              </c:pt>
              <c:pt idx="266">
                <c:v>566</c:v>
              </c:pt>
              <c:pt idx="267">
                <c:v>567</c:v>
              </c:pt>
              <c:pt idx="268">
                <c:v>568</c:v>
              </c:pt>
              <c:pt idx="269">
                <c:v>569</c:v>
              </c:pt>
              <c:pt idx="270">
                <c:v>570</c:v>
              </c:pt>
              <c:pt idx="271">
                <c:v>571</c:v>
              </c:pt>
              <c:pt idx="272">
                <c:v>572</c:v>
              </c:pt>
              <c:pt idx="273">
                <c:v>573</c:v>
              </c:pt>
              <c:pt idx="274">
                <c:v>574</c:v>
              </c:pt>
              <c:pt idx="275">
                <c:v>575</c:v>
              </c:pt>
              <c:pt idx="276">
                <c:v>576</c:v>
              </c:pt>
              <c:pt idx="277">
                <c:v>577</c:v>
              </c:pt>
              <c:pt idx="278">
                <c:v>578</c:v>
              </c:pt>
              <c:pt idx="279">
                <c:v>579</c:v>
              </c:pt>
              <c:pt idx="280">
                <c:v>580</c:v>
              </c:pt>
              <c:pt idx="281">
                <c:v>581</c:v>
              </c:pt>
              <c:pt idx="282">
                <c:v>582</c:v>
              </c:pt>
              <c:pt idx="283">
                <c:v>583</c:v>
              </c:pt>
              <c:pt idx="284">
                <c:v>584</c:v>
              </c:pt>
              <c:pt idx="285">
                <c:v>585</c:v>
              </c:pt>
              <c:pt idx="286">
                <c:v>586</c:v>
              </c:pt>
              <c:pt idx="287">
                <c:v>587</c:v>
              </c:pt>
              <c:pt idx="288">
                <c:v>588</c:v>
              </c:pt>
              <c:pt idx="289">
                <c:v>589</c:v>
              </c:pt>
              <c:pt idx="290">
                <c:v>590</c:v>
              </c:pt>
              <c:pt idx="291">
                <c:v>591</c:v>
              </c:pt>
              <c:pt idx="292">
                <c:v>592</c:v>
              </c:pt>
              <c:pt idx="293">
                <c:v>593</c:v>
              </c:pt>
              <c:pt idx="294">
                <c:v>594</c:v>
              </c:pt>
              <c:pt idx="295">
                <c:v>595</c:v>
              </c:pt>
              <c:pt idx="296">
                <c:v>596</c:v>
              </c:pt>
              <c:pt idx="297">
                <c:v>597</c:v>
              </c:pt>
              <c:pt idx="298">
                <c:v>598</c:v>
              </c:pt>
              <c:pt idx="299">
                <c:v>599</c:v>
              </c:pt>
              <c:pt idx="300">
                <c:v>600</c:v>
              </c:pt>
              <c:pt idx="301">
                <c:v>601</c:v>
              </c:pt>
              <c:pt idx="302">
                <c:v>602</c:v>
              </c:pt>
              <c:pt idx="303">
                <c:v>603</c:v>
              </c:pt>
              <c:pt idx="304">
                <c:v>604</c:v>
              </c:pt>
              <c:pt idx="305">
                <c:v>605</c:v>
              </c:pt>
              <c:pt idx="306">
                <c:v>606</c:v>
              </c:pt>
              <c:pt idx="307">
                <c:v>607</c:v>
              </c:pt>
              <c:pt idx="308">
                <c:v>608</c:v>
              </c:pt>
              <c:pt idx="309">
                <c:v>609</c:v>
              </c:pt>
              <c:pt idx="310">
                <c:v>610</c:v>
              </c:pt>
              <c:pt idx="311">
                <c:v>611</c:v>
              </c:pt>
              <c:pt idx="312">
                <c:v>612</c:v>
              </c:pt>
              <c:pt idx="313">
                <c:v>613</c:v>
              </c:pt>
              <c:pt idx="314">
                <c:v>614</c:v>
              </c:pt>
              <c:pt idx="315">
                <c:v>615</c:v>
              </c:pt>
              <c:pt idx="316">
                <c:v>616</c:v>
              </c:pt>
              <c:pt idx="317">
                <c:v>617</c:v>
              </c:pt>
              <c:pt idx="318">
                <c:v>618</c:v>
              </c:pt>
              <c:pt idx="319">
                <c:v>619</c:v>
              </c:pt>
              <c:pt idx="320">
                <c:v>620</c:v>
              </c:pt>
              <c:pt idx="321">
                <c:v>621</c:v>
              </c:pt>
              <c:pt idx="322">
                <c:v>622</c:v>
              </c:pt>
              <c:pt idx="323">
                <c:v>623</c:v>
              </c:pt>
              <c:pt idx="324">
                <c:v>624</c:v>
              </c:pt>
              <c:pt idx="325">
                <c:v>625</c:v>
              </c:pt>
              <c:pt idx="326">
                <c:v>626</c:v>
              </c:pt>
              <c:pt idx="327">
                <c:v>627</c:v>
              </c:pt>
              <c:pt idx="328">
                <c:v>628</c:v>
              </c:pt>
              <c:pt idx="329">
                <c:v>629</c:v>
              </c:pt>
              <c:pt idx="330">
                <c:v>630</c:v>
              </c:pt>
              <c:pt idx="331">
                <c:v>631</c:v>
              </c:pt>
              <c:pt idx="332">
                <c:v>632</c:v>
              </c:pt>
              <c:pt idx="333">
                <c:v>633</c:v>
              </c:pt>
              <c:pt idx="334">
                <c:v>634</c:v>
              </c:pt>
              <c:pt idx="335">
                <c:v>635</c:v>
              </c:pt>
              <c:pt idx="336">
                <c:v>636</c:v>
              </c:pt>
              <c:pt idx="337">
                <c:v>637</c:v>
              </c:pt>
              <c:pt idx="338">
                <c:v>638</c:v>
              </c:pt>
              <c:pt idx="339">
                <c:v>639</c:v>
              </c:pt>
              <c:pt idx="340">
                <c:v>640</c:v>
              </c:pt>
              <c:pt idx="341">
                <c:v>641</c:v>
              </c:pt>
              <c:pt idx="342">
                <c:v>642</c:v>
              </c:pt>
              <c:pt idx="343">
                <c:v>643</c:v>
              </c:pt>
              <c:pt idx="344">
                <c:v>644</c:v>
              </c:pt>
              <c:pt idx="345">
                <c:v>645</c:v>
              </c:pt>
              <c:pt idx="346">
                <c:v>646</c:v>
              </c:pt>
              <c:pt idx="347">
                <c:v>647</c:v>
              </c:pt>
              <c:pt idx="348">
                <c:v>648</c:v>
              </c:pt>
              <c:pt idx="349">
                <c:v>649</c:v>
              </c:pt>
              <c:pt idx="350">
                <c:v>650</c:v>
              </c:pt>
              <c:pt idx="351">
                <c:v>651</c:v>
              </c:pt>
              <c:pt idx="352">
                <c:v>652</c:v>
              </c:pt>
              <c:pt idx="353">
                <c:v>653</c:v>
              </c:pt>
              <c:pt idx="354">
                <c:v>654</c:v>
              </c:pt>
              <c:pt idx="355">
                <c:v>655</c:v>
              </c:pt>
              <c:pt idx="356">
                <c:v>656</c:v>
              </c:pt>
              <c:pt idx="357">
                <c:v>657</c:v>
              </c:pt>
              <c:pt idx="358">
                <c:v>658</c:v>
              </c:pt>
              <c:pt idx="359">
                <c:v>659</c:v>
              </c:pt>
              <c:pt idx="360">
                <c:v>660</c:v>
              </c:pt>
              <c:pt idx="361">
                <c:v>661</c:v>
              </c:pt>
              <c:pt idx="362">
                <c:v>662</c:v>
              </c:pt>
              <c:pt idx="363">
                <c:v>663</c:v>
              </c:pt>
              <c:pt idx="364">
                <c:v>664</c:v>
              </c:pt>
              <c:pt idx="365">
                <c:v>665</c:v>
              </c:pt>
              <c:pt idx="366">
                <c:v>666</c:v>
              </c:pt>
              <c:pt idx="367">
                <c:v>667</c:v>
              </c:pt>
              <c:pt idx="368">
                <c:v>668</c:v>
              </c:pt>
              <c:pt idx="369">
                <c:v>669</c:v>
              </c:pt>
              <c:pt idx="370">
                <c:v>670</c:v>
              </c:pt>
              <c:pt idx="371">
                <c:v>671</c:v>
              </c:pt>
              <c:pt idx="372">
                <c:v>672</c:v>
              </c:pt>
              <c:pt idx="373">
                <c:v>673</c:v>
              </c:pt>
              <c:pt idx="374">
                <c:v>674</c:v>
              </c:pt>
              <c:pt idx="375">
                <c:v>675</c:v>
              </c:pt>
              <c:pt idx="376">
                <c:v>676</c:v>
              </c:pt>
              <c:pt idx="377">
                <c:v>677</c:v>
              </c:pt>
              <c:pt idx="378">
                <c:v>678</c:v>
              </c:pt>
              <c:pt idx="379">
                <c:v>679</c:v>
              </c:pt>
              <c:pt idx="380">
                <c:v>680</c:v>
              </c:pt>
              <c:pt idx="381">
                <c:v>681</c:v>
              </c:pt>
              <c:pt idx="382">
                <c:v>682</c:v>
              </c:pt>
              <c:pt idx="383">
                <c:v>683</c:v>
              </c:pt>
              <c:pt idx="384">
                <c:v>684</c:v>
              </c:pt>
              <c:pt idx="385">
                <c:v>685</c:v>
              </c:pt>
              <c:pt idx="386">
                <c:v>686</c:v>
              </c:pt>
              <c:pt idx="387">
                <c:v>687</c:v>
              </c:pt>
              <c:pt idx="388">
                <c:v>688</c:v>
              </c:pt>
              <c:pt idx="389">
                <c:v>689</c:v>
              </c:pt>
              <c:pt idx="390">
                <c:v>690</c:v>
              </c:pt>
              <c:pt idx="391">
                <c:v>691</c:v>
              </c:pt>
              <c:pt idx="392">
                <c:v>692</c:v>
              </c:pt>
              <c:pt idx="393">
                <c:v>693</c:v>
              </c:pt>
              <c:pt idx="394">
                <c:v>694</c:v>
              </c:pt>
              <c:pt idx="395">
                <c:v>695</c:v>
              </c:pt>
              <c:pt idx="396">
                <c:v>696</c:v>
              </c:pt>
              <c:pt idx="397">
                <c:v>697</c:v>
              </c:pt>
              <c:pt idx="398">
                <c:v>698</c:v>
              </c:pt>
              <c:pt idx="399">
                <c:v>699</c:v>
              </c:pt>
              <c:pt idx="400">
                <c:v>700</c:v>
              </c:pt>
              <c:pt idx="401">
                <c:v>701</c:v>
              </c:pt>
              <c:pt idx="402">
                <c:v>702</c:v>
              </c:pt>
              <c:pt idx="403">
                <c:v>703</c:v>
              </c:pt>
              <c:pt idx="404">
                <c:v>704</c:v>
              </c:pt>
              <c:pt idx="405">
                <c:v>705</c:v>
              </c:pt>
              <c:pt idx="406">
                <c:v>706</c:v>
              </c:pt>
              <c:pt idx="407">
                <c:v>707</c:v>
              </c:pt>
              <c:pt idx="408">
                <c:v>708</c:v>
              </c:pt>
              <c:pt idx="409">
                <c:v>709</c:v>
              </c:pt>
              <c:pt idx="410">
                <c:v>710</c:v>
              </c:pt>
              <c:pt idx="411">
                <c:v>711</c:v>
              </c:pt>
              <c:pt idx="412">
                <c:v>712</c:v>
              </c:pt>
              <c:pt idx="413">
                <c:v>713</c:v>
              </c:pt>
              <c:pt idx="414">
                <c:v>714</c:v>
              </c:pt>
              <c:pt idx="415">
                <c:v>715</c:v>
              </c:pt>
              <c:pt idx="416">
                <c:v>716</c:v>
              </c:pt>
              <c:pt idx="417">
                <c:v>717</c:v>
              </c:pt>
              <c:pt idx="418">
                <c:v>718</c:v>
              </c:pt>
              <c:pt idx="419">
                <c:v>719</c:v>
              </c:pt>
              <c:pt idx="420">
                <c:v>720</c:v>
              </c:pt>
              <c:pt idx="421">
                <c:v>721</c:v>
              </c:pt>
              <c:pt idx="422">
                <c:v>722</c:v>
              </c:pt>
              <c:pt idx="423">
                <c:v>723</c:v>
              </c:pt>
              <c:pt idx="424">
                <c:v>724</c:v>
              </c:pt>
              <c:pt idx="425">
                <c:v>725</c:v>
              </c:pt>
              <c:pt idx="426">
                <c:v>726</c:v>
              </c:pt>
              <c:pt idx="427">
                <c:v>727</c:v>
              </c:pt>
              <c:pt idx="428">
                <c:v>728</c:v>
              </c:pt>
              <c:pt idx="429">
                <c:v>729</c:v>
              </c:pt>
              <c:pt idx="430">
                <c:v>730</c:v>
              </c:pt>
              <c:pt idx="431">
                <c:v>731</c:v>
              </c:pt>
              <c:pt idx="432">
                <c:v>732</c:v>
              </c:pt>
              <c:pt idx="433">
                <c:v>733</c:v>
              </c:pt>
              <c:pt idx="434">
                <c:v>734</c:v>
              </c:pt>
              <c:pt idx="435">
                <c:v>735</c:v>
              </c:pt>
              <c:pt idx="436">
                <c:v>736</c:v>
              </c:pt>
              <c:pt idx="437">
                <c:v>737</c:v>
              </c:pt>
              <c:pt idx="438">
                <c:v>738</c:v>
              </c:pt>
              <c:pt idx="439">
                <c:v>739</c:v>
              </c:pt>
              <c:pt idx="440">
                <c:v>740</c:v>
              </c:pt>
              <c:pt idx="441">
                <c:v>741</c:v>
              </c:pt>
              <c:pt idx="442">
                <c:v>742</c:v>
              </c:pt>
              <c:pt idx="443">
                <c:v>743</c:v>
              </c:pt>
              <c:pt idx="444">
                <c:v>744</c:v>
              </c:pt>
              <c:pt idx="445">
                <c:v>745</c:v>
              </c:pt>
              <c:pt idx="446">
                <c:v>746</c:v>
              </c:pt>
              <c:pt idx="447">
                <c:v>747</c:v>
              </c:pt>
              <c:pt idx="448">
                <c:v>748</c:v>
              </c:pt>
              <c:pt idx="449">
                <c:v>749</c:v>
              </c:pt>
              <c:pt idx="450">
                <c:v>750</c:v>
              </c:pt>
              <c:pt idx="451">
                <c:v>751</c:v>
              </c:pt>
              <c:pt idx="452">
                <c:v>752</c:v>
              </c:pt>
              <c:pt idx="453">
                <c:v>753</c:v>
              </c:pt>
              <c:pt idx="454">
                <c:v>754</c:v>
              </c:pt>
              <c:pt idx="455">
                <c:v>755</c:v>
              </c:pt>
              <c:pt idx="456">
                <c:v>756</c:v>
              </c:pt>
              <c:pt idx="457">
                <c:v>757</c:v>
              </c:pt>
              <c:pt idx="458">
                <c:v>758</c:v>
              </c:pt>
              <c:pt idx="459">
                <c:v>759</c:v>
              </c:pt>
              <c:pt idx="460">
                <c:v>760</c:v>
              </c:pt>
              <c:pt idx="461">
                <c:v>761</c:v>
              </c:pt>
              <c:pt idx="462">
                <c:v>762</c:v>
              </c:pt>
              <c:pt idx="463">
                <c:v>763</c:v>
              </c:pt>
              <c:pt idx="464">
                <c:v>764</c:v>
              </c:pt>
              <c:pt idx="465">
                <c:v>765</c:v>
              </c:pt>
              <c:pt idx="466">
                <c:v>766</c:v>
              </c:pt>
              <c:pt idx="467">
                <c:v>767</c:v>
              </c:pt>
              <c:pt idx="468">
                <c:v>768</c:v>
              </c:pt>
              <c:pt idx="469">
                <c:v>769</c:v>
              </c:pt>
              <c:pt idx="470">
                <c:v>770</c:v>
              </c:pt>
              <c:pt idx="471">
                <c:v>771</c:v>
              </c:pt>
              <c:pt idx="472">
                <c:v>772</c:v>
              </c:pt>
              <c:pt idx="473">
                <c:v>773</c:v>
              </c:pt>
              <c:pt idx="474">
                <c:v>774</c:v>
              </c:pt>
              <c:pt idx="475">
                <c:v>775</c:v>
              </c:pt>
              <c:pt idx="476">
                <c:v>776</c:v>
              </c:pt>
              <c:pt idx="477">
                <c:v>777</c:v>
              </c:pt>
              <c:pt idx="478">
                <c:v>778</c:v>
              </c:pt>
              <c:pt idx="479">
                <c:v>779</c:v>
              </c:pt>
              <c:pt idx="480">
                <c:v>780</c:v>
              </c:pt>
              <c:pt idx="481">
                <c:v>781</c:v>
              </c:pt>
              <c:pt idx="482">
                <c:v>782</c:v>
              </c:pt>
              <c:pt idx="483">
                <c:v>783</c:v>
              </c:pt>
              <c:pt idx="484">
                <c:v>784</c:v>
              </c:pt>
              <c:pt idx="485">
                <c:v>785</c:v>
              </c:pt>
              <c:pt idx="486">
                <c:v>786</c:v>
              </c:pt>
              <c:pt idx="487">
                <c:v>787</c:v>
              </c:pt>
              <c:pt idx="488">
                <c:v>788</c:v>
              </c:pt>
              <c:pt idx="489">
                <c:v>789</c:v>
              </c:pt>
              <c:pt idx="490">
                <c:v>790</c:v>
              </c:pt>
              <c:pt idx="491">
                <c:v>791</c:v>
              </c:pt>
              <c:pt idx="492">
                <c:v>792</c:v>
              </c:pt>
              <c:pt idx="493">
                <c:v>793</c:v>
              </c:pt>
              <c:pt idx="494">
                <c:v>794</c:v>
              </c:pt>
              <c:pt idx="495">
                <c:v>795</c:v>
              </c:pt>
              <c:pt idx="496">
                <c:v>796</c:v>
              </c:pt>
              <c:pt idx="497">
                <c:v>797</c:v>
              </c:pt>
              <c:pt idx="498">
                <c:v>798</c:v>
              </c:pt>
              <c:pt idx="499">
                <c:v>799</c:v>
              </c:pt>
              <c:pt idx="500">
                <c:v>800</c:v>
              </c:pt>
              <c:pt idx="501">
                <c:v>801</c:v>
              </c:pt>
              <c:pt idx="502">
                <c:v>802</c:v>
              </c:pt>
              <c:pt idx="503">
                <c:v>803</c:v>
              </c:pt>
              <c:pt idx="504">
                <c:v>804</c:v>
              </c:pt>
              <c:pt idx="505">
                <c:v>805</c:v>
              </c:pt>
              <c:pt idx="506">
                <c:v>806</c:v>
              </c:pt>
              <c:pt idx="507">
                <c:v>807</c:v>
              </c:pt>
              <c:pt idx="508">
                <c:v>808</c:v>
              </c:pt>
              <c:pt idx="509">
                <c:v>809</c:v>
              </c:pt>
              <c:pt idx="510">
                <c:v>810</c:v>
              </c:pt>
              <c:pt idx="511">
                <c:v>811</c:v>
              </c:pt>
              <c:pt idx="512">
                <c:v>812</c:v>
              </c:pt>
              <c:pt idx="513">
                <c:v>813</c:v>
              </c:pt>
              <c:pt idx="514">
                <c:v>814</c:v>
              </c:pt>
              <c:pt idx="515">
                <c:v>815</c:v>
              </c:pt>
              <c:pt idx="516">
                <c:v>816</c:v>
              </c:pt>
              <c:pt idx="517">
                <c:v>817</c:v>
              </c:pt>
              <c:pt idx="518">
                <c:v>818</c:v>
              </c:pt>
              <c:pt idx="519">
                <c:v>819</c:v>
              </c:pt>
              <c:pt idx="520">
                <c:v>820</c:v>
              </c:pt>
              <c:pt idx="521">
                <c:v>821</c:v>
              </c:pt>
              <c:pt idx="522">
                <c:v>822</c:v>
              </c:pt>
              <c:pt idx="523">
                <c:v>823</c:v>
              </c:pt>
              <c:pt idx="524">
                <c:v>824</c:v>
              </c:pt>
              <c:pt idx="525">
                <c:v>825</c:v>
              </c:pt>
              <c:pt idx="526">
                <c:v>826</c:v>
              </c:pt>
              <c:pt idx="527">
                <c:v>827</c:v>
              </c:pt>
              <c:pt idx="528">
                <c:v>828</c:v>
              </c:pt>
              <c:pt idx="529">
                <c:v>829</c:v>
              </c:pt>
              <c:pt idx="530">
                <c:v>830</c:v>
              </c:pt>
              <c:pt idx="531">
                <c:v>831</c:v>
              </c:pt>
              <c:pt idx="532">
                <c:v>832</c:v>
              </c:pt>
              <c:pt idx="533">
                <c:v>833</c:v>
              </c:pt>
              <c:pt idx="534">
                <c:v>834</c:v>
              </c:pt>
              <c:pt idx="535">
                <c:v>835</c:v>
              </c:pt>
              <c:pt idx="536">
                <c:v>836</c:v>
              </c:pt>
              <c:pt idx="537">
                <c:v>837</c:v>
              </c:pt>
              <c:pt idx="538">
                <c:v>838</c:v>
              </c:pt>
              <c:pt idx="539">
                <c:v>839</c:v>
              </c:pt>
              <c:pt idx="540">
                <c:v>840</c:v>
              </c:pt>
              <c:pt idx="541">
                <c:v>841</c:v>
              </c:pt>
              <c:pt idx="542">
                <c:v>842</c:v>
              </c:pt>
              <c:pt idx="543">
                <c:v>843</c:v>
              </c:pt>
              <c:pt idx="544">
                <c:v>844</c:v>
              </c:pt>
              <c:pt idx="545">
                <c:v>845</c:v>
              </c:pt>
              <c:pt idx="546">
                <c:v>846</c:v>
              </c:pt>
              <c:pt idx="547">
                <c:v>847</c:v>
              </c:pt>
              <c:pt idx="548">
                <c:v>848</c:v>
              </c:pt>
              <c:pt idx="549">
                <c:v>849</c:v>
              </c:pt>
              <c:pt idx="550">
                <c:v>850</c:v>
              </c:pt>
              <c:pt idx="551">
                <c:v>851</c:v>
              </c:pt>
              <c:pt idx="552">
                <c:v>852</c:v>
              </c:pt>
              <c:pt idx="553">
                <c:v>853</c:v>
              </c:pt>
              <c:pt idx="554">
                <c:v>854</c:v>
              </c:pt>
              <c:pt idx="555">
                <c:v>855</c:v>
              </c:pt>
              <c:pt idx="556">
                <c:v>856</c:v>
              </c:pt>
              <c:pt idx="557">
                <c:v>857</c:v>
              </c:pt>
              <c:pt idx="558">
                <c:v>858</c:v>
              </c:pt>
              <c:pt idx="559">
                <c:v>859</c:v>
              </c:pt>
              <c:pt idx="560">
                <c:v>860</c:v>
              </c:pt>
              <c:pt idx="561">
                <c:v>861</c:v>
              </c:pt>
              <c:pt idx="562">
                <c:v>862</c:v>
              </c:pt>
              <c:pt idx="563">
                <c:v>863</c:v>
              </c:pt>
              <c:pt idx="564">
                <c:v>864</c:v>
              </c:pt>
              <c:pt idx="565">
                <c:v>865</c:v>
              </c:pt>
              <c:pt idx="566">
                <c:v>866</c:v>
              </c:pt>
              <c:pt idx="567">
                <c:v>867</c:v>
              </c:pt>
              <c:pt idx="568">
                <c:v>868</c:v>
              </c:pt>
              <c:pt idx="569">
                <c:v>869</c:v>
              </c:pt>
              <c:pt idx="570">
                <c:v>870</c:v>
              </c:pt>
              <c:pt idx="571">
                <c:v>871</c:v>
              </c:pt>
              <c:pt idx="572">
                <c:v>872</c:v>
              </c:pt>
              <c:pt idx="573">
                <c:v>873</c:v>
              </c:pt>
              <c:pt idx="574">
                <c:v>874</c:v>
              </c:pt>
              <c:pt idx="575">
                <c:v>875</c:v>
              </c:pt>
              <c:pt idx="576">
                <c:v>876</c:v>
              </c:pt>
              <c:pt idx="577">
                <c:v>877</c:v>
              </c:pt>
              <c:pt idx="578">
                <c:v>878</c:v>
              </c:pt>
              <c:pt idx="579">
                <c:v>879</c:v>
              </c:pt>
              <c:pt idx="580">
                <c:v>880</c:v>
              </c:pt>
              <c:pt idx="581">
                <c:v>881</c:v>
              </c:pt>
              <c:pt idx="582">
                <c:v>882</c:v>
              </c:pt>
              <c:pt idx="583">
                <c:v>883</c:v>
              </c:pt>
              <c:pt idx="584">
                <c:v>884</c:v>
              </c:pt>
              <c:pt idx="585">
                <c:v>885</c:v>
              </c:pt>
              <c:pt idx="586">
                <c:v>886</c:v>
              </c:pt>
              <c:pt idx="587">
                <c:v>887</c:v>
              </c:pt>
              <c:pt idx="588">
                <c:v>888</c:v>
              </c:pt>
              <c:pt idx="589">
                <c:v>889</c:v>
              </c:pt>
              <c:pt idx="590">
                <c:v>890</c:v>
              </c:pt>
              <c:pt idx="591">
                <c:v>891</c:v>
              </c:pt>
              <c:pt idx="592">
                <c:v>892</c:v>
              </c:pt>
              <c:pt idx="593">
                <c:v>893</c:v>
              </c:pt>
              <c:pt idx="594">
                <c:v>894</c:v>
              </c:pt>
              <c:pt idx="595">
                <c:v>895</c:v>
              </c:pt>
              <c:pt idx="596">
                <c:v>896</c:v>
              </c:pt>
              <c:pt idx="597">
                <c:v>897</c:v>
              </c:pt>
              <c:pt idx="598">
                <c:v>898</c:v>
              </c:pt>
              <c:pt idx="599">
                <c:v>899</c:v>
              </c:pt>
              <c:pt idx="600">
                <c:v>900</c:v>
              </c:pt>
              <c:pt idx="601">
                <c:v>901</c:v>
              </c:pt>
              <c:pt idx="602">
                <c:v>902</c:v>
              </c:pt>
              <c:pt idx="603">
                <c:v>903</c:v>
              </c:pt>
              <c:pt idx="604">
                <c:v>904</c:v>
              </c:pt>
              <c:pt idx="605">
                <c:v>905</c:v>
              </c:pt>
              <c:pt idx="606">
                <c:v>906</c:v>
              </c:pt>
              <c:pt idx="607">
                <c:v>907</c:v>
              </c:pt>
              <c:pt idx="608">
                <c:v>908</c:v>
              </c:pt>
              <c:pt idx="609">
                <c:v>909</c:v>
              </c:pt>
              <c:pt idx="610">
                <c:v>910</c:v>
              </c:pt>
              <c:pt idx="611">
                <c:v>911</c:v>
              </c:pt>
              <c:pt idx="612">
                <c:v>912</c:v>
              </c:pt>
              <c:pt idx="613">
                <c:v>913</c:v>
              </c:pt>
              <c:pt idx="614">
                <c:v>914</c:v>
              </c:pt>
              <c:pt idx="615">
                <c:v>915</c:v>
              </c:pt>
              <c:pt idx="616">
                <c:v>916</c:v>
              </c:pt>
              <c:pt idx="617">
                <c:v>917</c:v>
              </c:pt>
              <c:pt idx="618">
                <c:v>918</c:v>
              </c:pt>
              <c:pt idx="619">
                <c:v>919</c:v>
              </c:pt>
              <c:pt idx="620">
                <c:v>920</c:v>
              </c:pt>
              <c:pt idx="621">
                <c:v>921</c:v>
              </c:pt>
              <c:pt idx="622">
                <c:v>922</c:v>
              </c:pt>
              <c:pt idx="623">
                <c:v>923</c:v>
              </c:pt>
              <c:pt idx="624">
                <c:v>924</c:v>
              </c:pt>
              <c:pt idx="625">
                <c:v>925</c:v>
              </c:pt>
              <c:pt idx="626">
                <c:v>926</c:v>
              </c:pt>
              <c:pt idx="627">
                <c:v>927</c:v>
              </c:pt>
              <c:pt idx="628">
                <c:v>928</c:v>
              </c:pt>
              <c:pt idx="629">
                <c:v>929</c:v>
              </c:pt>
              <c:pt idx="630">
                <c:v>930</c:v>
              </c:pt>
              <c:pt idx="631">
                <c:v>931</c:v>
              </c:pt>
              <c:pt idx="632">
                <c:v>932</c:v>
              </c:pt>
              <c:pt idx="633">
                <c:v>933</c:v>
              </c:pt>
              <c:pt idx="634">
                <c:v>934</c:v>
              </c:pt>
              <c:pt idx="635">
                <c:v>935</c:v>
              </c:pt>
              <c:pt idx="636">
                <c:v>936</c:v>
              </c:pt>
              <c:pt idx="637">
                <c:v>937</c:v>
              </c:pt>
              <c:pt idx="638">
                <c:v>938</c:v>
              </c:pt>
              <c:pt idx="639">
                <c:v>939</c:v>
              </c:pt>
              <c:pt idx="640">
                <c:v>940</c:v>
              </c:pt>
              <c:pt idx="641">
                <c:v>941</c:v>
              </c:pt>
              <c:pt idx="642">
                <c:v>942</c:v>
              </c:pt>
              <c:pt idx="643">
                <c:v>943</c:v>
              </c:pt>
              <c:pt idx="644">
                <c:v>944</c:v>
              </c:pt>
              <c:pt idx="645">
                <c:v>945</c:v>
              </c:pt>
              <c:pt idx="646">
                <c:v>946</c:v>
              </c:pt>
              <c:pt idx="647">
                <c:v>947</c:v>
              </c:pt>
              <c:pt idx="648">
                <c:v>948</c:v>
              </c:pt>
              <c:pt idx="649">
                <c:v>949</c:v>
              </c:pt>
              <c:pt idx="650">
                <c:v>950</c:v>
              </c:pt>
              <c:pt idx="651">
                <c:v>951</c:v>
              </c:pt>
              <c:pt idx="652">
                <c:v>952</c:v>
              </c:pt>
              <c:pt idx="653">
                <c:v>953</c:v>
              </c:pt>
              <c:pt idx="654">
                <c:v>954</c:v>
              </c:pt>
              <c:pt idx="655">
                <c:v>955</c:v>
              </c:pt>
              <c:pt idx="656">
                <c:v>956</c:v>
              </c:pt>
              <c:pt idx="657">
                <c:v>957</c:v>
              </c:pt>
              <c:pt idx="658">
                <c:v>958</c:v>
              </c:pt>
              <c:pt idx="659">
                <c:v>959</c:v>
              </c:pt>
              <c:pt idx="660">
                <c:v>960</c:v>
              </c:pt>
              <c:pt idx="661">
                <c:v>961</c:v>
              </c:pt>
              <c:pt idx="662">
                <c:v>962</c:v>
              </c:pt>
              <c:pt idx="663">
                <c:v>963</c:v>
              </c:pt>
              <c:pt idx="664">
                <c:v>964</c:v>
              </c:pt>
              <c:pt idx="665">
                <c:v>965</c:v>
              </c:pt>
              <c:pt idx="666">
                <c:v>966</c:v>
              </c:pt>
              <c:pt idx="667">
                <c:v>967</c:v>
              </c:pt>
              <c:pt idx="668">
                <c:v>968</c:v>
              </c:pt>
              <c:pt idx="669">
                <c:v>969</c:v>
              </c:pt>
              <c:pt idx="670">
                <c:v>970</c:v>
              </c:pt>
              <c:pt idx="671">
                <c:v>971</c:v>
              </c:pt>
              <c:pt idx="672">
                <c:v>972</c:v>
              </c:pt>
              <c:pt idx="673">
                <c:v>973</c:v>
              </c:pt>
              <c:pt idx="674">
                <c:v>974</c:v>
              </c:pt>
              <c:pt idx="675">
                <c:v>975</c:v>
              </c:pt>
              <c:pt idx="676">
                <c:v>976</c:v>
              </c:pt>
              <c:pt idx="677">
                <c:v>977</c:v>
              </c:pt>
              <c:pt idx="678">
                <c:v>978</c:v>
              </c:pt>
              <c:pt idx="679">
                <c:v>979</c:v>
              </c:pt>
              <c:pt idx="680">
                <c:v>980</c:v>
              </c:pt>
              <c:pt idx="681">
                <c:v>981</c:v>
              </c:pt>
              <c:pt idx="682">
                <c:v>982</c:v>
              </c:pt>
              <c:pt idx="683">
                <c:v>983</c:v>
              </c:pt>
              <c:pt idx="684">
                <c:v>984</c:v>
              </c:pt>
              <c:pt idx="685">
                <c:v>985</c:v>
              </c:pt>
              <c:pt idx="686">
                <c:v>986</c:v>
              </c:pt>
              <c:pt idx="687">
                <c:v>987</c:v>
              </c:pt>
              <c:pt idx="688">
                <c:v>988</c:v>
              </c:pt>
              <c:pt idx="689">
                <c:v>989</c:v>
              </c:pt>
              <c:pt idx="690">
                <c:v>990</c:v>
              </c:pt>
              <c:pt idx="691">
                <c:v>991</c:v>
              </c:pt>
              <c:pt idx="692">
                <c:v>992</c:v>
              </c:pt>
              <c:pt idx="693">
                <c:v>993</c:v>
              </c:pt>
              <c:pt idx="694">
                <c:v>994</c:v>
              </c:pt>
              <c:pt idx="695">
                <c:v>995</c:v>
              </c:pt>
              <c:pt idx="696">
                <c:v>996</c:v>
              </c:pt>
              <c:pt idx="697">
                <c:v>997</c:v>
              </c:pt>
              <c:pt idx="698">
                <c:v>998</c:v>
              </c:pt>
              <c:pt idx="699">
                <c:v>999</c:v>
              </c:pt>
              <c:pt idx="700">
                <c:v>1000</c:v>
              </c:pt>
              <c:pt idx="701">
                <c:v>1001</c:v>
              </c:pt>
              <c:pt idx="702">
                <c:v>1002</c:v>
              </c:pt>
              <c:pt idx="703">
                <c:v>1003</c:v>
              </c:pt>
              <c:pt idx="704">
                <c:v>1004</c:v>
              </c:pt>
              <c:pt idx="705">
                <c:v>1005</c:v>
              </c:pt>
              <c:pt idx="706">
                <c:v>1006</c:v>
              </c:pt>
              <c:pt idx="707">
                <c:v>1007</c:v>
              </c:pt>
              <c:pt idx="708">
                <c:v>1008</c:v>
              </c:pt>
              <c:pt idx="709">
                <c:v>1009</c:v>
              </c:pt>
              <c:pt idx="710">
                <c:v>1010</c:v>
              </c:pt>
              <c:pt idx="711">
                <c:v>1011</c:v>
              </c:pt>
              <c:pt idx="712">
                <c:v>1012</c:v>
              </c:pt>
              <c:pt idx="713">
                <c:v>1013</c:v>
              </c:pt>
              <c:pt idx="714">
                <c:v>1014</c:v>
              </c:pt>
              <c:pt idx="715">
                <c:v>1015</c:v>
              </c:pt>
              <c:pt idx="716">
                <c:v>1016</c:v>
              </c:pt>
              <c:pt idx="717">
                <c:v>1017</c:v>
              </c:pt>
              <c:pt idx="718">
                <c:v>1018</c:v>
              </c:pt>
              <c:pt idx="719">
                <c:v>1019</c:v>
              </c:pt>
              <c:pt idx="720">
                <c:v>1020</c:v>
              </c:pt>
              <c:pt idx="721">
                <c:v>1021</c:v>
              </c:pt>
              <c:pt idx="722">
                <c:v>1022</c:v>
              </c:pt>
              <c:pt idx="723">
                <c:v>1023</c:v>
              </c:pt>
              <c:pt idx="724">
                <c:v>1024</c:v>
              </c:pt>
              <c:pt idx="725">
                <c:v>1025</c:v>
              </c:pt>
              <c:pt idx="726">
                <c:v>1026</c:v>
              </c:pt>
              <c:pt idx="727">
                <c:v>1027</c:v>
              </c:pt>
              <c:pt idx="728">
                <c:v>1028</c:v>
              </c:pt>
              <c:pt idx="729">
                <c:v>1029</c:v>
              </c:pt>
              <c:pt idx="730">
                <c:v>1030</c:v>
              </c:pt>
              <c:pt idx="731">
                <c:v>1031</c:v>
              </c:pt>
              <c:pt idx="732">
                <c:v>1032</c:v>
              </c:pt>
              <c:pt idx="733">
                <c:v>1033</c:v>
              </c:pt>
              <c:pt idx="734">
                <c:v>1034</c:v>
              </c:pt>
              <c:pt idx="735">
                <c:v>1035</c:v>
              </c:pt>
              <c:pt idx="736">
                <c:v>1036</c:v>
              </c:pt>
              <c:pt idx="737">
                <c:v>1037</c:v>
              </c:pt>
              <c:pt idx="738">
                <c:v>1038</c:v>
              </c:pt>
              <c:pt idx="739">
                <c:v>1039</c:v>
              </c:pt>
              <c:pt idx="740">
                <c:v>1040</c:v>
              </c:pt>
              <c:pt idx="741">
                <c:v>1041</c:v>
              </c:pt>
              <c:pt idx="742">
                <c:v>1042</c:v>
              </c:pt>
              <c:pt idx="743">
                <c:v>1043</c:v>
              </c:pt>
              <c:pt idx="744">
                <c:v>1044</c:v>
              </c:pt>
              <c:pt idx="745">
                <c:v>1045</c:v>
              </c:pt>
              <c:pt idx="746">
                <c:v>1046</c:v>
              </c:pt>
              <c:pt idx="747">
                <c:v>1047</c:v>
              </c:pt>
              <c:pt idx="748">
                <c:v>1048</c:v>
              </c:pt>
              <c:pt idx="749">
                <c:v>1049</c:v>
              </c:pt>
              <c:pt idx="750">
                <c:v>1050</c:v>
              </c:pt>
              <c:pt idx="751">
                <c:v>1051</c:v>
              </c:pt>
              <c:pt idx="752">
                <c:v>1052</c:v>
              </c:pt>
              <c:pt idx="753">
                <c:v>1053</c:v>
              </c:pt>
              <c:pt idx="754">
                <c:v>1054</c:v>
              </c:pt>
              <c:pt idx="755">
                <c:v>1055</c:v>
              </c:pt>
              <c:pt idx="756">
                <c:v>1056</c:v>
              </c:pt>
              <c:pt idx="757">
                <c:v>1057</c:v>
              </c:pt>
              <c:pt idx="758">
                <c:v>1058</c:v>
              </c:pt>
              <c:pt idx="759">
                <c:v>1059</c:v>
              </c:pt>
              <c:pt idx="760">
                <c:v>1060</c:v>
              </c:pt>
              <c:pt idx="761">
                <c:v>1061</c:v>
              </c:pt>
              <c:pt idx="762">
                <c:v>1062</c:v>
              </c:pt>
              <c:pt idx="763">
                <c:v>1063</c:v>
              </c:pt>
              <c:pt idx="764">
                <c:v>1064</c:v>
              </c:pt>
              <c:pt idx="765">
                <c:v>1065</c:v>
              </c:pt>
              <c:pt idx="766">
                <c:v>1066</c:v>
              </c:pt>
              <c:pt idx="767">
                <c:v>1067</c:v>
              </c:pt>
              <c:pt idx="768">
                <c:v>1068</c:v>
              </c:pt>
              <c:pt idx="769">
                <c:v>1069</c:v>
              </c:pt>
              <c:pt idx="770">
                <c:v>1070</c:v>
              </c:pt>
              <c:pt idx="771">
                <c:v>1071</c:v>
              </c:pt>
              <c:pt idx="772">
                <c:v>1072</c:v>
              </c:pt>
              <c:pt idx="773">
                <c:v>1073</c:v>
              </c:pt>
              <c:pt idx="774">
                <c:v>1074</c:v>
              </c:pt>
              <c:pt idx="775">
                <c:v>1075</c:v>
              </c:pt>
              <c:pt idx="776">
                <c:v>1076</c:v>
              </c:pt>
              <c:pt idx="777">
                <c:v>1077</c:v>
              </c:pt>
              <c:pt idx="778">
                <c:v>1078</c:v>
              </c:pt>
              <c:pt idx="779">
                <c:v>1079</c:v>
              </c:pt>
              <c:pt idx="780">
                <c:v>1080</c:v>
              </c:pt>
              <c:pt idx="781">
                <c:v>1081</c:v>
              </c:pt>
              <c:pt idx="782">
                <c:v>1082</c:v>
              </c:pt>
              <c:pt idx="783">
                <c:v>1083</c:v>
              </c:pt>
              <c:pt idx="784">
                <c:v>1084</c:v>
              </c:pt>
              <c:pt idx="785">
                <c:v>1085</c:v>
              </c:pt>
              <c:pt idx="786">
                <c:v>1086</c:v>
              </c:pt>
              <c:pt idx="787">
                <c:v>1087</c:v>
              </c:pt>
              <c:pt idx="788">
                <c:v>1088</c:v>
              </c:pt>
              <c:pt idx="789">
                <c:v>1089</c:v>
              </c:pt>
              <c:pt idx="790">
                <c:v>1090</c:v>
              </c:pt>
              <c:pt idx="791">
                <c:v>1091</c:v>
              </c:pt>
              <c:pt idx="792">
                <c:v>1092</c:v>
              </c:pt>
              <c:pt idx="793">
                <c:v>1093</c:v>
              </c:pt>
              <c:pt idx="794">
                <c:v>1094</c:v>
              </c:pt>
              <c:pt idx="795">
                <c:v>1095</c:v>
              </c:pt>
              <c:pt idx="796">
                <c:v>1096</c:v>
              </c:pt>
              <c:pt idx="797">
                <c:v>1097</c:v>
              </c:pt>
              <c:pt idx="798">
                <c:v>1098</c:v>
              </c:pt>
              <c:pt idx="799">
                <c:v>1099</c:v>
              </c:pt>
              <c:pt idx="800">
                <c:v>1100</c:v>
              </c:pt>
            </c:numLit>
          </c:xVal>
          <c:yVal>
            <c:numLit>
              <c:formatCode>General</c:formatCode>
              <c:ptCount val="801"/>
              <c:pt idx="0">
                <c:v>1.4852324170533465E-7</c:v>
              </c:pt>
              <c:pt idx="1">
                <c:v>1.4854423113774889E-7</c:v>
              </c:pt>
              <c:pt idx="2">
                <c:v>1.4860860630960968E-7</c:v>
              </c:pt>
              <c:pt idx="3">
                <c:v>1.4869789310978514E-7</c:v>
              </c:pt>
              <c:pt idx="4">
                <c:v>1.4872547637878706E-7</c:v>
              </c:pt>
              <c:pt idx="5">
                <c:v>1.4879108789500709E-7</c:v>
              </c:pt>
              <c:pt idx="6">
                <c:v>1.4893161903728546E-7</c:v>
              </c:pt>
              <c:pt idx="7">
                <c:v>1.4910371248788759E-7</c:v>
              </c:pt>
              <c:pt idx="8">
                <c:v>1.4917189616881086E-7</c:v>
              </c:pt>
              <c:pt idx="9">
                <c:v>1.4933998215838198E-7</c:v>
              </c:pt>
              <c:pt idx="10">
                <c:v>1.49388597492363E-7</c:v>
              </c:pt>
              <c:pt idx="11">
                <c:v>1.4954089522234487E-7</c:v>
              </c:pt>
              <c:pt idx="12">
                <c:v>1.4969188555369434E-7</c:v>
              </c:pt>
              <c:pt idx="13">
                <c:v>1.4982320806211766E-7</c:v>
              </c:pt>
              <c:pt idx="14">
                <c:v>1.4997166886132697E-7</c:v>
              </c:pt>
              <c:pt idx="15">
                <c:v>1.5018309795778015E-7</c:v>
              </c:pt>
              <c:pt idx="16">
                <c:v>1.5041418066630426E-7</c:v>
              </c:pt>
              <c:pt idx="17">
                <c:v>1.5042992629332828E-7</c:v>
              </c:pt>
              <c:pt idx="18">
                <c:v>1.5074505199663844E-7</c:v>
              </c:pt>
              <c:pt idx="19">
                <c:v>1.5094991567821141E-7</c:v>
              </c:pt>
              <c:pt idx="20">
                <c:v>1.5141604592372571E-7</c:v>
              </c:pt>
              <c:pt idx="21">
                <c:v>1.5167995570664119E-7</c:v>
              </c:pt>
              <c:pt idx="22">
                <c:v>1.5212904713735178E-7</c:v>
              </c:pt>
              <c:pt idx="23">
                <c:v>1.5237861816786013E-7</c:v>
              </c:pt>
              <c:pt idx="24">
                <c:v>1.530758737544612E-7</c:v>
              </c:pt>
              <c:pt idx="25">
                <c:v>1.5364446426247098E-7</c:v>
              </c:pt>
              <c:pt idx="26">
                <c:v>1.5405144893066024E-7</c:v>
              </c:pt>
              <c:pt idx="27">
                <c:v>1.5485906601497941E-7</c:v>
              </c:pt>
              <c:pt idx="28">
                <c:v>1.555576858436335E-7</c:v>
              </c:pt>
              <c:pt idx="29">
                <c:v>1.5644926065761088E-7</c:v>
              </c:pt>
              <c:pt idx="30">
                <c:v>1.573697119283691E-7</c:v>
              </c:pt>
              <c:pt idx="31">
                <c:v>1.5805130715307491E-7</c:v>
              </c:pt>
              <c:pt idx="32">
                <c:v>1.5899411209829953E-7</c:v>
              </c:pt>
              <c:pt idx="33">
                <c:v>1.5994345403669394E-7</c:v>
              </c:pt>
              <c:pt idx="34">
                <c:v>1.6095985699848968E-7</c:v>
              </c:pt>
              <c:pt idx="35">
                <c:v>1.6177924067051322E-7</c:v>
              </c:pt>
              <c:pt idx="36">
                <c:v>1.6274698566576347E-7</c:v>
              </c:pt>
              <c:pt idx="37">
                <c:v>1.6374099232052845E-7</c:v>
              </c:pt>
              <c:pt idx="38">
                <c:v>1.6481376974297854E-7</c:v>
              </c:pt>
              <c:pt idx="39">
                <c:v>1.65907721338955E-7</c:v>
              </c:pt>
              <c:pt idx="40">
                <c:v>1.6693452664640206E-7</c:v>
              </c:pt>
              <c:pt idx="41">
                <c:v>1.6801131152988277E-7</c:v>
              </c:pt>
              <c:pt idx="42">
                <c:v>1.6919568679441124E-7</c:v>
              </c:pt>
              <c:pt idx="43">
                <c:v>1.7037098132277683E-7</c:v>
              </c:pt>
              <c:pt idx="44">
                <c:v>1.7178390976368981E-7</c:v>
              </c:pt>
              <c:pt idx="45">
                <c:v>1.7295784005000428E-7</c:v>
              </c:pt>
              <c:pt idx="46">
                <c:v>1.7450732059387644E-7</c:v>
              </c:pt>
              <c:pt idx="47">
                <c:v>1.7594388168618176E-7</c:v>
              </c:pt>
              <c:pt idx="48">
                <c:v>1.7742512170571064E-7</c:v>
              </c:pt>
              <c:pt idx="49">
                <c:v>1.7893518133860349E-7</c:v>
              </c:pt>
              <c:pt idx="50">
                <c:v>1.8046230820800789E-7</c:v>
              </c:pt>
              <c:pt idx="51">
                <c:v>1.8199345674929725E-7</c:v>
              </c:pt>
              <c:pt idx="52">
                <c:v>1.83339338377665E-7</c:v>
              </c:pt>
              <c:pt idx="53">
                <c:v>1.84951858273054E-7</c:v>
              </c:pt>
              <c:pt idx="54">
                <c:v>1.8654732514278405E-7</c:v>
              </c:pt>
              <c:pt idx="55">
                <c:v>1.8811778090821616E-7</c:v>
              </c:pt>
              <c:pt idx="56">
                <c:v>1.8956616543164376E-7</c:v>
              </c:pt>
              <c:pt idx="57">
                <c:v>1.9127844552713364E-7</c:v>
              </c:pt>
              <c:pt idx="58">
                <c:v>1.9273207385595158E-7</c:v>
              </c:pt>
              <c:pt idx="59">
                <c:v>1.9469665346605531E-7</c:v>
              </c:pt>
              <c:pt idx="60">
                <c:v>1.9629202085980222E-7</c:v>
              </c:pt>
              <c:pt idx="61">
                <c:v>1.9810541118659069E-7</c:v>
              </c:pt>
              <c:pt idx="62">
                <c:v>1.9987034249880002E-7</c:v>
              </c:pt>
              <c:pt idx="63">
                <c:v>2.0161670022389616E-7</c:v>
              </c:pt>
              <c:pt idx="64">
                <c:v>2.0384499066494802E-7</c:v>
              </c:pt>
              <c:pt idx="65">
                <c:v>2.0563884106650242E-7</c:v>
              </c:pt>
              <c:pt idx="66">
                <c:v>2.0809571310565124E-7</c:v>
              </c:pt>
              <c:pt idx="67">
                <c:v>2.1055387833257719E-7</c:v>
              </c:pt>
              <c:pt idx="68">
                <c:v>2.1320894916243658E-7</c:v>
              </c:pt>
              <c:pt idx="69">
                <c:v>2.1651145232226803E-7</c:v>
              </c:pt>
              <c:pt idx="70">
                <c:v>2.1921519532952616E-7</c:v>
              </c:pt>
              <c:pt idx="71">
                <c:v>2.2306396374460916E-7</c:v>
              </c:pt>
              <c:pt idx="72">
                <c:v>2.2703613922203928E-7</c:v>
              </c:pt>
              <c:pt idx="73">
                <c:v>2.3135366689075742E-7</c:v>
              </c:pt>
              <c:pt idx="74">
                <c:v>2.3645259261684397E-7</c:v>
              </c:pt>
              <c:pt idx="75">
                <c:v>2.4223285777225376E-7</c:v>
              </c:pt>
              <c:pt idx="76">
                <c:v>2.4869476078493029E-7</c:v>
              </c:pt>
              <c:pt idx="77">
                <c:v>2.5590259156160856E-7</c:v>
              </c:pt>
              <c:pt idx="78">
                <c:v>2.6375232664577526E-7</c:v>
              </c:pt>
              <c:pt idx="79">
                <c:v>2.7294817073198221E-7</c:v>
              </c:pt>
              <c:pt idx="80">
                <c:v>2.8364880222397915E-7</c:v>
              </c:pt>
              <c:pt idx="81">
                <c:v>2.9494287900888652E-7</c:v>
              </c:pt>
              <c:pt idx="82">
                <c:v>3.0717214372089297E-7</c:v>
              </c:pt>
              <c:pt idx="83">
                <c:v>3.1939052291818566E-7</c:v>
              </c:pt>
              <c:pt idx="84">
                <c:v>3.3451385661465211E-7</c:v>
              </c:pt>
              <c:pt idx="85">
                <c:v>3.5229226114097591E-7</c:v>
              </c:pt>
              <c:pt idx="86">
                <c:v>3.6722775575981645E-7</c:v>
              </c:pt>
              <c:pt idx="87">
                <c:v>3.8412883895944301E-7</c:v>
              </c:pt>
              <c:pt idx="88">
                <c:v>3.9936102780302791E-7</c:v>
              </c:pt>
              <c:pt idx="89">
                <c:v>4.1955161123042E-7</c:v>
              </c:pt>
              <c:pt idx="90">
                <c:v>4.3942972638433604E-7</c:v>
              </c:pt>
              <c:pt idx="91">
                <c:v>4.5846860530218993E-7</c:v>
              </c:pt>
              <c:pt idx="92">
                <c:v>4.7884299192447152E-7</c:v>
              </c:pt>
              <c:pt idx="93">
                <c:v>5.0006462970487065E-7</c:v>
              </c:pt>
              <c:pt idx="94">
                <c:v>5.2056242338949645E-7</c:v>
              </c:pt>
              <c:pt idx="95">
                <c:v>5.4508882385562174E-7</c:v>
              </c:pt>
              <c:pt idx="96">
                <c:v>5.6675395398997352E-7</c:v>
              </c:pt>
              <c:pt idx="97">
                <c:v>5.9060675994260787E-7</c:v>
              </c:pt>
              <c:pt idx="98">
                <c:v>6.1357877711998712E-7</c:v>
              </c:pt>
              <c:pt idx="99">
                <c:v>6.3857515897325854E-7</c:v>
              </c:pt>
              <c:pt idx="100">
                <c:v>6.6731007564158412E-7</c:v>
              </c:pt>
              <c:pt idx="101">
                <c:v>6.9196954655127156E-7</c:v>
              </c:pt>
              <c:pt idx="102">
                <c:v>7.210757075881758E-7</c:v>
              </c:pt>
              <c:pt idx="103">
                <c:v>7.471547860404902E-7</c:v>
              </c:pt>
              <c:pt idx="104">
                <c:v>7.7466302172979795E-7</c:v>
              </c:pt>
              <c:pt idx="105">
                <c:v>8.0673606817072723E-7</c:v>
              </c:pt>
              <c:pt idx="106">
                <c:v>8.3950624230056726E-7</c:v>
              </c:pt>
              <c:pt idx="107">
                <c:v>8.6820517708475151E-7</c:v>
              </c:pt>
              <c:pt idx="108">
                <c:v>8.9927874569185385E-7</c:v>
              </c:pt>
              <c:pt idx="109">
                <c:v>9.2973630216874965E-7</c:v>
              </c:pt>
              <c:pt idx="110">
                <c:v>9.6458700227231444E-7</c:v>
              </c:pt>
              <c:pt idx="111">
                <c:v>9.9295550626267044E-7</c:v>
              </c:pt>
              <c:pt idx="112">
                <c:v>1.0181325933444921E-6</c:v>
              </c:pt>
              <c:pt idx="113">
                <c:v>1.0439290463182281E-6</c:v>
              </c:pt>
              <c:pt idx="114">
                <c:v>1.0695760011003643E-6</c:v>
              </c:pt>
              <c:pt idx="115">
                <c:v>1.0977804549838865E-6</c:v>
              </c:pt>
              <c:pt idx="116">
                <c:v>1.1252096783209721E-6</c:v>
              </c:pt>
              <c:pt idx="117">
                <c:v>1.1547806479939105E-6</c:v>
              </c:pt>
              <c:pt idx="118">
                <c:v>1.1862127848871869E-6</c:v>
              </c:pt>
              <c:pt idx="119">
                <c:v>1.2185408877485387E-6</c:v>
              </c:pt>
              <c:pt idx="120">
                <c:v>1.2466688303902714E-6</c:v>
              </c:pt>
              <c:pt idx="121">
                <c:v>1.2820256642953704E-6</c:v>
              </c:pt>
              <c:pt idx="122">
                <c:v>1.320178171226886E-6</c:v>
              </c:pt>
              <c:pt idx="123">
                <c:v>1.3543502745960865E-6</c:v>
              </c:pt>
              <c:pt idx="124">
                <c:v>1.3910241705161814E-6</c:v>
              </c:pt>
              <c:pt idx="125">
                <c:v>1.4239491292755788E-6</c:v>
              </c:pt>
              <c:pt idx="126">
                <c:v>1.4613289067710957E-6</c:v>
              </c:pt>
              <c:pt idx="127">
                <c:v>1.4959936152081355E-6</c:v>
              </c:pt>
              <c:pt idx="128">
                <c:v>1.5349739896919473E-6</c:v>
              </c:pt>
              <c:pt idx="129">
                <c:v>1.5749691328892459E-6</c:v>
              </c:pt>
              <c:pt idx="130">
                <c:v>1.6135313671839026E-6</c:v>
              </c:pt>
              <c:pt idx="131">
                <c:v>1.6471149137942243E-6</c:v>
              </c:pt>
              <c:pt idx="132">
                <c:v>1.6863870087036237E-6</c:v>
              </c:pt>
              <c:pt idx="133">
                <c:v>1.7322241774309143E-6</c:v>
              </c:pt>
              <c:pt idx="134">
                <c:v>1.7645800198806808E-6</c:v>
              </c:pt>
              <c:pt idx="135">
                <c:v>1.8011050997302038E-6</c:v>
              </c:pt>
              <c:pt idx="136">
                <c:v>1.8392219089946667E-6</c:v>
              </c:pt>
              <c:pt idx="137">
                <c:v>1.8718500314207805E-6</c:v>
              </c:pt>
              <c:pt idx="138">
                <c:v>1.9104584225715591E-6</c:v>
              </c:pt>
              <c:pt idx="139">
                <c:v>1.9508827335812604E-6</c:v>
              </c:pt>
              <c:pt idx="140">
                <c:v>1.9804476778517901E-6</c:v>
              </c:pt>
              <c:pt idx="141">
                <c:v>2.0142902030784252E-6</c:v>
              </c:pt>
              <c:pt idx="142">
                <c:v>2.0494044292718202E-6</c:v>
              </c:pt>
              <c:pt idx="143">
                <c:v>2.0826364561799105E-6</c:v>
              </c:pt>
              <c:pt idx="144">
                <c:v>2.117419171554514E-6</c:v>
              </c:pt>
              <c:pt idx="145">
                <c:v>2.1458952232933442E-6</c:v>
              </c:pt>
              <c:pt idx="146">
                <c:v>2.1770415514766014E-6</c:v>
              </c:pt>
              <c:pt idx="147">
                <c:v>2.2107474251242841E-6</c:v>
              </c:pt>
              <c:pt idx="148">
                <c:v>2.2358594833349352E-6</c:v>
              </c:pt>
              <c:pt idx="149">
                <c:v>2.2675762920698845E-6</c:v>
              </c:pt>
              <c:pt idx="150">
                <c:v>2.2994813662080708E-6</c:v>
              </c:pt>
              <c:pt idx="151">
                <c:v>2.3292932382901339E-6</c:v>
              </c:pt>
              <c:pt idx="152">
                <c:v>2.3608299670741076E-6</c:v>
              </c:pt>
              <c:pt idx="153">
                <c:v>2.3880531898612402E-6</c:v>
              </c:pt>
              <c:pt idx="154">
                <c:v>2.4190142084990116E-6</c:v>
              </c:pt>
              <c:pt idx="155">
                <c:v>2.4475557438563814E-6</c:v>
              </c:pt>
              <c:pt idx="156">
                <c:v>2.4865757950465352E-6</c:v>
              </c:pt>
              <c:pt idx="157">
                <c:v>2.5123149498540574E-6</c:v>
              </c:pt>
              <c:pt idx="158">
                <c:v>2.540088644309452E-6</c:v>
              </c:pt>
              <c:pt idx="159">
                <c:v>2.5715760330058401E-6</c:v>
              </c:pt>
              <c:pt idx="160">
                <c:v>2.5933763936336652E-6</c:v>
              </c:pt>
              <c:pt idx="161">
                <c:v>2.6224438443023449E-6</c:v>
              </c:pt>
              <c:pt idx="162">
                <c:v>2.6562468065094529E-6</c:v>
              </c:pt>
              <c:pt idx="163">
                <c:v>2.6733446247817644E-6</c:v>
              </c:pt>
              <c:pt idx="164">
                <c:v>2.6979075755662298E-6</c:v>
              </c:pt>
              <c:pt idx="165">
                <c:v>2.7210576263314782E-6</c:v>
              </c:pt>
              <c:pt idx="166">
                <c:v>2.7366693302610656E-6</c:v>
              </c:pt>
              <c:pt idx="167">
                <c:v>2.7643229714158453E-6</c:v>
              </c:pt>
              <c:pt idx="168">
                <c:v>2.7876092190126897E-6</c:v>
              </c:pt>
              <c:pt idx="169">
                <c:v>2.8076419766876106E-6</c:v>
              </c:pt>
              <c:pt idx="170">
                <c:v>2.8293479772401199E-6</c:v>
              </c:pt>
              <c:pt idx="171">
                <c:v>2.8519741590571492E-6</c:v>
              </c:pt>
              <c:pt idx="172">
                <c:v>2.8700446819130027E-6</c:v>
              </c:pt>
              <c:pt idx="173">
                <c:v>2.8943220513611101E-6</c:v>
              </c:pt>
              <c:pt idx="174">
                <c:v>2.9226314381958328E-6</c:v>
              </c:pt>
              <c:pt idx="175">
                <c:v>2.9433545023494248E-6</c:v>
              </c:pt>
              <c:pt idx="176">
                <c:v>2.9661009648407488E-6</c:v>
              </c:pt>
              <c:pt idx="177">
                <c:v>2.9949414965813247E-6</c:v>
              </c:pt>
              <c:pt idx="178">
                <c:v>3.0175967822288184E-6</c:v>
              </c:pt>
              <c:pt idx="179">
                <c:v>3.0437545319728367E-6</c:v>
              </c:pt>
              <c:pt idx="180">
                <c:v>3.0780154247622802E-6</c:v>
              </c:pt>
              <c:pt idx="181">
                <c:v>3.1079812288226492E-6</c:v>
              </c:pt>
              <c:pt idx="182">
                <c:v>3.138381771350431E-6</c:v>
              </c:pt>
              <c:pt idx="183">
                <c:v>3.1649701668357269E-6</c:v>
              </c:pt>
              <c:pt idx="184">
                <c:v>3.1948732157616406E-6</c:v>
              </c:pt>
              <c:pt idx="185">
                <c:v>3.2242812721961322E-6</c:v>
              </c:pt>
              <c:pt idx="186">
                <c:v>3.2525449569220913E-6</c:v>
              </c:pt>
              <c:pt idx="187">
                <c:v>3.2811105938890513E-6</c:v>
              </c:pt>
              <c:pt idx="188">
                <c:v>3.3106805403804419E-6</c:v>
              </c:pt>
              <c:pt idx="189">
                <c:v>3.3326396078337052E-6</c:v>
              </c:pt>
              <c:pt idx="190">
                <c:v>3.3556914331711642E-6</c:v>
              </c:pt>
              <c:pt idx="191">
                <c:v>3.3792923659348242E-6</c:v>
              </c:pt>
              <c:pt idx="192">
                <c:v>3.4066624721163088E-6</c:v>
              </c:pt>
              <c:pt idx="193">
                <c:v>3.4257755032740686E-6</c:v>
              </c:pt>
              <c:pt idx="194">
                <c:v>3.4440392937540525E-6</c:v>
              </c:pt>
              <c:pt idx="195">
                <c:v>3.4589413644426032E-6</c:v>
              </c:pt>
              <c:pt idx="196">
                <c:v>3.4750901249935948E-6</c:v>
              </c:pt>
              <c:pt idx="197">
                <c:v>3.4834799862437805E-6</c:v>
              </c:pt>
              <c:pt idx="198">
                <c:v>3.4965109989571152E-6</c:v>
              </c:pt>
              <c:pt idx="199">
                <c:v>3.5055250009463935E-6</c:v>
              </c:pt>
              <c:pt idx="200">
                <c:v>3.5093103178951695E-6</c:v>
              </c:pt>
              <c:pt idx="201">
                <c:v>3.5189968912164042E-6</c:v>
              </c:pt>
              <c:pt idx="202">
                <c:v>3.5269072213850704E-6</c:v>
              </c:pt>
              <c:pt idx="203">
                <c:v>3.5289767765789627E-6</c:v>
              </c:pt>
              <c:pt idx="204">
                <c:v>3.5354200917936557E-6</c:v>
              </c:pt>
              <c:pt idx="205">
                <c:v>3.546926109265785E-6</c:v>
              </c:pt>
              <c:pt idx="206">
                <c:v>3.547646656443265E-6</c:v>
              </c:pt>
              <c:pt idx="207">
                <c:v>3.557388254193965E-6</c:v>
              </c:pt>
              <c:pt idx="208">
                <c:v>3.56584951077822E-6</c:v>
              </c:pt>
              <c:pt idx="209">
                <c:v>3.5737955386139499E-6</c:v>
              </c:pt>
              <c:pt idx="210">
                <c:v>3.5807709082291961E-6</c:v>
              </c:pt>
              <c:pt idx="211">
                <c:v>3.5919176752941205E-6</c:v>
              </c:pt>
              <c:pt idx="212">
                <c:v>3.6094859297009088E-6</c:v>
              </c:pt>
              <c:pt idx="213">
                <c:v>3.6195965549268561E-6</c:v>
              </c:pt>
              <c:pt idx="214">
                <c:v>3.6310723317001392E-6</c:v>
              </c:pt>
              <c:pt idx="215">
                <c:v>3.6464041386352818E-6</c:v>
              </c:pt>
              <c:pt idx="216">
                <c:v>3.6594176435756019E-6</c:v>
              </c:pt>
              <c:pt idx="217">
                <c:v>3.6729823023051938E-6</c:v>
              </c:pt>
              <c:pt idx="218">
                <c:v>3.6889757666358796E-6</c:v>
              </c:pt>
              <c:pt idx="219">
                <c:v>3.7119300486665846E-6</c:v>
              </c:pt>
              <c:pt idx="220">
                <c:v>3.7214385883999383E-6</c:v>
              </c:pt>
              <c:pt idx="221">
                <c:v>3.7375762076408454E-6</c:v>
              </c:pt>
              <c:pt idx="222">
                <c:v>3.7502352370211423E-6</c:v>
              </c:pt>
              <c:pt idx="223">
                <c:v>3.7648314901162227E-6</c:v>
              </c:pt>
              <c:pt idx="224">
                <c:v>3.7818297187186845E-6</c:v>
              </c:pt>
              <c:pt idx="225">
                <c:v>3.7989314023434739E-6</c:v>
              </c:pt>
              <c:pt idx="226">
                <c:v>3.805131882472813E-6</c:v>
              </c:pt>
              <c:pt idx="227">
                <c:v>3.8154462345119261E-6</c:v>
              </c:pt>
              <c:pt idx="228">
                <c:v>3.8201615097932738E-6</c:v>
              </c:pt>
              <c:pt idx="229">
                <c:v>3.8231751204876018E-6</c:v>
              </c:pt>
              <c:pt idx="230">
                <c:v>3.822740836767501E-6</c:v>
              </c:pt>
              <c:pt idx="231">
                <c:v>3.8224688978516658E-6</c:v>
              </c:pt>
              <c:pt idx="232">
                <c:v>3.8116932046250622E-6</c:v>
              </c:pt>
              <c:pt idx="233">
                <c:v>3.7993486330378851E-6</c:v>
              </c:pt>
              <c:pt idx="234">
                <c:v>3.7797269669681805E-6</c:v>
              </c:pt>
              <c:pt idx="235">
                <c:v>3.7613726817653841E-6</c:v>
              </c:pt>
              <c:pt idx="236">
                <c:v>3.7350316688389632E-6</c:v>
              </c:pt>
              <c:pt idx="237">
                <c:v>3.7041666018922441E-6</c:v>
              </c:pt>
              <c:pt idx="238">
                <c:v>3.6685635222966415E-6</c:v>
              </c:pt>
              <c:pt idx="239">
                <c:v>3.6248857213650174E-6</c:v>
              </c:pt>
              <c:pt idx="240">
                <c:v>3.5827829378831814E-6</c:v>
              </c:pt>
              <c:pt idx="241">
                <c:v>3.5319005746714796E-6</c:v>
              </c:pt>
              <c:pt idx="242">
                <c:v>3.4809893350029864E-6</c:v>
              </c:pt>
              <c:pt idx="243">
                <c:v>3.42723706125983E-6</c:v>
              </c:pt>
              <c:pt idx="244">
                <c:v>3.3672306471999366E-6</c:v>
              </c:pt>
              <c:pt idx="245">
                <c:v>3.3109010928456206E-6</c:v>
              </c:pt>
              <c:pt idx="246">
                <c:v>3.2497721349500522E-6</c:v>
              </c:pt>
              <c:pt idx="247">
                <c:v>3.19320292874183E-6</c:v>
              </c:pt>
              <c:pt idx="248">
                <c:v>3.1360609682451637E-6</c:v>
              </c:pt>
              <c:pt idx="249">
                <c:v>3.0874355161359077E-6</c:v>
              </c:pt>
              <c:pt idx="250">
                <c:v>3.0378430437849737E-6</c:v>
              </c:pt>
              <c:pt idx="251">
                <c:v>2.9938530587969852E-6</c:v>
              </c:pt>
              <c:pt idx="252">
                <c:v>2.9521479518735002E-6</c:v>
              </c:pt>
              <c:pt idx="253">
                <c:v>2.9129664653737572E-6</c:v>
              </c:pt>
              <c:pt idx="254">
                <c:v>2.8800382096960857E-6</c:v>
              </c:pt>
              <c:pt idx="255">
                <c:v>2.8499712243501728E-6</c:v>
              </c:pt>
              <c:pt idx="256">
                <c:v>2.8243180167919715E-6</c:v>
              </c:pt>
              <c:pt idx="257">
                <c:v>2.8027470762026657E-6</c:v>
              </c:pt>
              <c:pt idx="258">
                <c:v>2.7842404506373245E-6</c:v>
              </c:pt>
              <c:pt idx="259">
                <c:v>2.7668850179907337E-6</c:v>
              </c:pt>
              <c:pt idx="260">
                <c:v>2.7543474061531129E-6</c:v>
              </c:pt>
              <c:pt idx="261">
                <c:v>2.7430928639660395E-6</c:v>
              </c:pt>
              <c:pt idx="262">
                <c:v>2.7323983431415586E-6</c:v>
              </c:pt>
              <c:pt idx="263">
                <c:v>2.7239316295890857E-6</c:v>
              </c:pt>
              <c:pt idx="264">
                <c:v>2.7179116841580448E-6</c:v>
              </c:pt>
              <c:pt idx="265">
                <c:v>2.7151136237080306E-6</c:v>
              </c:pt>
              <c:pt idx="266">
                <c:v>2.707212843233736E-6</c:v>
              </c:pt>
              <c:pt idx="267">
                <c:v>2.6990792321157769E-6</c:v>
              </c:pt>
              <c:pt idx="268">
                <c:v>2.7005041829397889E-6</c:v>
              </c:pt>
              <c:pt idx="269">
                <c:v>2.6983586849382846E-6</c:v>
              </c:pt>
              <c:pt idx="270">
                <c:v>2.6972888917953453E-6</c:v>
              </c:pt>
              <c:pt idx="271">
                <c:v>2.6970387807523671E-6</c:v>
              </c:pt>
              <c:pt idx="272">
                <c:v>2.6985198928741946E-6</c:v>
              </c:pt>
              <c:pt idx="273">
                <c:v>2.6967877602146689E-6</c:v>
              </c:pt>
              <c:pt idx="274">
                <c:v>2.6988816443918235E-6</c:v>
              </c:pt>
              <c:pt idx="275">
                <c:v>2.7025021154258891E-6</c:v>
              </c:pt>
              <c:pt idx="276">
                <c:v>2.7025826057070164E-6</c:v>
              </c:pt>
              <c:pt idx="277">
                <c:v>2.707634621401695E-6</c:v>
              </c:pt>
              <c:pt idx="278">
                <c:v>2.7131866318086573E-6</c:v>
              </c:pt>
              <c:pt idx="279">
                <c:v>2.7137521101394808E-6</c:v>
              </c:pt>
              <c:pt idx="280">
                <c:v>2.722596036619528E-6</c:v>
              </c:pt>
              <c:pt idx="281">
                <c:v>2.7306728043186042E-6</c:v>
              </c:pt>
              <c:pt idx="282">
                <c:v>2.7401229090174004E-6</c:v>
              </c:pt>
              <c:pt idx="283">
                <c:v>2.7443511498859444E-6</c:v>
              </c:pt>
              <c:pt idx="284">
                <c:v>2.7522662549017852E-6</c:v>
              </c:pt>
              <c:pt idx="285">
                <c:v>2.7618482363323165E-6</c:v>
              </c:pt>
              <c:pt idx="286">
                <c:v>2.7735832190956226E-6</c:v>
              </c:pt>
              <c:pt idx="287">
                <c:v>2.7840321763506168E-6</c:v>
              </c:pt>
              <c:pt idx="288">
                <c:v>2.7926312213822044E-6</c:v>
              </c:pt>
              <c:pt idx="289">
                <c:v>2.8013432711304826E-6</c:v>
              </c:pt>
              <c:pt idx="290">
                <c:v>2.8117669899074852E-6</c:v>
              </c:pt>
              <c:pt idx="291">
                <c:v>2.819035216816712E-6</c:v>
              </c:pt>
              <c:pt idx="292">
                <c:v>2.8276976991037402E-6</c:v>
              </c:pt>
              <c:pt idx="293">
                <c:v>2.8340523385850251E-6</c:v>
              </c:pt>
              <c:pt idx="294">
                <c:v>2.8423858111637043E-6</c:v>
              </c:pt>
              <c:pt idx="295">
                <c:v>2.8483468668128097E-6</c:v>
              </c:pt>
              <c:pt idx="296">
                <c:v>2.8515228223114008E-6</c:v>
              </c:pt>
              <c:pt idx="297">
                <c:v>2.8537515390780848E-6</c:v>
              </c:pt>
              <c:pt idx="298">
                <c:v>2.8561846647790062E-6</c:v>
              </c:pt>
              <c:pt idx="299">
                <c:v>2.8580739126482542E-6</c:v>
              </c:pt>
              <c:pt idx="300">
                <c:v>2.8589643079613073E-6</c:v>
              </c:pt>
              <c:pt idx="301">
                <c:v>2.8585682230186649E-6</c:v>
              </c:pt>
              <c:pt idx="302">
                <c:v>2.8549993658089265E-6</c:v>
              </c:pt>
              <c:pt idx="303">
                <c:v>2.8517945338535461E-6</c:v>
              </c:pt>
              <c:pt idx="304">
                <c:v>2.8526201276690699E-6</c:v>
              </c:pt>
              <c:pt idx="305">
                <c:v>2.8448466764530192E-6</c:v>
              </c:pt>
              <c:pt idx="306">
                <c:v>2.8418467081792212E-6</c:v>
              </c:pt>
              <c:pt idx="307">
                <c:v>2.8351635137369306E-6</c:v>
              </c:pt>
              <c:pt idx="308">
                <c:v>2.8341398774500924E-6</c:v>
              </c:pt>
              <c:pt idx="309">
                <c:v>2.8317449505266408E-6</c:v>
              </c:pt>
              <c:pt idx="310">
                <c:v>2.8283543542784359E-6</c:v>
              </c:pt>
              <c:pt idx="311">
                <c:v>2.8264296361157912E-6</c:v>
              </c:pt>
              <c:pt idx="312">
                <c:v>2.8276344892219839E-6</c:v>
              </c:pt>
              <c:pt idx="313">
                <c:v>2.8260228646104376E-6</c:v>
              </c:pt>
              <c:pt idx="314">
                <c:v>2.8247645786905484E-6</c:v>
              </c:pt>
              <c:pt idx="315">
                <c:v>2.8276831471885288E-6</c:v>
              </c:pt>
              <c:pt idx="316">
                <c:v>2.8322021989879452E-6</c:v>
              </c:pt>
              <c:pt idx="317">
                <c:v>2.8400809242157282E-6</c:v>
              </c:pt>
              <c:pt idx="318">
                <c:v>2.8423132789612515E-6</c:v>
              </c:pt>
              <c:pt idx="319">
                <c:v>2.8479605589382372E-6</c:v>
              </c:pt>
              <c:pt idx="320">
                <c:v>2.857567778846743E-6</c:v>
              </c:pt>
              <c:pt idx="321">
                <c:v>2.8682122774626141E-6</c:v>
              </c:pt>
              <c:pt idx="322">
                <c:v>2.8825195386161973E-6</c:v>
              </c:pt>
              <c:pt idx="323">
                <c:v>2.8961424050066853E-6</c:v>
              </c:pt>
              <c:pt idx="324">
                <c:v>2.9096718208166034E-6</c:v>
              </c:pt>
              <c:pt idx="325">
                <c:v>2.926739853137431E-6</c:v>
              </c:pt>
              <c:pt idx="326">
                <c:v>2.9455341064022194E-6</c:v>
              </c:pt>
              <c:pt idx="327">
                <c:v>2.9715743039560216E-6</c:v>
              </c:pt>
              <c:pt idx="328">
                <c:v>2.9954353522043874E-6</c:v>
              </c:pt>
              <c:pt idx="329">
                <c:v>3.0191356472642123E-6</c:v>
              </c:pt>
              <c:pt idx="330">
                <c:v>3.0509449970850429E-6</c:v>
              </c:pt>
              <c:pt idx="331">
                <c:v>3.0858627724228647E-6</c:v>
              </c:pt>
              <c:pt idx="332">
                <c:v>3.1264389690477537E-6</c:v>
              </c:pt>
              <c:pt idx="333">
                <c:v>3.1657932595408323E-6</c:v>
              </c:pt>
              <c:pt idx="334">
                <c:v>3.2085717975860851E-6</c:v>
              </c:pt>
              <c:pt idx="335">
                <c:v>3.2565699257247616E-6</c:v>
              </c:pt>
              <c:pt idx="336">
                <c:v>3.3123649245681042E-6</c:v>
              </c:pt>
              <c:pt idx="337">
                <c:v>3.3796627576521344E-6</c:v>
              </c:pt>
              <c:pt idx="338">
                <c:v>3.4386509923933895E-6</c:v>
              </c:pt>
              <c:pt idx="339">
                <c:v>3.5033376661886305E-6</c:v>
              </c:pt>
              <c:pt idx="340">
                <c:v>3.5679729535331903E-6</c:v>
              </c:pt>
              <c:pt idx="341">
                <c:v>3.6466351502895338E-6</c:v>
              </c:pt>
              <c:pt idx="342">
                <c:v>3.7265094761096618E-6</c:v>
              </c:pt>
              <c:pt idx="343">
                <c:v>3.8220905480557401E-6</c:v>
              </c:pt>
              <c:pt idx="344">
                <c:v>3.9146457311289851E-6</c:v>
              </c:pt>
              <c:pt idx="345">
                <c:v>3.9997103158384756E-6</c:v>
              </c:pt>
              <c:pt idx="346">
                <c:v>4.1050980144064103E-6</c:v>
              </c:pt>
              <c:pt idx="347">
                <c:v>4.2083556763827894E-6</c:v>
              </c:pt>
              <c:pt idx="348">
                <c:v>4.3166837713215822E-6</c:v>
              </c:pt>
              <c:pt idx="349">
                <c:v>4.4309012992016929E-6</c:v>
              </c:pt>
              <c:pt idx="350">
                <c:v>4.5326864892558999E-6</c:v>
              </c:pt>
              <c:pt idx="351">
                <c:v>4.6391032810789025E-6</c:v>
              </c:pt>
              <c:pt idx="352">
                <c:v>4.7626767809561412E-6</c:v>
              </c:pt>
              <c:pt idx="353">
                <c:v>4.8859201342566201E-6</c:v>
              </c:pt>
              <c:pt idx="354">
                <c:v>5.0191351874673536E-6</c:v>
              </c:pt>
              <c:pt idx="355">
                <c:v>5.1590282055258633E-6</c:v>
              </c:pt>
              <c:pt idx="356">
                <c:v>5.3209055295155849E-6</c:v>
              </c:pt>
              <c:pt idx="357">
                <c:v>5.4684091992385745E-6</c:v>
              </c:pt>
              <c:pt idx="358">
                <c:v>5.6494077398383897E-6</c:v>
              </c:pt>
              <c:pt idx="359">
                <c:v>5.8404912124388233E-6</c:v>
              </c:pt>
              <c:pt idx="360">
                <c:v>6.0555667005247047E-6</c:v>
              </c:pt>
              <c:pt idx="361">
                <c:v>6.281592504819911E-6</c:v>
              </c:pt>
              <c:pt idx="362">
                <c:v>6.5266394813079895E-6</c:v>
              </c:pt>
              <c:pt idx="363">
                <c:v>6.773109817004352E-6</c:v>
              </c:pt>
              <c:pt idx="364">
                <c:v>7.0483056333614928E-6</c:v>
              </c:pt>
              <c:pt idx="365">
                <c:v>7.3677942964423253E-6</c:v>
              </c:pt>
              <c:pt idx="366">
                <c:v>7.7002487159917148E-6</c:v>
              </c:pt>
              <c:pt idx="367">
                <c:v>8.063822861004206E-6</c:v>
              </c:pt>
              <c:pt idx="368">
                <c:v>8.4233497545938228E-6</c:v>
              </c:pt>
              <c:pt idx="369">
                <c:v>8.844584954204131E-6</c:v>
              </c:pt>
              <c:pt idx="370">
                <c:v>9.173707439913472E-6</c:v>
              </c:pt>
              <c:pt idx="371">
                <c:v>9.5778987088124268E-6</c:v>
              </c:pt>
              <c:pt idx="372">
                <c:v>9.982207302528061E-6</c:v>
              </c:pt>
              <c:pt idx="373">
                <c:v>1.039741255226545E-5</c:v>
              </c:pt>
              <c:pt idx="374">
                <c:v>1.0818956980074278E-5</c:v>
              </c:pt>
              <c:pt idx="375">
                <c:v>1.1208754585823105E-5</c:v>
              </c:pt>
              <c:pt idx="376">
                <c:v>1.1628962056420281E-5</c:v>
              </c:pt>
              <c:pt idx="377">
                <c:v>1.2029116078338125E-5</c:v>
              </c:pt>
              <c:pt idx="378">
                <c:v>1.2443573723430833E-5</c:v>
              </c:pt>
              <c:pt idx="379">
                <c:v>1.2863951269537351E-5</c:v>
              </c:pt>
              <c:pt idx="380">
                <c:v>1.3274835509946622E-5</c:v>
              </c:pt>
              <c:pt idx="381">
                <c:v>1.3676542039320386E-5</c:v>
              </c:pt>
              <c:pt idx="382">
                <c:v>1.409637297911104E-5</c:v>
              </c:pt>
              <c:pt idx="383">
                <c:v>1.4494342394755225E-5</c:v>
              </c:pt>
              <c:pt idx="384">
                <c:v>1.4819839634583432E-5</c:v>
              </c:pt>
              <c:pt idx="385">
                <c:v>1.5151211300690201E-5</c:v>
              </c:pt>
              <c:pt idx="386">
                <c:v>1.5490364603465535E-5</c:v>
              </c:pt>
              <c:pt idx="387">
                <c:v>1.5800227629370168E-5</c:v>
              </c:pt>
              <c:pt idx="388">
                <c:v>1.6086900359369002E-5</c:v>
              </c:pt>
              <c:pt idx="389">
                <c:v>1.6335105101461627E-5</c:v>
              </c:pt>
              <c:pt idx="390">
                <c:v>1.6577960195718425E-5</c:v>
              </c:pt>
              <c:pt idx="391">
                <c:v>1.6785410480224599E-5</c:v>
              </c:pt>
              <c:pt idx="392">
                <c:v>1.6952728401520408E-5</c:v>
              </c:pt>
              <c:pt idx="393">
                <c:v>1.7129988918895843E-5</c:v>
              </c:pt>
              <c:pt idx="394">
                <c:v>1.7251042663701813E-5</c:v>
              </c:pt>
              <c:pt idx="395">
                <c:v>1.7353560906485732E-5</c:v>
              </c:pt>
              <c:pt idx="396">
                <c:v>1.7405674952897311E-5</c:v>
              </c:pt>
              <c:pt idx="397">
                <c:v>1.7461341485614045E-5</c:v>
              </c:pt>
              <c:pt idx="398">
                <c:v>1.7449096048949303E-5</c:v>
              </c:pt>
              <c:pt idx="399">
                <c:v>1.7441374438931356E-5</c:v>
              </c:pt>
              <c:pt idx="400">
                <c:v>1.7393145753885704E-5</c:v>
              </c:pt>
              <c:pt idx="401">
                <c:v>1.7343962099403207E-5</c:v>
              </c:pt>
              <c:pt idx="402">
                <c:v>1.726443770166961E-5</c:v>
              </c:pt>
              <c:pt idx="403">
                <c:v>1.7195310647366663E-5</c:v>
              </c:pt>
              <c:pt idx="404">
                <c:v>1.7090935216401785E-5</c:v>
              </c:pt>
              <c:pt idx="405">
                <c:v>1.6989073628792665E-5</c:v>
              </c:pt>
              <c:pt idx="406">
                <c:v>1.6878202586667683E-5</c:v>
              </c:pt>
              <c:pt idx="407">
                <c:v>1.6758462152211043E-5</c:v>
              </c:pt>
              <c:pt idx="408">
                <c:v>1.6649273675284443E-5</c:v>
              </c:pt>
              <c:pt idx="409">
                <c:v>1.6541411241633069E-5</c:v>
              </c:pt>
              <c:pt idx="410">
                <c:v>1.6436068108305427E-5</c:v>
              </c:pt>
              <c:pt idx="411">
                <c:v>1.6305610188283114E-5</c:v>
              </c:pt>
              <c:pt idx="412">
                <c:v>1.6201907783397575E-5</c:v>
              </c:pt>
              <c:pt idx="413">
                <c:v>1.6121317457873445E-5</c:v>
              </c:pt>
              <c:pt idx="414">
                <c:v>1.6060124835348813E-5</c:v>
              </c:pt>
              <c:pt idx="415">
                <c:v>1.600606447027537E-5</c:v>
              </c:pt>
              <c:pt idx="416">
                <c:v>1.5950654415064596E-5</c:v>
              </c:pt>
              <c:pt idx="417">
                <c:v>1.5922090824460699E-5</c:v>
              </c:pt>
              <c:pt idx="418">
                <c:v>1.5882193110883344E-5</c:v>
              </c:pt>
              <c:pt idx="419">
                <c:v>1.5895264368737228E-5</c:v>
              </c:pt>
              <c:pt idx="420">
                <c:v>1.5900797734502822E-5</c:v>
              </c:pt>
              <c:pt idx="421">
                <c:v>1.5929043001961027E-5</c:v>
              </c:pt>
              <c:pt idx="422">
                <c:v>1.5946801795507927E-5</c:v>
              </c:pt>
              <c:pt idx="423">
                <c:v>1.5999530660337894E-5</c:v>
              </c:pt>
              <c:pt idx="424">
                <c:v>1.6070951460278681E-5</c:v>
              </c:pt>
              <c:pt idx="425">
                <c:v>1.6141671949299178E-5</c:v>
              </c:pt>
              <c:pt idx="426">
                <c:v>1.6222995327552892E-5</c:v>
              </c:pt>
              <c:pt idx="427">
                <c:v>1.6317942936439067E-5</c:v>
              </c:pt>
              <c:pt idx="428">
                <c:v>1.6445495930384005E-5</c:v>
              </c:pt>
              <c:pt idx="429">
                <c:v>1.6579617295065065E-5</c:v>
              </c:pt>
              <c:pt idx="430">
                <c:v>1.6710118870833045E-5</c:v>
              </c:pt>
              <c:pt idx="431">
                <c:v>1.6877849702723433E-5</c:v>
              </c:pt>
              <c:pt idx="432">
                <c:v>1.7030859453370883E-5</c:v>
              </c:pt>
              <c:pt idx="433">
                <c:v>1.7215237676282423E-5</c:v>
              </c:pt>
              <c:pt idx="434">
                <c:v>1.7408576240996024E-5</c:v>
              </c:pt>
              <c:pt idx="435">
                <c:v>1.7643133105593801E-5</c:v>
              </c:pt>
              <c:pt idx="436">
                <c:v>1.7890502931550216E-5</c:v>
              </c:pt>
              <c:pt idx="437">
                <c:v>1.8163285858463618E-5</c:v>
              </c:pt>
              <c:pt idx="438">
                <c:v>1.8465023458702612E-5</c:v>
              </c:pt>
              <c:pt idx="439">
                <c:v>1.8776912838802703E-5</c:v>
              </c:pt>
              <c:pt idx="440">
                <c:v>1.9138447896693898E-5</c:v>
              </c:pt>
              <c:pt idx="441">
                <c:v>1.9502926079440032E-5</c:v>
              </c:pt>
              <c:pt idx="442">
                <c:v>1.9922266801586476E-5</c:v>
              </c:pt>
              <c:pt idx="443">
                <c:v>2.0360903363325691E-5</c:v>
              </c:pt>
              <c:pt idx="444">
                <c:v>2.0818664779653898E-5</c:v>
              </c:pt>
              <c:pt idx="445">
                <c:v>2.1322719476302212E-5</c:v>
              </c:pt>
              <c:pt idx="446">
                <c:v>2.1831536287209256E-5</c:v>
              </c:pt>
              <c:pt idx="447">
                <c:v>2.2364651158568443E-5</c:v>
              </c:pt>
              <c:pt idx="448">
                <c:v>2.2916603484191136E-5</c:v>
              </c:pt>
              <c:pt idx="449">
                <c:v>2.3452170353266451E-5</c:v>
              </c:pt>
              <c:pt idx="450">
                <c:v>2.4054961613728777E-5</c:v>
              </c:pt>
              <c:pt idx="451">
                <c:v>2.4506845875294121E-5</c:v>
              </c:pt>
              <c:pt idx="452">
                <c:v>2.5042259949259592E-5</c:v>
              </c:pt>
              <c:pt idx="453">
                <c:v>2.5579929570085528E-5</c:v>
              </c:pt>
              <c:pt idx="454">
                <c:v>2.6083160264534148E-5</c:v>
              </c:pt>
              <c:pt idx="455">
                <c:v>2.6616267859935923E-5</c:v>
              </c:pt>
              <c:pt idx="456">
                <c:v>2.7099711587652811E-5</c:v>
              </c:pt>
              <c:pt idx="457">
                <c:v>2.7564048650674735E-5</c:v>
              </c:pt>
              <c:pt idx="458">
                <c:v>2.7951122319791639E-5</c:v>
              </c:pt>
              <c:pt idx="459">
                <c:v>2.8403279429767555E-5</c:v>
              </c:pt>
              <c:pt idx="460">
                <c:v>2.8784992537112094E-5</c:v>
              </c:pt>
              <c:pt idx="461">
                <c:v>2.9113361961208291E-5</c:v>
              </c:pt>
              <c:pt idx="462">
                <c:v>2.9424125386867801E-5</c:v>
              </c:pt>
              <c:pt idx="463">
                <c:v>2.9724587875534801E-5</c:v>
              </c:pt>
              <c:pt idx="464">
                <c:v>2.9954837373225208E-5</c:v>
              </c:pt>
              <c:pt idx="465">
                <c:v>3.0183937269612442E-5</c:v>
              </c:pt>
              <c:pt idx="466">
                <c:v>3.0400549803744243E-5</c:v>
              </c:pt>
              <c:pt idx="467">
                <c:v>3.0571696697734459E-5</c:v>
              </c:pt>
              <c:pt idx="468">
                <c:v>3.075221684412115E-5</c:v>
              </c:pt>
              <c:pt idx="469">
                <c:v>3.0903607694199546E-5</c:v>
              </c:pt>
              <c:pt idx="470">
                <c:v>3.1031388061819889E-5</c:v>
              </c:pt>
              <c:pt idx="471">
                <c:v>3.1085681257536642E-5</c:v>
              </c:pt>
              <c:pt idx="472">
                <c:v>3.1206240237225098E-5</c:v>
              </c:pt>
              <c:pt idx="473">
                <c:v>3.1240942917065993E-5</c:v>
              </c:pt>
              <c:pt idx="474">
                <c:v>3.1312054488808012E-5</c:v>
              </c:pt>
              <c:pt idx="475">
                <c:v>3.1350107747130259E-5</c:v>
              </c:pt>
              <c:pt idx="476">
                <c:v>3.1379422580357858E-5</c:v>
              </c:pt>
              <c:pt idx="477">
                <c:v>3.1422438041772802E-5</c:v>
              </c:pt>
              <c:pt idx="478">
                <c:v>3.1460425816476494E-5</c:v>
              </c:pt>
              <c:pt idx="479">
                <c:v>3.1448493245989091E-5</c:v>
              </c:pt>
              <c:pt idx="480">
                <c:v>3.1468302040593922E-5</c:v>
              </c:pt>
              <c:pt idx="481">
                <c:v>3.1469448003918102E-5</c:v>
              </c:pt>
              <c:pt idx="482">
                <c:v>3.1477618904318911E-5</c:v>
              </c:pt>
              <c:pt idx="483">
                <c:v>3.1472696718992842E-5</c:v>
              </c:pt>
              <c:pt idx="484">
                <c:v>3.1428357033291852E-5</c:v>
              </c:pt>
              <c:pt idx="485">
                <c:v>3.1421812309418124E-5</c:v>
              </c:pt>
              <c:pt idx="486">
                <c:v>3.1390380172524811E-5</c:v>
              </c:pt>
              <c:pt idx="487">
                <c:v>3.1371208024211512E-5</c:v>
              </c:pt>
              <c:pt idx="488">
                <c:v>3.1334671803051741E-5</c:v>
              </c:pt>
              <c:pt idx="489">
                <c:v>3.1278275855584321E-5</c:v>
              </c:pt>
              <c:pt idx="490">
                <c:v>3.1263563869288212E-5</c:v>
              </c:pt>
              <c:pt idx="491">
                <c:v>3.122311682091121E-5</c:v>
              </c:pt>
              <c:pt idx="492">
                <c:v>3.1173582101473822E-5</c:v>
              </c:pt>
              <c:pt idx="493">
                <c:v>3.1150007998803807E-5</c:v>
              </c:pt>
              <c:pt idx="494">
                <c:v>3.1132960430113836E-5</c:v>
              </c:pt>
              <c:pt idx="495">
                <c:v>3.1100371415959929E-5</c:v>
              </c:pt>
              <c:pt idx="496">
                <c:v>3.1048348319018497E-5</c:v>
              </c:pt>
              <c:pt idx="497">
                <c:v>3.1000083254184642E-5</c:v>
              </c:pt>
              <c:pt idx="498">
                <c:v>3.0961789889261276E-5</c:v>
              </c:pt>
              <c:pt idx="499">
                <c:v>3.0920666176825816E-5</c:v>
              </c:pt>
              <c:pt idx="500">
                <c:v>3.090593600063601E-5</c:v>
              </c:pt>
              <c:pt idx="501">
                <c:v>3.0859973776387288E-5</c:v>
              </c:pt>
              <c:pt idx="502">
                <c:v>3.0800092645222545E-5</c:v>
              </c:pt>
              <c:pt idx="503">
                <c:v>3.0778559448663301E-5</c:v>
              </c:pt>
              <c:pt idx="504">
                <c:v>3.074576306971741E-5</c:v>
              </c:pt>
              <c:pt idx="505">
                <c:v>3.0692928703501976E-5</c:v>
              </c:pt>
              <c:pt idx="506">
                <c:v>3.063396434299662E-5</c:v>
              </c:pt>
              <c:pt idx="507">
                <c:v>3.0580493330489844E-5</c:v>
              </c:pt>
              <c:pt idx="508">
                <c:v>3.0547565984307033E-5</c:v>
              </c:pt>
              <c:pt idx="509">
                <c:v>3.0540842999471534E-5</c:v>
              </c:pt>
              <c:pt idx="510">
                <c:v>3.0475066523650028E-5</c:v>
              </c:pt>
              <c:pt idx="511">
                <c:v>3.0458333640126708E-5</c:v>
              </c:pt>
              <c:pt idx="512">
                <c:v>3.0421842893702175E-5</c:v>
              </c:pt>
              <c:pt idx="513">
                <c:v>3.0414141292567412E-5</c:v>
              </c:pt>
              <c:pt idx="514">
                <c:v>3.0365781640284695E-5</c:v>
              </c:pt>
              <c:pt idx="515">
                <c:v>3.0330649678944817E-5</c:v>
              </c:pt>
              <c:pt idx="516">
                <c:v>3.0307339329738285E-5</c:v>
              </c:pt>
              <c:pt idx="517">
                <c:v>3.0281094950624017E-5</c:v>
              </c:pt>
              <c:pt idx="518">
                <c:v>3.0256362151704018E-5</c:v>
              </c:pt>
              <c:pt idx="519">
                <c:v>3.0217825042200451E-5</c:v>
              </c:pt>
              <c:pt idx="520">
                <c:v>3.0197763408068717E-5</c:v>
              </c:pt>
              <c:pt idx="521">
                <c:v>3.0172473998391076E-5</c:v>
              </c:pt>
              <c:pt idx="522">
                <c:v>3.0126187994028442E-5</c:v>
              </c:pt>
              <c:pt idx="523">
                <c:v>3.0144808988552683E-5</c:v>
              </c:pt>
              <c:pt idx="524">
                <c:v>3.0085197067819841E-5</c:v>
              </c:pt>
              <c:pt idx="525">
                <c:v>3.0076482289587253E-5</c:v>
              </c:pt>
              <c:pt idx="526">
                <c:v>3.0051036446821185E-5</c:v>
              </c:pt>
              <c:pt idx="527">
                <c:v>3.0068520572967919E-5</c:v>
              </c:pt>
              <c:pt idx="528">
                <c:v>3.0070465072640401E-5</c:v>
              </c:pt>
              <c:pt idx="529">
                <c:v>3.007795203302547E-5</c:v>
              </c:pt>
              <c:pt idx="530">
                <c:v>3.0081748263910684E-5</c:v>
              </c:pt>
              <c:pt idx="531">
                <c:v>3.0070885259192556E-5</c:v>
              </c:pt>
              <c:pt idx="532">
                <c:v>3.0075805625529418E-5</c:v>
              </c:pt>
              <c:pt idx="533">
                <c:v>3.0069631975493526E-5</c:v>
              </c:pt>
              <c:pt idx="534">
                <c:v>3.010522050317404E-5</c:v>
              </c:pt>
              <c:pt idx="535">
                <c:v>3.0108860300970396E-5</c:v>
              </c:pt>
              <c:pt idx="536">
                <c:v>3.0119765142444653E-5</c:v>
              </c:pt>
              <c:pt idx="537">
                <c:v>3.0169852834660651E-5</c:v>
              </c:pt>
              <c:pt idx="538">
                <c:v>3.0171260732459074E-5</c:v>
              </c:pt>
              <c:pt idx="539">
                <c:v>3.0206676456146125E-5</c:v>
              </c:pt>
              <c:pt idx="540">
                <c:v>3.0255294404924194E-5</c:v>
              </c:pt>
              <c:pt idx="541">
                <c:v>3.0297087505460029E-5</c:v>
              </c:pt>
              <c:pt idx="542">
                <c:v>3.0345283448696296E-5</c:v>
              </c:pt>
              <c:pt idx="543">
                <c:v>3.0377870643860901E-5</c:v>
              </c:pt>
              <c:pt idx="544">
                <c:v>3.0400156902032911E-5</c:v>
              </c:pt>
              <c:pt idx="545">
                <c:v>3.0475343010039387E-5</c:v>
              </c:pt>
              <c:pt idx="546">
                <c:v>3.0521070584655059E-5</c:v>
              </c:pt>
              <c:pt idx="547">
                <c:v>3.0568189686164409E-5</c:v>
              </c:pt>
              <c:pt idx="548">
                <c:v>3.0636401788797379E-5</c:v>
              </c:pt>
              <c:pt idx="549">
                <c:v>3.0707207770319967E-5</c:v>
              </c:pt>
              <c:pt idx="550">
                <c:v>3.0730196158401804E-5</c:v>
              </c:pt>
              <c:pt idx="551">
                <c:v>3.0805429560132392E-5</c:v>
              </c:pt>
              <c:pt idx="552">
                <c:v>3.0885457817930904E-5</c:v>
              </c:pt>
              <c:pt idx="553">
                <c:v>3.0941879231250076E-5</c:v>
              </c:pt>
              <c:pt idx="554">
                <c:v>3.1017116270959642E-5</c:v>
              </c:pt>
              <c:pt idx="555">
                <c:v>3.1079358450370228E-5</c:v>
              </c:pt>
              <c:pt idx="556">
                <c:v>3.1168579880613983E-5</c:v>
              </c:pt>
              <c:pt idx="557">
                <c:v>3.1297884561354504E-5</c:v>
              </c:pt>
              <c:pt idx="558">
                <c:v>3.1334526283899464E-5</c:v>
              </c:pt>
              <c:pt idx="559">
                <c:v>3.1411815143656236E-5</c:v>
              </c:pt>
              <c:pt idx="560">
                <c:v>3.1483279599342719E-5</c:v>
              </c:pt>
              <c:pt idx="561">
                <c:v>3.152653880533763E-5</c:v>
              </c:pt>
              <c:pt idx="562">
                <c:v>3.1610161386197582E-5</c:v>
              </c:pt>
              <c:pt idx="563">
                <c:v>3.1699622923042808E-5</c:v>
              </c:pt>
              <c:pt idx="564">
                <c:v>3.1800100259715928E-5</c:v>
              </c:pt>
              <c:pt idx="565">
                <c:v>3.1898260203888769E-5</c:v>
              </c:pt>
              <c:pt idx="566">
                <c:v>3.1969753763405742E-5</c:v>
              </c:pt>
              <c:pt idx="567">
                <c:v>3.2048897992354117E-5</c:v>
              </c:pt>
              <c:pt idx="568">
                <c:v>3.2147818274097761E-5</c:v>
              </c:pt>
              <c:pt idx="569">
                <c:v>3.2224314054474485E-5</c:v>
              </c:pt>
              <c:pt idx="570">
                <c:v>3.2341111364076172E-5</c:v>
              </c:pt>
              <c:pt idx="571">
                <c:v>3.2394986192230142E-5</c:v>
              </c:pt>
              <c:pt idx="572">
                <c:v>3.2517735235160406E-5</c:v>
              </c:pt>
              <c:pt idx="573">
                <c:v>3.2588388421573002E-5</c:v>
              </c:pt>
              <c:pt idx="574">
                <c:v>3.2706633646739803E-5</c:v>
              </c:pt>
              <c:pt idx="575">
                <c:v>3.2788811950013265E-5</c:v>
              </c:pt>
              <c:pt idx="576">
                <c:v>3.2879401260288568E-5</c:v>
              </c:pt>
              <c:pt idx="577">
                <c:v>3.2986470614560186E-5</c:v>
              </c:pt>
              <c:pt idx="578">
                <c:v>3.3057276596082456E-5</c:v>
              </c:pt>
              <c:pt idx="579">
                <c:v>3.316764923511075E-5</c:v>
              </c:pt>
              <c:pt idx="580">
                <c:v>3.3259137126151703E-5</c:v>
              </c:pt>
              <c:pt idx="581">
                <c:v>3.3356056519551209E-5</c:v>
              </c:pt>
              <c:pt idx="582">
                <c:v>3.3464530133642249E-5</c:v>
              </c:pt>
              <c:pt idx="583">
                <c:v>3.3546988561283892E-5</c:v>
              </c:pt>
              <c:pt idx="584">
                <c:v>3.3657375752227632E-5</c:v>
              </c:pt>
              <c:pt idx="585">
                <c:v>3.374042353243567E-5</c:v>
              </c:pt>
              <c:pt idx="586">
                <c:v>3.3860498660942546E-5</c:v>
              </c:pt>
              <c:pt idx="587">
                <c:v>3.3947588235605515E-5</c:v>
              </c:pt>
              <c:pt idx="588">
                <c:v>3.4040771424770626E-5</c:v>
              </c:pt>
              <c:pt idx="589">
                <c:v>3.41853810823524E-5</c:v>
              </c:pt>
              <c:pt idx="590">
                <c:v>3.4300002880627506E-5</c:v>
              </c:pt>
              <c:pt idx="591">
                <c:v>3.4348558983765651E-5</c:v>
              </c:pt>
              <c:pt idx="592">
                <c:v>3.4453161788406088E-5</c:v>
              </c:pt>
              <c:pt idx="593">
                <c:v>3.4558303013909811E-5</c:v>
              </c:pt>
              <c:pt idx="594">
                <c:v>3.4687283914536387E-5</c:v>
              </c:pt>
              <c:pt idx="595">
                <c:v>3.4766464523272596E-5</c:v>
              </c:pt>
              <c:pt idx="596">
                <c:v>3.4864038752857602E-5</c:v>
              </c:pt>
              <c:pt idx="597">
                <c:v>3.4960117773153125E-5</c:v>
              </c:pt>
              <c:pt idx="598">
                <c:v>3.5065262636635642E-5</c:v>
              </c:pt>
              <c:pt idx="599">
                <c:v>3.5168646718375534E-5</c:v>
              </c:pt>
              <c:pt idx="600">
                <c:v>3.5244236642029401E-5</c:v>
              </c:pt>
              <c:pt idx="601">
                <c:v>3.5348890378372886E-5</c:v>
              </c:pt>
              <c:pt idx="602">
                <c:v>3.545604704413582E-5</c:v>
              </c:pt>
              <c:pt idx="603">
                <c:v>3.5522101825336001E-5</c:v>
              </c:pt>
              <c:pt idx="604">
                <c:v>3.5645611205836921E-5</c:v>
              </c:pt>
              <c:pt idx="605">
                <c:v>3.5767687222687602E-5</c:v>
              </c:pt>
              <c:pt idx="606">
                <c:v>3.5816807212541083E-5</c:v>
              </c:pt>
              <c:pt idx="607">
                <c:v>3.5873425076715919E-5</c:v>
              </c:pt>
              <c:pt idx="608">
                <c:v>3.6030709452461702E-5</c:v>
              </c:pt>
              <c:pt idx="609">
                <c:v>3.6106961488258324E-5</c:v>
              </c:pt>
              <c:pt idx="610">
                <c:v>3.6226480006007484E-5</c:v>
              </c:pt>
              <c:pt idx="611">
                <c:v>3.6278099287301519E-5</c:v>
              </c:pt>
              <c:pt idx="612">
                <c:v>3.6389337765286016E-5</c:v>
              </c:pt>
              <c:pt idx="613">
                <c:v>3.6513611121336161E-5</c:v>
              </c:pt>
              <c:pt idx="614">
                <c:v>3.6570247175405127E-5</c:v>
              </c:pt>
              <c:pt idx="615">
                <c:v>3.6626555811381001E-5</c:v>
              </c:pt>
              <c:pt idx="616">
                <c:v>3.6682198697235652E-5</c:v>
              </c:pt>
              <c:pt idx="617">
                <c:v>3.6747209378518381E-5</c:v>
              </c:pt>
              <c:pt idx="618">
                <c:v>3.6861507396679629E-5</c:v>
              </c:pt>
              <c:pt idx="619">
                <c:v>3.696876228787028E-5</c:v>
              </c:pt>
              <c:pt idx="620">
                <c:v>3.7063375202706361E-5</c:v>
              </c:pt>
              <c:pt idx="621">
                <c:v>3.7121510104043653E-5</c:v>
              </c:pt>
              <c:pt idx="622">
                <c:v>3.7179150240263214E-5</c:v>
              </c:pt>
              <c:pt idx="623">
                <c:v>3.7273290217854428E-5</c:v>
              </c:pt>
              <c:pt idx="624">
                <c:v>3.7300989788491482E-5</c:v>
              </c:pt>
              <c:pt idx="625">
                <c:v>3.7408430216601322E-5</c:v>
              </c:pt>
              <c:pt idx="626">
                <c:v>3.7404777685879171E-5</c:v>
              </c:pt>
              <c:pt idx="627">
                <c:v>3.7469257222255963E-5</c:v>
              </c:pt>
              <c:pt idx="628">
                <c:v>3.7565419916063798E-5</c:v>
              </c:pt>
              <c:pt idx="629">
                <c:v>3.7590729334624613E-5</c:v>
              </c:pt>
              <c:pt idx="630">
                <c:v>3.7642832467100011E-5</c:v>
              </c:pt>
              <c:pt idx="631">
                <c:v>3.767107773455823E-5</c:v>
              </c:pt>
              <c:pt idx="632">
                <c:v>3.7712270568590869E-5</c:v>
              </c:pt>
              <c:pt idx="633">
                <c:v>3.7745750887552507E-5</c:v>
              </c:pt>
              <c:pt idx="634">
                <c:v>3.7790225178469243E-5</c:v>
              </c:pt>
              <c:pt idx="635">
                <c:v>3.7829053326277279E-5</c:v>
              </c:pt>
              <c:pt idx="636">
                <c:v>3.7942161725368574E-5</c:v>
              </c:pt>
              <c:pt idx="637">
                <c:v>3.7973244616296427E-5</c:v>
              </c:pt>
              <c:pt idx="638">
                <c:v>3.8006095564924438E-5</c:v>
              </c:pt>
              <c:pt idx="639">
                <c:v>3.8055397453718158E-5</c:v>
              </c:pt>
              <c:pt idx="640">
                <c:v>3.8096612115623687E-5</c:v>
              </c:pt>
              <c:pt idx="641">
                <c:v>3.8151953049236942E-5</c:v>
              </c:pt>
              <c:pt idx="642">
                <c:v>3.8237147236941613E-5</c:v>
              </c:pt>
              <c:pt idx="643">
                <c:v>3.8299360312521702E-5</c:v>
              </c:pt>
              <c:pt idx="644">
                <c:v>3.8299178413581347E-5</c:v>
              </c:pt>
              <c:pt idx="645">
                <c:v>3.8389236578950902E-5</c:v>
              </c:pt>
              <c:pt idx="646">
                <c:v>3.8446865801233988E-5</c:v>
              </c:pt>
              <c:pt idx="647">
                <c:v>3.8492933526868245E-5</c:v>
              </c:pt>
              <c:pt idx="648">
                <c:v>3.8550158933503601E-5</c:v>
              </c:pt>
              <c:pt idx="649">
                <c:v>3.861712320940586E-5</c:v>
              </c:pt>
              <c:pt idx="650">
                <c:v>3.8681249861838486E-5</c:v>
              </c:pt>
              <c:pt idx="651">
                <c:v>3.8713384128641412E-5</c:v>
              </c:pt>
              <c:pt idx="652">
                <c:v>3.8773028791183782E-5</c:v>
              </c:pt>
              <c:pt idx="653">
                <c:v>3.8788952224422436E-5</c:v>
              </c:pt>
              <c:pt idx="654">
                <c:v>3.8825321098556878E-5</c:v>
              </c:pt>
              <c:pt idx="655">
                <c:v>3.8901329389773567E-5</c:v>
              </c:pt>
              <c:pt idx="656">
                <c:v>3.8916892663110264E-5</c:v>
              </c:pt>
              <c:pt idx="657">
                <c:v>3.8965081330388784E-5</c:v>
              </c:pt>
              <c:pt idx="658">
                <c:v>3.898421346093551E-5</c:v>
              </c:pt>
              <c:pt idx="659">
                <c:v>3.9032252971083183E-5</c:v>
              </c:pt>
              <c:pt idx="660">
                <c:v>3.9059646951500503E-5</c:v>
              </c:pt>
              <c:pt idx="661">
                <c:v>3.9114933315431699E-5</c:v>
              </c:pt>
              <c:pt idx="662">
                <c:v>3.9140108128777018E-5</c:v>
              </c:pt>
              <c:pt idx="663">
                <c:v>3.9199290768010772E-5</c:v>
              </c:pt>
              <c:pt idx="664">
                <c:v>3.9254598959814913E-5</c:v>
              </c:pt>
              <c:pt idx="665">
                <c:v>3.9257854950847192E-5</c:v>
              </c:pt>
              <c:pt idx="666">
                <c:v>3.9279777411138944E-5</c:v>
              </c:pt>
              <c:pt idx="667">
                <c:v>3.9364338590530692E-5</c:v>
              </c:pt>
              <c:pt idx="668">
                <c:v>3.9347851270577108E-5</c:v>
              </c:pt>
              <c:pt idx="669">
                <c:v>3.938791269320089E-5</c:v>
              </c:pt>
              <c:pt idx="670">
                <c:v>3.9364455005852506E-5</c:v>
              </c:pt>
              <c:pt idx="671">
                <c:v>3.9420450775651397E-5</c:v>
              </c:pt>
              <c:pt idx="672">
                <c:v>3.9496273529948897E-5</c:v>
              </c:pt>
              <c:pt idx="673">
                <c:v>3.9450293115806058E-5</c:v>
              </c:pt>
              <c:pt idx="674">
                <c:v>3.9498812839156234E-5</c:v>
              </c:pt>
              <c:pt idx="675">
                <c:v>3.9445756556233622E-5</c:v>
              </c:pt>
              <c:pt idx="676">
                <c:v>3.9435959479306218E-5</c:v>
              </c:pt>
              <c:pt idx="677">
                <c:v>3.9501697756350284E-5</c:v>
              </c:pt>
              <c:pt idx="678">
                <c:v>3.9522845327155881E-5</c:v>
              </c:pt>
              <c:pt idx="679">
                <c:v>3.9500751881860359E-5</c:v>
              </c:pt>
              <c:pt idx="680">
                <c:v>3.950856626033783E-5</c:v>
              </c:pt>
              <c:pt idx="681">
                <c:v>3.9520702557638416E-5</c:v>
              </c:pt>
              <c:pt idx="682">
                <c:v>3.9550926885567775E-5</c:v>
              </c:pt>
              <c:pt idx="683">
                <c:v>3.9579077565577213E-5</c:v>
              </c:pt>
              <c:pt idx="684">
                <c:v>3.9554215618409487E-5</c:v>
              </c:pt>
              <c:pt idx="685">
                <c:v>3.9554790419060961E-5</c:v>
              </c:pt>
              <c:pt idx="686">
                <c:v>3.9564307371620319E-5</c:v>
              </c:pt>
              <c:pt idx="687">
                <c:v>3.9598115108674636E-5</c:v>
              </c:pt>
              <c:pt idx="688">
                <c:v>3.9584509067935896E-5</c:v>
              </c:pt>
              <c:pt idx="689">
                <c:v>3.9557846321258857E-5</c:v>
              </c:pt>
              <c:pt idx="690">
                <c:v>3.9545902836835208E-5</c:v>
              </c:pt>
              <c:pt idx="691">
                <c:v>3.9524038584204607E-5</c:v>
              </c:pt>
              <c:pt idx="692">
                <c:v>3.9610378735233342E-5</c:v>
              </c:pt>
              <c:pt idx="693">
                <c:v>3.9575003029313257E-5</c:v>
              </c:pt>
              <c:pt idx="694">
                <c:v>3.9607333746971847E-5</c:v>
              </c:pt>
              <c:pt idx="695">
                <c:v>3.9582628232892603E-5</c:v>
              </c:pt>
              <c:pt idx="696">
                <c:v>3.9565904444316599E-5</c:v>
              </c:pt>
              <c:pt idx="697">
                <c:v>3.9572143577970883E-5</c:v>
              </c:pt>
              <c:pt idx="698">
                <c:v>3.9564729377161711E-5</c:v>
              </c:pt>
              <c:pt idx="699">
                <c:v>3.9472866774304123E-5</c:v>
              </c:pt>
              <c:pt idx="700">
                <c:v>3.9477701648138646E-5</c:v>
              </c:pt>
              <c:pt idx="701">
                <c:v>3.9494527300121432E-5</c:v>
              </c:pt>
              <c:pt idx="702">
                <c:v>3.9469436160288751E-5</c:v>
              </c:pt>
              <c:pt idx="703">
                <c:v>3.9477839891333377E-5</c:v>
              </c:pt>
              <c:pt idx="704">
                <c:v>3.9443002606276768E-5</c:v>
              </c:pt>
              <c:pt idx="705">
                <c:v>3.9417172956746329E-5</c:v>
              </c:pt>
              <c:pt idx="706">
                <c:v>3.9414637285517773E-5</c:v>
              </c:pt>
              <c:pt idx="707">
                <c:v>3.9353999454761161E-5</c:v>
              </c:pt>
              <c:pt idx="708">
                <c:v>3.9306261896854422E-5</c:v>
              </c:pt>
              <c:pt idx="709">
                <c:v>3.9265367377083999E-5</c:v>
              </c:pt>
              <c:pt idx="710">
                <c:v>3.9232356357388212E-5</c:v>
              </c:pt>
              <c:pt idx="711">
                <c:v>3.9229485992109491E-5</c:v>
              </c:pt>
              <c:pt idx="712">
                <c:v>3.9196856960188597E-5</c:v>
              </c:pt>
              <c:pt idx="713">
                <c:v>3.9231770642800528E-5</c:v>
              </c:pt>
              <c:pt idx="714">
                <c:v>3.9238275348907547E-5</c:v>
              </c:pt>
              <c:pt idx="715">
                <c:v>3.9226488297572359E-5</c:v>
              </c:pt>
              <c:pt idx="716">
                <c:v>3.9201539038913575E-5</c:v>
              </c:pt>
              <c:pt idx="717">
                <c:v>3.9165079215308651E-5</c:v>
              </c:pt>
              <c:pt idx="718">
                <c:v>3.9116475818446062E-5</c:v>
              </c:pt>
              <c:pt idx="719">
                <c:v>3.9104277675506012E-5</c:v>
              </c:pt>
              <c:pt idx="720">
                <c:v>3.9034657675074698E-5</c:v>
              </c:pt>
              <c:pt idx="721">
                <c:v>3.9036280213622593E-5</c:v>
              </c:pt>
              <c:pt idx="722">
                <c:v>3.9034017390804609E-5</c:v>
              </c:pt>
              <c:pt idx="723">
                <c:v>3.9015951188048517E-5</c:v>
              </c:pt>
              <c:pt idx="724">
                <c:v>3.9016893424559656E-5</c:v>
              </c:pt>
              <c:pt idx="725">
                <c:v>3.8999562093522542E-5</c:v>
              </c:pt>
              <c:pt idx="726">
                <c:v>3.8957663491601212E-5</c:v>
              </c:pt>
              <c:pt idx="727">
                <c:v>3.8983074773568863E-5</c:v>
              </c:pt>
              <c:pt idx="728">
                <c:v>3.8929876609472748E-5</c:v>
              </c:pt>
              <c:pt idx="729">
                <c:v>3.8844027585583011E-5</c:v>
              </c:pt>
              <c:pt idx="730">
                <c:v>3.8812217098893855E-5</c:v>
              </c:pt>
              <c:pt idx="731">
                <c:v>3.8836049498059086E-5</c:v>
              </c:pt>
              <c:pt idx="732">
                <c:v>3.8858819607412639E-5</c:v>
              </c:pt>
              <c:pt idx="733">
                <c:v>3.8831647543702559E-5</c:v>
              </c:pt>
              <c:pt idx="734">
                <c:v>3.8790669350419241E-5</c:v>
              </c:pt>
              <c:pt idx="735">
                <c:v>3.877540439134465E-5</c:v>
              </c:pt>
              <c:pt idx="736">
                <c:v>3.8702604797435952E-5</c:v>
              </c:pt>
              <c:pt idx="737">
                <c:v>3.8643182051601119E-5</c:v>
              </c:pt>
              <c:pt idx="738">
                <c:v>3.8632566429442012E-5</c:v>
              </c:pt>
              <c:pt idx="739">
                <c:v>3.85569255740849E-5</c:v>
              </c:pt>
              <c:pt idx="740">
                <c:v>3.843660306301925E-5</c:v>
              </c:pt>
              <c:pt idx="741">
                <c:v>3.8437428884208392E-5</c:v>
              </c:pt>
              <c:pt idx="742">
                <c:v>3.8407455576816818E-5</c:v>
              </c:pt>
              <c:pt idx="743">
                <c:v>3.8354715798050321E-5</c:v>
              </c:pt>
              <c:pt idx="744">
                <c:v>3.8321646570693932E-5</c:v>
              </c:pt>
              <c:pt idx="745">
                <c:v>3.8297628634609472E-5</c:v>
              </c:pt>
              <c:pt idx="746">
                <c:v>3.8268983189482242E-5</c:v>
              </c:pt>
              <c:pt idx="747">
                <c:v>3.8160167605383505E-5</c:v>
              </c:pt>
              <c:pt idx="748">
                <c:v>3.8121692341519669E-5</c:v>
              </c:pt>
              <c:pt idx="749">
                <c:v>3.8071459130151211E-5</c:v>
              </c:pt>
              <c:pt idx="750">
                <c:v>3.7867848732276173E-5</c:v>
              </c:pt>
              <c:pt idx="751">
                <c:v>3.7954370782245235E-5</c:v>
              </c:pt>
              <c:pt idx="752">
                <c:v>3.7932302802801417E-5</c:v>
              </c:pt>
              <c:pt idx="753">
                <c:v>3.7912104744464389E-5</c:v>
              </c:pt>
              <c:pt idx="754">
                <c:v>3.7862177123315964E-5</c:v>
              </c:pt>
              <c:pt idx="755">
                <c:v>3.7850419175811369E-5</c:v>
              </c:pt>
              <c:pt idx="756">
                <c:v>3.7783971492899853E-5</c:v>
              </c:pt>
              <c:pt idx="757">
                <c:v>3.7700468965340568E-5</c:v>
              </c:pt>
              <c:pt idx="758">
                <c:v>3.7634064938174811E-5</c:v>
              </c:pt>
              <c:pt idx="759">
                <c:v>3.7599405914079655E-5</c:v>
              </c:pt>
              <c:pt idx="760">
                <c:v>3.7536217860179395E-5</c:v>
              </c:pt>
              <c:pt idx="761">
                <c:v>3.7370002246462026E-5</c:v>
              </c:pt>
              <c:pt idx="762">
                <c:v>3.7325902667362487E-5</c:v>
              </c:pt>
              <c:pt idx="763">
                <c:v>3.7224825064186183E-5</c:v>
              </c:pt>
              <c:pt idx="764">
                <c:v>3.7113939470146109E-5</c:v>
              </c:pt>
              <c:pt idx="765">
                <c:v>3.7096258893143609E-5</c:v>
              </c:pt>
              <c:pt idx="766">
                <c:v>3.7093115679454451E-5</c:v>
              </c:pt>
              <c:pt idx="767">
                <c:v>3.702722824527901E-5</c:v>
              </c:pt>
              <c:pt idx="768">
                <c:v>3.705737981363224E-5</c:v>
              </c:pt>
              <c:pt idx="769">
                <c:v>3.7056117434986193E-5</c:v>
              </c:pt>
              <c:pt idx="770">
                <c:v>3.7099638575455472E-5</c:v>
              </c:pt>
              <c:pt idx="771">
                <c:v>3.7012297980254821E-5</c:v>
              </c:pt>
              <c:pt idx="772">
                <c:v>3.697680222103398E-5</c:v>
              </c:pt>
              <c:pt idx="773">
                <c:v>3.6898916732752872E-5</c:v>
              </c:pt>
              <c:pt idx="774">
                <c:v>3.6869565519737297E-5</c:v>
              </c:pt>
              <c:pt idx="775">
                <c:v>3.6795387131860697E-5</c:v>
              </c:pt>
              <c:pt idx="776">
                <c:v>3.671260492410527E-5</c:v>
              </c:pt>
              <c:pt idx="777">
                <c:v>3.6699948395835453E-5</c:v>
              </c:pt>
              <c:pt idx="778">
                <c:v>3.6617457226384648E-5</c:v>
              </c:pt>
              <c:pt idx="779">
                <c:v>3.656579792732402E-5</c:v>
              </c:pt>
              <c:pt idx="780">
                <c:v>3.6536577681545439E-5</c:v>
              </c:pt>
              <c:pt idx="781">
                <c:v>3.6494730011327436E-5</c:v>
              </c:pt>
              <c:pt idx="782">
                <c:v>3.6414992791833586E-5</c:v>
              </c:pt>
              <c:pt idx="783">
                <c:v>3.6368921428220563E-5</c:v>
              </c:pt>
              <c:pt idx="784">
                <c:v>3.6339995858725459E-5</c:v>
              </c:pt>
              <c:pt idx="785">
                <c:v>3.6296154576121142E-5</c:v>
              </c:pt>
              <c:pt idx="786">
                <c:v>3.6239602195564929E-5</c:v>
              </c:pt>
              <c:pt idx="787">
                <c:v>3.6164427001495002E-5</c:v>
              </c:pt>
              <c:pt idx="788">
                <c:v>3.6138211726211269E-5</c:v>
              </c:pt>
              <c:pt idx="789">
                <c:v>3.6174362321617326E-5</c:v>
              </c:pt>
              <c:pt idx="790">
                <c:v>3.6116914998274486E-5</c:v>
              </c:pt>
              <c:pt idx="791">
                <c:v>3.6068562621949485E-5</c:v>
              </c:pt>
              <c:pt idx="792">
                <c:v>3.6024928704137016E-5</c:v>
              </c:pt>
              <c:pt idx="793">
                <c:v>3.5942110116593797E-5</c:v>
              </c:pt>
              <c:pt idx="794">
                <c:v>3.5929988371208412E-5</c:v>
              </c:pt>
              <c:pt idx="795">
                <c:v>3.585347076295894E-5</c:v>
              </c:pt>
              <c:pt idx="796">
                <c:v>3.5807956010103497E-5</c:v>
              </c:pt>
              <c:pt idx="797">
                <c:v>3.5809116525342973E-5</c:v>
              </c:pt>
              <c:pt idx="798">
                <c:v>3.574727088562242E-5</c:v>
              </c:pt>
              <c:pt idx="799">
                <c:v>3.5711847885977822E-5</c:v>
              </c:pt>
              <c:pt idx="800">
                <c:v>3.5726334317587316E-5</c:v>
              </c:pt>
            </c:numLit>
          </c:yVal>
        </c:ser>
        <c:axId val="187595008"/>
        <c:axId val="187609472"/>
      </c:scatterChart>
      <c:valAx>
        <c:axId val="187595008"/>
        <c:scaling>
          <c:orientation val="minMax"/>
          <c:max val="1100"/>
          <c:min val="3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General" sourceLinked="1"/>
        <c:tickLblPos val="nextTo"/>
        <c:crossAx val="187609472"/>
        <c:crosses val="autoZero"/>
        <c:crossBetween val="midCat"/>
      </c:valAx>
      <c:valAx>
        <c:axId val="187609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uW</a:t>
                </a:r>
              </a:p>
            </c:rich>
          </c:tx>
        </c:title>
        <c:numFmt formatCode="0.0E+00" sourceLinked="0"/>
        <c:tickLblPos val="nextTo"/>
        <c:crossAx val="187595008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Red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'CMF-1931'!$A$6:$A$86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'CMF-1931'!$B$6:$B$86</c:f>
              <c:numCache>
                <c:formatCode>0.000000</c:formatCode>
                <c:ptCount val="81"/>
                <c:pt idx="0">
                  <c:v>1.3680000000000001E-3</c:v>
                </c:pt>
                <c:pt idx="1">
                  <c:v>2.2360000000000001E-3</c:v>
                </c:pt>
                <c:pt idx="2">
                  <c:v>4.2430000000000002E-3</c:v>
                </c:pt>
                <c:pt idx="3">
                  <c:v>7.6499999999999997E-3</c:v>
                </c:pt>
                <c:pt idx="4">
                  <c:v>1.431E-2</c:v>
                </c:pt>
                <c:pt idx="5">
                  <c:v>2.3189999999999999E-2</c:v>
                </c:pt>
                <c:pt idx="6">
                  <c:v>4.351E-2</c:v>
                </c:pt>
                <c:pt idx="7">
                  <c:v>7.7630000000000005E-2</c:v>
                </c:pt>
                <c:pt idx="8">
                  <c:v>0.13438</c:v>
                </c:pt>
                <c:pt idx="9">
                  <c:v>0.21476999999999999</c:v>
                </c:pt>
                <c:pt idx="10">
                  <c:v>0.28389999999999999</c:v>
                </c:pt>
                <c:pt idx="11">
                  <c:v>0.32850000000000001</c:v>
                </c:pt>
                <c:pt idx="12">
                  <c:v>0.34827999999999998</c:v>
                </c:pt>
                <c:pt idx="13">
                  <c:v>0.34805999999999998</c:v>
                </c:pt>
                <c:pt idx="14">
                  <c:v>0.3362</c:v>
                </c:pt>
                <c:pt idx="15">
                  <c:v>0.31869999999999998</c:v>
                </c:pt>
                <c:pt idx="16">
                  <c:v>0.2908</c:v>
                </c:pt>
                <c:pt idx="17">
                  <c:v>0.25109999999999999</c:v>
                </c:pt>
                <c:pt idx="18">
                  <c:v>0.19536000000000001</c:v>
                </c:pt>
                <c:pt idx="19">
                  <c:v>0.1421</c:v>
                </c:pt>
                <c:pt idx="20">
                  <c:v>9.5640000000000003E-2</c:v>
                </c:pt>
                <c:pt idx="21">
                  <c:v>5.7950000000000002E-2</c:v>
                </c:pt>
                <c:pt idx="22">
                  <c:v>3.2009999999999997E-2</c:v>
                </c:pt>
                <c:pt idx="23">
                  <c:v>1.47E-2</c:v>
                </c:pt>
                <c:pt idx="24">
                  <c:v>4.8999999999999998E-3</c:v>
                </c:pt>
                <c:pt idx="25">
                  <c:v>2.3999999999999998E-3</c:v>
                </c:pt>
                <c:pt idx="26">
                  <c:v>9.2999999999999992E-3</c:v>
                </c:pt>
                <c:pt idx="27">
                  <c:v>2.9100000000000001E-2</c:v>
                </c:pt>
                <c:pt idx="28">
                  <c:v>6.3270000000000007E-2</c:v>
                </c:pt>
                <c:pt idx="29">
                  <c:v>0.1096</c:v>
                </c:pt>
                <c:pt idx="30">
                  <c:v>0.16550000000000001</c:v>
                </c:pt>
                <c:pt idx="31">
                  <c:v>0.22575000000000001</c:v>
                </c:pt>
                <c:pt idx="32">
                  <c:v>0.29039999999999999</c:v>
                </c:pt>
                <c:pt idx="33">
                  <c:v>0.35970000000000002</c:v>
                </c:pt>
                <c:pt idx="34">
                  <c:v>0.43345</c:v>
                </c:pt>
                <c:pt idx="35">
                  <c:v>0.51205000000000001</c:v>
                </c:pt>
                <c:pt idx="36">
                  <c:v>0.59450000000000003</c:v>
                </c:pt>
                <c:pt idx="37">
                  <c:v>0.6784</c:v>
                </c:pt>
                <c:pt idx="38">
                  <c:v>0.7621</c:v>
                </c:pt>
                <c:pt idx="39">
                  <c:v>0.84250000000000003</c:v>
                </c:pt>
                <c:pt idx="40">
                  <c:v>0.9163</c:v>
                </c:pt>
                <c:pt idx="41">
                  <c:v>0.97860000000000003</c:v>
                </c:pt>
                <c:pt idx="42">
                  <c:v>1.0263</c:v>
                </c:pt>
                <c:pt idx="43">
                  <c:v>1.0567</c:v>
                </c:pt>
                <c:pt idx="44">
                  <c:v>1.0622</c:v>
                </c:pt>
                <c:pt idx="45">
                  <c:v>1.0456000000000001</c:v>
                </c:pt>
                <c:pt idx="46">
                  <c:v>1.0025999999999999</c:v>
                </c:pt>
                <c:pt idx="47">
                  <c:v>0.93840000000000001</c:v>
                </c:pt>
                <c:pt idx="48">
                  <c:v>0.85445000000000004</c:v>
                </c:pt>
                <c:pt idx="49">
                  <c:v>0.75139999999999996</c:v>
                </c:pt>
                <c:pt idx="50">
                  <c:v>0.64239999999999997</c:v>
                </c:pt>
                <c:pt idx="51">
                  <c:v>0.54190000000000005</c:v>
                </c:pt>
                <c:pt idx="52">
                  <c:v>0.44790000000000002</c:v>
                </c:pt>
                <c:pt idx="53">
                  <c:v>0.36080000000000001</c:v>
                </c:pt>
                <c:pt idx="54">
                  <c:v>0.28349999999999997</c:v>
                </c:pt>
                <c:pt idx="55">
                  <c:v>0.21870000000000001</c:v>
                </c:pt>
                <c:pt idx="56">
                  <c:v>0.16489999999999999</c:v>
                </c:pt>
                <c:pt idx="57">
                  <c:v>0.1212</c:v>
                </c:pt>
                <c:pt idx="58">
                  <c:v>8.7400000000000005E-2</c:v>
                </c:pt>
                <c:pt idx="59">
                  <c:v>6.3600000000000004E-2</c:v>
                </c:pt>
                <c:pt idx="60">
                  <c:v>4.6769999999999999E-2</c:v>
                </c:pt>
                <c:pt idx="61">
                  <c:v>3.2899999999999999E-2</c:v>
                </c:pt>
                <c:pt idx="62">
                  <c:v>2.2700000000000001E-2</c:v>
                </c:pt>
                <c:pt idx="63">
                  <c:v>1.584E-2</c:v>
                </c:pt>
                <c:pt idx="64">
                  <c:v>1.1358999999999999E-2</c:v>
                </c:pt>
                <c:pt idx="65">
                  <c:v>8.1110000000000002E-3</c:v>
                </c:pt>
                <c:pt idx="66">
                  <c:v>5.79E-3</c:v>
                </c:pt>
                <c:pt idx="67">
                  <c:v>4.1089999999999998E-3</c:v>
                </c:pt>
                <c:pt idx="68">
                  <c:v>2.8990000000000001E-3</c:v>
                </c:pt>
                <c:pt idx="69">
                  <c:v>2.049E-3</c:v>
                </c:pt>
                <c:pt idx="70">
                  <c:v>1.4400000000000001E-3</c:v>
                </c:pt>
                <c:pt idx="71">
                  <c:v>1E-3</c:v>
                </c:pt>
                <c:pt idx="72">
                  <c:v>6.8999999999999997E-4</c:v>
                </c:pt>
                <c:pt idx="73">
                  <c:v>4.7600000000000002E-4</c:v>
                </c:pt>
                <c:pt idx="74">
                  <c:v>3.3199999999999999E-4</c:v>
                </c:pt>
                <c:pt idx="75">
                  <c:v>2.3499999999999999E-4</c:v>
                </c:pt>
                <c:pt idx="76">
                  <c:v>1.66E-4</c:v>
                </c:pt>
                <c:pt idx="77">
                  <c:v>1.17E-4</c:v>
                </c:pt>
                <c:pt idx="78">
                  <c:v>8.2999999999999998E-5</c:v>
                </c:pt>
                <c:pt idx="79">
                  <c:v>5.8999999999999998E-5</c:v>
                </c:pt>
                <c:pt idx="80">
                  <c:v>4.1999999999999998E-5</c:v>
                </c:pt>
              </c:numCache>
            </c:numRef>
          </c:yVal>
        </c:ser>
        <c:ser>
          <c:idx val="1"/>
          <c:order val="1"/>
          <c:tx>
            <c:strRef>
              <c:f>'CMF-1931'!$I$6</c:f>
              <c:strCache>
                <c:ptCount val="1"/>
                <c:pt idx="0">
                  <c:v>Green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'CMF-1931'!$A$6:$A$86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'CMF-1931'!$C$6:$C$86</c:f>
              <c:numCache>
                <c:formatCode>0.000000</c:formatCode>
                <c:ptCount val="81"/>
                <c:pt idx="0">
                  <c:v>3.8999999999999999E-5</c:v>
                </c:pt>
                <c:pt idx="1">
                  <c:v>6.3999999999999997E-5</c:v>
                </c:pt>
                <c:pt idx="2">
                  <c:v>1.2E-4</c:v>
                </c:pt>
                <c:pt idx="3">
                  <c:v>2.1699999999999999E-4</c:v>
                </c:pt>
                <c:pt idx="4">
                  <c:v>3.9599999999999998E-4</c:v>
                </c:pt>
                <c:pt idx="5">
                  <c:v>6.4000000000000005E-4</c:v>
                </c:pt>
                <c:pt idx="6">
                  <c:v>1.2099999999999999E-3</c:v>
                </c:pt>
                <c:pt idx="7">
                  <c:v>2.1800000000000001E-3</c:v>
                </c:pt>
                <c:pt idx="8">
                  <c:v>4.0000000000000001E-3</c:v>
                </c:pt>
                <c:pt idx="9">
                  <c:v>7.3000000000000001E-3</c:v>
                </c:pt>
                <c:pt idx="10">
                  <c:v>1.1599999999999999E-2</c:v>
                </c:pt>
                <c:pt idx="11">
                  <c:v>1.6840000000000001E-2</c:v>
                </c:pt>
                <c:pt idx="12">
                  <c:v>2.3E-2</c:v>
                </c:pt>
                <c:pt idx="13">
                  <c:v>2.98E-2</c:v>
                </c:pt>
                <c:pt idx="14">
                  <c:v>3.7999999999999999E-2</c:v>
                </c:pt>
                <c:pt idx="15">
                  <c:v>4.8000000000000001E-2</c:v>
                </c:pt>
                <c:pt idx="16">
                  <c:v>0.06</c:v>
                </c:pt>
                <c:pt idx="17">
                  <c:v>7.3899999999999993E-2</c:v>
                </c:pt>
                <c:pt idx="18">
                  <c:v>9.0980000000000005E-2</c:v>
                </c:pt>
                <c:pt idx="19">
                  <c:v>0.11260000000000001</c:v>
                </c:pt>
                <c:pt idx="20">
                  <c:v>0.13902</c:v>
                </c:pt>
                <c:pt idx="21">
                  <c:v>0.16930000000000001</c:v>
                </c:pt>
                <c:pt idx="22">
                  <c:v>0.20802000000000001</c:v>
                </c:pt>
                <c:pt idx="23">
                  <c:v>0.2586</c:v>
                </c:pt>
                <c:pt idx="24">
                  <c:v>0.32300000000000001</c:v>
                </c:pt>
                <c:pt idx="25">
                  <c:v>0.4073</c:v>
                </c:pt>
                <c:pt idx="26">
                  <c:v>0.503</c:v>
                </c:pt>
                <c:pt idx="27">
                  <c:v>0.60819999999999996</c:v>
                </c:pt>
                <c:pt idx="28">
                  <c:v>0.71</c:v>
                </c:pt>
                <c:pt idx="29">
                  <c:v>0.79320000000000002</c:v>
                </c:pt>
                <c:pt idx="30">
                  <c:v>0.86199999999999999</c:v>
                </c:pt>
                <c:pt idx="31">
                  <c:v>0.91485000000000005</c:v>
                </c:pt>
                <c:pt idx="32">
                  <c:v>0.95399999999999996</c:v>
                </c:pt>
                <c:pt idx="33">
                  <c:v>0.98029999999999995</c:v>
                </c:pt>
                <c:pt idx="34">
                  <c:v>0.99495</c:v>
                </c:pt>
                <c:pt idx="35">
                  <c:v>1</c:v>
                </c:pt>
                <c:pt idx="36">
                  <c:v>0.995</c:v>
                </c:pt>
                <c:pt idx="37">
                  <c:v>0.97860000000000003</c:v>
                </c:pt>
                <c:pt idx="38">
                  <c:v>0.95199999999999996</c:v>
                </c:pt>
                <c:pt idx="39">
                  <c:v>0.91539999999999999</c:v>
                </c:pt>
                <c:pt idx="40">
                  <c:v>0.87</c:v>
                </c:pt>
                <c:pt idx="41">
                  <c:v>0.81630000000000003</c:v>
                </c:pt>
                <c:pt idx="42">
                  <c:v>0.75700000000000001</c:v>
                </c:pt>
                <c:pt idx="43">
                  <c:v>0.69489999999999996</c:v>
                </c:pt>
                <c:pt idx="44">
                  <c:v>0.63100000000000001</c:v>
                </c:pt>
                <c:pt idx="45">
                  <c:v>0.56679999999999997</c:v>
                </c:pt>
                <c:pt idx="46">
                  <c:v>0.503</c:v>
                </c:pt>
                <c:pt idx="47">
                  <c:v>0.44119999999999998</c:v>
                </c:pt>
                <c:pt idx="48">
                  <c:v>0.38100000000000001</c:v>
                </c:pt>
                <c:pt idx="49">
                  <c:v>0.32100000000000001</c:v>
                </c:pt>
                <c:pt idx="50">
                  <c:v>0.26500000000000001</c:v>
                </c:pt>
                <c:pt idx="51">
                  <c:v>0.217</c:v>
                </c:pt>
                <c:pt idx="52">
                  <c:v>0.17499999999999999</c:v>
                </c:pt>
                <c:pt idx="53">
                  <c:v>0.13819999999999999</c:v>
                </c:pt>
                <c:pt idx="54">
                  <c:v>0.107</c:v>
                </c:pt>
                <c:pt idx="55">
                  <c:v>8.1600000000000006E-2</c:v>
                </c:pt>
                <c:pt idx="56">
                  <c:v>6.0999999999999999E-2</c:v>
                </c:pt>
                <c:pt idx="57">
                  <c:v>4.4580000000000002E-2</c:v>
                </c:pt>
                <c:pt idx="58">
                  <c:v>3.2000000000000001E-2</c:v>
                </c:pt>
                <c:pt idx="59">
                  <c:v>2.3199999999999998E-2</c:v>
                </c:pt>
                <c:pt idx="60">
                  <c:v>1.7000000000000001E-2</c:v>
                </c:pt>
                <c:pt idx="61">
                  <c:v>1.192E-2</c:v>
                </c:pt>
                <c:pt idx="62">
                  <c:v>8.2100000000000003E-3</c:v>
                </c:pt>
                <c:pt idx="63">
                  <c:v>5.7229999999999998E-3</c:v>
                </c:pt>
                <c:pt idx="64">
                  <c:v>4.1019999999999997E-3</c:v>
                </c:pt>
                <c:pt idx="65">
                  <c:v>2.9290000000000002E-3</c:v>
                </c:pt>
                <c:pt idx="66">
                  <c:v>2.091E-3</c:v>
                </c:pt>
                <c:pt idx="67">
                  <c:v>1.4840000000000001E-3</c:v>
                </c:pt>
                <c:pt idx="68">
                  <c:v>1.047E-3</c:v>
                </c:pt>
                <c:pt idx="69">
                  <c:v>7.3999999999999999E-4</c:v>
                </c:pt>
                <c:pt idx="70">
                  <c:v>5.1999999999999995E-4</c:v>
                </c:pt>
                <c:pt idx="71">
                  <c:v>3.6099999999999999E-4</c:v>
                </c:pt>
                <c:pt idx="72">
                  <c:v>2.4899999999999998E-4</c:v>
                </c:pt>
                <c:pt idx="73">
                  <c:v>1.7200000000000001E-4</c:v>
                </c:pt>
                <c:pt idx="74">
                  <c:v>1.2E-4</c:v>
                </c:pt>
                <c:pt idx="75">
                  <c:v>8.5000000000000006E-5</c:v>
                </c:pt>
                <c:pt idx="76">
                  <c:v>6.0000000000000002E-5</c:v>
                </c:pt>
                <c:pt idx="77">
                  <c:v>4.1999999999999998E-5</c:v>
                </c:pt>
                <c:pt idx="78">
                  <c:v>3.0000000000000001E-5</c:v>
                </c:pt>
                <c:pt idx="79">
                  <c:v>2.0999999999999999E-5</c:v>
                </c:pt>
                <c:pt idx="80">
                  <c:v>1.5E-5</c:v>
                </c:pt>
              </c:numCache>
            </c:numRef>
          </c:yVal>
        </c:ser>
        <c:ser>
          <c:idx val="2"/>
          <c:order val="2"/>
          <c:tx>
            <c:strRef>
              <c:f>'CMF-1931'!$J$6</c:f>
              <c:strCache>
                <c:ptCount val="1"/>
                <c:pt idx="0">
                  <c:v>Blue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'CMF-1931'!$A$6:$A$86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'CMF-1931'!$D$6:$D$86</c:f>
              <c:numCache>
                <c:formatCode>0.000000</c:formatCode>
                <c:ptCount val="81"/>
                <c:pt idx="0">
                  <c:v>6.45E-3</c:v>
                </c:pt>
                <c:pt idx="1">
                  <c:v>1.055E-2</c:v>
                </c:pt>
                <c:pt idx="2">
                  <c:v>2.0049999999999998E-2</c:v>
                </c:pt>
                <c:pt idx="3">
                  <c:v>3.6209999999999999E-2</c:v>
                </c:pt>
                <c:pt idx="4">
                  <c:v>6.7849999999999994E-2</c:v>
                </c:pt>
                <c:pt idx="5">
                  <c:v>0.11020000000000001</c:v>
                </c:pt>
                <c:pt idx="6">
                  <c:v>0.2074</c:v>
                </c:pt>
                <c:pt idx="7">
                  <c:v>0.37130000000000002</c:v>
                </c:pt>
                <c:pt idx="8">
                  <c:v>0.64559999999999995</c:v>
                </c:pt>
                <c:pt idx="9">
                  <c:v>1.03905</c:v>
                </c:pt>
                <c:pt idx="10">
                  <c:v>1.3855999999999999</c:v>
                </c:pt>
                <c:pt idx="11">
                  <c:v>1.62296</c:v>
                </c:pt>
                <c:pt idx="12">
                  <c:v>1.7470600000000001</c:v>
                </c:pt>
                <c:pt idx="13">
                  <c:v>1.7826</c:v>
                </c:pt>
                <c:pt idx="14">
                  <c:v>1.7721100000000001</c:v>
                </c:pt>
                <c:pt idx="15">
                  <c:v>1.7441</c:v>
                </c:pt>
                <c:pt idx="16">
                  <c:v>1.6692</c:v>
                </c:pt>
                <c:pt idx="17">
                  <c:v>1.5281</c:v>
                </c:pt>
                <c:pt idx="18">
                  <c:v>1.2876399999999999</c:v>
                </c:pt>
                <c:pt idx="19">
                  <c:v>1.0419</c:v>
                </c:pt>
                <c:pt idx="20">
                  <c:v>0.81294999999999995</c:v>
                </c:pt>
                <c:pt idx="21">
                  <c:v>0.61619999999999997</c:v>
                </c:pt>
                <c:pt idx="22">
                  <c:v>0.46517999999999998</c:v>
                </c:pt>
                <c:pt idx="23">
                  <c:v>0.3533</c:v>
                </c:pt>
                <c:pt idx="24">
                  <c:v>0.27200000000000002</c:v>
                </c:pt>
                <c:pt idx="25">
                  <c:v>0.21229999999999999</c:v>
                </c:pt>
                <c:pt idx="26">
                  <c:v>0.15820000000000001</c:v>
                </c:pt>
                <c:pt idx="27">
                  <c:v>0.11169999999999999</c:v>
                </c:pt>
                <c:pt idx="28">
                  <c:v>7.825E-2</c:v>
                </c:pt>
                <c:pt idx="29">
                  <c:v>5.7250000000000002E-2</c:v>
                </c:pt>
                <c:pt idx="30">
                  <c:v>4.2160000000000003E-2</c:v>
                </c:pt>
                <c:pt idx="31">
                  <c:v>2.9839999999999998E-2</c:v>
                </c:pt>
                <c:pt idx="32">
                  <c:v>2.0299999999999999E-2</c:v>
                </c:pt>
                <c:pt idx="33">
                  <c:v>1.34E-2</c:v>
                </c:pt>
                <c:pt idx="34">
                  <c:v>8.7500000000000008E-3</c:v>
                </c:pt>
                <c:pt idx="35">
                  <c:v>5.7499999999999999E-3</c:v>
                </c:pt>
                <c:pt idx="36">
                  <c:v>3.8999999999999998E-3</c:v>
                </c:pt>
                <c:pt idx="37">
                  <c:v>2.7499999999999998E-3</c:v>
                </c:pt>
                <c:pt idx="38">
                  <c:v>2.0999999999999999E-3</c:v>
                </c:pt>
                <c:pt idx="39">
                  <c:v>1.8E-3</c:v>
                </c:pt>
                <c:pt idx="40">
                  <c:v>1.65E-3</c:v>
                </c:pt>
                <c:pt idx="41">
                  <c:v>1.4E-3</c:v>
                </c:pt>
                <c:pt idx="42">
                  <c:v>1.1000000000000001E-3</c:v>
                </c:pt>
                <c:pt idx="43">
                  <c:v>1E-3</c:v>
                </c:pt>
                <c:pt idx="44">
                  <c:v>8.0000000000000004E-4</c:v>
                </c:pt>
                <c:pt idx="45">
                  <c:v>5.9999999999999995E-4</c:v>
                </c:pt>
                <c:pt idx="46">
                  <c:v>3.4000000000000002E-4</c:v>
                </c:pt>
                <c:pt idx="47">
                  <c:v>2.4000000000000001E-4</c:v>
                </c:pt>
                <c:pt idx="48">
                  <c:v>1.9000000000000001E-4</c:v>
                </c:pt>
                <c:pt idx="49">
                  <c:v>1E-4</c:v>
                </c:pt>
                <c:pt idx="50">
                  <c:v>5.0000000000000002E-5</c:v>
                </c:pt>
                <c:pt idx="51">
                  <c:v>3.0000000000000001E-5</c:v>
                </c:pt>
                <c:pt idx="52">
                  <c:v>2.0000000000000002E-5</c:v>
                </c:pt>
                <c:pt idx="53">
                  <c:v>1.0000000000000001E-5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85684352"/>
        <c:axId val="185685888"/>
      </c:scatterChart>
      <c:valAx>
        <c:axId val="185684352"/>
        <c:scaling>
          <c:orientation val="minMax"/>
          <c:max val="780"/>
          <c:min val="380"/>
        </c:scaling>
        <c:axPos val="b"/>
        <c:numFmt formatCode="General" sourceLinked="1"/>
        <c:tickLblPos val="nextTo"/>
        <c:crossAx val="185685888"/>
        <c:crosses val="autoZero"/>
        <c:crossBetween val="midCat"/>
        <c:majorUnit val="50"/>
      </c:valAx>
      <c:valAx>
        <c:axId val="185685888"/>
        <c:scaling>
          <c:orientation val="minMax"/>
        </c:scaling>
        <c:axPos val="l"/>
        <c:majorGridlines/>
        <c:numFmt formatCode="0.00" sourceLinked="0"/>
        <c:tickLblPos val="nextTo"/>
        <c:crossAx val="1856843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2</xdr:row>
      <xdr:rowOff>66916</xdr:rowOff>
    </xdr:from>
    <xdr:to>
      <xdr:col>18</xdr:col>
      <xdr:colOff>129269</xdr:colOff>
      <xdr:row>25</xdr:row>
      <xdr:rowOff>130037</xdr:rowOff>
    </xdr:to>
    <xdr:grpSp>
      <xdr:nvGrpSpPr>
        <xdr:cNvPr id="2" name="Group 1"/>
        <xdr:cNvGrpSpPr/>
      </xdr:nvGrpSpPr>
      <xdr:grpSpPr>
        <a:xfrm>
          <a:off x="2273011" y="465234"/>
          <a:ext cx="8887940" cy="4496576"/>
          <a:chOff x="9463947" y="6750168"/>
          <a:chExt cx="8904176" cy="4456528"/>
        </a:xfrm>
      </xdr:grpSpPr>
      <xdr:graphicFrame macro="">
        <xdr:nvGraphicFramePr>
          <xdr:cNvPr id="3" name="Chart 2"/>
          <xdr:cNvGraphicFramePr/>
        </xdr:nvGraphicFramePr>
        <xdr:xfrm>
          <a:off x="9463947" y="6750168"/>
          <a:ext cx="8904176" cy="44565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TextBox 3"/>
          <xdr:cNvSpPr txBox="1"/>
        </xdr:nvSpPr>
        <xdr:spPr>
          <a:xfrm>
            <a:off x="13476697" y="7985873"/>
            <a:ext cx="1801978" cy="280696"/>
          </a:xfrm>
          <a:prstGeom prst="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lang="en-US" sz="1200" b="1">
                <a:solidFill>
                  <a:sysClr val="windowText" lastClr="000000"/>
                </a:solidFill>
              </a:rPr>
              <a:t>Normalized</a:t>
            </a:r>
            <a:r>
              <a:rPr lang="en-US" sz="1200" b="1" baseline="0">
                <a:solidFill>
                  <a:sysClr val="windowText" lastClr="000000"/>
                </a:solidFill>
              </a:rPr>
              <a:t> to Green</a:t>
            </a:r>
            <a:endParaRPr lang="en-US" sz="12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316586</xdr:colOff>
      <xdr:row>25</xdr:row>
      <xdr:rowOff>166688</xdr:rowOff>
    </xdr:from>
    <xdr:to>
      <xdr:col>18</xdr:col>
      <xdr:colOff>142875</xdr:colOff>
      <xdr:row>49</xdr:row>
      <xdr:rowOff>43423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0.75702</cdr:x>
      <cdr:y>0.3073</cdr:y>
    </cdr:from>
    <cdr:to>
      <cdr:x>0.76275</cdr:x>
      <cdr:y>0.31758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039969" y="1367118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Normalized</a:t>
          </a:r>
          <a:r>
            <a:rPr lang="en-US" sz="1100" baseline="0"/>
            <a:t> to Green</a:t>
          </a:r>
          <a:endParaRPr 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0.75702</cdr:x>
      <cdr:y>0.3073</cdr:y>
    </cdr:from>
    <cdr:to>
      <cdr:x>0.76275</cdr:x>
      <cdr:y>0.31758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039969" y="1367118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Normalized</a:t>
          </a:r>
          <a:r>
            <a:rPr lang="en-US" sz="1100" baseline="0"/>
            <a:t> to Green</a:t>
          </a:r>
          <a:endParaRPr lang="en-US" sz="1100"/>
        </a:p>
      </cdr:txBody>
    </cdr:sp>
  </cdr:relSizeAnchor>
  <cdr:relSizeAnchor xmlns:cdr="http://schemas.openxmlformats.org/drawingml/2006/chartDrawing">
    <cdr:from>
      <cdr:x>0.47281</cdr:x>
      <cdr:y>0.28212</cdr:y>
    </cdr:from>
    <cdr:to>
      <cdr:x>0.684</cdr:x>
      <cdr:y>0.34521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4034118" y="1255059"/>
          <a:ext cx="1801978" cy="28069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ysClr val="windowText" lastClr="000000"/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200" b="1">
              <a:solidFill>
                <a:sysClr val="windowText" lastClr="000000"/>
              </a:solidFill>
            </a:rPr>
            <a:t>Normalized</a:t>
          </a:r>
          <a:r>
            <a:rPr lang="en-US" sz="1200" b="1" baseline="0">
              <a:solidFill>
                <a:sysClr val="windowText" lastClr="000000"/>
              </a:solidFill>
            </a:rPr>
            <a:t> to Green</a:t>
          </a:r>
          <a:endParaRPr lang="en-US" sz="1200" b="1">
            <a:solidFill>
              <a:sysClr val="windowText" lastClr="000000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68036</xdr:colOff>
      <xdr:row>4</xdr:row>
      <xdr:rowOff>27215</xdr:rowOff>
    </xdr:from>
    <xdr:to>
      <xdr:col>177</xdr:col>
      <xdr:colOff>421820</xdr:colOff>
      <xdr:row>19</xdr:row>
      <xdr:rowOff>27215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40821</xdr:colOff>
      <xdr:row>20</xdr:row>
      <xdr:rowOff>13608</xdr:rowOff>
    </xdr:from>
    <xdr:to>
      <xdr:col>177</xdr:col>
      <xdr:colOff>462643</xdr:colOff>
      <xdr:row>35</xdr:row>
      <xdr:rowOff>13608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10</xdr:row>
      <xdr:rowOff>10581</xdr:rowOff>
    </xdr:from>
    <xdr:to>
      <xdr:col>13</xdr:col>
      <xdr:colOff>381001</xdr:colOff>
      <xdr:row>24</xdr:row>
      <xdr:rowOff>86781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10</xdr:row>
      <xdr:rowOff>0</xdr:rowOff>
    </xdr:from>
    <xdr:to>
      <xdr:col>24</xdr:col>
      <xdr:colOff>381001</xdr:colOff>
      <xdr:row>24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18</xdr:row>
      <xdr:rowOff>9525</xdr:rowOff>
    </xdr:from>
    <xdr:to>
      <xdr:col>18</xdr:col>
      <xdr:colOff>333375</xdr:colOff>
      <xdr:row>32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</xdr:row>
      <xdr:rowOff>0</xdr:rowOff>
    </xdr:from>
    <xdr:to>
      <xdr:col>18</xdr:col>
      <xdr:colOff>304800</xdr:colOff>
      <xdr:row>17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2</xdr:row>
      <xdr:rowOff>9525</xdr:rowOff>
    </xdr:from>
    <xdr:to>
      <xdr:col>10</xdr:col>
      <xdr:colOff>9525</xdr:colOff>
      <xdr:row>16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2</xdr:row>
      <xdr:rowOff>9525</xdr:rowOff>
    </xdr:from>
    <xdr:to>
      <xdr:col>10</xdr:col>
      <xdr:colOff>9525</xdr:colOff>
      <xdr:row>16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</xdr:colOff>
      <xdr:row>0</xdr:row>
      <xdr:rowOff>175683</xdr:rowOff>
    </xdr:from>
    <xdr:to>
      <xdr:col>18</xdr:col>
      <xdr:colOff>474134</xdr:colOff>
      <xdr:row>19</xdr:row>
      <xdr:rowOff>30691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1:DL28"/>
  <sheetViews>
    <sheetView tabSelected="1" zoomScale="55" zoomScaleNormal="55" workbookViewId="0">
      <selection activeCell="B20" sqref="B20"/>
    </sheetView>
  </sheetViews>
  <sheetFormatPr defaultRowHeight="15"/>
  <cols>
    <col min="2" max="2" width="10.85546875" bestFit="1" customWidth="1"/>
  </cols>
  <sheetData>
    <row r="1" spans="2:116" ht="15.75" thickBot="1"/>
    <row r="2" spans="2:116">
      <c r="B2" s="260" t="s">
        <v>67</v>
      </c>
      <c r="C2" s="261"/>
    </row>
    <row r="3" spans="2:116">
      <c r="B3" s="249" t="str">
        <f>pixel!C176</f>
        <v>a=</v>
      </c>
      <c r="C3" s="252">
        <f ca="1">pixel!E176</f>
        <v>0.44182441009171014</v>
      </c>
      <c r="T3" s="227"/>
    </row>
    <row r="4" spans="2:116">
      <c r="B4" s="249" t="str">
        <f>pixel!C177</f>
        <v>b=</v>
      </c>
      <c r="C4" s="252">
        <f ca="1">pixel!E177</f>
        <v>1.1031252997708074</v>
      </c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  <c r="AN4" s="227"/>
      <c r="AO4" s="227"/>
      <c r="AP4" s="227"/>
      <c r="AQ4" s="227"/>
      <c r="AR4" s="227"/>
      <c r="AS4" s="227"/>
      <c r="AT4" s="227"/>
      <c r="AU4" s="227"/>
      <c r="AV4" s="227"/>
      <c r="AW4" s="227"/>
      <c r="AX4" s="227"/>
      <c r="AY4" s="227"/>
      <c r="AZ4" s="227"/>
      <c r="BA4" s="227"/>
      <c r="BB4" s="227"/>
      <c r="BC4" s="227"/>
      <c r="BD4" s="227"/>
      <c r="BE4" s="227"/>
      <c r="BF4" s="227"/>
      <c r="BG4" s="227"/>
      <c r="BH4" s="227"/>
      <c r="BI4" s="227"/>
      <c r="BJ4" s="227"/>
      <c r="BK4" s="227"/>
      <c r="BL4" s="227"/>
      <c r="BM4" s="227"/>
      <c r="BN4" s="227"/>
      <c r="BO4" s="227"/>
      <c r="BP4" s="227"/>
      <c r="BQ4" s="227"/>
      <c r="BR4" s="227"/>
      <c r="BS4" s="227"/>
      <c r="BT4" s="227"/>
      <c r="BU4" s="227"/>
      <c r="BV4" s="227"/>
      <c r="BW4" s="227"/>
      <c r="BX4" s="227"/>
      <c r="BY4" s="227"/>
      <c r="BZ4" s="227"/>
      <c r="CA4" s="227"/>
      <c r="CB4" s="227"/>
      <c r="CC4" s="227"/>
      <c r="CD4" s="227"/>
      <c r="CE4" s="227"/>
      <c r="CF4" s="227"/>
      <c r="CG4" s="227"/>
      <c r="CH4" s="227"/>
      <c r="CI4" s="227"/>
      <c r="CJ4" s="227"/>
      <c r="CK4" s="227"/>
      <c r="CL4" s="227"/>
      <c r="CM4" s="227"/>
      <c r="CN4" s="227"/>
      <c r="CO4" s="227"/>
      <c r="CP4" s="227"/>
      <c r="CQ4" s="227"/>
      <c r="CR4" s="227"/>
      <c r="CS4" s="227"/>
      <c r="CT4" s="227"/>
      <c r="CU4" s="227"/>
      <c r="CV4" s="227"/>
      <c r="CW4" s="227"/>
      <c r="CX4" s="227"/>
      <c r="CY4" s="227"/>
      <c r="CZ4" s="227"/>
      <c r="DA4" s="227"/>
      <c r="DB4" s="227"/>
      <c r="DC4" s="227"/>
      <c r="DD4" s="227"/>
      <c r="DE4" s="227"/>
      <c r="DF4" s="227"/>
      <c r="DG4" s="227"/>
      <c r="DH4" s="227"/>
      <c r="DI4" s="227"/>
      <c r="DJ4" s="227"/>
      <c r="DK4" s="227"/>
      <c r="DL4" s="227"/>
    </row>
    <row r="5" spans="2:116">
      <c r="B5" s="249" t="str">
        <f>pixel!C178</f>
        <v>g=</v>
      </c>
      <c r="C5" s="252">
        <f ca="1">pixel!E178</f>
        <v>1.8620040187453117</v>
      </c>
      <c r="X5" s="227"/>
      <c r="Y5" s="227"/>
      <c r="Z5" s="227"/>
      <c r="AA5" s="227"/>
      <c r="AB5" s="227"/>
      <c r="AC5" s="227"/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  <c r="AT5" s="227"/>
      <c r="AU5" s="227"/>
      <c r="AV5" s="227"/>
      <c r="AW5" s="227"/>
      <c r="AX5" s="227"/>
      <c r="AY5" s="227"/>
      <c r="AZ5" s="227"/>
      <c r="BA5" s="227"/>
      <c r="BB5" s="227"/>
      <c r="BC5" s="227"/>
      <c r="BD5" s="227"/>
      <c r="BE5" s="227"/>
      <c r="BF5" s="227"/>
      <c r="BG5" s="227"/>
      <c r="BH5" s="227"/>
      <c r="BI5" s="227"/>
      <c r="BJ5" s="227"/>
      <c r="BK5" s="227"/>
      <c r="BL5" s="227"/>
      <c r="BM5" s="227"/>
      <c r="BN5" s="227"/>
      <c r="BO5" s="227"/>
      <c r="BP5" s="227"/>
      <c r="BQ5" s="227"/>
      <c r="BR5" s="227"/>
      <c r="BS5" s="227"/>
      <c r="BT5" s="227"/>
      <c r="BU5" s="227"/>
      <c r="BV5" s="227"/>
      <c r="BW5" s="227"/>
      <c r="BX5" s="227"/>
      <c r="BY5" s="227"/>
      <c r="BZ5" s="227"/>
      <c r="CA5" s="227"/>
      <c r="CB5" s="227"/>
      <c r="CC5" s="227"/>
      <c r="CD5" s="227"/>
      <c r="CE5" s="227"/>
      <c r="CF5" s="227"/>
      <c r="CG5" s="227"/>
      <c r="CH5" s="227"/>
      <c r="CI5" s="227"/>
      <c r="CJ5" s="227"/>
      <c r="CK5" s="227"/>
      <c r="CL5" s="227"/>
      <c r="CM5" s="227"/>
      <c r="CN5" s="227"/>
      <c r="CO5" s="227"/>
      <c r="CP5" s="227"/>
      <c r="CQ5" s="227"/>
      <c r="CR5" s="227"/>
      <c r="CS5" s="227"/>
      <c r="CT5" s="227"/>
      <c r="CU5" s="227"/>
      <c r="CV5" s="227"/>
      <c r="CW5" s="227"/>
      <c r="CX5" s="227"/>
      <c r="CY5" s="227"/>
      <c r="CZ5" s="227"/>
      <c r="DA5" s="227"/>
      <c r="DB5" s="227"/>
      <c r="DC5" s="227"/>
      <c r="DD5" s="227"/>
      <c r="DE5" s="227"/>
      <c r="DF5" s="227"/>
      <c r="DG5" s="227"/>
      <c r="DH5" s="227"/>
      <c r="DI5" s="227"/>
      <c r="DJ5" s="227"/>
      <c r="DK5" s="227"/>
      <c r="DL5" s="227"/>
    </row>
    <row r="6" spans="2:116">
      <c r="B6" s="250" t="str">
        <f>pixel!C179</f>
        <v>Krg=</v>
      </c>
      <c r="C6" s="252">
        <f ca="1">pixel!E179</f>
        <v>1.4100241158287967</v>
      </c>
    </row>
    <row r="7" spans="2:116">
      <c r="B7" s="250" t="str">
        <f>pixel!C180</f>
        <v>Krb=</v>
      </c>
      <c r="C7" s="252">
        <f ca="1">pixel!E180</f>
        <v>-6.8905396555660803E-2</v>
      </c>
    </row>
    <row r="8" spans="2:116">
      <c r="B8" s="250" t="str">
        <f>pixel!C181</f>
        <v>Kgr=</v>
      </c>
      <c r="C8" s="252">
        <f ca="1">pixel!E181</f>
        <v>-2.7878845075369127E-2</v>
      </c>
    </row>
    <row r="9" spans="2:116">
      <c r="B9" s="250" t="str">
        <f>pixel!C182</f>
        <v>Kgb=</v>
      </c>
      <c r="C9" s="252">
        <f ca="1">pixel!E182</f>
        <v>1.8149071904196786E-2</v>
      </c>
    </row>
    <row r="10" spans="2:116">
      <c r="B10" s="250" t="str">
        <f>pixel!C183</f>
        <v>Kbr=</v>
      </c>
      <c r="C10" s="252">
        <f ca="1">pixel!E183</f>
        <v>-9.0946337080364897E-2</v>
      </c>
    </row>
    <row r="11" spans="2:116" ht="15.75" thickBot="1">
      <c r="B11" s="251" t="str">
        <f>pixel!C184</f>
        <v>Kbg=</v>
      </c>
      <c r="C11" s="253">
        <f ca="1">pixel!E184</f>
        <v>-0.19019015764910199</v>
      </c>
    </row>
    <row r="12" spans="2:116" ht="15.75" thickBot="1"/>
    <row r="13" spans="2:116">
      <c r="B13" s="262" t="s">
        <v>77</v>
      </c>
      <c r="C13" s="263"/>
    </row>
    <row r="14" spans="2:116">
      <c r="B14" s="264"/>
      <c r="C14" s="265"/>
    </row>
    <row r="15" spans="2:116">
      <c r="B15" s="255" t="s">
        <v>76</v>
      </c>
      <c r="C15" s="256">
        <v>4</v>
      </c>
    </row>
    <row r="16" spans="2:116" ht="15.75" thickBot="1">
      <c r="B16" s="257" t="s">
        <v>78</v>
      </c>
      <c r="C16" s="258">
        <v>1</v>
      </c>
    </row>
    <row r="28" spans="21:21">
      <c r="U28" s="227"/>
    </row>
  </sheetData>
  <mergeCells count="2">
    <mergeCell ref="B2:C2"/>
    <mergeCell ref="B13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FU184"/>
  <sheetViews>
    <sheetView topLeftCell="O1" zoomScale="60" zoomScaleNormal="60" workbookViewId="0">
      <pane ySplit="10845" topLeftCell="A68"/>
      <selection activeCell="FV38" sqref="FV38"/>
      <selection pane="bottomLeft" activeCell="GC23" sqref="GC23"/>
    </sheetView>
  </sheetViews>
  <sheetFormatPr defaultRowHeight="15"/>
  <cols>
    <col min="1" max="1" width="10.5703125" bestFit="1" customWidth="1"/>
    <col min="2" max="4" width="9.140625" customWidth="1"/>
    <col min="8" max="8" width="12.140625" style="112" customWidth="1"/>
    <col min="9" max="9" width="12.140625" style="112" bestFit="1" customWidth="1"/>
    <col min="10" max="10" width="10.7109375" style="112" bestFit="1" customWidth="1"/>
    <col min="11" max="11" width="9.140625" style="112"/>
    <col min="12" max="12" width="11.28515625" bestFit="1" customWidth="1"/>
    <col min="16" max="176" width="0.85546875" customWidth="1"/>
  </cols>
  <sheetData>
    <row r="1" spans="1:177">
      <c r="A1" s="133" t="s">
        <v>38</v>
      </c>
      <c r="B1" s="266" t="s">
        <v>28</v>
      </c>
      <c r="C1" s="267"/>
      <c r="D1" s="267"/>
      <c r="E1" s="268" t="s">
        <v>29</v>
      </c>
      <c r="F1" s="268"/>
      <c r="G1" s="268"/>
      <c r="H1" s="268" t="s">
        <v>35</v>
      </c>
      <c r="I1" s="268"/>
      <c r="J1" s="268"/>
      <c r="K1" s="124"/>
      <c r="L1" s="116"/>
      <c r="P1">
        <v>1</v>
      </c>
      <c r="Q1">
        <f>P1+1</f>
        <v>2</v>
      </c>
      <c r="R1">
        <f t="shared" ref="R1:CC1" si="0">Q1+1</f>
        <v>3</v>
      </c>
      <c r="S1">
        <f t="shared" si="0"/>
        <v>4</v>
      </c>
      <c r="T1">
        <f t="shared" si="0"/>
        <v>5</v>
      </c>
      <c r="U1">
        <f t="shared" si="0"/>
        <v>6</v>
      </c>
      <c r="V1">
        <f t="shared" si="0"/>
        <v>7</v>
      </c>
      <c r="W1">
        <f t="shared" si="0"/>
        <v>8</v>
      </c>
      <c r="X1">
        <f t="shared" si="0"/>
        <v>9</v>
      </c>
      <c r="Y1">
        <f t="shared" si="0"/>
        <v>10</v>
      </c>
      <c r="Z1">
        <f t="shared" si="0"/>
        <v>11</v>
      </c>
      <c r="AA1">
        <f t="shared" si="0"/>
        <v>12</v>
      </c>
      <c r="AB1">
        <f t="shared" si="0"/>
        <v>13</v>
      </c>
      <c r="AC1">
        <f t="shared" si="0"/>
        <v>14</v>
      </c>
      <c r="AD1">
        <f t="shared" si="0"/>
        <v>15</v>
      </c>
      <c r="AE1">
        <f t="shared" si="0"/>
        <v>16</v>
      </c>
      <c r="AF1">
        <f t="shared" si="0"/>
        <v>17</v>
      </c>
      <c r="AG1">
        <f t="shared" si="0"/>
        <v>18</v>
      </c>
      <c r="AH1">
        <f t="shared" si="0"/>
        <v>19</v>
      </c>
      <c r="AI1">
        <f t="shared" si="0"/>
        <v>20</v>
      </c>
      <c r="AJ1">
        <f t="shared" si="0"/>
        <v>21</v>
      </c>
      <c r="AK1">
        <f t="shared" si="0"/>
        <v>22</v>
      </c>
      <c r="AL1">
        <f t="shared" si="0"/>
        <v>23</v>
      </c>
      <c r="AM1">
        <f t="shared" si="0"/>
        <v>24</v>
      </c>
      <c r="AN1">
        <f t="shared" si="0"/>
        <v>25</v>
      </c>
      <c r="AO1">
        <f t="shared" si="0"/>
        <v>26</v>
      </c>
      <c r="AP1">
        <f t="shared" si="0"/>
        <v>27</v>
      </c>
      <c r="AQ1">
        <f t="shared" si="0"/>
        <v>28</v>
      </c>
      <c r="AR1">
        <f t="shared" si="0"/>
        <v>29</v>
      </c>
      <c r="AS1">
        <f t="shared" si="0"/>
        <v>30</v>
      </c>
      <c r="AT1">
        <f t="shared" si="0"/>
        <v>31</v>
      </c>
      <c r="AU1">
        <f t="shared" si="0"/>
        <v>32</v>
      </c>
      <c r="AV1">
        <f t="shared" si="0"/>
        <v>33</v>
      </c>
      <c r="AW1">
        <f t="shared" si="0"/>
        <v>34</v>
      </c>
      <c r="AX1">
        <f t="shared" si="0"/>
        <v>35</v>
      </c>
      <c r="AY1">
        <f t="shared" si="0"/>
        <v>36</v>
      </c>
      <c r="AZ1">
        <f t="shared" si="0"/>
        <v>37</v>
      </c>
      <c r="BA1">
        <f t="shared" si="0"/>
        <v>38</v>
      </c>
      <c r="BB1">
        <f t="shared" si="0"/>
        <v>39</v>
      </c>
      <c r="BC1">
        <f t="shared" si="0"/>
        <v>40</v>
      </c>
      <c r="BD1">
        <f t="shared" si="0"/>
        <v>41</v>
      </c>
      <c r="BE1">
        <f t="shared" si="0"/>
        <v>42</v>
      </c>
      <c r="BF1">
        <f t="shared" si="0"/>
        <v>43</v>
      </c>
      <c r="BG1">
        <f t="shared" si="0"/>
        <v>44</v>
      </c>
      <c r="BH1">
        <f t="shared" si="0"/>
        <v>45</v>
      </c>
      <c r="BI1">
        <f t="shared" si="0"/>
        <v>46</v>
      </c>
      <c r="BJ1">
        <f t="shared" si="0"/>
        <v>47</v>
      </c>
      <c r="BK1">
        <f t="shared" si="0"/>
        <v>48</v>
      </c>
      <c r="BL1">
        <f t="shared" si="0"/>
        <v>49</v>
      </c>
      <c r="BM1">
        <f t="shared" si="0"/>
        <v>50</v>
      </c>
      <c r="BN1">
        <f t="shared" si="0"/>
        <v>51</v>
      </c>
      <c r="BO1">
        <f t="shared" si="0"/>
        <v>52</v>
      </c>
      <c r="BP1">
        <f t="shared" si="0"/>
        <v>53</v>
      </c>
      <c r="BQ1">
        <f t="shared" si="0"/>
        <v>54</v>
      </c>
      <c r="BR1">
        <f t="shared" si="0"/>
        <v>55</v>
      </c>
      <c r="BS1">
        <f t="shared" si="0"/>
        <v>56</v>
      </c>
      <c r="BT1">
        <f t="shared" si="0"/>
        <v>57</v>
      </c>
      <c r="BU1">
        <f t="shared" si="0"/>
        <v>58</v>
      </c>
      <c r="BV1">
        <f t="shared" si="0"/>
        <v>59</v>
      </c>
      <c r="BW1">
        <f t="shared" si="0"/>
        <v>60</v>
      </c>
      <c r="BX1">
        <f t="shared" si="0"/>
        <v>61</v>
      </c>
      <c r="BY1">
        <f t="shared" si="0"/>
        <v>62</v>
      </c>
      <c r="BZ1">
        <f t="shared" si="0"/>
        <v>63</v>
      </c>
      <c r="CA1">
        <f t="shared" si="0"/>
        <v>64</v>
      </c>
      <c r="CB1">
        <f t="shared" si="0"/>
        <v>65</v>
      </c>
      <c r="CC1">
        <f t="shared" si="0"/>
        <v>66</v>
      </c>
      <c r="CD1">
        <f t="shared" ref="CD1:EO1" si="1">CC1+1</f>
        <v>67</v>
      </c>
      <c r="CE1">
        <f t="shared" si="1"/>
        <v>68</v>
      </c>
      <c r="CF1">
        <f t="shared" si="1"/>
        <v>69</v>
      </c>
      <c r="CG1">
        <f t="shared" si="1"/>
        <v>70</v>
      </c>
      <c r="CH1">
        <f t="shared" si="1"/>
        <v>71</v>
      </c>
      <c r="CI1">
        <f t="shared" si="1"/>
        <v>72</v>
      </c>
      <c r="CJ1">
        <f t="shared" si="1"/>
        <v>73</v>
      </c>
      <c r="CK1">
        <f t="shared" si="1"/>
        <v>74</v>
      </c>
      <c r="CL1">
        <f t="shared" si="1"/>
        <v>75</v>
      </c>
      <c r="CM1">
        <f t="shared" si="1"/>
        <v>76</v>
      </c>
      <c r="CN1">
        <f t="shared" si="1"/>
        <v>77</v>
      </c>
      <c r="CO1">
        <f t="shared" si="1"/>
        <v>78</v>
      </c>
      <c r="CP1">
        <f t="shared" si="1"/>
        <v>79</v>
      </c>
      <c r="CQ1">
        <f t="shared" si="1"/>
        <v>80</v>
      </c>
      <c r="CR1">
        <f t="shared" si="1"/>
        <v>81</v>
      </c>
      <c r="CS1">
        <f t="shared" si="1"/>
        <v>82</v>
      </c>
      <c r="CT1">
        <f t="shared" si="1"/>
        <v>83</v>
      </c>
      <c r="CU1">
        <f t="shared" si="1"/>
        <v>84</v>
      </c>
      <c r="CV1">
        <f t="shared" si="1"/>
        <v>85</v>
      </c>
      <c r="CW1">
        <f t="shared" si="1"/>
        <v>86</v>
      </c>
      <c r="CX1">
        <f t="shared" si="1"/>
        <v>87</v>
      </c>
      <c r="CY1">
        <f t="shared" si="1"/>
        <v>88</v>
      </c>
      <c r="CZ1">
        <f t="shared" si="1"/>
        <v>89</v>
      </c>
      <c r="DA1">
        <f t="shared" si="1"/>
        <v>90</v>
      </c>
      <c r="DB1">
        <f t="shared" si="1"/>
        <v>91</v>
      </c>
      <c r="DC1">
        <f t="shared" si="1"/>
        <v>92</v>
      </c>
      <c r="DD1">
        <f t="shared" si="1"/>
        <v>93</v>
      </c>
      <c r="DE1">
        <f t="shared" si="1"/>
        <v>94</v>
      </c>
      <c r="DF1">
        <f t="shared" si="1"/>
        <v>95</v>
      </c>
      <c r="DG1">
        <f t="shared" si="1"/>
        <v>96</v>
      </c>
      <c r="DH1">
        <f t="shared" si="1"/>
        <v>97</v>
      </c>
      <c r="DI1">
        <f t="shared" si="1"/>
        <v>98</v>
      </c>
      <c r="DJ1">
        <f t="shared" si="1"/>
        <v>99</v>
      </c>
      <c r="DK1">
        <f t="shared" si="1"/>
        <v>100</v>
      </c>
      <c r="DL1">
        <f t="shared" si="1"/>
        <v>101</v>
      </c>
      <c r="DM1">
        <f t="shared" si="1"/>
        <v>102</v>
      </c>
      <c r="DN1">
        <f t="shared" si="1"/>
        <v>103</v>
      </c>
      <c r="DO1">
        <f t="shared" si="1"/>
        <v>104</v>
      </c>
      <c r="DP1">
        <f t="shared" si="1"/>
        <v>105</v>
      </c>
      <c r="DQ1">
        <f t="shared" si="1"/>
        <v>106</v>
      </c>
      <c r="DR1">
        <f t="shared" si="1"/>
        <v>107</v>
      </c>
      <c r="DS1">
        <f t="shared" si="1"/>
        <v>108</v>
      </c>
      <c r="DT1">
        <f t="shared" si="1"/>
        <v>109</v>
      </c>
      <c r="DU1">
        <f t="shared" si="1"/>
        <v>110</v>
      </c>
      <c r="DV1">
        <f t="shared" si="1"/>
        <v>111</v>
      </c>
      <c r="DW1">
        <f t="shared" si="1"/>
        <v>112</v>
      </c>
      <c r="DX1">
        <f t="shared" si="1"/>
        <v>113</v>
      </c>
      <c r="DY1">
        <f t="shared" si="1"/>
        <v>114</v>
      </c>
      <c r="DZ1">
        <f t="shared" si="1"/>
        <v>115</v>
      </c>
      <c r="EA1">
        <f t="shared" si="1"/>
        <v>116</v>
      </c>
      <c r="EB1">
        <f t="shared" si="1"/>
        <v>117</v>
      </c>
      <c r="EC1">
        <f t="shared" si="1"/>
        <v>118</v>
      </c>
      <c r="ED1">
        <f t="shared" si="1"/>
        <v>119</v>
      </c>
      <c r="EE1">
        <f t="shared" si="1"/>
        <v>120</v>
      </c>
      <c r="EF1">
        <f t="shared" si="1"/>
        <v>121</v>
      </c>
      <c r="EG1">
        <f t="shared" si="1"/>
        <v>122</v>
      </c>
      <c r="EH1">
        <f t="shared" si="1"/>
        <v>123</v>
      </c>
      <c r="EI1">
        <f t="shared" si="1"/>
        <v>124</v>
      </c>
      <c r="EJ1">
        <f t="shared" si="1"/>
        <v>125</v>
      </c>
      <c r="EK1">
        <f t="shared" si="1"/>
        <v>126</v>
      </c>
      <c r="EL1">
        <f t="shared" si="1"/>
        <v>127</v>
      </c>
      <c r="EM1">
        <f t="shared" si="1"/>
        <v>128</v>
      </c>
      <c r="EN1">
        <f t="shared" si="1"/>
        <v>129</v>
      </c>
      <c r="EO1">
        <f t="shared" si="1"/>
        <v>130</v>
      </c>
      <c r="EP1">
        <f t="shared" ref="EP1:FT1" si="2">EO1+1</f>
        <v>131</v>
      </c>
      <c r="EQ1">
        <f t="shared" si="2"/>
        <v>132</v>
      </c>
      <c r="ER1">
        <f t="shared" si="2"/>
        <v>133</v>
      </c>
      <c r="ES1">
        <f t="shared" si="2"/>
        <v>134</v>
      </c>
      <c r="ET1">
        <f t="shared" si="2"/>
        <v>135</v>
      </c>
      <c r="EU1">
        <f t="shared" si="2"/>
        <v>136</v>
      </c>
      <c r="EV1">
        <f t="shared" si="2"/>
        <v>137</v>
      </c>
      <c r="EW1">
        <f t="shared" si="2"/>
        <v>138</v>
      </c>
      <c r="EX1">
        <f t="shared" si="2"/>
        <v>139</v>
      </c>
      <c r="EY1">
        <f t="shared" si="2"/>
        <v>140</v>
      </c>
      <c r="EZ1">
        <f t="shared" si="2"/>
        <v>141</v>
      </c>
      <c r="FA1">
        <f t="shared" si="2"/>
        <v>142</v>
      </c>
      <c r="FB1">
        <f t="shared" si="2"/>
        <v>143</v>
      </c>
      <c r="FC1">
        <f t="shared" si="2"/>
        <v>144</v>
      </c>
      <c r="FD1">
        <f t="shared" si="2"/>
        <v>145</v>
      </c>
      <c r="FE1">
        <f t="shared" si="2"/>
        <v>146</v>
      </c>
      <c r="FF1">
        <f t="shared" si="2"/>
        <v>147</v>
      </c>
      <c r="FG1">
        <f t="shared" si="2"/>
        <v>148</v>
      </c>
      <c r="FH1">
        <f t="shared" si="2"/>
        <v>149</v>
      </c>
      <c r="FI1">
        <f t="shared" si="2"/>
        <v>150</v>
      </c>
      <c r="FJ1">
        <f t="shared" si="2"/>
        <v>151</v>
      </c>
      <c r="FK1">
        <f t="shared" si="2"/>
        <v>152</v>
      </c>
      <c r="FL1">
        <f t="shared" si="2"/>
        <v>153</v>
      </c>
      <c r="FM1">
        <f t="shared" si="2"/>
        <v>154</v>
      </c>
      <c r="FN1">
        <f t="shared" si="2"/>
        <v>155</v>
      </c>
      <c r="FO1">
        <f t="shared" si="2"/>
        <v>156</v>
      </c>
      <c r="FP1">
        <f t="shared" si="2"/>
        <v>157</v>
      </c>
      <c r="FQ1">
        <f t="shared" si="2"/>
        <v>158</v>
      </c>
      <c r="FR1">
        <f t="shared" si="2"/>
        <v>159</v>
      </c>
      <c r="FS1">
        <f t="shared" si="2"/>
        <v>160</v>
      </c>
      <c r="FT1">
        <f t="shared" si="2"/>
        <v>161</v>
      </c>
    </row>
    <row r="2" spans="1:177" ht="15.75" thickBot="1">
      <c r="A2" s="134">
        <v>0.6</v>
      </c>
      <c r="B2" s="132" t="s">
        <v>2</v>
      </c>
      <c r="C2" s="109" t="s">
        <v>0</v>
      </c>
      <c r="D2" s="109" t="s">
        <v>1</v>
      </c>
      <c r="E2" s="109" t="str">
        <f t="shared" ref="E2:G2" si="3">B2</f>
        <v>Red</v>
      </c>
      <c r="F2" s="109" t="str">
        <f t="shared" si="3"/>
        <v>Green</v>
      </c>
      <c r="G2" s="109" t="str">
        <f t="shared" si="3"/>
        <v>Blue</v>
      </c>
      <c r="H2" s="254" t="s">
        <v>73</v>
      </c>
      <c r="I2" s="254" t="s">
        <v>74</v>
      </c>
      <c r="J2" s="254" t="s">
        <v>75</v>
      </c>
      <c r="K2" s="122"/>
      <c r="L2" s="116"/>
      <c r="O2" s="2" t="s">
        <v>3</v>
      </c>
      <c r="P2" s="3"/>
      <c r="Q2" s="3"/>
      <c r="R2" s="3"/>
      <c r="S2" s="3"/>
      <c r="T2" s="3"/>
      <c r="U2" s="3"/>
      <c r="V2" s="3"/>
      <c r="W2" s="3"/>
      <c r="X2" s="3"/>
      <c r="Y2" s="3"/>
      <c r="Z2" s="4"/>
      <c r="AA2" s="5"/>
      <c r="AB2" s="6"/>
      <c r="AC2" s="7"/>
      <c r="AD2" s="8"/>
      <c r="AE2" s="9"/>
      <c r="AF2" s="10"/>
      <c r="AG2" s="11"/>
      <c r="AH2" s="12"/>
      <c r="AI2" s="13"/>
      <c r="AJ2" s="14"/>
      <c r="AK2" s="15"/>
      <c r="AL2" s="16"/>
      <c r="AM2" s="17"/>
      <c r="AN2" s="18"/>
      <c r="AO2" s="19"/>
      <c r="AP2" s="20"/>
      <c r="AQ2" s="21"/>
      <c r="AR2" s="22"/>
      <c r="AS2" s="23"/>
      <c r="AT2" s="24"/>
      <c r="AU2" s="25"/>
      <c r="AV2" s="26"/>
      <c r="AW2" s="27"/>
      <c r="AX2" s="28"/>
      <c r="AY2" s="29"/>
      <c r="AZ2" s="30"/>
      <c r="BA2" s="31"/>
      <c r="BB2" s="32"/>
      <c r="BC2" s="33"/>
      <c r="BD2" s="34"/>
      <c r="BE2" s="35"/>
      <c r="BF2" s="36"/>
      <c r="BG2" s="37"/>
      <c r="BH2" s="38"/>
      <c r="BI2" s="39"/>
      <c r="BJ2" s="40"/>
      <c r="BK2" s="41"/>
      <c r="BL2" s="42"/>
      <c r="BM2" s="43"/>
      <c r="BN2" s="44"/>
      <c r="BO2" s="45"/>
      <c r="BP2" s="46"/>
      <c r="BQ2" s="47"/>
      <c r="BR2" s="48"/>
      <c r="BS2" s="49"/>
      <c r="BT2" s="50"/>
      <c r="BU2" s="51"/>
      <c r="BV2" s="52"/>
      <c r="BW2" s="53"/>
      <c r="BX2" s="54"/>
      <c r="BY2" s="55"/>
      <c r="BZ2" s="56"/>
      <c r="CA2" s="57"/>
      <c r="CB2" s="58"/>
      <c r="CC2" s="59"/>
      <c r="CD2" s="60"/>
      <c r="CE2" s="61"/>
      <c r="CF2" s="62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4"/>
      <c r="CS2" s="65"/>
      <c r="CT2" s="66"/>
      <c r="CU2" s="67"/>
      <c r="CV2" s="68"/>
      <c r="CW2" s="69"/>
      <c r="CX2" s="70"/>
      <c r="CY2" s="71"/>
      <c r="CZ2" s="72"/>
      <c r="DA2" s="73"/>
      <c r="DB2" s="74"/>
      <c r="DC2" s="75"/>
      <c r="DD2" s="76"/>
      <c r="DE2" s="77"/>
      <c r="DF2" s="78"/>
      <c r="DG2" s="79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2"/>
    </row>
    <row r="3" spans="1:177">
      <c r="A3" s="112" t="s">
        <v>16</v>
      </c>
      <c r="B3" s="114">
        <f t="shared" ref="B3:J3" ca="1" si="4">MAX(B24:B184)</f>
        <v>1.4211384809735894</v>
      </c>
      <c r="C3" s="114">
        <f t="shared" ca="1" si="4"/>
        <v>0.95084613730178225</v>
      </c>
      <c r="D3" s="114">
        <f t="shared" ca="1" si="4"/>
        <v>0.68634118878449057</v>
      </c>
      <c r="E3" s="114">
        <f t="shared" ca="1" si="4"/>
        <v>0.82039166076399395</v>
      </c>
      <c r="F3" s="114">
        <f t="shared" ca="1" si="4"/>
        <v>1.0754388736953517</v>
      </c>
      <c r="G3" s="114">
        <f t="shared" ca="1" si="4"/>
        <v>1.2366949435119143</v>
      </c>
      <c r="H3" s="114">
        <f t="shared" si="4"/>
        <v>1.0622</v>
      </c>
      <c r="I3" s="114">
        <f t="shared" si="4"/>
        <v>1</v>
      </c>
      <c r="J3" s="114">
        <f t="shared" si="4"/>
        <v>1.7826</v>
      </c>
      <c r="M3" s="2"/>
      <c r="N3" s="2"/>
      <c r="O3" s="2" t="s">
        <v>4</v>
      </c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159"/>
      <c r="AH3" s="160"/>
      <c r="AI3" s="161"/>
      <c r="AJ3" s="162"/>
      <c r="AK3" s="163"/>
      <c r="AL3" s="164"/>
      <c r="AM3" s="165"/>
      <c r="AN3" s="166"/>
      <c r="AO3" s="167"/>
      <c r="AP3" s="168"/>
      <c r="AQ3" s="169"/>
      <c r="AR3" s="170"/>
      <c r="AS3" s="171"/>
      <c r="AT3" s="172"/>
      <c r="AU3" s="173"/>
      <c r="AV3" s="174"/>
      <c r="AW3" s="175"/>
      <c r="AX3" s="176"/>
      <c r="AY3" s="177"/>
      <c r="AZ3" s="178"/>
      <c r="BA3" s="179"/>
      <c r="BB3" s="180"/>
      <c r="BC3" s="181"/>
      <c r="BD3" s="182"/>
      <c r="BE3" s="183"/>
      <c r="BF3" s="184"/>
      <c r="BG3" s="185"/>
      <c r="BH3" s="186"/>
      <c r="BI3" s="187"/>
      <c r="BJ3" s="188"/>
      <c r="BK3" s="189"/>
      <c r="BL3" s="190"/>
      <c r="BM3" s="191"/>
      <c r="BN3" s="192"/>
      <c r="BO3" s="193"/>
      <c r="BP3" s="194"/>
      <c r="BQ3" s="195"/>
      <c r="BR3" s="196"/>
      <c r="BS3" s="197"/>
      <c r="BT3" s="198"/>
      <c r="BU3" s="199"/>
      <c r="BV3" s="200"/>
      <c r="BW3" s="201"/>
      <c r="BX3" s="202"/>
      <c r="BY3" s="203"/>
      <c r="BZ3" s="204"/>
      <c r="CA3" s="205"/>
      <c r="CB3" s="206"/>
      <c r="CC3" s="207"/>
      <c r="CD3" s="208"/>
      <c r="CE3" s="209"/>
      <c r="CF3" s="210"/>
      <c r="CG3" s="211"/>
      <c r="CH3" s="212"/>
      <c r="CI3" s="213"/>
      <c r="CJ3" s="214"/>
      <c r="CK3" s="215"/>
      <c r="CL3" s="216"/>
      <c r="CM3" s="217"/>
      <c r="CN3" s="218"/>
      <c r="CO3" s="219"/>
      <c r="CP3" s="220"/>
      <c r="CQ3" s="221"/>
      <c r="CR3" s="84"/>
      <c r="CS3" s="81"/>
      <c r="CT3" s="81"/>
      <c r="CU3" s="125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126"/>
      <c r="DU3" s="127"/>
      <c r="DV3" s="83"/>
      <c r="DW3" s="84"/>
      <c r="DX3" s="126"/>
      <c r="DY3" s="126"/>
      <c r="DZ3" s="3"/>
      <c r="EA3" s="3"/>
      <c r="EB3" s="3"/>
      <c r="EC3" s="3"/>
      <c r="ED3" s="126"/>
      <c r="EE3" s="126"/>
      <c r="EF3" s="126"/>
      <c r="EG3" s="126"/>
      <c r="EH3" s="127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  <c r="ET3" s="126"/>
      <c r="EU3" s="126"/>
      <c r="EV3" s="126"/>
      <c r="EW3" s="126"/>
      <c r="EX3" s="126"/>
      <c r="EY3" s="126"/>
      <c r="EZ3" s="126"/>
      <c r="FA3" s="128"/>
      <c r="FB3" s="128"/>
      <c r="FC3" s="128"/>
      <c r="FD3" s="128"/>
      <c r="FE3" s="128"/>
      <c r="FF3" s="84"/>
      <c r="FG3" s="84"/>
      <c r="FH3" s="84"/>
      <c r="FI3" s="129"/>
      <c r="FJ3" s="129"/>
      <c r="FK3" s="129"/>
      <c r="FL3" s="129"/>
      <c r="FM3" s="129"/>
      <c r="FN3" s="129"/>
      <c r="FO3" s="129"/>
      <c r="FP3" s="129"/>
      <c r="FQ3" s="129"/>
      <c r="FR3" s="129"/>
      <c r="FS3" s="129"/>
      <c r="FT3" s="130"/>
      <c r="FU3" s="2"/>
    </row>
    <row r="4" spans="1:177">
      <c r="A4" s="112" t="s">
        <v>30</v>
      </c>
      <c r="B4" s="114">
        <f t="shared" ref="B4:J4" ca="1" si="5">SUM(B24:B184)</f>
        <v>19.0666329577518</v>
      </c>
      <c r="C4" s="114">
        <f t="shared" ca="1" si="5"/>
        <v>19.667549948705819</v>
      </c>
      <c r="D4" s="114">
        <f t="shared" ca="1" si="5"/>
        <v>16.114870160300626</v>
      </c>
      <c r="E4" s="114">
        <f t="shared" ca="1" si="5"/>
        <v>20.388400513456961</v>
      </c>
      <c r="F4" s="114">
        <f t="shared" ca="1" si="5"/>
        <v>21.713643684623968</v>
      </c>
      <c r="G4" s="114">
        <f t="shared" ca="1" si="5"/>
        <v>22.821349301716413</v>
      </c>
      <c r="H4" s="114">
        <f t="shared" si="5"/>
        <v>21.371523999999994</v>
      </c>
      <c r="I4" s="114">
        <f t="shared" si="5"/>
        <v>21.371327000000004</v>
      </c>
      <c r="J4" s="114">
        <f t="shared" si="5"/>
        <v>21.371540000000003</v>
      </c>
      <c r="L4" t="s">
        <v>5</v>
      </c>
      <c r="M4">
        <v>200</v>
      </c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</row>
    <row r="5" spans="1:177">
      <c r="A5" s="112" t="s">
        <v>31</v>
      </c>
      <c r="B5" s="114">
        <f t="shared" ref="B5:J5" ca="1" si="6">(B21+B22)/2</f>
        <v>627.94215345478915</v>
      </c>
      <c r="C5" s="114">
        <f t="shared" ca="1" si="6"/>
        <v>563.05150027598449</v>
      </c>
      <c r="D5" s="114">
        <f t="shared" ca="1" si="6"/>
        <v>486.80203985596694</v>
      </c>
      <c r="E5" s="114">
        <f t="shared" ca="1" si="6"/>
        <v>594.10315389708148</v>
      </c>
      <c r="F5" s="114">
        <f t="shared" ca="1" si="6"/>
        <v>565.26216250093319</v>
      </c>
      <c r="G5" s="114">
        <f t="shared" ca="1" si="6"/>
        <v>476.41934227791285</v>
      </c>
      <c r="H5" s="114">
        <f t="shared" si="6"/>
        <v>598.39084079009012</v>
      </c>
      <c r="I5" s="114">
        <f t="shared" si="6"/>
        <v>556.40203202918633</v>
      </c>
      <c r="J5" s="114">
        <f t="shared" si="6"/>
        <v>450.68377975446873</v>
      </c>
      <c r="L5" t="s">
        <v>6</v>
      </c>
      <c r="M5">
        <v>16</v>
      </c>
      <c r="P5" s="2"/>
    </row>
    <row r="6" spans="1:177">
      <c r="A6" s="131" t="s">
        <v>32</v>
      </c>
      <c r="B6" s="114">
        <f t="shared" ref="B6:J6" ca="1" si="7">B22-B21</f>
        <v>66.677008039138968</v>
      </c>
      <c r="C6" s="114">
        <f t="shared" ca="1" si="7"/>
        <v>95.695101516431578</v>
      </c>
      <c r="D6" s="114">
        <f t="shared" ca="1" si="7"/>
        <v>17.552364015343642</v>
      </c>
      <c r="E6" s="114">
        <f t="shared" ca="1" si="7"/>
        <v>113.41143939127903</v>
      </c>
      <c r="F6" s="114">
        <f t="shared" ca="1" si="7"/>
        <v>95.452108571837243</v>
      </c>
      <c r="G6" s="114">
        <f t="shared" ca="1" si="7"/>
        <v>79.633498398140944</v>
      </c>
      <c r="H6" s="114">
        <f t="shared" si="7"/>
        <v>67.4372238924567</v>
      </c>
      <c r="I6" s="114">
        <f t="shared" si="7"/>
        <v>92.024596377764396</v>
      </c>
      <c r="J6" s="114">
        <f t="shared" si="7"/>
        <v>69.705146092969585</v>
      </c>
      <c r="L6" t="s">
        <v>7</v>
      </c>
      <c r="M6">
        <f>(2^M5-1)/M4</f>
        <v>327.67500000000001</v>
      </c>
      <c r="P6" s="2"/>
    </row>
    <row r="7" spans="1:177">
      <c r="L7" t="s">
        <v>14</v>
      </c>
      <c r="M7" s="93">
        <v>0.1</v>
      </c>
      <c r="O7" s="2"/>
      <c r="P7" s="2"/>
    </row>
    <row r="8" spans="1:177">
      <c r="A8" s="112" t="s">
        <v>36</v>
      </c>
      <c r="B8" s="114">
        <f t="shared" ref="B8:D8" ca="1" si="8">B4/B3</f>
        <v>13.416449707765063</v>
      </c>
      <c r="C8" s="114">
        <f t="shared" ca="1" si="8"/>
        <v>20.684261288073863</v>
      </c>
      <c r="D8" s="114">
        <f t="shared" ca="1" si="8"/>
        <v>23.479386671868028</v>
      </c>
      <c r="E8" s="114">
        <f t="shared" ref="E8:G8" ca="1" si="9">E4/E3</f>
        <v>24.85203286253563</v>
      </c>
      <c r="F8" s="114">
        <f t="shared" ca="1" si="9"/>
        <v>20.190495448628322</v>
      </c>
      <c r="G8" s="114">
        <f t="shared" ca="1" si="9"/>
        <v>18.453499322079626</v>
      </c>
      <c r="H8" s="114">
        <f>H4/H3</f>
        <v>20.120056486537369</v>
      </c>
      <c r="I8" s="114">
        <f t="shared" ref="I8:J8" si="10">I4/I3</f>
        <v>21.371327000000004</v>
      </c>
      <c r="J8" s="114">
        <f t="shared" si="10"/>
        <v>11.988971165713005</v>
      </c>
      <c r="O8" s="2"/>
      <c r="P8" s="2"/>
    </row>
    <row r="9" spans="1:177">
      <c r="A9" s="112" t="s">
        <v>37</v>
      </c>
      <c r="O9" s="2"/>
      <c r="P9" s="2"/>
    </row>
    <row r="10" spans="1:177">
      <c r="O10" s="2"/>
      <c r="P10" s="2"/>
    </row>
    <row r="11" spans="1:177">
      <c r="O11" s="2"/>
      <c r="P11" s="2"/>
    </row>
    <row r="12" spans="1:177">
      <c r="P12" s="2"/>
    </row>
    <row r="13" spans="1:177">
      <c r="P13" s="2"/>
    </row>
    <row r="14" spans="1:177">
      <c r="P14" s="2"/>
    </row>
    <row r="15" spans="1:177">
      <c r="P15" s="2"/>
    </row>
    <row r="16" spans="1:177">
      <c r="P16" s="2"/>
    </row>
    <row r="17" spans="1:16">
      <c r="P17" s="2"/>
    </row>
    <row r="18" spans="1:16">
      <c r="P18" s="2"/>
    </row>
    <row r="19" spans="1:16">
      <c r="P19" s="2"/>
    </row>
    <row r="20" spans="1:16">
      <c r="L20" s="2"/>
      <c r="P20" s="2"/>
    </row>
    <row r="21" spans="1:16">
      <c r="A21" s="131" t="s">
        <v>33</v>
      </c>
      <c r="B21" s="114">
        <f ca="1">transition($A$24:$A$184,B$24:B$184,$A$2)</f>
        <v>594.60364943521972</v>
      </c>
      <c r="C21" s="114">
        <f t="shared" ref="C21:J21" ca="1" si="11">transition($A$24:$A$184,C$24:C$184,$A$2)</f>
        <v>515.20394951776871</v>
      </c>
      <c r="D21" s="114">
        <f t="shared" ca="1" si="11"/>
        <v>478.02585784829512</v>
      </c>
      <c r="E21" s="114">
        <f t="shared" ca="1" si="11"/>
        <v>537.39743420144202</v>
      </c>
      <c r="F21" s="114">
        <f t="shared" ca="1" si="11"/>
        <v>517.53610821501456</v>
      </c>
      <c r="G21" s="114">
        <f t="shared" ca="1" si="11"/>
        <v>436.6025930788424</v>
      </c>
      <c r="H21" s="114">
        <f t="shared" si="11"/>
        <v>564.67222884386172</v>
      </c>
      <c r="I21" s="114">
        <f t="shared" si="11"/>
        <v>510.38973384030419</v>
      </c>
      <c r="J21" s="114">
        <f t="shared" si="11"/>
        <v>415.83120670798394</v>
      </c>
      <c r="P21" s="2"/>
    </row>
    <row r="22" spans="1:16">
      <c r="A22" s="131" t="s">
        <v>34</v>
      </c>
      <c r="B22" s="114">
        <f ca="1">transition($A$24:$A$184,B$24:B$184,-$A$2)</f>
        <v>661.28065747435869</v>
      </c>
      <c r="C22" s="114">
        <f t="shared" ref="C22:J22" ca="1" si="12">transition($A$24:$A$184,C$24:C$184,-$A$2)</f>
        <v>610.89905103420028</v>
      </c>
      <c r="D22" s="114">
        <f t="shared" ca="1" si="12"/>
        <v>495.57822186363876</v>
      </c>
      <c r="E22" s="114">
        <f t="shared" ca="1" si="12"/>
        <v>650.80887359272106</v>
      </c>
      <c r="F22" s="114">
        <f t="shared" ca="1" si="12"/>
        <v>612.98821678685181</v>
      </c>
      <c r="G22" s="114">
        <f t="shared" ca="1" si="12"/>
        <v>516.23609147698335</v>
      </c>
      <c r="H22" s="114">
        <f t="shared" si="12"/>
        <v>632.10945273631842</v>
      </c>
      <c r="I22" s="114">
        <f t="shared" si="12"/>
        <v>602.41433021806859</v>
      </c>
      <c r="J22" s="114">
        <f t="shared" si="12"/>
        <v>485.53635280095352</v>
      </c>
      <c r="P22" s="2"/>
    </row>
    <row r="23" spans="1:16">
      <c r="P23" s="2"/>
    </row>
    <row r="24" spans="1:16">
      <c r="A24">
        <f>data0!A2</f>
        <v>300</v>
      </c>
      <c r="B24" s="1">
        <f ca="1">pixel!G10</f>
        <v>4.8635964156163846E-3</v>
      </c>
      <c r="C24" s="113">
        <f ca="1">pixel!H10</f>
        <v>4.8635964156163846E-3</v>
      </c>
      <c r="D24" s="113">
        <f ca="1">pixel!I10</f>
        <v>3.1378041391073447E-3</v>
      </c>
      <c r="E24" s="123">
        <f ca="1">pixel!G188</f>
        <v>5.1345034452059844E-3</v>
      </c>
      <c r="F24" s="123">
        <f ca="1">pixel!H188</f>
        <v>5.3492271037564008E-3</v>
      </c>
      <c r="G24" s="123">
        <f ca="1">pixel!I188</f>
        <v>3.3236818886529583E-3</v>
      </c>
      <c r="H24" s="123">
        <v>0</v>
      </c>
      <c r="I24" s="123">
        <v>0</v>
      </c>
      <c r="J24" s="123">
        <v>0</v>
      </c>
      <c r="P24" s="2"/>
    </row>
    <row r="25" spans="1:16">
      <c r="A25">
        <f>data0!A3</f>
        <v>305</v>
      </c>
      <c r="B25" s="113">
        <f ca="1">pixel!G11</f>
        <v>4.8635964156163846E-3</v>
      </c>
      <c r="C25" s="113">
        <f ca="1">pixel!H11</f>
        <v>4.8635964156163846E-3</v>
      </c>
      <c r="D25" s="113">
        <f ca="1">pixel!I11</f>
        <v>3.1378041391073447E-3</v>
      </c>
      <c r="E25" s="123">
        <f ca="1">pixel!G189</f>
        <v>5.1345034452059844E-3</v>
      </c>
      <c r="F25" s="123">
        <f ca="1">pixel!H189</f>
        <v>5.3492271037564008E-3</v>
      </c>
      <c r="G25" s="123">
        <f ca="1">pixel!I189</f>
        <v>3.3236818886529583E-3</v>
      </c>
      <c r="H25" s="123">
        <v>0</v>
      </c>
      <c r="I25" s="123">
        <v>0</v>
      </c>
      <c r="J25" s="123">
        <v>0</v>
      </c>
      <c r="P25" s="2"/>
    </row>
    <row r="26" spans="1:16">
      <c r="A26">
        <f>data0!A4</f>
        <v>310</v>
      </c>
      <c r="B26" s="113">
        <f ca="1">pixel!G12</f>
        <v>4.8635964156163846E-3</v>
      </c>
      <c r="C26" s="113">
        <f ca="1">pixel!H12</f>
        <v>4.8635964156163846E-3</v>
      </c>
      <c r="D26" s="113">
        <f ca="1">pixel!I12</f>
        <v>3.1378041391073447E-3</v>
      </c>
      <c r="E26" s="123">
        <f ca="1">pixel!G190</f>
        <v>5.1345034452059844E-3</v>
      </c>
      <c r="F26" s="123">
        <f ca="1">pixel!H190</f>
        <v>5.3492271037564008E-3</v>
      </c>
      <c r="G26" s="123">
        <f ca="1">pixel!I190</f>
        <v>3.3236818886529583E-3</v>
      </c>
      <c r="H26" s="123">
        <v>0</v>
      </c>
      <c r="I26" s="123">
        <v>0</v>
      </c>
      <c r="J26" s="123">
        <v>0</v>
      </c>
      <c r="P26" s="2"/>
    </row>
    <row r="27" spans="1:16">
      <c r="A27">
        <f>data0!A5</f>
        <v>315</v>
      </c>
      <c r="B27" s="113">
        <f ca="1">pixel!G13</f>
        <v>4.8635964156163846E-3</v>
      </c>
      <c r="C27" s="113">
        <f ca="1">pixel!H13</f>
        <v>4.8635964156163846E-3</v>
      </c>
      <c r="D27" s="113">
        <f ca="1">pixel!I13</f>
        <v>3.1378041391073447E-3</v>
      </c>
      <c r="E27" s="123">
        <f ca="1">pixel!G191</f>
        <v>5.1345034452059844E-3</v>
      </c>
      <c r="F27" s="123">
        <f ca="1">pixel!H191</f>
        <v>5.3492271037564008E-3</v>
      </c>
      <c r="G27" s="123">
        <f ca="1">pixel!I191</f>
        <v>3.3236818886529583E-3</v>
      </c>
      <c r="H27" s="123">
        <v>0</v>
      </c>
      <c r="I27" s="123">
        <v>0</v>
      </c>
      <c r="J27" s="123">
        <v>0</v>
      </c>
      <c r="P27" s="2"/>
    </row>
    <row r="28" spans="1:16">
      <c r="A28">
        <f>data0!A6</f>
        <v>320</v>
      </c>
      <c r="B28" s="113">
        <f ca="1">pixel!G14</f>
        <v>4.8635964156163846E-3</v>
      </c>
      <c r="C28" s="113">
        <f ca="1">pixel!H14</f>
        <v>4.8635964156163846E-3</v>
      </c>
      <c r="D28" s="113">
        <f ca="1">pixel!I14</f>
        <v>3.1378041391073447E-3</v>
      </c>
      <c r="E28" s="123">
        <f ca="1">pixel!G192</f>
        <v>5.1345034452059844E-3</v>
      </c>
      <c r="F28" s="123">
        <f ca="1">pixel!H192</f>
        <v>5.3492271037564008E-3</v>
      </c>
      <c r="G28" s="123">
        <f ca="1">pixel!I192</f>
        <v>3.3236818886529583E-3</v>
      </c>
      <c r="H28" s="123">
        <v>0</v>
      </c>
      <c r="I28" s="123">
        <v>0</v>
      </c>
      <c r="J28" s="123">
        <v>0</v>
      </c>
      <c r="P28" s="2"/>
    </row>
    <row r="29" spans="1:16">
      <c r="A29">
        <f>data0!A7</f>
        <v>325</v>
      </c>
      <c r="B29" s="113">
        <f ca="1">pixel!G15</f>
        <v>4.8635964156163846E-3</v>
      </c>
      <c r="C29" s="113">
        <f ca="1">pixel!H15</f>
        <v>4.8635964156163846E-3</v>
      </c>
      <c r="D29" s="113">
        <f ca="1">pixel!I15</f>
        <v>3.1378041391073447E-3</v>
      </c>
      <c r="E29" s="123">
        <f ca="1">pixel!G193</f>
        <v>5.1345034452059844E-3</v>
      </c>
      <c r="F29" s="123">
        <f ca="1">pixel!H193</f>
        <v>5.3492271037564008E-3</v>
      </c>
      <c r="G29" s="123">
        <f ca="1">pixel!I193</f>
        <v>3.3236818886529583E-3</v>
      </c>
      <c r="H29" s="123">
        <v>0</v>
      </c>
      <c r="I29" s="123">
        <v>0</v>
      </c>
      <c r="J29" s="123">
        <v>0</v>
      </c>
      <c r="P29" s="2"/>
    </row>
    <row r="30" spans="1:16">
      <c r="A30">
        <f>data0!A8</f>
        <v>330</v>
      </c>
      <c r="B30" s="113">
        <f ca="1">pixel!G16</f>
        <v>4.8635964156163846E-3</v>
      </c>
      <c r="C30" s="113">
        <f ca="1">pixel!H16</f>
        <v>4.8635964156163846E-3</v>
      </c>
      <c r="D30" s="113">
        <f ca="1">pixel!I16</f>
        <v>3.1378041391073447E-3</v>
      </c>
      <c r="E30" s="123">
        <f ca="1">pixel!G194</f>
        <v>5.1345034452059844E-3</v>
      </c>
      <c r="F30" s="123">
        <f ca="1">pixel!H194</f>
        <v>5.3492271037564008E-3</v>
      </c>
      <c r="G30" s="123">
        <f ca="1">pixel!I194</f>
        <v>3.3236818886529583E-3</v>
      </c>
      <c r="H30" s="123">
        <v>0</v>
      </c>
      <c r="I30" s="123">
        <v>0</v>
      </c>
      <c r="J30" s="123">
        <v>0</v>
      </c>
      <c r="P30" s="2"/>
    </row>
    <row r="31" spans="1:16">
      <c r="A31">
        <f>data0!A9</f>
        <v>335</v>
      </c>
      <c r="B31" s="113">
        <f ca="1">pixel!G17</f>
        <v>4.8635964156163846E-3</v>
      </c>
      <c r="C31" s="113">
        <f ca="1">pixel!H17</f>
        <v>4.8635964156163846E-3</v>
      </c>
      <c r="D31" s="113">
        <f ca="1">pixel!I17</f>
        <v>3.1378041391073447E-3</v>
      </c>
      <c r="E31" s="123">
        <f ca="1">pixel!G195</f>
        <v>5.1345034452059844E-3</v>
      </c>
      <c r="F31" s="123">
        <f ca="1">pixel!H195</f>
        <v>5.3492271037564008E-3</v>
      </c>
      <c r="G31" s="123">
        <f ca="1">pixel!I195</f>
        <v>3.3236818886529583E-3</v>
      </c>
      <c r="H31" s="123">
        <v>0</v>
      </c>
      <c r="I31" s="123">
        <v>0</v>
      </c>
      <c r="J31" s="123">
        <v>0</v>
      </c>
      <c r="P31" s="2"/>
    </row>
    <row r="32" spans="1:16">
      <c r="A32">
        <f>data0!A10</f>
        <v>340</v>
      </c>
      <c r="B32" s="113">
        <f ca="1">pixel!G18</f>
        <v>4.8635964156163846E-3</v>
      </c>
      <c r="C32" s="113">
        <f ca="1">pixel!H18</f>
        <v>4.8635964156163846E-3</v>
      </c>
      <c r="D32" s="113">
        <f ca="1">pixel!I18</f>
        <v>3.2946943460627118E-3</v>
      </c>
      <c r="E32" s="123">
        <f ca="1">pixel!G196</f>
        <v>5.1292974082313069E-3</v>
      </c>
      <c r="F32" s="123">
        <f ca="1">pixel!H196</f>
        <v>5.3509381140229252E-3</v>
      </c>
      <c r="G32" s="123">
        <f ca="1">pixel!I196</f>
        <v>3.6189030192358479E-3</v>
      </c>
      <c r="H32" s="123">
        <v>0</v>
      </c>
      <c r="I32" s="123">
        <v>0</v>
      </c>
      <c r="J32" s="123">
        <v>0</v>
      </c>
      <c r="P32" s="2"/>
    </row>
    <row r="33" spans="1:16">
      <c r="A33">
        <f>data0!A11</f>
        <v>345</v>
      </c>
      <c r="B33" s="113">
        <f ca="1">pixel!G19</f>
        <v>4.8635964156163846E-3</v>
      </c>
      <c r="C33" s="113">
        <f ca="1">pixel!H19</f>
        <v>4.8635964156163846E-3</v>
      </c>
      <c r="D33" s="113">
        <f ca="1">pixel!I19</f>
        <v>3.2946943460627118E-3</v>
      </c>
      <c r="E33" s="123">
        <f ca="1">pixel!G197</f>
        <v>5.1292974082313069E-3</v>
      </c>
      <c r="F33" s="123">
        <f ca="1">pixel!H197</f>
        <v>5.3509381140229252E-3</v>
      </c>
      <c r="G33" s="123">
        <f ca="1">pixel!I197</f>
        <v>3.6189030192358479E-3</v>
      </c>
      <c r="H33" s="123">
        <v>0</v>
      </c>
      <c r="I33" s="123">
        <v>0</v>
      </c>
      <c r="J33" s="123">
        <v>0</v>
      </c>
      <c r="P33" s="2"/>
    </row>
    <row r="34" spans="1:16">
      <c r="A34">
        <f>data0!A12</f>
        <v>350</v>
      </c>
      <c r="B34" s="113">
        <f ca="1">pixel!G20</f>
        <v>4.8635964156163846E-3</v>
      </c>
      <c r="C34" s="113">
        <f ca="1">pixel!H20</f>
        <v>4.8635964156163846E-3</v>
      </c>
      <c r="D34" s="113">
        <f ca="1">pixel!I20</f>
        <v>3.2946943460627118E-3</v>
      </c>
      <c r="E34" s="123">
        <f ca="1">pixel!G198</f>
        <v>5.1292974082313069E-3</v>
      </c>
      <c r="F34" s="123">
        <f ca="1">pixel!H198</f>
        <v>5.3509381140229252E-3</v>
      </c>
      <c r="G34" s="123">
        <f ca="1">pixel!I198</f>
        <v>3.6189030192358479E-3</v>
      </c>
      <c r="H34" s="123">
        <v>0</v>
      </c>
      <c r="I34" s="123">
        <v>0</v>
      </c>
      <c r="J34" s="123">
        <v>0</v>
      </c>
      <c r="P34" s="2"/>
    </row>
    <row r="35" spans="1:16">
      <c r="A35">
        <f>data0!A13</f>
        <v>355</v>
      </c>
      <c r="B35" s="113">
        <f ca="1">pixel!G21</f>
        <v>4.8635964156163846E-3</v>
      </c>
      <c r="C35" s="113">
        <f ca="1">pixel!H21</f>
        <v>4.8635964156163846E-3</v>
      </c>
      <c r="D35" s="113">
        <f ca="1">pixel!I21</f>
        <v>3.2946943460627118E-3</v>
      </c>
      <c r="E35" s="123">
        <f ca="1">pixel!G199</f>
        <v>5.1292974082313069E-3</v>
      </c>
      <c r="F35" s="123">
        <f ca="1">pixel!H199</f>
        <v>5.3509381140229252E-3</v>
      </c>
      <c r="G35" s="123">
        <f ca="1">pixel!I199</f>
        <v>3.6189030192358479E-3</v>
      </c>
      <c r="H35" s="123">
        <v>0</v>
      </c>
      <c r="I35" s="123">
        <v>0</v>
      </c>
      <c r="J35" s="123">
        <v>0</v>
      </c>
      <c r="P35" s="2"/>
    </row>
    <row r="36" spans="1:16">
      <c r="A36">
        <f>data0!A14</f>
        <v>360</v>
      </c>
      <c r="B36" s="113">
        <f ca="1">pixel!G22</f>
        <v>4.8635964156163846E-3</v>
      </c>
      <c r="C36" s="113">
        <f ca="1">pixel!H22</f>
        <v>4.8635964156163846E-3</v>
      </c>
      <c r="D36" s="113">
        <f ca="1">pixel!I22</f>
        <v>3.6084747599734466E-3</v>
      </c>
      <c r="E36" s="123">
        <f ca="1">pixel!G200</f>
        <v>5.1188853342819503E-3</v>
      </c>
      <c r="F36" s="123">
        <f ca="1">pixel!H200</f>
        <v>5.3543601345559747E-3</v>
      </c>
      <c r="G36" s="123">
        <f ca="1">pixel!I200</f>
        <v>4.2093452804016279E-3</v>
      </c>
      <c r="H36" s="123">
        <v>0</v>
      </c>
      <c r="I36" s="123">
        <v>0</v>
      </c>
      <c r="J36" s="123">
        <v>0</v>
      </c>
      <c r="P36" s="2"/>
    </row>
    <row r="37" spans="1:16">
      <c r="A37">
        <f>data0!A15</f>
        <v>365</v>
      </c>
      <c r="B37" s="113">
        <f ca="1">pixel!G23</f>
        <v>4.5498160017056494E-3</v>
      </c>
      <c r="C37" s="113">
        <f ca="1">pixel!H23</f>
        <v>4.3929257947502827E-3</v>
      </c>
      <c r="D37" s="113">
        <f ca="1">pixel!I23</f>
        <v>4.3929257947502827E-3</v>
      </c>
      <c r="E37" s="123">
        <f ca="1">pixel!G201</f>
        <v>4.6551799234418271E-3</v>
      </c>
      <c r="F37" s="123">
        <f ca="1">pixel!H201</f>
        <v>4.8426933230858544E-3</v>
      </c>
      <c r="G37" s="123">
        <f ca="1">pixel!I201</f>
        <v>5.9090706449532807E-3</v>
      </c>
      <c r="H37" s="123">
        <v>0</v>
      </c>
      <c r="I37" s="123">
        <v>0</v>
      </c>
      <c r="J37" s="123">
        <v>0</v>
      </c>
      <c r="P37" s="2"/>
    </row>
    <row r="38" spans="1:16">
      <c r="A38">
        <f>data0!A16</f>
        <v>370</v>
      </c>
      <c r="B38" s="113">
        <f ca="1">pixel!G24</f>
        <v>4.5498160017056494E-3</v>
      </c>
      <c r="C38" s="113">
        <f ca="1">pixel!H24</f>
        <v>4.3929257947502827E-3</v>
      </c>
      <c r="D38" s="113">
        <f ca="1">pixel!I24</f>
        <v>4.8635964156163846E-3</v>
      </c>
      <c r="E38" s="123">
        <f ca="1">pixel!G202</f>
        <v>4.6395618125177939E-3</v>
      </c>
      <c r="F38" s="123">
        <f ca="1">pixel!H202</f>
        <v>4.8478263538854283E-3</v>
      </c>
      <c r="G38" s="123">
        <f ca="1">pixel!I202</f>
        <v>6.7947340367019498E-3</v>
      </c>
      <c r="H38" s="123">
        <v>0</v>
      </c>
      <c r="I38" s="123">
        <v>0</v>
      </c>
      <c r="J38" s="123">
        <v>0</v>
      </c>
      <c r="P38" s="2"/>
    </row>
    <row r="39" spans="1:16">
      <c r="A39">
        <f>data0!A17</f>
        <v>375</v>
      </c>
      <c r="B39" s="113">
        <f ca="1">pixel!G25</f>
        <v>1.082542441397975E-2</v>
      </c>
      <c r="C39" s="113">
        <f ca="1">pixel!H25</f>
        <v>3.6084747599734466E-3</v>
      </c>
      <c r="D39" s="113">
        <f ca="1">pixel!I25</f>
        <v>1.5689021116866299E-2</v>
      </c>
      <c r="E39" s="123">
        <f ca="1">pixel!G203</f>
        <v>6.55338413833958E-3</v>
      </c>
      <c r="F39" s="123">
        <f ca="1">pixel!H203</f>
        <v>3.8446408420366616E-3</v>
      </c>
      <c r="G39" s="123">
        <f ca="1">pixel!I203</f>
        <v>2.6405418744614745E-2</v>
      </c>
      <c r="H39" s="123">
        <v>0</v>
      </c>
      <c r="I39" s="123">
        <v>0</v>
      </c>
      <c r="J39" s="123">
        <v>0</v>
      </c>
      <c r="P39" s="2"/>
    </row>
    <row r="40" spans="1:16">
      <c r="A40">
        <f>data0!A18</f>
        <v>380</v>
      </c>
      <c r="B40" s="113">
        <f ca="1">pixel!G26</f>
        <v>3.0907371363899021E-2</v>
      </c>
      <c r="C40" s="113">
        <f ca="1">pixel!H26</f>
        <v>2.9809139321519775E-3</v>
      </c>
      <c r="D40" s="113">
        <f ca="1">pixel!I26</f>
        <v>4.7694623374063903E-2</v>
      </c>
      <c r="E40" s="123">
        <f ca="1">pixel!G204</f>
        <v>1.3961470724526083E-2</v>
      </c>
      <c r="F40" s="123">
        <f ca="1">pixel!H204</f>
        <v>2.7335205194498461E-3</v>
      </c>
      <c r="G40" s="123">
        <f ca="1">pixel!I204</f>
        <v>8.3514448624260051E-2</v>
      </c>
      <c r="H40" s="123">
        <f>'CMF-1931'!B6</f>
        <v>1.3680000000000001E-3</v>
      </c>
      <c r="I40" s="123">
        <f>'CMF-1931'!C6</f>
        <v>3.8999999999999999E-5</v>
      </c>
      <c r="J40" s="123">
        <f>'CMF-1931'!D6</f>
        <v>6.45E-3</v>
      </c>
      <c r="P40" s="2"/>
    </row>
    <row r="41" spans="1:16">
      <c r="A41">
        <f>data0!A19</f>
        <v>385</v>
      </c>
      <c r="B41" s="113">
        <f ca="1">pixel!G27</f>
        <v>5.7578706661219517E-2</v>
      </c>
      <c r="C41" s="113">
        <f ca="1">pixel!H27</f>
        <v>2.8240237251966104E-3</v>
      </c>
      <c r="D41" s="113">
        <f ca="1">pixel!I27</f>
        <v>9.0839429693098217E-2</v>
      </c>
      <c r="E41" s="123">
        <f ca="1">pixel!G205</f>
        <v>2.4209139972631407E-2</v>
      </c>
      <c r="F41" s="123">
        <f ca="1">pixel!H205</f>
        <v>2.0294495344479347E-3</v>
      </c>
      <c r="G41" s="123">
        <f ca="1">pixel!I205</f>
        <v>0.16031538230827574</v>
      </c>
      <c r="H41" s="123">
        <f>'CMF-1931'!B7</f>
        <v>2.2360000000000001E-3</v>
      </c>
      <c r="I41" s="123">
        <f>'CMF-1931'!C7</f>
        <v>6.3999999999999997E-5</v>
      </c>
      <c r="J41" s="123">
        <f>'CMF-1931'!D7</f>
        <v>1.055E-2</v>
      </c>
      <c r="P41" s="2"/>
    </row>
    <row r="42" spans="1:16">
      <c r="A42">
        <f>data0!A20</f>
        <v>390</v>
      </c>
      <c r="B42" s="113">
        <f ca="1">pixel!G28</f>
        <v>7.4668593940841618E-2</v>
      </c>
      <c r="C42" s="113">
        <f ca="1">pixel!H28</f>
        <v>2.8093134224957401E-3</v>
      </c>
      <c r="D42" s="113">
        <f ca="1">pixel!I28</f>
        <v>0.13041128606378727</v>
      </c>
      <c r="E42" s="123">
        <f ca="1">pixel!G206</f>
        <v>3.0434205833116564E-2</v>
      </c>
      <c r="F42" s="123">
        <f ca="1">pixel!H206</f>
        <v>1.8053697538769312E-3</v>
      </c>
      <c r="G42" s="123">
        <f ca="1">pixel!I206</f>
        <v>0.23193706164875572</v>
      </c>
      <c r="H42" s="123">
        <f>'CMF-1931'!B8</f>
        <v>4.2430000000000002E-3</v>
      </c>
      <c r="I42" s="123">
        <f>'CMF-1931'!C8</f>
        <v>1.2E-4</v>
      </c>
      <c r="J42" s="123">
        <f>'CMF-1931'!D8</f>
        <v>2.0049999999999998E-2</v>
      </c>
      <c r="P42" s="2"/>
    </row>
    <row r="43" spans="1:16">
      <c r="A43">
        <f>data0!A21</f>
        <v>395</v>
      </c>
      <c r="B43" s="113">
        <f ca="1">pixel!G29</f>
        <v>7.6787253973873065E-2</v>
      </c>
      <c r="C43" s="113">
        <f ca="1">pixel!H29</f>
        <v>5.5286823260716168E-3</v>
      </c>
      <c r="D43" s="113">
        <f ca="1">pixel!I29</f>
        <v>0.15443452599332433</v>
      </c>
      <c r="E43" s="123">
        <f ca="1">pixel!G207</f>
        <v>3.2300812733292703E-2</v>
      </c>
      <c r="F43" s="123">
        <f ca="1">pixel!H207</f>
        <v>5.0615881131727712E-3</v>
      </c>
      <c r="G43" s="123">
        <f ca="1">pixel!I207</f>
        <v>0.27579880225757752</v>
      </c>
      <c r="H43" s="123">
        <f>'CMF-1931'!B9</f>
        <v>7.6499999999999997E-3</v>
      </c>
      <c r="I43" s="123">
        <f>'CMF-1931'!C9</f>
        <v>2.1699999999999999E-4</v>
      </c>
      <c r="J43" s="123">
        <f>'CMF-1931'!D9</f>
        <v>3.6209999999999999E-2</v>
      </c>
      <c r="P43" s="2"/>
    </row>
    <row r="44" spans="1:16">
      <c r="A44">
        <f>data0!A22</f>
        <v>400</v>
      </c>
      <c r="B44" s="113">
        <f ca="1">pixel!G30</f>
        <v>7.0931920218670466E-2</v>
      </c>
      <c r="C44" s="113">
        <f ca="1">pixel!H30</f>
        <v>8.4121312352918171E-3</v>
      </c>
      <c r="D44" s="113">
        <f ca="1">pixel!I30</f>
        <v>0.16398462946927361</v>
      </c>
      <c r="E44" s="123">
        <f ca="1">pixel!G208</f>
        <v>3.1230340608367775E-2</v>
      </c>
      <c r="F44" s="123">
        <f ca="1">pixel!H208</f>
        <v>8.6435691582530411E-3</v>
      </c>
      <c r="G44" s="123">
        <f ca="1">pixel!I208</f>
        <v>0.29369466208562955</v>
      </c>
      <c r="H44" s="123">
        <f>'CMF-1931'!B10</f>
        <v>1.431E-2</v>
      </c>
      <c r="I44" s="123">
        <f>'CMF-1931'!C10</f>
        <v>3.9599999999999998E-4</v>
      </c>
      <c r="J44" s="123">
        <f>'CMF-1931'!D10</f>
        <v>6.7849999999999994E-2</v>
      </c>
      <c r="P44" s="2"/>
    </row>
    <row r="45" spans="1:16">
      <c r="A45">
        <f>data0!A23</f>
        <v>405</v>
      </c>
      <c r="B45" s="113">
        <f ca="1">pixel!G31</f>
        <v>6.0802421260900366E-2</v>
      </c>
      <c r="C45" s="113">
        <f ca="1">pixel!H31</f>
        <v>4.273083797836078E-3</v>
      </c>
      <c r="D45" s="113">
        <f ca="1">pixel!I31</f>
        <v>0.16273327456633951</v>
      </c>
      <c r="E45" s="123">
        <f ca="1">pixel!G209</f>
        <v>2.4168057432777744E-2</v>
      </c>
      <c r="F45" s="123">
        <f ca="1">pixel!H209</f>
        <v>4.3307044480927238E-3</v>
      </c>
      <c r="G45" s="123">
        <f ca="1">pixel!I209</f>
        <v>0.29453394263382532</v>
      </c>
      <c r="H45" s="123">
        <f>'CMF-1931'!B11</f>
        <v>2.3189999999999999E-2</v>
      </c>
      <c r="I45" s="123">
        <f>'CMF-1931'!C11</f>
        <v>6.4000000000000005E-4</v>
      </c>
      <c r="J45" s="123">
        <f>'CMF-1931'!D11</f>
        <v>0.11020000000000001</v>
      </c>
      <c r="P45" s="2"/>
    </row>
    <row r="46" spans="1:16">
      <c r="A46">
        <f>data0!A24</f>
        <v>410</v>
      </c>
      <c r="B46" s="113">
        <f ca="1">pixel!G32</f>
        <v>5.2883179543101851E-2</v>
      </c>
      <c r="C46" s="113">
        <f ca="1">pixel!H32</f>
        <v>5.1800775853571438E-3</v>
      </c>
      <c r="D46" s="113">
        <f ca="1">pixel!I32</f>
        <v>0.1685458080738568</v>
      </c>
      <c r="E46" s="123">
        <f ca="1">pixel!G210</f>
        <v>2.1054127647445482E-2</v>
      </c>
      <c r="F46" s="123">
        <f ca="1">pixel!H210</f>
        <v>5.7152962742880236E-3</v>
      </c>
      <c r="G46" s="123">
        <f ca="1">pixel!I210</f>
        <v>0.30646011663483241</v>
      </c>
      <c r="H46" s="123">
        <f>'CMF-1931'!B12</f>
        <v>4.351E-2</v>
      </c>
      <c r="I46" s="123">
        <f>'CMF-1931'!C12</f>
        <v>1.2099999999999999E-3</v>
      </c>
      <c r="J46" s="123">
        <f>'CMF-1931'!D12</f>
        <v>0.2074</v>
      </c>
      <c r="P46" s="2"/>
    </row>
    <row r="47" spans="1:16">
      <c r="A47">
        <f>data0!A25</f>
        <v>415</v>
      </c>
      <c r="B47" s="113">
        <f ca="1">pixel!G33</f>
        <v>4.5912659917921185E-2</v>
      </c>
      <c r="C47" s="113">
        <f ca="1">pixel!H33</f>
        <v>9.0135282666936826E-3</v>
      </c>
      <c r="D47" s="113">
        <f ca="1">pixel!I33</f>
        <v>0.18322813092959198</v>
      </c>
      <c r="E47" s="123">
        <f ca="1">pixel!G211</f>
        <v>1.9924548591355291E-2</v>
      </c>
      <c r="F47" s="123">
        <f ca="1">pixel!H211</f>
        <v>1.0468643958907863E-2</v>
      </c>
      <c r="G47" s="123">
        <f ca="1">pixel!I211</f>
        <v>0.33385315520923259</v>
      </c>
      <c r="H47" s="123">
        <f>'CMF-1931'!B13</f>
        <v>7.7630000000000005E-2</v>
      </c>
      <c r="I47" s="123">
        <f>'CMF-1931'!C13</f>
        <v>2.1800000000000001E-3</v>
      </c>
      <c r="J47" s="123">
        <f>'CMF-1931'!D13</f>
        <v>0.37130000000000002</v>
      </c>
      <c r="P47" s="2"/>
    </row>
    <row r="48" spans="1:16">
      <c r="A48">
        <f>data0!A26</f>
        <v>420</v>
      </c>
      <c r="B48" s="113">
        <f ca="1">pixel!G34</f>
        <v>3.6296986891590603E-2</v>
      </c>
      <c r="C48" s="113">
        <f ca="1">pixel!H34</f>
        <v>8.1668221550462126E-3</v>
      </c>
      <c r="D48" s="113">
        <f ca="1">pixel!I34</f>
        <v>0.19898526927042695</v>
      </c>
      <c r="E48" s="123">
        <f ca="1">pixel!G212</f>
        <v>1.461699588605817E-2</v>
      </c>
      <c r="F48" s="123">
        <f ca="1">pixel!H212</f>
        <v>1.0043080077966789E-2</v>
      </c>
      <c r="G48" s="123">
        <f ca="1">pixel!I212</f>
        <v>0.36541316194138279</v>
      </c>
      <c r="H48" s="123">
        <f>'CMF-1931'!B14</f>
        <v>0.13438</v>
      </c>
      <c r="I48" s="123">
        <f>'CMF-1931'!C14</f>
        <v>4.0000000000000001E-3</v>
      </c>
      <c r="J48" s="123">
        <f>'CMF-1931'!D14</f>
        <v>0.64559999999999995</v>
      </c>
      <c r="P48" s="2"/>
    </row>
    <row r="49" spans="1:16">
      <c r="A49">
        <f>data0!A27</f>
        <v>425</v>
      </c>
      <c r="B49" s="113">
        <f ca="1">pixel!G35</f>
        <v>2.7148329877896765E-2</v>
      </c>
      <c r="C49" s="113">
        <f ca="1">pixel!H35</f>
        <v>1.3095780333236376E-2</v>
      </c>
      <c r="D49" s="113">
        <f ca="1">pixel!I35</f>
        <v>0.22238907321617318</v>
      </c>
      <c r="E49" s="123">
        <f ca="1">pixel!G213</f>
        <v>1.2932235594039537E-2</v>
      </c>
      <c r="F49" s="123">
        <f ca="1">pixel!H213</f>
        <v>1.6211134818056399E-2</v>
      </c>
      <c r="G49" s="123">
        <f ca="1">pixel!I213</f>
        <v>0.40918136651366516</v>
      </c>
      <c r="H49" s="123">
        <f>'CMF-1931'!B15</f>
        <v>0.21476999999999999</v>
      </c>
      <c r="I49" s="123">
        <f>'CMF-1931'!C15</f>
        <v>7.3000000000000001E-3</v>
      </c>
      <c r="J49" s="123">
        <f>'CMF-1931'!D15</f>
        <v>1.03905</v>
      </c>
      <c r="P49" s="2"/>
    </row>
    <row r="50" spans="1:16">
      <c r="A50">
        <f>data0!A28</f>
        <v>430</v>
      </c>
      <c r="B50" s="113">
        <f ca="1">pixel!G36</f>
        <v>1.7507568126084515E-2</v>
      </c>
      <c r="C50" s="113">
        <f ca="1">pixel!H36</f>
        <v>1.6787320167087394E-2</v>
      </c>
      <c r="D50" s="113">
        <f ca="1">pixel!I36</f>
        <v>0.24854098173524708</v>
      </c>
      <c r="E50" s="123">
        <f ca="1">pixel!G214</f>
        <v>1.0152608736588362E-2</v>
      </c>
      <c r="F50" s="123">
        <f ca="1">pixel!H214</f>
        <v>2.1029023154335271E-2</v>
      </c>
      <c r="G50" s="123">
        <f ca="1">pixel!I214</f>
        <v>0.45865316899045599</v>
      </c>
      <c r="H50" s="123">
        <f>'CMF-1931'!B16</f>
        <v>0.28389999999999999</v>
      </c>
      <c r="I50" s="123">
        <f>'CMF-1931'!C16</f>
        <v>1.1599999999999999E-2</v>
      </c>
      <c r="J50" s="123">
        <f>'CMF-1931'!D16</f>
        <v>1.3855999999999999</v>
      </c>
      <c r="P50" s="2"/>
    </row>
    <row r="51" spans="1:16">
      <c r="A51">
        <f>data0!A29</f>
        <v>435</v>
      </c>
      <c r="B51" s="113">
        <f ca="1">pixel!G37</f>
        <v>9.2534581313565272E-3</v>
      </c>
      <c r="C51" s="113">
        <f ca="1">pixel!H37</f>
        <v>1.3571738545800615E-2</v>
      </c>
      <c r="D51" s="113">
        <f ca="1">pixel!I37</f>
        <v>0.27924880078668274</v>
      </c>
      <c r="E51" s="123">
        <f ca="1">pixel!G215</f>
        <v>3.4449118913377165E-3</v>
      </c>
      <c r="F51" s="123">
        <f ca="1">pixel!H215</f>
        <v>1.8038280884889284E-2</v>
      </c>
      <c r="G51" s="123">
        <f ca="1">pixel!I215</f>
        <v>0.51898164407711267</v>
      </c>
      <c r="H51" s="123">
        <f>'CMF-1931'!B17</f>
        <v>0.32850000000000001</v>
      </c>
      <c r="I51" s="123">
        <f>'CMF-1931'!C17</f>
        <v>1.6840000000000001E-2</v>
      </c>
      <c r="J51" s="123">
        <f>'CMF-1931'!D17</f>
        <v>1.62296</v>
      </c>
      <c r="P51" s="2"/>
    </row>
    <row r="52" spans="1:16">
      <c r="A52">
        <f>data0!A30</f>
        <v>440</v>
      </c>
      <c r="B52" s="113">
        <f ca="1">pixel!G38</f>
        <v>2.3013231183648345E-3</v>
      </c>
      <c r="C52" s="113">
        <f ca="1">pixel!H38</f>
        <v>1.2513444535483028E-2</v>
      </c>
      <c r="D52" s="113">
        <f ca="1">pixel!I38</f>
        <v>0.34179442350750422</v>
      </c>
      <c r="E52" s="123">
        <f ca="1">pixel!G216</f>
        <v>0</v>
      </c>
      <c r="F52" s="123">
        <f ca="1">pixel!H216</f>
        <v>1.7784250527148503E-2</v>
      </c>
      <c r="G52" s="123">
        <f ca="1">pixel!I216</f>
        <v>0.63821722256837199</v>
      </c>
      <c r="H52" s="123">
        <f>'CMF-1931'!B18</f>
        <v>0.34827999999999998</v>
      </c>
      <c r="I52" s="123">
        <f>'CMF-1931'!C18</f>
        <v>2.3E-2</v>
      </c>
      <c r="J52" s="123">
        <f>'CMF-1931'!D18</f>
        <v>1.7470600000000001</v>
      </c>
      <c r="P52" s="2"/>
    </row>
    <row r="53" spans="1:16">
      <c r="A53">
        <f>data0!A31</f>
        <v>445</v>
      </c>
      <c r="B53" s="113">
        <f ca="1">pixel!G39</f>
        <v>7.6414850439337882E-4</v>
      </c>
      <c r="C53" s="113">
        <f ca="1">pixel!H39</f>
        <v>1.6406718058542019E-2</v>
      </c>
      <c r="D53" s="113">
        <f ca="1">pixel!I39</f>
        <v>0.38616469514004026</v>
      </c>
      <c r="E53" s="123">
        <f ca="1">pixel!G217</f>
        <v>0</v>
      </c>
      <c r="F53" s="123">
        <f ca="1">pixel!H217</f>
        <v>2.2725819803229696E-2</v>
      </c>
      <c r="G53" s="123">
        <f ca="1">pixel!I217</f>
        <v>0.72054755057951558</v>
      </c>
      <c r="H53" s="123">
        <f>'CMF-1931'!B19</f>
        <v>0.34805999999999998</v>
      </c>
      <c r="I53" s="123">
        <f>'CMF-1931'!C19</f>
        <v>2.98E-2</v>
      </c>
      <c r="J53" s="123">
        <f>'CMF-1931'!D19</f>
        <v>1.7826</v>
      </c>
      <c r="P53" s="2"/>
    </row>
    <row r="54" spans="1:16">
      <c r="A54">
        <f>data0!A32</f>
        <v>450</v>
      </c>
      <c r="B54" s="113">
        <f ca="1">pixel!G40</f>
        <v>7.1922372039740726E-4</v>
      </c>
      <c r="C54" s="113">
        <f ca="1">pixel!H40</f>
        <v>2.7965110452363495E-2</v>
      </c>
      <c r="D54" s="113">
        <f ca="1">pixel!I40</f>
        <v>0.40276528416621932</v>
      </c>
      <c r="E54" s="123">
        <f ca="1">pixel!G218</f>
        <v>4.7238745293750294E-3</v>
      </c>
      <c r="F54" s="123">
        <f ca="1">pixel!H218</f>
        <v>3.5971901915988785E-2</v>
      </c>
      <c r="G54" s="123">
        <f ca="1">pixel!I218</f>
        <v>0.74758428946711208</v>
      </c>
      <c r="H54" s="123">
        <f>'CMF-1931'!B20</f>
        <v>0.3362</v>
      </c>
      <c r="I54" s="123">
        <f>'CMF-1931'!C20</f>
        <v>3.7999999999999999E-2</v>
      </c>
      <c r="J54" s="123">
        <f>'CMF-1931'!D20</f>
        <v>1.7721100000000001</v>
      </c>
      <c r="P54" s="2"/>
    </row>
    <row r="55" spans="1:16">
      <c r="A55">
        <f>data0!A33</f>
        <v>455</v>
      </c>
      <c r="B55" s="113">
        <f ca="1">pixel!G41</f>
        <v>6.7756052358277188E-4</v>
      </c>
      <c r="C55" s="113">
        <f ca="1">pixel!H41</f>
        <v>3.5233147557139195E-2</v>
      </c>
      <c r="D55" s="113">
        <f ca="1">pixel!I41</f>
        <v>0.45316842107435651</v>
      </c>
      <c r="E55" s="123">
        <f ca="1">pixel!G219</f>
        <v>7.6516040591093062E-3</v>
      </c>
      <c r="F55" s="123">
        <f ca="1">pixel!H219</f>
        <v>4.4737521650420706E-2</v>
      </c>
      <c r="G55" s="123">
        <f ca="1">pixel!I219</f>
        <v>0.83978894292501782</v>
      </c>
      <c r="H55" s="123">
        <f>'CMF-1931'!B21</f>
        <v>0.31869999999999998</v>
      </c>
      <c r="I55" s="123">
        <f>'CMF-1931'!C21</f>
        <v>4.8000000000000001E-2</v>
      </c>
      <c r="J55" s="123">
        <f>'CMF-1931'!D21</f>
        <v>1.7441</v>
      </c>
      <c r="P55" s="2"/>
    </row>
    <row r="56" spans="1:16">
      <c r="A56">
        <f>data0!A34</f>
        <v>460</v>
      </c>
      <c r="B56" s="113">
        <f ca="1">pixel!G42</f>
        <v>6.3599796602377119E-4</v>
      </c>
      <c r="C56" s="113">
        <f ca="1">pixel!H42</f>
        <v>3.6775647263168981E-2</v>
      </c>
      <c r="D56" s="113">
        <f ca="1">pixel!I42</f>
        <v>0.45485078119932432</v>
      </c>
      <c r="E56" s="123">
        <f ca="1">pixel!G220</f>
        <v>8.5576400498768041E-3</v>
      </c>
      <c r="F56" s="123">
        <f ca="1">pixel!H220</f>
        <v>4.6500765007223825E-2</v>
      </c>
      <c r="G56" s="123">
        <f ca="1">pixel!I220</f>
        <v>0.84239998034265651</v>
      </c>
      <c r="H56" s="123">
        <f>'CMF-1931'!B22</f>
        <v>0.2908</v>
      </c>
      <c r="I56" s="123">
        <f>'CMF-1931'!C22</f>
        <v>0.06</v>
      </c>
      <c r="J56" s="123">
        <f>'CMF-1931'!D22</f>
        <v>1.6692</v>
      </c>
      <c r="P56" s="2"/>
    </row>
    <row r="57" spans="1:16">
      <c r="A57">
        <f>data0!A35</f>
        <v>465</v>
      </c>
      <c r="B57" s="113">
        <f ca="1">pixel!G43</f>
        <v>5.9433599830301283E-4</v>
      </c>
      <c r="C57" s="113">
        <f ca="1">pixel!H43</f>
        <v>4.884043474809141E-2</v>
      </c>
      <c r="D57" s="113">
        <f ca="1">pixel!I43</f>
        <v>0.47844048067811917</v>
      </c>
      <c r="E57" s="123">
        <f ca="1">pixel!G221</f>
        <v>1.5423316533698904E-2</v>
      </c>
      <c r="F57" s="123">
        <f ca="1">pixel!H221</f>
        <v>6.0395277400168174E-2</v>
      </c>
      <c r="G57" s="123">
        <f ca="1">pixel!I221</f>
        <v>0.88240325442071343</v>
      </c>
      <c r="H57" s="123">
        <f>'CMF-1931'!B23</f>
        <v>0.25109999999999999</v>
      </c>
      <c r="I57" s="123">
        <f>'CMF-1931'!C23</f>
        <v>7.3899999999999993E-2</v>
      </c>
      <c r="J57" s="123">
        <f>'CMF-1931'!D23</f>
        <v>1.5281</v>
      </c>
      <c r="P57" s="2"/>
    </row>
    <row r="58" spans="1:16">
      <c r="A58">
        <f>data0!A36</f>
        <v>470</v>
      </c>
      <c r="B58" s="113">
        <f ca="1">pixel!G44</f>
        <v>5.5549930208703647E-4</v>
      </c>
      <c r="C58" s="113">
        <f ca="1">pixel!H44</f>
        <v>5.5942047937499621E-2</v>
      </c>
      <c r="D58" s="113">
        <f ca="1">pixel!I44</f>
        <v>0.54383381831079181</v>
      </c>
      <c r="E58" s="123">
        <f ca="1">pixel!G222</f>
        <v>1.774912148283499E-2</v>
      </c>
      <c r="F58" s="123">
        <f ca="1">pixel!H222</f>
        <v>6.9136178053871927E-2</v>
      </c>
      <c r="G58" s="123">
        <f ca="1">pixel!I222</f>
        <v>1.0028751682930819</v>
      </c>
      <c r="H58" s="123">
        <f>'CMF-1931'!B24</f>
        <v>0.19536000000000001</v>
      </c>
      <c r="I58" s="123">
        <f>'CMF-1931'!C24</f>
        <v>9.0980000000000005E-2</v>
      </c>
      <c r="J58" s="123">
        <f>'CMF-1931'!D24</f>
        <v>1.2876399999999999</v>
      </c>
      <c r="P58" s="2"/>
    </row>
    <row r="59" spans="1:16">
      <c r="A59">
        <f>data0!A37</f>
        <v>475</v>
      </c>
      <c r="B59" s="113">
        <f ca="1">pixel!G45</f>
        <v>5.2020513690310358E-4</v>
      </c>
      <c r="C59" s="113">
        <f ca="1">pixel!H45</f>
        <v>8.815947104331906E-2</v>
      </c>
      <c r="D59" s="113">
        <f ca="1">pixel!I45</f>
        <v>0.5697470267787349</v>
      </c>
      <c r="E59" s="123">
        <f ca="1">pixel!G223</f>
        <v>3.7346963428533872E-2</v>
      </c>
      <c r="F59" s="123">
        <f ca="1">pixel!H223</f>
        <v>0.10583241384569191</v>
      </c>
      <c r="G59" s="123">
        <f ca="1">pixel!I223</f>
        <v>1.0399124048969026</v>
      </c>
      <c r="H59" s="123">
        <f>'CMF-1931'!B25</f>
        <v>0.1421</v>
      </c>
      <c r="I59" s="123">
        <f>'CMF-1931'!C25</f>
        <v>0.11260000000000001</v>
      </c>
      <c r="J59" s="123">
        <f>'CMF-1931'!D25</f>
        <v>1.0419</v>
      </c>
      <c r="P59" s="2"/>
    </row>
    <row r="60" spans="1:16">
      <c r="A60">
        <f>data0!A38</f>
        <v>480</v>
      </c>
      <c r="B60" s="113">
        <f ca="1">pixel!G46</f>
        <v>4.5911044292363715E-4</v>
      </c>
      <c r="C60" s="113">
        <f ca="1">pixel!H46</f>
        <v>0.11824963371822034</v>
      </c>
      <c r="D60" s="113">
        <f ca="1">pixel!I46</f>
        <v>0.6463701139134127</v>
      </c>
      <c r="E60" s="123">
        <f ca="1">pixel!G224</f>
        <v>5.3898905110018699E-2</v>
      </c>
      <c r="F60" s="123">
        <f ca="1">pixel!H224</f>
        <v>0.14067840352649572</v>
      </c>
      <c r="G60" s="123">
        <f ca="1">pixel!I224</f>
        <v>1.1731494740606538</v>
      </c>
      <c r="H60" s="123">
        <f>'CMF-1931'!B26</f>
        <v>9.5640000000000003E-2</v>
      </c>
      <c r="I60" s="123">
        <f>'CMF-1931'!C26</f>
        <v>0.13902</v>
      </c>
      <c r="J60" s="123">
        <f>'CMF-1931'!D26</f>
        <v>0.81294999999999995</v>
      </c>
      <c r="P60" s="2"/>
    </row>
    <row r="61" spans="1:16">
      <c r="A61">
        <f>data0!A39</f>
        <v>485</v>
      </c>
      <c r="B61" s="113">
        <f ca="1">pixel!G47</f>
        <v>4.5938030098362887E-4</v>
      </c>
      <c r="C61" s="113">
        <f ca="1">pixel!H47</f>
        <v>0.15029842695197385</v>
      </c>
      <c r="D61" s="113">
        <f ca="1">pixel!I47</f>
        <v>0.68634118878449057</v>
      </c>
      <c r="E61" s="123">
        <f ca="1">pixel!G225</f>
        <v>7.293881607476542E-2</v>
      </c>
      <c r="F61" s="123">
        <f ca="1">pixel!H225</f>
        <v>0.17733603511454407</v>
      </c>
      <c r="G61" s="123">
        <f ca="1">pixel!I225</f>
        <v>1.2366949435119143</v>
      </c>
      <c r="H61" s="123">
        <f>'CMF-1931'!B27</f>
        <v>5.7950000000000002E-2</v>
      </c>
      <c r="I61" s="123">
        <f>'CMF-1931'!C27</f>
        <v>0.16930000000000001</v>
      </c>
      <c r="J61" s="123">
        <f>'CMF-1931'!D27</f>
        <v>0.61619999999999997</v>
      </c>
      <c r="P61" s="2"/>
    </row>
    <row r="62" spans="1:16">
      <c r="A62">
        <f>data0!A40</f>
        <v>490</v>
      </c>
      <c r="B62" s="113">
        <f ca="1">pixel!G48</f>
        <v>4.3435383853371892E-4</v>
      </c>
      <c r="C62" s="113">
        <f ca="1">pixel!H48</f>
        <v>0.24418350793021945</v>
      </c>
      <c r="D62" s="113">
        <f ca="1">pixel!I48</f>
        <v>0.6286377557492574</v>
      </c>
      <c r="E62" s="123">
        <f ca="1">pixel!G226</f>
        <v>0.13450394090153747</v>
      </c>
      <c r="F62" s="123">
        <f ca="1">pixel!H226</f>
        <v>0.28281711502287266</v>
      </c>
      <c r="G62" s="123">
        <f ca="1">pixel!I226</f>
        <v>1.0939367421440374</v>
      </c>
      <c r="H62" s="123">
        <f>'CMF-1931'!B28</f>
        <v>3.2009999999999997E-2</v>
      </c>
      <c r="I62" s="123">
        <f>'CMF-1931'!C28</f>
        <v>0.20802000000000001</v>
      </c>
      <c r="J62" s="123">
        <f>'CMF-1931'!D28</f>
        <v>0.46517999999999998</v>
      </c>
      <c r="P62" s="2"/>
    </row>
    <row r="63" spans="1:16">
      <c r="A63">
        <f>data0!A41</f>
        <v>495</v>
      </c>
      <c r="B63" s="113">
        <f ca="1">pixel!G49</f>
        <v>4.1144060212179947E-4</v>
      </c>
      <c r="C63" s="113">
        <f ca="1">pixel!H49</f>
        <v>0.25843310149703191</v>
      </c>
      <c r="D63" s="113">
        <f ca="1">pixel!I49</f>
        <v>0.60430943655587677</v>
      </c>
      <c r="E63" s="123">
        <f ca="1">pixel!G227</f>
        <v>0.14435633063392436</v>
      </c>
      <c r="F63" s="123">
        <f ca="1">pixel!H227</f>
        <v>0.29865762303565913</v>
      </c>
      <c r="G63" s="123">
        <f ca="1">pixel!I227</f>
        <v>1.0429738646783149</v>
      </c>
      <c r="H63" s="123">
        <f>'CMF-1931'!B29</f>
        <v>1.47E-2</v>
      </c>
      <c r="I63" s="123">
        <f>'CMF-1931'!C29</f>
        <v>0.2586</v>
      </c>
      <c r="J63" s="123">
        <f>'CMF-1931'!D29</f>
        <v>0.3533</v>
      </c>
      <c r="P63" s="2"/>
    </row>
    <row r="64" spans="1:16">
      <c r="A64">
        <f>data0!A42</f>
        <v>500</v>
      </c>
      <c r="B64" s="113">
        <f ca="1">pixel!G50</f>
        <v>3.9124002201894488E-4</v>
      </c>
      <c r="C64" s="113">
        <f ca="1">pixel!H50</f>
        <v>0.28638769563466843</v>
      </c>
      <c r="D64" s="113">
        <f ca="1">pixel!I50</f>
        <v>0.56704487750965216</v>
      </c>
      <c r="E64" s="123">
        <f ca="1">pixel!G228</f>
        <v>0.16334833365825233</v>
      </c>
      <c r="F64" s="123">
        <f ca="1">pixel!H228</f>
        <v>0.32984641833692874</v>
      </c>
      <c r="G64" s="123">
        <f ca="1">pixel!I228</f>
        <v>0.96267865215189452</v>
      </c>
      <c r="H64" s="123">
        <f>'CMF-1931'!B30</f>
        <v>4.8999999999999998E-3</v>
      </c>
      <c r="I64" s="123">
        <f>'CMF-1931'!C30</f>
        <v>0.32300000000000001</v>
      </c>
      <c r="J64" s="123">
        <f>'CMF-1931'!D30</f>
        <v>0.27200000000000002</v>
      </c>
      <c r="P64" s="2"/>
    </row>
    <row r="65" spans="1:16">
      <c r="A65">
        <f>data0!A43</f>
        <v>505</v>
      </c>
      <c r="B65" s="113">
        <f ca="1">pixel!G51</f>
        <v>3.7322009694879058E-4</v>
      </c>
      <c r="C65" s="113">
        <f ca="1">pixel!H51</f>
        <v>0.42268273899742503</v>
      </c>
      <c r="D65" s="113">
        <f ca="1">pixel!I51</f>
        <v>0.49361650904605298</v>
      </c>
      <c r="E65" s="123">
        <f ca="1">pixel!G229</f>
        <v>0.25238872933126788</v>
      </c>
      <c r="F65" s="123">
        <f ca="1">pixel!H229</f>
        <v>0.48308772093044999</v>
      </c>
      <c r="G65" s="123">
        <f ca="1">pixel!I229</f>
        <v>0.77488904548382487</v>
      </c>
      <c r="H65" s="123">
        <f>'CMF-1931'!B31</f>
        <v>2.3999999999999998E-3</v>
      </c>
      <c r="I65" s="123">
        <f>'CMF-1931'!C31</f>
        <v>0.4073</v>
      </c>
      <c r="J65" s="123">
        <f>'CMF-1931'!D31</f>
        <v>0.21229999999999999</v>
      </c>
      <c r="P65" s="2"/>
    </row>
    <row r="66" spans="1:16">
      <c r="A66">
        <f>data0!A44</f>
        <v>510</v>
      </c>
      <c r="B66" s="113">
        <f ca="1">pixel!G52</f>
        <v>3.5747092998681665E-4</v>
      </c>
      <c r="C66" s="113">
        <f ca="1">pixel!H52</f>
        <v>0.41294200732733699</v>
      </c>
      <c r="D66" s="113">
        <f ca="1">pixel!I52</f>
        <v>0.47091538030761337</v>
      </c>
      <c r="E66" s="123">
        <f ca="1">pixel!G230</f>
        <v>0.24694508730176429</v>
      </c>
      <c r="F66" s="123">
        <f ca="1">pixel!H230</f>
        <v>0.47183170670078761</v>
      </c>
      <c r="G66" s="123">
        <f ca="1">pixel!I230</f>
        <v>0.73572122308959309</v>
      </c>
      <c r="H66" s="123">
        <f>'CMF-1931'!B32</f>
        <v>9.2999999999999992E-3</v>
      </c>
      <c r="I66" s="123">
        <f>'CMF-1931'!C32</f>
        <v>0.503</v>
      </c>
      <c r="J66" s="123">
        <f>'CMF-1931'!D32</f>
        <v>0.15820000000000001</v>
      </c>
      <c r="P66" s="2"/>
    </row>
    <row r="67" spans="1:16">
      <c r="A67">
        <f>data0!A45</f>
        <v>515</v>
      </c>
      <c r="B67" s="113">
        <f ca="1">pixel!G53</f>
        <v>3.4278182547842992E-4</v>
      </c>
      <c r="C67" s="113">
        <f ca="1">pixel!H53</f>
        <v>0.4501330231066944</v>
      </c>
      <c r="D67" s="113">
        <f ca="1">pixel!I53</f>
        <v>0.43668388409763964</v>
      </c>
      <c r="E67" s="123">
        <f ca="1">pixel!G231</f>
        <v>0.27170837473933901</v>
      </c>
      <c r="F67" s="123">
        <f ca="1">pixel!H231</f>
        <v>0.51349242938827178</v>
      </c>
      <c r="G67" s="123">
        <f ca="1">pixel!I231</f>
        <v>0.65776964288034978</v>
      </c>
      <c r="H67" s="123">
        <f>'CMF-1931'!B33</f>
        <v>2.9100000000000001E-2</v>
      </c>
      <c r="I67" s="123">
        <f>'CMF-1931'!C33</f>
        <v>0.60819999999999996</v>
      </c>
      <c r="J67" s="123">
        <f>'CMF-1931'!D33</f>
        <v>0.11169999999999999</v>
      </c>
      <c r="P67" s="2"/>
    </row>
    <row r="68" spans="1:16">
      <c r="A68">
        <f>data0!A46</f>
        <v>520</v>
      </c>
      <c r="B68" s="113">
        <f ca="1">pixel!G54</f>
        <v>5.6226435682012654E-4</v>
      </c>
      <c r="C68" s="113">
        <f ca="1">pixel!H54</f>
        <v>0.60637301416657097</v>
      </c>
      <c r="D68" s="113">
        <f ca="1">pixel!I54</f>
        <v>0.34274859087564485</v>
      </c>
      <c r="E68" s="123">
        <f ca="1">pixel!G232</f>
        <v>0.37420860817163815</v>
      </c>
      <c r="F68" s="123">
        <f ca="1">pixel!H232</f>
        <v>0.68904309914351758</v>
      </c>
      <c r="G68" s="123">
        <f ca="1">pixel!I232</f>
        <v>0.4240909712122275</v>
      </c>
      <c r="H68" s="123">
        <f>'CMF-1931'!B34</f>
        <v>6.3270000000000007E-2</v>
      </c>
      <c r="I68" s="123">
        <f>'CMF-1931'!C34</f>
        <v>0.71</v>
      </c>
      <c r="J68" s="123">
        <f>'CMF-1931'!D34</f>
        <v>7.825E-2</v>
      </c>
      <c r="P68" s="2"/>
    </row>
    <row r="69" spans="1:16">
      <c r="A69">
        <f>data0!A47</f>
        <v>525</v>
      </c>
      <c r="B69" s="113">
        <f ca="1">pixel!G55</f>
        <v>6.9022472611212395E-3</v>
      </c>
      <c r="C69" s="113">
        <f ca="1">pixel!H55</f>
        <v>0.59460333833654255</v>
      </c>
      <c r="D69" s="113">
        <f ca="1">pixel!I55</f>
        <v>0.26770992380582276</v>
      </c>
      <c r="E69" s="123">
        <f ca="1">pixel!G233</f>
        <v>0.3720192485129043</v>
      </c>
      <c r="F69" s="123">
        <f ca="1">pixel!H233</f>
        <v>0.67468552889577027</v>
      </c>
      <c r="G69" s="123">
        <f ca="1">pixel!I233</f>
        <v>0.28611950119073198</v>
      </c>
      <c r="H69" s="123">
        <f>'CMF-1931'!B35</f>
        <v>0.1096</v>
      </c>
      <c r="I69" s="123">
        <f>'CMF-1931'!C35</f>
        <v>0.79320000000000002</v>
      </c>
      <c r="J69" s="123">
        <f>'CMF-1931'!D35</f>
        <v>5.7250000000000002E-2</v>
      </c>
      <c r="P69" s="2"/>
    </row>
    <row r="70" spans="1:16">
      <c r="A70">
        <f>data0!A48</f>
        <v>530</v>
      </c>
      <c r="B70" s="113">
        <f ca="1">pixel!G56</f>
        <v>2.8369567161041626E-2</v>
      </c>
      <c r="C70" s="113">
        <f ca="1">pixel!H56</f>
        <v>0.68951952687947327</v>
      </c>
      <c r="D70" s="113">
        <f ca="1">pixel!I56</f>
        <v>0.24398549885629134</v>
      </c>
      <c r="E70" s="123">
        <f ca="1">pixel!G234</f>
        <v>0.44260389935078681</v>
      </c>
      <c r="F70" s="123">
        <f ca="1">pixel!H234</f>
        <v>0.78089890941810847</v>
      </c>
      <c r="G70" s="123">
        <f ca="1">pixel!I234</f>
        <v>0.20334491683184652</v>
      </c>
      <c r="H70" s="123">
        <f>'CMF-1931'!B36</f>
        <v>0.16550000000000001</v>
      </c>
      <c r="I70" s="123">
        <f>'CMF-1931'!C36</f>
        <v>0.86199999999999999</v>
      </c>
      <c r="J70" s="123">
        <f>'CMF-1931'!D36</f>
        <v>4.2160000000000003E-2</v>
      </c>
      <c r="P70" s="2"/>
    </row>
    <row r="71" spans="1:16">
      <c r="A71">
        <f>data0!A49</f>
        <v>535</v>
      </c>
      <c r="B71" s="113">
        <f ca="1">pixel!G57</f>
        <v>4.5574258911938288E-2</v>
      </c>
      <c r="C71" s="113">
        <f ca="1">pixel!H57</f>
        <v>0.89890150288482362</v>
      </c>
      <c r="D71" s="113">
        <f ca="1">pixel!I57</f>
        <v>0.22806381262095185</v>
      </c>
      <c r="E71" s="123">
        <f ca="1">pixel!G235</f>
        <v>0.58378700721921295</v>
      </c>
      <c r="F71" s="123">
        <f ca="1">pixel!H235</f>
        <v>1.0167266459188673</v>
      </c>
      <c r="G71" s="123">
        <f ca="1">pixel!I235</f>
        <v>9.4288207277932592E-2</v>
      </c>
      <c r="H71" s="123">
        <f>'CMF-1931'!B37</f>
        <v>0.22575000000000001</v>
      </c>
      <c r="I71" s="123">
        <f>'CMF-1931'!C37</f>
        <v>0.91485000000000005</v>
      </c>
      <c r="J71" s="123">
        <f>'CMF-1931'!D37</f>
        <v>2.9839999999999998E-2</v>
      </c>
      <c r="P71" s="2"/>
    </row>
    <row r="72" spans="1:16">
      <c r="A72">
        <f>data0!A50</f>
        <v>540</v>
      </c>
      <c r="B72" s="113">
        <f ca="1">pixel!G58</f>
        <v>4.131371105460184E-2</v>
      </c>
      <c r="C72" s="113">
        <f ca="1">pixel!H58</f>
        <v>0.94911024582475012</v>
      </c>
      <c r="D72" s="113">
        <f ca="1">pixel!I58</f>
        <v>0.19420844454507763</v>
      </c>
      <c r="E72" s="123">
        <f ca="1">pixel!G236</f>
        <v>0.61493510113055727</v>
      </c>
      <c r="F72" s="123">
        <f ca="1">pixel!H236</f>
        <v>1.073262937762212</v>
      </c>
      <c r="G72" s="123">
        <f ca="1">pixel!I236</f>
        <v>1.3012047744780614E-2</v>
      </c>
      <c r="H72" s="123">
        <f>'CMF-1931'!B38</f>
        <v>0.29039999999999999</v>
      </c>
      <c r="I72" s="123">
        <f>'CMF-1931'!C38</f>
        <v>0.95399999999999996</v>
      </c>
      <c r="J72" s="123">
        <f>'CMF-1931'!D38</f>
        <v>2.0299999999999999E-2</v>
      </c>
      <c r="P72" s="2"/>
    </row>
    <row r="73" spans="1:16">
      <c r="A73">
        <f>data0!A51</f>
        <v>545</v>
      </c>
      <c r="B73" s="113">
        <f ca="1">pixel!G59</f>
        <v>2.8851138905485428E-2</v>
      </c>
      <c r="C73" s="113">
        <f ca="1">pixel!H59</f>
        <v>0.95084613730178225</v>
      </c>
      <c r="D73" s="113">
        <f ca="1">pixel!I59</f>
        <v>0.17110397160078641</v>
      </c>
      <c r="E73" s="123">
        <f ca="1">pixel!G237</f>
        <v>0.61130095754201408</v>
      </c>
      <c r="F73" s="123">
        <f ca="1">pixel!H237</f>
        <v>1.0754388736953517</v>
      </c>
      <c r="G73" s="123">
        <f ca="1">pixel!I237</f>
        <v>0</v>
      </c>
      <c r="H73" s="123">
        <f>'CMF-1931'!B39</f>
        <v>0.35970000000000002</v>
      </c>
      <c r="I73" s="123">
        <f>'CMF-1931'!C39</f>
        <v>0.98029999999999995</v>
      </c>
      <c r="J73" s="123">
        <f>'CMF-1931'!D39</f>
        <v>1.34E-2</v>
      </c>
      <c r="P73" s="2"/>
    </row>
    <row r="74" spans="1:16">
      <c r="A74">
        <f>data0!A52</f>
        <v>550</v>
      </c>
      <c r="B74" s="113">
        <f ca="1">pixel!G60</f>
        <v>2.267763929176848E-2</v>
      </c>
      <c r="C74" s="113">
        <f ca="1">pixel!H60</f>
        <v>0.89694418960060296</v>
      </c>
      <c r="D74" s="113">
        <f ca="1">pixel!I60</f>
        <v>0.15387246064011303</v>
      </c>
      <c r="E74" s="123">
        <f ca="1">pixel!G238</f>
        <v>0.57489307779108911</v>
      </c>
      <c r="F74" s="123">
        <f ca="1">pixel!H238</f>
        <v>1.014561503232692</v>
      </c>
      <c r="G74" s="123">
        <f ca="1">pixel!I238</f>
        <v>0</v>
      </c>
      <c r="H74" s="123">
        <f>'CMF-1931'!B40</f>
        <v>0.43345</v>
      </c>
      <c r="I74" s="123">
        <f>'CMF-1931'!C40</f>
        <v>0.99495</v>
      </c>
      <c r="J74" s="123">
        <f>'CMF-1931'!D40</f>
        <v>8.7500000000000008E-3</v>
      </c>
      <c r="P74" s="2"/>
    </row>
    <row r="75" spans="1:16">
      <c r="A75">
        <f>data0!A53</f>
        <v>555</v>
      </c>
      <c r="B75" s="113">
        <f ca="1">pixel!G61</f>
        <v>2.0999357501912449E-2</v>
      </c>
      <c r="C75" s="113">
        <f ca="1">pixel!H61</f>
        <v>0.82069078051173172</v>
      </c>
      <c r="D75" s="113">
        <f ca="1">pixel!I61</f>
        <v>0.11431584208256157</v>
      </c>
      <c r="E75" s="123">
        <f ca="1">pixel!G239</f>
        <v>0.52700750846096278</v>
      </c>
      <c r="F75" s="123">
        <f ca="1">pixel!H239</f>
        <v>0.92801083016443286</v>
      </c>
      <c r="G75" s="123">
        <f ca="1">pixel!I239</f>
        <v>0</v>
      </c>
      <c r="H75" s="123">
        <f>'CMF-1931'!B41</f>
        <v>0.51205000000000001</v>
      </c>
      <c r="I75" s="123">
        <f>'CMF-1931'!C41</f>
        <v>1</v>
      </c>
      <c r="J75" s="123">
        <f>'CMF-1931'!D41</f>
        <v>5.7499999999999999E-3</v>
      </c>
      <c r="P75" s="2"/>
    </row>
    <row r="76" spans="1:16">
      <c r="A76">
        <f>data0!A54</f>
        <v>560</v>
      </c>
      <c r="B76" s="113">
        <f ca="1">pixel!G62</f>
        <v>3.6869977538975911E-2</v>
      </c>
      <c r="C76" s="113">
        <f ca="1">pixel!H62</f>
        <v>0.825524788815859</v>
      </c>
      <c r="D76" s="113">
        <f ca="1">pixel!I62</f>
        <v>7.996435789812241E-2</v>
      </c>
      <c r="E76" s="123">
        <f ca="1">pixel!G240</f>
        <v>0.53822830517484399</v>
      </c>
      <c r="F76" s="123">
        <f ca="1">pixel!H240</f>
        <v>0.93250619777725308</v>
      </c>
      <c r="G76" s="123">
        <f ca="1">pixel!I240</f>
        <v>0</v>
      </c>
      <c r="H76" s="123">
        <f>'CMF-1931'!B42</f>
        <v>0.59450000000000003</v>
      </c>
      <c r="I76" s="123">
        <f>'CMF-1931'!C42</f>
        <v>0.995</v>
      </c>
      <c r="J76" s="123">
        <f>'CMF-1931'!D42</f>
        <v>3.8999999999999998E-3</v>
      </c>
      <c r="P76" s="2"/>
    </row>
    <row r="77" spans="1:16">
      <c r="A77">
        <f>data0!A55</f>
        <v>565</v>
      </c>
      <c r="B77" s="113">
        <f ca="1">pixel!G63</f>
        <v>8.0758640076371693E-2</v>
      </c>
      <c r="C77" s="113">
        <f ca="1">pixel!H63</f>
        <v>0.8220205015375317</v>
      </c>
      <c r="D77" s="113">
        <f ca="1">pixel!I63</f>
        <v>6.4908250850973959E-2</v>
      </c>
      <c r="E77" s="123">
        <f ca="1">pixel!G241</f>
        <v>0.55588385250591377</v>
      </c>
      <c r="F77" s="123">
        <f ca="1">pixel!H241</f>
        <v>0.92674037213134397</v>
      </c>
      <c r="G77" s="123">
        <f ca="1">pixel!I241</f>
        <v>0</v>
      </c>
      <c r="H77" s="123">
        <f>'CMF-1931'!B43</f>
        <v>0.6784</v>
      </c>
      <c r="I77" s="123">
        <f>'CMF-1931'!C43</f>
        <v>0.97860000000000003</v>
      </c>
      <c r="J77" s="123">
        <f>'CMF-1931'!D43</f>
        <v>2.7499999999999998E-3</v>
      </c>
      <c r="P77" s="2"/>
    </row>
    <row r="78" spans="1:16">
      <c r="A78">
        <f>data0!A56</f>
        <v>570</v>
      </c>
      <c r="B78" s="113">
        <f ca="1">pixel!G64</f>
        <v>0.1524066115449691</v>
      </c>
      <c r="C78" s="113">
        <f ca="1">pixel!H64</f>
        <v>0.80462613321270415</v>
      </c>
      <c r="D78" s="113">
        <f ca="1">pixel!I64</f>
        <v>6.0116677545854071E-2</v>
      </c>
      <c r="E78" s="123">
        <f ca="1">pixel!G242</f>
        <v>0.57663154276764594</v>
      </c>
      <c r="F78" s="123">
        <f ca="1">pixel!H242</f>
        <v>0.90434988018216356</v>
      </c>
      <c r="G78" s="123">
        <f ca="1">pixel!I242</f>
        <v>0</v>
      </c>
      <c r="H78" s="123">
        <f>'CMF-1931'!B44</f>
        <v>0.7621</v>
      </c>
      <c r="I78" s="123">
        <f>'CMF-1931'!C44</f>
        <v>0.95199999999999996</v>
      </c>
      <c r="J78" s="123">
        <f>'CMF-1931'!D44</f>
        <v>2.0999999999999999E-3</v>
      </c>
      <c r="P78" s="2"/>
    </row>
    <row r="79" spans="1:16">
      <c r="A79">
        <f>data0!A57</f>
        <v>575</v>
      </c>
      <c r="B79" s="113">
        <f ca="1">pixel!G65</f>
        <v>0.23003996034489105</v>
      </c>
      <c r="C79" s="113">
        <f ca="1">pixel!H65</f>
        <v>0.76608467434433625</v>
      </c>
      <c r="D79" s="113">
        <f ca="1">pixel!I65</f>
        <v>5.9873016525522488E-2</v>
      </c>
      <c r="E79" s="123">
        <f ca="1">pixel!G243</f>
        <v>0.58643327821598557</v>
      </c>
      <c r="F79" s="123">
        <f ca="1">pixel!H243</f>
        <v>0.85788462432119594</v>
      </c>
      <c r="G79" s="123">
        <f ca="1">pixel!I243</f>
        <v>0</v>
      </c>
      <c r="H79" s="123">
        <f>'CMF-1931'!B45</f>
        <v>0.84250000000000003</v>
      </c>
      <c r="I79" s="123">
        <f>'CMF-1931'!C45</f>
        <v>0.91539999999999999</v>
      </c>
      <c r="J79" s="123">
        <f>'CMF-1931'!D45</f>
        <v>1.8E-3</v>
      </c>
      <c r="P79" s="2"/>
    </row>
    <row r="80" spans="1:16">
      <c r="A80">
        <f>data0!A58</f>
        <v>580</v>
      </c>
      <c r="B80" s="113">
        <f ca="1">pixel!G66</f>
        <v>0.30139150931626052</v>
      </c>
      <c r="C80" s="113">
        <f ca="1">pixel!H66</f>
        <v>0.69552215815346652</v>
      </c>
      <c r="D80" s="113">
        <f ca="1">pixel!I66</f>
        <v>5.3939676561752643E-2</v>
      </c>
      <c r="E80" s="123">
        <f ca="1">pixel!G244</f>
        <v>0.57330102822345863</v>
      </c>
      <c r="F80" s="123">
        <f ca="1">pixel!H244</f>
        <v>0.77540182523818291</v>
      </c>
      <c r="G80" s="123">
        <f ca="1">pixel!I244</f>
        <v>0</v>
      </c>
      <c r="H80" s="123">
        <f>'CMF-1931'!B46</f>
        <v>0.9163</v>
      </c>
      <c r="I80" s="123">
        <f>'CMF-1931'!C46</f>
        <v>0.87</v>
      </c>
      <c r="J80" s="123">
        <f>'CMF-1931'!D46</f>
        <v>1.65E-3</v>
      </c>
      <c r="P80" s="2"/>
    </row>
    <row r="81" spans="1:16">
      <c r="A81">
        <f>data0!A59</f>
        <v>585</v>
      </c>
      <c r="B81" s="113">
        <f ca="1">pixel!G67</f>
        <v>0.41389449122968502</v>
      </c>
      <c r="C81" s="113">
        <f ca="1">pixel!H67</f>
        <v>0.67577594782564032</v>
      </c>
      <c r="D81" s="113">
        <f ca="1">pixel!I67</f>
        <v>5.8991179485579533E-2</v>
      </c>
      <c r="E81" s="123">
        <f ca="1">pixel!G245</f>
        <v>0.6102706212198753</v>
      </c>
      <c r="F81" s="123">
        <f ca="1">pixel!H245</f>
        <v>0.74893298553327392</v>
      </c>
      <c r="G81" s="123">
        <f ca="1">pixel!I245</f>
        <v>0</v>
      </c>
      <c r="H81" s="123">
        <f>'CMF-1931'!B47</f>
        <v>0.97860000000000003</v>
      </c>
      <c r="I81" s="123">
        <f>'CMF-1931'!C47</f>
        <v>0.81630000000000003</v>
      </c>
      <c r="J81" s="123">
        <f>'CMF-1931'!D47</f>
        <v>1.4E-3</v>
      </c>
      <c r="P81" s="2"/>
    </row>
    <row r="82" spans="1:16">
      <c r="A82">
        <f>data0!A60</f>
        <v>590</v>
      </c>
      <c r="B82" s="113">
        <f ca="1">pixel!G68</f>
        <v>0.58835840120261029</v>
      </c>
      <c r="C82" s="113">
        <f ca="1">pixel!H68</f>
        <v>0.70153035683413645</v>
      </c>
      <c r="D82" s="113">
        <f ca="1">pixel!I68</f>
        <v>8.0476911396723819E-2</v>
      </c>
      <c r="E82" s="123">
        <f ca="1">pixel!G246</f>
        <v>0.70297348502077672</v>
      </c>
      <c r="F82" s="123">
        <f ca="1">pixel!H246</f>
        <v>0.77175161853943974</v>
      </c>
      <c r="G82" s="123">
        <f ca="1">pixel!I246</f>
        <v>0</v>
      </c>
      <c r="H82" s="123">
        <f>'CMF-1931'!B48</f>
        <v>1.0263</v>
      </c>
      <c r="I82" s="123">
        <f>'CMF-1931'!C48</f>
        <v>0.75700000000000001</v>
      </c>
      <c r="J82" s="123">
        <f>'CMF-1931'!D48</f>
        <v>1.1000000000000001E-3</v>
      </c>
      <c r="P82" s="2"/>
    </row>
    <row r="83" spans="1:16">
      <c r="A83">
        <f>data0!A61</f>
        <v>595</v>
      </c>
      <c r="B83" s="113">
        <f ca="1">pixel!G69</f>
        <v>0.73521827516094451</v>
      </c>
      <c r="C83" s="113">
        <f ca="1">pixel!H69</f>
        <v>0.63741250000591454</v>
      </c>
      <c r="D83" s="113">
        <f ca="1">pixel!I69</f>
        <v>9.7081080860481769E-2</v>
      </c>
      <c r="E83" s="123">
        <f ca="1">pixel!G247</f>
        <v>0.72653600093501636</v>
      </c>
      <c r="F83" s="123">
        <f ca="1">pixel!H247</f>
        <v>0.69397503099645874</v>
      </c>
      <c r="G83" s="123">
        <f ca="1">pixel!I247</f>
        <v>0</v>
      </c>
      <c r="H83" s="123">
        <f>'CMF-1931'!B49</f>
        <v>1.0567</v>
      </c>
      <c r="I83" s="123">
        <f>'CMF-1931'!C49</f>
        <v>0.69489999999999996</v>
      </c>
      <c r="J83" s="123">
        <f>'CMF-1931'!D49</f>
        <v>1E-3</v>
      </c>
      <c r="P83" s="2"/>
    </row>
    <row r="84" spans="1:16">
      <c r="A84">
        <f>data0!A62</f>
        <v>600</v>
      </c>
      <c r="B84" s="113">
        <f ca="1">pixel!G70</f>
        <v>0.77955947279979909</v>
      </c>
      <c r="C84" s="113">
        <f ca="1">pixel!H70</f>
        <v>0.50984804702205244</v>
      </c>
      <c r="D84" s="113">
        <f ca="1">pixel!I70</f>
        <v>9.0317946338608429E-2</v>
      </c>
      <c r="E84" s="123">
        <f ca="1">pixel!G248</f>
        <v>0.66527934999753746</v>
      </c>
      <c r="F84" s="123">
        <f ca="1">pixel!H248</f>
        <v>0.54806923057433921</v>
      </c>
      <c r="G84" s="123">
        <f ca="1">pixel!I248</f>
        <v>0</v>
      </c>
      <c r="H84" s="123">
        <f>'CMF-1931'!B50</f>
        <v>1.0622</v>
      </c>
      <c r="I84" s="123">
        <f>'CMF-1931'!C50</f>
        <v>0.63100000000000001</v>
      </c>
      <c r="J84" s="123">
        <f>'CMF-1931'!D50</f>
        <v>8.0000000000000004E-4</v>
      </c>
      <c r="P84" s="2"/>
    </row>
    <row r="85" spans="1:16">
      <c r="A85">
        <f>data0!A63</f>
        <v>605</v>
      </c>
      <c r="B85" s="113">
        <f ca="1">pixel!G71</f>
        <v>0.83999371095811937</v>
      </c>
      <c r="C85" s="113">
        <f ca="1">pixel!H71</f>
        <v>0.51997061229468311</v>
      </c>
      <c r="D85" s="113">
        <f ca="1">pixel!I71</f>
        <v>8.2508464147178454E-2</v>
      </c>
      <c r="E85" s="123">
        <f ca="1">pixel!G249</f>
        <v>0.69866105639429454</v>
      </c>
      <c r="F85" s="123">
        <f ca="1">pixel!H249</f>
        <v>0.55716491671905222</v>
      </c>
      <c r="G85" s="123">
        <f ca="1">pixel!I249</f>
        <v>0</v>
      </c>
      <c r="H85" s="123">
        <f>'CMF-1931'!B51</f>
        <v>1.0456000000000001</v>
      </c>
      <c r="I85" s="123">
        <f>'CMF-1931'!C51</f>
        <v>0.56679999999999997</v>
      </c>
      <c r="J85" s="123">
        <f>'CMF-1931'!D51</f>
        <v>5.9999999999999995E-4</v>
      </c>
      <c r="P85" s="2"/>
    </row>
    <row r="86" spans="1:16">
      <c r="A86">
        <f>data0!A64</f>
        <v>610</v>
      </c>
      <c r="B86" s="113">
        <f ca="1">pixel!G72</f>
        <v>0.97940989721270266</v>
      </c>
      <c r="C86" s="113">
        <f ca="1">pixel!H72</f>
        <v>0.61528372032338174</v>
      </c>
      <c r="D86" s="113">
        <f ca="1">pixel!I72</f>
        <v>9.4850288538233338E-2</v>
      </c>
      <c r="E86" s="123">
        <f ca="1">pixel!G250</f>
        <v>0.82039166076399395</v>
      </c>
      <c r="F86" s="123">
        <f ca="1">pixel!H250</f>
        <v>0.65980994621666844</v>
      </c>
      <c r="G86" s="123">
        <f ca="1">pixel!I250</f>
        <v>0</v>
      </c>
      <c r="H86" s="123">
        <f>'CMF-1931'!B52</f>
        <v>1.0025999999999999</v>
      </c>
      <c r="I86" s="123">
        <f>'CMF-1931'!C52</f>
        <v>0.503</v>
      </c>
      <c r="J86" s="123">
        <f>'CMF-1931'!D52</f>
        <v>3.4000000000000002E-4</v>
      </c>
      <c r="P86" s="2"/>
    </row>
    <row r="87" spans="1:16">
      <c r="A87">
        <f>data0!A65</f>
        <v>615</v>
      </c>
      <c r="B87" s="113">
        <f ca="1">pixel!G73</f>
        <v>1.0912705922209089</v>
      </c>
      <c r="C87" s="113">
        <f ca="1">pixel!H73</f>
        <v>0.53028453928703023</v>
      </c>
      <c r="D87" s="113">
        <f ca="1">pixel!I73</f>
        <v>0.11070156286332578</v>
      </c>
      <c r="E87" s="123">
        <f ca="1">pixel!G251</f>
        <v>0.81525273783633423</v>
      </c>
      <c r="F87" s="123">
        <f ca="1">pixel!H251</f>
        <v>0.55973362899659018</v>
      </c>
      <c r="G87" s="123">
        <f ca="1">pixel!I251</f>
        <v>0</v>
      </c>
      <c r="H87" s="123">
        <f>'CMF-1931'!B53</f>
        <v>0.93840000000000001</v>
      </c>
      <c r="I87" s="123">
        <f>'CMF-1931'!C53</f>
        <v>0.44119999999999998</v>
      </c>
      <c r="J87" s="123">
        <f>'CMF-1931'!D53</f>
        <v>2.4000000000000001E-4</v>
      </c>
      <c r="P87" s="2"/>
    </row>
    <row r="88" spans="1:16">
      <c r="A88">
        <f>data0!A66</f>
        <v>620</v>
      </c>
      <c r="B88" s="113">
        <f ca="1">pixel!G74</f>
        <v>1.0404084372244855</v>
      </c>
      <c r="C88" s="113">
        <f ca="1">pixel!H74</f>
        <v>0.34336325907770832</v>
      </c>
      <c r="D88" s="113">
        <f ca="1">pixel!I74</f>
        <v>0.10188045505568477</v>
      </c>
      <c r="E88" s="123">
        <f ca="1">pixel!G252</f>
        <v>0.67429946889343462</v>
      </c>
      <c r="F88" s="123">
        <f ca="1">pixel!H252</f>
        <v>0.35027975962404689</v>
      </c>
      <c r="G88" s="123">
        <f ca="1">pixel!I252</f>
        <v>0</v>
      </c>
      <c r="H88" s="123">
        <f>'CMF-1931'!B54</f>
        <v>0.85445000000000004</v>
      </c>
      <c r="I88" s="123">
        <f>'CMF-1931'!C54</f>
        <v>0.38100000000000001</v>
      </c>
      <c r="J88" s="123">
        <f>'CMF-1931'!D54</f>
        <v>1.9000000000000001E-4</v>
      </c>
      <c r="P88" s="2"/>
    </row>
    <row r="89" spans="1:16">
      <c r="A89">
        <f>data0!A67</f>
        <v>625</v>
      </c>
      <c r="B89" s="113">
        <f ca="1">pixel!G75</f>
        <v>0.9304102863189615</v>
      </c>
      <c r="C89" s="113">
        <f ca="1">pixel!H75</f>
        <v>0.33629209592221171</v>
      </c>
      <c r="D89" s="113">
        <f ca="1">pixel!I75</f>
        <v>8.5333066205458052E-2</v>
      </c>
      <c r="E89" s="123">
        <f ca="1">pixel!G253</f>
        <v>0.62177585072800823</v>
      </c>
      <c r="F89" s="123">
        <f ca="1">pixel!H253</f>
        <v>0.34622042244645085</v>
      </c>
      <c r="G89" s="123">
        <f ca="1">pixel!I253</f>
        <v>0</v>
      </c>
      <c r="H89" s="123">
        <f>'CMF-1931'!B55</f>
        <v>0.75139999999999996</v>
      </c>
      <c r="I89" s="123">
        <f>'CMF-1931'!C55</f>
        <v>0.32100000000000001</v>
      </c>
      <c r="J89" s="123">
        <f>'CMF-1931'!D55</f>
        <v>1E-4</v>
      </c>
      <c r="P89" s="2"/>
    </row>
    <row r="90" spans="1:16">
      <c r="A90">
        <f>data0!A68</f>
        <v>630</v>
      </c>
      <c r="B90" s="113">
        <f ca="1">pixel!G76</f>
        <v>1.0390803799948705</v>
      </c>
      <c r="C90" s="113">
        <f ca="1">pixel!H76</f>
        <v>0.39253487259309139</v>
      </c>
      <c r="D90" s="113">
        <f ca="1">pixel!I76</f>
        <v>0.11544763500675166</v>
      </c>
      <c r="E90" s="123">
        <f ca="1">pixel!G254</f>
        <v>0.70450998231622342</v>
      </c>
      <c r="F90" s="123">
        <f ca="1">pixel!H254</f>
        <v>0.40605141175138459</v>
      </c>
      <c r="G90" s="123">
        <f ca="1">pixel!I254</f>
        <v>0</v>
      </c>
      <c r="H90" s="123">
        <f>'CMF-1931'!B56</f>
        <v>0.64239999999999997</v>
      </c>
      <c r="I90" s="123">
        <f>'CMF-1931'!C56</f>
        <v>0.26500000000000001</v>
      </c>
      <c r="J90" s="123">
        <f>'CMF-1931'!D56</f>
        <v>5.0000000000000002E-5</v>
      </c>
      <c r="P90" s="2"/>
    </row>
    <row r="91" spans="1:16">
      <c r="A91">
        <f>data0!A69</f>
        <v>635</v>
      </c>
      <c r="B91" s="113">
        <f ca="1">pixel!G77</f>
        <v>1.2816966320890666</v>
      </c>
      <c r="C91" s="113">
        <f ca="1">pixel!H77</f>
        <v>0.25757481939252724</v>
      </c>
      <c r="D91" s="113">
        <f ca="1">pixel!I77</f>
        <v>0.18199088241513492</v>
      </c>
      <c r="E91" s="123">
        <f ca="1">pixel!G255</f>
        <v>0.72368658026951183</v>
      </c>
      <c r="F91" s="123">
        <f ca="1">pixel!H255</f>
        <v>0.24517272878043139</v>
      </c>
      <c r="G91" s="123">
        <f ca="1">pixel!I255</f>
        <v>3.5214744640409162E-2</v>
      </c>
      <c r="H91" s="123">
        <f>'CMF-1931'!B57</f>
        <v>0.54190000000000005</v>
      </c>
      <c r="I91" s="123">
        <f>'CMF-1931'!C57</f>
        <v>0.217</v>
      </c>
      <c r="J91" s="123">
        <f>'CMF-1931'!D57</f>
        <v>3.0000000000000001E-5</v>
      </c>
      <c r="P91" s="2"/>
    </row>
    <row r="92" spans="1:16">
      <c r="A92">
        <f>data0!A70</f>
        <v>640</v>
      </c>
      <c r="B92" s="113">
        <f ca="1">pixel!G78</f>
        <v>1.4211384809735894</v>
      </c>
      <c r="C92" s="113">
        <f ca="1">pixel!H78</f>
        <v>0.13072886293216032</v>
      </c>
      <c r="D92" s="113">
        <f ca="1">pixel!I78</f>
        <v>0.23848993536676588</v>
      </c>
      <c r="E92" s="123">
        <f ca="1">pixel!G256</f>
        <v>0.70278720198251599</v>
      </c>
      <c r="F92" s="123">
        <f ca="1">pixel!H256</f>
        <v>9.7212946956520219E-2</v>
      </c>
      <c r="G92" s="123">
        <f ca="1">pixel!I256</f>
        <v>0.16448772173400233</v>
      </c>
      <c r="H92" s="123">
        <f>'CMF-1931'!B58</f>
        <v>0.44790000000000002</v>
      </c>
      <c r="I92" s="123">
        <f>'CMF-1931'!C58</f>
        <v>0.17499999999999999</v>
      </c>
      <c r="J92" s="123">
        <f>'CMF-1931'!D58</f>
        <v>2.0000000000000002E-5</v>
      </c>
      <c r="P92" s="2"/>
    </row>
    <row r="93" spans="1:16">
      <c r="A93">
        <f>data0!A71</f>
        <v>645</v>
      </c>
      <c r="B93" s="113">
        <f ca="1">pixel!G79</f>
        <v>1.3520599073171309</v>
      </c>
      <c r="C93" s="113">
        <f ca="1">pixel!H79</f>
        <v>0.1224272307956088</v>
      </c>
      <c r="D93" s="113">
        <f ca="1">pixel!I79</f>
        <v>0.2575419545815833</v>
      </c>
      <c r="E93" s="123">
        <f ca="1">pixel!G257</f>
        <v>0.66637193971532627</v>
      </c>
      <c r="F93" s="123">
        <f ca="1">pixel!H257</f>
        <v>9.0621122773536164E-2</v>
      </c>
      <c r="G93" s="123">
        <f ca="1">pixel!I257</f>
        <v>0.21486519041536714</v>
      </c>
      <c r="H93" s="123">
        <f>'CMF-1931'!B59</f>
        <v>0.36080000000000001</v>
      </c>
      <c r="I93" s="123">
        <f>'CMF-1931'!C59</f>
        <v>0.13819999999999999</v>
      </c>
      <c r="J93" s="123">
        <f>'CMF-1931'!D59</f>
        <v>1.0000000000000001E-5</v>
      </c>
      <c r="P93" s="2"/>
    </row>
    <row r="94" spans="1:16">
      <c r="A94">
        <f>data0!A72</f>
        <v>650</v>
      </c>
      <c r="B94" s="113">
        <f ca="1">pixel!G80</f>
        <v>1.241606171992196</v>
      </c>
      <c r="C94" s="113">
        <f ca="1">pixel!H80</f>
        <v>0.1148913428725888</v>
      </c>
      <c r="D94" s="113">
        <f ca="1">pixel!I80</f>
        <v>0.26502328559560095</v>
      </c>
      <c r="E94" s="123">
        <f ca="1">pixel!G258</f>
        <v>0.61255446172470585</v>
      </c>
      <c r="F94" s="123">
        <f ca="1">pixel!H258</f>
        <v>8.6315637991994987E-2</v>
      </c>
      <c r="G94" s="123">
        <f ca="1">pixel!I258</f>
        <v>0.25008209882038429</v>
      </c>
      <c r="H94" s="123">
        <f>'CMF-1931'!B60</f>
        <v>0.28349999999999997</v>
      </c>
      <c r="I94" s="123">
        <f>'CMF-1931'!C60</f>
        <v>0.107</v>
      </c>
      <c r="J94" s="123">
        <f>'CMF-1931'!D60</f>
        <v>0</v>
      </c>
      <c r="P94" s="2"/>
    </row>
    <row r="95" spans="1:16">
      <c r="A95">
        <f>data0!A73</f>
        <v>655</v>
      </c>
      <c r="B95" s="113">
        <f ca="1">pixel!G81</f>
        <v>1.1426298160154247</v>
      </c>
      <c r="C95" s="113">
        <f ca="1">pixel!H81</f>
        <v>6.1691219666355837E-2</v>
      </c>
      <c r="D95" s="113">
        <f ca="1">pixel!I81</f>
        <v>0.26760935155264298</v>
      </c>
      <c r="E95" s="123">
        <f ca="1">pixel!G259</f>
        <v>0.53494986542139367</v>
      </c>
      <c r="F95" s="123">
        <f ca="1">pixel!H259</f>
        <v>2.9917635500528023E-2</v>
      </c>
      <c r="G95" s="123">
        <f ca="1">pixel!I259</f>
        <v>0.29080140719337993</v>
      </c>
      <c r="H95" s="123">
        <f>'CMF-1931'!B61</f>
        <v>0.21870000000000001</v>
      </c>
      <c r="I95" s="123">
        <f>'CMF-1931'!C61</f>
        <v>8.1600000000000006E-2</v>
      </c>
      <c r="J95" s="123">
        <f>'CMF-1931'!D61</f>
        <v>0</v>
      </c>
      <c r="P95" s="2"/>
    </row>
    <row r="96" spans="1:16">
      <c r="A96">
        <f>data0!A74</f>
        <v>660</v>
      </c>
      <c r="B96" s="113">
        <f ca="1">pixel!G82</f>
        <v>0.71674273661650023</v>
      </c>
      <c r="C96" s="113">
        <f ca="1">pixel!H82</f>
        <v>1.3274479664312245E-2</v>
      </c>
      <c r="D96" s="113">
        <f ca="1">pixel!I82</f>
        <v>0.15893748293356127</v>
      </c>
      <c r="E96" s="123">
        <f ca="1">pixel!G260</f>
        <v>0.31970118502272765</v>
      </c>
      <c r="F96" s="123">
        <f ca="1">pixel!H260</f>
        <v>0</v>
      </c>
      <c r="G96" s="123">
        <f ca="1">pixel!I260</f>
        <v>0.17487012493375828</v>
      </c>
      <c r="H96" s="123">
        <f>'CMF-1931'!B62</f>
        <v>0.16489999999999999</v>
      </c>
      <c r="I96" s="123">
        <f>'CMF-1931'!C62</f>
        <v>6.0999999999999999E-2</v>
      </c>
      <c r="J96" s="123">
        <f>'CMF-1931'!D62</f>
        <v>0</v>
      </c>
      <c r="P96" s="2"/>
    </row>
    <row r="97" spans="1:16">
      <c r="A97">
        <f>data0!A75</f>
        <v>665</v>
      </c>
      <c r="B97" s="113">
        <f ca="1">pixel!G83</f>
        <v>0.26095054020987962</v>
      </c>
      <c r="C97" s="113">
        <f ca="1">pixel!H83</f>
        <v>2.6744564803754707E-4</v>
      </c>
      <c r="D97" s="113">
        <f ca="1">pixel!I83</f>
        <v>3.2921285948282704E-2</v>
      </c>
      <c r="E97" s="123">
        <f ca="1">pixel!G261</f>
        <v>0.11432275966560732</v>
      </c>
      <c r="F97" s="123">
        <f ca="1">pixel!H261</f>
        <v>0</v>
      </c>
      <c r="G97" s="123">
        <f ca="1">pixel!I261</f>
        <v>1.8390593944323703E-2</v>
      </c>
      <c r="H97" s="123">
        <f>'CMF-1931'!B63</f>
        <v>0.1212</v>
      </c>
      <c r="I97" s="123">
        <f>'CMF-1931'!C63</f>
        <v>4.4580000000000002E-2</v>
      </c>
      <c r="J97" s="123">
        <f>'CMF-1931'!D63</f>
        <v>0</v>
      </c>
      <c r="P97" s="2"/>
    </row>
    <row r="98" spans="1:16">
      <c r="A98">
        <f>data0!A76</f>
        <v>670</v>
      </c>
      <c r="B98" s="113">
        <f ca="1">pixel!G84</f>
        <v>7.9877608199601019E-2</v>
      </c>
      <c r="C98" s="113">
        <f ca="1">pixel!H84</f>
        <v>2.014418236348979E-4</v>
      </c>
      <c r="D98" s="113">
        <f ca="1">pixel!I84</f>
        <v>9.3611199237878819E-4</v>
      </c>
      <c r="E98" s="123">
        <f ca="1">pixel!G262</f>
        <v>3.5373796553484993E-2</v>
      </c>
      <c r="F98" s="123">
        <f ca="1">pixel!H262</f>
        <v>0</v>
      </c>
      <c r="G98" s="123">
        <f ca="1">pixel!I262</f>
        <v>0</v>
      </c>
      <c r="H98" s="123">
        <f>'CMF-1931'!B64</f>
        <v>8.7400000000000005E-2</v>
      </c>
      <c r="I98" s="123">
        <f>'CMF-1931'!C64</f>
        <v>3.2000000000000001E-2</v>
      </c>
      <c r="J98" s="123">
        <f>'CMF-1931'!D64</f>
        <v>0</v>
      </c>
      <c r="P98" s="2"/>
    </row>
    <row r="99" spans="1:16">
      <c r="A99">
        <f>data0!A77</f>
        <v>675</v>
      </c>
      <c r="B99" s="113">
        <f ca="1">pixel!G85</f>
        <v>2.0222845613196545E-2</v>
      </c>
      <c r="C99" s="113">
        <f ca="1">pixel!H85</f>
        <v>1.8603267009433046E-4</v>
      </c>
      <c r="D99" s="113">
        <f ca="1">pixel!I85</f>
        <v>1.7508957185348749E-4</v>
      </c>
      <c r="E99" s="123">
        <f ca="1">pixel!G263</f>
        <v>9.0435507545320037E-3</v>
      </c>
      <c r="F99" s="123">
        <f ca="1">pixel!H263</f>
        <v>0</v>
      </c>
      <c r="G99" s="123">
        <f ca="1">pixel!I263</f>
        <v>0</v>
      </c>
      <c r="H99" s="123">
        <f>'CMF-1931'!B65</f>
        <v>6.3600000000000004E-2</v>
      </c>
      <c r="I99" s="123">
        <f>'CMF-1931'!C65</f>
        <v>2.3199999999999998E-2</v>
      </c>
      <c r="J99" s="123">
        <f>'CMF-1931'!D65</f>
        <v>0</v>
      </c>
      <c r="P99" s="2"/>
    </row>
    <row r="100" spans="1:16">
      <c r="A100">
        <f>data0!A78</f>
        <v>680</v>
      </c>
      <c r="B100" s="113">
        <f ca="1">pixel!G86</f>
        <v>2.3299559957986773E-3</v>
      </c>
      <c r="C100" s="113">
        <f ca="1">pixel!H86</f>
        <v>1.7449009622633738E-4</v>
      </c>
      <c r="D100" s="113">
        <f ca="1">pixel!I86</f>
        <v>1.7449009622633738E-4</v>
      </c>
      <c r="E100" s="123">
        <f ca="1">pixel!G264</f>
        <v>1.1340867366496339E-3</v>
      </c>
      <c r="F100" s="123">
        <f ca="1">pixel!H264</f>
        <v>1.1199214120487927E-4</v>
      </c>
      <c r="G100" s="123">
        <f ca="1">pixel!I264</f>
        <v>0</v>
      </c>
      <c r="H100" s="123">
        <f>'CMF-1931'!B66</f>
        <v>4.6769999999999999E-2</v>
      </c>
      <c r="I100" s="123">
        <f>'CMF-1931'!C66</f>
        <v>1.7000000000000001E-2</v>
      </c>
      <c r="J100" s="123">
        <f>'CMF-1931'!D66</f>
        <v>0</v>
      </c>
      <c r="P100" s="2"/>
    </row>
    <row r="101" spans="1:16">
      <c r="A101">
        <f>data0!A79</f>
        <v>685</v>
      </c>
      <c r="B101" s="113">
        <f ca="1">pixel!G87</f>
        <v>3.1590891150026247E-4</v>
      </c>
      <c r="C101" s="113">
        <f ca="1">pixel!H87</f>
        <v>8.4900518828402727E-4</v>
      </c>
      <c r="D101" s="113">
        <f ca="1">pixel!I87</f>
        <v>1.5795445273743508E-4</v>
      </c>
      <c r="E101" s="123">
        <f ca="1">pixel!G265</f>
        <v>6.7379525445503282E-4</v>
      </c>
      <c r="F101" s="123">
        <f ca="1">pixel!H265</f>
        <v>9.4946074210005486E-4</v>
      </c>
      <c r="G101" s="123">
        <f ca="1">pixel!I265</f>
        <v>0</v>
      </c>
      <c r="H101" s="123">
        <f>'CMF-1931'!B67</f>
        <v>3.2899999999999999E-2</v>
      </c>
      <c r="I101" s="123">
        <f>'CMF-1931'!C67</f>
        <v>1.192E-2</v>
      </c>
      <c r="J101" s="123">
        <f>'CMF-1931'!D67</f>
        <v>0</v>
      </c>
      <c r="P101" s="2"/>
    </row>
    <row r="102" spans="1:16">
      <c r="A102">
        <f>data0!A80</f>
        <v>690</v>
      </c>
      <c r="B102" s="113">
        <f ca="1">pixel!G88</f>
        <v>1.6406951981003519E-4</v>
      </c>
      <c r="C102" s="113">
        <f ca="1">pixel!H88</f>
        <v>2.0749969058849608E-3</v>
      </c>
      <c r="D102" s="113">
        <f ca="1">pixel!I88</f>
        <v>1.5441837158591546E-4</v>
      </c>
      <c r="E102" s="123">
        <f ca="1">pixel!G266</f>
        <v>1.3859393006779473E-3</v>
      </c>
      <c r="F102" s="123">
        <f ca="1">pixel!H266</f>
        <v>2.3407223935558064E-3</v>
      </c>
      <c r="G102" s="123">
        <f ca="1">pixel!I266</f>
        <v>0</v>
      </c>
      <c r="H102" s="123">
        <f>'CMF-1931'!B68</f>
        <v>2.2700000000000001E-2</v>
      </c>
      <c r="I102" s="123">
        <f>'CMF-1931'!C68</f>
        <v>8.2100000000000003E-3</v>
      </c>
      <c r="J102" s="123">
        <f>'CMF-1931'!D68</f>
        <v>0</v>
      </c>
      <c r="P102" s="2"/>
    </row>
    <row r="103" spans="1:16">
      <c r="A103">
        <f>data0!A81</f>
        <v>695</v>
      </c>
      <c r="B103" s="113">
        <f ca="1">pixel!G89</f>
        <v>1.7247509634391167E-4</v>
      </c>
      <c r="C103" s="113">
        <f ca="1">pixel!H89</f>
        <v>7.7613793705656395E-4</v>
      </c>
      <c r="D103" s="113">
        <f ca="1">pixel!I89</f>
        <v>1.5331119675014371E-4</v>
      </c>
      <c r="E103" s="123">
        <f ca="1">pixel!G267</f>
        <v>5.6429859369479501E-4</v>
      </c>
      <c r="F103" s="123">
        <f ca="1">pixel!H267</f>
        <v>8.7241832984302488E-4</v>
      </c>
      <c r="G103" s="123">
        <f ca="1">pixel!I267</f>
        <v>0</v>
      </c>
      <c r="H103" s="123">
        <f>'CMF-1931'!B69</f>
        <v>1.584E-2</v>
      </c>
      <c r="I103" s="123">
        <f>'CMF-1931'!C69</f>
        <v>5.7229999999999998E-3</v>
      </c>
      <c r="J103" s="123">
        <f>'CMF-1931'!D69</f>
        <v>0</v>
      </c>
      <c r="P103" s="2"/>
    </row>
    <row r="104" spans="1:16">
      <c r="A104">
        <f>data0!A82</f>
        <v>700</v>
      </c>
      <c r="B104" s="113">
        <f ca="1">pixel!G90</f>
        <v>2.0153261939528783E-4</v>
      </c>
      <c r="C104" s="113">
        <f ca="1">pixel!H90</f>
        <v>3.4548449005721759E-4</v>
      </c>
      <c r="D104" s="113">
        <f ca="1">pixel!I90</f>
        <v>1.5354866328895489E-4</v>
      </c>
      <c r="E104" s="123">
        <f ca="1">pixel!G268</f>
        <v>3.0345498233000265E-4</v>
      </c>
      <c r="F104" s="123">
        <f ca="1">pixel!H268</f>
        <v>3.8460747446833325E-4</v>
      </c>
      <c r="G104" s="123">
        <f ca="1">pixel!I268</f>
        <v>1.2958555295739893E-4</v>
      </c>
      <c r="H104" s="123">
        <f>'CMF-1931'!B70</f>
        <v>1.1358999999999999E-2</v>
      </c>
      <c r="I104" s="123">
        <f>'CMF-1931'!C70</f>
        <v>4.1019999999999997E-3</v>
      </c>
      <c r="J104" s="123">
        <f>'CMF-1931'!D70</f>
        <v>0</v>
      </c>
      <c r="P104" s="2"/>
    </row>
    <row r="105" spans="1:16">
      <c r="A105">
        <f>data0!A83</f>
        <v>705</v>
      </c>
      <c r="B105" s="113">
        <f ca="1">pixel!G91</f>
        <v>5.3122344461999712E-4</v>
      </c>
      <c r="C105" s="113">
        <f ca="1">pixel!H91</f>
        <v>1.6419633633473412E-4</v>
      </c>
      <c r="D105" s="113">
        <f ca="1">pixel!I91</f>
        <v>1.5453772831504388E-4</v>
      </c>
      <c r="E105" s="123">
        <f ca="1">pixel!G269</f>
        <v>3.3382188104868094E-4</v>
      </c>
      <c r="F105" s="123">
        <f ca="1">pixel!H269</f>
        <v>1.6739774598887409E-4</v>
      </c>
      <c r="G105" s="123">
        <f ca="1">pixel!I269</f>
        <v>1.4254116157335451E-4</v>
      </c>
      <c r="H105" s="123">
        <f>'CMF-1931'!B71</f>
        <v>8.1110000000000002E-3</v>
      </c>
      <c r="I105" s="123">
        <f>'CMF-1931'!C71</f>
        <v>2.9290000000000002E-3</v>
      </c>
      <c r="J105" s="123">
        <f>'CMF-1931'!D71</f>
        <v>0</v>
      </c>
      <c r="P105" s="2"/>
    </row>
    <row r="106" spans="1:16">
      <c r="A106">
        <f>data0!A84</f>
        <v>710</v>
      </c>
      <c r="B106" s="113">
        <f ca="1">pixel!G92</f>
        <v>8.5844030969364706E-4</v>
      </c>
      <c r="C106" s="113">
        <f ca="1">pixel!H92</f>
        <v>1.6583506005721853E-4</v>
      </c>
      <c r="D106" s="113">
        <f ca="1">pixel!I92</f>
        <v>1.6583506005721853E-4</v>
      </c>
      <c r="E106" s="123">
        <f ca="1">pixel!G270</f>
        <v>4.7899920354326506E-4</v>
      </c>
      <c r="F106" s="123">
        <f ca="1">pixel!H270</f>
        <v>1.5713792520365976E-4</v>
      </c>
      <c r="G106" s="123">
        <f ca="1">pixel!I270</f>
        <v>1.0870622225085758E-4</v>
      </c>
      <c r="H106" s="123">
        <f>'CMF-1931'!B72</f>
        <v>5.79E-3</v>
      </c>
      <c r="I106" s="123">
        <f>'CMF-1931'!C72</f>
        <v>2.091E-3</v>
      </c>
      <c r="J106" s="123">
        <f>'CMF-1931'!D72</f>
        <v>0</v>
      </c>
      <c r="P106" s="2"/>
    </row>
    <row r="107" spans="1:16">
      <c r="A107">
        <f>data0!A85</f>
        <v>715</v>
      </c>
      <c r="B107" s="113">
        <f ca="1">pixel!G93</f>
        <v>1.7778888643988925E-4</v>
      </c>
      <c r="C107" s="113">
        <f ca="1">pixel!H93</f>
        <v>1.6791172608211761E-4</v>
      </c>
      <c r="D107" s="113">
        <f ca="1">pixel!I93</f>
        <v>1.5803456572434599E-4</v>
      </c>
      <c r="E107" s="123">
        <f ca="1">pixel!G271</f>
        <v>1.7997735832170719E-4</v>
      </c>
      <c r="F107" s="123">
        <f ca="1">pixel!H271</f>
        <v>1.8485047608030701E-4</v>
      </c>
      <c r="G107" s="123">
        <f ca="1">pixel!I271</f>
        <v>2.0663149513988808E-4</v>
      </c>
      <c r="H107" s="123">
        <f>'CMF-1931'!B73</f>
        <v>4.1089999999999998E-3</v>
      </c>
      <c r="I107" s="123">
        <f>'CMF-1931'!C73</f>
        <v>1.4840000000000001E-3</v>
      </c>
      <c r="J107" s="123">
        <f>'CMF-1931'!D73</f>
        <v>0</v>
      </c>
      <c r="P107" s="2"/>
    </row>
    <row r="108" spans="1:16">
      <c r="A108">
        <f>data0!A86</f>
        <v>720</v>
      </c>
      <c r="B108" s="113">
        <f ca="1">pixel!G94</f>
        <v>1.6055411347188855E-4</v>
      </c>
      <c r="C108" s="113">
        <f ca="1">pixel!H94</f>
        <v>6.7232035506318124E-4</v>
      </c>
      <c r="D108" s="113">
        <f ca="1">pixel!I94</f>
        <v>1.6055411347188855E-4</v>
      </c>
      <c r="E108" s="123">
        <f ca="1">pixel!G272</f>
        <v>4.9282025787083096E-4</v>
      </c>
      <c r="F108" s="123">
        <f ca="1">pixel!H272</f>
        <v>7.5560784915294711E-4</v>
      </c>
      <c r="G108" s="123">
        <f ca="1">pixel!I272</f>
        <v>3.0598713884561099E-5</v>
      </c>
      <c r="H108" s="123">
        <f>'CMF-1931'!B74</f>
        <v>2.8990000000000001E-3</v>
      </c>
      <c r="I108" s="123">
        <f>'CMF-1931'!C74</f>
        <v>1.047E-3</v>
      </c>
      <c r="J108" s="123">
        <f>'CMF-1931'!D74</f>
        <v>0</v>
      </c>
      <c r="P108" s="2"/>
    </row>
    <row r="109" spans="1:16">
      <c r="A109">
        <f>data0!A87</f>
        <v>725</v>
      </c>
      <c r="B109" s="113">
        <f ca="1">pixel!G95</f>
        <v>1.7336981404623294E-4</v>
      </c>
      <c r="C109" s="113">
        <f ca="1">pixel!H95</f>
        <v>5.3234730638596576E-3</v>
      </c>
      <c r="D109" s="113">
        <f ca="1">pixel!I95</f>
        <v>1.6317158969057216E-4</v>
      </c>
      <c r="E109" s="123">
        <f ca="1">pixel!G273</f>
        <v>3.4540747018622338E-3</v>
      </c>
      <c r="F109" s="123">
        <f ca="1">pixel!H273</f>
        <v>6.0119160777441418E-3</v>
      </c>
      <c r="G109" s="123">
        <f ca="1">pixel!I273</f>
        <v>0</v>
      </c>
      <c r="H109" s="123">
        <f>'CMF-1931'!B75</f>
        <v>2.049E-3</v>
      </c>
      <c r="I109" s="123">
        <f>'CMF-1931'!C75</f>
        <v>7.3999999999999999E-4</v>
      </c>
      <c r="J109" s="123">
        <f>'CMF-1931'!D75</f>
        <v>0</v>
      </c>
      <c r="P109" s="2"/>
    </row>
    <row r="110" spans="1:16">
      <c r="A110">
        <f>data0!A88</f>
        <v>730</v>
      </c>
      <c r="B110" s="113">
        <f ca="1">pixel!G96</f>
        <v>1.6558500052574028E-4</v>
      </c>
      <c r="C110" s="113">
        <f ca="1">pixel!H96</f>
        <v>1.0514647576336507E-2</v>
      </c>
      <c r="D110" s="113">
        <f ca="1">pixel!I96</f>
        <v>1.6558500052574028E-4</v>
      </c>
      <c r="E110" s="123">
        <f ca="1">pixel!G274</f>
        <v>6.7494071956361616E-3</v>
      </c>
      <c r="F110" s="123">
        <f ca="1">pixel!H274</f>
        <v>1.1879328036117938E-2</v>
      </c>
      <c r="G110" s="123">
        <f ca="1">pixel!I274</f>
        <v>0</v>
      </c>
      <c r="H110" s="123">
        <f>'CMF-1931'!B76</f>
        <v>1.4400000000000001E-3</v>
      </c>
      <c r="I110" s="123">
        <f>'CMF-1931'!C76</f>
        <v>5.1999999999999995E-4</v>
      </c>
      <c r="J110" s="123">
        <f>'CMF-1931'!D76</f>
        <v>0</v>
      </c>
      <c r="P110" s="2"/>
    </row>
    <row r="111" spans="1:16">
      <c r="A111">
        <f>data0!A89</f>
        <v>735</v>
      </c>
      <c r="B111" s="113">
        <f ca="1">pixel!G97</f>
        <v>1.788422461519555E-4</v>
      </c>
      <c r="C111" s="113">
        <f ca="1">pixel!H97</f>
        <v>1.6043201588072115E-2</v>
      </c>
      <c r="D111" s="113">
        <f ca="1">pixel!I97</f>
        <v>1.6832211402536989E-4</v>
      </c>
      <c r="E111" s="123">
        <f ca="1">pixel!G275</f>
        <v>1.0268417407501965E-2</v>
      </c>
      <c r="F111" s="123">
        <f ca="1">pixel!H275</f>
        <v>1.8127264933566287E-2</v>
      </c>
      <c r="G111" s="123">
        <f ca="1">pixel!I275</f>
        <v>0</v>
      </c>
      <c r="H111" s="123">
        <f>'CMF-1931'!B77</f>
        <v>1E-3</v>
      </c>
      <c r="I111" s="123">
        <f>'CMF-1931'!C77</f>
        <v>3.6099999999999999E-4</v>
      </c>
      <c r="J111" s="123">
        <f>'CMF-1931'!D77</f>
        <v>0</v>
      </c>
      <c r="P111" s="2"/>
    </row>
    <row r="112" spans="1:16">
      <c r="A112">
        <f>data0!A90</f>
        <v>740</v>
      </c>
      <c r="B112" s="113">
        <f ca="1">pixel!G98</f>
        <v>1.8187362095865934E-4</v>
      </c>
      <c r="C112" s="113">
        <f ca="1">pixel!H98</f>
        <v>2.218858177915747E-2</v>
      </c>
      <c r="D112" s="113">
        <f ca="1">pixel!I98</f>
        <v>1.7117517266697349E-4</v>
      </c>
      <c r="E112" s="123">
        <f ca="1">pixel!G276</f>
        <v>1.4174883967065033E-2</v>
      </c>
      <c r="F112" s="123">
        <f ca="1">pixel!H276</f>
        <v>2.5072725863726733E-2</v>
      </c>
      <c r="G112" s="123">
        <f ca="1">pixel!I276</f>
        <v>0</v>
      </c>
      <c r="H112" s="123">
        <f>'CMF-1931'!B78</f>
        <v>6.8999999999999997E-4</v>
      </c>
      <c r="I112" s="123">
        <f>'CMF-1931'!C78</f>
        <v>2.4899999999999998E-4</v>
      </c>
      <c r="J112" s="123">
        <f>'CMF-1931'!D78</f>
        <v>0</v>
      </c>
      <c r="P112" s="2"/>
    </row>
    <row r="113" spans="1:16">
      <c r="A113">
        <f>data0!A91</f>
        <v>745</v>
      </c>
      <c r="B113" s="113">
        <f ca="1">pixel!G99</f>
        <v>1.8463692785601314E-4</v>
      </c>
      <c r="C113" s="113">
        <f ca="1">pixel!H99</f>
        <v>1.6410964590324272E-2</v>
      </c>
      <c r="D113" s="113">
        <f ca="1">pixel!I99</f>
        <v>1.7377593209977706E-4</v>
      </c>
      <c r="E113" s="123">
        <f ca="1">pixel!G277</f>
        <v>1.0504498992069386E-2</v>
      </c>
      <c r="F113" s="123">
        <f ca="1">pixel!H277</f>
        <v>1.8542755548025563E-2</v>
      </c>
      <c r="G113" s="123">
        <f ca="1">pixel!I277</f>
        <v>0</v>
      </c>
      <c r="H113" s="123">
        <f>'CMF-1931'!B79</f>
        <v>4.7600000000000002E-4</v>
      </c>
      <c r="I113" s="123">
        <f>'CMF-1931'!C79</f>
        <v>1.7200000000000001E-4</v>
      </c>
      <c r="J113" s="123">
        <f>'CMF-1931'!D79</f>
        <v>0</v>
      </c>
      <c r="P113" s="2"/>
    </row>
    <row r="114" spans="1:16">
      <c r="A114">
        <f>data0!A92</f>
        <v>750</v>
      </c>
      <c r="B114" s="113">
        <f ca="1">pixel!G100</f>
        <v>2.2127416718622437E-4</v>
      </c>
      <c r="C114" s="113">
        <f ca="1">pixel!H100</f>
        <v>3.1199657855518347E-3</v>
      </c>
      <c r="D114" s="113">
        <f ca="1">pixel!I100</f>
        <v>1.8808304096034047E-4</v>
      </c>
      <c r="E114" s="123">
        <f ca="1">pixel!G278</f>
        <v>2.0741352500988769E-3</v>
      </c>
      <c r="F114" s="123">
        <f ca="1">pixel!H278</f>
        <v>3.5199802561251777E-3</v>
      </c>
      <c r="G114" s="123">
        <f ca="1">pixel!I278</f>
        <v>0</v>
      </c>
      <c r="H114" s="123">
        <f>'CMF-1931'!B80</f>
        <v>3.3199999999999999E-4</v>
      </c>
      <c r="I114" s="123">
        <f>'CMF-1931'!C80</f>
        <v>1.2E-4</v>
      </c>
      <c r="J114" s="123">
        <f>'CMF-1931'!D80</f>
        <v>0</v>
      </c>
      <c r="P114" s="2"/>
    </row>
    <row r="115" spans="1:16">
      <c r="A115">
        <f>data0!A93</f>
        <v>755</v>
      </c>
      <c r="B115" s="113">
        <f ca="1">pixel!G101</f>
        <v>1.9139759106068482E-4</v>
      </c>
      <c r="C115" s="113">
        <f ca="1">pixel!H101</f>
        <v>5.967101423335722E-4</v>
      </c>
      <c r="D115" s="113">
        <f ca="1">pixel!I101</f>
        <v>1.8013890923358574E-4</v>
      </c>
      <c r="E115" s="123">
        <f ca="1">pixel!G279</f>
        <v>4.5774374027047977E-4</v>
      </c>
      <c r="F115" s="123">
        <f ca="1">pixel!H279</f>
        <v>6.6921306693601163E-4</v>
      </c>
      <c r="G115" s="123">
        <f ca="1">pixel!I279</f>
        <v>8.9842711685238599E-5</v>
      </c>
      <c r="H115" s="123">
        <f>'CMF-1931'!B81</f>
        <v>2.3499999999999999E-4</v>
      </c>
      <c r="I115" s="123">
        <f>'CMF-1931'!C81</f>
        <v>8.5000000000000006E-5</v>
      </c>
      <c r="J115" s="123">
        <f>'CMF-1931'!D81</f>
        <v>0</v>
      </c>
      <c r="P115" s="2"/>
    </row>
    <row r="116" spans="1:16">
      <c r="A116">
        <f>data0!A94</f>
        <v>760</v>
      </c>
      <c r="B116" s="113">
        <f ca="1">pixel!G102</f>
        <v>1.9522377568960487E-4</v>
      </c>
      <c r="C116" s="113">
        <f ca="1">pixel!H102</f>
        <v>2.067075272007581E-4</v>
      </c>
      <c r="D116" s="113">
        <f ca="1">pixel!I102</f>
        <v>1.8374002417845164E-4</v>
      </c>
      <c r="E116" s="123">
        <f ca="1">pixel!G280</f>
        <v>2.1147794133909492E-4</v>
      </c>
      <c r="F116" s="123">
        <f ca="1">pixel!H280</f>
        <v>2.2832612997125665E-4</v>
      </c>
      <c r="G116" s="123">
        <f ca="1">pixel!I280</f>
        <v>2.3797317910335394E-4</v>
      </c>
      <c r="H116" s="123">
        <f>'CMF-1931'!B82</f>
        <v>1.66E-4</v>
      </c>
      <c r="I116" s="123">
        <f>'CMF-1931'!C82</f>
        <v>6.0000000000000002E-5</v>
      </c>
      <c r="J116" s="123">
        <f>'CMF-1931'!D82</f>
        <v>0</v>
      </c>
      <c r="P116" s="2"/>
    </row>
    <row r="117" spans="1:16">
      <c r="A117">
        <f>data0!A95</f>
        <v>765</v>
      </c>
      <c r="B117" s="113">
        <f ca="1">pixel!G103</f>
        <v>5.7313099929482488E-4</v>
      </c>
      <c r="C117" s="113">
        <f ca="1">pixel!H103</f>
        <v>1.1930481722806799E-3</v>
      </c>
      <c r="D117" s="113">
        <f ca="1">pixel!I103</f>
        <v>1.8714481469762789E-4</v>
      </c>
      <c r="E117" s="123">
        <f ca="1">pixel!G281</f>
        <v>1.0050552288003493E-3</v>
      </c>
      <c r="F117" s="123">
        <f ca="1">pixel!H281</f>
        <v>1.3290004824556363E-3</v>
      </c>
      <c r="G117" s="123">
        <f ca="1">pixel!I281</f>
        <v>0</v>
      </c>
      <c r="H117" s="123">
        <f>'CMF-1931'!B83</f>
        <v>1.17E-4</v>
      </c>
      <c r="I117" s="123">
        <f>'CMF-1931'!C83</f>
        <v>4.1999999999999998E-5</v>
      </c>
      <c r="J117" s="123">
        <f>'CMF-1931'!D83</f>
        <v>0</v>
      </c>
      <c r="P117" s="2"/>
    </row>
    <row r="118" spans="1:16">
      <c r="A118">
        <f>data0!A96</f>
        <v>770</v>
      </c>
      <c r="B118" s="113">
        <f ca="1">pixel!G104</f>
        <v>1.4516081057009765E-3</v>
      </c>
      <c r="C118" s="113">
        <f ca="1">pixel!H104</f>
        <v>4.806964573153015E-3</v>
      </c>
      <c r="D118" s="113">
        <f ca="1">pixel!I104</f>
        <v>2.0227326204717115E-4</v>
      </c>
      <c r="E118" s="123">
        <f ca="1">pixel!G282</f>
        <v>3.6890664473229265E-3</v>
      </c>
      <c r="F118" s="123">
        <f ca="1">pixel!H282</f>
        <v>5.3807865014250094E-3</v>
      </c>
      <c r="G118" s="123">
        <f ca="1">pixel!I282</f>
        <v>0</v>
      </c>
      <c r="H118" s="123">
        <f>'CMF-1931'!B84</f>
        <v>8.2999999999999998E-5</v>
      </c>
      <c r="I118" s="123">
        <f>'CMF-1931'!C84</f>
        <v>3.0000000000000001E-5</v>
      </c>
      <c r="J118" s="123">
        <f>'CMF-1931'!D84</f>
        <v>0</v>
      </c>
      <c r="P118" s="2"/>
    </row>
    <row r="119" spans="1:16">
      <c r="A119">
        <f>data0!A97</f>
        <v>775</v>
      </c>
      <c r="B119" s="113">
        <f ca="1">pixel!G105</f>
        <v>1.771844883625084E-3</v>
      </c>
      <c r="C119" s="113">
        <f ca="1">pixel!H105</f>
        <v>6.4563116171609215E-3</v>
      </c>
      <c r="D119" s="113">
        <f ca="1">pixel!I105</f>
        <v>2.0631070838747183E-4</v>
      </c>
      <c r="E119" s="123">
        <f ca="1">pixel!G283</f>
        <v>4.8784759691325869E-3</v>
      </c>
      <c r="F119" s="123">
        <f ca="1">pixel!H283</f>
        <v>7.2329576876697136E-3</v>
      </c>
      <c r="G119" s="123">
        <f ca="1">pixel!I283</f>
        <v>0</v>
      </c>
      <c r="H119" s="123">
        <f>'CMF-1931'!B85</f>
        <v>5.8999999999999998E-5</v>
      </c>
      <c r="I119" s="123">
        <f>'CMF-1931'!C85</f>
        <v>2.0999999999999999E-5</v>
      </c>
      <c r="J119" s="123">
        <f>'CMF-1931'!D85</f>
        <v>0</v>
      </c>
      <c r="P119" s="2"/>
    </row>
    <row r="120" spans="1:16">
      <c r="A120">
        <f>data0!A98</f>
        <v>780</v>
      </c>
      <c r="B120" s="113">
        <f ca="1">pixel!G106</f>
        <v>3.4113008258582589E-3</v>
      </c>
      <c r="C120" s="113">
        <f ca="1">pixel!H106</f>
        <v>1.1222685436706004E-2</v>
      </c>
      <c r="D120" s="113">
        <f ca="1">pixel!I106</f>
        <v>1.9775657040214018E-4</v>
      </c>
      <c r="E120" s="123">
        <f ca="1">pixel!G284</f>
        <v>8.6317043273113504E-3</v>
      </c>
      <c r="F120" s="123">
        <f ca="1">pixel!H284</f>
        <v>1.2558545146206171E-2</v>
      </c>
      <c r="G120" s="123">
        <f ca="1">pixel!I284</f>
        <v>0</v>
      </c>
      <c r="H120" s="123">
        <f>'CMF-1931'!B86</f>
        <v>4.1999999999999998E-5</v>
      </c>
      <c r="I120" s="123">
        <f>'CMF-1931'!C86</f>
        <v>1.5E-5</v>
      </c>
      <c r="J120" s="123">
        <f>'CMF-1931'!D86</f>
        <v>0</v>
      </c>
      <c r="P120" s="2"/>
    </row>
    <row r="121" spans="1:16">
      <c r="A121">
        <f>data0!A99</f>
        <v>785</v>
      </c>
      <c r="B121" s="113">
        <f ca="1">pixel!G107</f>
        <v>5.8692412474582178E-3</v>
      </c>
      <c r="C121" s="113">
        <f ca="1">pixel!H107</f>
        <v>1.7242470571751971E-2</v>
      </c>
      <c r="D121" s="113">
        <f ca="1">pixel!I107</f>
        <v>2.1411394923665961E-4</v>
      </c>
      <c r="E121" s="123">
        <f ca="1">pixel!G285</f>
        <v>1.3542087384190804E-2</v>
      </c>
      <c r="F121" s="123">
        <f ca="1">pixel!H285</f>
        <v>1.927041244049954E-2</v>
      </c>
      <c r="G121" s="123">
        <f ca="1">pixel!I285</f>
        <v>0</v>
      </c>
      <c r="H121" s="123">
        <v>0</v>
      </c>
      <c r="I121" s="123">
        <v>0</v>
      </c>
      <c r="J121" s="123">
        <v>0</v>
      </c>
      <c r="P121" s="2"/>
    </row>
    <row r="122" spans="1:16">
      <c r="A122">
        <f>data0!A100</f>
        <v>790</v>
      </c>
      <c r="B122" s="113">
        <f ca="1">pixel!G108</f>
        <v>6.7143924483675354E-3</v>
      </c>
      <c r="C122" s="113">
        <f ca="1">pixel!H108</f>
        <v>2.6729432505119041E-2</v>
      </c>
      <c r="D122" s="113">
        <f ca="1">pixel!I108</f>
        <v>2.1783334233384149E-4</v>
      </c>
      <c r="E122" s="123">
        <f ca="1">pixel!G286</f>
        <v>1.9943920433310121E-2</v>
      </c>
      <c r="F122" s="123">
        <f ca="1">pixel!H286</f>
        <v>2.9961069143812046E-2</v>
      </c>
      <c r="G122" s="123">
        <f ca="1">pixel!I286</f>
        <v>0</v>
      </c>
      <c r="H122" s="123">
        <v>0</v>
      </c>
      <c r="I122" s="123">
        <v>0</v>
      </c>
      <c r="J122" s="123">
        <v>0</v>
      </c>
      <c r="P122" s="2"/>
    </row>
    <row r="123" spans="1:16">
      <c r="A123">
        <f>data0!A101</f>
        <v>795</v>
      </c>
      <c r="B123" s="113">
        <f ca="1">pixel!G109</f>
        <v>5.4197970719519631E-3</v>
      </c>
      <c r="C123" s="113">
        <f ca="1">pixel!H109</f>
        <v>2.8809812724152478E-2</v>
      </c>
      <c r="D123" s="113">
        <f ca="1">pixel!I109</f>
        <v>2.220157824295472E-4</v>
      </c>
      <c r="E123" s="123">
        <f ca="1">pixel!G287</f>
        <v>2.0694066599061981E-2</v>
      </c>
      <c r="F123" s="123">
        <f ca="1">pixel!H287</f>
        <v>3.2360778982236937E-2</v>
      </c>
      <c r="G123" s="123">
        <f ca="1">pixel!I287</f>
        <v>0</v>
      </c>
      <c r="H123" s="123">
        <v>0</v>
      </c>
      <c r="I123" s="123">
        <v>0</v>
      </c>
      <c r="J123" s="123">
        <v>0</v>
      </c>
      <c r="P123" s="2"/>
    </row>
    <row r="124" spans="1:16">
      <c r="A124">
        <f>data0!A102</f>
        <v>800</v>
      </c>
      <c r="B124" s="113">
        <f ca="1">pixel!G110</f>
        <v>3.6310570980716099E-3</v>
      </c>
      <c r="C124" s="113">
        <f ca="1">pixel!H110</f>
        <v>1.7729666898087554E-2</v>
      </c>
      <c r="D124" s="113">
        <f ca="1">pixel!I110</f>
        <v>2.2610978054065601E-4</v>
      </c>
      <c r="E124" s="123">
        <f ca="1">pixel!G288</f>
        <v>1.2862826099240174E-2</v>
      </c>
      <c r="F124" s="123">
        <f ca="1">pixel!H288</f>
        <v>1.9904864295505944E-2</v>
      </c>
      <c r="G124" s="123">
        <f ca="1">pixel!I288</f>
        <v>0</v>
      </c>
      <c r="H124" s="123">
        <v>0</v>
      </c>
      <c r="I124" s="123">
        <v>0</v>
      </c>
      <c r="J124" s="123">
        <v>0</v>
      </c>
      <c r="P124" s="2"/>
    </row>
    <row r="125" spans="1:16">
      <c r="A125">
        <f>data0!A103</f>
        <v>805</v>
      </c>
      <c r="B125" s="113">
        <f ca="1">pixel!G111</f>
        <v>1.593079106900057E-3</v>
      </c>
      <c r="C125" s="113">
        <f ca="1">pixel!H111</f>
        <v>8.9104424502276652E-3</v>
      </c>
      <c r="D125" s="113">
        <f ca="1">pixel!I111</f>
        <v>2.295113946199667E-4</v>
      </c>
      <c r="E125" s="123">
        <f ca="1">pixel!G289</f>
        <v>6.3582902540990135E-3</v>
      </c>
      <c r="F125" s="123">
        <f ca="1">pixel!H289</f>
        <v>1.0013567458988798E-2</v>
      </c>
      <c r="G125" s="123">
        <f ca="1">pixel!I289</f>
        <v>0</v>
      </c>
      <c r="H125" s="123">
        <v>0</v>
      </c>
      <c r="I125" s="123">
        <v>0</v>
      </c>
      <c r="J125" s="123">
        <v>0</v>
      </c>
      <c r="P125" s="2"/>
    </row>
    <row r="126" spans="1:16">
      <c r="A126">
        <f>data0!A104</f>
        <v>810</v>
      </c>
      <c r="B126" s="113">
        <f ca="1">pixel!G112</f>
        <v>6.444804152269931E-4</v>
      </c>
      <c r="C126" s="113">
        <f ca="1">pixel!H112</f>
        <v>5.1558433385543966E-3</v>
      </c>
      <c r="D126" s="113">
        <f ca="1">pixel!I112</f>
        <v>2.3310993681709602E-4</v>
      </c>
      <c r="E126" s="123">
        <f ca="1">pixel!G290</f>
        <v>3.5532893412105943E-3</v>
      </c>
      <c r="F126" s="123">
        <f ca="1">pixel!H290</f>
        <v>5.8056072332138562E-3</v>
      </c>
      <c r="G126" s="123">
        <f ca="1">pixel!I290</f>
        <v>0</v>
      </c>
      <c r="H126" s="123">
        <v>0</v>
      </c>
      <c r="I126" s="123">
        <v>0</v>
      </c>
      <c r="J126" s="123">
        <v>0</v>
      </c>
      <c r="P126" s="2"/>
    </row>
    <row r="127" spans="1:16">
      <c r="A127">
        <f>data0!A105</f>
        <v>815</v>
      </c>
      <c r="B127" s="113">
        <f ca="1">pixel!G113</f>
        <v>2.3605609737242323E-4</v>
      </c>
      <c r="C127" s="113">
        <f ca="1">pixel!H113</f>
        <v>3.8324401877502245E-3</v>
      </c>
      <c r="D127" s="113">
        <f ca="1">pixel!I113</f>
        <v>2.3605609737242323E-4</v>
      </c>
      <c r="E127" s="123">
        <f ca="1">pixel!G291</f>
        <v>2.5318297744761653E-3</v>
      </c>
      <c r="F127" s="123">
        <f ca="1">pixel!H291</f>
        <v>4.3251932873922677E-3</v>
      </c>
      <c r="G127" s="123">
        <f ca="1">pixel!I291</f>
        <v>0</v>
      </c>
      <c r="H127" s="123">
        <v>0</v>
      </c>
      <c r="I127" s="123">
        <v>0</v>
      </c>
      <c r="J127" s="123">
        <v>0</v>
      </c>
      <c r="P127" s="2"/>
    </row>
    <row r="128" spans="1:16">
      <c r="A128">
        <f>data0!A106</f>
        <v>820</v>
      </c>
      <c r="B128" s="113">
        <f ca="1">pixel!G114</f>
        <v>2.390723854489001E-4</v>
      </c>
      <c r="C128" s="113">
        <f ca="1">pixel!H114</f>
        <v>4.5564384342092878E-3</v>
      </c>
      <c r="D128" s="113">
        <f ca="1">pixel!I114</f>
        <v>2.390723854489001E-4</v>
      </c>
      <c r="E128" s="123">
        <f ca="1">pixel!G292</f>
        <v>2.9931430410643643E-3</v>
      </c>
      <c r="F128" s="123">
        <f ca="1">pixel!H292</f>
        <v>5.1433802781364838E-3</v>
      </c>
      <c r="G128" s="123">
        <f ca="1">pixel!I292</f>
        <v>0</v>
      </c>
      <c r="H128" s="123">
        <v>0</v>
      </c>
      <c r="I128" s="123">
        <v>0</v>
      </c>
      <c r="J128" s="123">
        <v>0</v>
      </c>
      <c r="P128" s="2"/>
    </row>
    <row r="129" spans="1:16">
      <c r="A129">
        <f>data0!A107</f>
        <v>825</v>
      </c>
      <c r="B129" s="113">
        <f ca="1">pixel!G115</f>
        <v>2.4170460632006E-4</v>
      </c>
      <c r="C129" s="113">
        <f ca="1">pixel!H115</f>
        <v>5.9857434598928061E-3</v>
      </c>
      <c r="D129" s="113">
        <f ca="1">pixel!I115</f>
        <v>2.4170460632006E-4</v>
      </c>
      <c r="E129" s="123">
        <f ca="1">pixel!G293</f>
        <v>3.9025027663584766E-3</v>
      </c>
      <c r="F129" s="123">
        <f ca="1">pixel!H293</f>
        <v>6.758719119285681E-3</v>
      </c>
      <c r="G129" s="123">
        <f ca="1">pixel!I293</f>
        <v>0</v>
      </c>
      <c r="H129" s="123">
        <v>0</v>
      </c>
      <c r="I129" s="123">
        <v>0</v>
      </c>
      <c r="J129" s="123">
        <v>0</v>
      </c>
      <c r="P129" s="2"/>
    </row>
    <row r="130" spans="1:16">
      <c r="A130">
        <f>data0!A108</f>
        <v>830</v>
      </c>
      <c r="B130" s="113">
        <f ca="1">pixel!G116</f>
        <v>2.4327663410921279E-4</v>
      </c>
      <c r="C130" s="113">
        <f ca="1">pixel!H116</f>
        <v>9.2445120961500843E-3</v>
      </c>
      <c r="D130" s="113">
        <f ca="1">pixel!I116</f>
        <v>2.4327663410921279E-4</v>
      </c>
      <c r="E130" s="123">
        <f ca="1">pixel!G294</f>
        <v>5.9740039667855261E-3</v>
      </c>
      <c r="F130" s="123">
        <f ca="1">pixel!H294</f>
        <v>1.04417560749659E-2</v>
      </c>
      <c r="G130" s="123">
        <f ca="1">pixel!I294</f>
        <v>0</v>
      </c>
      <c r="H130" s="123">
        <v>0</v>
      </c>
      <c r="I130" s="123">
        <v>0</v>
      </c>
      <c r="J130" s="123">
        <v>0</v>
      </c>
      <c r="P130" s="2"/>
    </row>
    <row r="131" spans="1:16">
      <c r="A131">
        <f>data0!A109</f>
        <v>835</v>
      </c>
      <c r="B131" s="113">
        <f ca="1">pixel!G117</f>
        <v>3.0109174681332193E-4</v>
      </c>
      <c r="C131" s="113">
        <f ca="1">pixel!H117</f>
        <v>1.8137193461710013E-2</v>
      </c>
      <c r="D131" s="113">
        <f ca="1">pixel!I117</f>
        <v>2.4374093789649866E-4</v>
      </c>
      <c r="E131" s="123">
        <f ca="1">pixel!G295</f>
        <v>1.1650579674525209E-2</v>
      </c>
      <c r="F131" s="123">
        <f ca="1">pixel!H295</f>
        <v>2.0490157706710862E-2</v>
      </c>
      <c r="G131" s="123">
        <f ca="1">pixel!I295</f>
        <v>0</v>
      </c>
      <c r="H131" s="123">
        <v>0</v>
      </c>
      <c r="I131" s="123">
        <v>0</v>
      </c>
      <c r="J131" s="123">
        <v>0</v>
      </c>
      <c r="P131" s="2"/>
    </row>
    <row r="132" spans="1:16">
      <c r="A132">
        <f>data0!A110</f>
        <v>840</v>
      </c>
      <c r="B132" s="113">
        <f ca="1">pixel!G118</f>
        <v>2.4434352762943922E-4</v>
      </c>
      <c r="C132" s="113">
        <f ca="1">pixel!H118</f>
        <v>2.5914787079159177E-2</v>
      </c>
      <c r="D132" s="113">
        <f ca="1">pixel!I118</f>
        <v>2.4434352762943922E-4</v>
      </c>
      <c r="E132" s="123">
        <f ca="1">pixel!G296</f>
        <v>1.6567947445719454E-2</v>
      </c>
      <c r="F132" s="123">
        <f ca="1">pixel!H296</f>
        <v>2.9282566111001464E-2</v>
      </c>
      <c r="G132" s="123">
        <f ca="1">pixel!I296</f>
        <v>0</v>
      </c>
      <c r="H132" s="123">
        <v>0</v>
      </c>
      <c r="I132" s="123">
        <v>0</v>
      </c>
      <c r="J132" s="123">
        <v>0</v>
      </c>
      <c r="P132" s="2"/>
    </row>
    <row r="133" spans="1:16">
      <c r="A133">
        <f>data0!A111</f>
        <v>845</v>
      </c>
      <c r="B133" s="113">
        <f ca="1">pixel!G119</f>
        <v>2.5884320864075341E-4</v>
      </c>
      <c r="C133" s="113">
        <f ca="1">pixel!H119</f>
        <v>2.3554732033703431E-2</v>
      </c>
      <c r="D133" s="113">
        <f ca="1">pixel!I119</f>
        <v>2.3008285212511412E-4</v>
      </c>
      <c r="E133" s="123">
        <f ca="1">pixel!G297</f>
        <v>1.5075073254472006E-2</v>
      </c>
      <c r="F133" s="123">
        <f ca="1">pixel!H297</f>
        <v>2.6614520972210658E-2</v>
      </c>
      <c r="G133" s="123">
        <f ca="1">pixel!I297</f>
        <v>0</v>
      </c>
      <c r="H133" s="123">
        <v>0</v>
      </c>
      <c r="I133" s="123">
        <v>0</v>
      </c>
      <c r="J133" s="123">
        <v>0</v>
      </c>
      <c r="P133" s="2"/>
    </row>
    <row r="134" spans="1:16">
      <c r="A134">
        <f>data0!A112</f>
        <v>850</v>
      </c>
      <c r="B134" s="113">
        <f ca="1">pixel!G120</f>
        <v>3.5843693644954758E-4</v>
      </c>
      <c r="C134" s="113">
        <f ca="1">pixel!H120</f>
        <v>1.3735303395435848E-2</v>
      </c>
      <c r="D134" s="113">
        <f ca="1">pixel!I120</f>
        <v>3.1542450078531303E-4</v>
      </c>
      <c r="E134" s="123">
        <f ca="1">pixel!G298</f>
        <v>8.8762449666507891E-3</v>
      </c>
      <c r="F134" s="123">
        <f ca="1">pixel!H298</f>
        <v>1.5513754406462502E-2</v>
      </c>
      <c r="G134" s="123">
        <f ca="1">pixel!I298</f>
        <v>0</v>
      </c>
      <c r="H134" s="123">
        <v>0</v>
      </c>
      <c r="I134" s="123">
        <v>0</v>
      </c>
      <c r="J134" s="123">
        <v>0</v>
      </c>
      <c r="P134" s="2"/>
    </row>
    <row r="135" spans="1:16">
      <c r="A135">
        <f>data0!A113</f>
        <v>855</v>
      </c>
      <c r="B135" s="113">
        <f ca="1">pixel!G121</f>
        <v>4.9895093079109715E-4</v>
      </c>
      <c r="C135" s="113">
        <f ca="1">pixel!H121</f>
        <v>4.2196993231761555E-3</v>
      </c>
      <c r="D135" s="113">
        <f ca="1">pixel!I121</f>
        <v>4.561837136707046E-4</v>
      </c>
      <c r="E135" s="123">
        <f ca="1">pixel!G299</f>
        <v>2.8867219222092431E-3</v>
      </c>
      <c r="F135" s="123">
        <f ca="1">pixel!H299</f>
        <v>4.7554463720830345E-3</v>
      </c>
      <c r="G135" s="123">
        <f ca="1">pixel!I299</f>
        <v>0</v>
      </c>
      <c r="H135" s="123">
        <v>0</v>
      </c>
      <c r="I135" s="123">
        <v>0</v>
      </c>
      <c r="J135" s="123">
        <v>0</v>
      </c>
      <c r="P135" s="2"/>
    </row>
    <row r="136" spans="1:16">
      <c r="A136">
        <f>data0!A114</f>
        <v>860</v>
      </c>
      <c r="B136" s="113">
        <f ca="1">pixel!G122</f>
        <v>4.5199742581053173E-4</v>
      </c>
      <c r="C136" s="113">
        <f ca="1">pixel!H122</f>
        <v>1.5961159045052933E-3</v>
      </c>
      <c r="D136" s="113">
        <f ca="1">pixel!I122</f>
        <v>4.2374758368001126E-4</v>
      </c>
      <c r="E136" s="123">
        <f ca="1">pixel!G300</f>
        <v>1.1998457506763643E-3</v>
      </c>
      <c r="F136" s="123">
        <f ca="1">pixel!H300</f>
        <v>1.7916595955263439E-3</v>
      </c>
      <c r="G136" s="123">
        <f ca="1">pixel!I300</f>
        <v>1.409787670960349E-4</v>
      </c>
      <c r="H136" s="123">
        <v>0</v>
      </c>
      <c r="I136" s="123">
        <v>0</v>
      </c>
      <c r="J136" s="123">
        <v>0</v>
      </c>
      <c r="P136" s="2"/>
    </row>
    <row r="137" spans="1:16">
      <c r="A137">
        <f>data0!A115</f>
        <v>865</v>
      </c>
      <c r="B137" s="113">
        <f ca="1">pixel!G123</f>
        <v>9.6709298044622943E-4</v>
      </c>
      <c r="C137" s="113">
        <f ca="1">pixel!H123</f>
        <v>1.9482017977174061E-3</v>
      </c>
      <c r="D137" s="113">
        <f ca="1">pixel!I123</f>
        <v>7.9890290261813192E-4</v>
      </c>
      <c r="E137" s="123">
        <f ca="1">pixel!G301</f>
        <v>1.6386230069020749E-3</v>
      </c>
      <c r="F137" s="123">
        <f ca="1">pixel!H301</f>
        <v>2.1744202254057213E-3</v>
      </c>
      <c r="G137" s="123">
        <f ca="1">pixel!I301</f>
        <v>6.3293674548346127E-4</v>
      </c>
      <c r="H137" s="123">
        <v>0</v>
      </c>
      <c r="I137" s="123">
        <v>0</v>
      </c>
      <c r="J137" s="123">
        <v>0</v>
      </c>
      <c r="P137" s="2"/>
    </row>
    <row r="138" spans="1:16">
      <c r="A138">
        <f>data0!A116</f>
        <v>870</v>
      </c>
      <c r="B138" s="113">
        <f ca="1">pixel!G124</f>
        <v>1.9164570475471026E-3</v>
      </c>
      <c r="C138" s="113">
        <f ca="1">pixel!H124</f>
        <v>2.6108255074849171E-3</v>
      </c>
      <c r="D138" s="113">
        <f ca="1">pixel!I124</f>
        <v>1.5137233042683547E-3</v>
      </c>
      <c r="E138" s="123">
        <f ca="1">pixel!G302</f>
        <v>2.4552563514164912E-3</v>
      </c>
      <c r="F138" s="123">
        <f ca="1">pixel!H302</f>
        <v>2.8956188095800154E-3</v>
      </c>
      <c r="G138" s="123">
        <f ca="1">pixel!I302</f>
        <v>1.5786586849282334E-3</v>
      </c>
      <c r="H138" s="123">
        <v>0</v>
      </c>
      <c r="I138" s="123">
        <v>0</v>
      </c>
      <c r="J138" s="123">
        <v>0</v>
      </c>
      <c r="P138" s="2"/>
    </row>
    <row r="139" spans="1:16">
      <c r="A139">
        <f>data0!A117</f>
        <v>875</v>
      </c>
      <c r="B139" s="113">
        <f ca="1">pixel!G125</f>
        <v>1.8685014386629723E-3</v>
      </c>
      <c r="C139" s="113">
        <f ca="1">pixel!H125</f>
        <v>3.3110945027669024E-3</v>
      </c>
      <c r="D139" s="113">
        <f ca="1">pixel!I125</f>
        <v>1.4288540425143408E-3</v>
      </c>
      <c r="E139" s="123">
        <f ca="1">pixel!G303</f>
        <v>2.8818955619866146E-3</v>
      </c>
      <c r="F139" s="123">
        <f ca="1">pixel!H303</f>
        <v>3.6879343214581664E-3</v>
      </c>
      <c r="G139" s="123">
        <f ca="1">pixel!I303</f>
        <v>1.17199384579976E-3</v>
      </c>
      <c r="H139" s="123">
        <v>0</v>
      </c>
      <c r="I139" s="123">
        <v>0</v>
      </c>
      <c r="J139" s="123">
        <v>0</v>
      </c>
      <c r="P139" s="2"/>
    </row>
    <row r="140" spans="1:16">
      <c r="A140">
        <f>data0!A118</f>
        <v>880</v>
      </c>
      <c r="B140" s="113">
        <f ca="1">pixel!G126</f>
        <v>1.4515896646198948E-3</v>
      </c>
      <c r="C140" s="113">
        <f ca="1">pixel!H126</f>
        <v>2.4147940381237598E-3</v>
      </c>
      <c r="D140" s="113">
        <f ca="1">pixel!I126</f>
        <v>1.0174693822979179E-3</v>
      </c>
      <c r="E140" s="123">
        <f ca="1">pixel!G304</f>
        <v>2.1418484076550955E-3</v>
      </c>
      <c r="F140" s="123">
        <f ca="1">pixel!H304</f>
        <v>2.6860329845109368E-3</v>
      </c>
      <c r="G140" s="123">
        <f ca="1">pixel!I304</f>
        <v>7.9364751985878295E-4</v>
      </c>
      <c r="H140" s="123">
        <v>0</v>
      </c>
      <c r="I140" s="123">
        <v>0</v>
      </c>
      <c r="J140" s="123">
        <v>0</v>
      </c>
      <c r="P140" s="2"/>
    </row>
    <row r="141" spans="1:16">
      <c r="A141">
        <f>data0!A119</f>
        <v>885</v>
      </c>
      <c r="B141" s="113">
        <f ca="1">pixel!G127</f>
        <v>1.7818200929089439E-3</v>
      </c>
      <c r="C141" s="113">
        <f ca="1">pixel!H127</f>
        <v>1.0583743413065695E-3</v>
      </c>
      <c r="D141" s="113">
        <f ca="1">pixel!I127</f>
        <v>1.2191400578885241E-3</v>
      </c>
      <c r="E141" s="123">
        <f ca="1">pixel!G305</f>
        <v>1.419030232207872E-3</v>
      </c>
      <c r="F141" s="123">
        <f ca="1">pixel!H305</f>
        <v>1.142851407601728E-3</v>
      </c>
      <c r="G141" s="123">
        <f ca="1">pixel!I305</f>
        <v>1.6119767277774407E-3</v>
      </c>
      <c r="H141" s="123">
        <v>0</v>
      </c>
      <c r="I141" s="123">
        <v>0</v>
      </c>
      <c r="J141" s="123">
        <v>0</v>
      </c>
      <c r="P141" s="2"/>
    </row>
    <row r="142" spans="1:16">
      <c r="A142">
        <f>data0!A120</f>
        <v>890</v>
      </c>
      <c r="B142" s="113">
        <f ca="1">pixel!G128</f>
        <v>3.7369726329441562E-3</v>
      </c>
      <c r="C142" s="113">
        <f ca="1">pixel!H128</f>
        <v>1.1926508310774989E-3</v>
      </c>
      <c r="D142" s="113">
        <f ca="1">pixel!I128</f>
        <v>3.4056807002845113E-3</v>
      </c>
      <c r="E142" s="123">
        <f ca="1">pixel!G306</f>
        <v>2.2952702923431123E-3</v>
      </c>
      <c r="F142" s="123">
        <f ca="1">pixel!H306</f>
        <v>1.2453513428536608E-3</v>
      </c>
      <c r="G142" s="123">
        <f ca="1">pixel!I306</f>
        <v>5.3518923845828304E-3</v>
      </c>
      <c r="H142" s="123">
        <v>0</v>
      </c>
      <c r="I142" s="123">
        <v>0</v>
      </c>
      <c r="J142" s="123">
        <v>0</v>
      </c>
      <c r="P142" s="2"/>
    </row>
    <row r="143" spans="1:16">
      <c r="A143">
        <f>data0!A121</f>
        <v>895</v>
      </c>
      <c r="B143" s="113">
        <f ca="1">pixel!G129</f>
        <v>9.5651570855962674E-3</v>
      </c>
      <c r="C143" s="113">
        <f ca="1">pixel!H129</f>
        <v>1.4413250347520036E-3</v>
      </c>
      <c r="D143" s="113">
        <f ca="1">pixel!I129</f>
        <v>9.0672447333666542E-3</v>
      </c>
      <c r="E143" s="123">
        <f ca="1">pixel!G307</f>
        <v>4.839367763795027E-3</v>
      </c>
      <c r="F143" s="123">
        <f ca="1">pixel!H307</f>
        <v>1.3702236785782427E-3</v>
      </c>
      <c r="G143" s="123">
        <f ca="1">pixel!I307</f>
        <v>1.4944091338802005E-2</v>
      </c>
      <c r="H143" s="123">
        <v>0</v>
      </c>
      <c r="I143" s="123">
        <v>0</v>
      </c>
      <c r="J143" s="123">
        <v>0</v>
      </c>
      <c r="P143" s="2"/>
    </row>
    <row r="144" spans="1:16">
      <c r="A144">
        <f>data0!A122</f>
        <v>900</v>
      </c>
      <c r="B144" s="113">
        <f ca="1">pixel!G130</f>
        <v>2.5275771196171262E-2</v>
      </c>
      <c r="C144" s="113">
        <f ca="1">pixel!H130</f>
        <v>2.1376229056810077E-3</v>
      </c>
      <c r="D144" s="113">
        <f ca="1">pixel!I130</f>
        <v>2.4459587744611523E-2</v>
      </c>
      <c r="E144" s="123">
        <f ca="1">pixel!G308</f>
        <v>1.170946395754271E-2</v>
      </c>
      <c r="F144" s="123">
        <f ca="1">pixel!H308</f>
        <v>1.737605902734346E-3</v>
      </c>
      <c r="G144" s="123">
        <f ca="1">pixel!I308</f>
        <v>4.103790218085334E-2</v>
      </c>
      <c r="H144" s="123">
        <v>0</v>
      </c>
      <c r="I144" s="123">
        <v>0</v>
      </c>
      <c r="J144" s="123">
        <v>0</v>
      </c>
      <c r="P144" s="2"/>
    </row>
    <row r="145" spans="1:16">
      <c r="A145">
        <f>data0!A123</f>
        <v>905</v>
      </c>
      <c r="B145" s="113">
        <f ca="1">pixel!G131</f>
        <v>5.1516123163516662E-2</v>
      </c>
      <c r="C145" s="113">
        <f ca="1">pixel!H131</f>
        <v>2.6573230998714536E-3</v>
      </c>
      <c r="D145" s="113">
        <f ca="1">pixel!I131</f>
        <v>5.0091182039961719E-2</v>
      </c>
      <c r="E145" s="123">
        <f ca="1">pixel!G309</f>
        <v>2.2777885438932857E-2</v>
      </c>
      <c r="F145" s="123">
        <f ca="1">pixel!H309</f>
        <v>1.6233410292602595E-3</v>
      </c>
      <c r="G145" s="123">
        <f ca="1">pixel!I309</f>
        <v>8.4709578937811503E-2</v>
      </c>
      <c r="H145" s="123">
        <v>0</v>
      </c>
      <c r="I145" s="123">
        <v>0</v>
      </c>
      <c r="J145" s="123">
        <v>0</v>
      </c>
      <c r="P145" s="2"/>
    </row>
    <row r="146" spans="1:16">
      <c r="A146">
        <f>data0!A124</f>
        <v>910</v>
      </c>
      <c r="B146" s="113">
        <f ca="1">pixel!G132</f>
        <v>6.7981340337590609E-2</v>
      </c>
      <c r="C146" s="113">
        <f ca="1">pixel!H132</f>
        <v>2.6659349647884371E-3</v>
      </c>
      <c r="D146" s="113">
        <f ca="1">pixel!I132</f>
        <v>6.6051711827564724E-2</v>
      </c>
      <c r="E146" s="123">
        <f ca="1">pixel!G310</f>
        <v>2.9525381943478625E-2</v>
      </c>
      <c r="F146" s="123">
        <f ca="1">pixel!H310</f>
        <v>1.1914774698778708E-3</v>
      </c>
      <c r="G146" s="123">
        <f ca="1">pixel!I310</f>
        <v>0.11199724544427285</v>
      </c>
      <c r="H146" s="123">
        <v>0</v>
      </c>
      <c r="I146" s="123">
        <v>0</v>
      </c>
      <c r="J146" s="123">
        <v>0</v>
      </c>
      <c r="P146" s="2"/>
    </row>
    <row r="147" spans="1:16">
      <c r="A147">
        <f>data0!A125</f>
        <v>915</v>
      </c>
      <c r="B147" s="113">
        <f ca="1">pixel!G133</f>
        <v>5.8275250609420813E-2</v>
      </c>
      <c r="C147" s="113">
        <f ca="1">pixel!H133</f>
        <v>3.1941980951787526E-3</v>
      </c>
      <c r="D147" s="113">
        <f ca="1">pixel!I133</f>
        <v>5.7080570395578914E-2</v>
      </c>
      <c r="E147" s="123">
        <f ca="1">pixel!G311</f>
        <v>2.5872204118688739E-2</v>
      </c>
      <c r="F147" s="123">
        <f ca="1">pixel!H311</f>
        <v>2.0536111446297148E-3</v>
      </c>
      <c r="G147" s="123">
        <f ca="1">pixel!I311</f>
        <v>9.6540379732379583E-2</v>
      </c>
      <c r="H147" s="123">
        <v>0</v>
      </c>
      <c r="I147" s="123">
        <v>0</v>
      </c>
      <c r="J147" s="123">
        <v>0</v>
      </c>
      <c r="P147" s="2"/>
    </row>
    <row r="148" spans="1:16">
      <c r="A148">
        <f>data0!A126</f>
        <v>920</v>
      </c>
      <c r="B148" s="113">
        <f ca="1">pixel!G134</f>
        <v>3.7350445013829621E-2</v>
      </c>
      <c r="C148" s="113">
        <f ca="1">pixel!H134</f>
        <v>4.3340963327421749E-3</v>
      </c>
      <c r="D148" s="113">
        <f ca="1">pixel!I134</f>
        <v>3.7076450610117009E-2</v>
      </c>
      <c r="E148" s="123">
        <f ca="1">pixel!G312</f>
        <v>1.8019215810484549E-2</v>
      </c>
      <c r="F148" s="123">
        <f ca="1">pixel!H312</f>
        <v>3.9061793525532146E-3</v>
      </c>
      <c r="G148" s="123">
        <f ca="1">pixel!I312</f>
        <v>6.1968446358694772E-2</v>
      </c>
      <c r="H148" s="123">
        <v>0</v>
      </c>
      <c r="I148" s="123">
        <v>0</v>
      </c>
      <c r="J148" s="123">
        <v>0</v>
      </c>
      <c r="P148" s="2"/>
    </row>
    <row r="149" spans="1:16">
      <c r="A149">
        <f>data0!A127</f>
        <v>925</v>
      </c>
      <c r="B149" s="113">
        <f ca="1">pixel!G135</f>
        <v>2.3225471585047643E-2</v>
      </c>
      <c r="C149" s="113">
        <f ca="1">pixel!H135</f>
        <v>5.5746076355050328E-3</v>
      </c>
      <c r="D149" s="113">
        <f ca="1">pixel!I135</f>
        <v>2.3126587253476057E-2</v>
      </c>
      <c r="E149" s="123">
        <f ca="1">pixel!G313</f>
        <v>1.3032320416619288E-2</v>
      </c>
      <c r="F149" s="123">
        <f ca="1">pixel!H313</f>
        <v>5.6842316415494955E-3</v>
      </c>
      <c r="G149" s="123">
        <f ca="1">pixel!I313</f>
        <v>3.7619725375157585E-2</v>
      </c>
      <c r="H149" s="123">
        <v>0</v>
      </c>
      <c r="I149" s="123">
        <v>0</v>
      </c>
      <c r="J149" s="123">
        <v>0</v>
      </c>
      <c r="P149" s="2"/>
    </row>
    <row r="150" spans="1:16">
      <c r="A150">
        <f>data0!A128</f>
        <v>930</v>
      </c>
      <c r="B150" s="113">
        <f ca="1">pixel!G136</f>
        <v>1.6266931347274593E-2</v>
      </c>
      <c r="C150" s="113">
        <f ca="1">pixel!H136</f>
        <v>5.6639391571748944E-3</v>
      </c>
      <c r="D150" s="113">
        <f ca="1">pixel!I136</f>
        <v>1.6475796932111545E-2</v>
      </c>
      <c r="E150" s="123">
        <f ca="1">pixel!G314</f>
        <v>1.0236635488157479E-2</v>
      </c>
      <c r="F150" s="123">
        <f ca="1">pixel!H314</f>
        <v>5.9728526590258815E-3</v>
      </c>
      <c r="G150" s="123">
        <f ca="1">pixel!I314</f>
        <v>2.6231289468046027E-2</v>
      </c>
      <c r="H150" s="123">
        <v>0</v>
      </c>
      <c r="I150" s="123">
        <v>0</v>
      </c>
      <c r="J150" s="123">
        <v>0</v>
      </c>
      <c r="P150" s="2"/>
    </row>
    <row r="151" spans="1:16">
      <c r="A151">
        <f>data0!A129</f>
        <v>935</v>
      </c>
      <c r="B151" s="113">
        <f ca="1">pixel!G137</f>
        <v>1.2955598149665654E-2</v>
      </c>
      <c r="C151" s="113">
        <f ca="1">pixel!H137</f>
        <v>5.2605355995462262E-3</v>
      </c>
      <c r="D151" s="113">
        <f ca="1">pixel!I137</f>
        <v>1.3383781251643686E-2</v>
      </c>
      <c r="E151" s="123">
        <f ca="1">pixel!G315</f>
        <v>8.6204800010458455E-3</v>
      </c>
      <c r="F151" s="123">
        <f ca="1">pixel!H315</f>
        <v>5.6070184867857142E-3</v>
      </c>
      <c r="G151" s="123">
        <f ca="1">pixel!I315</f>
        <v>2.1111386028969028E-2</v>
      </c>
      <c r="H151" s="123">
        <v>0</v>
      </c>
      <c r="I151" s="123">
        <v>0</v>
      </c>
      <c r="J151" s="123">
        <v>0</v>
      </c>
      <c r="P151" s="2"/>
    </row>
    <row r="152" spans="1:16">
      <c r="A152">
        <f>data0!A130</f>
        <v>940</v>
      </c>
      <c r="B152" s="113">
        <f ca="1">pixel!G138</f>
        <v>1.1173115684671796E-2</v>
      </c>
      <c r="C152" s="113">
        <f ca="1">pixel!H138</f>
        <v>4.9293157644308208E-3</v>
      </c>
      <c r="D152" s="113">
        <f ca="1">pixel!I138</f>
        <v>1.1806015466366629E-2</v>
      </c>
      <c r="E152" s="123">
        <f ca="1">pixel!G316</f>
        <v>7.6751443731561068E-3</v>
      </c>
      <c r="F152" s="123">
        <f ca="1">pixel!H316</f>
        <v>5.2821148542304512E-3</v>
      </c>
      <c r="G152" s="123">
        <f ca="1">pixel!I316</f>
        <v>1.8559950560586003E-2</v>
      </c>
      <c r="H152" s="123">
        <v>0</v>
      </c>
      <c r="I152" s="123">
        <v>0</v>
      </c>
      <c r="J152" s="123">
        <v>0</v>
      </c>
      <c r="P152" s="2"/>
    </row>
    <row r="153" spans="1:16">
      <c r="A153">
        <f>data0!A131</f>
        <v>945</v>
      </c>
      <c r="B153" s="113">
        <f ca="1">pixel!G139</f>
        <v>1.0751552438893214E-2</v>
      </c>
      <c r="C153" s="113">
        <f ca="1">pixel!H139</f>
        <v>4.5575915433002795E-3</v>
      </c>
      <c r="D153" s="113">
        <f ca="1">pixel!I139</f>
        <v>1.1636404008088968E-2</v>
      </c>
      <c r="E153" s="123">
        <f ca="1">pixel!G317</f>
        <v>7.2583742560677683E-3</v>
      </c>
      <c r="F153" s="123">
        <f ca="1">pixel!H317</f>
        <v>4.8759031812102092E-3</v>
      </c>
      <c r="G153" s="123">
        <f ca="1">pixel!I317</f>
        <v>1.844633803301567E-2</v>
      </c>
      <c r="H153" s="123">
        <v>0</v>
      </c>
      <c r="I153" s="123">
        <v>0</v>
      </c>
      <c r="J153" s="123">
        <v>0</v>
      </c>
      <c r="P153" s="2"/>
    </row>
    <row r="154" spans="1:16">
      <c r="A154">
        <f>data0!A132</f>
        <v>950</v>
      </c>
      <c r="B154" s="113">
        <f ca="1">pixel!G140</f>
        <v>1.1598951087145596E-2</v>
      </c>
      <c r="C154" s="113">
        <f ca="1">pixel!H140</f>
        <v>3.7174577278325221E-3</v>
      </c>
      <c r="D154" s="113">
        <f ca="1">pixel!I140</f>
        <v>1.2612803222461593E-2</v>
      </c>
      <c r="E154" s="123">
        <f ca="1">pixel!G318</f>
        <v>7.0663344319838927E-3</v>
      </c>
      <c r="F154" s="123">
        <f ca="1">pixel!H318</f>
        <v>3.9053421398954884E-3</v>
      </c>
      <c r="G154" s="123">
        <f ca="1">pixel!I318</f>
        <v>2.0448377420352399E-2</v>
      </c>
      <c r="H154" s="123">
        <v>0</v>
      </c>
      <c r="I154" s="123">
        <v>0</v>
      </c>
      <c r="J154" s="123">
        <v>0</v>
      </c>
      <c r="P154" s="2"/>
    </row>
    <row r="155" spans="1:16">
      <c r="A155">
        <f>data0!A133</f>
        <v>955</v>
      </c>
      <c r="B155" s="113">
        <f ca="1">pixel!G141</f>
        <v>1.3000756758676625E-2</v>
      </c>
      <c r="C155" s="113">
        <f ca="1">pixel!H141</f>
        <v>2.5760758909968342E-3</v>
      </c>
      <c r="D155" s="113">
        <f ca="1">pixel!I141</f>
        <v>1.4192492907067226E-2</v>
      </c>
      <c r="E155" s="123">
        <f ca="1">pixel!G319</f>
        <v>6.9076871131420062E-3</v>
      </c>
      <c r="F155" s="123">
        <f ca="1">pixel!H319</f>
        <v>2.5801581516713798E-3</v>
      </c>
      <c r="G155" s="123">
        <f ca="1">pixel!I319</f>
        <v>2.3602975408752499E-2</v>
      </c>
      <c r="H155" s="123">
        <v>0</v>
      </c>
      <c r="I155" s="123">
        <v>0</v>
      </c>
      <c r="J155" s="123">
        <v>0</v>
      </c>
      <c r="P155" s="2"/>
    </row>
    <row r="156" spans="1:16">
      <c r="A156">
        <f>data0!A134</f>
        <v>960</v>
      </c>
      <c r="B156" s="113">
        <f ca="1">pixel!G142</f>
        <v>1.5535929301708372E-2</v>
      </c>
      <c r="C156" s="113">
        <f ca="1">pixel!H142</f>
        <v>1.9089743067831936E-3</v>
      </c>
      <c r="D156" s="113">
        <f ca="1">pixel!I142</f>
        <v>1.6988670745739638E-2</v>
      </c>
      <c r="E156" s="123">
        <f ca="1">pixel!G320</f>
        <v>7.5106016114582265E-3</v>
      </c>
      <c r="F156" s="123">
        <f ca="1">pixel!H320</f>
        <v>1.7618968580680877E-3</v>
      </c>
      <c r="G156" s="123">
        <f ca="1">pixel!I320</f>
        <v>2.8685213071150507E-2</v>
      </c>
      <c r="H156" s="123">
        <v>0</v>
      </c>
      <c r="I156" s="123">
        <v>0</v>
      </c>
      <c r="J156" s="123">
        <v>0</v>
      </c>
      <c r="P156" s="2"/>
    </row>
    <row r="157" spans="1:16">
      <c r="A157">
        <f>data0!A135</f>
        <v>965</v>
      </c>
      <c r="B157" s="113">
        <f ca="1">pixel!G143</f>
        <v>1.9823784898803185E-2</v>
      </c>
      <c r="C157" s="113">
        <f ca="1">pixel!H143</f>
        <v>1.7738332210069318E-3</v>
      </c>
      <c r="D157" s="113">
        <f ca="1">pixel!I143</f>
        <v>2.1573646828817957E-2</v>
      </c>
      <c r="E157" s="123">
        <f ca="1">pixel!G321</f>
        <v>9.1662538633893835E-3</v>
      </c>
      <c r="F157" s="123">
        <f ca="1">pixel!H321</f>
        <v>1.49883313850825E-3</v>
      </c>
      <c r="G157" s="123">
        <f ca="1">pixel!I321</f>
        <v>3.6647864751157687E-2</v>
      </c>
      <c r="H157" s="123">
        <v>0</v>
      </c>
      <c r="I157" s="123">
        <v>0</v>
      </c>
      <c r="J157" s="123">
        <v>0</v>
      </c>
      <c r="P157" s="2"/>
    </row>
    <row r="158" spans="1:16">
      <c r="A158">
        <f>data0!A136</f>
        <v>970</v>
      </c>
      <c r="B158" s="113">
        <f ca="1">pixel!G144</f>
        <v>2.6251482670627112E-2</v>
      </c>
      <c r="C158" s="113">
        <f ca="1">pixel!H144</f>
        <v>1.830664031669222E-3</v>
      </c>
      <c r="D158" s="113">
        <f ca="1">pixel!I144</f>
        <v>2.8058216690185017E-2</v>
      </c>
      <c r="E158" s="123">
        <f ca="1">pixel!G322</f>
        <v>1.1825897347020258E-2</v>
      </c>
      <c r="F158" s="123">
        <f ca="1">pixel!H322</f>
        <v>1.393441828577708E-3</v>
      </c>
      <c r="G158" s="123">
        <f ca="1">pixel!I322</f>
        <v>4.7758717751132815E-2</v>
      </c>
      <c r="H158" s="123">
        <v>0</v>
      </c>
      <c r="I158" s="123">
        <v>0</v>
      </c>
      <c r="J158" s="123">
        <v>0</v>
      </c>
      <c r="P158" s="2"/>
    </row>
    <row r="159" spans="1:16">
      <c r="A159">
        <f>data0!A137</f>
        <v>975</v>
      </c>
      <c r="B159" s="113">
        <f ca="1">pixel!G145</f>
        <v>3.4419734761663323E-2</v>
      </c>
      <c r="C159" s="113">
        <f ca="1">pixel!H145</f>
        <v>1.8650499020576128E-3</v>
      </c>
      <c r="D159" s="113">
        <f ca="1">pixel!I145</f>
        <v>3.6105453158385981E-2</v>
      </c>
      <c r="E159" s="123">
        <f ca="1">pixel!G323</f>
        <v>1.5188116125644614E-2</v>
      </c>
      <c r="F159" s="123">
        <f ca="1">pixel!H323</f>
        <v>1.2146433252111964E-3</v>
      </c>
      <c r="G159" s="123">
        <f ca="1">pixel!I323</f>
        <v>6.1528338616803492E-2</v>
      </c>
      <c r="H159" s="123">
        <v>0</v>
      </c>
      <c r="I159" s="123">
        <v>0</v>
      </c>
      <c r="J159" s="123">
        <v>0</v>
      </c>
      <c r="P159" s="2"/>
    </row>
    <row r="160" spans="1:16">
      <c r="A160">
        <f>data0!A138</f>
        <v>980</v>
      </c>
      <c r="B160" s="113">
        <f ca="1">pixel!G146</f>
        <v>4.3465776364207259E-2</v>
      </c>
      <c r="C160" s="113">
        <f ca="1">pixel!H146</f>
        <v>2.3556418193471963E-3</v>
      </c>
      <c r="D160" s="113">
        <f ca="1">pixel!I146</f>
        <v>4.5092006460426173E-2</v>
      </c>
      <c r="E160" s="123">
        <f ca="1">pixel!G324</f>
        <v>1.9196736109696771E-2</v>
      </c>
      <c r="F160" s="123">
        <f ca="1">pixel!H324</f>
        <v>1.5288735928868631E-3</v>
      </c>
      <c r="G160" s="123">
        <f ca="1">pixel!I324</f>
        <v>7.6753190157468787E-2</v>
      </c>
      <c r="H160" s="123">
        <v>0</v>
      </c>
      <c r="I160" s="123">
        <v>0</v>
      </c>
      <c r="J160" s="123">
        <v>0</v>
      </c>
      <c r="P160" s="2"/>
    </row>
    <row r="161" spans="1:16">
      <c r="A161">
        <f>data0!A139</f>
        <v>985</v>
      </c>
      <c r="B161" s="113">
        <f ca="1">pixel!G147</f>
        <v>5.2000674061708323E-2</v>
      </c>
      <c r="C161" s="113">
        <f ca="1">pixel!H147</f>
        <v>3.107371950474645E-3</v>
      </c>
      <c r="D161" s="113">
        <f ca="1">pixel!I147</f>
        <v>5.347070036896618E-2</v>
      </c>
      <c r="E161" s="123">
        <f ca="1">pixel!G325</f>
        <v>2.3165733064478687E-2</v>
      </c>
      <c r="F161" s="123">
        <f ca="1">pixel!H325</f>
        <v>2.1507269784647978E-3</v>
      </c>
      <c r="G161" s="123">
        <f ca="1">pixel!I325</f>
        <v>9.0824283551450086E-2</v>
      </c>
      <c r="H161" s="123">
        <v>0</v>
      </c>
      <c r="I161" s="123">
        <v>0</v>
      </c>
      <c r="J161" s="123">
        <v>0</v>
      </c>
      <c r="P161" s="2"/>
    </row>
    <row r="162" spans="1:16">
      <c r="A162">
        <f>data0!A140</f>
        <v>990</v>
      </c>
      <c r="B162" s="113">
        <f ca="1">pixel!G148</f>
        <v>5.9078814408450343E-2</v>
      </c>
      <c r="C162" s="113">
        <f ca="1">pixel!H148</f>
        <v>3.3605560668951038E-3</v>
      </c>
      <c r="D162" s="113">
        <f ca="1">pixel!I148</f>
        <v>6.0442171701402134E-2</v>
      </c>
      <c r="E162" s="123">
        <f ca="1">pixel!G326</f>
        <v>2.6221256083952198E-2</v>
      </c>
      <c r="F162" s="123">
        <f ca="1">pixel!H326</f>
        <v>2.2482443086710262E-3</v>
      </c>
      <c r="G162" s="123">
        <f ca="1">pixel!I326</f>
        <v>0.1026715252349077</v>
      </c>
      <c r="H162" s="123">
        <v>0</v>
      </c>
      <c r="I162" s="123">
        <v>0</v>
      </c>
      <c r="J162" s="123">
        <v>0</v>
      </c>
      <c r="P162" s="2"/>
    </row>
    <row r="163" spans="1:16">
      <c r="A163">
        <f>data0!A141</f>
        <v>995</v>
      </c>
      <c r="B163" s="113">
        <f ca="1">pixel!G149</f>
        <v>6.0788913583106868E-2</v>
      </c>
      <c r="C163" s="113">
        <f ca="1">pixel!H149</f>
        <v>3.6497280770578862E-3</v>
      </c>
      <c r="D163" s="113">
        <f ca="1">pixel!I149</f>
        <v>6.2153074168055857E-2</v>
      </c>
      <c r="E163" s="123">
        <f ca="1">pixel!G327</f>
        <v>2.7103486541979194E-2</v>
      </c>
      <c r="F163" s="123">
        <f ca="1">pixel!H327</f>
        <v>2.5297837312300564E-3</v>
      </c>
      <c r="G163" s="123">
        <f ca="1">pixel!I327</f>
        <v>0.10550084852377385</v>
      </c>
      <c r="H163" s="123">
        <v>0</v>
      </c>
      <c r="I163" s="123">
        <v>0</v>
      </c>
      <c r="J163" s="123">
        <v>0</v>
      </c>
      <c r="P163" s="2"/>
    </row>
    <row r="164" spans="1:16">
      <c r="A164">
        <f>data0!A142</f>
        <v>1000</v>
      </c>
      <c r="B164" s="113">
        <f ca="1">pixel!G150</f>
        <v>5.4911679738861539E-2</v>
      </c>
      <c r="C164" s="113">
        <f ca="1">pixel!H150</f>
        <v>4.318087541807793E-3</v>
      </c>
      <c r="D164" s="113">
        <f ca="1">pixel!I150</f>
        <v>5.660293046183619E-2</v>
      </c>
      <c r="E164" s="123">
        <f ca="1">pixel!G328</f>
        <v>2.5116779884836089E-2</v>
      </c>
      <c r="F164" s="123">
        <f ca="1">pixel!H328</f>
        <v>3.4443971463075165E-3</v>
      </c>
      <c r="G164" s="123">
        <f ca="1">pixel!I328</f>
        <v>9.5792606749947731E-2</v>
      </c>
      <c r="H164" s="123">
        <v>0</v>
      </c>
      <c r="I164" s="123">
        <v>0</v>
      </c>
      <c r="J164" s="123">
        <v>0</v>
      </c>
      <c r="P164" s="2"/>
    </row>
    <row r="165" spans="1:16">
      <c r="A165">
        <f>data0!A143</f>
        <v>1005</v>
      </c>
      <c r="B165" s="113">
        <f ca="1">pixel!G151</f>
        <v>4.5603598310560281E-2</v>
      </c>
      <c r="C165" s="113">
        <f ca="1">pixel!H151</f>
        <v>5.4450264175501372E-3</v>
      </c>
      <c r="D165" s="113">
        <f ca="1">pixel!I151</f>
        <v>4.7755165357328613E-2</v>
      </c>
      <c r="E165" s="123">
        <f ca="1">pixel!G329</f>
        <v>2.2015725203596005E-2</v>
      </c>
      <c r="F165" s="123">
        <f ca="1">pixel!H329</f>
        <v>4.9696209037710416E-3</v>
      </c>
      <c r="G165" s="123">
        <f ca="1">pixel!I329</f>
        <v>8.0283647539971512E-2</v>
      </c>
      <c r="H165" s="123">
        <v>0</v>
      </c>
      <c r="I165" s="123">
        <v>0</v>
      </c>
      <c r="J165" s="123">
        <v>0</v>
      </c>
    </row>
    <row r="166" spans="1:16">
      <c r="A166">
        <f>data0!A144</f>
        <v>1010</v>
      </c>
      <c r="B166" s="113">
        <f ca="1">pixel!G152</f>
        <v>3.7783357734170062E-2</v>
      </c>
      <c r="C166" s="113">
        <f ca="1">pixel!H152</f>
        <v>6.3012500615431339E-3</v>
      </c>
      <c r="D166" s="113">
        <f ca="1">pixel!I152</f>
        <v>4.0245915377990729E-2</v>
      </c>
      <c r="E166" s="123">
        <f ca="1">pixel!G330</f>
        <v>1.9355307294088582E-2</v>
      </c>
      <c r="F166" s="123">
        <f ca="1">pixel!H330</f>
        <v>6.1478457744549306E-3</v>
      </c>
      <c r="G166" s="123">
        <f ca="1">pixel!I330</f>
        <v>6.714414732310732E-2</v>
      </c>
      <c r="H166" s="123">
        <v>0</v>
      </c>
      <c r="I166" s="123">
        <v>0</v>
      </c>
      <c r="J166" s="123">
        <v>0</v>
      </c>
    </row>
    <row r="167" spans="1:16">
      <c r="A167">
        <f>data0!A145</f>
        <v>1015</v>
      </c>
      <c r="B167" s="113">
        <f ca="1">pixel!G153</f>
        <v>3.1967894042207824E-2</v>
      </c>
      <c r="C167" s="113">
        <f ca="1">pixel!H153</f>
        <v>6.0303073814476785E-3</v>
      </c>
      <c r="D167" s="113">
        <f ca="1">pixel!I153</f>
        <v>3.4765085237991059E-2</v>
      </c>
      <c r="E167" s="123">
        <f ca="1">pixel!G331</f>
        <v>1.6796679524653111E-2</v>
      </c>
      <c r="F167" s="123">
        <f ca="1">pixel!H331</f>
        <v>5.9993008780342546E-3</v>
      </c>
      <c r="G167" s="123">
        <f ca="1">pixel!I331</f>
        <v>5.7898025169086674E-2</v>
      </c>
      <c r="H167" s="123">
        <v>0</v>
      </c>
      <c r="I167" s="123">
        <v>0</v>
      </c>
      <c r="J167" s="123">
        <v>0</v>
      </c>
    </row>
    <row r="168" spans="1:16">
      <c r="A168">
        <f>data0!A146</f>
        <v>1020</v>
      </c>
      <c r="B168" s="113">
        <f ca="1">pixel!G154</f>
        <v>2.7696344946158937E-2</v>
      </c>
      <c r="C168" s="113">
        <f ca="1">pixel!H154</f>
        <v>5.230315516877194E-3</v>
      </c>
      <c r="D168" s="113">
        <f ca="1">pixel!I154</f>
        <v>3.0907515206681981E-2</v>
      </c>
      <c r="E168" s="123">
        <f ca="1">pixel!G332</f>
        <v>1.4529839903392188E-2</v>
      </c>
      <c r="F168" s="123">
        <f ca="1">pixel!H332</f>
        <v>5.212795298800468E-3</v>
      </c>
      <c r="G168" s="123">
        <f ca="1">pixel!I332</f>
        <v>5.1641883075719687E-2</v>
      </c>
      <c r="H168" s="123">
        <v>0</v>
      </c>
      <c r="I168" s="123">
        <v>0</v>
      </c>
      <c r="J168" s="123">
        <v>0</v>
      </c>
    </row>
    <row r="169" spans="1:16">
      <c r="A169">
        <f>data0!A147</f>
        <v>1025</v>
      </c>
      <c r="B169" s="113">
        <f ca="1">pixel!G155</f>
        <v>2.4782579990835139E-2</v>
      </c>
      <c r="C169" s="113">
        <f ca="1">pixel!H155</f>
        <v>4.9174691594365419E-3</v>
      </c>
      <c r="D169" s="113">
        <f ca="1">pixel!I155</f>
        <v>2.8113769214364596E-2</v>
      </c>
      <c r="E169" s="123">
        <f ca="1">pixel!G333</f>
        <v>1.3136914227885722E-2</v>
      </c>
      <c r="F169" s="123">
        <f ca="1">pixel!H333</f>
        <v>4.9376965824906062E-3</v>
      </c>
      <c r="G169" s="123">
        <f ca="1">pixel!I333</f>
        <v>4.6984052092989219E-2</v>
      </c>
      <c r="H169" s="123">
        <v>0</v>
      </c>
      <c r="I169" s="123">
        <v>0</v>
      </c>
      <c r="J169" s="123">
        <v>0</v>
      </c>
    </row>
    <row r="170" spans="1:16">
      <c r="A170">
        <f>data0!A148</f>
        <v>1030</v>
      </c>
      <c r="B170" s="113">
        <f ca="1">pixel!G156</f>
        <v>2.326124103493319E-2</v>
      </c>
      <c r="C170" s="113">
        <f ca="1">pixel!H156</f>
        <v>5.3651519546947411E-3</v>
      </c>
      <c r="D170" s="113">
        <f ca="1">pixel!I156</f>
        <v>2.6531778766102774E-2</v>
      </c>
      <c r="E170" s="123">
        <f ca="1">pixel!G334</f>
        <v>1.2802020729299387E-2</v>
      </c>
      <c r="F170" s="123">
        <f ca="1">pixel!H334</f>
        <v>5.4833024571774996E-3</v>
      </c>
      <c r="G170" s="123">
        <f ca="1">pixel!I334</f>
        <v>4.4097593225902572E-2</v>
      </c>
      <c r="H170" s="123">
        <v>0</v>
      </c>
      <c r="I170" s="123">
        <v>0</v>
      </c>
      <c r="J170" s="123">
        <v>0</v>
      </c>
    </row>
    <row r="171" spans="1:16">
      <c r="A171">
        <f>data0!A149</f>
        <v>1035</v>
      </c>
      <c r="B171" s="113">
        <f ca="1">pixel!G157</f>
        <v>2.3147316521100709E-2</v>
      </c>
      <c r="C171" s="113">
        <f ca="1">pixel!H157</f>
        <v>6.3867396809261737E-3</v>
      </c>
      <c r="D171" s="113">
        <f ca="1">pixel!I157</f>
        <v>2.6088416292412583E-2</v>
      </c>
      <c r="E171" s="123">
        <f ca="1">pixel!G335</f>
        <v>1.341561078371822E-2</v>
      </c>
      <c r="F171" s="123">
        <f ca="1">pixel!H335</f>
        <v>6.637331227372127E-3</v>
      </c>
      <c r="G171" s="123">
        <f ca="1">pixel!I335</f>
        <v>4.2910351498029166E-2</v>
      </c>
      <c r="H171" s="123">
        <v>0</v>
      </c>
      <c r="I171" s="123">
        <v>0</v>
      </c>
      <c r="J171" s="123">
        <v>0</v>
      </c>
    </row>
    <row r="172" spans="1:16">
      <c r="A172">
        <f>data0!A150</f>
        <v>1040</v>
      </c>
      <c r="B172" s="113">
        <f ca="1">pixel!G158</f>
        <v>2.3735929442732701E-2</v>
      </c>
      <c r="C172" s="113">
        <f ca="1">pixel!H158</f>
        <v>6.7268318441301659E-3</v>
      </c>
      <c r="D172" s="113">
        <f ca="1">pixel!I158</f>
        <v>2.6287913721830813E-2</v>
      </c>
      <c r="E172" s="123">
        <f ca="1">pixel!G336</f>
        <v>1.3885063083948775E-2</v>
      </c>
      <c r="F172" s="123">
        <f ca="1">pixel!H336</f>
        <v>7.0018718669063512E-3</v>
      </c>
      <c r="G172" s="123">
        <f ca="1">pixel!I336</f>
        <v>4.3063895752643883E-2</v>
      </c>
      <c r="H172" s="123">
        <v>0</v>
      </c>
      <c r="I172" s="123">
        <v>0</v>
      </c>
      <c r="J172" s="123">
        <v>0</v>
      </c>
    </row>
    <row r="173" spans="1:16">
      <c r="A173">
        <f>data0!A151</f>
        <v>1045</v>
      </c>
      <c r="B173" s="113">
        <f ca="1">pixel!G159</f>
        <v>2.432666654686438E-2</v>
      </c>
      <c r="C173" s="113">
        <f ca="1">pixel!H159</f>
        <v>5.8856845296398012E-3</v>
      </c>
      <c r="D173" s="113">
        <f ca="1">pixel!I159</f>
        <v>2.6529131921971292E-2</v>
      </c>
      <c r="E173" s="123">
        <f ca="1">pixel!G337</f>
        <v>1.3603423437061888E-2</v>
      </c>
      <c r="F173" s="123">
        <f ca="1">pixel!H337</f>
        <v>6.031744594164814E-3</v>
      </c>
      <c r="G173" s="123">
        <f ca="1">pixel!I337</f>
        <v>4.3725656016309906E-2</v>
      </c>
      <c r="H173" s="123">
        <v>0</v>
      </c>
      <c r="I173" s="123">
        <v>0</v>
      </c>
      <c r="J173" s="123">
        <v>0</v>
      </c>
    </row>
    <row r="174" spans="1:16">
      <c r="A174">
        <f>data0!A152</f>
        <v>1050</v>
      </c>
      <c r="B174" s="113">
        <f ca="1">pixel!G160</f>
        <v>2.5366583871785715E-2</v>
      </c>
      <c r="C174" s="113">
        <f ca="1">pixel!H160</f>
        <v>4.9428456904002391E-3</v>
      </c>
      <c r="D174" s="113">
        <f ca="1">pixel!I160</f>
        <v>2.7373830507763135E-2</v>
      </c>
      <c r="E174" s="123">
        <f ca="1">pixel!G338</f>
        <v>1.3435510763833779E-2</v>
      </c>
      <c r="F174" s="123">
        <f ca="1">pixel!H338</f>
        <v>4.9364709030534897E-3</v>
      </c>
      <c r="G174" s="123">
        <f ca="1">pixel!I338</f>
        <v>4.5485203140473232E-2</v>
      </c>
      <c r="H174" s="123">
        <v>0</v>
      </c>
      <c r="I174" s="123">
        <v>0</v>
      </c>
      <c r="J174" s="123">
        <v>0</v>
      </c>
    </row>
    <row r="175" spans="1:16">
      <c r="A175">
        <f>data0!A153</f>
        <v>1055</v>
      </c>
      <c r="B175" s="113">
        <f ca="1">pixel!G161</f>
        <v>2.7001027532911039E-2</v>
      </c>
      <c r="C175" s="113">
        <f ca="1">pixel!H161</f>
        <v>5.3172414844177354E-3</v>
      </c>
      <c r="D175" s="113">
        <f ca="1">pixel!I161</f>
        <v>2.887400419209497E-2</v>
      </c>
      <c r="E175" s="123">
        <f ca="1">pixel!G339</f>
        <v>1.4345478952157089E-2</v>
      </c>
      <c r="F175" s="123">
        <f ca="1">pixel!H339</f>
        <v>5.3148614335421169E-3</v>
      </c>
      <c r="G175" s="123">
        <f ca="1">pixel!I339</f>
        <v>4.7899568943274837E-2</v>
      </c>
      <c r="H175" s="123">
        <v>0</v>
      </c>
      <c r="I175" s="123">
        <v>0</v>
      </c>
      <c r="J175" s="123">
        <v>0</v>
      </c>
    </row>
    <row r="176" spans="1:16">
      <c r="A176">
        <f>data0!A154</f>
        <v>1060</v>
      </c>
      <c r="B176" s="113">
        <f ca="1">pixel!G162</f>
        <v>2.9201133951686612E-2</v>
      </c>
      <c r="C176" s="113">
        <f ca="1">pixel!H162</f>
        <v>6.6158818900430415E-3</v>
      </c>
      <c r="D176" s="113">
        <f ca="1">pixel!I162</f>
        <v>3.0950159836563001E-2</v>
      </c>
      <c r="E176" s="123">
        <f ca="1">pixel!G340</f>
        <v>1.6073484092119072E-2</v>
      </c>
      <c r="F176" s="123">
        <f ca="1">pixel!H340</f>
        <v>6.7229689758349165E-3</v>
      </c>
      <c r="G176" s="123">
        <f ca="1">pixel!I340</f>
        <v>5.0967056986442126E-2</v>
      </c>
      <c r="H176" s="123">
        <v>0</v>
      </c>
      <c r="I176" s="123">
        <v>0</v>
      </c>
      <c r="J176" s="123">
        <v>0</v>
      </c>
    </row>
    <row r="177" spans="1:10">
      <c r="A177">
        <f>data0!A155</f>
        <v>1065</v>
      </c>
      <c r="B177" s="113">
        <f ca="1">pixel!G163</f>
        <v>3.1962667524368708E-2</v>
      </c>
      <c r="C177" s="113">
        <f ca="1">pixel!H163</f>
        <v>7.9329029594047001E-3</v>
      </c>
      <c r="D177" s="113">
        <f ca="1">pixel!I163</f>
        <v>3.3464527846109871E-2</v>
      </c>
      <c r="E177" s="123">
        <f ca="1">pixel!G341</f>
        <v>1.804657517692131E-2</v>
      </c>
      <c r="F177" s="123">
        <f ca="1">pixel!H341</f>
        <v>8.1356369052559968E-3</v>
      </c>
      <c r="G177" s="123">
        <f ca="1">pixel!I341</f>
        <v>5.4758936267624264E-2</v>
      </c>
      <c r="H177" s="123">
        <v>0</v>
      </c>
      <c r="I177" s="123">
        <v>0</v>
      </c>
      <c r="J177" s="123">
        <v>0</v>
      </c>
    </row>
    <row r="178" spans="1:10">
      <c r="A178">
        <f>data0!A156</f>
        <v>1070</v>
      </c>
      <c r="B178" s="113">
        <f ca="1">pixel!G164</f>
        <v>3.5150990554826192E-2</v>
      </c>
      <c r="C178" s="113">
        <f ca="1">pixel!H164</f>
        <v>8.6527493596252388E-3</v>
      </c>
      <c r="D178" s="113">
        <f ca="1">pixel!I164</f>
        <v>3.6320976150786048E-2</v>
      </c>
      <c r="E178" s="123">
        <f ca="1">pixel!G342</f>
        <v>1.9817312514886842E-2</v>
      </c>
      <c r="F178" s="123">
        <f ca="1">pixel!H342</f>
        <v>8.8611470387327425E-3</v>
      </c>
      <c r="G178" s="123">
        <f ca="1">pixel!I342</f>
        <v>5.9340848194941065E-2</v>
      </c>
      <c r="H178" s="123">
        <v>0</v>
      </c>
      <c r="I178" s="123">
        <v>0</v>
      </c>
      <c r="J178" s="123">
        <v>0</v>
      </c>
    </row>
    <row r="179" spans="1:10">
      <c r="A179">
        <f>data0!A157</f>
        <v>1075</v>
      </c>
      <c r="B179" s="113">
        <f ca="1">pixel!G165</f>
        <v>3.9313829331814286E-2</v>
      </c>
      <c r="C179" s="113">
        <f ca="1">pixel!H165</f>
        <v>8.8123878477104189E-3</v>
      </c>
      <c r="D179" s="113">
        <f ca="1">pixel!I165</f>
        <v>4.0178295015102207E-2</v>
      </c>
      <c r="E179" s="123">
        <f ca="1">pixel!G343</f>
        <v>2.1629222845165504E-2</v>
      </c>
      <c r="F179" s="123">
        <f ca="1">pixel!H343</f>
        <v>8.9279837401438945E-3</v>
      </c>
      <c r="G179" s="123">
        <f ca="1">pixel!I343</f>
        <v>6.5847761632294846E-2</v>
      </c>
      <c r="H179" s="123">
        <v>0</v>
      </c>
      <c r="I179" s="123">
        <v>0</v>
      </c>
      <c r="J179" s="123">
        <v>0</v>
      </c>
    </row>
    <row r="180" spans="1:10">
      <c r="A180">
        <f>data0!A158</f>
        <v>1080</v>
      </c>
      <c r="B180" s="113">
        <f ca="1">pixel!G166</f>
        <v>4.4370068526483022E-2</v>
      </c>
      <c r="C180" s="113">
        <f ca="1">pixel!H166</f>
        <v>9.1701605737512758E-3</v>
      </c>
      <c r="D180" s="113">
        <f ca="1">pixel!I166</f>
        <v>4.4915602150084707E-2</v>
      </c>
      <c r="E180" s="123">
        <f ca="1">pixel!G344</f>
        <v>2.3932399767232947E-2</v>
      </c>
      <c r="F180" s="123">
        <f ca="1">pixel!H344</f>
        <v>9.1949442673782567E-3</v>
      </c>
      <c r="G180" s="123">
        <f ca="1">pixel!I344</f>
        <v>7.3789625274283566E-2</v>
      </c>
      <c r="H180" s="123">
        <v>0</v>
      </c>
      <c r="I180" s="123">
        <v>0</v>
      </c>
      <c r="J180" s="123">
        <v>0</v>
      </c>
    </row>
    <row r="181" spans="1:10">
      <c r="A181">
        <f>data0!A159</f>
        <v>1085</v>
      </c>
      <c r="B181" s="113">
        <f ca="1">pixel!G167</f>
        <v>4.9322785418425302E-2</v>
      </c>
      <c r="C181" s="113">
        <f ca="1">pixel!H167</f>
        <v>9.7992289387348209E-3</v>
      </c>
      <c r="D181" s="113">
        <f ca="1">pixel!I167</f>
        <v>4.9636360959227986E-2</v>
      </c>
      <c r="E181" s="123">
        <f ca="1">pixel!G345</f>
        <v>2.6362807625858166E-2</v>
      </c>
      <c r="F181" s="123">
        <f ca="1">pixel!H345</f>
        <v>9.7722150268496604E-3</v>
      </c>
      <c r="G181" s="123">
        <f ca="1">pixel!I345</f>
        <v>8.161881820110467E-2</v>
      </c>
      <c r="H181" s="123">
        <v>0</v>
      </c>
      <c r="I181" s="123">
        <v>0</v>
      </c>
      <c r="J181" s="123">
        <v>0</v>
      </c>
    </row>
    <row r="182" spans="1:10">
      <c r="A182">
        <f>data0!A160</f>
        <v>1090</v>
      </c>
      <c r="B182" s="113">
        <f ca="1">pixel!G168</f>
        <v>5.1863694271076149E-2</v>
      </c>
      <c r="C182" s="113">
        <f ca="1">pixel!H168</f>
        <v>1.0601317263891326E-2</v>
      </c>
      <c r="D182" s="113">
        <f ca="1">pixel!I168</f>
        <v>5.2336615557508903E-2</v>
      </c>
      <c r="E182" s="123">
        <f ca="1">pixel!G346</f>
        <v>2.7905068823629319E-2</v>
      </c>
      <c r="F182" s="123">
        <f ca="1">pixel!H346</f>
        <v>1.0613179802905725E-2</v>
      </c>
      <c r="G182" s="123">
        <f ca="1">pixel!I346</f>
        <v>8.5984701164059804E-2</v>
      </c>
      <c r="H182" s="123">
        <v>0</v>
      </c>
      <c r="I182" s="123">
        <v>0</v>
      </c>
      <c r="J182" s="123">
        <v>0</v>
      </c>
    </row>
    <row r="183" spans="1:10">
      <c r="A183">
        <f>data0!A161</f>
        <v>1095</v>
      </c>
      <c r="B183" s="113">
        <f ca="1">pixel!G169</f>
        <v>5.1066362059772233E-2</v>
      </c>
      <c r="C183" s="113">
        <f ca="1">pixel!H169</f>
        <v>1.0926748054305806E-2</v>
      </c>
      <c r="D183" s="113">
        <f ca="1">pixel!I169</f>
        <v>5.1898750051129212E-2</v>
      </c>
      <c r="E183" s="123">
        <f ca="1">pixel!G347</f>
        <v>2.7774269996901156E-2</v>
      </c>
      <c r="F183" s="123">
        <f ca="1">pixel!H347</f>
        <v>1.1006021670981929E-2</v>
      </c>
      <c r="G183" s="123">
        <f ca="1">pixel!I347</f>
        <v>8.5175077318154546E-2</v>
      </c>
      <c r="H183" s="123">
        <v>0</v>
      </c>
      <c r="I183" s="123">
        <v>0</v>
      </c>
      <c r="J183" s="123">
        <v>0</v>
      </c>
    </row>
    <row r="184" spans="1:10">
      <c r="A184">
        <f>data0!A162</f>
        <v>1100</v>
      </c>
      <c r="B184" s="113">
        <f ca="1">pixel!G170</f>
        <v>4.7142221620303737E-2</v>
      </c>
      <c r="C184" s="113">
        <f ca="1">pixel!H170</f>
        <v>1.0529092373879136E-2</v>
      </c>
      <c r="D184" s="113">
        <f ca="1">pixel!I170</f>
        <v>4.8348956318822189E-2</v>
      </c>
      <c r="E184" s="123">
        <f ca="1">pixel!G348</f>
        <v>2.5906319530201002E-2</v>
      </c>
      <c r="F184" s="123">
        <f ca="1">pixel!H348</f>
        <v>1.0664605122183268E-2</v>
      </c>
      <c r="G184" s="123">
        <f ca="1">pixel!I348</f>
        <v>7.929373824145286E-2</v>
      </c>
      <c r="H184" s="123">
        <v>0</v>
      </c>
      <c r="I184" s="123">
        <v>0</v>
      </c>
      <c r="J184" s="123">
        <v>0</v>
      </c>
    </row>
  </sheetData>
  <dataConsolidate/>
  <mergeCells count="3">
    <mergeCell ref="B1:D1"/>
    <mergeCell ref="E1:G1"/>
    <mergeCell ref="H1:J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DB351"/>
  <sheetViews>
    <sheetView zoomScale="55" zoomScaleNormal="55" workbookViewId="0">
      <pane ySplit="4290" topLeftCell="A158" activePane="bottomLeft"/>
      <selection activeCell="B12" sqref="B12"/>
      <selection pane="bottomLeft" activeCell="L174" sqref="L174"/>
    </sheetView>
  </sheetViews>
  <sheetFormatPr defaultRowHeight="15"/>
  <cols>
    <col min="1" max="1" width="10.5703125" style="112" bestFit="1" customWidth="1"/>
    <col min="2" max="3" width="9.140625" style="112"/>
    <col min="4" max="4" width="6.28515625" style="112" customWidth="1"/>
    <col min="5" max="6" width="6.28515625" customWidth="1"/>
    <col min="7" max="9" width="6.28515625" style="112" customWidth="1"/>
    <col min="10" max="105" width="6.28515625" customWidth="1"/>
  </cols>
  <sheetData>
    <row r="1" spans="3:106" s="227" customFormat="1"/>
    <row r="2" spans="3:106" s="227" customFormat="1">
      <c r="D2" s="269" t="s">
        <v>80</v>
      </c>
      <c r="E2" s="269"/>
      <c r="F2" s="269"/>
      <c r="G2" s="269"/>
      <c r="H2" s="269"/>
      <c r="I2" s="269"/>
      <c r="J2" s="269">
        <v>1</v>
      </c>
      <c r="K2" s="269"/>
      <c r="L2" s="269"/>
      <c r="M2" s="269">
        <v>1</v>
      </c>
      <c r="N2" s="269"/>
      <c r="O2" s="269"/>
      <c r="P2" s="269">
        <v>1</v>
      </c>
      <c r="Q2" s="269"/>
      <c r="R2" s="269"/>
      <c r="S2" s="269">
        <v>1</v>
      </c>
      <c r="T2" s="269"/>
      <c r="U2" s="269"/>
      <c r="V2" s="269">
        <v>1</v>
      </c>
      <c r="W2" s="269"/>
      <c r="X2" s="269"/>
      <c r="Y2" s="269">
        <v>1</v>
      </c>
      <c r="Z2" s="269"/>
      <c r="AA2" s="269"/>
      <c r="AB2" s="269">
        <v>1</v>
      </c>
      <c r="AC2" s="269"/>
      <c r="AD2" s="269"/>
      <c r="AE2" s="269">
        <v>1</v>
      </c>
      <c r="AF2" s="269"/>
      <c r="AG2" s="269"/>
      <c r="AH2" s="269">
        <v>1</v>
      </c>
      <c r="AI2" s="269"/>
      <c r="AJ2" s="269"/>
      <c r="AK2" s="269">
        <v>1</v>
      </c>
      <c r="AL2" s="269"/>
      <c r="AM2" s="269"/>
      <c r="AN2" s="269">
        <v>1</v>
      </c>
      <c r="AO2" s="269"/>
      <c r="AP2" s="269"/>
      <c r="AQ2" s="269">
        <v>1</v>
      </c>
      <c r="AR2" s="269"/>
      <c r="AS2" s="269"/>
      <c r="AT2" s="269">
        <v>1</v>
      </c>
      <c r="AU2" s="269"/>
      <c r="AV2" s="269"/>
      <c r="AW2" s="269">
        <v>1</v>
      </c>
      <c r="AX2" s="269"/>
      <c r="AY2" s="269"/>
      <c r="AZ2" s="269">
        <v>1</v>
      </c>
      <c r="BA2" s="269"/>
      <c r="BB2" s="269"/>
      <c r="BC2" s="269">
        <v>1</v>
      </c>
      <c r="BD2" s="269"/>
      <c r="BE2" s="269"/>
      <c r="BF2" s="269">
        <v>1</v>
      </c>
      <c r="BG2" s="269"/>
      <c r="BH2" s="269"/>
      <c r="BI2" s="269">
        <v>1</v>
      </c>
      <c r="BJ2" s="269"/>
      <c r="BK2" s="269"/>
      <c r="BL2" s="269">
        <v>1</v>
      </c>
      <c r="BM2" s="269"/>
      <c r="BN2" s="269"/>
      <c r="BO2" s="269">
        <v>1</v>
      </c>
      <c r="BP2" s="269"/>
      <c r="BQ2" s="269"/>
      <c r="BR2" s="269">
        <v>1</v>
      </c>
      <c r="BS2" s="269"/>
      <c r="BT2" s="269"/>
      <c r="BU2" s="269">
        <v>1</v>
      </c>
      <c r="BV2" s="269"/>
      <c r="BW2" s="269"/>
      <c r="BX2" s="269">
        <v>1</v>
      </c>
      <c r="BY2" s="269"/>
      <c r="BZ2" s="269"/>
      <c r="CA2" s="269">
        <v>1</v>
      </c>
      <c r="CB2" s="269"/>
      <c r="CC2" s="269"/>
      <c r="CD2" s="269">
        <v>1</v>
      </c>
      <c r="CE2" s="269"/>
      <c r="CF2" s="269"/>
      <c r="CG2" s="269">
        <v>1</v>
      </c>
      <c r="CH2" s="269"/>
      <c r="CI2" s="269"/>
      <c r="CJ2" s="269">
        <v>1</v>
      </c>
      <c r="CK2" s="269"/>
      <c r="CL2" s="269"/>
      <c r="CM2" s="269">
        <v>1</v>
      </c>
      <c r="CN2" s="269"/>
      <c r="CO2" s="269"/>
      <c r="CP2" s="269">
        <v>1</v>
      </c>
      <c r="CQ2" s="269"/>
      <c r="CR2" s="269"/>
      <c r="CS2" s="269">
        <v>1</v>
      </c>
      <c r="CT2" s="269"/>
      <c r="CU2" s="269"/>
      <c r="CV2" s="269">
        <v>1</v>
      </c>
      <c r="CW2" s="269"/>
      <c r="CX2" s="269"/>
      <c r="CY2" s="269">
        <v>1</v>
      </c>
      <c r="CZ2" s="269"/>
      <c r="DA2" s="269"/>
    </row>
    <row r="3" spans="3:106" s="227" customFormat="1" hidden="1">
      <c r="K3" s="227">
        <f>SIGN(K4*K5*K6)</f>
        <v>1</v>
      </c>
      <c r="N3" s="227">
        <f t="shared" ref="N3" si="0">SIGN(N4*N5*N6)</f>
        <v>1</v>
      </c>
      <c r="Q3" s="227">
        <f>SIGN(Q4*Q5*Q6)</f>
        <v>1</v>
      </c>
      <c r="T3" s="227">
        <f>SIGN(T4*T5*T6)</f>
        <v>1</v>
      </c>
      <c r="W3" s="227">
        <f>SIGN(W4*W5*W6)</f>
        <v>1</v>
      </c>
      <c r="Z3" s="227">
        <f>SIGN(Z4*Z5*Z6)</f>
        <v>1</v>
      </c>
      <c r="AC3" s="227">
        <f>SIGN(AC4*AC5*AC6)</f>
        <v>1</v>
      </c>
      <c r="AF3" s="227">
        <f>SIGN(AF4*AF5*AF6)</f>
        <v>1</v>
      </c>
      <c r="AI3" s="227">
        <f>SIGN(AI4*AI5*AI6)</f>
        <v>1</v>
      </c>
      <c r="AL3" s="227">
        <f>SIGN(AL4*AL5*AL6)</f>
        <v>1</v>
      </c>
      <c r="AO3" s="227">
        <f>SIGN(AO4*AO5*AO6)</f>
        <v>1</v>
      </c>
      <c r="AR3" s="227">
        <f>SIGN(AR4*AR5*AR6)</f>
        <v>1</v>
      </c>
      <c r="AU3" s="227">
        <f>SIGN(AU4*AU5*AU6)</f>
        <v>1</v>
      </c>
      <c r="AX3" s="227">
        <f>SIGN(AX4*AX5*AX6)</f>
        <v>1</v>
      </c>
      <c r="BA3" s="227">
        <f>SIGN(BA4*BA5*BA6)</f>
        <v>1</v>
      </c>
      <c r="BD3" s="227">
        <f>SIGN(BD4*BD5*BD6)</f>
        <v>1</v>
      </c>
      <c r="BG3" s="227">
        <f>SIGN(BG4*BG5*BG6)</f>
        <v>1</v>
      </c>
      <c r="BJ3" s="227">
        <f>SIGN(BJ4*BJ5*BJ6)</f>
        <v>1</v>
      </c>
      <c r="BM3" s="227">
        <f>SIGN(BM4*BM5*BM6)</f>
        <v>1</v>
      </c>
      <c r="BP3" s="227">
        <f>SIGN(BP4*BP5*BP6)</f>
        <v>1</v>
      </c>
      <c r="BS3" s="227">
        <f>SIGN(BS4*BS5*BS6)</f>
        <v>0</v>
      </c>
      <c r="BV3" s="227">
        <f>SIGN(BV4*BV5*BV6)</f>
        <v>1</v>
      </c>
      <c r="BY3" s="227">
        <f>SIGN(BY4*BY5*BY6)</f>
        <v>1</v>
      </c>
      <c r="CB3" s="227">
        <f>SIGN(CB4*CB5*CB6)</f>
        <v>1</v>
      </c>
      <c r="CE3" s="227">
        <f>SIGN(CE4*CE5*CE6)</f>
        <v>1</v>
      </c>
      <c r="CH3" s="227">
        <f>SIGN(CH4*CH5*CH6)</f>
        <v>1</v>
      </c>
      <c r="CK3" s="227">
        <f>SIGN(CK4*CK5*CK6)</f>
        <v>1</v>
      </c>
      <c r="CN3" s="227">
        <f>SIGN(CN4*CN5*CN6)</f>
        <v>1</v>
      </c>
      <c r="CQ3" s="227">
        <f>SIGN(CQ4*CQ5*CQ6)</f>
        <v>1</v>
      </c>
      <c r="CT3" s="227">
        <f>SIGN(CT4*CT5*CT6)</f>
        <v>1</v>
      </c>
      <c r="CW3" s="227">
        <f>SIGN(CW4*CW5*CW6)</f>
        <v>1</v>
      </c>
      <c r="CZ3" s="227">
        <f>SIGN(CZ4*CZ5*CZ6)</f>
        <v>1</v>
      </c>
    </row>
    <row r="4" spans="3:106" s="227" customFormat="1" hidden="1">
      <c r="K4" s="227">
        <f>COUNT(data0!B2:B162)</f>
        <v>161</v>
      </c>
      <c r="N4" s="227">
        <f>COUNT(data0!C2:C162)</f>
        <v>161</v>
      </c>
      <c r="Q4" s="227">
        <f>COUNT(data0!D2:D162)</f>
        <v>161</v>
      </c>
      <c r="T4" s="227">
        <f>COUNT(data0!E2:E162)</f>
        <v>161</v>
      </c>
      <c r="W4" s="227">
        <f>COUNT(data0!F2:F162)</f>
        <v>161</v>
      </c>
      <c r="Z4" s="227">
        <f>COUNT(data0!G2:G162)</f>
        <v>161</v>
      </c>
      <c r="AC4" s="227">
        <f>COUNT(data0!H2:H162)</f>
        <v>161</v>
      </c>
      <c r="AF4" s="227">
        <f>COUNT(data0!I2:I162)</f>
        <v>161</v>
      </c>
      <c r="AI4" s="227">
        <f>COUNT(data0!J2:J162)</f>
        <v>161</v>
      </c>
      <c r="AL4" s="227">
        <f>COUNT(data0!K2:K162)</f>
        <v>161</v>
      </c>
      <c r="AO4" s="227">
        <f>COUNT(data0!L2:L162)</f>
        <v>161</v>
      </c>
      <c r="AR4" s="227">
        <f>COUNT(data0!M2:M162)</f>
        <v>161</v>
      </c>
      <c r="AU4" s="227">
        <f>COUNT(data0!N2:N162)</f>
        <v>161</v>
      </c>
      <c r="AX4" s="227">
        <f>COUNT(data0!O2:O162)</f>
        <v>161</v>
      </c>
      <c r="BA4" s="227">
        <f>COUNT(data0!P2:P162)</f>
        <v>161</v>
      </c>
      <c r="BD4" s="227">
        <f>COUNT(data0!Q2:Q162)</f>
        <v>161</v>
      </c>
      <c r="BG4" s="227">
        <f>COUNT(data0!R2:R162)</f>
        <v>161</v>
      </c>
      <c r="BJ4" s="227">
        <f>COUNT(data0!S2:S162)</f>
        <v>161</v>
      </c>
      <c r="BM4" s="227">
        <f>COUNT(data0!T2:T162)</f>
        <v>161</v>
      </c>
      <c r="BP4" s="227">
        <f>COUNT(data0!U2:U162)</f>
        <v>161</v>
      </c>
      <c r="BS4" s="227">
        <f>COUNT(data0!V2:V162)</f>
        <v>0</v>
      </c>
      <c r="BV4" s="227">
        <f>COUNT(data0!W2:W162)</f>
        <v>161</v>
      </c>
      <c r="BY4" s="227">
        <f>COUNT(data0!X2:X162)</f>
        <v>161</v>
      </c>
      <c r="CB4" s="227">
        <f>COUNT(data0!Y2:Y162)</f>
        <v>161</v>
      </c>
      <c r="CE4" s="227">
        <f>COUNT(data0!Z2:Z162)</f>
        <v>161</v>
      </c>
      <c r="CH4" s="227">
        <f>COUNT(data0!AA2:AA162)</f>
        <v>161</v>
      </c>
      <c r="CK4" s="227">
        <f>COUNT(data0!AB2:AB162)</f>
        <v>161</v>
      </c>
      <c r="CN4" s="227">
        <f>COUNT(data0!AC2:AC162)</f>
        <v>161</v>
      </c>
      <c r="CQ4" s="227">
        <f>COUNT(data0!AD2:AD162)</f>
        <v>161</v>
      </c>
      <c r="CT4" s="227">
        <f>COUNT(data0!AE2:AE162)</f>
        <v>161</v>
      </c>
      <c r="CW4" s="227">
        <f>COUNT(data0!AF2:AF162)</f>
        <v>161</v>
      </c>
      <c r="CZ4" s="227">
        <f>COUNT(data0!AG2:AG162)</f>
        <v>161</v>
      </c>
    </row>
    <row r="5" spans="3:106" s="227" customFormat="1" hidden="1">
      <c r="K5" s="227">
        <f>COUNT(data1!B2:B162)</f>
        <v>161</v>
      </c>
      <c r="N5" s="227">
        <f>COUNT(data1!C2:C162)</f>
        <v>161</v>
      </c>
      <c r="Q5" s="227">
        <f>COUNT(data1!D2:D162)</f>
        <v>161</v>
      </c>
      <c r="T5" s="227">
        <f>COUNT(data1!E2:E162)</f>
        <v>161</v>
      </c>
      <c r="W5" s="227">
        <f>COUNT(data1!F2:F162)</f>
        <v>161</v>
      </c>
      <c r="Z5" s="227">
        <f>COUNT(data1!G2:G162)</f>
        <v>161</v>
      </c>
      <c r="AC5" s="227">
        <f>COUNT(data1!H2:H162)</f>
        <v>161</v>
      </c>
      <c r="AF5" s="227">
        <f>COUNT(data1!I2:I162)</f>
        <v>161</v>
      </c>
      <c r="AI5" s="227">
        <f>COUNT(data1!J2:J162)</f>
        <v>161</v>
      </c>
      <c r="AL5" s="227">
        <f>COUNT(data1!K2:K162)</f>
        <v>161</v>
      </c>
      <c r="AO5" s="227">
        <f>COUNT(data1!L2:L162)</f>
        <v>161</v>
      </c>
      <c r="AR5" s="227">
        <f>COUNT(data1!M2:M162)</f>
        <v>161</v>
      </c>
      <c r="AU5" s="227">
        <f>COUNT(data1!N2:N162)</f>
        <v>161</v>
      </c>
      <c r="AX5" s="227">
        <f>COUNT(data1!O2:O162)</f>
        <v>161</v>
      </c>
      <c r="BA5" s="227">
        <f>COUNT(data1!P2:P162)</f>
        <v>161</v>
      </c>
      <c r="BD5" s="227">
        <f>COUNT(data1!Q2:Q162)</f>
        <v>161</v>
      </c>
      <c r="BG5" s="227">
        <f>COUNT(data1!R2:R162)</f>
        <v>161</v>
      </c>
      <c r="BJ5" s="227">
        <f>COUNT(data1!S2:S162)</f>
        <v>161</v>
      </c>
      <c r="BM5" s="227">
        <f>COUNT(data1!T2:T162)</f>
        <v>161</v>
      </c>
      <c r="BP5" s="227">
        <f>COUNT(data1!U2:U162)</f>
        <v>161</v>
      </c>
      <c r="BS5" s="227">
        <f>COUNT(data1!V2:V162)</f>
        <v>0</v>
      </c>
      <c r="BV5" s="227">
        <f>COUNT(data1!W2:W162)</f>
        <v>161</v>
      </c>
      <c r="BY5" s="227">
        <f>COUNT(data1!X2:X162)</f>
        <v>161</v>
      </c>
      <c r="CB5" s="227">
        <f>COUNT(data1!Y2:Y162)</f>
        <v>161</v>
      </c>
      <c r="CE5" s="227">
        <f>COUNT(data1!Z2:Z162)</f>
        <v>161</v>
      </c>
      <c r="CH5" s="227">
        <f>COUNT(data1!AA2:AA162)</f>
        <v>161</v>
      </c>
      <c r="CK5" s="227">
        <f>COUNT(data1!AB2:AB162)</f>
        <v>161</v>
      </c>
      <c r="CN5" s="227">
        <f>COUNT(data1!AC2:AC162)</f>
        <v>161</v>
      </c>
      <c r="CQ5" s="227">
        <f>COUNT(data1!AD2:AD162)</f>
        <v>161</v>
      </c>
      <c r="CT5" s="227">
        <f>COUNT(data1!AE2:AE162)</f>
        <v>161</v>
      </c>
      <c r="CW5" s="227">
        <f>COUNT(data1!AF2:AF162)</f>
        <v>161</v>
      </c>
      <c r="CZ5" s="227">
        <f>COUNT(data1!AG2:AG162)</f>
        <v>161</v>
      </c>
    </row>
    <row r="6" spans="3:106" s="227" customFormat="1" hidden="1">
      <c r="K6" s="227">
        <f>COUNT(data2!B2:B162)</f>
        <v>161</v>
      </c>
      <c r="N6" s="227">
        <f>COUNT(data2!C2:C162)</f>
        <v>161</v>
      </c>
      <c r="Q6" s="227">
        <f>COUNT(data2!D2:D162)</f>
        <v>161</v>
      </c>
      <c r="T6" s="227">
        <f>COUNT(data2!E2:E162)</f>
        <v>161</v>
      </c>
      <c r="W6" s="227">
        <f>COUNT(data2!F2:F162)</f>
        <v>161</v>
      </c>
      <c r="Z6" s="227">
        <f>COUNT(data2!G2:G162)</f>
        <v>161</v>
      </c>
      <c r="AC6" s="227">
        <f>COUNT(data2!H2:H162)</f>
        <v>161</v>
      </c>
      <c r="AF6" s="227">
        <f>COUNT(data2!I2:I162)</f>
        <v>161</v>
      </c>
      <c r="AI6" s="227">
        <f>COUNT(data2!J2:J162)</f>
        <v>161</v>
      </c>
      <c r="AL6" s="227">
        <f>COUNT(data2!K2:K162)</f>
        <v>161</v>
      </c>
      <c r="AO6" s="227">
        <f>COUNT(data2!L2:L162)</f>
        <v>161</v>
      </c>
      <c r="AR6" s="227">
        <f>COUNT(data2!M2:M162)</f>
        <v>161</v>
      </c>
      <c r="AU6" s="227">
        <f>COUNT(data2!N2:N162)</f>
        <v>161</v>
      </c>
      <c r="AX6" s="227">
        <f>COUNT(data2!O2:O162)</f>
        <v>161</v>
      </c>
      <c r="BA6" s="227">
        <f>COUNT(data2!P2:P162)</f>
        <v>161</v>
      </c>
      <c r="BD6" s="227">
        <f>COUNT(data2!Q2:Q162)</f>
        <v>161</v>
      </c>
      <c r="BG6" s="227">
        <f>COUNT(data2!R2:R162)</f>
        <v>161</v>
      </c>
      <c r="BJ6" s="227">
        <f>COUNT(data2!S2:S162)</f>
        <v>161</v>
      </c>
      <c r="BM6" s="227">
        <f>COUNT(data2!T2:T162)</f>
        <v>161</v>
      </c>
      <c r="BP6" s="227">
        <f>COUNT(data2!U2:U162)</f>
        <v>161</v>
      </c>
      <c r="BS6" s="227">
        <f>COUNT(data2!V2:V162)</f>
        <v>0</v>
      </c>
      <c r="BV6" s="227">
        <f>COUNT(data2!W2:W162)</f>
        <v>161</v>
      </c>
      <c r="BY6" s="227">
        <f>COUNT(data2!X2:X162)</f>
        <v>161</v>
      </c>
      <c r="CB6" s="227">
        <f>COUNT(data2!Y2:Y162)</f>
        <v>161</v>
      </c>
      <c r="CE6" s="227">
        <f>COUNT(data2!Z2:Z162)</f>
        <v>161</v>
      </c>
      <c r="CH6" s="227">
        <f>COUNT(data2!AA2:AA162)</f>
        <v>161</v>
      </c>
      <c r="CK6" s="227">
        <f>COUNT(data2!AB2:AB162)</f>
        <v>161</v>
      </c>
      <c r="CN6" s="227">
        <f>COUNT(data2!AC2:AC162)</f>
        <v>161</v>
      </c>
      <c r="CQ6" s="227">
        <f>COUNT(data2!AD2:AD162)</f>
        <v>161</v>
      </c>
      <c r="CT6" s="227">
        <f>COUNT(data2!AE2:AE162)</f>
        <v>161</v>
      </c>
      <c r="CW6" s="227">
        <f>COUNT(data2!AF2:AF162)</f>
        <v>161</v>
      </c>
      <c r="CZ6" s="227">
        <f>COUNT(data2!AG2:AG162)</f>
        <v>161</v>
      </c>
    </row>
    <row r="7" spans="3:106" s="227" customFormat="1" hidden="1">
      <c r="K7" s="259">
        <f>K3*J2</f>
        <v>1</v>
      </c>
      <c r="L7" s="259"/>
      <c r="M7" s="259"/>
      <c r="N7" s="259">
        <f>N3*M2</f>
        <v>1</v>
      </c>
      <c r="O7" s="259"/>
      <c r="P7" s="259"/>
      <c r="Q7" s="259">
        <f>Q3*P2</f>
        <v>1</v>
      </c>
      <c r="R7" s="259"/>
      <c r="S7" s="259"/>
      <c r="T7" s="259">
        <f>T3*S2</f>
        <v>1</v>
      </c>
      <c r="U7" s="259"/>
      <c r="V7" s="259"/>
      <c r="W7" s="259">
        <f>W3*V2</f>
        <v>1</v>
      </c>
      <c r="X7" s="259"/>
      <c r="Y7" s="259"/>
      <c r="Z7" s="259">
        <f>Z3*Y2</f>
        <v>1</v>
      </c>
      <c r="AA7" s="259"/>
      <c r="AB7" s="259"/>
      <c r="AC7" s="259">
        <f>AC3*AB2</f>
        <v>1</v>
      </c>
      <c r="AD7" s="259"/>
      <c r="AE7" s="259"/>
      <c r="AF7" s="259">
        <f>AF3*AE2</f>
        <v>1</v>
      </c>
      <c r="AG7" s="259"/>
      <c r="AH7" s="259"/>
      <c r="AI7" s="259">
        <f>AI3*AH2</f>
        <v>1</v>
      </c>
      <c r="AJ7" s="259"/>
      <c r="AK7" s="259"/>
      <c r="AL7" s="259">
        <f>AL3*AK2</f>
        <v>1</v>
      </c>
      <c r="AM7" s="259"/>
      <c r="AN7" s="259"/>
      <c r="AO7" s="259">
        <f>AO3*AN2</f>
        <v>1</v>
      </c>
      <c r="AP7" s="259"/>
      <c r="AQ7" s="259"/>
      <c r="AR7" s="259">
        <f>AR3*AQ2</f>
        <v>1</v>
      </c>
      <c r="AS7" s="259"/>
      <c r="AT7" s="259"/>
      <c r="AU7" s="259">
        <f>AU3*AT2</f>
        <v>1</v>
      </c>
      <c r="AV7" s="259"/>
      <c r="AW7" s="259"/>
      <c r="AX7" s="259">
        <f>AX3*AW2</f>
        <v>1</v>
      </c>
      <c r="AY7" s="259"/>
      <c r="AZ7" s="259"/>
      <c r="BA7" s="259">
        <f>BA3*AZ2</f>
        <v>1</v>
      </c>
      <c r="BB7" s="259"/>
      <c r="BC7" s="259"/>
      <c r="BD7" s="259">
        <f>BD3*BC2</f>
        <v>1</v>
      </c>
      <c r="BE7" s="259"/>
      <c r="BF7" s="259"/>
      <c r="BG7" s="259">
        <f>BG3*BF2</f>
        <v>1</v>
      </c>
      <c r="BH7" s="259"/>
      <c r="BI7" s="259"/>
      <c r="BJ7" s="259">
        <f>BJ3*BI2</f>
        <v>1</v>
      </c>
      <c r="BK7" s="259"/>
      <c r="BL7" s="259"/>
      <c r="BM7" s="259">
        <f>BM3*BL2</f>
        <v>1</v>
      </c>
      <c r="BN7" s="259"/>
      <c r="BO7" s="259"/>
      <c r="BP7" s="259">
        <f>BP3*BO2</f>
        <v>1</v>
      </c>
      <c r="BQ7" s="259"/>
      <c r="BR7" s="259"/>
      <c r="BS7" s="259">
        <f>BS3*BR2</f>
        <v>0</v>
      </c>
      <c r="BT7" s="259"/>
      <c r="BU7" s="259"/>
      <c r="BV7" s="259">
        <f>BV3*BU2</f>
        <v>1</v>
      </c>
      <c r="BW7" s="259"/>
      <c r="BX7" s="259"/>
      <c r="BY7" s="259">
        <f>BY3*BX2</f>
        <v>1</v>
      </c>
      <c r="BZ7" s="259">
        <v>1</v>
      </c>
      <c r="CA7" s="259"/>
      <c r="CB7" s="259">
        <f>CB3*CA2</f>
        <v>1</v>
      </c>
      <c r="CC7" s="259"/>
      <c r="CD7" s="259"/>
      <c r="CE7" s="259">
        <f>CE3*CD2</f>
        <v>1</v>
      </c>
      <c r="CF7" s="259"/>
      <c r="CG7" s="259"/>
      <c r="CH7" s="259">
        <f>CH3*CG2</f>
        <v>1</v>
      </c>
      <c r="CI7" s="259"/>
      <c r="CJ7" s="259"/>
      <c r="CK7" s="259">
        <f>CK3*CJ2</f>
        <v>1</v>
      </c>
      <c r="CL7" s="259"/>
      <c r="CM7" s="259"/>
      <c r="CN7" s="259">
        <f>CN3*CM2</f>
        <v>1</v>
      </c>
      <c r="CO7" s="259"/>
      <c r="CP7" s="259"/>
      <c r="CQ7" s="259">
        <f>CQ3*CP2</f>
        <v>1</v>
      </c>
      <c r="CR7" s="259"/>
      <c r="CS7" s="259"/>
      <c r="CT7" s="259">
        <f>CT3*CS2</f>
        <v>1</v>
      </c>
      <c r="CU7" s="259"/>
      <c r="CV7" s="259"/>
      <c r="CW7" s="259">
        <f>CW3*CV2</f>
        <v>1</v>
      </c>
      <c r="CX7" s="259"/>
      <c r="CY7" s="259"/>
      <c r="CZ7" s="259">
        <f>CZ3*CY2</f>
        <v>1</v>
      </c>
      <c r="DA7" s="259"/>
      <c r="DB7" s="259"/>
    </row>
    <row r="8" spans="3:106">
      <c r="C8" s="119">
        <v>5</v>
      </c>
      <c r="D8" s="269" t="s">
        <v>43</v>
      </c>
      <c r="E8" s="269"/>
      <c r="F8" s="269"/>
      <c r="G8" s="269" t="s">
        <v>47</v>
      </c>
      <c r="H8" s="269"/>
      <c r="I8" s="269"/>
      <c r="J8" s="269">
        <v>0</v>
      </c>
      <c r="K8" s="269"/>
      <c r="L8" s="269"/>
      <c r="M8" s="269">
        <f>J8+1</f>
        <v>1</v>
      </c>
      <c r="N8" s="269"/>
      <c r="O8" s="269"/>
      <c r="P8" s="269">
        <f>M8+1</f>
        <v>2</v>
      </c>
      <c r="Q8" s="269"/>
      <c r="R8" s="269"/>
      <c r="S8" s="269">
        <f>P8+1</f>
        <v>3</v>
      </c>
      <c r="T8" s="269"/>
      <c r="U8" s="269"/>
      <c r="V8" s="269">
        <f>S8+1</f>
        <v>4</v>
      </c>
      <c r="W8" s="269"/>
      <c r="X8" s="269"/>
      <c r="Y8" s="269">
        <f>V8+1</f>
        <v>5</v>
      </c>
      <c r="Z8" s="269"/>
      <c r="AA8" s="269"/>
      <c r="AB8" s="269">
        <f>Y8+1</f>
        <v>6</v>
      </c>
      <c r="AC8" s="269"/>
      <c r="AD8" s="269"/>
      <c r="AE8" s="269">
        <f>AB8+1</f>
        <v>7</v>
      </c>
      <c r="AF8" s="269"/>
      <c r="AG8" s="269"/>
      <c r="AH8" s="269">
        <f>AE8+1</f>
        <v>8</v>
      </c>
      <c r="AI8" s="269"/>
      <c r="AJ8" s="269"/>
      <c r="AK8" s="269">
        <f>AH8+1</f>
        <v>9</v>
      </c>
      <c r="AL8" s="269"/>
      <c r="AM8" s="269"/>
      <c r="AN8" s="269">
        <f>AK8+1</f>
        <v>10</v>
      </c>
      <c r="AO8" s="269"/>
      <c r="AP8" s="269"/>
      <c r="AQ8" s="269">
        <f>AN8+1</f>
        <v>11</v>
      </c>
      <c r="AR8" s="269"/>
      <c r="AS8" s="269"/>
      <c r="AT8" s="269">
        <f>AQ8+1</f>
        <v>12</v>
      </c>
      <c r="AU8" s="269"/>
      <c r="AV8" s="269"/>
      <c r="AW8" s="269">
        <f>AT8+1</f>
        <v>13</v>
      </c>
      <c r="AX8" s="269"/>
      <c r="AY8" s="269"/>
      <c r="AZ8" s="269">
        <f>AW8+1</f>
        <v>14</v>
      </c>
      <c r="BA8" s="269"/>
      <c r="BB8" s="269"/>
      <c r="BC8" s="269">
        <f>AZ8+1</f>
        <v>15</v>
      </c>
      <c r="BD8" s="269"/>
      <c r="BE8" s="269"/>
      <c r="BF8" s="269">
        <f>BC8+1</f>
        <v>16</v>
      </c>
      <c r="BG8" s="269"/>
      <c r="BH8" s="269"/>
      <c r="BI8" s="269">
        <f>BF8+1</f>
        <v>17</v>
      </c>
      <c r="BJ8" s="269"/>
      <c r="BK8" s="269"/>
      <c r="BL8" s="269">
        <f>BI8+1</f>
        <v>18</v>
      </c>
      <c r="BM8" s="269"/>
      <c r="BN8" s="269"/>
      <c r="BO8" s="269">
        <f>BL8+1</f>
        <v>19</v>
      </c>
      <c r="BP8" s="269"/>
      <c r="BQ8" s="269"/>
      <c r="BR8" s="269">
        <f>BO8+1</f>
        <v>20</v>
      </c>
      <c r="BS8" s="269"/>
      <c r="BT8" s="269"/>
      <c r="BU8" s="269">
        <f>BR8+1</f>
        <v>21</v>
      </c>
      <c r="BV8" s="269"/>
      <c r="BW8" s="269"/>
      <c r="BX8" s="269">
        <f>BU8+1</f>
        <v>22</v>
      </c>
      <c r="BY8" s="269"/>
      <c r="BZ8" s="269"/>
      <c r="CA8" s="269">
        <f>BX8+1</f>
        <v>23</v>
      </c>
      <c r="CB8" s="269"/>
      <c r="CC8" s="269"/>
      <c r="CD8" s="269">
        <f>CA8+1</f>
        <v>24</v>
      </c>
      <c r="CE8" s="269"/>
      <c r="CF8" s="269"/>
      <c r="CG8" s="269">
        <f>CD8+1</f>
        <v>25</v>
      </c>
      <c r="CH8" s="269"/>
      <c r="CI8" s="269"/>
      <c r="CJ8" s="269">
        <f>CG8+1</f>
        <v>26</v>
      </c>
      <c r="CK8" s="269"/>
      <c r="CL8" s="269"/>
      <c r="CM8" s="269">
        <f>CJ8+1</f>
        <v>27</v>
      </c>
      <c r="CN8" s="269"/>
      <c r="CO8" s="269"/>
      <c r="CP8" s="269">
        <f>CM8+1</f>
        <v>28</v>
      </c>
      <c r="CQ8" s="269"/>
      <c r="CR8" s="269"/>
      <c r="CS8" s="269">
        <f>CP8+1</f>
        <v>29</v>
      </c>
      <c r="CT8" s="269"/>
      <c r="CU8" s="269"/>
      <c r="CV8" s="269">
        <f>CS8+1</f>
        <v>30</v>
      </c>
      <c r="CW8" s="269"/>
      <c r="CX8" s="269"/>
      <c r="CY8" s="269">
        <f>CV8+1</f>
        <v>31</v>
      </c>
      <c r="CZ8" s="269"/>
      <c r="DA8" s="269"/>
    </row>
    <row r="9" spans="3:106" s="119" customFormat="1">
      <c r="D9" s="119" t="s">
        <v>44</v>
      </c>
      <c r="E9" s="119" t="s">
        <v>45</v>
      </c>
      <c r="F9" s="119" t="s">
        <v>46</v>
      </c>
      <c r="G9" s="119" t="s">
        <v>40</v>
      </c>
      <c r="H9" s="119" t="s">
        <v>41</v>
      </c>
      <c r="I9" s="119" t="s">
        <v>42</v>
      </c>
      <c r="J9" s="119" t="str">
        <f>G9</f>
        <v>R</v>
      </c>
      <c r="K9" s="119" t="str">
        <f t="shared" ref="K9:L9" si="1">H9</f>
        <v>G</v>
      </c>
      <c r="L9" s="119" t="str">
        <f t="shared" si="1"/>
        <v>B</v>
      </c>
      <c r="M9" s="119" t="str">
        <f>J9</f>
        <v>R</v>
      </c>
      <c r="N9" s="119" t="str">
        <f t="shared" ref="N9:P9" si="2">K9</f>
        <v>G</v>
      </c>
      <c r="O9" s="119" t="str">
        <f t="shared" si="2"/>
        <v>B</v>
      </c>
      <c r="P9" s="119" t="str">
        <f t="shared" si="2"/>
        <v>R</v>
      </c>
      <c r="Q9" s="119" t="str">
        <f t="shared" ref="Q9" si="3">N9</f>
        <v>G</v>
      </c>
      <c r="R9" s="119" t="str">
        <f t="shared" ref="R9:S9" si="4">O9</f>
        <v>B</v>
      </c>
      <c r="S9" s="119" t="str">
        <f t="shared" si="4"/>
        <v>R</v>
      </c>
      <c r="T9" s="119" t="str">
        <f t="shared" ref="T9" si="5">Q9</f>
        <v>G</v>
      </c>
      <c r="U9" s="119" t="str">
        <f t="shared" ref="U9:V9" si="6">R9</f>
        <v>B</v>
      </c>
      <c r="V9" s="119" t="str">
        <f t="shared" si="6"/>
        <v>R</v>
      </c>
      <c r="W9" s="119" t="str">
        <f t="shared" ref="W9" si="7">T9</f>
        <v>G</v>
      </c>
      <c r="X9" s="119" t="str">
        <f t="shared" ref="X9:Y9" si="8">U9</f>
        <v>B</v>
      </c>
      <c r="Y9" s="119" t="str">
        <f t="shared" si="8"/>
        <v>R</v>
      </c>
      <c r="Z9" s="119" t="str">
        <f t="shared" ref="Z9" si="9">W9</f>
        <v>G</v>
      </c>
      <c r="AA9" s="119" t="str">
        <f t="shared" ref="AA9:AB9" si="10">X9</f>
        <v>B</v>
      </c>
      <c r="AB9" s="119" t="str">
        <f t="shared" si="10"/>
        <v>R</v>
      </c>
      <c r="AC9" s="119" t="str">
        <f t="shared" ref="AC9" si="11">Z9</f>
        <v>G</v>
      </c>
      <c r="AD9" s="119" t="str">
        <f t="shared" ref="AD9:AE9" si="12">AA9</f>
        <v>B</v>
      </c>
      <c r="AE9" s="119" t="str">
        <f t="shared" si="12"/>
        <v>R</v>
      </c>
      <c r="AF9" s="119" t="str">
        <f t="shared" ref="AF9" si="13">AC9</f>
        <v>G</v>
      </c>
      <c r="AG9" s="119" t="str">
        <f t="shared" ref="AG9:AH9" si="14">AD9</f>
        <v>B</v>
      </c>
      <c r="AH9" s="119" t="str">
        <f t="shared" si="14"/>
        <v>R</v>
      </c>
      <c r="AI9" s="119" t="str">
        <f t="shared" ref="AI9" si="15">AF9</f>
        <v>G</v>
      </c>
      <c r="AJ9" s="119" t="str">
        <f t="shared" ref="AJ9:AK9" si="16">AG9</f>
        <v>B</v>
      </c>
      <c r="AK9" s="119" t="str">
        <f t="shared" si="16"/>
        <v>R</v>
      </c>
      <c r="AL9" s="119" t="str">
        <f t="shared" ref="AL9" si="17">AI9</f>
        <v>G</v>
      </c>
      <c r="AM9" s="119" t="str">
        <f t="shared" ref="AM9:AN9" si="18">AJ9</f>
        <v>B</v>
      </c>
      <c r="AN9" s="119" t="str">
        <f t="shared" si="18"/>
        <v>R</v>
      </c>
      <c r="AO9" s="119" t="str">
        <f t="shared" ref="AO9" si="19">AL9</f>
        <v>G</v>
      </c>
      <c r="AP9" s="119" t="str">
        <f t="shared" ref="AP9:AQ9" si="20">AM9</f>
        <v>B</v>
      </c>
      <c r="AQ9" s="119" t="str">
        <f t="shared" si="20"/>
        <v>R</v>
      </c>
      <c r="AR9" s="119" t="str">
        <f t="shared" ref="AR9" si="21">AO9</f>
        <v>G</v>
      </c>
      <c r="AS9" s="119" t="str">
        <f t="shared" ref="AS9:AT9" si="22">AP9</f>
        <v>B</v>
      </c>
      <c r="AT9" s="119" t="str">
        <f t="shared" si="22"/>
        <v>R</v>
      </c>
      <c r="AU9" s="119" t="str">
        <f t="shared" ref="AU9" si="23">AR9</f>
        <v>G</v>
      </c>
      <c r="AV9" s="119" t="str">
        <f t="shared" ref="AV9:AW9" si="24">AS9</f>
        <v>B</v>
      </c>
      <c r="AW9" s="119" t="str">
        <f t="shared" si="24"/>
        <v>R</v>
      </c>
      <c r="AX9" s="119" t="str">
        <f t="shared" ref="AX9" si="25">AU9</f>
        <v>G</v>
      </c>
      <c r="AY9" s="119" t="str">
        <f t="shared" ref="AY9:AZ9" si="26">AV9</f>
        <v>B</v>
      </c>
      <c r="AZ9" s="119" t="str">
        <f t="shared" si="26"/>
        <v>R</v>
      </c>
      <c r="BA9" s="119" t="str">
        <f t="shared" ref="BA9" si="27">AX9</f>
        <v>G</v>
      </c>
      <c r="BB9" s="119" t="str">
        <f t="shared" ref="BB9:BC9" si="28">AY9</f>
        <v>B</v>
      </c>
      <c r="BC9" s="119" t="str">
        <f t="shared" si="28"/>
        <v>R</v>
      </c>
      <c r="BD9" s="119" t="str">
        <f t="shared" ref="BD9" si="29">BA9</f>
        <v>G</v>
      </c>
      <c r="BE9" s="119" t="str">
        <f t="shared" ref="BE9:BF9" si="30">BB9</f>
        <v>B</v>
      </c>
      <c r="BF9" s="119" t="str">
        <f t="shared" si="30"/>
        <v>R</v>
      </c>
      <c r="BG9" s="119" t="str">
        <f t="shared" ref="BG9" si="31">BD9</f>
        <v>G</v>
      </c>
      <c r="BH9" s="119" t="str">
        <f t="shared" ref="BH9:BI9" si="32">BE9</f>
        <v>B</v>
      </c>
      <c r="BI9" s="119" t="str">
        <f t="shared" si="32"/>
        <v>R</v>
      </c>
      <c r="BJ9" s="119" t="str">
        <f t="shared" ref="BJ9" si="33">BG9</f>
        <v>G</v>
      </c>
      <c r="BK9" s="119" t="str">
        <f t="shared" ref="BK9:BL9" si="34">BH9</f>
        <v>B</v>
      </c>
      <c r="BL9" s="119" t="str">
        <f t="shared" si="34"/>
        <v>R</v>
      </c>
      <c r="BM9" s="119" t="str">
        <f t="shared" ref="BM9" si="35">BJ9</f>
        <v>G</v>
      </c>
      <c r="BN9" s="119" t="str">
        <f t="shared" ref="BN9:BO9" si="36">BK9</f>
        <v>B</v>
      </c>
      <c r="BO9" s="119" t="str">
        <f t="shared" si="36"/>
        <v>R</v>
      </c>
      <c r="BP9" s="119" t="str">
        <f t="shared" ref="BP9" si="37">BM9</f>
        <v>G</v>
      </c>
      <c r="BQ9" s="119" t="str">
        <f t="shared" ref="BQ9:BR9" si="38">BN9</f>
        <v>B</v>
      </c>
      <c r="BR9" s="119" t="str">
        <f t="shared" si="38"/>
        <v>R</v>
      </c>
      <c r="BS9" s="119" t="str">
        <f t="shared" ref="BS9" si="39">BP9</f>
        <v>G</v>
      </c>
      <c r="BT9" s="119" t="str">
        <f t="shared" ref="BT9:BU9" si="40">BQ9</f>
        <v>B</v>
      </c>
      <c r="BU9" s="119" t="str">
        <f t="shared" si="40"/>
        <v>R</v>
      </c>
      <c r="BV9" s="119" t="str">
        <f t="shared" ref="BV9" si="41">BS9</f>
        <v>G</v>
      </c>
      <c r="BW9" s="119" t="str">
        <f t="shared" ref="BW9:BX9" si="42">BT9</f>
        <v>B</v>
      </c>
      <c r="BX9" s="119" t="str">
        <f t="shared" si="42"/>
        <v>R</v>
      </c>
      <c r="BY9" s="119" t="str">
        <f t="shared" ref="BY9" si="43">BV9</f>
        <v>G</v>
      </c>
      <c r="BZ9" s="119" t="str">
        <f t="shared" ref="BZ9:CA9" si="44">BW9</f>
        <v>B</v>
      </c>
      <c r="CA9" s="119" t="str">
        <f t="shared" si="44"/>
        <v>R</v>
      </c>
      <c r="CB9" s="119" t="str">
        <f t="shared" ref="CB9" si="45">BY9</f>
        <v>G</v>
      </c>
      <c r="CC9" s="119" t="str">
        <f t="shared" ref="CC9:CD9" si="46">BZ9</f>
        <v>B</v>
      </c>
      <c r="CD9" s="119" t="str">
        <f t="shared" si="46"/>
        <v>R</v>
      </c>
      <c r="CE9" s="119" t="str">
        <f t="shared" ref="CE9" si="47">CB9</f>
        <v>G</v>
      </c>
      <c r="CF9" s="119" t="str">
        <f t="shared" ref="CF9:CG9" si="48">CC9</f>
        <v>B</v>
      </c>
      <c r="CG9" s="119" t="str">
        <f t="shared" si="48"/>
        <v>R</v>
      </c>
      <c r="CH9" s="119" t="str">
        <f t="shared" ref="CH9" si="49">CE9</f>
        <v>G</v>
      </c>
      <c r="CI9" s="119" t="str">
        <f t="shared" ref="CI9:CJ9" si="50">CF9</f>
        <v>B</v>
      </c>
      <c r="CJ9" s="119" t="str">
        <f t="shared" si="50"/>
        <v>R</v>
      </c>
      <c r="CK9" s="119" t="str">
        <f t="shared" ref="CK9" si="51">CH9</f>
        <v>G</v>
      </c>
      <c r="CL9" s="119" t="str">
        <f t="shared" ref="CL9:CM9" si="52">CI9</f>
        <v>B</v>
      </c>
      <c r="CM9" s="119" t="str">
        <f t="shared" si="52"/>
        <v>R</v>
      </c>
      <c r="CN9" s="119" t="str">
        <f t="shared" ref="CN9" si="53">CK9</f>
        <v>G</v>
      </c>
      <c r="CO9" s="119" t="str">
        <f t="shared" ref="CO9:CP9" si="54">CL9</f>
        <v>B</v>
      </c>
      <c r="CP9" s="119" t="str">
        <f t="shared" si="54"/>
        <v>R</v>
      </c>
      <c r="CQ9" s="119" t="str">
        <f t="shared" ref="CQ9" si="55">CN9</f>
        <v>G</v>
      </c>
      <c r="CR9" s="119" t="str">
        <f t="shared" ref="CR9:CS9" si="56">CO9</f>
        <v>B</v>
      </c>
      <c r="CS9" s="119" t="str">
        <f t="shared" si="56"/>
        <v>R</v>
      </c>
      <c r="CT9" s="119" t="str">
        <f t="shared" ref="CT9" si="57">CQ9</f>
        <v>G</v>
      </c>
      <c r="CU9" s="119" t="str">
        <f t="shared" ref="CU9:CV9" si="58">CR9</f>
        <v>B</v>
      </c>
      <c r="CV9" s="119" t="str">
        <f t="shared" si="58"/>
        <v>R</v>
      </c>
      <c r="CW9" s="119" t="str">
        <f t="shared" ref="CW9" si="59">CT9</f>
        <v>G</v>
      </c>
      <c r="CX9" s="119" t="str">
        <f t="shared" ref="CX9:CY9" si="60">CU9</f>
        <v>B</v>
      </c>
      <c r="CY9" s="119" t="str">
        <f t="shared" si="60"/>
        <v>R</v>
      </c>
      <c r="CZ9" s="119" t="str">
        <f t="shared" ref="CZ9" si="61">CW9</f>
        <v>G</v>
      </c>
      <c r="DA9" s="119" t="str">
        <f t="shared" ref="DA9" si="62">CX9</f>
        <v>B</v>
      </c>
    </row>
    <row r="10" spans="3:106">
      <c r="C10" s="112">
        <v>300</v>
      </c>
      <c r="D10" s="136">
        <v>0</v>
      </c>
      <c r="E10" s="136">
        <v>0</v>
      </c>
      <c r="F10" s="136">
        <v>0</v>
      </c>
      <c r="G10" s="136">
        <f ca="1">cal0!C4/'cal1'!C$3</f>
        <v>4.8635964156163846E-3</v>
      </c>
      <c r="H10" s="136">
        <f ca="1">'cal1'!C4/'cal1'!C$3</f>
        <v>4.8635964156163846E-3</v>
      </c>
      <c r="I10" s="136">
        <f ca="1">'cal2'!C4/'cal1'!C$3</f>
        <v>3.1378041391073447E-3</v>
      </c>
      <c r="J10" s="136">
        <f ca="1">IF(K$7,cal0!F4/'cal1'!F$3,"")</f>
        <v>5.1224666573028892E-3</v>
      </c>
      <c r="K10" s="136">
        <f ca="1">IF(K$7,'cal1'!F4/'cal1'!F$3,"")</f>
        <v>5.1224666573028892E-3</v>
      </c>
      <c r="L10" s="136">
        <f ca="1">IF(K$7,'cal2'!F4/'cal1'!F$3,"")</f>
        <v>0</v>
      </c>
      <c r="M10" s="136">
        <f ca="1">IF(N$7,cal0!G4/'cal1'!G$3,"")</f>
        <v>4.7367796377221962E-3</v>
      </c>
      <c r="N10" s="136">
        <f ca="1">IF(N$7,'cal1'!G4/'cal1'!G$3,"")</f>
        <v>4.7367796377221962E-3</v>
      </c>
      <c r="O10" s="136">
        <f ca="1">IF(N$7,'cal2'!G4/'cal1'!G$3,"")</f>
        <v>4.7367796377221962E-3</v>
      </c>
      <c r="P10" s="136">
        <f ca="1">IF(Q$7,cal0!H4/'cal1'!H$3,"")</f>
        <v>4.8542907954431365E-3</v>
      </c>
      <c r="Q10" s="136">
        <f ca="1">IF(Q$7,'cal1'!H4/'cal1'!H$3,"")</f>
        <v>4.8542907954431365E-3</v>
      </c>
      <c r="R10" s="136">
        <f ca="1">IF(Q$7,'cal2'!H4/'cal1'!H$3,"")</f>
        <v>4.8542907954431365E-3</v>
      </c>
      <c r="S10" s="136">
        <f ca="1">IF(T$7,cal0!I4/'cal1'!I$3,"")</f>
        <v>5.3248854434513543E-3</v>
      </c>
      <c r="T10" s="136">
        <f ca="1">IF(T$7,'cal1'!I4/'cal1'!I$3,"")</f>
        <v>5.3248854434513543E-3</v>
      </c>
      <c r="U10" s="136">
        <f ca="1">IF(T$7,'cal2'!I4/'cal1'!I$3,"")</f>
        <v>5.3248854434513543E-3</v>
      </c>
      <c r="V10" s="136">
        <f ca="1">IF(W$7,cal0!J4/'cal1'!J$3,"")</f>
        <v>4.8594031879294472E-3</v>
      </c>
      <c r="W10" s="136">
        <f ca="1">IF(W$7,'cal1'!J4/'cal1'!J$3,"")</f>
        <v>4.8594031879294472E-3</v>
      </c>
      <c r="X10" s="136">
        <f ca="1">IF(W$7,'cal2'!J4/'cal1'!J$3,"")</f>
        <v>4.8594031879294472E-3</v>
      </c>
      <c r="Y10" s="136">
        <f ca="1">IF(Z$7,cal0!K4/'cal1'!K$3,"")</f>
        <v>5.0389663246035261E-3</v>
      </c>
      <c r="Z10" s="136">
        <f ca="1">IF(Z$7,'cal1'!K4/'cal1'!K$3,"")</f>
        <v>5.0389663246035261E-3</v>
      </c>
      <c r="AA10" s="136">
        <f ca="1">IF(Z$7,'cal2'!K4/'cal1'!K$3,"")</f>
        <v>5.0389663246035261E-3</v>
      </c>
      <c r="AB10" s="136">
        <f ca="1">IF(AC$7,cal0!L4/'cal1'!L$3,"")</f>
        <v>4.9704130641364669E-3</v>
      </c>
      <c r="AC10" s="136">
        <f ca="1">IF(AC$7,'cal1'!L4/'cal1'!L$3,"")</f>
        <v>4.9704130641364669E-3</v>
      </c>
      <c r="AD10" s="136">
        <f ca="1">IF(AC$7,'cal2'!L4/'cal1'!L$3,"")</f>
        <v>0</v>
      </c>
      <c r="AE10" s="136">
        <f ca="1">IF(AF$7,cal0!M4/'cal1'!M$3,"")</f>
        <v>4.8211067617793552E-3</v>
      </c>
      <c r="AF10" s="136">
        <f ca="1">IF(AF$7,'cal1'!M4/'cal1'!M$3,"")</f>
        <v>4.8211067617793552E-3</v>
      </c>
      <c r="AG10" s="136">
        <f ca="1">IF(AF$7,'cal2'!M4/'cal1'!M$3,"")</f>
        <v>0</v>
      </c>
      <c r="AH10" s="136">
        <f ca="1">IF(AI$7,cal0!N4/'cal1'!N$3,"")</f>
        <v>5.0149712801933061E-3</v>
      </c>
      <c r="AI10" s="136">
        <f ca="1">IF(AI$7,'cal1'!N4/'cal1'!N$3,"")</f>
        <v>5.0149712801933061E-3</v>
      </c>
      <c r="AJ10" s="136">
        <f ca="1">IF(AI$7,'cal2'!N4/'cal1'!N$3,"")</f>
        <v>5.0149712801933061E-3</v>
      </c>
      <c r="AK10" s="136">
        <f ca="1">IF(AL$7,cal0!O4/'cal1'!O$3,"")</f>
        <v>5.1902576751868355E-3</v>
      </c>
      <c r="AL10" s="136">
        <f ca="1">IF(AL$7,'cal1'!O4/'cal1'!O$3,"")</f>
        <v>5.1902576751868355E-3</v>
      </c>
      <c r="AM10" s="136">
        <f ca="1">IF(AL$7,'cal2'!O4/'cal1'!O$3,"")</f>
        <v>0</v>
      </c>
      <c r="AN10" s="136">
        <f ca="1">IF(AO$7,cal0!P4/'cal1'!P$3,"")</f>
        <v>4.7912808061769414E-3</v>
      </c>
      <c r="AO10" s="136">
        <f ca="1">IF(AO$7,'cal1'!P4/'cal1'!P$3,"")</f>
        <v>4.7912808061769414E-3</v>
      </c>
      <c r="AP10" s="136">
        <f ca="1">IF(AO$7,'cal2'!P4/'cal1'!P$3,"")</f>
        <v>4.7912808061769414E-3</v>
      </c>
      <c r="AQ10" s="136">
        <f ca="1">IF(AR$7,cal0!Q4/'cal1'!Q$3,"")</f>
        <v>5.0446352507214198E-3</v>
      </c>
      <c r="AR10" s="136">
        <f ca="1">IF(AR$7,'cal1'!Q4/'cal1'!Q$3,"")</f>
        <v>5.0446352507214198E-3</v>
      </c>
      <c r="AS10" s="136">
        <f ca="1">IF(AR$7,'cal2'!Q4/'cal1'!Q$3,"")</f>
        <v>5.0446352507214198E-3</v>
      </c>
      <c r="AT10" s="136">
        <f ca="1">IF(AU$7,cal0!R4/'cal1'!R$3,"")</f>
        <v>5.0024521182644296E-3</v>
      </c>
      <c r="AU10" s="136">
        <f ca="1">IF(AU$7,'cal1'!R4/'cal1'!R$3,"")</f>
        <v>5.0024521182644296E-3</v>
      </c>
      <c r="AV10" s="136">
        <f ca="1">IF(AU$7,'cal2'!R4/'cal1'!R$3,"")</f>
        <v>5.0024521182644296E-3</v>
      </c>
      <c r="AW10" s="136">
        <f ca="1">IF(AX$7,cal0!S4/'cal1'!S$3,"")</f>
        <v>5.0243278098837619E-3</v>
      </c>
      <c r="AX10" s="136">
        <f ca="1">IF(AX$7,'cal1'!S4/'cal1'!S$3,"")</f>
        <v>5.0243278098837619E-3</v>
      </c>
      <c r="AY10" s="136">
        <f ca="1">IF(AX$7,'cal2'!S4/'cal1'!S$3,"")</f>
        <v>5.0243278098837619E-3</v>
      </c>
      <c r="AZ10" s="136">
        <f ca="1">IF(BA$7,cal0!T4/'cal1'!T$3,"")</f>
        <v>5.1253954099119061E-3</v>
      </c>
      <c r="BA10" s="136">
        <f ca="1">IF(BA$7,'cal1'!T4/'cal1'!T$3,"")</f>
        <v>5.1253954099119061E-3</v>
      </c>
      <c r="BB10" s="136">
        <f ca="1">IF(BA$7,'cal2'!T4/'cal1'!T$3,"")</f>
        <v>5.1253954099119061E-3</v>
      </c>
      <c r="BC10" s="136">
        <f ca="1">IF(BD$7,cal0!U4/'cal1'!U$3,"")</f>
        <v>4.8830815933744763E-3</v>
      </c>
      <c r="BD10" s="136">
        <f ca="1">IF(BD$7,'cal1'!U4/'cal1'!U$3,"")</f>
        <v>4.8830815933744763E-3</v>
      </c>
      <c r="BE10" s="136">
        <f ca="1">IF(BD$7,'cal2'!U4/'cal1'!U$3,"")</f>
        <v>4.8830815933744763E-3</v>
      </c>
      <c r="BF10" s="136">
        <f ca="1">IF(BG$7,cal0!V4/'cal1'!V$3,"")</f>
        <v>4.844172562161673E-3</v>
      </c>
      <c r="BG10" s="136">
        <f ca="1">IF(BG$7,'cal1'!V4/'cal1'!V$3,"")</f>
        <v>4.844172562161673E-3</v>
      </c>
      <c r="BH10" s="136">
        <f ca="1">IF(BG$7,'cal2'!V4/'cal1'!V$3,"")</f>
        <v>4.844172562161673E-3</v>
      </c>
      <c r="BI10" s="136">
        <f ca="1">IF(BJ$7,cal0!W4/'cal1'!W$3,"")</f>
        <v>4.8786519120918755E-3</v>
      </c>
      <c r="BJ10" s="136">
        <f ca="1">IF(BJ$7,'cal1'!W4/'cal1'!W$3,"")</f>
        <v>4.8786519120918755E-3</v>
      </c>
      <c r="BK10" s="136">
        <f ca="1">IF(BJ$7,'cal2'!W4/'cal1'!W$3,"")</f>
        <v>4.8786519120918755E-3</v>
      </c>
      <c r="BL10" s="136">
        <f ca="1">IF(BM$7,cal0!X4/'cal1'!X$3,"")</f>
        <v>4.5391081476723527E-3</v>
      </c>
      <c r="BM10" s="136">
        <f ca="1">IF(BM$7,'cal1'!X4/'cal1'!X$3,"")</f>
        <v>4.5391081476723527E-3</v>
      </c>
      <c r="BN10" s="136">
        <f ca="1">IF(BM$7,'cal2'!X4/'cal1'!X$3,"")</f>
        <v>0</v>
      </c>
      <c r="BO10" s="136">
        <f ca="1">IF(BP$7,cal0!Y4/'cal1'!Y$3,"")</f>
        <v>4.8531982305241713E-3</v>
      </c>
      <c r="BP10" s="136">
        <f ca="1">IF(BP$7,'cal1'!Y4/'cal1'!Y$3,"")</f>
        <v>4.8531982305241713E-3</v>
      </c>
      <c r="BQ10" s="136">
        <f ca="1">IF(BP$7,'cal2'!Y4/'cal1'!Y$3,"")</f>
        <v>0</v>
      </c>
      <c r="BR10" s="136" t="str">
        <f>IF(BS$7,cal0!Z4/'cal1'!Z$3,"")</f>
        <v/>
      </c>
      <c r="BS10" s="136" t="str">
        <f>IF(BS$7,'cal1'!Z4/'cal1'!Z$3,"")</f>
        <v/>
      </c>
      <c r="BT10" s="136" t="str">
        <f>IF(BS$7,'cal2'!Z4/'cal1'!Z$3,"")</f>
        <v/>
      </c>
      <c r="BU10" s="136">
        <f ca="1">IF(BV$7,cal0!AA4/'cal1'!AA$3,"")</f>
        <v>4.9704130641364669E-3</v>
      </c>
      <c r="BV10" s="136">
        <f ca="1">IF(BV$7,'cal1'!AA4/'cal1'!AA$3,"")</f>
        <v>4.9704130641364669E-3</v>
      </c>
      <c r="BW10" s="136">
        <f ca="1">IF(BV$7,'cal2'!AA4/'cal1'!AA$3,"")</f>
        <v>0</v>
      </c>
      <c r="BX10" s="136">
        <f ca="1">IF(BY$7,cal0!AB4/'cal1'!AB$3,"")</f>
        <v>4.6713481184630923E-3</v>
      </c>
      <c r="BY10" s="136">
        <f ca="1">IF(BY$7,'cal1'!AB4/'cal1'!AB$3,"")</f>
        <v>4.6713481184630923E-3</v>
      </c>
      <c r="BZ10" s="136">
        <f ca="1">IF(BY$7,'cal2'!AB4/'cal1'!AB$3,"")</f>
        <v>4.6713481184630923E-3</v>
      </c>
      <c r="CA10" s="136">
        <f ca="1">IF(CB$7,cal0!AC4/'cal1'!AC$3,"")</f>
        <v>4.6829525398722309E-3</v>
      </c>
      <c r="CB10" s="136">
        <f ca="1">IF(CB$7,'cal1'!AC4/'cal1'!AC$3,"")</f>
        <v>4.6829525398722309E-3</v>
      </c>
      <c r="CC10" s="136">
        <f ca="1">IF(CB$7,'cal2'!AC4/'cal1'!AC$3,"")</f>
        <v>4.6829525398722309E-3</v>
      </c>
      <c r="CD10" s="136">
        <f ca="1">IF(CE$7,cal0!AD4/'cal1'!AD$3,"")</f>
        <v>4.7942822959569547E-3</v>
      </c>
      <c r="CE10" s="136">
        <f ca="1">IF(CE$7,'cal1'!AD4/'cal1'!AD$3,"")</f>
        <v>4.7942822959569547E-3</v>
      </c>
      <c r="CF10" s="136">
        <f ca="1">IF(CE$7,'cal2'!AD4/'cal1'!AD$3,"")</f>
        <v>4.7942822959569547E-3</v>
      </c>
      <c r="CG10" s="136">
        <f ca="1">IF(CH$7,cal0!AE4/'cal1'!AE$3,"")</f>
        <v>4.8876116502631663E-3</v>
      </c>
      <c r="CH10" s="136">
        <f ca="1">IF(CH$7,'cal1'!AE4/'cal1'!AE$3,"")</f>
        <v>4.8876116502631663E-3</v>
      </c>
      <c r="CI10" s="136">
        <f ca="1">IF(CH$7,'cal2'!AE4/'cal1'!AE$3,"")</f>
        <v>0</v>
      </c>
      <c r="CJ10" s="136">
        <f ca="1">IF(CK$7,cal0!AF4/'cal1'!AF$3,"")</f>
        <v>4.4970794555738228E-3</v>
      </c>
      <c r="CK10" s="136">
        <f ca="1">IF(CK$7,'cal1'!AF4/'cal1'!AF$3,"")</f>
        <v>4.4970794555738228E-3</v>
      </c>
      <c r="CL10" s="136">
        <f ca="1">IF(CK$7,'cal2'!AF4/'cal1'!AF$3,"")</f>
        <v>0</v>
      </c>
      <c r="CM10" s="136">
        <f ca="1">IF(CN$7,cal0!AG4/'cal1'!AG$3,"")</f>
        <v>4.7963172719212889E-3</v>
      </c>
      <c r="CN10" s="136">
        <f ca="1">IF(CN$7,'cal1'!AG4/'cal1'!AG$3,"")</f>
        <v>4.7963172719212889E-3</v>
      </c>
      <c r="CO10" s="136">
        <f ca="1">IF(CN$7,'cal2'!AG4/'cal1'!AG$3,"")</f>
        <v>0</v>
      </c>
      <c r="CP10" s="136">
        <f ca="1">IF(CQ$7,cal0!AH4/'cal1'!AH$3,"")</f>
        <v>4.7779256004892873E-3</v>
      </c>
      <c r="CQ10" s="136">
        <f ca="1">IF(CQ$7,'cal1'!AH4/'cal1'!AH$3,"")</f>
        <v>4.7779256004892873E-3</v>
      </c>
      <c r="CR10" s="136">
        <f ca="1">IF(CQ$7,'cal2'!AH4/'cal1'!AH$3,"")</f>
        <v>4.7779256004892873E-3</v>
      </c>
      <c r="CS10" s="136">
        <f ca="1">IF(CT$7,cal0!AI4/'cal1'!AI$3,"")</f>
        <v>4.7333811911291889E-3</v>
      </c>
      <c r="CT10" s="136">
        <f ca="1">IF(CT$7,'cal1'!AI4/'cal1'!AI$3,"")</f>
        <v>4.7333811911291889E-3</v>
      </c>
      <c r="CU10" s="136">
        <f ca="1">IF(CT$7,'cal2'!AI4/'cal1'!AI$3,"")</f>
        <v>0</v>
      </c>
      <c r="CV10" s="136">
        <f ca="1">IF(CW$7,cal0!AJ4/'cal1'!AJ$3,"")</f>
        <v>4.6297471231306125E-3</v>
      </c>
      <c r="CW10" s="136">
        <f ca="1">IF(CW$7,'cal1'!AJ4/'cal1'!AJ$3,"")</f>
        <v>4.6297471231306125E-3</v>
      </c>
      <c r="CX10" s="136">
        <f ca="1">IF(CW$7,'cal2'!AJ4/'cal1'!AJ$3,"")</f>
        <v>4.6297471231306125E-3</v>
      </c>
      <c r="CY10" s="136">
        <f ca="1">IF(CZ$7,cal0!AK4/'cal1'!AK$3,"")</f>
        <v>4.6319517310237923E-3</v>
      </c>
      <c r="CZ10" s="136">
        <f ca="1">IF(CZ$7,'cal1'!AK4/'cal1'!AK$3,"")</f>
        <v>4.6319517310237923E-3</v>
      </c>
      <c r="DA10" s="136">
        <f ca="1">IF(CZ$7,'cal2'!AK4/'cal1'!AK$3,"")</f>
        <v>4.6319517310237923E-3</v>
      </c>
    </row>
    <row r="11" spans="3:106">
      <c r="C11" s="112">
        <f t="shared" ref="C11:C42" si="63">C10+C$8</f>
        <v>305</v>
      </c>
      <c r="D11" s="136">
        <v>0</v>
      </c>
      <c r="E11" s="136">
        <v>0</v>
      </c>
      <c r="F11" s="136">
        <v>0</v>
      </c>
      <c r="G11" s="136">
        <f ca="1">cal0!C5/'cal1'!C$3</f>
        <v>4.8635964156163846E-3</v>
      </c>
      <c r="H11" s="136">
        <f ca="1">'cal1'!C5/'cal1'!C$3</f>
        <v>4.8635964156163846E-3</v>
      </c>
      <c r="I11" s="136">
        <f ca="1">'cal2'!C5/'cal1'!C$3</f>
        <v>3.1378041391073447E-3</v>
      </c>
      <c r="J11" s="136">
        <f ca="1">IF(K$7,cal0!F5/'cal1'!F$3,"")</f>
        <v>5.1224666573028892E-3</v>
      </c>
      <c r="K11" s="136">
        <f ca="1">IF(K$7,'cal1'!F5/'cal1'!F$3,"")</f>
        <v>5.1224666573028892E-3</v>
      </c>
      <c r="L11" s="136">
        <f ca="1">IF(K$7,'cal2'!F5/'cal1'!F$3,"")</f>
        <v>0</v>
      </c>
      <c r="M11" s="136">
        <f ca="1">IF(N$7,cal0!G5/'cal1'!G$3,"")</f>
        <v>4.7367796377221962E-3</v>
      </c>
      <c r="N11" s="136">
        <f ca="1">IF(N$7,'cal1'!G5/'cal1'!G$3,"")</f>
        <v>4.7367796377221962E-3</v>
      </c>
      <c r="O11" s="136">
        <f ca="1">IF(N$7,'cal2'!G5/'cal1'!G$3,"")</f>
        <v>4.7367796377221962E-3</v>
      </c>
      <c r="P11" s="136">
        <f ca="1">IF(Q$7,cal0!H5/'cal1'!H$3,"")</f>
        <v>4.8542907954431365E-3</v>
      </c>
      <c r="Q11" s="136">
        <f ca="1">IF(Q$7,'cal1'!H5/'cal1'!H$3,"")</f>
        <v>4.8542907954431365E-3</v>
      </c>
      <c r="R11" s="136">
        <f ca="1">IF(Q$7,'cal2'!H5/'cal1'!H$3,"")</f>
        <v>4.8542907954431365E-3</v>
      </c>
      <c r="S11" s="136">
        <f ca="1">IF(T$7,cal0!I5/'cal1'!I$3,"")</f>
        <v>5.3248854434513543E-3</v>
      </c>
      <c r="T11" s="136">
        <f ca="1">IF(T$7,'cal1'!I5/'cal1'!I$3,"")</f>
        <v>5.3248854434513543E-3</v>
      </c>
      <c r="U11" s="136">
        <f ca="1">IF(T$7,'cal2'!I5/'cal1'!I$3,"")</f>
        <v>5.3248854434513543E-3</v>
      </c>
      <c r="V11" s="136">
        <f ca="1">IF(W$7,cal0!J5/'cal1'!J$3,"")</f>
        <v>4.8594031879294472E-3</v>
      </c>
      <c r="W11" s="136">
        <f ca="1">IF(W$7,'cal1'!J5/'cal1'!J$3,"")</f>
        <v>4.8594031879294472E-3</v>
      </c>
      <c r="X11" s="136">
        <f ca="1">IF(W$7,'cal2'!J5/'cal1'!J$3,"")</f>
        <v>4.8594031879294472E-3</v>
      </c>
      <c r="Y11" s="136">
        <f ca="1">IF(Z$7,cal0!K5/'cal1'!K$3,"")</f>
        <v>5.0389663246035261E-3</v>
      </c>
      <c r="Z11" s="136">
        <f ca="1">IF(Z$7,'cal1'!K5/'cal1'!K$3,"")</f>
        <v>5.0389663246035261E-3</v>
      </c>
      <c r="AA11" s="136">
        <f ca="1">IF(Z$7,'cal2'!K5/'cal1'!K$3,"")</f>
        <v>5.0389663246035261E-3</v>
      </c>
      <c r="AB11" s="136">
        <f ca="1">IF(AC$7,cal0!L5/'cal1'!L$3,"")</f>
        <v>4.9704130641364669E-3</v>
      </c>
      <c r="AC11" s="136">
        <f ca="1">IF(AC$7,'cal1'!L5/'cal1'!L$3,"")</f>
        <v>4.9704130641364669E-3</v>
      </c>
      <c r="AD11" s="136">
        <f ca="1">IF(AC$7,'cal2'!L5/'cal1'!L$3,"")</f>
        <v>0</v>
      </c>
      <c r="AE11" s="136">
        <f ca="1">IF(AF$7,cal0!M5/'cal1'!M$3,"")</f>
        <v>4.8211067617793552E-3</v>
      </c>
      <c r="AF11" s="136">
        <f ca="1">IF(AF$7,'cal1'!M5/'cal1'!M$3,"")</f>
        <v>4.8211067617793552E-3</v>
      </c>
      <c r="AG11" s="136">
        <f ca="1">IF(AF$7,'cal2'!M5/'cal1'!M$3,"")</f>
        <v>0</v>
      </c>
      <c r="AH11" s="136">
        <f ca="1">IF(AI$7,cal0!N5/'cal1'!N$3,"")</f>
        <v>5.0149712801933061E-3</v>
      </c>
      <c r="AI11" s="136">
        <f ca="1">IF(AI$7,'cal1'!N5/'cal1'!N$3,"")</f>
        <v>5.0149712801933061E-3</v>
      </c>
      <c r="AJ11" s="136">
        <f ca="1">IF(AI$7,'cal2'!N5/'cal1'!N$3,"")</f>
        <v>5.0149712801933061E-3</v>
      </c>
      <c r="AK11" s="136">
        <f ca="1">IF(AL$7,cal0!O5/'cal1'!O$3,"")</f>
        <v>5.1902576751868355E-3</v>
      </c>
      <c r="AL11" s="136">
        <f ca="1">IF(AL$7,'cal1'!O5/'cal1'!O$3,"")</f>
        <v>5.1902576751868355E-3</v>
      </c>
      <c r="AM11" s="136">
        <f ca="1">IF(AL$7,'cal2'!O5/'cal1'!O$3,"")</f>
        <v>0</v>
      </c>
      <c r="AN11" s="136">
        <f ca="1">IF(AO$7,cal0!P5/'cal1'!P$3,"")</f>
        <v>4.7912808061769414E-3</v>
      </c>
      <c r="AO11" s="136">
        <f ca="1">IF(AO$7,'cal1'!P5/'cal1'!P$3,"")</f>
        <v>4.7912808061769414E-3</v>
      </c>
      <c r="AP11" s="136">
        <f ca="1">IF(AO$7,'cal2'!P5/'cal1'!P$3,"")</f>
        <v>4.7912808061769414E-3</v>
      </c>
      <c r="AQ11" s="136">
        <f ca="1">IF(AR$7,cal0!Q5/'cal1'!Q$3,"")</f>
        <v>5.0446352507214198E-3</v>
      </c>
      <c r="AR11" s="136">
        <f ca="1">IF(AR$7,'cal1'!Q5/'cal1'!Q$3,"")</f>
        <v>5.0446352507214198E-3</v>
      </c>
      <c r="AS11" s="136">
        <f ca="1">IF(AR$7,'cal2'!Q5/'cal1'!Q$3,"")</f>
        <v>5.0446352507214198E-3</v>
      </c>
      <c r="AT11" s="136">
        <f ca="1">IF(AU$7,cal0!R5/'cal1'!R$3,"")</f>
        <v>5.0024521182644296E-3</v>
      </c>
      <c r="AU11" s="136">
        <f ca="1">IF(AU$7,'cal1'!R5/'cal1'!R$3,"")</f>
        <v>5.0024521182644296E-3</v>
      </c>
      <c r="AV11" s="136">
        <f ca="1">IF(AU$7,'cal2'!R5/'cal1'!R$3,"")</f>
        <v>5.0024521182644296E-3</v>
      </c>
      <c r="AW11" s="136">
        <f ca="1">IF(AX$7,cal0!S5/'cal1'!S$3,"")</f>
        <v>5.0243278098837619E-3</v>
      </c>
      <c r="AX11" s="136">
        <f ca="1">IF(AX$7,'cal1'!S5/'cal1'!S$3,"")</f>
        <v>5.0243278098837619E-3</v>
      </c>
      <c r="AY11" s="136">
        <f ca="1">IF(AX$7,'cal2'!S5/'cal1'!S$3,"")</f>
        <v>5.0243278098837619E-3</v>
      </c>
      <c r="AZ11" s="136">
        <f ca="1">IF(BA$7,cal0!T5/'cal1'!T$3,"")</f>
        <v>5.1253954099119061E-3</v>
      </c>
      <c r="BA11" s="136">
        <f ca="1">IF(BA$7,'cal1'!T5/'cal1'!T$3,"")</f>
        <v>5.1253954099119061E-3</v>
      </c>
      <c r="BB11" s="136">
        <f ca="1">IF(BA$7,'cal2'!T5/'cal1'!T$3,"")</f>
        <v>5.1253954099119061E-3</v>
      </c>
      <c r="BC11" s="136">
        <f ca="1">IF(BD$7,cal0!U5/'cal1'!U$3,"")</f>
        <v>4.8830815933744763E-3</v>
      </c>
      <c r="BD11" s="136">
        <f ca="1">IF(BD$7,'cal1'!U5/'cal1'!U$3,"")</f>
        <v>4.8830815933744763E-3</v>
      </c>
      <c r="BE11" s="136">
        <f ca="1">IF(BD$7,'cal2'!U5/'cal1'!U$3,"")</f>
        <v>4.8830815933744763E-3</v>
      </c>
      <c r="BF11" s="136">
        <f ca="1">IF(BG$7,cal0!V5/'cal1'!V$3,"")</f>
        <v>4.844172562161673E-3</v>
      </c>
      <c r="BG11" s="136">
        <f ca="1">IF(BG$7,'cal1'!V5/'cal1'!V$3,"")</f>
        <v>4.844172562161673E-3</v>
      </c>
      <c r="BH11" s="136">
        <f ca="1">IF(BG$7,'cal2'!V5/'cal1'!V$3,"")</f>
        <v>4.844172562161673E-3</v>
      </c>
      <c r="BI11" s="136">
        <f ca="1">IF(BJ$7,cal0!W5/'cal1'!W$3,"")</f>
        <v>4.8786519120918755E-3</v>
      </c>
      <c r="BJ11" s="136">
        <f ca="1">IF(BJ$7,'cal1'!W5/'cal1'!W$3,"")</f>
        <v>4.8786519120918755E-3</v>
      </c>
      <c r="BK11" s="136">
        <f ca="1">IF(BJ$7,'cal2'!W5/'cal1'!W$3,"")</f>
        <v>4.8786519120918755E-3</v>
      </c>
      <c r="BL11" s="136">
        <f ca="1">IF(BM$7,cal0!X5/'cal1'!X$3,"")</f>
        <v>4.5391081476723527E-3</v>
      </c>
      <c r="BM11" s="136">
        <f ca="1">IF(BM$7,'cal1'!X5/'cal1'!X$3,"")</f>
        <v>4.5391081476723527E-3</v>
      </c>
      <c r="BN11" s="136">
        <f ca="1">IF(BM$7,'cal2'!X5/'cal1'!X$3,"")</f>
        <v>0</v>
      </c>
      <c r="BO11" s="136">
        <f ca="1">IF(BP$7,cal0!Y5/'cal1'!Y$3,"")</f>
        <v>4.8531982305241713E-3</v>
      </c>
      <c r="BP11" s="136">
        <f ca="1">IF(BP$7,'cal1'!Y5/'cal1'!Y$3,"")</f>
        <v>4.8531982305241713E-3</v>
      </c>
      <c r="BQ11" s="136">
        <f ca="1">IF(BP$7,'cal2'!Y5/'cal1'!Y$3,"")</f>
        <v>0</v>
      </c>
      <c r="BR11" s="136" t="str">
        <f>IF(BS$7,cal0!Z5/'cal1'!Z$3,"")</f>
        <v/>
      </c>
      <c r="BS11" s="136" t="str">
        <f>IF(BS$7,'cal1'!Z5/'cal1'!Z$3,"")</f>
        <v/>
      </c>
      <c r="BT11" s="136" t="str">
        <f>IF(BS$7,'cal2'!Z5/'cal1'!Z$3,"")</f>
        <v/>
      </c>
      <c r="BU11" s="136">
        <f ca="1">IF(BV$7,cal0!AA5/'cal1'!AA$3,"")</f>
        <v>4.9704130641364669E-3</v>
      </c>
      <c r="BV11" s="136">
        <f ca="1">IF(BV$7,'cal1'!AA5/'cal1'!AA$3,"")</f>
        <v>4.9704130641364669E-3</v>
      </c>
      <c r="BW11" s="136">
        <f ca="1">IF(BV$7,'cal2'!AA5/'cal1'!AA$3,"")</f>
        <v>0</v>
      </c>
      <c r="BX11" s="136">
        <f ca="1">IF(BY$7,cal0!AB5/'cal1'!AB$3,"")</f>
        <v>4.6713481184630923E-3</v>
      </c>
      <c r="BY11" s="136">
        <f ca="1">IF(BY$7,'cal1'!AB5/'cal1'!AB$3,"")</f>
        <v>4.6713481184630923E-3</v>
      </c>
      <c r="BZ11" s="136">
        <f ca="1">IF(BY$7,'cal2'!AB5/'cal1'!AB$3,"")</f>
        <v>4.6713481184630923E-3</v>
      </c>
      <c r="CA11" s="136">
        <f ca="1">IF(CB$7,cal0!AC5/'cal1'!AC$3,"")</f>
        <v>4.6829525398722309E-3</v>
      </c>
      <c r="CB11" s="136">
        <f ca="1">IF(CB$7,'cal1'!AC5/'cal1'!AC$3,"")</f>
        <v>4.6829525398722309E-3</v>
      </c>
      <c r="CC11" s="136">
        <f ca="1">IF(CB$7,'cal2'!AC5/'cal1'!AC$3,"")</f>
        <v>4.6829525398722309E-3</v>
      </c>
      <c r="CD11" s="136">
        <f ca="1">IF(CE$7,cal0!AD5/'cal1'!AD$3,"")</f>
        <v>4.7942822959569547E-3</v>
      </c>
      <c r="CE11" s="136">
        <f ca="1">IF(CE$7,'cal1'!AD5/'cal1'!AD$3,"")</f>
        <v>4.7942822959569547E-3</v>
      </c>
      <c r="CF11" s="136">
        <f ca="1">IF(CE$7,'cal2'!AD5/'cal1'!AD$3,"")</f>
        <v>4.7942822959569547E-3</v>
      </c>
      <c r="CG11" s="136">
        <f ca="1">IF(CH$7,cal0!AE5/'cal1'!AE$3,"")</f>
        <v>4.8876116502631663E-3</v>
      </c>
      <c r="CH11" s="136">
        <f ca="1">IF(CH$7,'cal1'!AE5/'cal1'!AE$3,"")</f>
        <v>4.8876116502631663E-3</v>
      </c>
      <c r="CI11" s="136">
        <f ca="1">IF(CH$7,'cal2'!AE5/'cal1'!AE$3,"")</f>
        <v>0</v>
      </c>
      <c r="CJ11" s="136">
        <f ca="1">IF(CK$7,cal0!AF5/'cal1'!AF$3,"")</f>
        <v>4.4970794555738228E-3</v>
      </c>
      <c r="CK11" s="136">
        <f ca="1">IF(CK$7,'cal1'!AF5/'cal1'!AF$3,"")</f>
        <v>4.4970794555738228E-3</v>
      </c>
      <c r="CL11" s="136">
        <f ca="1">IF(CK$7,'cal2'!AF5/'cal1'!AF$3,"")</f>
        <v>0</v>
      </c>
      <c r="CM11" s="136">
        <f ca="1">IF(CN$7,cal0!AG5/'cal1'!AG$3,"")</f>
        <v>4.7963172719212889E-3</v>
      </c>
      <c r="CN11" s="136">
        <f ca="1">IF(CN$7,'cal1'!AG5/'cal1'!AG$3,"")</f>
        <v>4.7963172719212889E-3</v>
      </c>
      <c r="CO11" s="136">
        <f ca="1">IF(CN$7,'cal2'!AG5/'cal1'!AG$3,"")</f>
        <v>0</v>
      </c>
      <c r="CP11" s="136">
        <f ca="1">IF(CQ$7,cal0!AH5/'cal1'!AH$3,"")</f>
        <v>4.7779256004892873E-3</v>
      </c>
      <c r="CQ11" s="136">
        <f ca="1">IF(CQ$7,'cal1'!AH5/'cal1'!AH$3,"")</f>
        <v>4.7779256004892873E-3</v>
      </c>
      <c r="CR11" s="136">
        <f ca="1">IF(CQ$7,'cal2'!AH5/'cal1'!AH$3,"")</f>
        <v>4.7779256004892873E-3</v>
      </c>
      <c r="CS11" s="136">
        <f ca="1">IF(CT$7,cal0!AI5/'cal1'!AI$3,"")</f>
        <v>4.7333811911291889E-3</v>
      </c>
      <c r="CT11" s="136">
        <f ca="1">IF(CT$7,'cal1'!AI5/'cal1'!AI$3,"")</f>
        <v>4.7333811911291889E-3</v>
      </c>
      <c r="CU11" s="136">
        <f ca="1">IF(CT$7,'cal2'!AI5/'cal1'!AI$3,"")</f>
        <v>0</v>
      </c>
      <c r="CV11" s="136">
        <f ca="1">IF(CW$7,cal0!AJ5/'cal1'!AJ$3,"")</f>
        <v>4.6297471231306125E-3</v>
      </c>
      <c r="CW11" s="136">
        <f ca="1">IF(CW$7,'cal1'!AJ5/'cal1'!AJ$3,"")</f>
        <v>4.6297471231306125E-3</v>
      </c>
      <c r="CX11" s="136">
        <f ca="1">IF(CW$7,'cal2'!AJ5/'cal1'!AJ$3,"")</f>
        <v>4.6297471231306125E-3</v>
      </c>
      <c r="CY11" s="136">
        <f ca="1">IF(CZ$7,cal0!AK5/'cal1'!AK$3,"")</f>
        <v>4.6319517310237923E-3</v>
      </c>
      <c r="CZ11" s="136">
        <f ca="1">IF(CZ$7,'cal1'!AK5/'cal1'!AK$3,"")</f>
        <v>4.6319517310237923E-3</v>
      </c>
      <c r="DA11" s="136">
        <f ca="1">IF(CZ$7,'cal2'!AK5/'cal1'!AK$3,"")</f>
        <v>4.6319517310237923E-3</v>
      </c>
    </row>
    <row r="12" spans="3:106">
      <c r="C12" s="112">
        <f t="shared" si="63"/>
        <v>310</v>
      </c>
      <c r="D12" s="136">
        <v>0</v>
      </c>
      <c r="E12" s="136">
        <v>0</v>
      </c>
      <c r="F12" s="136">
        <v>0</v>
      </c>
      <c r="G12" s="136">
        <f ca="1">cal0!C6/'cal1'!C$3</f>
        <v>4.8635964156163846E-3</v>
      </c>
      <c r="H12" s="136">
        <f ca="1">'cal1'!C6/'cal1'!C$3</f>
        <v>4.8635964156163846E-3</v>
      </c>
      <c r="I12" s="136">
        <f ca="1">'cal2'!C6/'cal1'!C$3</f>
        <v>3.1378041391073447E-3</v>
      </c>
      <c r="J12" s="136">
        <f ca="1">IF(K$7,cal0!F6/'cal1'!F$3,"")</f>
        <v>5.1224666573028892E-3</v>
      </c>
      <c r="K12" s="136">
        <f ca="1">IF(K$7,'cal1'!F6/'cal1'!F$3,"")</f>
        <v>5.1224666573028892E-3</v>
      </c>
      <c r="L12" s="136">
        <f ca="1">IF(K$7,'cal2'!F6/'cal1'!F$3,"")</f>
        <v>0</v>
      </c>
      <c r="M12" s="136">
        <f ca="1">IF(N$7,cal0!G6/'cal1'!G$3,"")</f>
        <v>4.7367796377221962E-3</v>
      </c>
      <c r="N12" s="136">
        <f ca="1">IF(N$7,'cal1'!G6/'cal1'!G$3,"")</f>
        <v>4.7367796377221962E-3</v>
      </c>
      <c r="O12" s="136">
        <f ca="1">IF(N$7,'cal2'!G6/'cal1'!G$3,"")</f>
        <v>4.7367796377221962E-3</v>
      </c>
      <c r="P12" s="136">
        <f ca="1">IF(Q$7,cal0!H6/'cal1'!H$3,"")</f>
        <v>4.8542907954431365E-3</v>
      </c>
      <c r="Q12" s="136">
        <f ca="1">IF(Q$7,'cal1'!H6/'cal1'!H$3,"")</f>
        <v>4.8542907954431365E-3</v>
      </c>
      <c r="R12" s="136">
        <f ca="1">IF(Q$7,'cal2'!H6/'cal1'!H$3,"")</f>
        <v>4.8542907954431365E-3</v>
      </c>
      <c r="S12" s="136">
        <f ca="1">IF(T$7,cal0!I6/'cal1'!I$3,"")</f>
        <v>5.3248854434513543E-3</v>
      </c>
      <c r="T12" s="136">
        <f ca="1">IF(T$7,'cal1'!I6/'cal1'!I$3,"")</f>
        <v>5.3248854434513543E-3</v>
      </c>
      <c r="U12" s="136">
        <f ca="1">IF(T$7,'cal2'!I6/'cal1'!I$3,"")</f>
        <v>5.3248854434513543E-3</v>
      </c>
      <c r="V12" s="136">
        <f ca="1">IF(W$7,cal0!J6/'cal1'!J$3,"")</f>
        <v>4.8594031879294472E-3</v>
      </c>
      <c r="W12" s="136">
        <f ca="1">IF(W$7,'cal1'!J6/'cal1'!J$3,"")</f>
        <v>4.8594031879294472E-3</v>
      </c>
      <c r="X12" s="136">
        <f ca="1">IF(W$7,'cal2'!J6/'cal1'!J$3,"")</f>
        <v>4.8594031879294472E-3</v>
      </c>
      <c r="Y12" s="136">
        <f ca="1">IF(Z$7,cal0!K6/'cal1'!K$3,"")</f>
        <v>5.0389663246035261E-3</v>
      </c>
      <c r="Z12" s="136">
        <f ca="1">IF(Z$7,'cal1'!K6/'cal1'!K$3,"")</f>
        <v>5.0389663246035261E-3</v>
      </c>
      <c r="AA12" s="136">
        <f ca="1">IF(Z$7,'cal2'!K6/'cal1'!K$3,"")</f>
        <v>5.0389663246035261E-3</v>
      </c>
      <c r="AB12" s="136">
        <f ca="1">IF(AC$7,cal0!L6/'cal1'!L$3,"")</f>
        <v>4.9704130641364669E-3</v>
      </c>
      <c r="AC12" s="136">
        <f ca="1">IF(AC$7,'cal1'!L6/'cal1'!L$3,"")</f>
        <v>4.9704130641364669E-3</v>
      </c>
      <c r="AD12" s="136">
        <f ca="1">IF(AC$7,'cal2'!L6/'cal1'!L$3,"")</f>
        <v>0</v>
      </c>
      <c r="AE12" s="136">
        <f ca="1">IF(AF$7,cal0!M6/'cal1'!M$3,"")</f>
        <v>4.8211067617793552E-3</v>
      </c>
      <c r="AF12" s="136">
        <f ca="1">IF(AF$7,'cal1'!M6/'cal1'!M$3,"")</f>
        <v>4.8211067617793552E-3</v>
      </c>
      <c r="AG12" s="136">
        <f ca="1">IF(AF$7,'cal2'!M6/'cal1'!M$3,"")</f>
        <v>0</v>
      </c>
      <c r="AH12" s="136">
        <f ca="1">IF(AI$7,cal0!N6/'cal1'!N$3,"")</f>
        <v>5.0149712801933061E-3</v>
      </c>
      <c r="AI12" s="136">
        <f ca="1">IF(AI$7,'cal1'!N6/'cal1'!N$3,"")</f>
        <v>5.0149712801933061E-3</v>
      </c>
      <c r="AJ12" s="136">
        <f ca="1">IF(AI$7,'cal2'!N6/'cal1'!N$3,"")</f>
        <v>5.0149712801933061E-3</v>
      </c>
      <c r="AK12" s="136">
        <f ca="1">IF(AL$7,cal0!O6/'cal1'!O$3,"")</f>
        <v>5.1902576751868355E-3</v>
      </c>
      <c r="AL12" s="136">
        <f ca="1">IF(AL$7,'cal1'!O6/'cal1'!O$3,"")</f>
        <v>5.1902576751868355E-3</v>
      </c>
      <c r="AM12" s="136">
        <f ca="1">IF(AL$7,'cal2'!O6/'cal1'!O$3,"")</f>
        <v>0</v>
      </c>
      <c r="AN12" s="136">
        <f ca="1">IF(AO$7,cal0!P6/'cal1'!P$3,"")</f>
        <v>4.7912808061769414E-3</v>
      </c>
      <c r="AO12" s="136">
        <f ca="1">IF(AO$7,'cal1'!P6/'cal1'!P$3,"")</f>
        <v>4.7912808061769414E-3</v>
      </c>
      <c r="AP12" s="136">
        <f ca="1">IF(AO$7,'cal2'!P6/'cal1'!P$3,"")</f>
        <v>4.7912808061769414E-3</v>
      </c>
      <c r="AQ12" s="136">
        <f ca="1">IF(AR$7,cal0!Q6/'cal1'!Q$3,"")</f>
        <v>5.0446352507214198E-3</v>
      </c>
      <c r="AR12" s="136">
        <f ca="1">IF(AR$7,'cal1'!Q6/'cal1'!Q$3,"")</f>
        <v>5.0446352507214198E-3</v>
      </c>
      <c r="AS12" s="136">
        <f ca="1">IF(AR$7,'cal2'!Q6/'cal1'!Q$3,"")</f>
        <v>5.0446352507214198E-3</v>
      </c>
      <c r="AT12" s="136">
        <f ca="1">IF(AU$7,cal0!R6/'cal1'!R$3,"")</f>
        <v>5.0024521182644296E-3</v>
      </c>
      <c r="AU12" s="136">
        <f ca="1">IF(AU$7,'cal1'!R6/'cal1'!R$3,"")</f>
        <v>5.0024521182644296E-3</v>
      </c>
      <c r="AV12" s="136">
        <f ca="1">IF(AU$7,'cal2'!R6/'cal1'!R$3,"")</f>
        <v>5.0024521182644296E-3</v>
      </c>
      <c r="AW12" s="136">
        <f ca="1">IF(AX$7,cal0!S6/'cal1'!S$3,"")</f>
        <v>5.0243278098837619E-3</v>
      </c>
      <c r="AX12" s="136">
        <f ca="1">IF(AX$7,'cal1'!S6/'cal1'!S$3,"")</f>
        <v>5.0243278098837619E-3</v>
      </c>
      <c r="AY12" s="136">
        <f ca="1">IF(AX$7,'cal2'!S6/'cal1'!S$3,"")</f>
        <v>5.0243278098837619E-3</v>
      </c>
      <c r="AZ12" s="136">
        <f ca="1">IF(BA$7,cal0!T6/'cal1'!T$3,"")</f>
        <v>5.1253954099119061E-3</v>
      </c>
      <c r="BA12" s="136">
        <f ca="1">IF(BA$7,'cal1'!T6/'cal1'!T$3,"")</f>
        <v>5.1253954099119061E-3</v>
      </c>
      <c r="BB12" s="136">
        <f ca="1">IF(BA$7,'cal2'!T6/'cal1'!T$3,"")</f>
        <v>5.1253954099119061E-3</v>
      </c>
      <c r="BC12" s="136">
        <f ca="1">IF(BD$7,cal0!U6/'cal1'!U$3,"")</f>
        <v>4.8830815933744763E-3</v>
      </c>
      <c r="BD12" s="136">
        <f ca="1">IF(BD$7,'cal1'!U6/'cal1'!U$3,"")</f>
        <v>4.8830815933744763E-3</v>
      </c>
      <c r="BE12" s="136">
        <f ca="1">IF(BD$7,'cal2'!U6/'cal1'!U$3,"")</f>
        <v>4.8830815933744763E-3</v>
      </c>
      <c r="BF12" s="136">
        <f ca="1">IF(BG$7,cal0!V6/'cal1'!V$3,"")</f>
        <v>4.844172562161673E-3</v>
      </c>
      <c r="BG12" s="136">
        <f ca="1">IF(BG$7,'cal1'!V6/'cal1'!V$3,"")</f>
        <v>4.844172562161673E-3</v>
      </c>
      <c r="BH12" s="136">
        <f ca="1">IF(BG$7,'cal2'!V6/'cal1'!V$3,"")</f>
        <v>4.844172562161673E-3</v>
      </c>
      <c r="BI12" s="136">
        <f ca="1">IF(BJ$7,cal0!W6/'cal1'!W$3,"")</f>
        <v>4.8786519120918755E-3</v>
      </c>
      <c r="BJ12" s="136">
        <f ca="1">IF(BJ$7,'cal1'!W6/'cal1'!W$3,"")</f>
        <v>4.8786519120918755E-3</v>
      </c>
      <c r="BK12" s="136">
        <f ca="1">IF(BJ$7,'cal2'!W6/'cal1'!W$3,"")</f>
        <v>4.8786519120918755E-3</v>
      </c>
      <c r="BL12" s="136">
        <f ca="1">IF(BM$7,cal0!X6/'cal1'!X$3,"")</f>
        <v>4.5391081476723527E-3</v>
      </c>
      <c r="BM12" s="136">
        <f ca="1">IF(BM$7,'cal1'!X6/'cal1'!X$3,"")</f>
        <v>4.5391081476723527E-3</v>
      </c>
      <c r="BN12" s="136">
        <f ca="1">IF(BM$7,'cal2'!X6/'cal1'!X$3,"")</f>
        <v>0</v>
      </c>
      <c r="BO12" s="136">
        <f ca="1">IF(BP$7,cal0!Y6/'cal1'!Y$3,"")</f>
        <v>4.8531982305241713E-3</v>
      </c>
      <c r="BP12" s="136">
        <f ca="1">IF(BP$7,'cal1'!Y6/'cal1'!Y$3,"")</f>
        <v>4.8531982305241713E-3</v>
      </c>
      <c r="BQ12" s="136">
        <f ca="1">IF(BP$7,'cal2'!Y6/'cal1'!Y$3,"")</f>
        <v>0</v>
      </c>
      <c r="BR12" s="136" t="str">
        <f>IF(BS$7,cal0!Z6/'cal1'!Z$3,"")</f>
        <v/>
      </c>
      <c r="BS12" s="136" t="str">
        <f>IF(BS$7,'cal1'!Z6/'cal1'!Z$3,"")</f>
        <v/>
      </c>
      <c r="BT12" s="136" t="str">
        <f>IF(BS$7,'cal2'!Z6/'cal1'!Z$3,"")</f>
        <v/>
      </c>
      <c r="BU12" s="136">
        <f ca="1">IF(BV$7,cal0!AA6/'cal1'!AA$3,"")</f>
        <v>4.9704130641364669E-3</v>
      </c>
      <c r="BV12" s="136">
        <f ca="1">IF(BV$7,'cal1'!AA6/'cal1'!AA$3,"")</f>
        <v>4.9704130641364669E-3</v>
      </c>
      <c r="BW12" s="136">
        <f ca="1">IF(BV$7,'cal2'!AA6/'cal1'!AA$3,"")</f>
        <v>0</v>
      </c>
      <c r="BX12" s="136">
        <f ca="1">IF(BY$7,cal0!AB6/'cal1'!AB$3,"")</f>
        <v>4.6713481184630923E-3</v>
      </c>
      <c r="BY12" s="136">
        <f ca="1">IF(BY$7,'cal1'!AB6/'cal1'!AB$3,"")</f>
        <v>4.6713481184630923E-3</v>
      </c>
      <c r="BZ12" s="136">
        <f ca="1">IF(BY$7,'cal2'!AB6/'cal1'!AB$3,"")</f>
        <v>4.6713481184630923E-3</v>
      </c>
      <c r="CA12" s="136">
        <f ca="1">IF(CB$7,cal0!AC6/'cal1'!AC$3,"")</f>
        <v>4.6829525398722309E-3</v>
      </c>
      <c r="CB12" s="136">
        <f ca="1">IF(CB$7,'cal1'!AC6/'cal1'!AC$3,"")</f>
        <v>4.6829525398722309E-3</v>
      </c>
      <c r="CC12" s="136">
        <f ca="1">IF(CB$7,'cal2'!AC6/'cal1'!AC$3,"")</f>
        <v>4.6829525398722309E-3</v>
      </c>
      <c r="CD12" s="136">
        <f ca="1">IF(CE$7,cal0!AD6/'cal1'!AD$3,"")</f>
        <v>4.7942822959569547E-3</v>
      </c>
      <c r="CE12" s="136">
        <f ca="1">IF(CE$7,'cal1'!AD6/'cal1'!AD$3,"")</f>
        <v>4.7942822959569547E-3</v>
      </c>
      <c r="CF12" s="136">
        <f ca="1">IF(CE$7,'cal2'!AD6/'cal1'!AD$3,"")</f>
        <v>4.7942822959569547E-3</v>
      </c>
      <c r="CG12" s="136">
        <f ca="1">IF(CH$7,cal0!AE6/'cal1'!AE$3,"")</f>
        <v>4.8876116502631663E-3</v>
      </c>
      <c r="CH12" s="136">
        <f ca="1">IF(CH$7,'cal1'!AE6/'cal1'!AE$3,"")</f>
        <v>4.8876116502631663E-3</v>
      </c>
      <c r="CI12" s="136">
        <f ca="1">IF(CH$7,'cal2'!AE6/'cal1'!AE$3,"")</f>
        <v>0</v>
      </c>
      <c r="CJ12" s="136">
        <f ca="1">IF(CK$7,cal0!AF6/'cal1'!AF$3,"")</f>
        <v>4.4970794555738228E-3</v>
      </c>
      <c r="CK12" s="136">
        <f ca="1">IF(CK$7,'cal1'!AF6/'cal1'!AF$3,"")</f>
        <v>4.4970794555738228E-3</v>
      </c>
      <c r="CL12" s="136">
        <f ca="1">IF(CK$7,'cal2'!AF6/'cal1'!AF$3,"")</f>
        <v>0</v>
      </c>
      <c r="CM12" s="136">
        <f ca="1">IF(CN$7,cal0!AG6/'cal1'!AG$3,"")</f>
        <v>4.7963172719212889E-3</v>
      </c>
      <c r="CN12" s="136">
        <f ca="1">IF(CN$7,'cal1'!AG6/'cal1'!AG$3,"")</f>
        <v>4.7963172719212889E-3</v>
      </c>
      <c r="CO12" s="136">
        <f ca="1">IF(CN$7,'cal2'!AG6/'cal1'!AG$3,"")</f>
        <v>0</v>
      </c>
      <c r="CP12" s="136">
        <f ca="1">IF(CQ$7,cal0!AH6/'cal1'!AH$3,"")</f>
        <v>4.7779256004892873E-3</v>
      </c>
      <c r="CQ12" s="136">
        <f ca="1">IF(CQ$7,'cal1'!AH6/'cal1'!AH$3,"")</f>
        <v>4.7779256004892873E-3</v>
      </c>
      <c r="CR12" s="136">
        <f ca="1">IF(CQ$7,'cal2'!AH6/'cal1'!AH$3,"")</f>
        <v>4.7779256004892873E-3</v>
      </c>
      <c r="CS12" s="136">
        <f ca="1">IF(CT$7,cal0!AI6/'cal1'!AI$3,"")</f>
        <v>4.7333811911291889E-3</v>
      </c>
      <c r="CT12" s="136">
        <f ca="1">IF(CT$7,'cal1'!AI6/'cal1'!AI$3,"")</f>
        <v>4.7333811911291889E-3</v>
      </c>
      <c r="CU12" s="136">
        <f ca="1">IF(CT$7,'cal2'!AI6/'cal1'!AI$3,"")</f>
        <v>0</v>
      </c>
      <c r="CV12" s="136">
        <f ca="1">IF(CW$7,cal0!AJ6/'cal1'!AJ$3,"")</f>
        <v>4.6297471231306125E-3</v>
      </c>
      <c r="CW12" s="136">
        <f ca="1">IF(CW$7,'cal1'!AJ6/'cal1'!AJ$3,"")</f>
        <v>4.6297471231306125E-3</v>
      </c>
      <c r="CX12" s="136">
        <f ca="1">IF(CW$7,'cal2'!AJ6/'cal1'!AJ$3,"")</f>
        <v>4.6297471231306125E-3</v>
      </c>
      <c r="CY12" s="136">
        <f ca="1">IF(CZ$7,cal0!AK6/'cal1'!AK$3,"")</f>
        <v>4.6319517310237923E-3</v>
      </c>
      <c r="CZ12" s="136">
        <f ca="1">IF(CZ$7,'cal1'!AK6/'cal1'!AK$3,"")</f>
        <v>4.6319517310237923E-3</v>
      </c>
      <c r="DA12" s="136">
        <f ca="1">IF(CZ$7,'cal2'!AK6/'cal1'!AK$3,"")</f>
        <v>4.6319517310237923E-3</v>
      </c>
    </row>
    <row r="13" spans="3:106">
      <c r="C13" s="112">
        <f t="shared" si="63"/>
        <v>315</v>
      </c>
      <c r="D13" s="136">
        <v>0</v>
      </c>
      <c r="E13" s="136">
        <v>0</v>
      </c>
      <c r="F13" s="136">
        <v>0</v>
      </c>
      <c r="G13" s="136">
        <f ca="1">cal0!C7/'cal1'!C$3</f>
        <v>4.8635964156163846E-3</v>
      </c>
      <c r="H13" s="136">
        <f ca="1">'cal1'!C7/'cal1'!C$3</f>
        <v>4.8635964156163846E-3</v>
      </c>
      <c r="I13" s="136">
        <f ca="1">'cal2'!C7/'cal1'!C$3</f>
        <v>3.1378041391073447E-3</v>
      </c>
      <c r="J13" s="136">
        <f ca="1">IF(K$7,cal0!F7/'cal1'!F$3,"")</f>
        <v>5.1224666573028892E-3</v>
      </c>
      <c r="K13" s="136">
        <f ca="1">IF(K$7,'cal1'!F7/'cal1'!F$3,"")</f>
        <v>5.1224666573028892E-3</v>
      </c>
      <c r="L13" s="136">
        <f ca="1">IF(K$7,'cal2'!F7/'cal1'!F$3,"")</f>
        <v>0</v>
      </c>
      <c r="M13" s="136">
        <f ca="1">IF(N$7,cal0!G7/'cal1'!G$3,"")</f>
        <v>4.7367796377221962E-3</v>
      </c>
      <c r="N13" s="136">
        <f ca="1">IF(N$7,'cal1'!G7/'cal1'!G$3,"")</f>
        <v>4.7367796377221962E-3</v>
      </c>
      <c r="O13" s="136">
        <f ca="1">IF(N$7,'cal2'!G7/'cal1'!G$3,"")</f>
        <v>4.7367796377221962E-3</v>
      </c>
      <c r="P13" s="136">
        <f ca="1">IF(Q$7,cal0!H7/'cal1'!H$3,"")</f>
        <v>4.8542907954431365E-3</v>
      </c>
      <c r="Q13" s="136">
        <f ca="1">IF(Q$7,'cal1'!H7/'cal1'!H$3,"")</f>
        <v>4.8542907954431365E-3</v>
      </c>
      <c r="R13" s="136">
        <f ca="1">IF(Q$7,'cal2'!H7/'cal1'!H$3,"")</f>
        <v>4.8542907954431365E-3</v>
      </c>
      <c r="S13" s="136">
        <f ca="1">IF(T$7,cal0!I7/'cal1'!I$3,"")</f>
        <v>5.3248854434513543E-3</v>
      </c>
      <c r="T13" s="136">
        <f ca="1">IF(T$7,'cal1'!I7/'cal1'!I$3,"")</f>
        <v>5.3248854434513543E-3</v>
      </c>
      <c r="U13" s="136">
        <f ca="1">IF(T$7,'cal2'!I7/'cal1'!I$3,"")</f>
        <v>5.3248854434513543E-3</v>
      </c>
      <c r="V13" s="136">
        <f ca="1">IF(W$7,cal0!J7/'cal1'!J$3,"")</f>
        <v>4.8594031879294472E-3</v>
      </c>
      <c r="W13" s="136">
        <f ca="1">IF(W$7,'cal1'!J7/'cal1'!J$3,"")</f>
        <v>4.8594031879294472E-3</v>
      </c>
      <c r="X13" s="136">
        <f ca="1">IF(W$7,'cal2'!J7/'cal1'!J$3,"")</f>
        <v>4.8594031879294472E-3</v>
      </c>
      <c r="Y13" s="136">
        <f ca="1">IF(Z$7,cal0!K7/'cal1'!K$3,"")</f>
        <v>5.0389663246035261E-3</v>
      </c>
      <c r="Z13" s="136">
        <f ca="1">IF(Z$7,'cal1'!K7/'cal1'!K$3,"")</f>
        <v>5.0389663246035261E-3</v>
      </c>
      <c r="AA13" s="136">
        <f ca="1">IF(Z$7,'cal2'!K7/'cal1'!K$3,"")</f>
        <v>5.0389663246035261E-3</v>
      </c>
      <c r="AB13" s="136">
        <f ca="1">IF(AC$7,cal0!L7/'cal1'!L$3,"")</f>
        <v>4.9704130641364669E-3</v>
      </c>
      <c r="AC13" s="136">
        <f ca="1">IF(AC$7,'cal1'!L7/'cal1'!L$3,"")</f>
        <v>4.9704130641364669E-3</v>
      </c>
      <c r="AD13" s="136">
        <f ca="1">IF(AC$7,'cal2'!L7/'cal1'!L$3,"")</f>
        <v>0</v>
      </c>
      <c r="AE13" s="136">
        <f ca="1">IF(AF$7,cal0!M7/'cal1'!M$3,"")</f>
        <v>4.8211067617793552E-3</v>
      </c>
      <c r="AF13" s="136">
        <f ca="1">IF(AF$7,'cal1'!M7/'cal1'!M$3,"")</f>
        <v>4.8211067617793552E-3</v>
      </c>
      <c r="AG13" s="136">
        <f ca="1">IF(AF$7,'cal2'!M7/'cal1'!M$3,"")</f>
        <v>0</v>
      </c>
      <c r="AH13" s="136">
        <f ca="1">IF(AI$7,cal0!N7/'cal1'!N$3,"")</f>
        <v>5.0149712801933061E-3</v>
      </c>
      <c r="AI13" s="136">
        <f ca="1">IF(AI$7,'cal1'!N7/'cal1'!N$3,"")</f>
        <v>5.0149712801933061E-3</v>
      </c>
      <c r="AJ13" s="136">
        <f ca="1">IF(AI$7,'cal2'!N7/'cal1'!N$3,"")</f>
        <v>5.0149712801933061E-3</v>
      </c>
      <c r="AK13" s="136">
        <f ca="1">IF(AL$7,cal0!O7/'cal1'!O$3,"")</f>
        <v>5.1902576751868355E-3</v>
      </c>
      <c r="AL13" s="136">
        <f ca="1">IF(AL$7,'cal1'!O7/'cal1'!O$3,"")</f>
        <v>5.1902576751868355E-3</v>
      </c>
      <c r="AM13" s="136">
        <f ca="1">IF(AL$7,'cal2'!O7/'cal1'!O$3,"")</f>
        <v>0</v>
      </c>
      <c r="AN13" s="136">
        <f ca="1">IF(AO$7,cal0!P7/'cal1'!P$3,"")</f>
        <v>4.7912808061769414E-3</v>
      </c>
      <c r="AO13" s="136">
        <f ca="1">IF(AO$7,'cal1'!P7/'cal1'!P$3,"")</f>
        <v>4.7912808061769414E-3</v>
      </c>
      <c r="AP13" s="136">
        <f ca="1">IF(AO$7,'cal2'!P7/'cal1'!P$3,"")</f>
        <v>4.7912808061769414E-3</v>
      </c>
      <c r="AQ13" s="136">
        <f ca="1">IF(AR$7,cal0!Q7/'cal1'!Q$3,"")</f>
        <v>5.0446352507214198E-3</v>
      </c>
      <c r="AR13" s="136">
        <f ca="1">IF(AR$7,'cal1'!Q7/'cal1'!Q$3,"")</f>
        <v>5.0446352507214198E-3</v>
      </c>
      <c r="AS13" s="136">
        <f ca="1">IF(AR$7,'cal2'!Q7/'cal1'!Q$3,"")</f>
        <v>5.0446352507214198E-3</v>
      </c>
      <c r="AT13" s="136">
        <f ca="1">IF(AU$7,cal0!R7/'cal1'!R$3,"")</f>
        <v>5.0024521182644296E-3</v>
      </c>
      <c r="AU13" s="136">
        <f ca="1">IF(AU$7,'cal1'!R7/'cal1'!R$3,"")</f>
        <v>5.0024521182644296E-3</v>
      </c>
      <c r="AV13" s="136">
        <f ca="1">IF(AU$7,'cal2'!R7/'cal1'!R$3,"")</f>
        <v>5.0024521182644296E-3</v>
      </c>
      <c r="AW13" s="136">
        <f ca="1">IF(AX$7,cal0!S7/'cal1'!S$3,"")</f>
        <v>5.0243278098837619E-3</v>
      </c>
      <c r="AX13" s="136">
        <f ca="1">IF(AX$7,'cal1'!S7/'cal1'!S$3,"")</f>
        <v>5.0243278098837619E-3</v>
      </c>
      <c r="AY13" s="136">
        <f ca="1">IF(AX$7,'cal2'!S7/'cal1'!S$3,"")</f>
        <v>5.0243278098837619E-3</v>
      </c>
      <c r="AZ13" s="136">
        <f ca="1">IF(BA$7,cal0!T7/'cal1'!T$3,"")</f>
        <v>5.1253954099119061E-3</v>
      </c>
      <c r="BA13" s="136">
        <f ca="1">IF(BA$7,'cal1'!T7/'cal1'!T$3,"")</f>
        <v>5.1253954099119061E-3</v>
      </c>
      <c r="BB13" s="136">
        <f ca="1">IF(BA$7,'cal2'!T7/'cal1'!T$3,"")</f>
        <v>5.1253954099119061E-3</v>
      </c>
      <c r="BC13" s="136">
        <f ca="1">IF(BD$7,cal0!U7/'cal1'!U$3,"")</f>
        <v>4.8830815933744763E-3</v>
      </c>
      <c r="BD13" s="136">
        <f ca="1">IF(BD$7,'cal1'!U7/'cal1'!U$3,"")</f>
        <v>4.8830815933744763E-3</v>
      </c>
      <c r="BE13" s="136">
        <f ca="1">IF(BD$7,'cal2'!U7/'cal1'!U$3,"")</f>
        <v>4.8830815933744763E-3</v>
      </c>
      <c r="BF13" s="136">
        <f ca="1">IF(BG$7,cal0!V7/'cal1'!V$3,"")</f>
        <v>4.844172562161673E-3</v>
      </c>
      <c r="BG13" s="136">
        <f ca="1">IF(BG$7,'cal1'!V7/'cal1'!V$3,"")</f>
        <v>4.844172562161673E-3</v>
      </c>
      <c r="BH13" s="136">
        <f ca="1">IF(BG$7,'cal2'!V7/'cal1'!V$3,"")</f>
        <v>4.844172562161673E-3</v>
      </c>
      <c r="BI13" s="136">
        <f ca="1">IF(BJ$7,cal0!W7/'cal1'!W$3,"")</f>
        <v>4.8786519120918755E-3</v>
      </c>
      <c r="BJ13" s="136">
        <f ca="1">IF(BJ$7,'cal1'!W7/'cal1'!W$3,"")</f>
        <v>4.8786519120918755E-3</v>
      </c>
      <c r="BK13" s="136">
        <f ca="1">IF(BJ$7,'cal2'!W7/'cal1'!W$3,"")</f>
        <v>4.8786519120918755E-3</v>
      </c>
      <c r="BL13" s="136">
        <f ca="1">IF(BM$7,cal0!X7/'cal1'!X$3,"")</f>
        <v>4.5391081476723527E-3</v>
      </c>
      <c r="BM13" s="136">
        <f ca="1">IF(BM$7,'cal1'!X7/'cal1'!X$3,"")</f>
        <v>4.5391081476723527E-3</v>
      </c>
      <c r="BN13" s="136">
        <f ca="1">IF(BM$7,'cal2'!X7/'cal1'!X$3,"")</f>
        <v>0</v>
      </c>
      <c r="BO13" s="136">
        <f ca="1">IF(BP$7,cal0!Y7/'cal1'!Y$3,"")</f>
        <v>4.8531982305241713E-3</v>
      </c>
      <c r="BP13" s="136">
        <f ca="1">IF(BP$7,'cal1'!Y7/'cal1'!Y$3,"")</f>
        <v>4.8531982305241713E-3</v>
      </c>
      <c r="BQ13" s="136">
        <f ca="1">IF(BP$7,'cal2'!Y7/'cal1'!Y$3,"")</f>
        <v>0</v>
      </c>
      <c r="BR13" s="136" t="str">
        <f>IF(BS$7,cal0!Z7/'cal1'!Z$3,"")</f>
        <v/>
      </c>
      <c r="BS13" s="136" t="str">
        <f>IF(BS$7,'cal1'!Z7/'cal1'!Z$3,"")</f>
        <v/>
      </c>
      <c r="BT13" s="136" t="str">
        <f>IF(BS$7,'cal2'!Z7/'cal1'!Z$3,"")</f>
        <v/>
      </c>
      <c r="BU13" s="136">
        <f ca="1">IF(BV$7,cal0!AA7/'cal1'!AA$3,"")</f>
        <v>4.9704130641364669E-3</v>
      </c>
      <c r="BV13" s="136">
        <f ca="1">IF(BV$7,'cal1'!AA7/'cal1'!AA$3,"")</f>
        <v>4.9704130641364669E-3</v>
      </c>
      <c r="BW13" s="136">
        <f ca="1">IF(BV$7,'cal2'!AA7/'cal1'!AA$3,"")</f>
        <v>0</v>
      </c>
      <c r="BX13" s="136">
        <f ca="1">IF(BY$7,cal0!AB7/'cal1'!AB$3,"")</f>
        <v>4.6713481184630923E-3</v>
      </c>
      <c r="BY13" s="136">
        <f ca="1">IF(BY$7,'cal1'!AB7/'cal1'!AB$3,"")</f>
        <v>4.6713481184630923E-3</v>
      </c>
      <c r="BZ13" s="136">
        <f ca="1">IF(BY$7,'cal2'!AB7/'cal1'!AB$3,"")</f>
        <v>4.6713481184630923E-3</v>
      </c>
      <c r="CA13" s="136">
        <f ca="1">IF(CB$7,cal0!AC7/'cal1'!AC$3,"")</f>
        <v>4.6829525398722309E-3</v>
      </c>
      <c r="CB13" s="136">
        <f ca="1">IF(CB$7,'cal1'!AC7/'cal1'!AC$3,"")</f>
        <v>4.6829525398722309E-3</v>
      </c>
      <c r="CC13" s="136">
        <f ca="1">IF(CB$7,'cal2'!AC7/'cal1'!AC$3,"")</f>
        <v>4.6829525398722309E-3</v>
      </c>
      <c r="CD13" s="136">
        <f ca="1">IF(CE$7,cal0!AD7/'cal1'!AD$3,"")</f>
        <v>4.7942822959569547E-3</v>
      </c>
      <c r="CE13" s="136">
        <f ca="1">IF(CE$7,'cal1'!AD7/'cal1'!AD$3,"")</f>
        <v>4.7942822959569547E-3</v>
      </c>
      <c r="CF13" s="136">
        <f ca="1">IF(CE$7,'cal2'!AD7/'cal1'!AD$3,"")</f>
        <v>4.7942822959569547E-3</v>
      </c>
      <c r="CG13" s="136">
        <f ca="1">IF(CH$7,cal0!AE7/'cal1'!AE$3,"")</f>
        <v>4.8876116502631663E-3</v>
      </c>
      <c r="CH13" s="136">
        <f ca="1">IF(CH$7,'cal1'!AE7/'cal1'!AE$3,"")</f>
        <v>4.8876116502631663E-3</v>
      </c>
      <c r="CI13" s="136">
        <f ca="1">IF(CH$7,'cal2'!AE7/'cal1'!AE$3,"")</f>
        <v>0</v>
      </c>
      <c r="CJ13" s="136">
        <f ca="1">IF(CK$7,cal0!AF7/'cal1'!AF$3,"")</f>
        <v>4.4970794555738228E-3</v>
      </c>
      <c r="CK13" s="136">
        <f ca="1">IF(CK$7,'cal1'!AF7/'cal1'!AF$3,"")</f>
        <v>4.4970794555738228E-3</v>
      </c>
      <c r="CL13" s="136">
        <f ca="1">IF(CK$7,'cal2'!AF7/'cal1'!AF$3,"")</f>
        <v>0</v>
      </c>
      <c r="CM13" s="136">
        <f ca="1">IF(CN$7,cal0!AG7/'cal1'!AG$3,"")</f>
        <v>4.7963172719212889E-3</v>
      </c>
      <c r="CN13" s="136">
        <f ca="1">IF(CN$7,'cal1'!AG7/'cal1'!AG$3,"")</f>
        <v>4.7963172719212889E-3</v>
      </c>
      <c r="CO13" s="136">
        <f ca="1">IF(CN$7,'cal2'!AG7/'cal1'!AG$3,"")</f>
        <v>0</v>
      </c>
      <c r="CP13" s="136">
        <f ca="1">IF(CQ$7,cal0!AH7/'cal1'!AH$3,"")</f>
        <v>4.7779256004892873E-3</v>
      </c>
      <c r="CQ13" s="136">
        <f ca="1">IF(CQ$7,'cal1'!AH7/'cal1'!AH$3,"")</f>
        <v>4.7779256004892873E-3</v>
      </c>
      <c r="CR13" s="136">
        <f ca="1">IF(CQ$7,'cal2'!AH7/'cal1'!AH$3,"")</f>
        <v>4.7779256004892873E-3</v>
      </c>
      <c r="CS13" s="136">
        <f ca="1">IF(CT$7,cal0!AI7/'cal1'!AI$3,"")</f>
        <v>4.7333811911291889E-3</v>
      </c>
      <c r="CT13" s="136">
        <f ca="1">IF(CT$7,'cal1'!AI7/'cal1'!AI$3,"")</f>
        <v>4.7333811911291889E-3</v>
      </c>
      <c r="CU13" s="136">
        <f ca="1">IF(CT$7,'cal2'!AI7/'cal1'!AI$3,"")</f>
        <v>0</v>
      </c>
      <c r="CV13" s="136">
        <f ca="1">IF(CW$7,cal0!AJ7/'cal1'!AJ$3,"")</f>
        <v>4.6297471231306125E-3</v>
      </c>
      <c r="CW13" s="136">
        <f ca="1">IF(CW$7,'cal1'!AJ7/'cal1'!AJ$3,"")</f>
        <v>4.6297471231306125E-3</v>
      </c>
      <c r="CX13" s="136">
        <f ca="1">IF(CW$7,'cal2'!AJ7/'cal1'!AJ$3,"")</f>
        <v>4.6297471231306125E-3</v>
      </c>
      <c r="CY13" s="136">
        <f ca="1">IF(CZ$7,cal0!AK7/'cal1'!AK$3,"")</f>
        <v>4.6319517310237923E-3</v>
      </c>
      <c r="CZ13" s="136">
        <f ca="1">IF(CZ$7,'cal1'!AK7/'cal1'!AK$3,"")</f>
        <v>4.6319517310237923E-3</v>
      </c>
      <c r="DA13" s="136">
        <f ca="1">IF(CZ$7,'cal2'!AK7/'cal1'!AK$3,"")</f>
        <v>4.6319517310237923E-3</v>
      </c>
    </row>
    <row r="14" spans="3:106">
      <c r="C14" s="112">
        <f t="shared" si="63"/>
        <v>320</v>
      </c>
      <c r="D14" s="136">
        <v>0</v>
      </c>
      <c r="E14" s="136">
        <v>0</v>
      </c>
      <c r="F14" s="136">
        <v>0</v>
      </c>
      <c r="G14" s="136">
        <f ca="1">cal0!C8/'cal1'!C$3</f>
        <v>4.8635964156163846E-3</v>
      </c>
      <c r="H14" s="136">
        <f ca="1">'cal1'!C8/'cal1'!C$3</f>
        <v>4.8635964156163846E-3</v>
      </c>
      <c r="I14" s="136">
        <f ca="1">'cal2'!C8/'cal1'!C$3</f>
        <v>3.1378041391073447E-3</v>
      </c>
      <c r="J14" s="136">
        <f ca="1">IF(K$7,cal0!F8/'cal1'!F$3,"")</f>
        <v>5.1224666573028892E-3</v>
      </c>
      <c r="K14" s="136">
        <f ca="1">IF(K$7,'cal1'!F8/'cal1'!F$3,"")</f>
        <v>5.1224666573028892E-3</v>
      </c>
      <c r="L14" s="136">
        <f ca="1">IF(K$7,'cal2'!F8/'cal1'!F$3,"")</f>
        <v>0</v>
      </c>
      <c r="M14" s="136">
        <f ca="1">IF(N$7,cal0!G8/'cal1'!G$3,"")</f>
        <v>4.7367796377221962E-3</v>
      </c>
      <c r="N14" s="136">
        <f ca="1">IF(N$7,'cal1'!G8/'cal1'!G$3,"")</f>
        <v>4.7367796377221962E-3</v>
      </c>
      <c r="O14" s="136">
        <f ca="1">IF(N$7,'cal2'!G8/'cal1'!G$3,"")</f>
        <v>4.7367796377221962E-3</v>
      </c>
      <c r="P14" s="136">
        <f ca="1">IF(Q$7,cal0!H8/'cal1'!H$3,"")</f>
        <v>4.8542907954431365E-3</v>
      </c>
      <c r="Q14" s="136">
        <f ca="1">IF(Q$7,'cal1'!H8/'cal1'!H$3,"")</f>
        <v>4.8542907954431365E-3</v>
      </c>
      <c r="R14" s="136">
        <f ca="1">IF(Q$7,'cal2'!H8/'cal1'!H$3,"")</f>
        <v>4.8542907954431365E-3</v>
      </c>
      <c r="S14" s="136">
        <f ca="1">IF(T$7,cal0!I8/'cal1'!I$3,"")</f>
        <v>5.3248854434513543E-3</v>
      </c>
      <c r="T14" s="136">
        <f ca="1">IF(T$7,'cal1'!I8/'cal1'!I$3,"")</f>
        <v>5.3248854434513543E-3</v>
      </c>
      <c r="U14" s="136">
        <f ca="1">IF(T$7,'cal2'!I8/'cal1'!I$3,"")</f>
        <v>5.3248854434513543E-3</v>
      </c>
      <c r="V14" s="136">
        <f ca="1">IF(W$7,cal0!J8/'cal1'!J$3,"")</f>
        <v>4.8594031879294472E-3</v>
      </c>
      <c r="W14" s="136">
        <f ca="1">IF(W$7,'cal1'!J8/'cal1'!J$3,"")</f>
        <v>4.8594031879294472E-3</v>
      </c>
      <c r="X14" s="136">
        <f ca="1">IF(W$7,'cal2'!J8/'cal1'!J$3,"")</f>
        <v>4.8594031879294472E-3</v>
      </c>
      <c r="Y14" s="136">
        <f ca="1">IF(Z$7,cal0!K8/'cal1'!K$3,"")</f>
        <v>5.0389663246035261E-3</v>
      </c>
      <c r="Z14" s="136">
        <f ca="1">IF(Z$7,'cal1'!K8/'cal1'!K$3,"")</f>
        <v>5.0389663246035261E-3</v>
      </c>
      <c r="AA14" s="136">
        <f ca="1">IF(Z$7,'cal2'!K8/'cal1'!K$3,"")</f>
        <v>5.0389663246035261E-3</v>
      </c>
      <c r="AB14" s="136">
        <f ca="1">IF(AC$7,cal0!L8/'cal1'!L$3,"")</f>
        <v>4.9704130641364669E-3</v>
      </c>
      <c r="AC14" s="136">
        <f ca="1">IF(AC$7,'cal1'!L8/'cal1'!L$3,"")</f>
        <v>4.9704130641364669E-3</v>
      </c>
      <c r="AD14" s="136">
        <f ca="1">IF(AC$7,'cal2'!L8/'cal1'!L$3,"")</f>
        <v>0</v>
      </c>
      <c r="AE14" s="136">
        <f ca="1">IF(AF$7,cal0!M8/'cal1'!M$3,"")</f>
        <v>4.8211067617793552E-3</v>
      </c>
      <c r="AF14" s="136">
        <f ca="1">IF(AF$7,'cal1'!M8/'cal1'!M$3,"")</f>
        <v>4.8211067617793552E-3</v>
      </c>
      <c r="AG14" s="136">
        <f ca="1">IF(AF$7,'cal2'!M8/'cal1'!M$3,"")</f>
        <v>0</v>
      </c>
      <c r="AH14" s="136">
        <f ca="1">IF(AI$7,cal0!N8/'cal1'!N$3,"")</f>
        <v>5.0149712801933061E-3</v>
      </c>
      <c r="AI14" s="136">
        <f ca="1">IF(AI$7,'cal1'!N8/'cal1'!N$3,"")</f>
        <v>5.0149712801933061E-3</v>
      </c>
      <c r="AJ14" s="136">
        <f ca="1">IF(AI$7,'cal2'!N8/'cal1'!N$3,"")</f>
        <v>5.0149712801933061E-3</v>
      </c>
      <c r="AK14" s="136">
        <f ca="1">IF(AL$7,cal0!O8/'cal1'!O$3,"")</f>
        <v>5.1902576751868355E-3</v>
      </c>
      <c r="AL14" s="136">
        <f ca="1">IF(AL$7,'cal1'!O8/'cal1'!O$3,"")</f>
        <v>5.1902576751868355E-3</v>
      </c>
      <c r="AM14" s="136">
        <f ca="1">IF(AL$7,'cal2'!O8/'cal1'!O$3,"")</f>
        <v>0</v>
      </c>
      <c r="AN14" s="136">
        <f ca="1">IF(AO$7,cal0!P8/'cal1'!P$3,"")</f>
        <v>4.7912808061769414E-3</v>
      </c>
      <c r="AO14" s="136">
        <f ca="1">IF(AO$7,'cal1'!P8/'cal1'!P$3,"")</f>
        <v>4.7912808061769414E-3</v>
      </c>
      <c r="AP14" s="136">
        <f ca="1">IF(AO$7,'cal2'!P8/'cal1'!P$3,"")</f>
        <v>4.7912808061769414E-3</v>
      </c>
      <c r="AQ14" s="136">
        <f ca="1">IF(AR$7,cal0!Q8/'cal1'!Q$3,"")</f>
        <v>5.0446352507214198E-3</v>
      </c>
      <c r="AR14" s="136">
        <f ca="1">IF(AR$7,'cal1'!Q8/'cal1'!Q$3,"")</f>
        <v>5.0446352507214198E-3</v>
      </c>
      <c r="AS14" s="136">
        <f ca="1">IF(AR$7,'cal2'!Q8/'cal1'!Q$3,"")</f>
        <v>5.0446352507214198E-3</v>
      </c>
      <c r="AT14" s="136">
        <f ca="1">IF(AU$7,cal0!R8/'cal1'!R$3,"")</f>
        <v>5.0024521182644296E-3</v>
      </c>
      <c r="AU14" s="136">
        <f ca="1">IF(AU$7,'cal1'!R8/'cal1'!R$3,"")</f>
        <v>5.0024521182644296E-3</v>
      </c>
      <c r="AV14" s="136">
        <f ca="1">IF(AU$7,'cal2'!R8/'cal1'!R$3,"")</f>
        <v>5.0024521182644296E-3</v>
      </c>
      <c r="AW14" s="136">
        <f ca="1">IF(AX$7,cal0!S8/'cal1'!S$3,"")</f>
        <v>5.0243278098837619E-3</v>
      </c>
      <c r="AX14" s="136">
        <f ca="1">IF(AX$7,'cal1'!S8/'cal1'!S$3,"")</f>
        <v>5.0243278098837619E-3</v>
      </c>
      <c r="AY14" s="136">
        <f ca="1">IF(AX$7,'cal2'!S8/'cal1'!S$3,"")</f>
        <v>5.0243278098837619E-3</v>
      </c>
      <c r="AZ14" s="136">
        <f ca="1">IF(BA$7,cal0!T8/'cal1'!T$3,"")</f>
        <v>5.1253954099119061E-3</v>
      </c>
      <c r="BA14" s="136">
        <f ca="1">IF(BA$7,'cal1'!T8/'cal1'!T$3,"")</f>
        <v>5.1253954099119061E-3</v>
      </c>
      <c r="BB14" s="136">
        <f ca="1">IF(BA$7,'cal2'!T8/'cal1'!T$3,"")</f>
        <v>5.1253954099119061E-3</v>
      </c>
      <c r="BC14" s="136">
        <f ca="1">IF(BD$7,cal0!U8/'cal1'!U$3,"")</f>
        <v>4.8830815933744763E-3</v>
      </c>
      <c r="BD14" s="136">
        <f ca="1">IF(BD$7,'cal1'!U8/'cal1'!U$3,"")</f>
        <v>4.8830815933744763E-3</v>
      </c>
      <c r="BE14" s="136">
        <f ca="1">IF(BD$7,'cal2'!U8/'cal1'!U$3,"")</f>
        <v>4.8830815933744763E-3</v>
      </c>
      <c r="BF14" s="136">
        <f ca="1">IF(BG$7,cal0!V8/'cal1'!V$3,"")</f>
        <v>4.844172562161673E-3</v>
      </c>
      <c r="BG14" s="136">
        <f ca="1">IF(BG$7,'cal1'!V8/'cal1'!V$3,"")</f>
        <v>4.844172562161673E-3</v>
      </c>
      <c r="BH14" s="136">
        <f ca="1">IF(BG$7,'cal2'!V8/'cal1'!V$3,"")</f>
        <v>4.844172562161673E-3</v>
      </c>
      <c r="BI14" s="136">
        <f ca="1">IF(BJ$7,cal0!W8/'cal1'!W$3,"")</f>
        <v>4.8786519120918755E-3</v>
      </c>
      <c r="BJ14" s="136">
        <f ca="1">IF(BJ$7,'cal1'!W8/'cal1'!W$3,"")</f>
        <v>4.8786519120918755E-3</v>
      </c>
      <c r="BK14" s="136">
        <f ca="1">IF(BJ$7,'cal2'!W8/'cal1'!W$3,"")</f>
        <v>4.8786519120918755E-3</v>
      </c>
      <c r="BL14" s="136">
        <f ca="1">IF(BM$7,cal0!X8/'cal1'!X$3,"")</f>
        <v>4.5391081476723527E-3</v>
      </c>
      <c r="BM14" s="136">
        <f ca="1">IF(BM$7,'cal1'!X8/'cal1'!X$3,"")</f>
        <v>4.5391081476723527E-3</v>
      </c>
      <c r="BN14" s="136">
        <f ca="1">IF(BM$7,'cal2'!X8/'cal1'!X$3,"")</f>
        <v>0</v>
      </c>
      <c r="BO14" s="136">
        <f ca="1">IF(BP$7,cal0!Y8/'cal1'!Y$3,"")</f>
        <v>4.8531982305241713E-3</v>
      </c>
      <c r="BP14" s="136">
        <f ca="1">IF(BP$7,'cal1'!Y8/'cal1'!Y$3,"")</f>
        <v>4.8531982305241713E-3</v>
      </c>
      <c r="BQ14" s="136">
        <f ca="1">IF(BP$7,'cal2'!Y8/'cal1'!Y$3,"")</f>
        <v>0</v>
      </c>
      <c r="BR14" s="136" t="str">
        <f>IF(BS$7,cal0!Z8/'cal1'!Z$3,"")</f>
        <v/>
      </c>
      <c r="BS14" s="136" t="str">
        <f>IF(BS$7,'cal1'!Z8/'cal1'!Z$3,"")</f>
        <v/>
      </c>
      <c r="BT14" s="136" t="str">
        <f>IF(BS$7,'cal2'!Z8/'cal1'!Z$3,"")</f>
        <v/>
      </c>
      <c r="BU14" s="136">
        <f ca="1">IF(BV$7,cal0!AA8/'cal1'!AA$3,"")</f>
        <v>4.9704130641364669E-3</v>
      </c>
      <c r="BV14" s="136">
        <f ca="1">IF(BV$7,'cal1'!AA8/'cal1'!AA$3,"")</f>
        <v>4.9704130641364669E-3</v>
      </c>
      <c r="BW14" s="136">
        <f ca="1">IF(BV$7,'cal2'!AA8/'cal1'!AA$3,"")</f>
        <v>0</v>
      </c>
      <c r="BX14" s="136">
        <f ca="1">IF(BY$7,cal0!AB8/'cal1'!AB$3,"")</f>
        <v>4.6713481184630923E-3</v>
      </c>
      <c r="BY14" s="136">
        <f ca="1">IF(BY$7,'cal1'!AB8/'cal1'!AB$3,"")</f>
        <v>4.6713481184630923E-3</v>
      </c>
      <c r="BZ14" s="136">
        <f ca="1">IF(BY$7,'cal2'!AB8/'cal1'!AB$3,"")</f>
        <v>4.6713481184630923E-3</v>
      </c>
      <c r="CA14" s="136">
        <f ca="1">IF(CB$7,cal0!AC8/'cal1'!AC$3,"")</f>
        <v>4.6829525398722309E-3</v>
      </c>
      <c r="CB14" s="136">
        <f ca="1">IF(CB$7,'cal1'!AC8/'cal1'!AC$3,"")</f>
        <v>4.6829525398722309E-3</v>
      </c>
      <c r="CC14" s="136">
        <f ca="1">IF(CB$7,'cal2'!AC8/'cal1'!AC$3,"")</f>
        <v>4.6829525398722309E-3</v>
      </c>
      <c r="CD14" s="136">
        <f ca="1">IF(CE$7,cal0!AD8/'cal1'!AD$3,"")</f>
        <v>4.7942822959569547E-3</v>
      </c>
      <c r="CE14" s="136">
        <f ca="1">IF(CE$7,'cal1'!AD8/'cal1'!AD$3,"")</f>
        <v>4.7942822959569547E-3</v>
      </c>
      <c r="CF14" s="136">
        <f ca="1">IF(CE$7,'cal2'!AD8/'cal1'!AD$3,"")</f>
        <v>4.7942822959569547E-3</v>
      </c>
      <c r="CG14" s="136">
        <f ca="1">IF(CH$7,cal0!AE8/'cal1'!AE$3,"")</f>
        <v>4.8876116502631663E-3</v>
      </c>
      <c r="CH14" s="136">
        <f ca="1">IF(CH$7,'cal1'!AE8/'cal1'!AE$3,"")</f>
        <v>4.8876116502631663E-3</v>
      </c>
      <c r="CI14" s="136">
        <f ca="1">IF(CH$7,'cal2'!AE8/'cal1'!AE$3,"")</f>
        <v>0</v>
      </c>
      <c r="CJ14" s="136">
        <f ca="1">IF(CK$7,cal0!AF8/'cal1'!AF$3,"")</f>
        <v>4.4970794555738228E-3</v>
      </c>
      <c r="CK14" s="136">
        <f ca="1">IF(CK$7,'cal1'!AF8/'cal1'!AF$3,"")</f>
        <v>4.4970794555738228E-3</v>
      </c>
      <c r="CL14" s="136">
        <f ca="1">IF(CK$7,'cal2'!AF8/'cal1'!AF$3,"")</f>
        <v>0</v>
      </c>
      <c r="CM14" s="136">
        <f ca="1">IF(CN$7,cal0!AG8/'cal1'!AG$3,"")</f>
        <v>4.7963172719212889E-3</v>
      </c>
      <c r="CN14" s="136">
        <f ca="1">IF(CN$7,'cal1'!AG8/'cal1'!AG$3,"")</f>
        <v>4.7963172719212889E-3</v>
      </c>
      <c r="CO14" s="136">
        <f ca="1">IF(CN$7,'cal2'!AG8/'cal1'!AG$3,"")</f>
        <v>0</v>
      </c>
      <c r="CP14" s="136">
        <f ca="1">IF(CQ$7,cal0!AH8/'cal1'!AH$3,"")</f>
        <v>4.7779256004892873E-3</v>
      </c>
      <c r="CQ14" s="136">
        <f ca="1">IF(CQ$7,'cal1'!AH8/'cal1'!AH$3,"")</f>
        <v>4.7779256004892873E-3</v>
      </c>
      <c r="CR14" s="136">
        <f ca="1">IF(CQ$7,'cal2'!AH8/'cal1'!AH$3,"")</f>
        <v>4.7779256004892873E-3</v>
      </c>
      <c r="CS14" s="136">
        <f ca="1">IF(CT$7,cal0!AI8/'cal1'!AI$3,"")</f>
        <v>4.7333811911291889E-3</v>
      </c>
      <c r="CT14" s="136">
        <f ca="1">IF(CT$7,'cal1'!AI8/'cal1'!AI$3,"")</f>
        <v>4.7333811911291889E-3</v>
      </c>
      <c r="CU14" s="136">
        <f ca="1">IF(CT$7,'cal2'!AI8/'cal1'!AI$3,"")</f>
        <v>0</v>
      </c>
      <c r="CV14" s="136">
        <f ca="1">IF(CW$7,cal0!AJ8/'cal1'!AJ$3,"")</f>
        <v>4.6297471231306125E-3</v>
      </c>
      <c r="CW14" s="136">
        <f ca="1">IF(CW$7,'cal1'!AJ8/'cal1'!AJ$3,"")</f>
        <v>4.6297471231306125E-3</v>
      </c>
      <c r="CX14" s="136">
        <f ca="1">IF(CW$7,'cal2'!AJ8/'cal1'!AJ$3,"")</f>
        <v>4.6297471231306125E-3</v>
      </c>
      <c r="CY14" s="136">
        <f ca="1">IF(CZ$7,cal0!AK8/'cal1'!AK$3,"")</f>
        <v>4.6319517310237923E-3</v>
      </c>
      <c r="CZ14" s="136">
        <f ca="1">IF(CZ$7,'cal1'!AK8/'cal1'!AK$3,"")</f>
        <v>4.6319517310237923E-3</v>
      </c>
      <c r="DA14" s="136">
        <f ca="1">IF(CZ$7,'cal2'!AK8/'cal1'!AK$3,"")</f>
        <v>4.6319517310237923E-3</v>
      </c>
    </row>
    <row r="15" spans="3:106">
      <c r="C15" s="112">
        <f t="shared" si="63"/>
        <v>325</v>
      </c>
      <c r="D15" s="136">
        <v>0</v>
      </c>
      <c r="E15" s="136">
        <v>0</v>
      </c>
      <c r="F15" s="136">
        <v>0</v>
      </c>
      <c r="G15" s="136">
        <f ca="1">cal0!C9/'cal1'!C$3</f>
        <v>4.8635964156163846E-3</v>
      </c>
      <c r="H15" s="136">
        <f ca="1">'cal1'!C9/'cal1'!C$3</f>
        <v>4.8635964156163846E-3</v>
      </c>
      <c r="I15" s="136">
        <f ca="1">'cal2'!C9/'cal1'!C$3</f>
        <v>3.1378041391073447E-3</v>
      </c>
      <c r="J15" s="136">
        <f ca="1">IF(K$7,cal0!F9/'cal1'!F$3,"")</f>
        <v>5.1224666573028892E-3</v>
      </c>
      <c r="K15" s="136">
        <f ca="1">IF(K$7,'cal1'!F9/'cal1'!F$3,"")</f>
        <v>5.1224666573028892E-3</v>
      </c>
      <c r="L15" s="136">
        <f ca="1">IF(K$7,'cal2'!F9/'cal1'!F$3,"")</f>
        <v>0</v>
      </c>
      <c r="M15" s="136">
        <f ca="1">IF(N$7,cal0!G9/'cal1'!G$3,"")</f>
        <v>4.7367796377221962E-3</v>
      </c>
      <c r="N15" s="136">
        <f ca="1">IF(N$7,'cal1'!G9/'cal1'!G$3,"")</f>
        <v>4.7367796377221962E-3</v>
      </c>
      <c r="O15" s="136">
        <f ca="1">IF(N$7,'cal2'!G9/'cal1'!G$3,"")</f>
        <v>4.7367796377221962E-3</v>
      </c>
      <c r="P15" s="136">
        <f ca="1">IF(Q$7,cal0!H9/'cal1'!H$3,"")</f>
        <v>4.8542907954431365E-3</v>
      </c>
      <c r="Q15" s="136">
        <f ca="1">IF(Q$7,'cal1'!H9/'cal1'!H$3,"")</f>
        <v>4.8542907954431365E-3</v>
      </c>
      <c r="R15" s="136">
        <f ca="1">IF(Q$7,'cal2'!H9/'cal1'!H$3,"")</f>
        <v>4.8542907954431365E-3</v>
      </c>
      <c r="S15" s="136">
        <f ca="1">IF(T$7,cal0!I9/'cal1'!I$3,"")</f>
        <v>5.3248854434513543E-3</v>
      </c>
      <c r="T15" s="136">
        <f ca="1">IF(T$7,'cal1'!I9/'cal1'!I$3,"")</f>
        <v>5.3248854434513543E-3</v>
      </c>
      <c r="U15" s="136">
        <f ca="1">IF(T$7,'cal2'!I9/'cal1'!I$3,"")</f>
        <v>5.3248854434513543E-3</v>
      </c>
      <c r="V15" s="136">
        <f ca="1">IF(W$7,cal0!J9/'cal1'!J$3,"")</f>
        <v>4.8594031879294472E-3</v>
      </c>
      <c r="W15" s="136">
        <f ca="1">IF(W$7,'cal1'!J9/'cal1'!J$3,"")</f>
        <v>4.8594031879294472E-3</v>
      </c>
      <c r="X15" s="136">
        <f ca="1">IF(W$7,'cal2'!J9/'cal1'!J$3,"")</f>
        <v>4.8594031879294472E-3</v>
      </c>
      <c r="Y15" s="136">
        <f ca="1">IF(Z$7,cal0!K9/'cal1'!K$3,"")</f>
        <v>5.0389663246035261E-3</v>
      </c>
      <c r="Z15" s="136">
        <f ca="1">IF(Z$7,'cal1'!K9/'cal1'!K$3,"")</f>
        <v>5.0389663246035261E-3</v>
      </c>
      <c r="AA15" s="136">
        <f ca="1">IF(Z$7,'cal2'!K9/'cal1'!K$3,"")</f>
        <v>5.0389663246035261E-3</v>
      </c>
      <c r="AB15" s="136">
        <f ca="1">IF(AC$7,cal0!L9/'cal1'!L$3,"")</f>
        <v>4.9704130641364669E-3</v>
      </c>
      <c r="AC15" s="136">
        <f ca="1">IF(AC$7,'cal1'!L9/'cal1'!L$3,"")</f>
        <v>4.9704130641364669E-3</v>
      </c>
      <c r="AD15" s="136">
        <f ca="1">IF(AC$7,'cal2'!L9/'cal1'!L$3,"")</f>
        <v>0</v>
      </c>
      <c r="AE15" s="136">
        <f ca="1">IF(AF$7,cal0!M9/'cal1'!M$3,"")</f>
        <v>4.8211067617793552E-3</v>
      </c>
      <c r="AF15" s="136">
        <f ca="1">IF(AF$7,'cal1'!M9/'cal1'!M$3,"")</f>
        <v>4.8211067617793552E-3</v>
      </c>
      <c r="AG15" s="136">
        <f ca="1">IF(AF$7,'cal2'!M9/'cal1'!M$3,"")</f>
        <v>0</v>
      </c>
      <c r="AH15" s="136">
        <f ca="1">IF(AI$7,cal0!N9/'cal1'!N$3,"")</f>
        <v>5.0149712801933061E-3</v>
      </c>
      <c r="AI15" s="136">
        <f ca="1">IF(AI$7,'cal1'!N9/'cal1'!N$3,"")</f>
        <v>5.0149712801933061E-3</v>
      </c>
      <c r="AJ15" s="136">
        <f ca="1">IF(AI$7,'cal2'!N9/'cal1'!N$3,"")</f>
        <v>5.0149712801933061E-3</v>
      </c>
      <c r="AK15" s="136">
        <f ca="1">IF(AL$7,cal0!O9/'cal1'!O$3,"")</f>
        <v>5.1902576751868355E-3</v>
      </c>
      <c r="AL15" s="136">
        <f ca="1">IF(AL$7,'cal1'!O9/'cal1'!O$3,"")</f>
        <v>5.1902576751868355E-3</v>
      </c>
      <c r="AM15" s="136">
        <f ca="1">IF(AL$7,'cal2'!O9/'cal1'!O$3,"")</f>
        <v>0</v>
      </c>
      <c r="AN15" s="136">
        <f ca="1">IF(AO$7,cal0!P9/'cal1'!P$3,"")</f>
        <v>4.7912808061769414E-3</v>
      </c>
      <c r="AO15" s="136">
        <f ca="1">IF(AO$7,'cal1'!P9/'cal1'!P$3,"")</f>
        <v>4.7912808061769414E-3</v>
      </c>
      <c r="AP15" s="136">
        <f ca="1">IF(AO$7,'cal2'!P9/'cal1'!P$3,"")</f>
        <v>4.7912808061769414E-3</v>
      </c>
      <c r="AQ15" s="136">
        <f ca="1">IF(AR$7,cal0!Q9/'cal1'!Q$3,"")</f>
        <v>5.0446352507214198E-3</v>
      </c>
      <c r="AR15" s="136">
        <f ca="1">IF(AR$7,'cal1'!Q9/'cal1'!Q$3,"")</f>
        <v>5.0446352507214198E-3</v>
      </c>
      <c r="AS15" s="136">
        <f ca="1">IF(AR$7,'cal2'!Q9/'cal1'!Q$3,"")</f>
        <v>5.0446352507214198E-3</v>
      </c>
      <c r="AT15" s="136">
        <f ca="1">IF(AU$7,cal0!R9/'cal1'!R$3,"")</f>
        <v>5.0024521182644296E-3</v>
      </c>
      <c r="AU15" s="136">
        <f ca="1">IF(AU$7,'cal1'!R9/'cal1'!R$3,"")</f>
        <v>5.0024521182644296E-3</v>
      </c>
      <c r="AV15" s="136">
        <f ca="1">IF(AU$7,'cal2'!R9/'cal1'!R$3,"")</f>
        <v>5.0024521182644296E-3</v>
      </c>
      <c r="AW15" s="136">
        <f ca="1">IF(AX$7,cal0!S9/'cal1'!S$3,"")</f>
        <v>5.0243278098837619E-3</v>
      </c>
      <c r="AX15" s="136">
        <f ca="1">IF(AX$7,'cal1'!S9/'cal1'!S$3,"")</f>
        <v>5.0243278098837619E-3</v>
      </c>
      <c r="AY15" s="136">
        <f ca="1">IF(AX$7,'cal2'!S9/'cal1'!S$3,"")</f>
        <v>5.0243278098837619E-3</v>
      </c>
      <c r="AZ15" s="136">
        <f ca="1">IF(BA$7,cal0!T9/'cal1'!T$3,"")</f>
        <v>5.1253954099119061E-3</v>
      </c>
      <c r="BA15" s="136">
        <f ca="1">IF(BA$7,'cal1'!T9/'cal1'!T$3,"")</f>
        <v>5.1253954099119061E-3</v>
      </c>
      <c r="BB15" s="136">
        <f ca="1">IF(BA$7,'cal2'!T9/'cal1'!T$3,"")</f>
        <v>5.1253954099119061E-3</v>
      </c>
      <c r="BC15" s="136">
        <f ca="1">IF(BD$7,cal0!U9/'cal1'!U$3,"")</f>
        <v>4.8830815933744763E-3</v>
      </c>
      <c r="BD15" s="136">
        <f ca="1">IF(BD$7,'cal1'!U9/'cal1'!U$3,"")</f>
        <v>4.8830815933744763E-3</v>
      </c>
      <c r="BE15" s="136">
        <f ca="1">IF(BD$7,'cal2'!U9/'cal1'!U$3,"")</f>
        <v>4.8830815933744763E-3</v>
      </c>
      <c r="BF15" s="136">
        <f ca="1">IF(BG$7,cal0!V9/'cal1'!V$3,"")</f>
        <v>4.844172562161673E-3</v>
      </c>
      <c r="BG15" s="136">
        <f ca="1">IF(BG$7,'cal1'!V9/'cal1'!V$3,"")</f>
        <v>4.844172562161673E-3</v>
      </c>
      <c r="BH15" s="136">
        <f ca="1">IF(BG$7,'cal2'!V9/'cal1'!V$3,"")</f>
        <v>4.844172562161673E-3</v>
      </c>
      <c r="BI15" s="136">
        <f ca="1">IF(BJ$7,cal0!W9/'cal1'!W$3,"")</f>
        <v>4.8786519120918755E-3</v>
      </c>
      <c r="BJ15" s="136">
        <f ca="1">IF(BJ$7,'cal1'!W9/'cal1'!W$3,"")</f>
        <v>4.8786519120918755E-3</v>
      </c>
      <c r="BK15" s="136">
        <f ca="1">IF(BJ$7,'cal2'!W9/'cal1'!W$3,"")</f>
        <v>4.8786519120918755E-3</v>
      </c>
      <c r="BL15" s="136">
        <f ca="1">IF(BM$7,cal0!X9/'cal1'!X$3,"")</f>
        <v>4.5391081476723527E-3</v>
      </c>
      <c r="BM15" s="136">
        <f ca="1">IF(BM$7,'cal1'!X9/'cal1'!X$3,"")</f>
        <v>4.5391081476723527E-3</v>
      </c>
      <c r="BN15" s="136">
        <f ca="1">IF(BM$7,'cal2'!X9/'cal1'!X$3,"")</f>
        <v>0</v>
      </c>
      <c r="BO15" s="136">
        <f ca="1">IF(BP$7,cal0!Y9/'cal1'!Y$3,"")</f>
        <v>4.8531982305241713E-3</v>
      </c>
      <c r="BP15" s="136">
        <f ca="1">IF(BP$7,'cal1'!Y9/'cal1'!Y$3,"")</f>
        <v>4.8531982305241713E-3</v>
      </c>
      <c r="BQ15" s="136">
        <f ca="1">IF(BP$7,'cal2'!Y9/'cal1'!Y$3,"")</f>
        <v>0</v>
      </c>
      <c r="BR15" s="136" t="str">
        <f>IF(BS$7,cal0!Z9/'cal1'!Z$3,"")</f>
        <v/>
      </c>
      <c r="BS15" s="136" t="str">
        <f>IF(BS$7,'cal1'!Z9/'cal1'!Z$3,"")</f>
        <v/>
      </c>
      <c r="BT15" s="136" t="str">
        <f>IF(BS$7,'cal2'!Z9/'cal1'!Z$3,"")</f>
        <v/>
      </c>
      <c r="BU15" s="136">
        <f ca="1">IF(BV$7,cal0!AA9/'cal1'!AA$3,"")</f>
        <v>4.9704130641364669E-3</v>
      </c>
      <c r="BV15" s="136">
        <f ca="1">IF(BV$7,'cal1'!AA9/'cal1'!AA$3,"")</f>
        <v>4.9704130641364669E-3</v>
      </c>
      <c r="BW15" s="136">
        <f ca="1">IF(BV$7,'cal2'!AA9/'cal1'!AA$3,"")</f>
        <v>0</v>
      </c>
      <c r="BX15" s="136">
        <f ca="1">IF(BY$7,cal0!AB9/'cal1'!AB$3,"")</f>
        <v>4.6713481184630923E-3</v>
      </c>
      <c r="BY15" s="136">
        <f ca="1">IF(BY$7,'cal1'!AB9/'cal1'!AB$3,"")</f>
        <v>4.6713481184630923E-3</v>
      </c>
      <c r="BZ15" s="136">
        <f ca="1">IF(BY$7,'cal2'!AB9/'cal1'!AB$3,"")</f>
        <v>4.6713481184630923E-3</v>
      </c>
      <c r="CA15" s="136">
        <f ca="1">IF(CB$7,cal0!AC9/'cal1'!AC$3,"")</f>
        <v>4.6829525398722309E-3</v>
      </c>
      <c r="CB15" s="136">
        <f ca="1">IF(CB$7,'cal1'!AC9/'cal1'!AC$3,"")</f>
        <v>4.6829525398722309E-3</v>
      </c>
      <c r="CC15" s="136">
        <f ca="1">IF(CB$7,'cal2'!AC9/'cal1'!AC$3,"")</f>
        <v>4.6829525398722309E-3</v>
      </c>
      <c r="CD15" s="136">
        <f ca="1">IF(CE$7,cal0!AD9/'cal1'!AD$3,"")</f>
        <v>4.7942822959569547E-3</v>
      </c>
      <c r="CE15" s="136">
        <f ca="1">IF(CE$7,'cal1'!AD9/'cal1'!AD$3,"")</f>
        <v>4.7942822959569547E-3</v>
      </c>
      <c r="CF15" s="136">
        <f ca="1">IF(CE$7,'cal2'!AD9/'cal1'!AD$3,"")</f>
        <v>4.7942822959569547E-3</v>
      </c>
      <c r="CG15" s="136">
        <f ca="1">IF(CH$7,cal0!AE9/'cal1'!AE$3,"")</f>
        <v>4.8876116502631663E-3</v>
      </c>
      <c r="CH15" s="136">
        <f ca="1">IF(CH$7,'cal1'!AE9/'cal1'!AE$3,"")</f>
        <v>4.8876116502631663E-3</v>
      </c>
      <c r="CI15" s="136">
        <f ca="1">IF(CH$7,'cal2'!AE9/'cal1'!AE$3,"")</f>
        <v>0</v>
      </c>
      <c r="CJ15" s="136">
        <f ca="1">IF(CK$7,cal0!AF9/'cal1'!AF$3,"")</f>
        <v>4.4970794555738228E-3</v>
      </c>
      <c r="CK15" s="136">
        <f ca="1">IF(CK$7,'cal1'!AF9/'cal1'!AF$3,"")</f>
        <v>4.4970794555738228E-3</v>
      </c>
      <c r="CL15" s="136">
        <f ca="1">IF(CK$7,'cal2'!AF9/'cal1'!AF$3,"")</f>
        <v>0</v>
      </c>
      <c r="CM15" s="136">
        <f ca="1">IF(CN$7,cal0!AG9/'cal1'!AG$3,"")</f>
        <v>4.7963172719212889E-3</v>
      </c>
      <c r="CN15" s="136">
        <f ca="1">IF(CN$7,'cal1'!AG9/'cal1'!AG$3,"")</f>
        <v>4.7963172719212889E-3</v>
      </c>
      <c r="CO15" s="136">
        <f ca="1">IF(CN$7,'cal2'!AG9/'cal1'!AG$3,"")</f>
        <v>0</v>
      </c>
      <c r="CP15" s="136">
        <f ca="1">IF(CQ$7,cal0!AH9/'cal1'!AH$3,"")</f>
        <v>4.7779256004892873E-3</v>
      </c>
      <c r="CQ15" s="136">
        <f ca="1">IF(CQ$7,'cal1'!AH9/'cal1'!AH$3,"")</f>
        <v>4.7779256004892873E-3</v>
      </c>
      <c r="CR15" s="136">
        <f ca="1">IF(CQ$7,'cal2'!AH9/'cal1'!AH$3,"")</f>
        <v>4.7779256004892873E-3</v>
      </c>
      <c r="CS15" s="136">
        <f ca="1">IF(CT$7,cal0!AI9/'cal1'!AI$3,"")</f>
        <v>4.7333811911291889E-3</v>
      </c>
      <c r="CT15" s="136">
        <f ca="1">IF(CT$7,'cal1'!AI9/'cal1'!AI$3,"")</f>
        <v>4.7333811911291889E-3</v>
      </c>
      <c r="CU15" s="136">
        <f ca="1">IF(CT$7,'cal2'!AI9/'cal1'!AI$3,"")</f>
        <v>0</v>
      </c>
      <c r="CV15" s="136">
        <f ca="1">IF(CW$7,cal0!AJ9/'cal1'!AJ$3,"")</f>
        <v>4.6297471231306125E-3</v>
      </c>
      <c r="CW15" s="136">
        <f ca="1">IF(CW$7,'cal1'!AJ9/'cal1'!AJ$3,"")</f>
        <v>4.6297471231306125E-3</v>
      </c>
      <c r="CX15" s="136">
        <f ca="1">IF(CW$7,'cal2'!AJ9/'cal1'!AJ$3,"")</f>
        <v>4.6297471231306125E-3</v>
      </c>
      <c r="CY15" s="136">
        <f ca="1">IF(CZ$7,cal0!AK9/'cal1'!AK$3,"")</f>
        <v>4.6319517310237923E-3</v>
      </c>
      <c r="CZ15" s="136">
        <f ca="1">IF(CZ$7,'cal1'!AK9/'cal1'!AK$3,"")</f>
        <v>4.6319517310237923E-3</v>
      </c>
      <c r="DA15" s="136">
        <f ca="1">IF(CZ$7,'cal2'!AK9/'cal1'!AK$3,"")</f>
        <v>4.6319517310237923E-3</v>
      </c>
    </row>
    <row r="16" spans="3:106">
      <c r="C16" s="112">
        <f t="shared" si="63"/>
        <v>330</v>
      </c>
      <c r="D16" s="136">
        <v>0</v>
      </c>
      <c r="E16" s="136">
        <v>0</v>
      </c>
      <c r="F16" s="136">
        <v>0</v>
      </c>
      <c r="G16" s="136">
        <f ca="1">cal0!C10/'cal1'!C$3</f>
        <v>4.8635964156163846E-3</v>
      </c>
      <c r="H16" s="136">
        <f ca="1">'cal1'!C10/'cal1'!C$3</f>
        <v>4.8635964156163846E-3</v>
      </c>
      <c r="I16" s="136">
        <f ca="1">'cal2'!C10/'cal1'!C$3</f>
        <v>3.1378041391073447E-3</v>
      </c>
      <c r="J16" s="136">
        <f ca="1">IF(K$7,cal0!F10/'cal1'!F$3,"")</f>
        <v>5.1224666573028892E-3</v>
      </c>
      <c r="K16" s="136">
        <f ca="1">IF(K$7,'cal1'!F10/'cal1'!F$3,"")</f>
        <v>5.1224666573028892E-3</v>
      </c>
      <c r="L16" s="136">
        <f ca="1">IF(K$7,'cal2'!F10/'cal1'!F$3,"")</f>
        <v>0</v>
      </c>
      <c r="M16" s="136">
        <f ca="1">IF(N$7,cal0!G10/'cal1'!G$3,"")</f>
        <v>4.7367796377221962E-3</v>
      </c>
      <c r="N16" s="136">
        <f ca="1">IF(N$7,'cal1'!G10/'cal1'!G$3,"")</f>
        <v>4.7367796377221962E-3</v>
      </c>
      <c r="O16" s="136">
        <f ca="1">IF(N$7,'cal2'!G10/'cal1'!G$3,"")</f>
        <v>4.7367796377221962E-3</v>
      </c>
      <c r="P16" s="136">
        <f ca="1">IF(Q$7,cal0!H10/'cal1'!H$3,"")</f>
        <v>4.8542907954431365E-3</v>
      </c>
      <c r="Q16" s="136">
        <f ca="1">IF(Q$7,'cal1'!H10/'cal1'!H$3,"")</f>
        <v>4.8542907954431365E-3</v>
      </c>
      <c r="R16" s="136">
        <f ca="1">IF(Q$7,'cal2'!H10/'cal1'!H$3,"")</f>
        <v>4.8542907954431365E-3</v>
      </c>
      <c r="S16" s="136">
        <f ca="1">IF(T$7,cal0!I10/'cal1'!I$3,"")</f>
        <v>5.3248854434513543E-3</v>
      </c>
      <c r="T16" s="136">
        <f ca="1">IF(T$7,'cal1'!I10/'cal1'!I$3,"")</f>
        <v>5.3248854434513543E-3</v>
      </c>
      <c r="U16" s="136">
        <f ca="1">IF(T$7,'cal2'!I10/'cal1'!I$3,"")</f>
        <v>5.3248854434513543E-3</v>
      </c>
      <c r="V16" s="136">
        <f ca="1">IF(W$7,cal0!J10/'cal1'!J$3,"")</f>
        <v>4.8594031879294472E-3</v>
      </c>
      <c r="W16" s="136">
        <f ca="1">IF(W$7,'cal1'!J10/'cal1'!J$3,"")</f>
        <v>4.8594031879294472E-3</v>
      </c>
      <c r="X16" s="136">
        <f ca="1">IF(W$7,'cal2'!J10/'cal1'!J$3,"")</f>
        <v>4.8594031879294472E-3</v>
      </c>
      <c r="Y16" s="136">
        <f ca="1">IF(Z$7,cal0!K10/'cal1'!K$3,"")</f>
        <v>5.0389663246035261E-3</v>
      </c>
      <c r="Z16" s="136">
        <f ca="1">IF(Z$7,'cal1'!K10/'cal1'!K$3,"")</f>
        <v>5.0389663246035261E-3</v>
      </c>
      <c r="AA16" s="136">
        <f ca="1">IF(Z$7,'cal2'!K10/'cal1'!K$3,"")</f>
        <v>5.0389663246035261E-3</v>
      </c>
      <c r="AB16" s="136">
        <f ca="1">IF(AC$7,cal0!L10/'cal1'!L$3,"")</f>
        <v>4.9704130641364669E-3</v>
      </c>
      <c r="AC16" s="136">
        <f ca="1">IF(AC$7,'cal1'!L10/'cal1'!L$3,"")</f>
        <v>4.9704130641364669E-3</v>
      </c>
      <c r="AD16" s="136">
        <f ca="1">IF(AC$7,'cal2'!L10/'cal1'!L$3,"")</f>
        <v>0</v>
      </c>
      <c r="AE16" s="136">
        <f ca="1">IF(AF$7,cal0!M10/'cal1'!M$3,"")</f>
        <v>4.8211067617793552E-3</v>
      </c>
      <c r="AF16" s="136">
        <f ca="1">IF(AF$7,'cal1'!M10/'cal1'!M$3,"")</f>
        <v>4.8211067617793552E-3</v>
      </c>
      <c r="AG16" s="136">
        <f ca="1">IF(AF$7,'cal2'!M10/'cal1'!M$3,"")</f>
        <v>0</v>
      </c>
      <c r="AH16" s="136">
        <f ca="1">IF(AI$7,cal0!N10/'cal1'!N$3,"")</f>
        <v>5.0149712801933061E-3</v>
      </c>
      <c r="AI16" s="136">
        <f ca="1">IF(AI$7,'cal1'!N10/'cal1'!N$3,"")</f>
        <v>5.0149712801933061E-3</v>
      </c>
      <c r="AJ16" s="136">
        <f ca="1">IF(AI$7,'cal2'!N10/'cal1'!N$3,"")</f>
        <v>5.0149712801933061E-3</v>
      </c>
      <c r="AK16" s="136">
        <f ca="1">IF(AL$7,cal0!O10/'cal1'!O$3,"")</f>
        <v>5.1902576751868355E-3</v>
      </c>
      <c r="AL16" s="136">
        <f ca="1">IF(AL$7,'cal1'!O10/'cal1'!O$3,"")</f>
        <v>5.1902576751868355E-3</v>
      </c>
      <c r="AM16" s="136">
        <f ca="1">IF(AL$7,'cal2'!O10/'cal1'!O$3,"")</f>
        <v>0</v>
      </c>
      <c r="AN16" s="136">
        <f ca="1">IF(AO$7,cal0!P10/'cal1'!P$3,"")</f>
        <v>4.7912808061769414E-3</v>
      </c>
      <c r="AO16" s="136">
        <f ca="1">IF(AO$7,'cal1'!P10/'cal1'!P$3,"")</f>
        <v>4.7912808061769414E-3</v>
      </c>
      <c r="AP16" s="136">
        <f ca="1">IF(AO$7,'cal2'!P10/'cal1'!P$3,"")</f>
        <v>4.7912808061769414E-3</v>
      </c>
      <c r="AQ16" s="136">
        <f ca="1">IF(AR$7,cal0!Q10/'cal1'!Q$3,"")</f>
        <v>5.0446352507214198E-3</v>
      </c>
      <c r="AR16" s="136">
        <f ca="1">IF(AR$7,'cal1'!Q10/'cal1'!Q$3,"")</f>
        <v>5.0446352507214198E-3</v>
      </c>
      <c r="AS16" s="136">
        <f ca="1">IF(AR$7,'cal2'!Q10/'cal1'!Q$3,"")</f>
        <v>5.0446352507214198E-3</v>
      </c>
      <c r="AT16" s="136">
        <f ca="1">IF(AU$7,cal0!R10/'cal1'!R$3,"")</f>
        <v>5.0024521182644296E-3</v>
      </c>
      <c r="AU16" s="136">
        <f ca="1">IF(AU$7,'cal1'!R10/'cal1'!R$3,"")</f>
        <v>5.0024521182644296E-3</v>
      </c>
      <c r="AV16" s="136">
        <f ca="1">IF(AU$7,'cal2'!R10/'cal1'!R$3,"")</f>
        <v>5.0024521182644296E-3</v>
      </c>
      <c r="AW16" s="136">
        <f ca="1">IF(AX$7,cal0!S10/'cal1'!S$3,"")</f>
        <v>5.0243278098837619E-3</v>
      </c>
      <c r="AX16" s="136">
        <f ca="1">IF(AX$7,'cal1'!S10/'cal1'!S$3,"")</f>
        <v>5.0243278098837619E-3</v>
      </c>
      <c r="AY16" s="136">
        <f ca="1">IF(AX$7,'cal2'!S10/'cal1'!S$3,"")</f>
        <v>5.0243278098837619E-3</v>
      </c>
      <c r="AZ16" s="136">
        <f ca="1">IF(BA$7,cal0!T10/'cal1'!T$3,"")</f>
        <v>5.1253954099119061E-3</v>
      </c>
      <c r="BA16" s="136">
        <f ca="1">IF(BA$7,'cal1'!T10/'cal1'!T$3,"")</f>
        <v>5.1253954099119061E-3</v>
      </c>
      <c r="BB16" s="136">
        <f ca="1">IF(BA$7,'cal2'!T10/'cal1'!T$3,"")</f>
        <v>5.1253954099119061E-3</v>
      </c>
      <c r="BC16" s="136">
        <f ca="1">IF(BD$7,cal0!U10/'cal1'!U$3,"")</f>
        <v>4.8830815933744763E-3</v>
      </c>
      <c r="BD16" s="136">
        <f ca="1">IF(BD$7,'cal1'!U10/'cal1'!U$3,"")</f>
        <v>4.8830815933744763E-3</v>
      </c>
      <c r="BE16" s="136">
        <f ca="1">IF(BD$7,'cal2'!U10/'cal1'!U$3,"")</f>
        <v>4.8830815933744763E-3</v>
      </c>
      <c r="BF16" s="136">
        <f ca="1">IF(BG$7,cal0!V10/'cal1'!V$3,"")</f>
        <v>4.844172562161673E-3</v>
      </c>
      <c r="BG16" s="136">
        <f ca="1">IF(BG$7,'cal1'!V10/'cal1'!V$3,"")</f>
        <v>4.844172562161673E-3</v>
      </c>
      <c r="BH16" s="136">
        <f ca="1">IF(BG$7,'cal2'!V10/'cal1'!V$3,"")</f>
        <v>4.844172562161673E-3</v>
      </c>
      <c r="BI16" s="136">
        <f ca="1">IF(BJ$7,cal0!W10/'cal1'!W$3,"")</f>
        <v>4.8786519120918755E-3</v>
      </c>
      <c r="BJ16" s="136">
        <f ca="1">IF(BJ$7,'cal1'!W10/'cal1'!W$3,"")</f>
        <v>4.8786519120918755E-3</v>
      </c>
      <c r="BK16" s="136">
        <f ca="1">IF(BJ$7,'cal2'!W10/'cal1'!W$3,"")</f>
        <v>4.8786519120918755E-3</v>
      </c>
      <c r="BL16" s="136">
        <f ca="1">IF(BM$7,cal0!X10/'cal1'!X$3,"")</f>
        <v>4.5391081476723527E-3</v>
      </c>
      <c r="BM16" s="136">
        <f ca="1">IF(BM$7,'cal1'!X10/'cal1'!X$3,"")</f>
        <v>4.5391081476723527E-3</v>
      </c>
      <c r="BN16" s="136">
        <f ca="1">IF(BM$7,'cal2'!X10/'cal1'!X$3,"")</f>
        <v>0</v>
      </c>
      <c r="BO16" s="136">
        <f ca="1">IF(BP$7,cal0!Y10/'cal1'!Y$3,"")</f>
        <v>4.8531982305241713E-3</v>
      </c>
      <c r="BP16" s="136">
        <f ca="1">IF(BP$7,'cal1'!Y10/'cal1'!Y$3,"")</f>
        <v>4.8531982305241713E-3</v>
      </c>
      <c r="BQ16" s="136">
        <f ca="1">IF(BP$7,'cal2'!Y10/'cal1'!Y$3,"")</f>
        <v>0</v>
      </c>
      <c r="BR16" s="136" t="str">
        <f>IF(BS$7,cal0!Z10/'cal1'!Z$3,"")</f>
        <v/>
      </c>
      <c r="BS16" s="136" t="str">
        <f>IF(BS$7,'cal1'!Z10/'cal1'!Z$3,"")</f>
        <v/>
      </c>
      <c r="BT16" s="136" t="str">
        <f>IF(BS$7,'cal2'!Z10/'cal1'!Z$3,"")</f>
        <v/>
      </c>
      <c r="BU16" s="136">
        <f ca="1">IF(BV$7,cal0!AA10/'cal1'!AA$3,"")</f>
        <v>4.9704130641364669E-3</v>
      </c>
      <c r="BV16" s="136">
        <f ca="1">IF(BV$7,'cal1'!AA10/'cal1'!AA$3,"")</f>
        <v>4.9704130641364669E-3</v>
      </c>
      <c r="BW16" s="136">
        <f ca="1">IF(BV$7,'cal2'!AA10/'cal1'!AA$3,"")</f>
        <v>0</v>
      </c>
      <c r="BX16" s="136">
        <f ca="1">IF(BY$7,cal0!AB10/'cal1'!AB$3,"")</f>
        <v>4.6713481184630923E-3</v>
      </c>
      <c r="BY16" s="136">
        <f ca="1">IF(BY$7,'cal1'!AB10/'cal1'!AB$3,"")</f>
        <v>4.6713481184630923E-3</v>
      </c>
      <c r="BZ16" s="136">
        <f ca="1">IF(BY$7,'cal2'!AB10/'cal1'!AB$3,"")</f>
        <v>4.6713481184630923E-3</v>
      </c>
      <c r="CA16" s="136">
        <f ca="1">IF(CB$7,cal0!AC10/'cal1'!AC$3,"")</f>
        <v>4.6829525398722309E-3</v>
      </c>
      <c r="CB16" s="136">
        <f ca="1">IF(CB$7,'cal1'!AC10/'cal1'!AC$3,"")</f>
        <v>4.6829525398722309E-3</v>
      </c>
      <c r="CC16" s="136">
        <f ca="1">IF(CB$7,'cal2'!AC10/'cal1'!AC$3,"")</f>
        <v>4.6829525398722309E-3</v>
      </c>
      <c r="CD16" s="136">
        <f ca="1">IF(CE$7,cal0!AD10/'cal1'!AD$3,"")</f>
        <v>4.7942822959569547E-3</v>
      </c>
      <c r="CE16" s="136">
        <f ca="1">IF(CE$7,'cal1'!AD10/'cal1'!AD$3,"")</f>
        <v>4.7942822959569547E-3</v>
      </c>
      <c r="CF16" s="136">
        <f ca="1">IF(CE$7,'cal2'!AD10/'cal1'!AD$3,"")</f>
        <v>4.7942822959569547E-3</v>
      </c>
      <c r="CG16" s="136">
        <f ca="1">IF(CH$7,cal0!AE10/'cal1'!AE$3,"")</f>
        <v>4.8876116502631663E-3</v>
      </c>
      <c r="CH16" s="136">
        <f ca="1">IF(CH$7,'cal1'!AE10/'cal1'!AE$3,"")</f>
        <v>4.8876116502631663E-3</v>
      </c>
      <c r="CI16" s="136">
        <f ca="1">IF(CH$7,'cal2'!AE10/'cal1'!AE$3,"")</f>
        <v>0</v>
      </c>
      <c r="CJ16" s="136">
        <f ca="1">IF(CK$7,cal0!AF10/'cal1'!AF$3,"")</f>
        <v>4.4970794555738228E-3</v>
      </c>
      <c r="CK16" s="136">
        <f ca="1">IF(CK$7,'cal1'!AF10/'cal1'!AF$3,"")</f>
        <v>4.4970794555738228E-3</v>
      </c>
      <c r="CL16" s="136">
        <f ca="1">IF(CK$7,'cal2'!AF10/'cal1'!AF$3,"")</f>
        <v>0</v>
      </c>
      <c r="CM16" s="136">
        <f ca="1">IF(CN$7,cal0!AG10/'cal1'!AG$3,"")</f>
        <v>4.7963172719212889E-3</v>
      </c>
      <c r="CN16" s="136">
        <f ca="1">IF(CN$7,'cal1'!AG10/'cal1'!AG$3,"")</f>
        <v>4.7963172719212889E-3</v>
      </c>
      <c r="CO16" s="136">
        <f ca="1">IF(CN$7,'cal2'!AG10/'cal1'!AG$3,"")</f>
        <v>0</v>
      </c>
      <c r="CP16" s="136">
        <f ca="1">IF(CQ$7,cal0!AH10/'cal1'!AH$3,"")</f>
        <v>4.7779256004892873E-3</v>
      </c>
      <c r="CQ16" s="136">
        <f ca="1">IF(CQ$7,'cal1'!AH10/'cal1'!AH$3,"")</f>
        <v>4.7779256004892873E-3</v>
      </c>
      <c r="CR16" s="136">
        <f ca="1">IF(CQ$7,'cal2'!AH10/'cal1'!AH$3,"")</f>
        <v>4.7779256004892873E-3</v>
      </c>
      <c r="CS16" s="136">
        <f ca="1">IF(CT$7,cal0!AI10/'cal1'!AI$3,"")</f>
        <v>4.7333811911291889E-3</v>
      </c>
      <c r="CT16" s="136">
        <f ca="1">IF(CT$7,'cal1'!AI10/'cal1'!AI$3,"")</f>
        <v>4.7333811911291889E-3</v>
      </c>
      <c r="CU16" s="136">
        <f ca="1">IF(CT$7,'cal2'!AI10/'cal1'!AI$3,"")</f>
        <v>0</v>
      </c>
      <c r="CV16" s="136">
        <f ca="1">IF(CW$7,cal0!AJ10/'cal1'!AJ$3,"")</f>
        <v>4.6297471231306125E-3</v>
      </c>
      <c r="CW16" s="136">
        <f ca="1">IF(CW$7,'cal1'!AJ10/'cal1'!AJ$3,"")</f>
        <v>4.6297471231306125E-3</v>
      </c>
      <c r="CX16" s="136">
        <f ca="1">IF(CW$7,'cal2'!AJ10/'cal1'!AJ$3,"")</f>
        <v>4.6297471231306125E-3</v>
      </c>
      <c r="CY16" s="136">
        <f ca="1">IF(CZ$7,cal0!AK10/'cal1'!AK$3,"")</f>
        <v>4.6319517310237923E-3</v>
      </c>
      <c r="CZ16" s="136">
        <f ca="1">IF(CZ$7,'cal1'!AK10/'cal1'!AK$3,"")</f>
        <v>4.6319517310237923E-3</v>
      </c>
      <c r="DA16" s="136">
        <f ca="1">IF(CZ$7,'cal2'!AK10/'cal1'!AK$3,"")</f>
        <v>4.6319517310237923E-3</v>
      </c>
    </row>
    <row r="17" spans="3:105">
      <c r="C17" s="112">
        <f t="shared" si="63"/>
        <v>335</v>
      </c>
      <c r="D17" s="136">
        <v>0</v>
      </c>
      <c r="E17" s="136">
        <v>0</v>
      </c>
      <c r="F17" s="136">
        <v>0</v>
      </c>
      <c r="G17" s="136">
        <f ca="1">cal0!C11/'cal1'!C$3</f>
        <v>4.8635964156163846E-3</v>
      </c>
      <c r="H17" s="136">
        <f ca="1">'cal1'!C11/'cal1'!C$3</f>
        <v>4.8635964156163846E-3</v>
      </c>
      <c r="I17" s="136">
        <f ca="1">'cal2'!C11/'cal1'!C$3</f>
        <v>3.1378041391073447E-3</v>
      </c>
      <c r="J17" s="136">
        <f ca="1">IF(K$7,cal0!F11/'cal1'!F$3,"")</f>
        <v>5.1224666573028892E-3</v>
      </c>
      <c r="K17" s="136">
        <f ca="1">IF(K$7,'cal1'!F11/'cal1'!F$3,"")</f>
        <v>5.1224666573028892E-3</v>
      </c>
      <c r="L17" s="136">
        <f ca="1">IF(K$7,'cal2'!F11/'cal1'!F$3,"")</f>
        <v>0</v>
      </c>
      <c r="M17" s="136">
        <f ca="1">IF(N$7,cal0!G11/'cal1'!G$3,"")</f>
        <v>4.7367796377221962E-3</v>
      </c>
      <c r="N17" s="136">
        <f ca="1">IF(N$7,'cal1'!G11/'cal1'!G$3,"")</f>
        <v>4.7367796377221962E-3</v>
      </c>
      <c r="O17" s="136">
        <f ca="1">IF(N$7,'cal2'!G11/'cal1'!G$3,"")</f>
        <v>4.7367796377221962E-3</v>
      </c>
      <c r="P17" s="136">
        <f ca="1">IF(Q$7,cal0!H11/'cal1'!H$3,"")</f>
        <v>4.8542907954431365E-3</v>
      </c>
      <c r="Q17" s="136">
        <f ca="1">IF(Q$7,'cal1'!H11/'cal1'!H$3,"")</f>
        <v>4.8542907954431365E-3</v>
      </c>
      <c r="R17" s="136">
        <f ca="1">IF(Q$7,'cal2'!H11/'cal1'!H$3,"")</f>
        <v>4.8542907954431365E-3</v>
      </c>
      <c r="S17" s="136">
        <f ca="1">IF(T$7,cal0!I11/'cal1'!I$3,"")</f>
        <v>5.3248854434513543E-3</v>
      </c>
      <c r="T17" s="136">
        <f ca="1">IF(T$7,'cal1'!I11/'cal1'!I$3,"")</f>
        <v>5.3248854434513543E-3</v>
      </c>
      <c r="U17" s="136">
        <f ca="1">IF(T$7,'cal2'!I11/'cal1'!I$3,"")</f>
        <v>5.3248854434513543E-3</v>
      </c>
      <c r="V17" s="136">
        <f ca="1">IF(W$7,cal0!J11/'cal1'!J$3,"")</f>
        <v>4.8594031879294472E-3</v>
      </c>
      <c r="W17" s="136">
        <f ca="1">IF(W$7,'cal1'!J11/'cal1'!J$3,"")</f>
        <v>4.8594031879294472E-3</v>
      </c>
      <c r="X17" s="136">
        <f ca="1">IF(W$7,'cal2'!J11/'cal1'!J$3,"")</f>
        <v>4.8594031879294472E-3</v>
      </c>
      <c r="Y17" s="136">
        <f ca="1">IF(Z$7,cal0!K11/'cal1'!K$3,"")</f>
        <v>5.0389663246035261E-3</v>
      </c>
      <c r="Z17" s="136">
        <f ca="1">IF(Z$7,'cal1'!K11/'cal1'!K$3,"")</f>
        <v>5.0389663246035261E-3</v>
      </c>
      <c r="AA17" s="136">
        <f ca="1">IF(Z$7,'cal2'!K11/'cal1'!K$3,"")</f>
        <v>5.0389663246035261E-3</v>
      </c>
      <c r="AB17" s="136">
        <f ca="1">IF(AC$7,cal0!L11/'cal1'!L$3,"")</f>
        <v>4.9704130641364669E-3</v>
      </c>
      <c r="AC17" s="136">
        <f ca="1">IF(AC$7,'cal1'!L11/'cal1'!L$3,"")</f>
        <v>4.9704130641364669E-3</v>
      </c>
      <c r="AD17" s="136">
        <f ca="1">IF(AC$7,'cal2'!L11/'cal1'!L$3,"")</f>
        <v>0</v>
      </c>
      <c r="AE17" s="136">
        <f ca="1">IF(AF$7,cal0!M11/'cal1'!M$3,"")</f>
        <v>4.8211067617793552E-3</v>
      </c>
      <c r="AF17" s="136">
        <f ca="1">IF(AF$7,'cal1'!M11/'cal1'!M$3,"")</f>
        <v>4.8211067617793552E-3</v>
      </c>
      <c r="AG17" s="136">
        <f ca="1">IF(AF$7,'cal2'!M11/'cal1'!M$3,"")</f>
        <v>0</v>
      </c>
      <c r="AH17" s="136">
        <f ca="1">IF(AI$7,cal0!N11/'cal1'!N$3,"")</f>
        <v>5.0149712801933061E-3</v>
      </c>
      <c r="AI17" s="136">
        <f ca="1">IF(AI$7,'cal1'!N11/'cal1'!N$3,"")</f>
        <v>5.0149712801933061E-3</v>
      </c>
      <c r="AJ17" s="136">
        <f ca="1">IF(AI$7,'cal2'!N11/'cal1'!N$3,"")</f>
        <v>5.0149712801933061E-3</v>
      </c>
      <c r="AK17" s="136">
        <f ca="1">IF(AL$7,cal0!O11/'cal1'!O$3,"")</f>
        <v>5.1902576751868355E-3</v>
      </c>
      <c r="AL17" s="136">
        <f ca="1">IF(AL$7,'cal1'!O11/'cal1'!O$3,"")</f>
        <v>5.1902576751868355E-3</v>
      </c>
      <c r="AM17" s="136">
        <f ca="1">IF(AL$7,'cal2'!O11/'cal1'!O$3,"")</f>
        <v>0</v>
      </c>
      <c r="AN17" s="136">
        <f ca="1">IF(AO$7,cal0!P11/'cal1'!P$3,"")</f>
        <v>4.7912808061769414E-3</v>
      </c>
      <c r="AO17" s="136">
        <f ca="1">IF(AO$7,'cal1'!P11/'cal1'!P$3,"")</f>
        <v>4.7912808061769414E-3</v>
      </c>
      <c r="AP17" s="136">
        <f ca="1">IF(AO$7,'cal2'!P11/'cal1'!P$3,"")</f>
        <v>4.7912808061769414E-3</v>
      </c>
      <c r="AQ17" s="136">
        <f ca="1">IF(AR$7,cal0!Q11/'cal1'!Q$3,"")</f>
        <v>5.0446352507214198E-3</v>
      </c>
      <c r="AR17" s="136">
        <f ca="1">IF(AR$7,'cal1'!Q11/'cal1'!Q$3,"")</f>
        <v>5.0446352507214198E-3</v>
      </c>
      <c r="AS17" s="136">
        <f ca="1">IF(AR$7,'cal2'!Q11/'cal1'!Q$3,"")</f>
        <v>5.0446352507214198E-3</v>
      </c>
      <c r="AT17" s="136">
        <f ca="1">IF(AU$7,cal0!R11/'cal1'!R$3,"")</f>
        <v>5.0024521182644296E-3</v>
      </c>
      <c r="AU17" s="136">
        <f ca="1">IF(AU$7,'cal1'!R11/'cal1'!R$3,"")</f>
        <v>5.0024521182644296E-3</v>
      </c>
      <c r="AV17" s="136">
        <f ca="1">IF(AU$7,'cal2'!R11/'cal1'!R$3,"")</f>
        <v>5.0024521182644296E-3</v>
      </c>
      <c r="AW17" s="136">
        <f ca="1">IF(AX$7,cal0!S11/'cal1'!S$3,"")</f>
        <v>5.0243278098837619E-3</v>
      </c>
      <c r="AX17" s="136">
        <f ca="1">IF(AX$7,'cal1'!S11/'cal1'!S$3,"")</f>
        <v>5.0243278098837619E-3</v>
      </c>
      <c r="AY17" s="136">
        <f ca="1">IF(AX$7,'cal2'!S11/'cal1'!S$3,"")</f>
        <v>5.0243278098837619E-3</v>
      </c>
      <c r="AZ17" s="136">
        <f ca="1">IF(BA$7,cal0!T11/'cal1'!T$3,"")</f>
        <v>5.1253954099119061E-3</v>
      </c>
      <c r="BA17" s="136">
        <f ca="1">IF(BA$7,'cal1'!T11/'cal1'!T$3,"")</f>
        <v>5.1253954099119061E-3</v>
      </c>
      <c r="BB17" s="136">
        <f ca="1">IF(BA$7,'cal2'!T11/'cal1'!T$3,"")</f>
        <v>5.1253954099119061E-3</v>
      </c>
      <c r="BC17" s="136">
        <f ca="1">IF(BD$7,cal0!U11/'cal1'!U$3,"")</f>
        <v>4.8830815933744763E-3</v>
      </c>
      <c r="BD17" s="136">
        <f ca="1">IF(BD$7,'cal1'!U11/'cal1'!U$3,"")</f>
        <v>4.8830815933744763E-3</v>
      </c>
      <c r="BE17" s="136">
        <f ca="1">IF(BD$7,'cal2'!U11/'cal1'!U$3,"")</f>
        <v>4.8830815933744763E-3</v>
      </c>
      <c r="BF17" s="136">
        <f ca="1">IF(BG$7,cal0!V11/'cal1'!V$3,"")</f>
        <v>4.844172562161673E-3</v>
      </c>
      <c r="BG17" s="136">
        <f ca="1">IF(BG$7,'cal1'!V11/'cal1'!V$3,"")</f>
        <v>4.844172562161673E-3</v>
      </c>
      <c r="BH17" s="136">
        <f ca="1">IF(BG$7,'cal2'!V11/'cal1'!V$3,"")</f>
        <v>4.844172562161673E-3</v>
      </c>
      <c r="BI17" s="136">
        <f ca="1">IF(BJ$7,cal0!W11/'cal1'!W$3,"")</f>
        <v>4.8786519120918755E-3</v>
      </c>
      <c r="BJ17" s="136">
        <f ca="1">IF(BJ$7,'cal1'!W11/'cal1'!W$3,"")</f>
        <v>4.8786519120918755E-3</v>
      </c>
      <c r="BK17" s="136">
        <f ca="1">IF(BJ$7,'cal2'!W11/'cal1'!W$3,"")</f>
        <v>4.8786519120918755E-3</v>
      </c>
      <c r="BL17" s="136">
        <f ca="1">IF(BM$7,cal0!X11/'cal1'!X$3,"")</f>
        <v>4.5391081476723527E-3</v>
      </c>
      <c r="BM17" s="136">
        <f ca="1">IF(BM$7,'cal1'!X11/'cal1'!X$3,"")</f>
        <v>4.5391081476723527E-3</v>
      </c>
      <c r="BN17" s="136">
        <f ca="1">IF(BM$7,'cal2'!X11/'cal1'!X$3,"")</f>
        <v>0</v>
      </c>
      <c r="BO17" s="136">
        <f ca="1">IF(BP$7,cal0!Y11/'cal1'!Y$3,"")</f>
        <v>4.8531982305241713E-3</v>
      </c>
      <c r="BP17" s="136">
        <f ca="1">IF(BP$7,'cal1'!Y11/'cal1'!Y$3,"")</f>
        <v>4.8531982305241713E-3</v>
      </c>
      <c r="BQ17" s="136">
        <f ca="1">IF(BP$7,'cal2'!Y11/'cal1'!Y$3,"")</f>
        <v>0</v>
      </c>
      <c r="BR17" s="136" t="str">
        <f>IF(BS$7,cal0!Z11/'cal1'!Z$3,"")</f>
        <v/>
      </c>
      <c r="BS17" s="136" t="str">
        <f>IF(BS$7,'cal1'!Z11/'cal1'!Z$3,"")</f>
        <v/>
      </c>
      <c r="BT17" s="136" t="str">
        <f>IF(BS$7,'cal2'!Z11/'cal1'!Z$3,"")</f>
        <v/>
      </c>
      <c r="BU17" s="136">
        <f ca="1">IF(BV$7,cal0!AA11/'cal1'!AA$3,"")</f>
        <v>4.9704130641364669E-3</v>
      </c>
      <c r="BV17" s="136">
        <f ca="1">IF(BV$7,'cal1'!AA11/'cal1'!AA$3,"")</f>
        <v>4.9704130641364669E-3</v>
      </c>
      <c r="BW17" s="136">
        <f ca="1">IF(BV$7,'cal2'!AA11/'cal1'!AA$3,"")</f>
        <v>0</v>
      </c>
      <c r="BX17" s="136">
        <f ca="1">IF(BY$7,cal0!AB11/'cal1'!AB$3,"")</f>
        <v>4.6713481184630923E-3</v>
      </c>
      <c r="BY17" s="136">
        <f ca="1">IF(BY$7,'cal1'!AB11/'cal1'!AB$3,"")</f>
        <v>4.6713481184630923E-3</v>
      </c>
      <c r="BZ17" s="136">
        <f ca="1">IF(BY$7,'cal2'!AB11/'cal1'!AB$3,"")</f>
        <v>4.6713481184630923E-3</v>
      </c>
      <c r="CA17" s="136">
        <f ca="1">IF(CB$7,cal0!AC11/'cal1'!AC$3,"")</f>
        <v>4.6829525398722309E-3</v>
      </c>
      <c r="CB17" s="136">
        <f ca="1">IF(CB$7,'cal1'!AC11/'cal1'!AC$3,"")</f>
        <v>4.6829525398722309E-3</v>
      </c>
      <c r="CC17" s="136">
        <f ca="1">IF(CB$7,'cal2'!AC11/'cal1'!AC$3,"")</f>
        <v>4.6829525398722309E-3</v>
      </c>
      <c r="CD17" s="136">
        <f ca="1">IF(CE$7,cal0!AD11/'cal1'!AD$3,"")</f>
        <v>4.7942822959569547E-3</v>
      </c>
      <c r="CE17" s="136">
        <f ca="1">IF(CE$7,'cal1'!AD11/'cal1'!AD$3,"")</f>
        <v>4.7942822959569547E-3</v>
      </c>
      <c r="CF17" s="136">
        <f ca="1">IF(CE$7,'cal2'!AD11/'cal1'!AD$3,"")</f>
        <v>4.7942822959569547E-3</v>
      </c>
      <c r="CG17" s="136">
        <f ca="1">IF(CH$7,cal0!AE11/'cal1'!AE$3,"")</f>
        <v>4.8876116502631663E-3</v>
      </c>
      <c r="CH17" s="136">
        <f ca="1">IF(CH$7,'cal1'!AE11/'cal1'!AE$3,"")</f>
        <v>4.8876116502631663E-3</v>
      </c>
      <c r="CI17" s="136">
        <f ca="1">IF(CH$7,'cal2'!AE11/'cal1'!AE$3,"")</f>
        <v>0</v>
      </c>
      <c r="CJ17" s="136">
        <f ca="1">IF(CK$7,cal0!AF11/'cal1'!AF$3,"")</f>
        <v>4.4970794555738228E-3</v>
      </c>
      <c r="CK17" s="136">
        <f ca="1">IF(CK$7,'cal1'!AF11/'cal1'!AF$3,"")</f>
        <v>4.4970794555738228E-3</v>
      </c>
      <c r="CL17" s="136">
        <f ca="1">IF(CK$7,'cal2'!AF11/'cal1'!AF$3,"")</f>
        <v>0</v>
      </c>
      <c r="CM17" s="136">
        <f ca="1">IF(CN$7,cal0!AG11/'cal1'!AG$3,"")</f>
        <v>4.7963172719212889E-3</v>
      </c>
      <c r="CN17" s="136">
        <f ca="1">IF(CN$7,'cal1'!AG11/'cal1'!AG$3,"")</f>
        <v>4.7963172719212889E-3</v>
      </c>
      <c r="CO17" s="136">
        <f ca="1">IF(CN$7,'cal2'!AG11/'cal1'!AG$3,"")</f>
        <v>0</v>
      </c>
      <c r="CP17" s="136">
        <f ca="1">IF(CQ$7,cal0!AH11/'cal1'!AH$3,"")</f>
        <v>4.7779256004892873E-3</v>
      </c>
      <c r="CQ17" s="136">
        <f ca="1">IF(CQ$7,'cal1'!AH11/'cal1'!AH$3,"")</f>
        <v>4.7779256004892873E-3</v>
      </c>
      <c r="CR17" s="136">
        <f ca="1">IF(CQ$7,'cal2'!AH11/'cal1'!AH$3,"")</f>
        <v>4.7779256004892873E-3</v>
      </c>
      <c r="CS17" s="136">
        <f ca="1">IF(CT$7,cal0!AI11/'cal1'!AI$3,"")</f>
        <v>4.7333811911291889E-3</v>
      </c>
      <c r="CT17" s="136">
        <f ca="1">IF(CT$7,'cal1'!AI11/'cal1'!AI$3,"")</f>
        <v>4.7333811911291889E-3</v>
      </c>
      <c r="CU17" s="136">
        <f ca="1">IF(CT$7,'cal2'!AI11/'cal1'!AI$3,"")</f>
        <v>0</v>
      </c>
      <c r="CV17" s="136">
        <f ca="1">IF(CW$7,cal0!AJ11/'cal1'!AJ$3,"")</f>
        <v>4.6297471231306125E-3</v>
      </c>
      <c r="CW17" s="136">
        <f ca="1">IF(CW$7,'cal1'!AJ11/'cal1'!AJ$3,"")</f>
        <v>4.6297471231306125E-3</v>
      </c>
      <c r="CX17" s="136">
        <f ca="1">IF(CW$7,'cal2'!AJ11/'cal1'!AJ$3,"")</f>
        <v>4.6297471231306125E-3</v>
      </c>
      <c r="CY17" s="136">
        <f ca="1">IF(CZ$7,cal0!AK11/'cal1'!AK$3,"")</f>
        <v>4.6319517310237923E-3</v>
      </c>
      <c r="CZ17" s="136">
        <f ca="1">IF(CZ$7,'cal1'!AK11/'cal1'!AK$3,"")</f>
        <v>4.6319517310237923E-3</v>
      </c>
      <c r="DA17" s="136">
        <f ca="1">IF(CZ$7,'cal2'!AK11/'cal1'!AK$3,"")</f>
        <v>4.6319517310237923E-3</v>
      </c>
    </row>
    <row r="18" spans="3:105">
      <c r="C18" s="112">
        <f t="shared" si="63"/>
        <v>340</v>
      </c>
      <c r="D18" s="136">
        <v>0</v>
      </c>
      <c r="E18" s="136">
        <v>0</v>
      </c>
      <c r="F18" s="136">
        <v>0</v>
      </c>
      <c r="G18" s="136">
        <f ca="1">cal0!C12/'cal1'!C$3</f>
        <v>4.8635964156163846E-3</v>
      </c>
      <c r="H18" s="136">
        <f ca="1">'cal1'!C12/'cal1'!C$3</f>
        <v>4.8635964156163846E-3</v>
      </c>
      <c r="I18" s="136">
        <f ca="1">'cal2'!C12/'cal1'!C$3</f>
        <v>3.2946943460627118E-3</v>
      </c>
      <c r="J18" s="136">
        <f ca="1">IF(K$7,cal0!F12/'cal1'!F$3,"")</f>
        <v>5.1224666573028892E-3</v>
      </c>
      <c r="K18" s="136">
        <f ca="1">IF(K$7,'cal1'!F12/'cal1'!F$3,"")</f>
        <v>5.1224666573028892E-3</v>
      </c>
      <c r="L18" s="136">
        <f ca="1">IF(K$7,'cal2'!F12/'cal1'!F$3,"")</f>
        <v>0</v>
      </c>
      <c r="M18" s="136">
        <f ca="1">IF(N$7,cal0!G12/'cal1'!G$3,"")</f>
        <v>4.7367796377221962E-3</v>
      </c>
      <c r="N18" s="136">
        <f ca="1">IF(N$7,'cal1'!G12/'cal1'!G$3,"")</f>
        <v>4.7367796377221962E-3</v>
      </c>
      <c r="O18" s="136">
        <f ca="1">IF(N$7,'cal2'!G12/'cal1'!G$3,"")</f>
        <v>4.7367796377221962E-3</v>
      </c>
      <c r="P18" s="136">
        <f ca="1">IF(Q$7,cal0!H12/'cal1'!H$3,"")</f>
        <v>4.8542907954431365E-3</v>
      </c>
      <c r="Q18" s="136">
        <f ca="1">IF(Q$7,'cal1'!H12/'cal1'!H$3,"")</f>
        <v>4.8542907954431365E-3</v>
      </c>
      <c r="R18" s="136">
        <f ca="1">IF(Q$7,'cal2'!H12/'cal1'!H$3,"")</f>
        <v>4.8542907954431365E-3</v>
      </c>
      <c r="S18" s="136">
        <f ca="1">IF(T$7,cal0!I12/'cal1'!I$3,"")</f>
        <v>5.3248854434513543E-3</v>
      </c>
      <c r="T18" s="136">
        <f ca="1">IF(T$7,'cal1'!I12/'cal1'!I$3,"")</f>
        <v>5.3248854434513543E-3</v>
      </c>
      <c r="U18" s="136">
        <f ca="1">IF(T$7,'cal2'!I12/'cal1'!I$3,"")</f>
        <v>5.3248854434513543E-3</v>
      </c>
      <c r="V18" s="136">
        <f ca="1">IF(W$7,cal0!J12/'cal1'!J$3,"")</f>
        <v>4.8594031879294472E-3</v>
      </c>
      <c r="W18" s="136">
        <f ca="1">IF(W$7,'cal1'!J12/'cal1'!J$3,"")</f>
        <v>4.8594031879294472E-3</v>
      </c>
      <c r="X18" s="136">
        <f ca="1">IF(W$7,'cal2'!J12/'cal1'!J$3,"")</f>
        <v>4.8594031879294472E-3</v>
      </c>
      <c r="Y18" s="136">
        <f ca="1">IF(Z$7,cal0!K12/'cal1'!K$3,"")</f>
        <v>5.0389663246035261E-3</v>
      </c>
      <c r="Z18" s="136">
        <f ca="1">IF(Z$7,'cal1'!K12/'cal1'!K$3,"")</f>
        <v>5.0389663246035261E-3</v>
      </c>
      <c r="AA18" s="136">
        <f ca="1">IF(Z$7,'cal2'!K12/'cal1'!K$3,"")</f>
        <v>5.0389663246035261E-3</v>
      </c>
      <c r="AB18" s="136">
        <f ca="1">IF(AC$7,cal0!L12/'cal1'!L$3,"")</f>
        <v>4.9704130641364669E-3</v>
      </c>
      <c r="AC18" s="136">
        <f ca="1">IF(AC$7,'cal1'!L12/'cal1'!L$3,"")</f>
        <v>4.9704130641364669E-3</v>
      </c>
      <c r="AD18" s="136">
        <f ca="1">IF(AC$7,'cal2'!L12/'cal1'!L$3,"")</f>
        <v>4.9704130641364669E-3</v>
      </c>
      <c r="AE18" s="136">
        <f ca="1">IF(AF$7,cal0!M12/'cal1'!M$3,"")</f>
        <v>4.8211067617793552E-3</v>
      </c>
      <c r="AF18" s="136">
        <f ca="1">IF(AF$7,'cal1'!M12/'cal1'!M$3,"")</f>
        <v>4.8211067617793552E-3</v>
      </c>
      <c r="AG18" s="136">
        <f ca="1">IF(AF$7,'cal2'!M12/'cal1'!M$3,"")</f>
        <v>0</v>
      </c>
      <c r="AH18" s="136">
        <f ca="1">IF(AI$7,cal0!N12/'cal1'!N$3,"")</f>
        <v>5.0149712801933061E-3</v>
      </c>
      <c r="AI18" s="136">
        <f ca="1">IF(AI$7,'cal1'!N12/'cal1'!N$3,"")</f>
        <v>5.0149712801933061E-3</v>
      </c>
      <c r="AJ18" s="136">
        <f ca="1">IF(AI$7,'cal2'!N12/'cal1'!N$3,"")</f>
        <v>5.0149712801933061E-3</v>
      </c>
      <c r="AK18" s="136">
        <f ca="1">IF(AL$7,cal0!O12/'cal1'!O$3,"")</f>
        <v>5.1902576751868355E-3</v>
      </c>
      <c r="AL18" s="136">
        <f ca="1">IF(AL$7,'cal1'!O12/'cal1'!O$3,"")</f>
        <v>5.1902576751868355E-3</v>
      </c>
      <c r="AM18" s="136">
        <f ca="1">IF(AL$7,'cal2'!O12/'cal1'!O$3,"")</f>
        <v>0</v>
      </c>
      <c r="AN18" s="136">
        <f ca="1">IF(AO$7,cal0!P12/'cal1'!P$3,"")</f>
        <v>4.7912808061769414E-3</v>
      </c>
      <c r="AO18" s="136">
        <f ca="1">IF(AO$7,'cal1'!P12/'cal1'!P$3,"")</f>
        <v>4.7912808061769414E-3</v>
      </c>
      <c r="AP18" s="136">
        <f ca="1">IF(AO$7,'cal2'!P12/'cal1'!P$3,"")</f>
        <v>4.7912808061769414E-3</v>
      </c>
      <c r="AQ18" s="136">
        <f ca="1">IF(AR$7,cal0!Q12/'cal1'!Q$3,"")</f>
        <v>5.0446352507214198E-3</v>
      </c>
      <c r="AR18" s="136">
        <f ca="1">IF(AR$7,'cal1'!Q12/'cal1'!Q$3,"")</f>
        <v>5.0446352507214198E-3</v>
      </c>
      <c r="AS18" s="136">
        <f ca="1">IF(AR$7,'cal2'!Q12/'cal1'!Q$3,"")</f>
        <v>5.0446352507214198E-3</v>
      </c>
      <c r="AT18" s="136">
        <f ca="1">IF(AU$7,cal0!R12/'cal1'!R$3,"")</f>
        <v>5.0024521182644296E-3</v>
      </c>
      <c r="AU18" s="136">
        <f ca="1">IF(AU$7,'cal1'!R12/'cal1'!R$3,"")</f>
        <v>5.0024521182644296E-3</v>
      </c>
      <c r="AV18" s="136">
        <f ca="1">IF(AU$7,'cal2'!R12/'cal1'!R$3,"")</f>
        <v>5.0024521182644296E-3</v>
      </c>
      <c r="AW18" s="136">
        <f ca="1">IF(AX$7,cal0!S12/'cal1'!S$3,"")</f>
        <v>5.0243278098837619E-3</v>
      </c>
      <c r="AX18" s="136">
        <f ca="1">IF(AX$7,'cal1'!S12/'cal1'!S$3,"")</f>
        <v>5.0243278098837619E-3</v>
      </c>
      <c r="AY18" s="136">
        <f ca="1">IF(AX$7,'cal2'!S12/'cal1'!S$3,"")</f>
        <v>5.0243278098837619E-3</v>
      </c>
      <c r="AZ18" s="136">
        <f ca="1">IF(BA$7,cal0!T12/'cal1'!T$3,"")</f>
        <v>5.1253954099119061E-3</v>
      </c>
      <c r="BA18" s="136">
        <f ca="1">IF(BA$7,'cal1'!T12/'cal1'!T$3,"")</f>
        <v>5.1253954099119061E-3</v>
      </c>
      <c r="BB18" s="136">
        <f ca="1">IF(BA$7,'cal2'!T12/'cal1'!T$3,"")</f>
        <v>5.1253954099119061E-3</v>
      </c>
      <c r="BC18" s="136">
        <f ca="1">IF(BD$7,cal0!U12/'cal1'!U$3,"")</f>
        <v>4.8830815933744763E-3</v>
      </c>
      <c r="BD18" s="136">
        <f ca="1">IF(BD$7,'cal1'!U12/'cal1'!U$3,"")</f>
        <v>4.8830815933744763E-3</v>
      </c>
      <c r="BE18" s="136">
        <f ca="1">IF(BD$7,'cal2'!U12/'cal1'!U$3,"")</f>
        <v>4.8830815933744763E-3</v>
      </c>
      <c r="BF18" s="136">
        <f ca="1">IF(BG$7,cal0!V12/'cal1'!V$3,"")</f>
        <v>4.844172562161673E-3</v>
      </c>
      <c r="BG18" s="136">
        <f ca="1">IF(BG$7,'cal1'!V12/'cal1'!V$3,"")</f>
        <v>4.844172562161673E-3</v>
      </c>
      <c r="BH18" s="136">
        <f ca="1">IF(BG$7,'cal2'!V12/'cal1'!V$3,"")</f>
        <v>4.844172562161673E-3</v>
      </c>
      <c r="BI18" s="136">
        <f ca="1">IF(BJ$7,cal0!W12/'cal1'!W$3,"")</f>
        <v>4.8786519120918755E-3</v>
      </c>
      <c r="BJ18" s="136">
        <f ca="1">IF(BJ$7,'cal1'!W12/'cal1'!W$3,"")</f>
        <v>4.8786519120918755E-3</v>
      </c>
      <c r="BK18" s="136">
        <f ca="1">IF(BJ$7,'cal2'!W12/'cal1'!W$3,"")</f>
        <v>4.8786519120918755E-3</v>
      </c>
      <c r="BL18" s="136">
        <f ca="1">IF(BM$7,cal0!X12/'cal1'!X$3,"")</f>
        <v>4.5391081476723527E-3</v>
      </c>
      <c r="BM18" s="136">
        <f ca="1">IF(BM$7,'cal1'!X12/'cal1'!X$3,"")</f>
        <v>4.5391081476723527E-3</v>
      </c>
      <c r="BN18" s="136">
        <f ca="1">IF(BM$7,'cal2'!X12/'cal1'!X$3,"")</f>
        <v>0</v>
      </c>
      <c r="BO18" s="136">
        <f ca="1">IF(BP$7,cal0!Y12/'cal1'!Y$3,"")</f>
        <v>4.8531982305241713E-3</v>
      </c>
      <c r="BP18" s="136">
        <f ca="1">IF(BP$7,'cal1'!Y12/'cal1'!Y$3,"")</f>
        <v>4.8531982305241713E-3</v>
      </c>
      <c r="BQ18" s="136">
        <f ca="1">IF(BP$7,'cal2'!Y12/'cal1'!Y$3,"")</f>
        <v>0</v>
      </c>
      <c r="BR18" s="136" t="str">
        <f>IF(BS$7,cal0!Z12/'cal1'!Z$3,"")</f>
        <v/>
      </c>
      <c r="BS18" s="136" t="str">
        <f>IF(BS$7,'cal1'!Z12/'cal1'!Z$3,"")</f>
        <v/>
      </c>
      <c r="BT18" s="136" t="str">
        <f>IF(BS$7,'cal2'!Z12/'cal1'!Z$3,"")</f>
        <v/>
      </c>
      <c r="BU18" s="136">
        <f ca="1">IF(BV$7,cal0!AA12/'cal1'!AA$3,"")</f>
        <v>4.9704130641364669E-3</v>
      </c>
      <c r="BV18" s="136">
        <f ca="1">IF(BV$7,'cal1'!AA12/'cal1'!AA$3,"")</f>
        <v>4.9704130641364669E-3</v>
      </c>
      <c r="BW18" s="136">
        <f ca="1">IF(BV$7,'cal2'!AA12/'cal1'!AA$3,"")</f>
        <v>0</v>
      </c>
      <c r="BX18" s="136">
        <f ca="1">IF(BY$7,cal0!AB12/'cal1'!AB$3,"")</f>
        <v>4.6713481184630923E-3</v>
      </c>
      <c r="BY18" s="136">
        <f ca="1">IF(BY$7,'cal1'!AB12/'cal1'!AB$3,"")</f>
        <v>4.6713481184630923E-3</v>
      </c>
      <c r="BZ18" s="136">
        <f ca="1">IF(BY$7,'cal2'!AB12/'cal1'!AB$3,"")</f>
        <v>4.6713481184630923E-3</v>
      </c>
      <c r="CA18" s="136">
        <f ca="1">IF(CB$7,cal0!AC12/'cal1'!AC$3,"")</f>
        <v>4.6829525398722309E-3</v>
      </c>
      <c r="CB18" s="136">
        <f ca="1">IF(CB$7,'cal1'!AC12/'cal1'!AC$3,"")</f>
        <v>4.6829525398722309E-3</v>
      </c>
      <c r="CC18" s="136">
        <f ca="1">IF(CB$7,'cal2'!AC12/'cal1'!AC$3,"")</f>
        <v>4.6829525398722309E-3</v>
      </c>
      <c r="CD18" s="136">
        <f ca="1">IF(CE$7,cal0!AD12/'cal1'!AD$3,"")</f>
        <v>4.7942822959569547E-3</v>
      </c>
      <c r="CE18" s="136">
        <f ca="1">IF(CE$7,'cal1'!AD12/'cal1'!AD$3,"")</f>
        <v>4.7942822959569547E-3</v>
      </c>
      <c r="CF18" s="136">
        <f ca="1">IF(CE$7,'cal2'!AD12/'cal1'!AD$3,"")</f>
        <v>4.7942822959569547E-3</v>
      </c>
      <c r="CG18" s="136">
        <f ca="1">IF(CH$7,cal0!AE12/'cal1'!AE$3,"")</f>
        <v>4.8876116502631663E-3</v>
      </c>
      <c r="CH18" s="136">
        <f ca="1">IF(CH$7,'cal1'!AE12/'cal1'!AE$3,"")</f>
        <v>4.8876116502631663E-3</v>
      </c>
      <c r="CI18" s="136">
        <f ca="1">IF(CH$7,'cal2'!AE12/'cal1'!AE$3,"")</f>
        <v>0</v>
      </c>
      <c r="CJ18" s="136">
        <f ca="1">IF(CK$7,cal0!AF12/'cal1'!AF$3,"")</f>
        <v>4.4970794555738228E-3</v>
      </c>
      <c r="CK18" s="136">
        <f ca="1">IF(CK$7,'cal1'!AF12/'cal1'!AF$3,"")</f>
        <v>4.4970794555738228E-3</v>
      </c>
      <c r="CL18" s="136">
        <f ca="1">IF(CK$7,'cal2'!AF12/'cal1'!AF$3,"")</f>
        <v>0</v>
      </c>
      <c r="CM18" s="136">
        <f ca="1">IF(CN$7,cal0!AG12/'cal1'!AG$3,"")</f>
        <v>4.7963172719212889E-3</v>
      </c>
      <c r="CN18" s="136">
        <f ca="1">IF(CN$7,'cal1'!AG12/'cal1'!AG$3,"")</f>
        <v>4.7963172719212889E-3</v>
      </c>
      <c r="CO18" s="136">
        <f ca="1">IF(CN$7,'cal2'!AG12/'cal1'!AG$3,"")</f>
        <v>0</v>
      </c>
      <c r="CP18" s="136">
        <f ca="1">IF(CQ$7,cal0!AH12/'cal1'!AH$3,"")</f>
        <v>4.7779256004892873E-3</v>
      </c>
      <c r="CQ18" s="136">
        <f ca="1">IF(CQ$7,'cal1'!AH12/'cal1'!AH$3,"")</f>
        <v>4.7779256004892873E-3</v>
      </c>
      <c r="CR18" s="136">
        <f ca="1">IF(CQ$7,'cal2'!AH12/'cal1'!AH$3,"")</f>
        <v>4.7779256004892873E-3</v>
      </c>
      <c r="CS18" s="136">
        <f ca="1">IF(CT$7,cal0!AI12/'cal1'!AI$3,"")</f>
        <v>4.7333811911291889E-3</v>
      </c>
      <c r="CT18" s="136">
        <f ca="1">IF(CT$7,'cal1'!AI12/'cal1'!AI$3,"")</f>
        <v>4.7333811911291889E-3</v>
      </c>
      <c r="CU18" s="136">
        <f ca="1">IF(CT$7,'cal2'!AI12/'cal1'!AI$3,"")</f>
        <v>0</v>
      </c>
      <c r="CV18" s="136">
        <f ca="1">IF(CW$7,cal0!AJ12/'cal1'!AJ$3,"")</f>
        <v>4.6297471231306125E-3</v>
      </c>
      <c r="CW18" s="136">
        <f ca="1">IF(CW$7,'cal1'!AJ12/'cal1'!AJ$3,"")</f>
        <v>4.6297471231306125E-3</v>
      </c>
      <c r="CX18" s="136">
        <f ca="1">IF(CW$7,'cal2'!AJ12/'cal1'!AJ$3,"")</f>
        <v>4.6297471231306125E-3</v>
      </c>
      <c r="CY18" s="136">
        <f ca="1">IF(CZ$7,cal0!AK12/'cal1'!AK$3,"")</f>
        <v>4.6319517310237923E-3</v>
      </c>
      <c r="CZ18" s="136">
        <f ca="1">IF(CZ$7,'cal1'!AK12/'cal1'!AK$3,"")</f>
        <v>4.6319517310237923E-3</v>
      </c>
      <c r="DA18" s="136">
        <f ca="1">IF(CZ$7,'cal2'!AK12/'cal1'!AK$3,"")</f>
        <v>4.6319517310237923E-3</v>
      </c>
    </row>
    <row r="19" spans="3:105">
      <c r="C19" s="112">
        <f t="shared" si="63"/>
        <v>345</v>
      </c>
      <c r="D19" s="136">
        <v>0</v>
      </c>
      <c r="E19" s="136">
        <v>0</v>
      </c>
      <c r="F19" s="136">
        <v>0</v>
      </c>
      <c r="G19" s="136">
        <f ca="1">cal0!C13/'cal1'!C$3</f>
        <v>4.8635964156163846E-3</v>
      </c>
      <c r="H19" s="136">
        <f ca="1">'cal1'!C13/'cal1'!C$3</f>
        <v>4.8635964156163846E-3</v>
      </c>
      <c r="I19" s="136">
        <f ca="1">'cal2'!C13/'cal1'!C$3</f>
        <v>3.2946943460627118E-3</v>
      </c>
      <c r="J19" s="136">
        <f ca="1">IF(K$7,cal0!F13/'cal1'!F$3,"")</f>
        <v>5.1224666573028892E-3</v>
      </c>
      <c r="K19" s="136">
        <f ca="1">IF(K$7,'cal1'!F13/'cal1'!F$3,"")</f>
        <v>5.1224666573028892E-3</v>
      </c>
      <c r="L19" s="136">
        <f ca="1">IF(K$7,'cal2'!F13/'cal1'!F$3,"")</f>
        <v>0</v>
      </c>
      <c r="M19" s="136">
        <f ca="1">IF(N$7,cal0!G13/'cal1'!G$3,"")</f>
        <v>4.7367796377221962E-3</v>
      </c>
      <c r="N19" s="136">
        <f ca="1">IF(N$7,'cal1'!G13/'cal1'!G$3,"")</f>
        <v>4.7367796377221962E-3</v>
      </c>
      <c r="O19" s="136">
        <f ca="1">IF(N$7,'cal2'!G13/'cal1'!G$3,"")</f>
        <v>4.7367796377221962E-3</v>
      </c>
      <c r="P19" s="136">
        <f ca="1">IF(Q$7,cal0!H13/'cal1'!H$3,"")</f>
        <v>4.8542907954431365E-3</v>
      </c>
      <c r="Q19" s="136">
        <f ca="1">IF(Q$7,'cal1'!H13/'cal1'!H$3,"")</f>
        <v>4.8542907954431365E-3</v>
      </c>
      <c r="R19" s="136">
        <f ca="1">IF(Q$7,'cal2'!H13/'cal1'!H$3,"")</f>
        <v>4.8542907954431365E-3</v>
      </c>
      <c r="S19" s="136">
        <f ca="1">IF(T$7,cal0!I13/'cal1'!I$3,"")</f>
        <v>5.3248854434513543E-3</v>
      </c>
      <c r="T19" s="136">
        <f ca="1">IF(T$7,'cal1'!I13/'cal1'!I$3,"")</f>
        <v>5.3248854434513543E-3</v>
      </c>
      <c r="U19" s="136">
        <f ca="1">IF(T$7,'cal2'!I13/'cal1'!I$3,"")</f>
        <v>5.3248854434513543E-3</v>
      </c>
      <c r="V19" s="136">
        <f ca="1">IF(W$7,cal0!J13/'cal1'!J$3,"")</f>
        <v>4.8594031879294472E-3</v>
      </c>
      <c r="W19" s="136">
        <f ca="1">IF(W$7,'cal1'!J13/'cal1'!J$3,"")</f>
        <v>4.8594031879294472E-3</v>
      </c>
      <c r="X19" s="136">
        <f ca="1">IF(W$7,'cal2'!J13/'cal1'!J$3,"")</f>
        <v>4.8594031879294472E-3</v>
      </c>
      <c r="Y19" s="136">
        <f ca="1">IF(Z$7,cal0!K13/'cal1'!K$3,"")</f>
        <v>5.0389663246035261E-3</v>
      </c>
      <c r="Z19" s="136">
        <f ca="1">IF(Z$7,'cal1'!K13/'cal1'!K$3,"")</f>
        <v>5.0389663246035261E-3</v>
      </c>
      <c r="AA19" s="136">
        <f ca="1">IF(Z$7,'cal2'!K13/'cal1'!K$3,"")</f>
        <v>5.0389663246035261E-3</v>
      </c>
      <c r="AB19" s="136">
        <f ca="1">IF(AC$7,cal0!L13/'cal1'!L$3,"")</f>
        <v>4.9704130641364669E-3</v>
      </c>
      <c r="AC19" s="136">
        <f ca="1">IF(AC$7,'cal1'!L13/'cal1'!L$3,"")</f>
        <v>4.9704130641364669E-3</v>
      </c>
      <c r="AD19" s="136">
        <f ca="1">IF(AC$7,'cal2'!L13/'cal1'!L$3,"")</f>
        <v>4.9704130641364669E-3</v>
      </c>
      <c r="AE19" s="136">
        <f ca="1">IF(AF$7,cal0!M13/'cal1'!M$3,"")</f>
        <v>4.8211067617793552E-3</v>
      </c>
      <c r="AF19" s="136">
        <f ca="1">IF(AF$7,'cal1'!M13/'cal1'!M$3,"")</f>
        <v>4.8211067617793552E-3</v>
      </c>
      <c r="AG19" s="136">
        <f ca="1">IF(AF$7,'cal2'!M13/'cal1'!M$3,"")</f>
        <v>0</v>
      </c>
      <c r="AH19" s="136">
        <f ca="1">IF(AI$7,cal0!N13/'cal1'!N$3,"")</f>
        <v>5.0149712801933061E-3</v>
      </c>
      <c r="AI19" s="136">
        <f ca="1">IF(AI$7,'cal1'!N13/'cal1'!N$3,"")</f>
        <v>5.0149712801933061E-3</v>
      </c>
      <c r="AJ19" s="136">
        <f ca="1">IF(AI$7,'cal2'!N13/'cal1'!N$3,"")</f>
        <v>5.0149712801933061E-3</v>
      </c>
      <c r="AK19" s="136">
        <f ca="1">IF(AL$7,cal0!O13/'cal1'!O$3,"")</f>
        <v>5.1902576751868355E-3</v>
      </c>
      <c r="AL19" s="136">
        <f ca="1">IF(AL$7,'cal1'!O13/'cal1'!O$3,"")</f>
        <v>5.1902576751868355E-3</v>
      </c>
      <c r="AM19" s="136">
        <f ca="1">IF(AL$7,'cal2'!O13/'cal1'!O$3,"")</f>
        <v>0</v>
      </c>
      <c r="AN19" s="136">
        <f ca="1">IF(AO$7,cal0!P13/'cal1'!P$3,"")</f>
        <v>4.7912808061769414E-3</v>
      </c>
      <c r="AO19" s="136">
        <f ca="1">IF(AO$7,'cal1'!P13/'cal1'!P$3,"")</f>
        <v>4.7912808061769414E-3</v>
      </c>
      <c r="AP19" s="136">
        <f ca="1">IF(AO$7,'cal2'!P13/'cal1'!P$3,"")</f>
        <v>4.7912808061769414E-3</v>
      </c>
      <c r="AQ19" s="136">
        <f ca="1">IF(AR$7,cal0!Q13/'cal1'!Q$3,"")</f>
        <v>5.0446352507214198E-3</v>
      </c>
      <c r="AR19" s="136">
        <f ca="1">IF(AR$7,'cal1'!Q13/'cal1'!Q$3,"")</f>
        <v>5.0446352507214198E-3</v>
      </c>
      <c r="AS19" s="136">
        <f ca="1">IF(AR$7,'cal2'!Q13/'cal1'!Q$3,"")</f>
        <v>5.0446352507214198E-3</v>
      </c>
      <c r="AT19" s="136">
        <f ca="1">IF(AU$7,cal0!R13/'cal1'!R$3,"")</f>
        <v>5.0024521182644296E-3</v>
      </c>
      <c r="AU19" s="136">
        <f ca="1">IF(AU$7,'cal1'!R13/'cal1'!R$3,"")</f>
        <v>5.0024521182644296E-3</v>
      </c>
      <c r="AV19" s="136">
        <f ca="1">IF(AU$7,'cal2'!R13/'cal1'!R$3,"")</f>
        <v>5.0024521182644296E-3</v>
      </c>
      <c r="AW19" s="136">
        <f ca="1">IF(AX$7,cal0!S13/'cal1'!S$3,"")</f>
        <v>5.0243278098837619E-3</v>
      </c>
      <c r="AX19" s="136">
        <f ca="1">IF(AX$7,'cal1'!S13/'cal1'!S$3,"")</f>
        <v>5.0243278098837619E-3</v>
      </c>
      <c r="AY19" s="136">
        <f ca="1">IF(AX$7,'cal2'!S13/'cal1'!S$3,"")</f>
        <v>5.0243278098837619E-3</v>
      </c>
      <c r="AZ19" s="136">
        <f ca="1">IF(BA$7,cal0!T13/'cal1'!T$3,"")</f>
        <v>5.1253954099119061E-3</v>
      </c>
      <c r="BA19" s="136">
        <f ca="1">IF(BA$7,'cal1'!T13/'cal1'!T$3,"")</f>
        <v>5.1253954099119061E-3</v>
      </c>
      <c r="BB19" s="136">
        <f ca="1">IF(BA$7,'cal2'!T13/'cal1'!T$3,"")</f>
        <v>5.1253954099119061E-3</v>
      </c>
      <c r="BC19" s="136">
        <f ca="1">IF(BD$7,cal0!U13/'cal1'!U$3,"")</f>
        <v>4.8830815933744763E-3</v>
      </c>
      <c r="BD19" s="136">
        <f ca="1">IF(BD$7,'cal1'!U13/'cal1'!U$3,"")</f>
        <v>4.8830815933744763E-3</v>
      </c>
      <c r="BE19" s="136">
        <f ca="1">IF(BD$7,'cal2'!U13/'cal1'!U$3,"")</f>
        <v>4.8830815933744763E-3</v>
      </c>
      <c r="BF19" s="136">
        <f ca="1">IF(BG$7,cal0!V13/'cal1'!V$3,"")</f>
        <v>4.844172562161673E-3</v>
      </c>
      <c r="BG19" s="136">
        <f ca="1">IF(BG$7,'cal1'!V13/'cal1'!V$3,"")</f>
        <v>4.844172562161673E-3</v>
      </c>
      <c r="BH19" s="136">
        <f ca="1">IF(BG$7,'cal2'!V13/'cal1'!V$3,"")</f>
        <v>4.844172562161673E-3</v>
      </c>
      <c r="BI19" s="136">
        <f ca="1">IF(BJ$7,cal0!W13/'cal1'!W$3,"")</f>
        <v>4.8786519120918755E-3</v>
      </c>
      <c r="BJ19" s="136">
        <f ca="1">IF(BJ$7,'cal1'!W13/'cal1'!W$3,"")</f>
        <v>4.8786519120918755E-3</v>
      </c>
      <c r="BK19" s="136">
        <f ca="1">IF(BJ$7,'cal2'!W13/'cal1'!W$3,"")</f>
        <v>4.8786519120918755E-3</v>
      </c>
      <c r="BL19" s="136">
        <f ca="1">IF(BM$7,cal0!X13/'cal1'!X$3,"")</f>
        <v>4.5391081476723527E-3</v>
      </c>
      <c r="BM19" s="136">
        <f ca="1">IF(BM$7,'cal1'!X13/'cal1'!X$3,"")</f>
        <v>4.5391081476723527E-3</v>
      </c>
      <c r="BN19" s="136">
        <f ca="1">IF(BM$7,'cal2'!X13/'cal1'!X$3,"")</f>
        <v>0</v>
      </c>
      <c r="BO19" s="136">
        <f ca="1">IF(BP$7,cal0!Y13/'cal1'!Y$3,"")</f>
        <v>4.8531982305241713E-3</v>
      </c>
      <c r="BP19" s="136">
        <f ca="1">IF(BP$7,'cal1'!Y13/'cal1'!Y$3,"")</f>
        <v>4.8531982305241713E-3</v>
      </c>
      <c r="BQ19" s="136">
        <f ca="1">IF(BP$7,'cal2'!Y13/'cal1'!Y$3,"")</f>
        <v>0</v>
      </c>
      <c r="BR19" s="136" t="str">
        <f>IF(BS$7,cal0!Z13/'cal1'!Z$3,"")</f>
        <v/>
      </c>
      <c r="BS19" s="136" t="str">
        <f>IF(BS$7,'cal1'!Z13/'cal1'!Z$3,"")</f>
        <v/>
      </c>
      <c r="BT19" s="136" t="str">
        <f>IF(BS$7,'cal2'!Z13/'cal1'!Z$3,"")</f>
        <v/>
      </c>
      <c r="BU19" s="136">
        <f ca="1">IF(BV$7,cal0!AA13/'cal1'!AA$3,"")</f>
        <v>4.9704130641364669E-3</v>
      </c>
      <c r="BV19" s="136">
        <f ca="1">IF(BV$7,'cal1'!AA13/'cal1'!AA$3,"")</f>
        <v>4.9704130641364669E-3</v>
      </c>
      <c r="BW19" s="136">
        <f ca="1">IF(BV$7,'cal2'!AA13/'cal1'!AA$3,"")</f>
        <v>0</v>
      </c>
      <c r="BX19" s="136">
        <f ca="1">IF(BY$7,cal0!AB13/'cal1'!AB$3,"")</f>
        <v>4.6713481184630923E-3</v>
      </c>
      <c r="BY19" s="136">
        <f ca="1">IF(BY$7,'cal1'!AB13/'cal1'!AB$3,"")</f>
        <v>4.6713481184630923E-3</v>
      </c>
      <c r="BZ19" s="136">
        <f ca="1">IF(BY$7,'cal2'!AB13/'cal1'!AB$3,"")</f>
        <v>4.6713481184630923E-3</v>
      </c>
      <c r="CA19" s="136">
        <f ca="1">IF(CB$7,cal0!AC13/'cal1'!AC$3,"")</f>
        <v>4.6829525398722309E-3</v>
      </c>
      <c r="CB19" s="136">
        <f ca="1">IF(CB$7,'cal1'!AC13/'cal1'!AC$3,"")</f>
        <v>4.6829525398722309E-3</v>
      </c>
      <c r="CC19" s="136">
        <f ca="1">IF(CB$7,'cal2'!AC13/'cal1'!AC$3,"")</f>
        <v>4.6829525398722309E-3</v>
      </c>
      <c r="CD19" s="136">
        <f ca="1">IF(CE$7,cal0!AD13/'cal1'!AD$3,"")</f>
        <v>4.7942822959569547E-3</v>
      </c>
      <c r="CE19" s="136">
        <f ca="1">IF(CE$7,'cal1'!AD13/'cal1'!AD$3,"")</f>
        <v>4.7942822959569547E-3</v>
      </c>
      <c r="CF19" s="136">
        <f ca="1">IF(CE$7,'cal2'!AD13/'cal1'!AD$3,"")</f>
        <v>4.7942822959569547E-3</v>
      </c>
      <c r="CG19" s="136">
        <f ca="1">IF(CH$7,cal0!AE13/'cal1'!AE$3,"")</f>
        <v>4.8876116502631663E-3</v>
      </c>
      <c r="CH19" s="136">
        <f ca="1">IF(CH$7,'cal1'!AE13/'cal1'!AE$3,"")</f>
        <v>4.8876116502631663E-3</v>
      </c>
      <c r="CI19" s="136">
        <f ca="1">IF(CH$7,'cal2'!AE13/'cal1'!AE$3,"")</f>
        <v>0</v>
      </c>
      <c r="CJ19" s="136">
        <f ca="1">IF(CK$7,cal0!AF13/'cal1'!AF$3,"")</f>
        <v>4.4970794555738228E-3</v>
      </c>
      <c r="CK19" s="136">
        <f ca="1">IF(CK$7,'cal1'!AF13/'cal1'!AF$3,"")</f>
        <v>4.4970794555738228E-3</v>
      </c>
      <c r="CL19" s="136">
        <f ca="1">IF(CK$7,'cal2'!AF13/'cal1'!AF$3,"")</f>
        <v>0</v>
      </c>
      <c r="CM19" s="136">
        <f ca="1">IF(CN$7,cal0!AG13/'cal1'!AG$3,"")</f>
        <v>4.7963172719212889E-3</v>
      </c>
      <c r="CN19" s="136">
        <f ca="1">IF(CN$7,'cal1'!AG13/'cal1'!AG$3,"")</f>
        <v>4.7963172719212889E-3</v>
      </c>
      <c r="CO19" s="136">
        <f ca="1">IF(CN$7,'cal2'!AG13/'cal1'!AG$3,"")</f>
        <v>0</v>
      </c>
      <c r="CP19" s="136">
        <f ca="1">IF(CQ$7,cal0!AH13/'cal1'!AH$3,"")</f>
        <v>4.7779256004892873E-3</v>
      </c>
      <c r="CQ19" s="136">
        <f ca="1">IF(CQ$7,'cal1'!AH13/'cal1'!AH$3,"")</f>
        <v>4.7779256004892873E-3</v>
      </c>
      <c r="CR19" s="136">
        <f ca="1">IF(CQ$7,'cal2'!AH13/'cal1'!AH$3,"")</f>
        <v>4.7779256004892873E-3</v>
      </c>
      <c r="CS19" s="136">
        <f ca="1">IF(CT$7,cal0!AI13/'cal1'!AI$3,"")</f>
        <v>4.7333811911291889E-3</v>
      </c>
      <c r="CT19" s="136">
        <f ca="1">IF(CT$7,'cal1'!AI13/'cal1'!AI$3,"")</f>
        <v>4.7333811911291889E-3</v>
      </c>
      <c r="CU19" s="136">
        <f ca="1">IF(CT$7,'cal2'!AI13/'cal1'!AI$3,"")</f>
        <v>0</v>
      </c>
      <c r="CV19" s="136">
        <f ca="1">IF(CW$7,cal0!AJ13/'cal1'!AJ$3,"")</f>
        <v>4.6297471231306125E-3</v>
      </c>
      <c r="CW19" s="136">
        <f ca="1">IF(CW$7,'cal1'!AJ13/'cal1'!AJ$3,"")</f>
        <v>4.6297471231306125E-3</v>
      </c>
      <c r="CX19" s="136">
        <f ca="1">IF(CW$7,'cal2'!AJ13/'cal1'!AJ$3,"")</f>
        <v>4.6297471231306125E-3</v>
      </c>
      <c r="CY19" s="136">
        <f ca="1">IF(CZ$7,cal0!AK13/'cal1'!AK$3,"")</f>
        <v>4.6319517310237923E-3</v>
      </c>
      <c r="CZ19" s="136">
        <f ca="1">IF(CZ$7,'cal1'!AK13/'cal1'!AK$3,"")</f>
        <v>4.6319517310237923E-3</v>
      </c>
      <c r="DA19" s="136">
        <f ca="1">IF(CZ$7,'cal2'!AK13/'cal1'!AK$3,"")</f>
        <v>4.6319517310237923E-3</v>
      </c>
    </row>
    <row r="20" spans="3:105">
      <c r="C20" s="112">
        <f t="shared" si="63"/>
        <v>350</v>
      </c>
      <c r="D20" s="136">
        <v>0</v>
      </c>
      <c r="E20" s="136">
        <v>0</v>
      </c>
      <c r="F20" s="136">
        <v>0</v>
      </c>
      <c r="G20" s="136">
        <f ca="1">cal0!C14/'cal1'!C$3</f>
        <v>4.8635964156163846E-3</v>
      </c>
      <c r="H20" s="136">
        <f ca="1">'cal1'!C14/'cal1'!C$3</f>
        <v>4.8635964156163846E-3</v>
      </c>
      <c r="I20" s="136">
        <f ca="1">'cal2'!C14/'cal1'!C$3</f>
        <v>3.2946943460627118E-3</v>
      </c>
      <c r="J20" s="136">
        <f ca="1">IF(K$7,cal0!F14/'cal1'!F$3,"")</f>
        <v>5.1224666573028892E-3</v>
      </c>
      <c r="K20" s="136">
        <f ca="1">IF(K$7,'cal1'!F14/'cal1'!F$3,"")</f>
        <v>5.1224666573028892E-3</v>
      </c>
      <c r="L20" s="136">
        <f ca="1">IF(K$7,'cal2'!F14/'cal1'!F$3,"")</f>
        <v>0</v>
      </c>
      <c r="M20" s="136">
        <f ca="1">IF(N$7,cal0!G14/'cal1'!G$3,"")</f>
        <v>4.7367796377221962E-3</v>
      </c>
      <c r="N20" s="136">
        <f ca="1">IF(N$7,'cal1'!G14/'cal1'!G$3,"")</f>
        <v>4.7367796377221962E-3</v>
      </c>
      <c r="O20" s="136">
        <f ca="1">IF(N$7,'cal2'!G14/'cal1'!G$3,"")</f>
        <v>4.7367796377221962E-3</v>
      </c>
      <c r="P20" s="136">
        <f ca="1">IF(Q$7,cal0!H14/'cal1'!H$3,"")</f>
        <v>4.8542907954431365E-3</v>
      </c>
      <c r="Q20" s="136">
        <f ca="1">IF(Q$7,'cal1'!H14/'cal1'!H$3,"")</f>
        <v>4.8542907954431365E-3</v>
      </c>
      <c r="R20" s="136">
        <f ca="1">IF(Q$7,'cal2'!H14/'cal1'!H$3,"")</f>
        <v>4.8542907954431365E-3</v>
      </c>
      <c r="S20" s="136">
        <f ca="1">IF(T$7,cal0!I14/'cal1'!I$3,"")</f>
        <v>5.3248854434513543E-3</v>
      </c>
      <c r="T20" s="136">
        <f ca="1">IF(T$7,'cal1'!I14/'cal1'!I$3,"")</f>
        <v>5.3248854434513543E-3</v>
      </c>
      <c r="U20" s="136">
        <f ca="1">IF(T$7,'cal2'!I14/'cal1'!I$3,"")</f>
        <v>5.3248854434513543E-3</v>
      </c>
      <c r="V20" s="136">
        <f ca="1">IF(W$7,cal0!J14/'cal1'!J$3,"")</f>
        <v>4.8594031879294472E-3</v>
      </c>
      <c r="W20" s="136">
        <f ca="1">IF(W$7,'cal1'!J14/'cal1'!J$3,"")</f>
        <v>4.8594031879294472E-3</v>
      </c>
      <c r="X20" s="136">
        <f ca="1">IF(W$7,'cal2'!J14/'cal1'!J$3,"")</f>
        <v>4.8594031879294472E-3</v>
      </c>
      <c r="Y20" s="136">
        <f ca="1">IF(Z$7,cal0!K14/'cal1'!K$3,"")</f>
        <v>5.0389663246035261E-3</v>
      </c>
      <c r="Z20" s="136">
        <f ca="1">IF(Z$7,'cal1'!K14/'cal1'!K$3,"")</f>
        <v>5.0389663246035261E-3</v>
      </c>
      <c r="AA20" s="136">
        <f ca="1">IF(Z$7,'cal2'!K14/'cal1'!K$3,"")</f>
        <v>5.0389663246035261E-3</v>
      </c>
      <c r="AB20" s="136">
        <f ca="1">IF(AC$7,cal0!L14/'cal1'!L$3,"")</f>
        <v>4.9704130641364669E-3</v>
      </c>
      <c r="AC20" s="136">
        <f ca="1">IF(AC$7,'cal1'!L14/'cal1'!L$3,"")</f>
        <v>4.9704130641364669E-3</v>
      </c>
      <c r="AD20" s="136">
        <f ca="1">IF(AC$7,'cal2'!L14/'cal1'!L$3,"")</f>
        <v>4.9704130641364669E-3</v>
      </c>
      <c r="AE20" s="136">
        <f ca="1">IF(AF$7,cal0!M14/'cal1'!M$3,"")</f>
        <v>4.8211067617793552E-3</v>
      </c>
      <c r="AF20" s="136">
        <f ca="1">IF(AF$7,'cal1'!M14/'cal1'!M$3,"")</f>
        <v>4.8211067617793552E-3</v>
      </c>
      <c r="AG20" s="136">
        <f ca="1">IF(AF$7,'cal2'!M14/'cal1'!M$3,"")</f>
        <v>0</v>
      </c>
      <c r="AH20" s="136">
        <f ca="1">IF(AI$7,cal0!N14/'cal1'!N$3,"")</f>
        <v>5.0149712801933061E-3</v>
      </c>
      <c r="AI20" s="136">
        <f ca="1">IF(AI$7,'cal1'!N14/'cal1'!N$3,"")</f>
        <v>5.0149712801933061E-3</v>
      </c>
      <c r="AJ20" s="136">
        <f ca="1">IF(AI$7,'cal2'!N14/'cal1'!N$3,"")</f>
        <v>5.0149712801933061E-3</v>
      </c>
      <c r="AK20" s="136">
        <f ca="1">IF(AL$7,cal0!O14/'cal1'!O$3,"")</f>
        <v>5.1902576751868355E-3</v>
      </c>
      <c r="AL20" s="136">
        <f ca="1">IF(AL$7,'cal1'!O14/'cal1'!O$3,"")</f>
        <v>5.1902576751868355E-3</v>
      </c>
      <c r="AM20" s="136">
        <f ca="1">IF(AL$7,'cal2'!O14/'cal1'!O$3,"")</f>
        <v>0</v>
      </c>
      <c r="AN20" s="136">
        <f ca="1">IF(AO$7,cal0!P14/'cal1'!P$3,"")</f>
        <v>4.7912808061769414E-3</v>
      </c>
      <c r="AO20" s="136">
        <f ca="1">IF(AO$7,'cal1'!P14/'cal1'!P$3,"")</f>
        <v>4.7912808061769414E-3</v>
      </c>
      <c r="AP20" s="136">
        <f ca="1">IF(AO$7,'cal2'!P14/'cal1'!P$3,"")</f>
        <v>4.7912808061769414E-3</v>
      </c>
      <c r="AQ20" s="136">
        <f ca="1">IF(AR$7,cal0!Q14/'cal1'!Q$3,"")</f>
        <v>5.0446352507214198E-3</v>
      </c>
      <c r="AR20" s="136">
        <f ca="1">IF(AR$7,'cal1'!Q14/'cal1'!Q$3,"")</f>
        <v>5.0446352507214198E-3</v>
      </c>
      <c r="AS20" s="136">
        <f ca="1">IF(AR$7,'cal2'!Q14/'cal1'!Q$3,"")</f>
        <v>5.0446352507214198E-3</v>
      </c>
      <c r="AT20" s="136">
        <f ca="1">IF(AU$7,cal0!R14/'cal1'!R$3,"")</f>
        <v>5.0024521182644296E-3</v>
      </c>
      <c r="AU20" s="136">
        <f ca="1">IF(AU$7,'cal1'!R14/'cal1'!R$3,"")</f>
        <v>5.0024521182644296E-3</v>
      </c>
      <c r="AV20" s="136">
        <f ca="1">IF(AU$7,'cal2'!R14/'cal1'!R$3,"")</f>
        <v>5.0024521182644296E-3</v>
      </c>
      <c r="AW20" s="136">
        <f ca="1">IF(AX$7,cal0!S14/'cal1'!S$3,"")</f>
        <v>5.0243278098837619E-3</v>
      </c>
      <c r="AX20" s="136">
        <f ca="1">IF(AX$7,'cal1'!S14/'cal1'!S$3,"")</f>
        <v>5.0243278098837619E-3</v>
      </c>
      <c r="AY20" s="136">
        <f ca="1">IF(AX$7,'cal2'!S14/'cal1'!S$3,"")</f>
        <v>5.0243278098837619E-3</v>
      </c>
      <c r="AZ20" s="136">
        <f ca="1">IF(BA$7,cal0!T14/'cal1'!T$3,"")</f>
        <v>5.1253954099119061E-3</v>
      </c>
      <c r="BA20" s="136">
        <f ca="1">IF(BA$7,'cal1'!T14/'cal1'!T$3,"")</f>
        <v>5.1253954099119061E-3</v>
      </c>
      <c r="BB20" s="136">
        <f ca="1">IF(BA$7,'cal2'!T14/'cal1'!T$3,"")</f>
        <v>5.1253954099119061E-3</v>
      </c>
      <c r="BC20" s="136">
        <f ca="1">IF(BD$7,cal0!U14/'cal1'!U$3,"")</f>
        <v>4.8830815933744763E-3</v>
      </c>
      <c r="BD20" s="136">
        <f ca="1">IF(BD$7,'cal1'!U14/'cal1'!U$3,"")</f>
        <v>4.8830815933744763E-3</v>
      </c>
      <c r="BE20" s="136">
        <f ca="1">IF(BD$7,'cal2'!U14/'cal1'!U$3,"")</f>
        <v>4.8830815933744763E-3</v>
      </c>
      <c r="BF20" s="136">
        <f ca="1">IF(BG$7,cal0!V14/'cal1'!V$3,"")</f>
        <v>4.844172562161673E-3</v>
      </c>
      <c r="BG20" s="136">
        <f ca="1">IF(BG$7,'cal1'!V14/'cal1'!V$3,"")</f>
        <v>4.844172562161673E-3</v>
      </c>
      <c r="BH20" s="136">
        <f ca="1">IF(BG$7,'cal2'!V14/'cal1'!V$3,"")</f>
        <v>4.844172562161673E-3</v>
      </c>
      <c r="BI20" s="136">
        <f ca="1">IF(BJ$7,cal0!W14/'cal1'!W$3,"")</f>
        <v>4.8786519120918755E-3</v>
      </c>
      <c r="BJ20" s="136">
        <f ca="1">IF(BJ$7,'cal1'!W14/'cal1'!W$3,"")</f>
        <v>4.8786519120918755E-3</v>
      </c>
      <c r="BK20" s="136">
        <f ca="1">IF(BJ$7,'cal2'!W14/'cal1'!W$3,"")</f>
        <v>4.8786519120918755E-3</v>
      </c>
      <c r="BL20" s="136">
        <f ca="1">IF(BM$7,cal0!X14/'cal1'!X$3,"")</f>
        <v>4.5391081476723527E-3</v>
      </c>
      <c r="BM20" s="136">
        <f ca="1">IF(BM$7,'cal1'!X14/'cal1'!X$3,"")</f>
        <v>4.5391081476723527E-3</v>
      </c>
      <c r="BN20" s="136">
        <f ca="1">IF(BM$7,'cal2'!X14/'cal1'!X$3,"")</f>
        <v>0</v>
      </c>
      <c r="BO20" s="136">
        <f ca="1">IF(BP$7,cal0!Y14/'cal1'!Y$3,"")</f>
        <v>4.8531982305241713E-3</v>
      </c>
      <c r="BP20" s="136">
        <f ca="1">IF(BP$7,'cal1'!Y14/'cal1'!Y$3,"")</f>
        <v>4.8531982305241713E-3</v>
      </c>
      <c r="BQ20" s="136">
        <f ca="1">IF(BP$7,'cal2'!Y14/'cal1'!Y$3,"")</f>
        <v>0</v>
      </c>
      <c r="BR20" s="136" t="str">
        <f>IF(BS$7,cal0!Z14/'cal1'!Z$3,"")</f>
        <v/>
      </c>
      <c r="BS20" s="136" t="str">
        <f>IF(BS$7,'cal1'!Z14/'cal1'!Z$3,"")</f>
        <v/>
      </c>
      <c r="BT20" s="136" t="str">
        <f>IF(BS$7,'cal2'!Z14/'cal1'!Z$3,"")</f>
        <v/>
      </c>
      <c r="BU20" s="136">
        <f ca="1">IF(BV$7,cal0!AA14/'cal1'!AA$3,"")</f>
        <v>4.9704130641364669E-3</v>
      </c>
      <c r="BV20" s="136">
        <f ca="1">IF(BV$7,'cal1'!AA14/'cal1'!AA$3,"")</f>
        <v>4.9704130641364669E-3</v>
      </c>
      <c r="BW20" s="136">
        <f ca="1">IF(BV$7,'cal2'!AA14/'cal1'!AA$3,"")</f>
        <v>0</v>
      </c>
      <c r="BX20" s="136">
        <f ca="1">IF(BY$7,cal0!AB14/'cal1'!AB$3,"")</f>
        <v>4.6713481184630923E-3</v>
      </c>
      <c r="BY20" s="136">
        <f ca="1">IF(BY$7,'cal1'!AB14/'cal1'!AB$3,"")</f>
        <v>4.6713481184630923E-3</v>
      </c>
      <c r="BZ20" s="136">
        <f ca="1">IF(BY$7,'cal2'!AB14/'cal1'!AB$3,"")</f>
        <v>4.6713481184630923E-3</v>
      </c>
      <c r="CA20" s="136">
        <f ca="1">IF(CB$7,cal0!AC14/'cal1'!AC$3,"")</f>
        <v>4.6829525398722309E-3</v>
      </c>
      <c r="CB20" s="136">
        <f ca="1">IF(CB$7,'cal1'!AC14/'cal1'!AC$3,"")</f>
        <v>4.6829525398722309E-3</v>
      </c>
      <c r="CC20" s="136">
        <f ca="1">IF(CB$7,'cal2'!AC14/'cal1'!AC$3,"")</f>
        <v>4.6829525398722309E-3</v>
      </c>
      <c r="CD20" s="136">
        <f ca="1">IF(CE$7,cal0!AD14/'cal1'!AD$3,"")</f>
        <v>4.7942822959569547E-3</v>
      </c>
      <c r="CE20" s="136">
        <f ca="1">IF(CE$7,'cal1'!AD14/'cal1'!AD$3,"")</f>
        <v>4.7942822959569547E-3</v>
      </c>
      <c r="CF20" s="136">
        <f ca="1">IF(CE$7,'cal2'!AD14/'cal1'!AD$3,"")</f>
        <v>4.7942822959569547E-3</v>
      </c>
      <c r="CG20" s="136">
        <f ca="1">IF(CH$7,cal0!AE14/'cal1'!AE$3,"")</f>
        <v>4.8876116502631663E-3</v>
      </c>
      <c r="CH20" s="136">
        <f ca="1">IF(CH$7,'cal1'!AE14/'cal1'!AE$3,"")</f>
        <v>4.8876116502631663E-3</v>
      </c>
      <c r="CI20" s="136">
        <f ca="1">IF(CH$7,'cal2'!AE14/'cal1'!AE$3,"")</f>
        <v>0</v>
      </c>
      <c r="CJ20" s="136">
        <f ca="1">IF(CK$7,cal0!AF14/'cal1'!AF$3,"")</f>
        <v>4.4970794555738228E-3</v>
      </c>
      <c r="CK20" s="136">
        <f ca="1">IF(CK$7,'cal1'!AF14/'cal1'!AF$3,"")</f>
        <v>4.4970794555738228E-3</v>
      </c>
      <c r="CL20" s="136">
        <f ca="1">IF(CK$7,'cal2'!AF14/'cal1'!AF$3,"")</f>
        <v>0</v>
      </c>
      <c r="CM20" s="136">
        <f ca="1">IF(CN$7,cal0!AG14/'cal1'!AG$3,"")</f>
        <v>4.7963172719212889E-3</v>
      </c>
      <c r="CN20" s="136">
        <f ca="1">IF(CN$7,'cal1'!AG14/'cal1'!AG$3,"")</f>
        <v>4.7963172719212889E-3</v>
      </c>
      <c r="CO20" s="136">
        <f ca="1">IF(CN$7,'cal2'!AG14/'cal1'!AG$3,"")</f>
        <v>0</v>
      </c>
      <c r="CP20" s="136">
        <f ca="1">IF(CQ$7,cal0!AH14/'cal1'!AH$3,"")</f>
        <v>4.7779256004892873E-3</v>
      </c>
      <c r="CQ20" s="136">
        <f ca="1">IF(CQ$7,'cal1'!AH14/'cal1'!AH$3,"")</f>
        <v>4.7779256004892873E-3</v>
      </c>
      <c r="CR20" s="136">
        <f ca="1">IF(CQ$7,'cal2'!AH14/'cal1'!AH$3,"")</f>
        <v>4.7779256004892873E-3</v>
      </c>
      <c r="CS20" s="136">
        <f ca="1">IF(CT$7,cal0!AI14/'cal1'!AI$3,"")</f>
        <v>4.7333811911291889E-3</v>
      </c>
      <c r="CT20" s="136">
        <f ca="1">IF(CT$7,'cal1'!AI14/'cal1'!AI$3,"")</f>
        <v>4.7333811911291889E-3</v>
      </c>
      <c r="CU20" s="136">
        <f ca="1">IF(CT$7,'cal2'!AI14/'cal1'!AI$3,"")</f>
        <v>0</v>
      </c>
      <c r="CV20" s="136">
        <f ca="1">IF(CW$7,cal0!AJ14/'cal1'!AJ$3,"")</f>
        <v>4.6297471231306125E-3</v>
      </c>
      <c r="CW20" s="136">
        <f ca="1">IF(CW$7,'cal1'!AJ14/'cal1'!AJ$3,"")</f>
        <v>4.6297471231306125E-3</v>
      </c>
      <c r="CX20" s="136">
        <f ca="1">IF(CW$7,'cal2'!AJ14/'cal1'!AJ$3,"")</f>
        <v>4.6297471231306125E-3</v>
      </c>
      <c r="CY20" s="136">
        <f ca="1">IF(CZ$7,cal0!AK14/'cal1'!AK$3,"")</f>
        <v>4.6319517310237923E-3</v>
      </c>
      <c r="CZ20" s="136">
        <f ca="1">IF(CZ$7,'cal1'!AK14/'cal1'!AK$3,"")</f>
        <v>4.6319517310237923E-3</v>
      </c>
      <c r="DA20" s="136">
        <f ca="1">IF(CZ$7,'cal2'!AK14/'cal1'!AK$3,"")</f>
        <v>4.6319517310237923E-3</v>
      </c>
    </row>
    <row r="21" spans="3:105" ht="15.75" thickBot="1">
      <c r="C21" s="112">
        <f t="shared" si="63"/>
        <v>355</v>
      </c>
      <c r="D21" s="136">
        <v>0</v>
      </c>
      <c r="E21" s="136">
        <v>0</v>
      </c>
      <c r="F21" s="136">
        <v>0</v>
      </c>
      <c r="G21" s="136">
        <f ca="1">cal0!C15/'cal1'!C$3</f>
        <v>4.8635964156163846E-3</v>
      </c>
      <c r="H21" s="136">
        <f ca="1">'cal1'!C15/'cal1'!C$3</f>
        <v>4.8635964156163846E-3</v>
      </c>
      <c r="I21" s="136">
        <f ca="1">'cal2'!C15/'cal1'!C$3</f>
        <v>3.2946943460627118E-3</v>
      </c>
      <c r="J21" s="136">
        <f ca="1">IF(K$7,cal0!F15/'cal1'!F$3,"")</f>
        <v>5.1224666573028892E-3</v>
      </c>
      <c r="K21" s="136">
        <f ca="1">IF(K$7,'cal1'!F15/'cal1'!F$3,"")</f>
        <v>5.1224666573028892E-3</v>
      </c>
      <c r="L21" s="136">
        <f ca="1">IF(K$7,'cal2'!F15/'cal1'!F$3,"")</f>
        <v>0</v>
      </c>
      <c r="M21" s="136">
        <f ca="1">IF(N$7,cal0!G15/'cal1'!G$3,"")</f>
        <v>4.7367796377221962E-3</v>
      </c>
      <c r="N21" s="136">
        <f ca="1">IF(N$7,'cal1'!G15/'cal1'!G$3,"")</f>
        <v>4.7367796377221962E-3</v>
      </c>
      <c r="O21" s="136">
        <f ca="1">IF(N$7,'cal2'!G15/'cal1'!G$3,"")</f>
        <v>4.7367796377221962E-3</v>
      </c>
      <c r="P21" s="136">
        <f ca="1">IF(Q$7,cal0!H15/'cal1'!H$3,"")</f>
        <v>4.8542907954431365E-3</v>
      </c>
      <c r="Q21" s="136">
        <f ca="1">IF(Q$7,'cal1'!H15/'cal1'!H$3,"")</f>
        <v>4.8542907954431365E-3</v>
      </c>
      <c r="R21" s="136">
        <f ca="1">IF(Q$7,'cal2'!H15/'cal1'!H$3,"")</f>
        <v>4.8542907954431365E-3</v>
      </c>
      <c r="S21" s="136">
        <f ca="1">IF(T$7,cal0!I15/'cal1'!I$3,"")</f>
        <v>5.3248854434513543E-3</v>
      </c>
      <c r="T21" s="136">
        <f ca="1">IF(T$7,'cal1'!I15/'cal1'!I$3,"")</f>
        <v>5.3248854434513543E-3</v>
      </c>
      <c r="U21" s="136">
        <f ca="1">IF(T$7,'cal2'!I15/'cal1'!I$3,"")</f>
        <v>5.3248854434513543E-3</v>
      </c>
      <c r="V21" s="136">
        <f ca="1">IF(W$7,cal0!J15/'cal1'!J$3,"")</f>
        <v>4.8594031879294472E-3</v>
      </c>
      <c r="W21" s="136">
        <f ca="1">IF(W$7,'cal1'!J15/'cal1'!J$3,"")</f>
        <v>4.8594031879294472E-3</v>
      </c>
      <c r="X21" s="136">
        <f ca="1">IF(W$7,'cal2'!J15/'cal1'!J$3,"")</f>
        <v>4.8594031879294472E-3</v>
      </c>
      <c r="Y21" s="136">
        <f ca="1">IF(Z$7,cal0!K15/'cal1'!K$3,"")</f>
        <v>5.0389663246035261E-3</v>
      </c>
      <c r="Z21" s="136">
        <f ca="1">IF(Z$7,'cal1'!K15/'cal1'!K$3,"")</f>
        <v>5.0389663246035261E-3</v>
      </c>
      <c r="AA21" s="136">
        <f ca="1">IF(Z$7,'cal2'!K15/'cal1'!K$3,"")</f>
        <v>5.0389663246035261E-3</v>
      </c>
      <c r="AB21" s="136">
        <f ca="1">IF(AC$7,cal0!L15/'cal1'!L$3,"")</f>
        <v>4.9704130641364669E-3</v>
      </c>
      <c r="AC21" s="136">
        <f ca="1">IF(AC$7,'cal1'!L15/'cal1'!L$3,"")</f>
        <v>4.9704130641364669E-3</v>
      </c>
      <c r="AD21" s="136">
        <f ca="1">IF(AC$7,'cal2'!L15/'cal1'!L$3,"")</f>
        <v>4.9704130641364669E-3</v>
      </c>
      <c r="AE21" s="136">
        <f ca="1">IF(AF$7,cal0!M15/'cal1'!M$3,"")</f>
        <v>4.8211067617793552E-3</v>
      </c>
      <c r="AF21" s="136">
        <f ca="1">IF(AF$7,'cal1'!M15/'cal1'!M$3,"")</f>
        <v>4.8211067617793552E-3</v>
      </c>
      <c r="AG21" s="136">
        <f ca="1">IF(AF$7,'cal2'!M15/'cal1'!M$3,"")</f>
        <v>0</v>
      </c>
      <c r="AH21" s="136">
        <f ca="1">IF(AI$7,cal0!N15/'cal1'!N$3,"")</f>
        <v>5.0149712801933061E-3</v>
      </c>
      <c r="AI21" s="136">
        <f ca="1">IF(AI$7,'cal1'!N15/'cal1'!N$3,"")</f>
        <v>5.0149712801933061E-3</v>
      </c>
      <c r="AJ21" s="136">
        <f ca="1">IF(AI$7,'cal2'!N15/'cal1'!N$3,"")</f>
        <v>5.0149712801933061E-3</v>
      </c>
      <c r="AK21" s="136">
        <f ca="1">IF(AL$7,cal0!O15/'cal1'!O$3,"")</f>
        <v>5.1902576751868355E-3</v>
      </c>
      <c r="AL21" s="136">
        <f ca="1">IF(AL$7,'cal1'!O15/'cal1'!O$3,"")</f>
        <v>5.1902576751868355E-3</v>
      </c>
      <c r="AM21" s="136">
        <f ca="1">IF(AL$7,'cal2'!O15/'cal1'!O$3,"")</f>
        <v>0</v>
      </c>
      <c r="AN21" s="136">
        <f ca="1">IF(AO$7,cal0!P15/'cal1'!P$3,"")</f>
        <v>4.7912808061769414E-3</v>
      </c>
      <c r="AO21" s="136">
        <f ca="1">IF(AO$7,'cal1'!P15/'cal1'!P$3,"")</f>
        <v>4.7912808061769414E-3</v>
      </c>
      <c r="AP21" s="136">
        <f ca="1">IF(AO$7,'cal2'!P15/'cal1'!P$3,"")</f>
        <v>4.7912808061769414E-3</v>
      </c>
      <c r="AQ21" s="136">
        <f ca="1">IF(AR$7,cal0!Q15/'cal1'!Q$3,"")</f>
        <v>5.0446352507214198E-3</v>
      </c>
      <c r="AR21" s="136">
        <f ca="1">IF(AR$7,'cal1'!Q15/'cal1'!Q$3,"")</f>
        <v>5.0446352507214198E-3</v>
      </c>
      <c r="AS21" s="136">
        <f ca="1">IF(AR$7,'cal2'!Q15/'cal1'!Q$3,"")</f>
        <v>5.0446352507214198E-3</v>
      </c>
      <c r="AT21" s="136">
        <f ca="1">IF(AU$7,cal0!R15/'cal1'!R$3,"")</f>
        <v>5.0024521182644296E-3</v>
      </c>
      <c r="AU21" s="136">
        <f ca="1">IF(AU$7,'cal1'!R15/'cal1'!R$3,"")</f>
        <v>5.0024521182644296E-3</v>
      </c>
      <c r="AV21" s="136">
        <f ca="1">IF(AU$7,'cal2'!R15/'cal1'!R$3,"")</f>
        <v>5.0024521182644296E-3</v>
      </c>
      <c r="AW21" s="136">
        <f ca="1">IF(AX$7,cal0!S15/'cal1'!S$3,"")</f>
        <v>5.0243278098837619E-3</v>
      </c>
      <c r="AX21" s="136">
        <f ca="1">IF(AX$7,'cal1'!S15/'cal1'!S$3,"")</f>
        <v>5.0243278098837619E-3</v>
      </c>
      <c r="AY21" s="136">
        <f ca="1">IF(AX$7,'cal2'!S15/'cal1'!S$3,"")</f>
        <v>5.0243278098837619E-3</v>
      </c>
      <c r="AZ21" s="136">
        <f ca="1">IF(BA$7,cal0!T15/'cal1'!T$3,"")</f>
        <v>5.1253954099119061E-3</v>
      </c>
      <c r="BA21" s="136">
        <f ca="1">IF(BA$7,'cal1'!T15/'cal1'!T$3,"")</f>
        <v>5.1253954099119061E-3</v>
      </c>
      <c r="BB21" s="136">
        <f ca="1">IF(BA$7,'cal2'!T15/'cal1'!T$3,"")</f>
        <v>5.1253954099119061E-3</v>
      </c>
      <c r="BC21" s="136">
        <f ca="1">IF(BD$7,cal0!U15/'cal1'!U$3,"")</f>
        <v>4.8830815933744763E-3</v>
      </c>
      <c r="BD21" s="136">
        <f ca="1">IF(BD$7,'cal1'!U15/'cal1'!U$3,"")</f>
        <v>4.8830815933744763E-3</v>
      </c>
      <c r="BE21" s="136">
        <f ca="1">IF(BD$7,'cal2'!U15/'cal1'!U$3,"")</f>
        <v>4.8830815933744763E-3</v>
      </c>
      <c r="BF21" s="136">
        <f ca="1">IF(BG$7,cal0!V15/'cal1'!V$3,"")</f>
        <v>4.844172562161673E-3</v>
      </c>
      <c r="BG21" s="136">
        <f ca="1">IF(BG$7,'cal1'!V15/'cal1'!V$3,"")</f>
        <v>4.844172562161673E-3</v>
      </c>
      <c r="BH21" s="136">
        <f ca="1">IF(BG$7,'cal2'!V15/'cal1'!V$3,"")</f>
        <v>4.844172562161673E-3</v>
      </c>
      <c r="BI21" s="136">
        <f ca="1">IF(BJ$7,cal0!W15/'cal1'!W$3,"")</f>
        <v>4.8786519120918755E-3</v>
      </c>
      <c r="BJ21" s="136">
        <f ca="1">IF(BJ$7,'cal1'!W15/'cal1'!W$3,"")</f>
        <v>4.8786519120918755E-3</v>
      </c>
      <c r="BK21" s="136">
        <f ca="1">IF(BJ$7,'cal2'!W15/'cal1'!W$3,"")</f>
        <v>4.8786519120918755E-3</v>
      </c>
      <c r="BL21" s="136">
        <f ca="1">IF(BM$7,cal0!X15/'cal1'!X$3,"")</f>
        <v>4.5391081476723527E-3</v>
      </c>
      <c r="BM21" s="136">
        <f ca="1">IF(BM$7,'cal1'!X15/'cal1'!X$3,"")</f>
        <v>4.5391081476723527E-3</v>
      </c>
      <c r="BN21" s="136">
        <f ca="1">IF(BM$7,'cal2'!X15/'cal1'!X$3,"")</f>
        <v>0</v>
      </c>
      <c r="BO21" s="136">
        <f ca="1">IF(BP$7,cal0!Y15/'cal1'!Y$3,"")</f>
        <v>4.8531982305241713E-3</v>
      </c>
      <c r="BP21" s="136">
        <f ca="1">IF(BP$7,'cal1'!Y15/'cal1'!Y$3,"")</f>
        <v>4.8531982305241713E-3</v>
      </c>
      <c r="BQ21" s="136">
        <f ca="1">IF(BP$7,'cal2'!Y15/'cal1'!Y$3,"")</f>
        <v>0</v>
      </c>
      <c r="BR21" s="136" t="str">
        <f>IF(BS$7,cal0!Z15/'cal1'!Z$3,"")</f>
        <v/>
      </c>
      <c r="BS21" s="136" t="str">
        <f>IF(BS$7,'cal1'!Z15/'cal1'!Z$3,"")</f>
        <v/>
      </c>
      <c r="BT21" s="136" t="str">
        <f>IF(BS$7,'cal2'!Z15/'cal1'!Z$3,"")</f>
        <v/>
      </c>
      <c r="BU21" s="136">
        <f ca="1">IF(BV$7,cal0!AA15/'cal1'!AA$3,"")</f>
        <v>4.9704130641364669E-3</v>
      </c>
      <c r="BV21" s="136">
        <f ca="1">IF(BV$7,'cal1'!AA15/'cal1'!AA$3,"")</f>
        <v>4.9704130641364669E-3</v>
      </c>
      <c r="BW21" s="136">
        <f ca="1">IF(BV$7,'cal2'!AA15/'cal1'!AA$3,"")</f>
        <v>0</v>
      </c>
      <c r="BX21" s="136">
        <f ca="1">IF(BY$7,cal0!AB15/'cal1'!AB$3,"")</f>
        <v>4.6713481184630923E-3</v>
      </c>
      <c r="BY21" s="136">
        <f ca="1">IF(BY$7,'cal1'!AB15/'cal1'!AB$3,"")</f>
        <v>4.6713481184630923E-3</v>
      </c>
      <c r="BZ21" s="136">
        <f ca="1">IF(BY$7,'cal2'!AB15/'cal1'!AB$3,"")</f>
        <v>4.6713481184630923E-3</v>
      </c>
      <c r="CA21" s="136">
        <f ca="1">IF(CB$7,cal0!AC15/'cal1'!AC$3,"")</f>
        <v>4.6829525398722309E-3</v>
      </c>
      <c r="CB21" s="136">
        <f ca="1">IF(CB$7,'cal1'!AC15/'cal1'!AC$3,"")</f>
        <v>4.6829525398722309E-3</v>
      </c>
      <c r="CC21" s="136">
        <f ca="1">IF(CB$7,'cal2'!AC15/'cal1'!AC$3,"")</f>
        <v>4.6829525398722309E-3</v>
      </c>
      <c r="CD21" s="136">
        <f ca="1">IF(CE$7,cal0!AD15/'cal1'!AD$3,"")</f>
        <v>4.7942822959569547E-3</v>
      </c>
      <c r="CE21" s="136">
        <f ca="1">IF(CE$7,'cal1'!AD15/'cal1'!AD$3,"")</f>
        <v>4.7942822959569547E-3</v>
      </c>
      <c r="CF21" s="136">
        <f ca="1">IF(CE$7,'cal2'!AD15/'cal1'!AD$3,"")</f>
        <v>4.7942822959569547E-3</v>
      </c>
      <c r="CG21" s="136">
        <f ca="1">IF(CH$7,cal0!AE15/'cal1'!AE$3,"")</f>
        <v>4.8876116502631663E-3</v>
      </c>
      <c r="CH21" s="136">
        <f ca="1">IF(CH$7,'cal1'!AE15/'cal1'!AE$3,"")</f>
        <v>4.8876116502631663E-3</v>
      </c>
      <c r="CI21" s="136">
        <f ca="1">IF(CH$7,'cal2'!AE15/'cal1'!AE$3,"")</f>
        <v>0</v>
      </c>
      <c r="CJ21" s="136">
        <f ca="1">IF(CK$7,cal0!AF15/'cal1'!AF$3,"")</f>
        <v>4.4970794555738228E-3</v>
      </c>
      <c r="CK21" s="136">
        <f ca="1">IF(CK$7,'cal1'!AF15/'cal1'!AF$3,"")</f>
        <v>4.4970794555738228E-3</v>
      </c>
      <c r="CL21" s="136">
        <f ca="1">IF(CK$7,'cal2'!AF15/'cal1'!AF$3,"")</f>
        <v>0</v>
      </c>
      <c r="CM21" s="136">
        <f ca="1">IF(CN$7,cal0!AG15/'cal1'!AG$3,"")</f>
        <v>4.7963172719212889E-3</v>
      </c>
      <c r="CN21" s="136">
        <f ca="1">IF(CN$7,'cal1'!AG15/'cal1'!AG$3,"")</f>
        <v>4.7963172719212889E-3</v>
      </c>
      <c r="CO21" s="136">
        <f ca="1">IF(CN$7,'cal2'!AG15/'cal1'!AG$3,"")</f>
        <v>0</v>
      </c>
      <c r="CP21" s="136">
        <f ca="1">IF(CQ$7,cal0!AH15/'cal1'!AH$3,"")</f>
        <v>4.7779256004892873E-3</v>
      </c>
      <c r="CQ21" s="136">
        <f ca="1">IF(CQ$7,'cal1'!AH15/'cal1'!AH$3,"")</f>
        <v>4.7779256004892873E-3</v>
      </c>
      <c r="CR21" s="136">
        <f ca="1">IF(CQ$7,'cal2'!AH15/'cal1'!AH$3,"")</f>
        <v>4.7779256004892873E-3</v>
      </c>
      <c r="CS21" s="136">
        <f ca="1">IF(CT$7,cal0!AI15/'cal1'!AI$3,"")</f>
        <v>4.7333811911291889E-3</v>
      </c>
      <c r="CT21" s="136">
        <f ca="1">IF(CT$7,'cal1'!AI15/'cal1'!AI$3,"")</f>
        <v>4.7333811911291889E-3</v>
      </c>
      <c r="CU21" s="136">
        <f ca="1">IF(CT$7,'cal2'!AI15/'cal1'!AI$3,"")</f>
        <v>0</v>
      </c>
      <c r="CV21" s="136">
        <f ca="1">IF(CW$7,cal0!AJ15/'cal1'!AJ$3,"")</f>
        <v>4.6297471231306125E-3</v>
      </c>
      <c r="CW21" s="136">
        <f ca="1">IF(CW$7,'cal1'!AJ15/'cal1'!AJ$3,"")</f>
        <v>4.6297471231306125E-3</v>
      </c>
      <c r="CX21" s="136">
        <f ca="1">IF(CW$7,'cal2'!AJ15/'cal1'!AJ$3,"")</f>
        <v>4.6297471231306125E-3</v>
      </c>
      <c r="CY21" s="136">
        <f ca="1">IF(CZ$7,cal0!AK15/'cal1'!AK$3,"")</f>
        <v>4.6319517310237923E-3</v>
      </c>
      <c r="CZ21" s="136">
        <f ca="1">IF(CZ$7,'cal1'!AK15/'cal1'!AK$3,"")</f>
        <v>4.6319517310237923E-3</v>
      </c>
      <c r="DA21" s="136">
        <f ca="1">IF(CZ$7,'cal2'!AK15/'cal1'!AK$3,"")</f>
        <v>4.6319517310237923E-3</v>
      </c>
    </row>
    <row r="22" spans="3:105">
      <c r="C22" s="85">
        <f t="shared" si="63"/>
        <v>360</v>
      </c>
      <c r="D22" s="136">
        <f>'CMF-1931'!B2</f>
        <v>1.2990000000000001E-4</v>
      </c>
      <c r="E22" s="136">
        <f>'CMF-1931'!C2</f>
        <v>3.9169999999999999E-6</v>
      </c>
      <c r="F22" s="136">
        <f>'CMF-1931'!D2</f>
        <v>6.0610000000000004E-4</v>
      </c>
      <c r="G22" s="136">
        <f ca="1">cal0!C16/'cal1'!C$3</f>
        <v>4.8635964156163846E-3</v>
      </c>
      <c r="H22" s="136">
        <f ca="1">'cal1'!C16/'cal1'!C$3</f>
        <v>4.8635964156163846E-3</v>
      </c>
      <c r="I22" s="136">
        <f ca="1">'cal2'!C16/'cal1'!C$3</f>
        <v>3.6084747599734466E-3</v>
      </c>
      <c r="J22" s="136">
        <f ca="1">IF(K$7,cal0!F16/'cal1'!F$3,"")</f>
        <v>5.1224666573028892E-3</v>
      </c>
      <c r="K22" s="136">
        <f ca="1">IF(K$7,'cal1'!F16/'cal1'!F$3,"")</f>
        <v>5.1224666573028892E-3</v>
      </c>
      <c r="L22" s="136">
        <f ca="1">IF(K$7,'cal2'!F16/'cal1'!F$3,"")</f>
        <v>5.1224666573028892E-3</v>
      </c>
      <c r="M22" s="136">
        <f ca="1">IF(N$7,cal0!G16/'cal1'!G$3,"")</f>
        <v>4.7367796377221962E-3</v>
      </c>
      <c r="N22" s="136">
        <f ca="1">IF(N$7,'cal1'!G16/'cal1'!G$3,"")</f>
        <v>4.7367796377221962E-3</v>
      </c>
      <c r="O22" s="136">
        <f ca="1">IF(N$7,'cal2'!G16/'cal1'!G$3,"")</f>
        <v>4.7367796377221962E-3</v>
      </c>
      <c r="P22" s="136">
        <f ca="1">IF(Q$7,cal0!H16/'cal1'!H$3,"")</f>
        <v>4.8542907954431365E-3</v>
      </c>
      <c r="Q22" s="136">
        <f ca="1">IF(Q$7,'cal1'!H16/'cal1'!H$3,"")</f>
        <v>4.8542907954431365E-3</v>
      </c>
      <c r="R22" s="136">
        <f ca="1">IF(Q$7,'cal2'!H16/'cal1'!H$3,"")</f>
        <v>4.8542907954431365E-3</v>
      </c>
      <c r="S22" s="136">
        <f ca="1">IF(T$7,cal0!I16/'cal1'!I$3,"")</f>
        <v>5.3248854434513543E-3</v>
      </c>
      <c r="T22" s="136">
        <f ca="1">IF(T$7,'cal1'!I16/'cal1'!I$3,"")</f>
        <v>5.3248854434513543E-3</v>
      </c>
      <c r="U22" s="136">
        <f ca="1">IF(T$7,'cal2'!I16/'cal1'!I$3,"")</f>
        <v>5.3248854434513543E-3</v>
      </c>
      <c r="V22" s="136">
        <f ca="1">IF(W$7,cal0!J16/'cal1'!J$3,"")</f>
        <v>4.8594031879294472E-3</v>
      </c>
      <c r="W22" s="136">
        <f ca="1">IF(W$7,'cal1'!J16/'cal1'!J$3,"")</f>
        <v>4.8594031879294472E-3</v>
      </c>
      <c r="X22" s="136">
        <f ca="1">IF(W$7,'cal2'!J16/'cal1'!J$3,"")</f>
        <v>4.8594031879294472E-3</v>
      </c>
      <c r="Y22" s="136">
        <f ca="1">IF(Z$7,cal0!K16/'cal1'!K$3,"")</f>
        <v>5.0389663246035261E-3</v>
      </c>
      <c r="Z22" s="136">
        <f ca="1">IF(Z$7,'cal1'!K16/'cal1'!K$3,"")</f>
        <v>5.0389663246035261E-3</v>
      </c>
      <c r="AA22" s="136">
        <f ca="1">IF(Z$7,'cal2'!K16/'cal1'!K$3,"")</f>
        <v>5.0389663246035261E-3</v>
      </c>
      <c r="AB22" s="136">
        <f ca="1">IF(AC$7,cal0!L16/'cal1'!L$3,"")</f>
        <v>4.9704130641364669E-3</v>
      </c>
      <c r="AC22" s="136">
        <f ca="1">IF(AC$7,'cal1'!L16/'cal1'!L$3,"")</f>
        <v>4.9704130641364669E-3</v>
      </c>
      <c r="AD22" s="136">
        <f ca="1">IF(AC$7,'cal2'!L16/'cal1'!L$3,"")</f>
        <v>4.9704130641364669E-3</v>
      </c>
      <c r="AE22" s="136">
        <f ca="1">IF(AF$7,cal0!M16/'cal1'!M$3,"")</f>
        <v>4.8211067617793552E-3</v>
      </c>
      <c r="AF22" s="136">
        <f ca="1">IF(AF$7,'cal1'!M16/'cal1'!M$3,"")</f>
        <v>4.8211067617793552E-3</v>
      </c>
      <c r="AG22" s="136">
        <f ca="1">IF(AF$7,'cal2'!M16/'cal1'!M$3,"")</f>
        <v>4.8211067617793552E-3</v>
      </c>
      <c r="AH22" s="136">
        <f ca="1">IF(AI$7,cal0!N16/'cal1'!N$3,"")</f>
        <v>5.0149712801933061E-3</v>
      </c>
      <c r="AI22" s="136">
        <f ca="1">IF(AI$7,'cal1'!N16/'cal1'!N$3,"")</f>
        <v>5.0149712801933061E-3</v>
      </c>
      <c r="AJ22" s="136">
        <f ca="1">IF(AI$7,'cal2'!N16/'cal1'!N$3,"")</f>
        <v>5.0149712801933061E-3</v>
      </c>
      <c r="AK22" s="136">
        <f ca="1">IF(AL$7,cal0!O16/'cal1'!O$3,"")</f>
        <v>5.1902576751868355E-3</v>
      </c>
      <c r="AL22" s="136">
        <f ca="1">IF(AL$7,'cal1'!O16/'cal1'!O$3,"")</f>
        <v>5.1902576751868355E-3</v>
      </c>
      <c r="AM22" s="136">
        <f ca="1">IF(AL$7,'cal2'!O16/'cal1'!O$3,"")</f>
        <v>0</v>
      </c>
      <c r="AN22" s="136">
        <f ca="1">IF(AO$7,cal0!P16/'cal1'!P$3,"")</f>
        <v>4.7912808061769414E-3</v>
      </c>
      <c r="AO22" s="136">
        <f ca="1">IF(AO$7,'cal1'!P16/'cal1'!P$3,"")</f>
        <v>4.7912808061769414E-3</v>
      </c>
      <c r="AP22" s="136">
        <f ca="1">IF(AO$7,'cal2'!P16/'cal1'!P$3,"")</f>
        <v>4.7912808061769414E-3</v>
      </c>
      <c r="AQ22" s="136">
        <f ca="1">IF(AR$7,cal0!Q16/'cal1'!Q$3,"")</f>
        <v>5.0446352507214198E-3</v>
      </c>
      <c r="AR22" s="136">
        <f ca="1">IF(AR$7,'cal1'!Q16/'cal1'!Q$3,"")</f>
        <v>5.0446352507214198E-3</v>
      </c>
      <c r="AS22" s="136">
        <f ca="1">IF(AR$7,'cal2'!Q16/'cal1'!Q$3,"")</f>
        <v>5.0446352507214198E-3</v>
      </c>
      <c r="AT22" s="136">
        <f ca="1">IF(AU$7,cal0!R16/'cal1'!R$3,"")</f>
        <v>5.0024521182644296E-3</v>
      </c>
      <c r="AU22" s="136">
        <f ca="1">IF(AU$7,'cal1'!R16/'cal1'!R$3,"")</f>
        <v>5.0024521182644296E-3</v>
      </c>
      <c r="AV22" s="136">
        <f ca="1">IF(AU$7,'cal2'!R16/'cal1'!R$3,"")</f>
        <v>5.0024521182644296E-3</v>
      </c>
      <c r="AW22" s="136">
        <f ca="1">IF(AX$7,cal0!S16/'cal1'!S$3,"")</f>
        <v>5.0243278098837619E-3</v>
      </c>
      <c r="AX22" s="136">
        <f ca="1">IF(AX$7,'cal1'!S16/'cal1'!S$3,"")</f>
        <v>5.0243278098837619E-3</v>
      </c>
      <c r="AY22" s="136">
        <f ca="1">IF(AX$7,'cal2'!S16/'cal1'!S$3,"")</f>
        <v>5.0243278098837619E-3</v>
      </c>
      <c r="AZ22" s="136">
        <f ca="1">IF(BA$7,cal0!T16/'cal1'!T$3,"")</f>
        <v>5.1253954099119061E-3</v>
      </c>
      <c r="BA22" s="136">
        <f ca="1">IF(BA$7,'cal1'!T16/'cal1'!T$3,"")</f>
        <v>5.1253954099119061E-3</v>
      </c>
      <c r="BB22" s="136">
        <f ca="1">IF(BA$7,'cal2'!T16/'cal1'!T$3,"")</f>
        <v>5.1253954099119061E-3</v>
      </c>
      <c r="BC22" s="136">
        <f ca="1">IF(BD$7,cal0!U16/'cal1'!U$3,"")</f>
        <v>4.8830815933744763E-3</v>
      </c>
      <c r="BD22" s="136">
        <f ca="1">IF(BD$7,'cal1'!U16/'cal1'!U$3,"")</f>
        <v>4.8830815933744763E-3</v>
      </c>
      <c r="BE22" s="136">
        <f ca="1">IF(BD$7,'cal2'!U16/'cal1'!U$3,"")</f>
        <v>4.8830815933744763E-3</v>
      </c>
      <c r="BF22" s="136">
        <f ca="1">IF(BG$7,cal0!V16/'cal1'!V$3,"")</f>
        <v>4.844172562161673E-3</v>
      </c>
      <c r="BG22" s="136">
        <f ca="1">IF(BG$7,'cal1'!V16/'cal1'!V$3,"")</f>
        <v>4.844172562161673E-3</v>
      </c>
      <c r="BH22" s="136">
        <f ca="1">IF(BG$7,'cal2'!V16/'cal1'!V$3,"")</f>
        <v>4.844172562161673E-3</v>
      </c>
      <c r="BI22" s="136">
        <f ca="1">IF(BJ$7,cal0!W16/'cal1'!W$3,"")</f>
        <v>4.8786519120918755E-3</v>
      </c>
      <c r="BJ22" s="136">
        <f ca="1">IF(BJ$7,'cal1'!W16/'cal1'!W$3,"")</f>
        <v>4.8786519120918755E-3</v>
      </c>
      <c r="BK22" s="136">
        <f ca="1">IF(BJ$7,'cal2'!W16/'cal1'!W$3,"")</f>
        <v>4.8786519120918755E-3</v>
      </c>
      <c r="BL22" s="136">
        <f ca="1">IF(BM$7,cal0!X16/'cal1'!X$3,"")</f>
        <v>4.5391081476723527E-3</v>
      </c>
      <c r="BM22" s="136">
        <f ca="1">IF(BM$7,'cal1'!X16/'cal1'!X$3,"")</f>
        <v>4.5391081476723527E-3</v>
      </c>
      <c r="BN22" s="136">
        <f ca="1">IF(BM$7,'cal2'!X16/'cal1'!X$3,"")</f>
        <v>0</v>
      </c>
      <c r="BO22" s="136">
        <f ca="1">IF(BP$7,cal0!Y16/'cal1'!Y$3,"")</f>
        <v>4.8531982305241713E-3</v>
      </c>
      <c r="BP22" s="136">
        <f ca="1">IF(BP$7,'cal1'!Y16/'cal1'!Y$3,"")</f>
        <v>4.8531982305241713E-3</v>
      </c>
      <c r="BQ22" s="136">
        <f ca="1">IF(BP$7,'cal2'!Y16/'cal1'!Y$3,"")</f>
        <v>0</v>
      </c>
      <c r="BR22" s="136" t="str">
        <f>IF(BS$7,cal0!Z16/'cal1'!Z$3,"")</f>
        <v/>
      </c>
      <c r="BS22" s="136" t="str">
        <f>IF(BS$7,'cal1'!Z16/'cal1'!Z$3,"")</f>
        <v/>
      </c>
      <c r="BT22" s="136" t="str">
        <f>IF(BS$7,'cal2'!Z16/'cal1'!Z$3,"")</f>
        <v/>
      </c>
      <c r="BU22" s="136">
        <f ca="1">IF(BV$7,cal0!AA16/'cal1'!AA$3,"")</f>
        <v>4.9704130641364669E-3</v>
      </c>
      <c r="BV22" s="136">
        <f ca="1">IF(BV$7,'cal1'!AA16/'cal1'!AA$3,"")</f>
        <v>4.9704130641364669E-3</v>
      </c>
      <c r="BW22" s="136">
        <f ca="1">IF(BV$7,'cal2'!AA16/'cal1'!AA$3,"")</f>
        <v>0</v>
      </c>
      <c r="BX22" s="136">
        <f ca="1">IF(BY$7,cal0!AB16/'cal1'!AB$3,"")</f>
        <v>4.6713481184630923E-3</v>
      </c>
      <c r="BY22" s="136">
        <f ca="1">IF(BY$7,'cal1'!AB16/'cal1'!AB$3,"")</f>
        <v>4.6713481184630923E-3</v>
      </c>
      <c r="BZ22" s="136">
        <f ca="1">IF(BY$7,'cal2'!AB16/'cal1'!AB$3,"")</f>
        <v>4.6713481184630923E-3</v>
      </c>
      <c r="CA22" s="136">
        <f ca="1">IF(CB$7,cal0!AC16/'cal1'!AC$3,"")</f>
        <v>4.6829525398722309E-3</v>
      </c>
      <c r="CB22" s="136">
        <f ca="1">IF(CB$7,'cal1'!AC16/'cal1'!AC$3,"")</f>
        <v>4.6829525398722309E-3</v>
      </c>
      <c r="CC22" s="136">
        <f ca="1">IF(CB$7,'cal2'!AC16/'cal1'!AC$3,"")</f>
        <v>4.6829525398722309E-3</v>
      </c>
      <c r="CD22" s="136">
        <f ca="1">IF(CE$7,cal0!AD16/'cal1'!AD$3,"")</f>
        <v>4.7942822959569547E-3</v>
      </c>
      <c r="CE22" s="136">
        <f ca="1">IF(CE$7,'cal1'!AD16/'cal1'!AD$3,"")</f>
        <v>4.7942822959569547E-3</v>
      </c>
      <c r="CF22" s="136">
        <f ca="1">IF(CE$7,'cal2'!AD16/'cal1'!AD$3,"")</f>
        <v>4.7942822959569547E-3</v>
      </c>
      <c r="CG22" s="136">
        <f ca="1">IF(CH$7,cal0!AE16/'cal1'!AE$3,"")</f>
        <v>4.8876116502631663E-3</v>
      </c>
      <c r="CH22" s="136">
        <f ca="1">IF(CH$7,'cal1'!AE16/'cal1'!AE$3,"")</f>
        <v>4.8876116502631663E-3</v>
      </c>
      <c r="CI22" s="136">
        <f ca="1">IF(CH$7,'cal2'!AE16/'cal1'!AE$3,"")</f>
        <v>0</v>
      </c>
      <c r="CJ22" s="136">
        <f ca="1">IF(CK$7,cal0!AF16/'cal1'!AF$3,"")</f>
        <v>4.4970794555738228E-3</v>
      </c>
      <c r="CK22" s="136">
        <f ca="1">IF(CK$7,'cal1'!AF16/'cal1'!AF$3,"")</f>
        <v>4.4970794555738228E-3</v>
      </c>
      <c r="CL22" s="136">
        <f ca="1">IF(CK$7,'cal2'!AF16/'cal1'!AF$3,"")</f>
        <v>0</v>
      </c>
      <c r="CM22" s="136">
        <f ca="1">IF(CN$7,cal0!AG16/'cal1'!AG$3,"")</f>
        <v>4.7963172719212889E-3</v>
      </c>
      <c r="CN22" s="136">
        <f ca="1">IF(CN$7,'cal1'!AG16/'cal1'!AG$3,"")</f>
        <v>4.7963172719212889E-3</v>
      </c>
      <c r="CO22" s="136">
        <f ca="1">IF(CN$7,'cal2'!AG16/'cal1'!AG$3,"")</f>
        <v>0</v>
      </c>
      <c r="CP22" s="136">
        <f ca="1">IF(CQ$7,cal0!AH16/'cal1'!AH$3,"")</f>
        <v>4.7779256004892873E-3</v>
      </c>
      <c r="CQ22" s="136">
        <f ca="1">IF(CQ$7,'cal1'!AH16/'cal1'!AH$3,"")</f>
        <v>4.7779256004892873E-3</v>
      </c>
      <c r="CR22" s="136">
        <f ca="1">IF(CQ$7,'cal2'!AH16/'cal1'!AH$3,"")</f>
        <v>4.7779256004892873E-3</v>
      </c>
      <c r="CS22" s="136">
        <f ca="1">IF(CT$7,cal0!AI16/'cal1'!AI$3,"")</f>
        <v>4.7333811911291889E-3</v>
      </c>
      <c r="CT22" s="136">
        <f ca="1">IF(CT$7,'cal1'!AI16/'cal1'!AI$3,"")</f>
        <v>4.7333811911291889E-3</v>
      </c>
      <c r="CU22" s="136">
        <f ca="1">IF(CT$7,'cal2'!AI16/'cal1'!AI$3,"")</f>
        <v>0</v>
      </c>
      <c r="CV22" s="136">
        <f ca="1">IF(CW$7,cal0!AJ16/'cal1'!AJ$3,"")</f>
        <v>4.6297471231306125E-3</v>
      </c>
      <c r="CW22" s="136">
        <f ca="1">IF(CW$7,'cal1'!AJ16/'cal1'!AJ$3,"")</f>
        <v>4.6297471231306125E-3</v>
      </c>
      <c r="CX22" s="136">
        <f ca="1">IF(CW$7,'cal2'!AJ16/'cal1'!AJ$3,"")</f>
        <v>4.6297471231306125E-3</v>
      </c>
      <c r="CY22" s="136">
        <f ca="1">IF(CZ$7,cal0!AK16/'cal1'!AK$3,"")</f>
        <v>4.6319517310237923E-3</v>
      </c>
      <c r="CZ22" s="136">
        <f ca="1">IF(CZ$7,'cal1'!AK16/'cal1'!AK$3,"")</f>
        <v>4.6319517310237923E-3</v>
      </c>
      <c r="DA22" s="136">
        <f ca="1">IF(CZ$7,'cal2'!AK16/'cal1'!AK$3,"")</f>
        <v>4.6319517310237923E-3</v>
      </c>
    </row>
    <row r="23" spans="3:105">
      <c r="C23" s="92">
        <f t="shared" si="63"/>
        <v>365</v>
      </c>
      <c r="D23" s="136">
        <f>'CMF-1931'!B3</f>
        <v>2.321E-4</v>
      </c>
      <c r="E23" s="136">
        <f>'CMF-1931'!C3</f>
        <v>6.9650000000000002E-6</v>
      </c>
      <c r="F23" s="136">
        <f>'CMF-1931'!D3</f>
        <v>1.0859999999999999E-3</v>
      </c>
      <c r="G23" s="136">
        <f ca="1">cal0!C17/'cal1'!C$3</f>
        <v>4.5498160017056494E-3</v>
      </c>
      <c r="H23" s="136">
        <f ca="1">'cal1'!C17/'cal1'!C$3</f>
        <v>4.3929257947502827E-3</v>
      </c>
      <c r="I23" s="136">
        <f ca="1">'cal2'!C17/'cal1'!C$3</f>
        <v>4.3929257947502827E-3</v>
      </c>
      <c r="J23" s="136">
        <f ca="1">IF(K$7,cal0!F17/'cal1'!F$3,"")</f>
        <v>5.1224666573028892E-3</v>
      </c>
      <c r="K23" s="136">
        <f ca="1">IF(K$7,'cal1'!F17/'cal1'!F$3,"")</f>
        <v>5.1224666573028892E-3</v>
      </c>
      <c r="L23" s="136">
        <f ca="1">IF(K$7,'cal2'!F17/'cal1'!F$3,"")</f>
        <v>5.1224666573028892E-3</v>
      </c>
      <c r="M23" s="136">
        <f ca="1">IF(N$7,cal0!G17/'cal1'!G$3,"")</f>
        <v>4.7367796377221962E-3</v>
      </c>
      <c r="N23" s="136">
        <f ca="1">IF(N$7,'cal1'!G17/'cal1'!G$3,"")</f>
        <v>4.7367796377221962E-3</v>
      </c>
      <c r="O23" s="136">
        <f ca="1">IF(N$7,'cal2'!G17/'cal1'!G$3,"")</f>
        <v>4.7367796377221962E-3</v>
      </c>
      <c r="P23" s="136">
        <f ca="1">IF(Q$7,cal0!H17/'cal1'!H$3,"")</f>
        <v>4.8542907954431365E-3</v>
      </c>
      <c r="Q23" s="136">
        <f ca="1">IF(Q$7,'cal1'!H17/'cal1'!H$3,"")</f>
        <v>4.8542907954431365E-3</v>
      </c>
      <c r="R23" s="136">
        <f ca="1">IF(Q$7,'cal2'!H17/'cal1'!H$3,"")</f>
        <v>4.8542907954431365E-3</v>
      </c>
      <c r="S23" s="136">
        <f ca="1">IF(T$7,cal0!I17/'cal1'!I$3,"")</f>
        <v>5.3248854434513543E-3</v>
      </c>
      <c r="T23" s="136">
        <f ca="1">IF(T$7,'cal1'!I17/'cal1'!I$3,"")</f>
        <v>5.3248854434513543E-3</v>
      </c>
      <c r="U23" s="136">
        <f ca="1">IF(T$7,'cal2'!I17/'cal1'!I$3,"")</f>
        <v>5.3248854434513543E-3</v>
      </c>
      <c r="V23" s="136">
        <f ca="1">IF(W$7,cal0!J17/'cal1'!J$3,"")</f>
        <v>4.8594031879294472E-3</v>
      </c>
      <c r="W23" s="136">
        <f ca="1">IF(W$7,'cal1'!J17/'cal1'!J$3,"")</f>
        <v>4.8594031879294472E-3</v>
      </c>
      <c r="X23" s="136">
        <f ca="1">IF(W$7,'cal2'!J17/'cal1'!J$3,"")</f>
        <v>4.8594031879294472E-3</v>
      </c>
      <c r="Y23" s="136">
        <f ca="1">IF(Z$7,cal0!K17/'cal1'!K$3,"")</f>
        <v>5.0389663246035261E-3</v>
      </c>
      <c r="Z23" s="136">
        <f ca="1">IF(Z$7,'cal1'!K17/'cal1'!K$3,"")</f>
        <v>5.0389663246035261E-3</v>
      </c>
      <c r="AA23" s="136">
        <f ca="1">IF(Z$7,'cal2'!K17/'cal1'!K$3,"")</f>
        <v>5.0389663246035261E-3</v>
      </c>
      <c r="AB23" s="136">
        <f ca="1">IF(AC$7,cal0!L17/'cal1'!L$3,"")</f>
        <v>4.9704130641364669E-3</v>
      </c>
      <c r="AC23" s="136">
        <f ca="1">IF(AC$7,'cal1'!L17/'cal1'!L$3,"")</f>
        <v>4.9704130641364669E-3</v>
      </c>
      <c r="AD23" s="136">
        <f ca="1">IF(AC$7,'cal2'!L17/'cal1'!L$3,"")</f>
        <v>4.9704130641364669E-3</v>
      </c>
      <c r="AE23" s="136">
        <f ca="1">IF(AF$7,cal0!M17/'cal1'!M$3,"")</f>
        <v>4.8211067617793552E-3</v>
      </c>
      <c r="AF23" s="136">
        <f ca="1">IF(AF$7,'cal1'!M17/'cal1'!M$3,"")</f>
        <v>4.8211067617793552E-3</v>
      </c>
      <c r="AG23" s="136">
        <f ca="1">IF(AF$7,'cal2'!M17/'cal1'!M$3,"")</f>
        <v>4.8211067617793552E-3</v>
      </c>
      <c r="AH23" s="136">
        <f ca="1">IF(AI$7,cal0!N17/'cal1'!N$3,"")</f>
        <v>5.0149712801933061E-3</v>
      </c>
      <c r="AI23" s="136">
        <f ca="1">IF(AI$7,'cal1'!N17/'cal1'!N$3,"")</f>
        <v>5.0149712801933061E-3</v>
      </c>
      <c r="AJ23" s="136">
        <f ca="1">IF(AI$7,'cal2'!N17/'cal1'!N$3,"")</f>
        <v>5.0149712801933061E-3</v>
      </c>
      <c r="AK23" s="136">
        <f ca="1">IF(AL$7,cal0!O17/'cal1'!O$3,"")</f>
        <v>0</v>
      </c>
      <c r="AL23" s="136">
        <f ca="1">IF(AL$7,'cal1'!O17/'cal1'!O$3,"")</f>
        <v>0</v>
      </c>
      <c r="AM23" s="136">
        <f ca="1">IF(AL$7,'cal2'!O17/'cal1'!O$3,"")</f>
        <v>0</v>
      </c>
      <c r="AN23" s="136">
        <f ca="1">IF(AO$7,cal0!P17/'cal1'!P$3,"")</f>
        <v>4.7912808061769414E-3</v>
      </c>
      <c r="AO23" s="136">
        <f ca="1">IF(AO$7,'cal1'!P17/'cal1'!P$3,"")</f>
        <v>4.7912808061769414E-3</v>
      </c>
      <c r="AP23" s="136">
        <f ca="1">IF(AO$7,'cal2'!P17/'cal1'!P$3,"")</f>
        <v>4.7912808061769414E-3</v>
      </c>
      <c r="AQ23" s="136">
        <f ca="1">IF(AR$7,cal0!Q17/'cal1'!Q$3,"")</f>
        <v>5.0446352507214198E-3</v>
      </c>
      <c r="AR23" s="136">
        <f ca="1">IF(AR$7,'cal1'!Q17/'cal1'!Q$3,"")</f>
        <v>5.0446352507214198E-3</v>
      </c>
      <c r="AS23" s="136">
        <f ca="1">IF(AR$7,'cal2'!Q17/'cal1'!Q$3,"")</f>
        <v>5.0446352507214198E-3</v>
      </c>
      <c r="AT23" s="136">
        <f ca="1">IF(AU$7,cal0!R17/'cal1'!R$3,"")</f>
        <v>5.0024521182644296E-3</v>
      </c>
      <c r="AU23" s="136">
        <f ca="1">IF(AU$7,'cal1'!R17/'cal1'!R$3,"")</f>
        <v>5.0024521182644296E-3</v>
      </c>
      <c r="AV23" s="136">
        <f ca="1">IF(AU$7,'cal2'!R17/'cal1'!R$3,"")</f>
        <v>5.0024521182644296E-3</v>
      </c>
      <c r="AW23" s="136">
        <f ca="1">IF(AX$7,cal0!S17/'cal1'!S$3,"")</f>
        <v>5.0243278098837619E-3</v>
      </c>
      <c r="AX23" s="136">
        <f ca="1">IF(AX$7,'cal1'!S17/'cal1'!S$3,"")</f>
        <v>5.0243278098837619E-3</v>
      </c>
      <c r="AY23" s="136">
        <f ca="1">IF(AX$7,'cal2'!S17/'cal1'!S$3,"")</f>
        <v>5.0243278098837619E-3</v>
      </c>
      <c r="AZ23" s="136">
        <f ca="1">IF(BA$7,cal0!T17/'cal1'!T$3,"")</f>
        <v>5.1253954099119061E-3</v>
      </c>
      <c r="BA23" s="136">
        <f ca="1">IF(BA$7,'cal1'!T17/'cal1'!T$3,"")</f>
        <v>5.1253954099119061E-3</v>
      </c>
      <c r="BB23" s="136">
        <f ca="1">IF(BA$7,'cal2'!T17/'cal1'!T$3,"")</f>
        <v>5.1253954099119061E-3</v>
      </c>
      <c r="BC23" s="136">
        <f ca="1">IF(BD$7,cal0!U17/'cal1'!U$3,"")</f>
        <v>4.8830815933744763E-3</v>
      </c>
      <c r="BD23" s="136">
        <f ca="1">IF(BD$7,'cal1'!U17/'cal1'!U$3,"")</f>
        <v>4.8830815933744763E-3</v>
      </c>
      <c r="BE23" s="136">
        <f ca="1">IF(BD$7,'cal2'!U17/'cal1'!U$3,"")</f>
        <v>4.8830815933744763E-3</v>
      </c>
      <c r="BF23" s="136">
        <f ca="1">IF(BG$7,cal0!V17/'cal1'!V$3,"")</f>
        <v>4.844172562161673E-3</v>
      </c>
      <c r="BG23" s="136">
        <f ca="1">IF(BG$7,'cal1'!V17/'cal1'!V$3,"")</f>
        <v>4.844172562161673E-3</v>
      </c>
      <c r="BH23" s="136">
        <f ca="1">IF(BG$7,'cal2'!V17/'cal1'!V$3,"")</f>
        <v>4.844172562161673E-3</v>
      </c>
      <c r="BI23" s="136">
        <f ca="1">IF(BJ$7,cal0!W17/'cal1'!W$3,"")</f>
        <v>4.8786519120918755E-3</v>
      </c>
      <c r="BJ23" s="136">
        <f ca="1">IF(BJ$7,'cal1'!W17/'cal1'!W$3,"")</f>
        <v>4.8786519120918755E-3</v>
      </c>
      <c r="BK23" s="136">
        <f ca="1">IF(BJ$7,'cal2'!W17/'cal1'!W$3,"")</f>
        <v>4.8786519120918755E-3</v>
      </c>
      <c r="BL23" s="136">
        <f ca="1">IF(BM$7,cal0!X17/'cal1'!X$3,"")</f>
        <v>4.5391081476723527E-3</v>
      </c>
      <c r="BM23" s="136">
        <f ca="1">IF(BM$7,'cal1'!X17/'cal1'!X$3,"")</f>
        <v>4.5391081476723527E-3</v>
      </c>
      <c r="BN23" s="136">
        <f ca="1">IF(BM$7,'cal2'!X17/'cal1'!X$3,"")</f>
        <v>4.5391081476723527E-3</v>
      </c>
      <c r="BO23" s="136">
        <f ca="1">IF(BP$7,cal0!Y17/'cal1'!Y$3,"")</f>
        <v>4.8531982305241713E-3</v>
      </c>
      <c r="BP23" s="136">
        <f ca="1">IF(BP$7,'cal1'!Y17/'cal1'!Y$3,"")</f>
        <v>4.8531982305241713E-3</v>
      </c>
      <c r="BQ23" s="136">
        <f ca="1">IF(BP$7,'cal2'!Y17/'cal1'!Y$3,"")</f>
        <v>4.8531982305241713E-3</v>
      </c>
      <c r="BR23" s="136" t="str">
        <f>IF(BS$7,cal0!Z17/'cal1'!Z$3,"")</f>
        <v/>
      </c>
      <c r="BS23" s="136" t="str">
        <f>IF(BS$7,'cal1'!Z17/'cal1'!Z$3,"")</f>
        <v/>
      </c>
      <c r="BT23" s="136" t="str">
        <f>IF(BS$7,'cal2'!Z17/'cal1'!Z$3,"")</f>
        <v/>
      </c>
      <c r="BU23" s="136">
        <f ca="1">IF(BV$7,cal0!AA17/'cal1'!AA$3,"")</f>
        <v>4.9704130641364669E-3</v>
      </c>
      <c r="BV23" s="136">
        <f ca="1">IF(BV$7,'cal1'!AA17/'cal1'!AA$3,"")</f>
        <v>4.9704130641364669E-3</v>
      </c>
      <c r="BW23" s="136">
        <f ca="1">IF(BV$7,'cal2'!AA17/'cal1'!AA$3,"")</f>
        <v>4.9704130641364669E-3</v>
      </c>
      <c r="BX23" s="136">
        <f ca="1">IF(BY$7,cal0!AB17/'cal1'!AB$3,"")</f>
        <v>4.6713481184630923E-3</v>
      </c>
      <c r="BY23" s="136">
        <f ca="1">IF(BY$7,'cal1'!AB17/'cal1'!AB$3,"")</f>
        <v>4.6713481184630923E-3</v>
      </c>
      <c r="BZ23" s="136">
        <f ca="1">IF(BY$7,'cal2'!AB17/'cal1'!AB$3,"")</f>
        <v>4.6713481184630923E-3</v>
      </c>
      <c r="CA23" s="136">
        <f ca="1">IF(CB$7,cal0!AC17/'cal1'!AC$3,"")</f>
        <v>4.6829525398722309E-3</v>
      </c>
      <c r="CB23" s="136">
        <f ca="1">IF(CB$7,'cal1'!AC17/'cal1'!AC$3,"")</f>
        <v>4.6829525398722309E-3</v>
      </c>
      <c r="CC23" s="136">
        <f ca="1">IF(CB$7,'cal2'!AC17/'cal1'!AC$3,"")</f>
        <v>4.6829525398722309E-3</v>
      </c>
      <c r="CD23" s="136">
        <f ca="1">IF(CE$7,cal0!AD17/'cal1'!AD$3,"")</f>
        <v>4.7942822959569547E-3</v>
      </c>
      <c r="CE23" s="136">
        <f ca="1">IF(CE$7,'cal1'!AD17/'cal1'!AD$3,"")</f>
        <v>4.7942822959569547E-3</v>
      </c>
      <c r="CF23" s="136">
        <f ca="1">IF(CE$7,'cal2'!AD17/'cal1'!AD$3,"")</f>
        <v>4.7942822959569547E-3</v>
      </c>
      <c r="CG23" s="136">
        <f ca="1">IF(CH$7,cal0!AE17/'cal1'!AE$3,"")</f>
        <v>0</v>
      </c>
      <c r="CH23" s="136">
        <f ca="1">IF(CH$7,'cal1'!AE17/'cal1'!AE$3,"")</f>
        <v>0</v>
      </c>
      <c r="CI23" s="136">
        <f ca="1">IF(CH$7,'cal2'!AE17/'cal1'!AE$3,"")</f>
        <v>0</v>
      </c>
      <c r="CJ23" s="136">
        <f ca="1">IF(CK$7,cal0!AF17/'cal1'!AF$3,"")</f>
        <v>4.4970794555738228E-3</v>
      </c>
      <c r="CK23" s="136">
        <f ca="1">IF(CK$7,'cal1'!AF17/'cal1'!AF$3,"")</f>
        <v>4.4970794555738228E-3</v>
      </c>
      <c r="CL23" s="136">
        <f ca="1">IF(CK$7,'cal2'!AF17/'cal1'!AF$3,"")</f>
        <v>4.4970794555738228E-3</v>
      </c>
      <c r="CM23" s="136">
        <f ca="1">IF(CN$7,cal0!AG17/'cal1'!AG$3,"")</f>
        <v>4.7963172719212889E-3</v>
      </c>
      <c r="CN23" s="136">
        <f ca="1">IF(CN$7,'cal1'!AG17/'cal1'!AG$3,"")</f>
        <v>0</v>
      </c>
      <c r="CO23" s="136">
        <f ca="1">IF(CN$7,'cal2'!AG17/'cal1'!AG$3,"")</f>
        <v>0</v>
      </c>
      <c r="CP23" s="136">
        <f ca="1">IF(CQ$7,cal0!AH17/'cal1'!AH$3,"")</f>
        <v>4.7779256004892873E-3</v>
      </c>
      <c r="CQ23" s="136">
        <f ca="1">IF(CQ$7,'cal1'!AH17/'cal1'!AH$3,"")</f>
        <v>4.7779256004892873E-3</v>
      </c>
      <c r="CR23" s="136">
        <f ca="1">IF(CQ$7,'cal2'!AH17/'cal1'!AH$3,"")</f>
        <v>4.7779256004892873E-3</v>
      </c>
      <c r="CS23" s="136">
        <f ca="1">IF(CT$7,cal0!AI17/'cal1'!AI$3,"")</f>
        <v>4.7333811911291889E-3</v>
      </c>
      <c r="CT23" s="136">
        <f ca="1">IF(CT$7,'cal1'!AI17/'cal1'!AI$3,"")</f>
        <v>4.7333811911291889E-3</v>
      </c>
      <c r="CU23" s="136">
        <f ca="1">IF(CT$7,'cal2'!AI17/'cal1'!AI$3,"")</f>
        <v>4.7333811911291889E-3</v>
      </c>
      <c r="CV23" s="136">
        <f ca="1">IF(CW$7,cal0!AJ17/'cal1'!AJ$3,"")</f>
        <v>4.6297471231306125E-3</v>
      </c>
      <c r="CW23" s="136">
        <f ca="1">IF(CW$7,'cal1'!AJ17/'cal1'!AJ$3,"")</f>
        <v>4.6297471231306125E-3</v>
      </c>
      <c r="CX23" s="136">
        <f ca="1">IF(CW$7,'cal2'!AJ17/'cal1'!AJ$3,"")</f>
        <v>4.6297471231306125E-3</v>
      </c>
      <c r="CY23" s="136">
        <f ca="1">IF(CZ$7,cal0!AK17/'cal1'!AK$3,"")</f>
        <v>4.6319517310237923E-3</v>
      </c>
      <c r="CZ23" s="136">
        <f ca="1">IF(CZ$7,'cal1'!AK17/'cal1'!AK$3,"")</f>
        <v>4.6319517310237923E-3</v>
      </c>
      <c r="DA23" s="136">
        <f ca="1">IF(CZ$7,'cal2'!AK17/'cal1'!AK$3,"")</f>
        <v>4.6319517310237923E-3</v>
      </c>
    </row>
    <row r="24" spans="3:105">
      <c r="C24" s="92">
        <f t="shared" si="63"/>
        <v>370</v>
      </c>
      <c r="D24" s="136">
        <f>'CMF-1931'!B4</f>
        <v>4.149E-4</v>
      </c>
      <c r="E24" s="136">
        <f>'CMF-1931'!C4</f>
        <v>1.239E-5</v>
      </c>
      <c r="F24" s="136">
        <f>'CMF-1931'!D4</f>
        <v>1.946E-3</v>
      </c>
      <c r="G24" s="136">
        <f ca="1">cal0!C18/'cal1'!C$3</f>
        <v>4.5498160017056494E-3</v>
      </c>
      <c r="H24" s="136">
        <f ca="1">'cal1'!C18/'cal1'!C$3</f>
        <v>4.3929257947502827E-3</v>
      </c>
      <c r="I24" s="136">
        <f ca="1">'cal2'!C18/'cal1'!C$3</f>
        <v>4.8635964156163846E-3</v>
      </c>
      <c r="J24" s="136">
        <f ca="1">IF(K$7,cal0!F18/'cal1'!F$3,"")</f>
        <v>5.1224666573028892E-3</v>
      </c>
      <c r="K24" s="136">
        <f ca="1">IF(K$7,'cal1'!F18/'cal1'!F$3,"")</f>
        <v>5.1224666573028892E-3</v>
      </c>
      <c r="L24" s="136">
        <f ca="1">IF(K$7,'cal2'!F18/'cal1'!F$3,"")</f>
        <v>5.1224666573028892E-3</v>
      </c>
      <c r="M24" s="136">
        <f ca="1">IF(N$7,cal0!G18/'cal1'!G$3,"")</f>
        <v>4.7367796377221962E-3</v>
      </c>
      <c r="N24" s="136">
        <f ca="1">IF(N$7,'cal1'!G18/'cal1'!G$3,"")</f>
        <v>4.7367796377221962E-3</v>
      </c>
      <c r="O24" s="136">
        <f ca="1">IF(N$7,'cal2'!G18/'cal1'!G$3,"")</f>
        <v>4.7367796377221962E-3</v>
      </c>
      <c r="P24" s="136">
        <f ca="1">IF(Q$7,cal0!H18/'cal1'!H$3,"")</f>
        <v>4.8542907954431365E-3</v>
      </c>
      <c r="Q24" s="136">
        <f ca="1">IF(Q$7,'cal1'!H18/'cal1'!H$3,"")</f>
        <v>4.8542907954431365E-3</v>
      </c>
      <c r="R24" s="136">
        <f ca="1">IF(Q$7,'cal2'!H18/'cal1'!H$3,"")</f>
        <v>4.8542907954431365E-3</v>
      </c>
      <c r="S24" s="136">
        <f ca="1">IF(T$7,cal0!I18/'cal1'!I$3,"")</f>
        <v>5.3248854434513543E-3</v>
      </c>
      <c r="T24" s="136">
        <f ca="1">IF(T$7,'cal1'!I18/'cal1'!I$3,"")</f>
        <v>5.3248854434513543E-3</v>
      </c>
      <c r="U24" s="136">
        <f ca="1">IF(T$7,'cal2'!I18/'cal1'!I$3,"")</f>
        <v>5.3248854434513543E-3</v>
      </c>
      <c r="V24" s="136">
        <f ca="1">IF(W$7,cal0!J18/'cal1'!J$3,"")</f>
        <v>4.8594031879294472E-3</v>
      </c>
      <c r="W24" s="136">
        <f ca="1">IF(W$7,'cal1'!J18/'cal1'!J$3,"")</f>
        <v>4.8594031879294472E-3</v>
      </c>
      <c r="X24" s="136">
        <f ca="1">IF(W$7,'cal2'!J18/'cal1'!J$3,"")</f>
        <v>4.8594031879294472E-3</v>
      </c>
      <c r="Y24" s="136">
        <f ca="1">IF(Z$7,cal0!K18/'cal1'!K$3,"")</f>
        <v>5.0389663246035261E-3</v>
      </c>
      <c r="Z24" s="136">
        <f ca="1">IF(Z$7,'cal1'!K18/'cal1'!K$3,"")</f>
        <v>5.0389663246035261E-3</v>
      </c>
      <c r="AA24" s="136">
        <f ca="1">IF(Z$7,'cal2'!K18/'cal1'!K$3,"")</f>
        <v>5.0389663246035261E-3</v>
      </c>
      <c r="AB24" s="136">
        <f ca="1">IF(AC$7,cal0!L18/'cal1'!L$3,"")</f>
        <v>4.9704130641364669E-3</v>
      </c>
      <c r="AC24" s="136">
        <f ca="1">IF(AC$7,'cal1'!L18/'cal1'!L$3,"")</f>
        <v>4.9704130641364669E-3</v>
      </c>
      <c r="AD24" s="136">
        <f ca="1">IF(AC$7,'cal2'!L18/'cal1'!L$3,"")</f>
        <v>4.9704130641364669E-3</v>
      </c>
      <c r="AE24" s="136">
        <f ca="1">IF(AF$7,cal0!M18/'cal1'!M$3,"")</f>
        <v>4.8211067617793552E-3</v>
      </c>
      <c r="AF24" s="136">
        <f ca="1">IF(AF$7,'cal1'!M18/'cal1'!M$3,"")</f>
        <v>4.8211067617793552E-3</v>
      </c>
      <c r="AG24" s="136">
        <f ca="1">IF(AF$7,'cal2'!M18/'cal1'!M$3,"")</f>
        <v>4.8211067617793552E-3</v>
      </c>
      <c r="AH24" s="136">
        <f ca="1">IF(AI$7,cal0!N18/'cal1'!N$3,"")</f>
        <v>5.0149712801933061E-3</v>
      </c>
      <c r="AI24" s="136">
        <f ca="1">IF(AI$7,'cal1'!N18/'cal1'!N$3,"")</f>
        <v>5.0149712801933061E-3</v>
      </c>
      <c r="AJ24" s="136">
        <f ca="1">IF(AI$7,'cal2'!N18/'cal1'!N$3,"")</f>
        <v>5.0149712801933061E-3</v>
      </c>
      <c r="AK24" s="136">
        <f ca="1">IF(AL$7,cal0!O18/'cal1'!O$3,"")</f>
        <v>0</v>
      </c>
      <c r="AL24" s="136">
        <f ca="1">IF(AL$7,'cal1'!O18/'cal1'!O$3,"")</f>
        <v>0</v>
      </c>
      <c r="AM24" s="136">
        <f ca="1">IF(AL$7,'cal2'!O18/'cal1'!O$3,"")</f>
        <v>5.1902576751868355E-3</v>
      </c>
      <c r="AN24" s="136">
        <f ca="1">IF(AO$7,cal0!P18/'cal1'!P$3,"")</f>
        <v>4.7912808061769414E-3</v>
      </c>
      <c r="AO24" s="136">
        <f ca="1">IF(AO$7,'cal1'!P18/'cal1'!P$3,"")</f>
        <v>4.7912808061769414E-3</v>
      </c>
      <c r="AP24" s="136">
        <f ca="1">IF(AO$7,'cal2'!P18/'cal1'!P$3,"")</f>
        <v>4.7912808061769414E-3</v>
      </c>
      <c r="AQ24" s="136">
        <f ca="1">IF(AR$7,cal0!Q18/'cal1'!Q$3,"")</f>
        <v>5.0446352507214198E-3</v>
      </c>
      <c r="AR24" s="136">
        <f ca="1">IF(AR$7,'cal1'!Q18/'cal1'!Q$3,"")</f>
        <v>5.0446352507214198E-3</v>
      </c>
      <c r="AS24" s="136">
        <f ca="1">IF(AR$7,'cal2'!Q18/'cal1'!Q$3,"")</f>
        <v>5.0446352507214198E-3</v>
      </c>
      <c r="AT24" s="136">
        <f ca="1">IF(AU$7,cal0!R18/'cal1'!R$3,"")</f>
        <v>5.0024521182644296E-3</v>
      </c>
      <c r="AU24" s="136">
        <f ca="1">IF(AU$7,'cal1'!R18/'cal1'!R$3,"")</f>
        <v>5.0024521182644296E-3</v>
      </c>
      <c r="AV24" s="136">
        <f ca="1">IF(AU$7,'cal2'!R18/'cal1'!R$3,"")</f>
        <v>5.0024521182644296E-3</v>
      </c>
      <c r="AW24" s="136">
        <f ca="1">IF(AX$7,cal0!S18/'cal1'!S$3,"")</f>
        <v>5.0243278098837619E-3</v>
      </c>
      <c r="AX24" s="136">
        <f ca="1">IF(AX$7,'cal1'!S18/'cal1'!S$3,"")</f>
        <v>5.0243278098837619E-3</v>
      </c>
      <c r="AY24" s="136">
        <f ca="1">IF(AX$7,'cal2'!S18/'cal1'!S$3,"")</f>
        <v>5.0243278098837619E-3</v>
      </c>
      <c r="AZ24" s="136">
        <f ca="1">IF(BA$7,cal0!T18/'cal1'!T$3,"")</f>
        <v>5.1253954099119061E-3</v>
      </c>
      <c r="BA24" s="136">
        <f ca="1">IF(BA$7,'cal1'!T18/'cal1'!T$3,"")</f>
        <v>5.1253954099119061E-3</v>
      </c>
      <c r="BB24" s="136">
        <f ca="1">IF(BA$7,'cal2'!T18/'cal1'!T$3,"")</f>
        <v>5.1253954099119061E-3</v>
      </c>
      <c r="BC24" s="136">
        <f ca="1">IF(BD$7,cal0!U18/'cal1'!U$3,"")</f>
        <v>4.8830815933744763E-3</v>
      </c>
      <c r="BD24" s="136">
        <f ca="1">IF(BD$7,'cal1'!U18/'cal1'!U$3,"")</f>
        <v>4.8830815933744763E-3</v>
      </c>
      <c r="BE24" s="136">
        <f ca="1">IF(BD$7,'cal2'!U18/'cal1'!U$3,"")</f>
        <v>4.8830815933744763E-3</v>
      </c>
      <c r="BF24" s="136">
        <f ca="1">IF(BG$7,cal0!V18/'cal1'!V$3,"")</f>
        <v>4.844172562161673E-3</v>
      </c>
      <c r="BG24" s="136">
        <f ca="1">IF(BG$7,'cal1'!V18/'cal1'!V$3,"")</f>
        <v>4.844172562161673E-3</v>
      </c>
      <c r="BH24" s="136">
        <f ca="1">IF(BG$7,'cal2'!V18/'cal1'!V$3,"")</f>
        <v>4.844172562161673E-3</v>
      </c>
      <c r="BI24" s="136">
        <f ca="1">IF(BJ$7,cal0!W18/'cal1'!W$3,"")</f>
        <v>4.8786519120918755E-3</v>
      </c>
      <c r="BJ24" s="136">
        <f ca="1">IF(BJ$7,'cal1'!W18/'cal1'!W$3,"")</f>
        <v>4.8786519120918755E-3</v>
      </c>
      <c r="BK24" s="136">
        <f ca="1">IF(BJ$7,'cal2'!W18/'cal1'!W$3,"")</f>
        <v>4.8786519120918755E-3</v>
      </c>
      <c r="BL24" s="136">
        <f ca="1">IF(BM$7,cal0!X18/'cal1'!X$3,"")</f>
        <v>4.5391081476723527E-3</v>
      </c>
      <c r="BM24" s="136">
        <f ca="1">IF(BM$7,'cal1'!X18/'cal1'!X$3,"")</f>
        <v>4.5391081476723527E-3</v>
      </c>
      <c r="BN24" s="136">
        <f ca="1">IF(BM$7,'cal2'!X18/'cal1'!X$3,"")</f>
        <v>4.5391081476723527E-3</v>
      </c>
      <c r="BO24" s="136">
        <f ca="1">IF(BP$7,cal0!Y18/'cal1'!Y$3,"")</f>
        <v>4.8531982305241713E-3</v>
      </c>
      <c r="BP24" s="136">
        <f ca="1">IF(BP$7,'cal1'!Y18/'cal1'!Y$3,"")</f>
        <v>4.8531982305241713E-3</v>
      </c>
      <c r="BQ24" s="136">
        <f ca="1">IF(BP$7,'cal2'!Y18/'cal1'!Y$3,"")</f>
        <v>4.8531982305241713E-3</v>
      </c>
      <c r="BR24" s="136" t="str">
        <f>IF(BS$7,cal0!Z18/'cal1'!Z$3,"")</f>
        <v/>
      </c>
      <c r="BS24" s="136" t="str">
        <f>IF(BS$7,'cal1'!Z18/'cal1'!Z$3,"")</f>
        <v/>
      </c>
      <c r="BT24" s="136" t="str">
        <f>IF(BS$7,'cal2'!Z18/'cal1'!Z$3,"")</f>
        <v/>
      </c>
      <c r="BU24" s="136">
        <f ca="1">IF(BV$7,cal0!AA18/'cal1'!AA$3,"")</f>
        <v>4.9704130641364669E-3</v>
      </c>
      <c r="BV24" s="136">
        <f ca="1">IF(BV$7,'cal1'!AA18/'cal1'!AA$3,"")</f>
        <v>4.9704130641364669E-3</v>
      </c>
      <c r="BW24" s="136">
        <f ca="1">IF(BV$7,'cal2'!AA18/'cal1'!AA$3,"")</f>
        <v>4.9704130641364669E-3</v>
      </c>
      <c r="BX24" s="136">
        <f ca="1">IF(BY$7,cal0!AB18/'cal1'!AB$3,"")</f>
        <v>4.6713481184630923E-3</v>
      </c>
      <c r="BY24" s="136">
        <f ca="1">IF(BY$7,'cal1'!AB18/'cal1'!AB$3,"")</f>
        <v>4.6713481184630923E-3</v>
      </c>
      <c r="BZ24" s="136">
        <f ca="1">IF(BY$7,'cal2'!AB18/'cal1'!AB$3,"")</f>
        <v>4.6713481184630923E-3</v>
      </c>
      <c r="CA24" s="136">
        <f ca="1">IF(CB$7,cal0!AC18/'cal1'!AC$3,"")</f>
        <v>4.6829525398722309E-3</v>
      </c>
      <c r="CB24" s="136">
        <f ca="1">IF(CB$7,'cal1'!AC18/'cal1'!AC$3,"")</f>
        <v>4.6829525398722309E-3</v>
      </c>
      <c r="CC24" s="136">
        <f ca="1">IF(CB$7,'cal2'!AC18/'cal1'!AC$3,"")</f>
        <v>4.6829525398722309E-3</v>
      </c>
      <c r="CD24" s="136">
        <f ca="1">IF(CE$7,cal0!AD18/'cal1'!AD$3,"")</f>
        <v>4.7942822959569547E-3</v>
      </c>
      <c r="CE24" s="136">
        <f ca="1">IF(CE$7,'cal1'!AD18/'cal1'!AD$3,"")</f>
        <v>4.7942822959569547E-3</v>
      </c>
      <c r="CF24" s="136">
        <f ca="1">IF(CE$7,'cal2'!AD18/'cal1'!AD$3,"")</f>
        <v>4.7942822959569547E-3</v>
      </c>
      <c r="CG24" s="136">
        <f ca="1">IF(CH$7,cal0!AE18/'cal1'!AE$3,"")</f>
        <v>4.8876116502631663E-3</v>
      </c>
      <c r="CH24" s="136">
        <f ca="1">IF(CH$7,'cal1'!AE18/'cal1'!AE$3,"")</f>
        <v>0</v>
      </c>
      <c r="CI24" s="136">
        <f ca="1">IF(CH$7,'cal2'!AE18/'cal1'!AE$3,"")</f>
        <v>4.8876116502631663E-3</v>
      </c>
      <c r="CJ24" s="136">
        <f ca="1">IF(CK$7,cal0!AF18/'cal1'!AF$3,"")</f>
        <v>4.4970794555738228E-3</v>
      </c>
      <c r="CK24" s="136">
        <f ca="1">IF(CK$7,'cal1'!AF18/'cal1'!AF$3,"")</f>
        <v>4.4970794555738228E-3</v>
      </c>
      <c r="CL24" s="136">
        <f ca="1">IF(CK$7,'cal2'!AF18/'cal1'!AF$3,"")</f>
        <v>4.4970794555738228E-3</v>
      </c>
      <c r="CM24" s="136">
        <f ca="1">IF(CN$7,cal0!AG18/'cal1'!AG$3,"")</f>
        <v>0</v>
      </c>
      <c r="CN24" s="136">
        <f ca="1">IF(CN$7,'cal1'!AG18/'cal1'!AG$3,"")</f>
        <v>0</v>
      </c>
      <c r="CO24" s="136">
        <f ca="1">IF(CN$7,'cal2'!AG18/'cal1'!AG$3,"")</f>
        <v>4.7963172719212889E-3</v>
      </c>
      <c r="CP24" s="136">
        <f ca="1">IF(CQ$7,cal0!AH18/'cal1'!AH$3,"")</f>
        <v>4.7779256004892873E-3</v>
      </c>
      <c r="CQ24" s="136">
        <f ca="1">IF(CQ$7,'cal1'!AH18/'cal1'!AH$3,"")</f>
        <v>4.7779256004892873E-3</v>
      </c>
      <c r="CR24" s="136">
        <f ca="1">IF(CQ$7,'cal2'!AH18/'cal1'!AH$3,"")</f>
        <v>4.7779256004892873E-3</v>
      </c>
      <c r="CS24" s="136">
        <f ca="1">IF(CT$7,cal0!AI18/'cal1'!AI$3,"")</f>
        <v>4.7333811911291889E-3</v>
      </c>
      <c r="CT24" s="136">
        <f ca="1">IF(CT$7,'cal1'!AI18/'cal1'!AI$3,"")</f>
        <v>4.7333811911291889E-3</v>
      </c>
      <c r="CU24" s="136">
        <f ca="1">IF(CT$7,'cal2'!AI18/'cal1'!AI$3,"")</f>
        <v>4.7333811911291889E-3</v>
      </c>
      <c r="CV24" s="136">
        <f ca="1">IF(CW$7,cal0!AJ18/'cal1'!AJ$3,"")</f>
        <v>4.6297471231306125E-3</v>
      </c>
      <c r="CW24" s="136">
        <f ca="1">IF(CW$7,'cal1'!AJ18/'cal1'!AJ$3,"")</f>
        <v>4.6297471231306125E-3</v>
      </c>
      <c r="CX24" s="136">
        <f ca="1">IF(CW$7,'cal2'!AJ18/'cal1'!AJ$3,"")</f>
        <v>4.6297471231306125E-3</v>
      </c>
      <c r="CY24" s="136">
        <f ca="1">IF(CZ$7,cal0!AK18/'cal1'!AK$3,"")</f>
        <v>4.6319517310237923E-3</v>
      </c>
      <c r="CZ24" s="136">
        <f ca="1">IF(CZ$7,'cal1'!AK18/'cal1'!AK$3,"")</f>
        <v>4.6319517310237923E-3</v>
      </c>
      <c r="DA24" s="136">
        <f ca="1">IF(CZ$7,'cal2'!AK18/'cal1'!AK$3,"")</f>
        <v>4.6319517310237923E-3</v>
      </c>
    </row>
    <row r="25" spans="3:105" ht="14.25" customHeight="1">
      <c r="C25" s="92">
        <f t="shared" si="63"/>
        <v>375</v>
      </c>
      <c r="D25" s="136">
        <f>'CMF-1931'!B5</f>
        <v>7.4160000000000003E-4</v>
      </c>
      <c r="E25" s="136">
        <f>'CMF-1931'!C5</f>
        <v>2.2019999999999999E-5</v>
      </c>
      <c r="F25" s="136">
        <f>'CMF-1931'!D5</f>
        <v>3.4859999999999999E-3</v>
      </c>
      <c r="G25" s="136">
        <f ca="1">cal0!C19/'cal1'!C$3</f>
        <v>1.082542441397975E-2</v>
      </c>
      <c r="H25" s="136">
        <f ca="1">'cal1'!C19/'cal1'!C$3</f>
        <v>3.6084747599734466E-3</v>
      </c>
      <c r="I25" s="136">
        <f ca="1">'cal2'!C19/'cal1'!C$3</f>
        <v>1.5689021116866299E-2</v>
      </c>
      <c r="J25" s="136">
        <f ca="1">IF(K$7,cal0!F19/'cal1'!F$3,"")</f>
        <v>1.0244933314605778E-2</v>
      </c>
      <c r="K25" s="136">
        <f ca="1">IF(K$7,'cal1'!F19/'cal1'!F$3,"")</f>
        <v>0</v>
      </c>
      <c r="L25" s="136">
        <f ca="1">IF(K$7,'cal2'!F19/'cal1'!F$3,"")</f>
        <v>1.0244933314605778E-2</v>
      </c>
      <c r="M25" s="136">
        <f ca="1">IF(N$7,cal0!G19/'cal1'!G$3,"")</f>
        <v>9.4735592754443924E-3</v>
      </c>
      <c r="N25" s="136">
        <f ca="1">IF(N$7,'cal1'!G19/'cal1'!G$3,"")</f>
        <v>4.7367796377221962E-3</v>
      </c>
      <c r="O25" s="136">
        <f ca="1">IF(N$7,'cal2'!G19/'cal1'!G$3,"")</f>
        <v>1.4210339491377936E-2</v>
      </c>
      <c r="P25" s="136">
        <f ca="1">IF(Q$7,cal0!H19/'cal1'!H$3,"")</f>
        <v>9.7085815908862731E-3</v>
      </c>
      <c r="Q25" s="136">
        <f ca="1">IF(Q$7,'cal1'!H19/'cal1'!H$3,"")</f>
        <v>4.8542907954431365E-3</v>
      </c>
      <c r="R25" s="136">
        <f ca="1">IF(Q$7,'cal2'!H19/'cal1'!H$3,"")</f>
        <v>1.4562872978885163E-2</v>
      </c>
      <c r="S25" s="136">
        <f ca="1">IF(T$7,cal0!I19/'cal1'!I$3,"")</f>
        <v>1.0649770886902709E-2</v>
      </c>
      <c r="T25" s="136">
        <f ca="1">IF(T$7,'cal1'!I19/'cal1'!I$3,"")</f>
        <v>5.3248854434513543E-3</v>
      </c>
      <c r="U25" s="136">
        <f ca="1">IF(T$7,'cal2'!I19/'cal1'!I$3,"")</f>
        <v>1.5974656980354576E-2</v>
      </c>
      <c r="V25" s="136">
        <f ca="1">IF(W$7,cal0!J19/'cal1'!J$3,"")</f>
        <v>9.7188063758588943E-3</v>
      </c>
      <c r="W25" s="136">
        <f ca="1">IF(W$7,'cal1'!J19/'cal1'!J$3,"")</f>
        <v>4.8594031879294472E-3</v>
      </c>
      <c r="X25" s="136">
        <f ca="1">IF(W$7,'cal2'!J19/'cal1'!J$3,"")</f>
        <v>1.4578210156968157E-2</v>
      </c>
      <c r="Y25" s="136">
        <f ca="1">IF(Z$7,cal0!K19/'cal1'!K$3,"")</f>
        <v>1.0077932649207052E-2</v>
      </c>
      <c r="Z25" s="136">
        <f ca="1">IF(Z$7,'cal1'!K19/'cal1'!K$3,"")</f>
        <v>5.0389663246035261E-3</v>
      </c>
      <c r="AA25" s="136">
        <f ca="1">IF(Z$7,'cal2'!K19/'cal1'!K$3,"")</f>
        <v>1.5116899588909386E-2</v>
      </c>
      <c r="AB25" s="136">
        <f ca="1">IF(AC$7,cal0!L19/'cal1'!L$3,"")</f>
        <v>9.9408261282729338E-3</v>
      </c>
      <c r="AC25" s="136">
        <f ca="1">IF(AC$7,'cal1'!L19/'cal1'!L$3,"")</f>
        <v>0</v>
      </c>
      <c r="AD25" s="136">
        <f ca="1">IF(AC$7,'cal2'!L19/'cal1'!L$3,"")</f>
        <v>1.4911239799140018E-2</v>
      </c>
      <c r="AE25" s="136">
        <f ca="1">IF(AF$7,cal0!M19/'cal1'!M$3,"")</f>
        <v>9.6422135235587104E-3</v>
      </c>
      <c r="AF25" s="136">
        <f ca="1">IF(AF$7,'cal1'!M19/'cal1'!M$3,"")</f>
        <v>0</v>
      </c>
      <c r="AG25" s="136">
        <f ca="1">IF(AF$7,'cal2'!M19/'cal1'!M$3,"")</f>
        <v>1.4463320873843093E-2</v>
      </c>
      <c r="AH25" s="136">
        <f ca="1">IF(AI$7,cal0!N19/'cal1'!N$3,"")</f>
        <v>1.0029942560386612E-2</v>
      </c>
      <c r="AI25" s="136">
        <f ca="1">IF(AI$7,'cal1'!N19/'cal1'!N$3,"")</f>
        <v>5.0149712801933061E-3</v>
      </c>
      <c r="AJ25" s="136">
        <f ca="1">IF(AI$7,'cal2'!N19/'cal1'!N$3,"")</f>
        <v>1.504491445274969E-2</v>
      </c>
      <c r="AK25" s="136">
        <f ca="1">IF(AL$7,cal0!O19/'cal1'!O$3,"")</f>
        <v>1.0380515350373671E-2</v>
      </c>
      <c r="AL25" s="136">
        <f ca="1">IF(AL$7,'cal1'!O19/'cal1'!O$3,"")</f>
        <v>0</v>
      </c>
      <c r="AM25" s="136">
        <f ca="1">IF(AL$7,'cal2'!O19/'cal1'!O$3,"")</f>
        <v>1.5570773659127214E-2</v>
      </c>
      <c r="AN25" s="136">
        <f ca="1">IF(AO$7,cal0!P19/'cal1'!P$3,"")</f>
        <v>9.5825616123538827E-3</v>
      </c>
      <c r="AO25" s="136">
        <f ca="1">IF(AO$7,'cal1'!P19/'cal1'!P$3,"")</f>
        <v>4.7912808061769414E-3</v>
      </c>
      <c r="AP25" s="136">
        <f ca="1">IF(AO$7,'cal2'!P19/'cal1'!P$3,"")</f>
        <v>1.4373843003395045E-2</v>
      </c>
      <c r="AQ25" s="136">
        <f ca="1">IF(AR$7,cal0!Q19/'cal1'!Q$3,"")</f>
        <v>1.008927050144284E-2</v>
      </c>
      <c r="AR25" s="136">
        <f ca="1">IF(AR$7,'cal1'!Q19/'cal1'!Q$3,"")</f>
        <v>5.0446352507214198E-3</v>
      </c>
      <c r="AS25" s="136">
        <f ca="1">IF(AR$7,'cal2'!Q19/'cal1'!Q$3,"")</f>
        <v>1.5133906367955065E-2</v>
      </c>
      <c r="AT25" s="136">
        <f ca="1">IF(AU$7,cal0!R19/'cal1'!R$3,"")</f>
        <v>1.0004904236528859E-2</v>
      </c>
      <c r="AU25" s="136">
        <f ca="1">IF(AU$7,'cal1'!R19/'cal1'!R$3,"")</f>
        <v>5.0024521182644296E-3</v>
      </c>
      <c r="AV25" s="136">
        <f ca="1">IF(AU$7,'cal2'!R19/'cal1'!R$3,"")</f>
        <v>2.0009808473057718E-2</v>
      </c>
      <c r="AW25" s="136">
        <f ca="1">IF(AX$7,cal0!S19/'cal1'!S$3,"")</f>
        <v>1.0048655619767524E-2</v>
      </c>
      <c r="AX25" s="136">
        <f ca="1">IF(AX$7,'cal1'!S19/'cal1'!S$3,"")</f>
        <v>5.0243278098837619E-3</v>
      </c>
      <c r="AY25" s="136">
        <f ca="1">IF(AX$7,'cal2'!S19/'cal1'!S$3,"")</f>
        <v>1.5072984042963195E-2</v>
      </c>
      <c r="AZ25" s="136">
        <f ca="1">IF(BA$7,cal0!T19/'cal1'!T$3,"")</f>
        <v>1.0250790819823812E-2</v>
      </c>
      <c r="BA25" s="136">
        <f ca="1">IF(BA$7,'cal1'!T19/'cal1'!T$3,"")</f>
        <v>0</v>
      </c>
      <c r="BB25" s="136">
        <f ca="1">IF(BA$7,'cal2'!T19/'cal1'!T$3,"")</f>
        <v>1.5376186855384791E-2</v>
      </c>
      <c r="BC25" s="136">
        <f ca="1">IF(BD$7,cal0!U19/'cal1'!U$3,"")</f>
        <v>9.7661631867489527E-3</v>
      </c>
      <c r="BD25" s="136">
        <f ca="1">IF(BD$7,'cal1'!U19/'cal1'!U$3,"")</f>
        <v>4.8830815933744763E-3</v>
      </c>
      <c r="BE25" s="136">
        <f ca="1">IF(BD$7,'cal2'!U19/'cal1'!U$3,"")</f>
        <v>1.464924537619363E-2</v>
      </c>
      <c r="BF25" s="136">
        <f ca="1">IF(BG$7,cal0!V19/'cal1'!V$3,"")</f>
        <v>9.688345124323346E-3</v>
      </c>
      <c r="BG25" s="136">
        <f ca="1">IF(BG$7,'cal1'!V19/'cal1'!V$3,"")</f>
        <v>4.844172562161673E-3</v>
      </c>
      <c r="BH25" s="136">
        <f ca="1">IF(BG$7,'cal2'!V19/'cal1'!V$3,"")</f>
        <v>1.4532518277805655E-2</v>
      </c>
      <c r="BI25" s="136">
        <f ca="1">IF(BJ$7,cal0!W19/'cal1'!W$3,"")</f>
        <v>9.7573038241837509E-3</v>
      </c>
      <c r="BJ25" s="136">
        <f ca="1">IF(BJ$7,'cal1'!W19/'cal1'!W$3,"")</f>
        <v>4.8786519120918755E-3</v>
      </c>
      <c r="BK25" s="136">
        <f ca="1">IF(BJ$7,'cal2'!W19/'cal1'!W$3,"")</f>
        <v>1.4635956331805103E-2</v>
      </c>
      <c r="BL25" s="136">
        <f ca="1">IF(BM$7,cal0!X19/'cal1'!X$3,"")</f>
        <v>9.0782162953447054E-3</v>
      </c>
      <c r="BM25" s="136">
        <f ca="1">IF(BM$7,'cal1'!X19/'cal1'!X$3,"")</f>
        <v>4.5391081476723527E-3</v>
      </c>
      <c r="BN25" s="136">
        <f ca="1">IF(BM$7,'cal2'!X19/'cal1'!X$3,"")</f>
        <v>1.3617324997098954E-2</v>
      </c>
      <c r="BO25" s="136">
        <f ca="1">IF(BP$7,cal0!Y19/'cal1'!Y$3,"")</f>
        <v>9.7063964610483427E-3</v>
      </c>
      <c r="BP25" s="136">
        <f ca="1">IF(BP$7,'cal1'!Y19/'cal1'!Y$3,"")</f>
        <v>4.8531982305241713E-3</v>
      </c>
      <c r="BQ25" s="136">
        <f ca="1">IF(BP$7,'cal2'!Y19/'cal1'!Y$3,"")</f>
        <v>1.45595952839949E-2</v>
      </c>
      <c r="BR25" s="136" t="str">
        <f>IF(BS$7,cal0!Z19/'cal1'!Z$3,"")</f>
        <v/>
      </c>
      <c r="BS25" s="136" t="str">
        <f>IF(BS$7,'cal1'!Z19/'cal1'!Z$3,"")</f>
        <v/>
      </c>
      <c r="BT25" s="136" t="str">
        <f>IF(BS$7,'cal2'!Z19/'cal1'!Z$3,"")</f>
        <v/>
      </c>
      <c r="BU25" s="136">
        <f ca="1">IF(BV$7,cal0!AA19/'cal1'!AA$3,"")</f>
        <v>9.9408261282729338E-3</v>
      </c>
      <c r="BV25" s="136">
        <f ca="1">IF(BV$7,'cal1'!AA19/'cal1'!AA$3,"")</f>
        <v>4.9704130641364669E-3</v>
      </c>
      <c r="BW25" s="136">
        <f ca="1">IF(BV$7,'cal2'!AA19/'cal1'!AA$3,"")</f>
        <v>1.4911239799140018E-2</v>
      </c>
      <c r="BX25" s="136">
        <f ca="1">IF(BY$7,cal0!AB19/'cal1'!AB$3,"")</f>
        <v>9.3426962369261846E-3</v>
      </c>
      <c r="BY25" s="136">
        <f ca="1">IF(BY$7,'cal1'!AB19/'cal1'!AB$3,"")</f>
        <v>4.6713481184630923E-3</v>
      </c>
      <c r="BZ25" s="136">
        <f ca="1">IF(BY$7,'cal2'!AB19/'cal1'!AB$3,"")</f>
        <v>1.4014044925613501E-2</v>
      </c>
      <c r="CA25" s="136">
        <f ca="1">IF(CB$7,cal0!AC19/'cal1'!AC$3,"")</f>
        <v>1.4048858191257452E-2</v>
      </c>
      <c r="CB25" s="136">
        <f ca="1">IF(CB$7,'cal1'!AC19/'cal1'!AC$3,"")</f>
        <v>4.6829525398722309E-3</v>
      </c>
      <c r="CC25" s="136">
        <f ca="1">IF(CB$7,'cal2'!AC19/'cal1'!AC$3,"")</f>
        <v>1.8731810159488924E-2</v>
      </c>
      <c r="CD25" s="136">
        <f ca="1">IF(CE$7,cal0!AD19/'cal1'!AD$3,"")</f>
        <v>1.4382847473101472E-2</v>
      </c>
      <c r="CE25" s="136">
        <f ca="1">IF(CE$7,'cal1'!AD19/'cal1'!AD$3,"")</f>
        <v>4.7942822959569547E-3</v>
      </c>
      <c r="CF25" s="136">
        <f ca="1">IF(CE$7,'cal2'!AD19/'cal1'!AD$3,"")</f>
        <v>1.4382847473101472E-2</v>
      </c>
      <c r="CG25" s="136">
        <f ca="1">IF(CH$7,cal0!AE19/'cal1'!AE$3,"")</f>
        <v>1.4662835547412677E-2</v>
      </c>
      <c r="CH25" s="136">
        <f ca="1">IF(CH$7,'cal1'!AE19/'cal1'!AE$3,"")</f>
        <v>0</v>
      </c>
      <c r="CI25" s="136">
        <f ca="1">IF(CH$7,'cal2'!AE19/'cal1'!AE$3,"")</f>
        <v>1.9550446601052665E-2</v>
      </c>
      <c r="CJ25" s="136">
        <f ca="1">IF(CK$7,cal0!AF19/'cal1'!AF$3,"")</f>
        <v>1.3491238915672988E-2</v>
      </c>
      <c r="CK25" s="136">
        <f ca="1">IF(CK$7,'cal1'!AF19/'cal1'!AF$3,"")</f>
        <v>0</v>
      </c>
      <c r="CL25" s="136">
        <f ca="1">IF(CK$7,'cal2'!AF19/'cal1'!AF$3,"")</f>
        <v>1.7988317822295291E-2</v>
      </c>
      <c r="CM25" s="136">
        <f ca="1">IF(CN$7,cal0!AG19/'cal1'!AG$3,"")</f>
        <v>9.5926345438425778E-3</v>
      </c>
      <c r="CN25" s="136">
        <f ca="1">IF(CN$7,'cal1'!AG19/'cal1'!AG$3,"")</f>
        <v>0</v>
      </c>
      <c r="CO25" s="136">
        <f ca="1">IF(CN$7,'cal2'!AG19/'cal1'!AG$3,"")</f>
        <v>1.4388952401242881E-2</v>
      </c>
      <c r="CP25" s="136">
        <f ca="1">IF(CQ$7,cal0!AH19/'cal1'!AH$3,"")</f>
        <v>1.4333777384701834E-2</v>
      </c>
      <c r="CQ25" s="136">
        <f ca="1">IF(CQ$7,'cal1'!AH19/'cal1'!AH$3,"")</f>
        <v>4.7779256004892873E-3</v>
      </c>
      <c r="CR25" s="136">
        <f ca="1">IF(CQ$7,'cal2'!AH19/'cal1'!AH$3,"")</f>
        <v>2.3889627419212463E-2</v>
      </c>
      <c r="CS25" s="136">
        <f ca="1">IF(CT$7,cal0!AI19/'cal1'!AI$3,"")</f>
        <v>9.4667623822583778E-3</v>
      </c>
      <c r="CT25" s="136">
        <f ca="1">IF(CT$7,'cal1'!AI19/'cal1'!AI$3,"")</f>
        <v>4.7333811911291889E-3</v>
      </c>
      <c r="CU25" s="136">
        <f ca="1">IF(CT$7,'cal2'!AI19/'cal1'!AI$3,"")</f>
        <v>1.4200144151184072E-2</v>
      </c>
      <c r="CV25" s="136">
        <f ca="1">IF(CW$7,cal0!AJ19/'cal1'!AJ$3,"")</f>
        <v>1.3889241934537892E-2</v>
      </c>
      <c r="CW25" s="136">
        <f ca="1">IF(CW$7,'cal1'!AJ19/'cal1'!AJ$3,"")</f>
        <v>4.6297471231306125E-3</v>
      </c>
      <c r="CX25" s="136">
        <f ca="1">IF(CW$7,'cal2'!AJ19/'cal1'!AJ$3,"")</f>
        <v>1.851898849252245E-2</v>
      </c>
      <c r="CY25" s="136">
        <f ca="1">IF(CZ$7,cal0!AK19/'cal1'!AK$3,"")</f>
        <v>1.3895855758486545E-2</v>
      </c>
      <c r="CZ25" s="136">
        <f ca="1">IF(CZ$7,'cal1'!AK19/'cal1'!AK$3,"")</f>
        <v>4.6319517310237923E-3</v>
      </c>
      <c r="DA25" s="136">
        <f ca="1">IF(CZ$7,'cal2'!AK19/'cal1'!AK$3,"")</f>
        <v>1.8527806924095169E-2</v>
      </c>
    </row>
    <row r="26" spans="3:105">
      <c r="C26" s="92">
        <f t="shared" si="63"/>
        <v>380</v>
      </c>
      <c r="D26" s="136">
        <f>'CMF-1931'!B6</f>
        <v>1.3680000000000001E-3</v>
      </c>
      <c r="E26" s="136">
        <f>'CMF-1931'!C6</f>
        <v>3.8999999999999999E-5</v>
      </c>
      <c r="F26" s="136">
        <f>'CMF-1931'!D6</f>
        <v>6.45E-3</v>
      </c>
      <c r="G26" s="136">
        <f ca="1">cal0!C20/'cal1'!C$3</f>
        <v>3.0907371363899021E-2</v>
      </c>
      <c r="H26" s="136">
        <f ca="1">'cal1'!C20/'cal1'!C$3</f>
        <v>2.9809139321519775E-3</v>
      </c>
      <c r="I26" s="136">
        <f ca="1">'cal2'!C20/'cal1'!C$3</f>
        <v>4.7694623374063903E-2</v>
      </c>
      <c r="J26" s="136">
        <f ca="1">IF(K$7,cal0!F20/'cal1'!F$3,"")</f>
        <v>2.5612332661222884E-2</v>
      </c>
      <c r="K26" s="136">
        <f ca="1">IF(K$7,'cal1'!F20/'cal1'!F$3,"")</f>
        <v>0</v>
      </c>
      <c r="L26" s="136">
        <f ca="1">IF(K$7,'cal2'!F20/'cal1'!F$3,"")</f>
        <v>4.0979733258423114E-2</v>
      </c>
      <c r="M26" s="136">
        <f ca="1">IF(N$7,cal0!G20/'cal1'!G$3,"")</f>
        <v>2.8420678982755871E-2</v>
      </c>
      <c r="N26" s="136">
        <f ca="1">IF(N$7,'cal1'!G20/'cal1'!G$3,"")</f>
        <v>4.7367796377221962E-3</v>
      </c>
      <c r="O26" s="136">
        <f ca="1">IF(N$7,'cal2'!G20/'cal1'!G$3,"")</f>
        <v>4.2631018474133808E-2</v>
      </c>
      <c r="P26" s="136">
        <f ca="1">IF(Q$7,cal0!H20/'cal1'!H$3,"")</f>
        <v>2.4271453384659931E-2</v>
      </c>
      <c r="Q26" s="136">
        <f ca="1">IF(Q$7,'cal1'!H20/'cal1'!H$3,"")</f>
        <v>4.8542907954431365E-3</v>
      </c>
      <c r="R26" s="136">
        <f ca="1">IF(Q$7,'cal2'!H20/'cal1'!H$3,"")</f>
        <v>3.8834326363545092E-2</v>
      </c>
      <c r="S26" s="136">
        <f ca="1">IF(T$7,cal0!I20/'cal1'!I$3,"")</f>
        <v>3.7274198754159993E-2</v>
      </c>
      <c r="T26" s="136">
        <f ca="1">IF(T$7,'cal1'!I20/'cal1'!I$3,"")</f>
        <v>5.3248854434513543E-3</v>
      </c>
      <c r="U26" s="136">
        <f ca="1">IF(T$7,'cal2'!I20/'cal1'!I$3,"")</f>
        <v>5.3248853134512518E-2</v>
      </c>
      <c r="V26" s="136">
        <f ca="1">IF(W$7,cal0!J20/'cal1'!J$3,"")</f>
        <v>2.9156420313936313E-2</v>
      </c>
      <c r="W26" s="136">
        <f ca="1">IF(W$7,'cal1'!J20/'cal1'!J$3,"")</f>
        <v>4.8594031879294472E-3</v>
      </c>
      <c r="X26" s="136">
        <f ca="1">IF(W$7,'cal2'!J20/'cal1'!J$3,"")</f>
        <v>4.3734630470904472E-2</v>
      </c>
      <c r="Y26" s="136">
        <f ca="1">IF(Z$7,cal0!K20/'cal1'!K$3,"")</f>
        <v>3.0233799177818772E-2</v>
      </c>
      <c r="Z26" s="136">
        <f ca="1">IF(Z$7,'cal1'!K20/'cal1'!K$3,"")</f>
        <v>5.0389663246035261E-3</v>
      </c>
      <c r="AA26" s="136">
        <f ca="1">IF(Z$7,'cal2'!K20/'cal1'!K$3,"")</f>
        <v>5.0389662015837645E-2</v>
      </c>
      <c r="AB26" s="136">
        <f ca="1">IF(AC$7,cal0!L20/'cal1'!L$3,"")</f>
        <v>2.4852064713951714E-2</v>
      </c>
      <c r="AC26" s="136">
        <f ca="1">IF(AC$7,'cal1'!L20/'cal1'!L$3,"")</f>
        <v>0</v>
      </c>
      <c r="AD26" s="136">
        <f ca="1">IF(AC$7,'cal2'!L20/'cal1'!L$3,"")</f>
        <v>3.9763304513091735E-2</v>
      </c>
      <c r="AE26" s="136">
        <f ca="1">IF(AF$7,cal0!M20/'cal1'!M$3,"")</f>
        <v>2.4105533220391745E-2</v>
      </c>
      <c r="AF26" s="136">
        <f ca="1">IF(AF$7,'cal1'!M20/'cal1'!M$3,"")</f>
        <v>0</v>
      </c>
      <c r="AG26" s="136">
        <f ca="1">IF(AF$7,'cal2'!M20/'cal1'!M$3,"")</f>
        <v>3.8568854094234842E-2</v>
      </c>
      <c r="AH26" s="136">
        <f ca="1">IF(AI$7,cal0!N20/'cal1'!N$3,"")</f>
        <v>3.0089828905499379E-2</v>
      </c>
      <c r="AI26" s="136">
        <f ca="1">IF(AI$7,'cal1'!N20/'cal1'!N$3,"")</f>
        <v>5.0149712801933061E-3</v>
      </c>
      <c r="AJ26" s="136">
        <f ca="1">IF(AI$7,'cal2'!N20/'cal1'!N$3,"")</f>
        <v>4.5134743358249067E-2</v>
      </c>
      <c r="AK26" s="136">
        <f ca="1">IF(AL$7,cal0!O20/'cal1'!O$3,"")</f>
        <v>3.1141547318254428E-2</v>
      </c>
      <c r="AL26" s="136">
        <f ca="1">IF(AL$7,'cal1'!O20/'cal1'!O$3,"")</f>
        <v>0</v>
      </c>
      <c r="AM26" s="136">
        <f ca="1">IF(AL$7,'cal2'!O20/'cal1'!O$3,"")</f>
        <v>5.1902575484734932E-2</v>
      </c>
      <c r="AN26" s="136">
        <f ca="1">IF(AO$7,cal0!P20/'cal1'!P$3,"")</f>
        <v>2.8747686006790091E-2</v>
      </c>
      <c r="AO26" s="136">
        <f ca="1">IF(AO$7,'cal1'!P20/'cal1'!P$3,"")</f>
        <v>4.7912808061769414E-3</v>
      </c>
      <c r="AP26" s="136">
        <f ca="1">IF(AO$7,'cal2'!P20/'cal1'!P$3,"")</f>
        <v>4.3121529010185136E-2</v>
      </c>
      <c r="AQ26" s="136">
        <f ca="1">IF(AR$7,cal0!Q20/'cal1'!Q$3,"")</f>
        <v>3.026781273591013E-2</v>
      </c>
      <c r="AR26" s="136">
        <f ca="1">IF(AR$7,'cal1'!Q20/'cal1'!Q$3,"")</f>
        <v>5.0446352507214198E-3</v>
      </c>
      <c r="AS26" s="136">
        <f ca="1">IF(AR$7,'cal2'!Q20/'cal1'!Q$3,"")</f>
        <v>4.5401719103865194E-2</v>
      </c>
      <c r="AT26" s="136">
        <f ca="1">IF(AU$7,cal0!R20/'cal1'!R$3,"")</f>
        <v>2.501225998068057E-2</v>
      </c>
      <c r="AU26" s="136">
        <f ca="1">IF(AU$7,'cal1'!R20/'cal1'!R$3,"")</f>
        <v>5.0024521182644296E-3</v>
      </c>
      <c r="AV26" s="136">
        <f ca="1">IF(AU$7,'cal2'!R20/'cal1'!R$3,"")</f>
        <v>4.502207089630459E-2</v>
      </c>
      <c r="AW26" s="136">
        <f ca="1">IF(AX$7,cal0!S20/'cal1'!S$3,"")</f>
        <v>3.5170295282498244E-2</v>
      </c>
      <c r="AX26" s="136">
        <f ca="1">IF(AX$7,'cal1'!S20/'cal1'!S$3,"")</f>
        <v>5.0243278098837619E-3</v>
      </c>
      <c r="AY26" s="136">
        <f ca="1">IF(AX$7,'cal2'!S20/'cal1'!S$3,"")</f>
        <v>5.0243276872213812E-2</v>
      </c>
      <c r="AZ26" s="136">
        <f ca="1">IF(BA$7,cal0!T20/'cal1'!T$3,"")</f>
        <v>3.0752373710769582E-2</v>
      </c>
      <c r="BA26" s="136">
        <f ca="1">IF(BA$7,'cal1'!T20/'cal1'!T$3,"")</f>
        <v>0</v>
      </c>
      <c r="BB26" s="136">
        <f ca="1">IF(BA$7,'cal2'!T20/'cal1'!T$3,"")</f>
        <v>5.1253952847820916E-2</v>
      </c>
      <c r="BC26" s="136">
        <f ca="1">IF(BD$7,cal0!U20/'cal1'!U$3,"")</f>
        <v>3.4181571749691532E-2</v>
      </c>
      <c r="BD26" s="136">
        <f ca="1">IF(BD$7,'cal1'!U20/'cal1'!U$3,"")</f>
        <v>4.8830815933744763E-3</v>
      </c>
      <c r="BE26" s="136">
        <f ca="1">IF(BD$7,'cal2'!U20/'cal1'!U$3,"")</f>
        <v>5.3713898123189441E-2</v>
      </c>
      <c r="BF26" s="136">
        <f ca="1">IF(BG$7,cal0!V20/'cal1'!V$3,"")</f>
        <v>3.390920852645235E-2</v>
      </c>
      <c r="BG26" s="136">
        <f ca="1">IF(BG$7,'cal1'!V20/'cal1'!V$3,"")</f>
        <v>4.844172562161673E-3</v>
      </c>
      <c r="BH26" s="136">
        <f ca="1">IF(BG$7,'cal2'!V20/'cal1'!V$3,"")</f>
        <v>4.8441724438975459E-2</v>
      </c>
      <c r="BI26" s="136">
        <f ca="1">IF(BJ$7,cal0!W20/'cal1'!W$3,"")</f>
        <v>2.9271912663610206E-2</v>
      </c>
      <c r="BJ26" s="136">
        <f ca="1">IF(BJ$7,'cal1'!W20/'cal1'!W$3,"")</f>
        <v>4.8786519120918755E-3</v>
      </c>
      <c r="BK26" s="136">
        <f ca="1">IF(BJ$7,'cal2'!W20/'cal1'!W$3,"")</f>
        <v>4.3907868995415308E-2</v>
      </c>
      <c r="BL26" s="136">
        <f ca="1">IF(BM$7,cal0!X20/'cal1'!X$3,"")</f>
        <v>2.7234649994197908E-2</v>
      </c>
      <c r="BM26" s="136">
        <f ca="1">IF(BM$7,'cal1'!X20/'cal1'!X$3,"")</f>
        <v>0</v>
      </c>
      <c r="BN26" s="136">
        <f ca="1">IF(BM$7,'cal2'!X20/'cal1'!X$3,"")</f>
        <v>4.0851974991296863E-2</v>
      </c>
      <c r="BO26" s="136">
        <f ca="1">IF(BP$7,cal0!Y20/'cal1'!Y$3,"")</f>
        <v>3.3972388206091587E-2</v>
      </c>
      <c r="BP26" s="136">
        <f ca="1">IF(BP$7,'cal1'!Y20/'cal1'!Y$3,"")</f>
        <v>0</v>
      </c>
      <c r="BQ26" s="136">
        <f ca="1">IF(BP$7,'cal2'!Y20/'cal1'!Y$3,"")</f>
        <v>4.8531981120396944E-2</v>
      </c>
      <c r="BR26" s="136" t="str">
        <f>IF(BS$7,cal0!Z20/'cal1'!Z$3,"")</f>
        <v/>
      </c>
      <c r="BS26" s="136" t="str">
        <f>IF(BS$7,'cal1'!Z20/'cal1'!Z$3,"")</f>
        <v/>
      </c>
      <c r="BT26" s="136" t="str">
        <f>IF(BS$7,'cal2'!Z20/'cal1'!Z$3,"")</f>
        <v/>
      </c>
      <c r="BU26" s="136">
        <f ca="1">IF(BV$7,cal0!AA20/'cal1'!AA$3,"")</f>
        <v>3.4792892055685885E-2</v>
      </c>
      <c r="BV26" s="136">
        <f ca="1">IF(BV$7,'cal1'!AA20/'cal1'!AA$3,"")</f>
        <v>0</v>
      </c>
      <c r="BW26" s="136">
        <f ca="1">IF(BV$7,'cal2'!AA20/'cal1'!AA$3,"")</f>
        <v>4.9704129427903428E-2</v>
      </c>
      <c r="BX26" s="136">
        <f ca="1">IF(BY$7,cal0!AB20/'cal1'!AB$3,"")</f>
        <v>2.8028089851227001E-2</v>
      </c>
      <c r="BY26" s="136">
        <f ca="1">IF(BY$7,'cal1'!AB20/'cal1'!AB$3,"")</f>
        <v>4.6713481184630923E-3</v>
      </c>
      <c r="BZ26" s="136">
        <f ca="1">IF(BY$7,'cal2'!AB20/'cal1'!AB$3,"")</f>
        <v>4.2042134776840503E-2</v>
      </c>
      <c r="CA26" s="136">
        <f ca="1">IF(CB$7,cal0!AC20/'cal1'!AC$3,"")</f>
        <v>3.2780668350746375E-2</v>
      </c>
      <c r="CB26" s="136">
        <f ca="1">IF(CB$7,'cal1'!AC20/'cal1'!AC$3,"")</f>
        <v>4.6829525398722309E-3</v>
      </c>
      <c r="CC26" s="136">
        <f ca="1">IF(CB$7,'cal2'!AC20/'cal1'!AC$3,"")</f>
        <v>5.6195432765029807E-2</v>
      </c>
      <c r="CD26" s="136">
        <f ca="1">IF(CE$7,cal0!AD20/'cal1'!AD$3,"")</f>
        <v>3.3559976656929294E-2</v>
      </c>
      <c r="CE26" s="136">
        <f ca="1">IF(CE$7,'cal1'!AD20/'cal1'!AD$3,"")</f>
        <v>4.7942822959569547E-3</v>
      </c>
      <c r="CF26" s="136">
        <f ca="1">IF(CE$7,'cal2'!AD20/'cal1'!AD$3,"")</f>
        <v>4.7942821789108331E-2</v>
      </c>
      <c r="CG26" s="136">
        <f ca="1">IF(CH$7,cal0!AE20/'cal1'!AE$3,"")</f>
        <v>2.9325671094825354E-2</v>
      </c>
      <c r="CH26" s="136">
        <f ca="1">IF(CH$7,'cal1'!AE20/'cal1'!AE$3,"")</f>
        <v>0</v>
      </c>
      <c r="CI26" s="136">
        <f ca="1">IF(CH$7,'cal2'!AE20/'cal1'!AE$3,"")</f>
        <v>5.3763728749518007E-2</v>
      </c>
      <c r="CJ26" s="136">
        <f ca="1">IF(CK$7,cal0!AF20/'cal1'!AF$3,"")</f>
        <v>3.1479556737968283E-2</v>
      </c>
      <c r="CK26" s="136">
        <f ca="1">IF(CK$7,'cal1'!AF20/'cal1'!AF$3,"")</f>
        <v>0</v>
      </c>
      <c r="CL26" s="136">
        <f ca="1">IF(CK$7,'cal2'!AF20/'cal1'!AF$3,"")</f>
        <v>4.4970793457835195E-2</v>
      </c>
      <c r="CM26" s="136">
        <f ca="1">IF(CN$7,cal0!AG20/'cal1'!AG$3,"")</f>
        <v>2.8777904802485762E-2</v>
      </c>
      <c r="CN26" s="136">
        <f ca="1">IF(CN$7,'cal1'!AG20/'cal1'!AG$3,"")</f>
        <v>0</v>
      </c>
      <c r="CO26" s="136">
        <f ca="1">IF(CN$7,'cal2'!AG20/'cal1'!AG$3,"")</f>
        <v>4.7963171548254857E-2</v>
      </c>
      <c r="CP26" s="136">
        <f ca="1">IF(CQ$7,cal0!AH20/'cal1'!AH$3,"")</f>
        <v>3.3445479786658981E-2</v>
      </c>
      <c r="CQ26" s="136">
        <f ca="1">IF(CQ$7,'cal1'!AH20/'cal1'!AH$3,"")</f>
        <v>4.7779256004892873E-3</v>
      </c>
      <c r="CR26" s="136">
        <f ca="1">IF(CQ$7,'cal2'!AH20/'cal1'!AH$3,"")</f>
        <v>5.7335109538807334E-2</v>
      </c>
      <c r="CS26" s="136">
        <f ca="1">IF(CT$7,cal0!AI20/'cal1'!AI$3,"")</f>
        <v>3.7867049529033511E-2</v>
      </c>
      <c r="CT26" s="136">
        <f ca="1">IF(CT$7,'cal1'!AI20/'cal1'!AI$3,"")</f>
        <v>0</v>
      </c>
      <c r="CU26" s="136">
        <f ca="1">IF(CT$7,'cal2'!AI20/'cal1'!AI$3,"")</f>
        <v>5.2067193680217581E-2</v>
      </c>
      <c r="CV26" s="136">
        <f ca="1">IF(CW$7,cal0!AJ20/'cal1'!AJ$3,"")</f>
        <v>3.70379769850449E-2</v>
      </c>
      <c r="CW26" s="136">
        <f ca="1">IF(CW$7,'cal1'!AJ20/'cal1'!AJ$3,"")</f>
        <v>4.6297471231306125E-3</v>
      </c>
      <c r="CX26" s="136">
        <f ca="1">IF(CW$7,'cal2'!AJ20/'cal1'!AJ$3,"")</f>
        <v>5.5556967738151566E-2</v>
      </c>
      <c r="CY26" s="136">
        <f ca="1">IF(CZ$7,cal0!AK20/'cal1'!AK$3,"")</f>
        <v>3.7055613848190339E-2</v>
      </c>
      <c r="CZ26" s="136">
        <f ca="1">IF(CZ$7,'cal1'!AK20/'cal1'!AK$3,"")</f>
        <v>4.6319517310237923E-3</v>
      </c>
      <c r="DA26" s="136">
        <f ca="1">IF(CZ$7,'cal2'!AK20/'cal1'!AK$3,"")</f>
        <v>5.5583423033946179E-2</v>
      </c>
    </row>
    <row r="27" spans="3:105">
      <c r="C27" s="92">
        <f t="shared" si="63"/>
        <v>385</v>
      </c>
      <c r="D27" s="136">
        <f>'CMF-1931'!B7</f>
        <v>2.2360000000000001E-3</v>
      </c>
      <c r="E27" s="136">
        <f>'CMF-1931'!C7</f>
        <v>6.3999999999999997E-5</v>
      </c>
      <c r="F27" s="136">
        <f>'CMF-1931'!D7</f>
        <v>1.055E-2</v>
      </c>
      <c r="G27" s="136">
        <f ca="1">cal0!C21/'cal1'!C$3</f>
        <v>5.7578706661219517E-2</v>
      </c>
      <c r="H27" s="136">
        <f ca="1">'cal1'!C21/'cal1'!C$3</f>
        <v>2.8240237251966104E-3</v>
      </c>
      <c r="I27" s="136">
        <f ca="1">'cal2'!C21/'cal1'!C$3</f>
        <v>9.0839429693098217E-2</v>
      </c>
      <c r="J27" s="136">
        <f ca="1">IF(K$7,cal0!F21/'cal1'!F$3,"")</f>
        <v>6.1469602388800927E-2</v>
      </c>
      <c r="K27" s="136">
        <f ca="1">IF(K$7,'cal1'!F21/'cal1'!F$3,"")</f>
        <v>0</v>
      </c>
      <c r="L27" s="136">
        <f ca="1">IF(K$7,'cal2'!F21/'cal1'!F$3,"")</f>
        <v>9.7326862111713944E-2</v>
      </c>
      <c r="M27" s="136">
        <f ca="1">IF(N$7,cal0!G21/'cal1'!G$3,"")</f>
        <v>5.6841357965511742E-2</v>
      </c>
      <c r="N27" s="136">
        <f ca="1">IF(N$7,'cal1'!G21/'cal1'!G$3,"")</f>
        <v>4.7367796377221962E-3</v>
      </c>
      <c r="O27" s="136">
        <f ca="1">IF(N$7,'cal2'!G21/'cal1'!G$3,"")</f>
        <v>8.5262036948267617E-2</v>
      </c>
      <c r="P27" s="136">
        <f ca="1">IF(Q$7,cal0!H21/'cal1'!H$3,"")</f>
        <v>5.8251491915540653E-2</v>
      </c>
      <c r="Q27" s="136">
        <f ca="1">IF(Q$7,'cal1'!H21/'cal1'!H$3,"")</f>
        <v>4.8542907954431365E-3</v>
      </c>
      <c r="R27" s="136">
        <f ca="1">IF(Q$7,'cal2'!H21/'cal1'!H$3,"")</f>
        <v>8.7377237873310976E-2</v>
      </c>
      <c r="S27" s="136">
        <f ca="1">IF(T$7,cal0!I21/'cal1'!I$3,"")</f>
        <v>5.3248853134512518E-2</v>
      </c>
      <c r="T27" s="136">
        <f ca="1">IF(T$7,'cal1'!I21/'cal1'!I$3,"")</f>
        <v>5.3248854434513543E-3</v>
      </c>
      <c r="U27" s="136">
        <f ca="1">IF(T$7,'cal2'!I21/'cal1'!I$3,"")</f>
        <v>8.5198167095221669E-2</v>
      </c>
      <c r="V27" s="136">
        <f ca="1">IF(W$7,cal0!J21/'cal1'!J$3,"")</f>
        <v>5.8312840627872627E-2</v>
      </c>
      <c r="W27" s="136">
        <f ca="1">IF(W$7,'cal1'!J21/'cal1'!J$3,"")</f>
        <v>4.8594031879294472E-3</v>
      </c>
      <c r="X27" s="136">
        <f ca="1">IF(W$7,'cal2'!J21/'cal1'!J$3,"")</f>
        <v>9.2328656418400795E-2</v>
      </c>
      <c r="Y27" s="136">
        <f ca="1">IF(Z$7,cal0!K21/'cal1'!K$3,"")</f>
        <v>5.5428630185737592E-2</v>
      </c>
      <c r="Z27" s="136">
        <f ca="1">IF(Z$7,'cal1'!K21/'cal1'!K$3,"")</f>
        <v>5.0389663246035261E-3</v>
      </c>
      <c r="AA27" s="136">
        <f ca="1">IF(Z$7,'cal2'!K21/'cal1'!K$3,"")</f>
        <v>9.0701397533456324E-2</v>
      </c>
      <c r="AB27" s="136">
        <f ca="1">IF(AC$7,cal0!L21/'cal1'!L$3,"")</f>
        <v>6.4615369227043445E-2</v>
      </c>
      <c r="AC27" s="136">
        <f ca="1">IF(AC$7,'cal1'!L21/'cal1'!L$3,"")</f>
        <v>0</v>
      </c>
      <c r="AD27" s="136">
        <f ca="1">IF(AC$7,'cal2'!L21/'cal1'!L$3,"")</f>
        <v>9.9408258855806855E-2</v>
      </c>
      <c r="AE27" s="136">
        <f ca="1">IF(AF$7,cal0!M21/'cal1'!M$3,"")</f>
        <v>5.3032174968077932E-2</v>
      </c>
      <c r="AF27" s="136">
        <f ca="1">IF(AF$7,'cal1'!M21/'cal1'!M$3,"")</f>
        <v>0</v>
      </c>
      <c r="AG27" s="136">
        <f ca="1">IF(AF$7,'cal2'!M21/'cal1'!M$3,"")</f>
        <v>8.1958816715764118E-2</v>
      </c>
      <c r="AH27" s="136">
        <f ca="1">IF(AI$7,cal0!N21/'cal1'!N$3,"")</f>
        <v>5.0149711577593521E-2</v>
      </c>
      <c r="AI27" s="136">
        <f ca="1">IF(AI$7,'cal1'!N21/'cal1'!N$3,"")</f>
        <v>5.0149712801933061E-3</v>
      </c>
      <c r="AJ27" s="136">
        <f ca="1">IF(AI$7,'cal2'!N21/'cal1'!N$3,"")</f>
        <v>7.5224567366390285E-2</v>
      </c>
      <c r="AK27" s="136">
        <f ca="1">IF(AL$7,cal0!O21/'cal1'!O$3,"")</f>
        <v>4.1522061401494684E-2</v>
      </c>
      <c r="AL27" s="136">
        <f ca="1">IF(AL$7,'cal1'!O21/'cal1'!O$3,"")</f>
        <v>0</v>
      </c>
      <c r="AM27" s="136">
        <f ca="1">IF(AL$7,'cal2'!O21/'cal1'!O$3,"")</f>
        <v>7.7853863227102402E-2</v>
      </c>
      <c r="AN27" s="136">
        <f ca="1">IF(AO$7,cal0!P21/'cal1'!P$3,"")</f>
        <v>6.2286649895436016E-2</v>
      </c>
      <c r="AO27" s="136">
        <f ca="1">IF(AO$7,'cal1'!P21/'cal1'!P$3,"")</f>
        <v>4.7912808061769414E-3</v>
      </c>
      <c r="AP27" s="136">
        <f ca="1">IF(AO$7,'cal2'!P21/'cal1'!P$3,"")</f>
        <v>0.10061689634485155</v>
      </c>
      <c r="AQ27" s="136">
        <f ca="1">IF(AR$7,cal0!Q21/'cal1'!Q$3,"")</f>
        <v>6.5580257643587644E-2</v>
      </c>
      <c r="AR27" s="136">
        <f ca="1">IF(AR$7,'cal1'!Q21/'cal1'!Q$3,"")</f>
        <v>5.0446352507214198E-3</v>
      </c>
      <c r="AS27" s="136">
        <f ca="1">IF(AR$7,'cal2'!Q21/'cal1'!Q$3,"")</f>
        <v>0.105937339649359</v>
      </c>
      <c r="AT27" s="136">
        <f ca="1">IF(AU$7,cal0!R21/'cal1'!R$3,"")</f>
        <v>4.0019616946115437E-2</v>
      </c>
      <c r="AU27" s="136">
        <f ca="1">IF(AU$7,'cal1'!R21/'cal1'!R$3,"")</f>
        <v>5.0024521182644296E-3</v>
      </c>
      <c r="AV27" s="136">
        <f ca="1">IF(AU$7,'cal2'!R21/'cal1'!R$3,"")</f>
        <v>7.0034330876985157E-2</v>
      </c>
      <c r="AW27" s="136">
        <f ca="1">IF(AX$7,cal0!S21/'cal1'!S$3,"")</f>
        <v>6.5316260915177005E-2</v>
      </c>
      <c r="AX27" s="136">
        <f ca="1">IF(AX$7,'cal1'!S21/'cal1'!S$3,"")</f>
        <v>5.0243278098837619E-3</v>
      </c>
      <c r="AY27" s="136">
        <f ca="1">IF(AX$7,'cal2'!S21/'cal1'!S$3,"")</f>
        <v>0.10048655374442762</v>
      </c>
      <c r="AZ27" s="136">
        <f ca="1">IF(BA$7,cal0!T21/'cal1'!T$3,"")</f>
        <v>7.175553699006483E-2</v>
      </c>
      <c r="BA27" s="136">
        <f ca="1">IF(BA$7,'cal1'!T21/'cal1'!T$3,"")</f>
        <v>0</v>
      </c>
      <c r="BB27" s="136">
        <f ca="1">IF(BA$7,'cal2'!T21/'cal1'!T$3,"")</f>
        <v>0.11275870026936008</v>
      </c>
      <c r="BC27" s="136">
        <f ca="1">IF(BD$7,cal0!U21/'cal1'!U$3,"")</f>
        <v>5.859698150477452E-2</v>
      </c>
      <c r="BD27" s="136">
        <f ca="1">IF(BD$7,'cal1'!U21/'cal1'!U$3,"")</f>
        <v>4.8830815933744763E-3</v>
      </c>
      <c r="BE27" s="136">
        <f ca="1">IF(BD$7,'cal2'!U21/'cal1'!U$3,"")</f>
        <v>8.789547225716178E-2</v>
      </c>
      <c r="BF27" s="136">
        <f ca="1">IF(BG$7,cal0!V21/'cal1'!V$3,"")</f>
        <v>5.8130073111222619E-2</v>
      </c>
      <c r="BG27" s="136">
        <f ca="1">IF(BG$7,'cal1'!V21/'cal1'!V$3,"")</f>
        <v>4.844172562161673E-3</v>
      </c>
      <c r="BH27" s="136">
        <f ca="1">IF(BG$7,'cal2'!V21/'cal1'!V$3,"")</f>
        <v>8.7195109666833928E-2</v>
      </c>
      <c r="BI27" s="136">
        <f ca="1">IF(BJ$7,cal0!W21/'cal1'!W$3,"")</f>
        <v>4.3907868995415308E-2</v>
      </c>
      <c r="BJ27" s="136">
        <f ca="1">IF(BJ$7,'cal1'!W21/'cal1'!W$3,"")</f>
        <v>0</v>
      </c>
      <c r="BK27" s="136">
        <f ca="1">IF(BJ$7,'cal2'!W21/'cal1'!W$3,"")</f>
        <v>6.8301127960345209E-2</v>
      </c>
      <c r="BL27" s="136">
        <f ca="1">IF(BM$7,cal0!X21/'cal1'!X$3,"")</f>
        <v>5.9008405365658691E-2</v>
      </c>
      <c r="BM27" s="136">
        <f ca="1">IF(BM$7,'cal1'!X21/'cal1'!X$3,"")</f>
        <v>0</v>
      </c>
      <c r="BN27" s="136">
        <f ca="1">IF(BM$7,'cal2'!X21/'cal1'!X$3,"")</f>
        <v>9.0782160737119477E-2</v>
      </c>
      <c r="BO27" s="136">
        <f ca="1">IF(BP$7,cal0!Y21/'cal1'!Y$3,"")</f>
        <v>6.309157640439185E-2</v>
      </c>
      <c r="BP27" s="136">
        <f ca="1">IF(BP$7,'cal1'!Y21/'cal1'!Y$3,"")</f>
        <v>0</v>
      </c>
      <c r="BQ27" s="136">
        <f ca="1">IF(BP$7,'cal2'!Y21/'cal1'!Y$3,"")</f>
        <v>9.2210762233002563E-2</v>
      </c>
      <c r="BR27" s="136" t="str">
        <f>IF(BS$7,cal0!Z21/'cal1'!Z$3,"")</f>
        <v/>
      </c>
      <c r="BS27" s="136" t="str">
        <f>IF(BS$7,'cal1'!Z21/'cal1'!Z$3,"")</f>
        <v/>
      </c>
      <c r="BT27" s="136" t="str">
        <f>IF(BS$7,'cal2'!Z21/'cal1'!Z$3,"")</f>
        <v/>
      </c>
      <c r="BU27" s="136">
        <f ca="1">IF(BV$7,cal0!AA21/'cal1'!AA$3,"")</f>
        <v>6.9585784111371771E-2</v>
      </c>
      <c r="BV27" s="136">
        <f ca="1">IF(BV$7,'cal1'!AA21/'cal1'!AA$3,"")</f>
        <v>0</v>
      </c>
      <c r="BW27" s="136">
        <f ca="1">IF(BV$7,'cal2'!AA21/'cal1'!AA$3,"")</f>
        <v>0.10437867374013518</v>
      </c>
      <c r="BX27" s="136">
        <f ca="1">IF(BY$7,cal0!AB21/'cal1'!AB$3,"")</f>
        <v>6.0727524969795978E-2</v>
      </c>
      <c r="BY27" s="136">
        <f ca="1">IF(BY$7,'cal1'!AB21/'cal1'!AB$3,"")</f>
        <v>4.6713481184630923E-3</v>
      </c>
      <c r="BZ27" s="136">
        <f ca="1">IF(BY$7,'cal2'!AB21/'cal1'!AB$3,"")</f>
        <v>0.10276965974663649</v>
      </c>
      <c r="CA27" s="136">
        <f ca="1">IF(CB$7,cal0!AC21/'cal1'!AC$3,"")</f>
        <v>4.6829524255440798E-2</v>
      </c>
      <c r="CB27" s="136">
        <f ca="1">IF(CB$7,'cal1'!AC21/'cal1'!AC$3,"")</f>
        <v>4.6829525398722309E-3</v>
      </c>
      <c r="CC27" s="136">
        <f ca="1">IF(CB$7,'cal2'!AC21/'cal1'!AC$3,"")</f>
        <v>8.429314914754471E-2</v>
      </c>
      <c r="CD27" s="136">
        <f ca="1">IF(CE$7,cal0!AD21/'cal1'!AD$3,"")</f>
        <v>5.7531389892405888E-2</v>
      </c>
      <c r="CE27" s="136">
        <f ca="1">IF(CE$7,'cal1'!AD21/'cal1'!AD$3,"")</f>
        <v>4.7942822959569547E-3</v>
      </c>
      <c r="CF27" s="136">
        <f ca="1">IF(CE$7,'cal2'!AD21/'cal1'!AD$3,"")</f>
        <v>9.1091359526567883E-2</v>
      </c>
      <c r="CG27" s="136">
        <f ca="1">IF(CH$7,cal0!AE21/'cal1'!AE$3,"")</f>
        <v>4.398850664223803E-2</v>
      </c>
      <c r="CH27" s="136">
        <f ca="1">IF(CH$7,'cal1'!AE21/'cal1'!AE$3,"")</f>
        <v>0</v>
      </c>
      <c r="CI27" s="136">
        <f ca="1">IF(CH$7,'cal2'!AE21/'cal1'!AE$3,"")</f>
        <v>7.3314172964077967E-2</v>
      </c>
      <c r="CJ27" s="136">
        <f ca="1">IF(CK$7,cal0!AF21/'cal1'!AF$3,"")</f>
        <v>6.2959113475936565E-2</v>
      </c>
      <c r="CK27" s="136">
        <f ca="1">IF(CK$7,'cal1'!AF21/'cal1'!AF$3,"")</f>
        <v>0</v>
      </c>
      <c r="CL27" s="136">
        <f ca="1">IF(CK$7,'cal2'!AF21/'cal1'!AF$3,"")</f>
        <v>9.8935749120527147E-2</v>
      </c>
      <c r="CM27" s="136">
        <f ca="1">IF(CN$7,cal0!AG21/'cal1'!AG$3,"")</f>
        <v>6.235212394949774E-2</v>
      </c>
      <c r="CN27" s="136">
        <f ca="1">IF(CN$7,'cal1'!AG21/'cal1'!AG$3,"")</f>
        <v>0</v>
      </c>
      <c r="CO27" s="136">
        <f ca="1">IF(CN$7,'cal2'!AG21/'cal1'!AG$3,"")</f>
        <v>0.10072266212486805</v>
      </c>
      <c r="CP27" s="136">
        <f ca="1">IF(CQ$7,cal0!AH21/'cal1'!AH$3,"")</f>
        <v>4.3001332154105495E-2</v>
      </c>
      <c r="CQ27" s="136">
        <f ca="1">IF(CQ$7,'cal1'!AH21/'cal1'!AH$3,"")</f>
        <v>4.7779256004892873E-3</v>
      </c>
      <c r="CR27" s="136">
        <f ca="1">IF(CQ$7,'cal2'!AH21/'cal1'!AH$3,"")</f>
        <v>7.6446809607828597E-2</v>
      </c>
      <c r="CS27" s="136">
        <f ca="1">IF(CT$7,cal0!AI21/'cal1'!AI$3,"")</f>
        <v>6.6267337831401651E-2</v>
      </c>
      <c r="CT27" s="136">
        <f ca="1">IF(CT$7,'cal1'!AI21/'cal1'!AI$3,"")</f>
        <v>0</v>
      </c>
      <c r="CU27" s="136">
        <f ca="1">IF(CT$7,'cal2'!AI21/'cal1'!AI$3,"")</f>
        <v>9.4667621511397765E-2</v>
      </c>
      <c r="CV27" s="136">
        <f ca="1">IF(CW$7,cal0!AJ21/'cal1'!AJ$3,"")</f>
        <v>6.4816460854120683E-2</v>
      </c>
      <c r="CW27" s="136">
        <f ca="1">IF(CW$7,'cal1'!AJ21/'cal1'!AJ$3,"")</f>
        <v>4.6297471231306125E-3</v>
      </c>
      <c r="CX27" s="136">
        <f ca="1">IF(CW$7,'cal2'!AJ21/'cal1'!AJ$3,"")</f>
        <v>9.7224689020596805E-2</v>
      </c>
      <c r="CY27" s="136">
        <f ca="1">IF(CZ$7,cal0!AK21/'cal1'!AK$3,"")</f>
        <v>6.4847325365163425E-2</v>
      </c>
      <c r="CZ27" s="136">
        <f ca="1">IF(CZ$7,'cal1'!AK21/'cal1'!AK$3,"")</f>
        <v>4.6319517310237923E-3</v>
      </c>
      <c r="DA27" s="136">
        <f ca="1">IF(CZ$7,'cal2'!AK21/'cal1'!AK$3,"")</f>
        <v>0.10190293921335376</v>
      </c>
    </row>
    <row r="28" spans="3:105">
      <c r="C28" s="92">
        <f t="shared" si="63"/>
        <v>390</v>
      </c>
      <c r="D28" s="136">
        <f>'CMF-1931'!B8</f>
        <v>4.2430000000000002E-3</v>
      </c>
      <c r="E28" s="136">
        <f>'CMF-1931'!C8</f>
        <v>1.2E-4</v>
      </c>
      <c r="F28" s="136">
        <f>'CMF-1931'!D8</f>
        <v>2.0049999999999998E-2</v>
      </c>
      <c r="G28" s="136">
        <f ca="1">cal0!C22/'cal1'!C$3</f>
        <v>7.4668593940841618E-2</v>
      </c>
      <c r="H28" s="136">
        <f ca="1">'cal1'!C22/'cal1'!C$3</f>
        <v>2.8093134224957401E-3</v>
      </c>
      <c r="I28" s="136">
        <f ca="1">'cal2'!C22/'cal1'!C$3</f>
        <v>0.13041128606378727</v>
      </c>
      <c r="J28" s="136">
        <f ca="1">IF(K$7,cal0!F22/'cal1'!F$3,"")</f>
        <v>6.7586186254262812E-2</v>
      </c>
      <c r="K28" s="136">
        <f ca="1">IF(K$7,'cal1'!F22/'cal1'!F$3,"")</f>
        <v>0</v>
      </c>
      <c r="L28" s="136">
        <f ca="1">IF(K$7,'cal2'!F22/'cal1'!F$3,"")</f>
        <v>0.12068961326007697</v>
      </c>
      <c r="M28" s="136">
        <f ca="1">IF(N$7,cal0!G22/'cal1'!G$3,"")</f>
        <v>8.0353807684469564E-2</v>
      </c>
      <c r="N28" s="136">
        <f ca="1">IF(N$7,'cal1'!G22/'cal1'!G$3,"")</f>
        <v>4.4641002452730436E-3</v>
      </c>
      <c r="O28" s="136">
        <f ca="1">IF(N$7,'cal2'!G22/'cal1'!G$3,"")</f>
        <v>0.13392300408863653</v>
      </c>
      <c r="P28" s="136">
        <f ca="1">IF(Q$7,cal0!H22/'cal1'!H$3,"")</f>
        <v>8.692208353650939E-2</v>
      </c>
      <c r="Q28" s="136">
        <f ca="1">IF(Q$7,'cal1'!H22/'cal1'!H$3,"")</f>
        <v>4.5748467076642367E-3</v>
      </c>
      <c r="R28" s="136">
        <f ca="1">IF(Q$7,'cal2'!H22/'cal1'!H$3,"")</f>
        <v>0.15096994302825315</v>
      </c>
      <c r="S28" s="136">
        <f ca="1">IF(T$7,cal0!I22/'cal1'!I$3,"")</f>
        <v>6.5238561241375351E-2</v>
      </c>
      <c r="T28" s="136">
        <f ca="1">IF(T$7,'cal1'!I22/'cal1'!I$3,"")</f>
        <v>5.0183509118428967E-3</v>
      </c>
      <c r="U28" s="136">
        <f ca="1">IF(T$7,'cal2'!I22/'cal1'!I$3,"")</f>
        <v>0.11040372128570837</v>
      </c>
      <c r="V28" s="136">
        <f ca="1">IF(W$7,cal0!J22/'cal1'!J$3,"")</f>
        <v>9.1593293725376695E-2</v>
      </c>
      <c r="W28" s="136">
        <f ca="1">IF(W$7,'cal1'!J22/'cal1'!J$3,"")</f>
        <v>4.5796647980753512E-3</v>
      </c>
      <c r="X28" s="136">
        <f ca="1">IF(W$7,'cal2'!J22/'cal1'!J$3,"")</f>
        <v>0.15570860648875745</v>
      </c>
      <c r="Y28" s="136">
        <f ca="1">IF(Z$7,cal0!K22/'cal1'!K$3,"")</f>
        <v>6.1735584108228964E-2</v>
      </c>
      <c r="Z28" s="136">
        <f ca="1">IF(Z$7,'cal1'!K22/'cal1'!K$3,"")</f>
        <v>4.7488911298399035E-3</v>
      </c>
      <c r="AA28" s="136">
        <f ca="1">IF(Z$7,'cal2'!K22/'cal1'!K$3,"")</f>
        <v>0.10922449888476668</v>
      </c>
      <c r="AB28" s="136">
        <f ca="1">IF(AC$7,cal0!L22/'cal1'!L$3,"")</f>
        <v>7.9632833699890229E-2</v>
      </c>
      <c r="AC28" s="136">
        <f ca="1">IF(AC$7,'cal1'!L22/'cal1'!L$3,"")</f>
        <v>0</v>
      </c>
      <c r="AD28" s="136">
        <f ca="1">IF(AC$7,'cal2'!L22/'cal1'!L$3,"")</f>
        <v>0.14052852360061591</v>
      </c>
      <c r="AE28" s="136">
        <f ca="1">IF(AF$7,cal0!M22/'cal1'!M$3,"")</f>
        <v>8.6327882350847152E-2</v>
      </c>
      <c r="AF28" s="136">
        <f ca="1">IF(AF$7,'cal1'!M22/'cal1'!M$3,"")</f>
        <v>0</v>
      </c>
      <c r="AG28" s="136">
        <f ca="1">IF(AF$7,'cal2'!M22/'cal1'!M$3,"")</f>
        <v>0.14539433470860716</v>
      </c>
      <c r="AH28" s="136">
        <f ca="1">IF(AI$7,cal0!N22/'cal1'!N$3,"")</f>
        <v>7.0894159178649163E-2</v>
      </c>
      <c r="AI28" s="136">
        <f ca="1">IF(AI$7,'cal1'!N22/'cal1'!N$3,"")</f>
        <v>4.7262773939624816E-3</v>
      </c>
      <c r="AJ28" s="136">
        <f ca="1">IF(AI$7,'cal2'!N22/'cal1'!N$3,"")</f>
        <v>0.12760949021391638</v>
      </c>
      <c r="AK28" s="136">
        <f ca="1">IF(AL$7,cal0!O22/'cal1'!O$3,"")</f>
        <v>5.3806205584859254E-2</v>
      </c>
      <c r="AL28" s="136">
        <f ca="1">IF(AL$7,'cal1'!O22/'cal1'!O$3,"")</f>
        <v>0</v>
      </c>
      <c r="AM28" s="136">
        <f ca="1">IF(AL$7,'cal2'!O22/'cal1'!O$3,"")</f>
        <v>0.10761241116971851</v>
      </c>
      <c r="AN28" s="136">
        <f ca="1">IF(AO$7,cal0!P22/'cal1'!P$3,"")</f>
        <v>7.6762889265834425E-2</v>
      </c>
      <c r="AO28" s="136">
        <f ca="1">IF(AO$7,'cal1'!P22/'cal1'!P$3,"")</f>
        <v>4.5154639771910208E-3</v>
      </c>
      <c r="AP28" s="136">
        <f ca="1">IF(AO$7,'cal2'!P22/'cal1'!P$3,"")</f>
        <v>0.13546391600855651</v>
      </c>
      <c r="AQ28" s="136">
        <f ca="1">IF(AR$7,cal0!Q22/'cal1'!Q$3,"")</f>
        <v>7.1313504002576009E-2</v>
      </c>
      <c r="AR28" s="136">
        <f ca="1">IF(AR$7,'cal1'!Q22/'cal1'!Q$3,"")</f>
        <v>4.7542337162401211E-3</v>
      </c>
      <c r="AS28" s="136">
        <f ca="1">IF(AR$7,'cal2'!Q22/'cal1'!Q$3,"")</f>
        <v>0.12836431091882522</v>
      </c>
      <c r="AT28" s="136">
        <f ca="1">IF(AU$7,cal0!R22/'cal1'!R$3,"")</f>
        <v>6.1288225322442699E-2</v>
      </c>
      <c r="AU28" s="136">
        <f ca="1">IF(AU$7,'cal1'!R22/'cal1'!R$3,"")</f>
        <v>4.714478915225525E-3</v>
      </c>
      <c r="AV28" s="136">
        <f ca="1">IF(AU$7,'cal2'!R22/'cal1'!R$3,"")</f>
        <v>0.11314749856932567</v>
      </c>
      <c r="AW28" s="136">
        <f ca="1">IF(AX$7,cal0!S22/'cal1'!S$3,"")</f>
        <v>8.0496621865313492E-2</v>
      </c>
      <c r="AX28" s="136">
        <f ca="1">IF(AX$7,'cal1'!S22/'cal1'!S$3,"")</f>
        <v>4.7350953018409558E-3</v>
      </c>
      <c r="AY28" s="136">
        <f ca="1">IF(AX$7,'cal2'!S22/'cal1'!S$3,"")</f>
        <v>0.13731776779942795</v>
      </c>
      <c r="AZ28" s="136">
        <f ca="1">IF(BA$7,cal0!T22/'cal1'!T$3,"")</f>
        <v>7.7285516849626215E-2</v>
      </c>
      <c r="BA28" s="136">
        <f ca="1">IF(BA$7,'cal1'!T22/'cal1'!T$3,"")</f>
        <v>0</v>
      </c>
      <c r="BB28" s="136">
        <f ca="1">IF(BA$7,'cal2'!T22/'cal1'!T$3,"")</f>
        <v>0.13041931027337694</v>
      </c>
      <c r="BC28" s="136">
        <f ca="1">IF(BD$7,cal0!U22/'cal1'!U$3,"")</f>
        <v>7.3631681964090492E-2</v>
      </c>
      <c r="BD28" s="136">
        <f ca="1">IF(BD$7,'cal1'!U22/'cal1'!U$3,"")</f>
        <v>4.6019801227556558E-3</v>
      </c>
      <c r="BE28" s="136">
        <f ca="1">IF(BD$7,'cal2'!U22/'cal1'!U$3,"")</f>
        <v>0.12885544568418469</v>
      </c>
      <c r="BF28" s="136">
        <f ca="1">IF(BG$7,cal0!V22/'cal1'!V$3,"")</f>
        <v>8.2175600348911984E-2</v>
      </c>
      <c r="BG28" s="136">
        <f ca="1">IF(BG$7,'cal1'!V22/'cal1'!V$3,"")</f>
        <v>4.5653109447349668E-3</v>
      </c>
      <c r="BH28" s="136">
        <f ca="1">IF(BG$7,'cal2'!V22/'cal1'!V$3,"")</f>
        <v>0.13695932499836644</v>
      </c>
      <c r="BI28" s="136">
        <f ca="1">IF(BJ$7,cal0!W22/'cal1'!W$3,"")</f>
        <v>5.5173667552780997E-2</v>
      </c>
      <c r="BJ28" s="136">
        <f ca="1">IF(BJ$7,'cal1'!W22/'cal1'!W$3,"")</f>
        <v>4.5978054423160882E-3</v>
      </c>
      <c r="BK28" s="136">
        <f ca="1">IF(BJ$7,'cal2'!W22/'cal1'!W$3,"")</f>
        <v>0.10115172085344791</v>
      </c>
      <c r="BL28" s="136">
        <f ca="1">IF(BM$7,cal0!X22/'cal1'!X$3,"")</f>
        <v>8.9833967330891606E-2</v>
      </c>
      <c r="BM28" s="136">
        <f ca="1">IF(BM$7,'cal1'!X22/'cal1'!X$3,"")</f>
        <v>0</v>
      </c>
      <c r="BN28" s="136">
        <f ca="1">IF(BM$7,'cal2'!X22/'cal1'!X$3,"")</f>
        <v>0.14544547489523701</v>
      </c>
      <c r="BO28" s="136">
        <f ca="1">IF(BP$7,cal0!Y22/'cal1'!Y$3,"")</f>
        <v>8.2328710030022831E-2</v>
      </c>
      <c r="BP28" s="136">
        <f ca="1">IF(BP$7,'cal1'!Y22/'cal1'!Y$3,"")</f>
        <v>0</v>
      </c>
      <c r="BQ28" s="136">
        <f ca="1">IF(BP$7,'cal2'!Y22/'cal1'!Y$3,"")</f>
        <v>0.14178832649634482</v>
      </c>
      <c r="BR28" s="136" t="str">
        <f>IF(BS$7,cal0!Z22/'cal1'!Z$3,"")</f>
        <v/>
      </c>
      <c r="BS28" s="136" t="str">
        <f>IF(BS$7,'cal1'!Z22/'cal1'!Z$3,"")</f>
        <v/>
      </c>
      <c r="BT28" s="136" t="str">
        <f>IF(BS$7,'cal2'!Z22/'cal1'!Z$3,"")</f>
        <v/>
      </c>
      <c r="BU28" s="136">
        <f ca="1">IF(BV$7,cal0!AA22/'cal1'!AA$3,"")</f>
        <v>7.9632833699890229E-2</v>
      </c>
      <c r="BV28" s="136">
        <f ca="1">IF(BV$7,'cal1'!AA22/'cal1'!AA$3,"")</f>
        <v>0</v>
      </c>
      <c r="BW28" s="136">
        <f ca="1">IF(BV$7,'cal2'!AA22/'cal1'!AA$3,"")</f>
        <v>0.13115996084988665</v>
      </c>
      <c r="BX28" s="136">
        <f ca="1">IF(BY$7,cal0!AB22/'cal1'!AB$3,"")</f>
        <v>6.6036529141686423E-2</v>
      </c>
      <c r="BY28" s="136">
        <f ca="1">IF(BY$7,'cal1'!AB22/'cal1'!AB$3,"")</f>
        <v>4.4024353835921204E-3</v>
      </c>
      <c r="BZ28" s="136">
        <f ca="1">IF(BY$7,'cal2'!AB22/'cal1'!AB$3,"")</f>
        <v>0.11886575589438574</v>
      </c>
      <c r="CA28" s="136">
        <f ca="1">IF(CB$7,cal0!AC22/'cal1'!AC$3,"")</f>
        <v>5.7373832603033685E-2</v>
      </c>
      <c r="CB28" s="136">
        <f ca="1">IF(CB$7,'cal1'!AC22/'cal1'!AC$3,"")</f>
        <v>4.4133717801359334E-3</v>
      </c>
      <c r="CC28" s="136">
        <f ca="1">IF(CB$7,'cal2'!AC22/'cal1'!AC$3,"")</f>
        <v>0.11033429180973109</v>
      </c>
      <c r="CD28" s="136">
        <f ca="1">IF(CE$7,cal0!AD22/'cal1'!AD$3,"")</f>
        <v>8.1329271584952692E-2</v>
      </c>
      <c r="CE28" s="136">
        <f ca="1">IF(CE$7,'cal1'!AD22/'cal1'!AD$3,"")</f>
        <v>4.518292681983711E-3</v>
      </c>
      <c r="CF28" s="136">
        <f ca="1">IF(CE$7,'cal2'!AD22/'cal1'!AD$3,"")</f>
        <v>0.14006707148687211</v>
      </c>
      <c r="CG28" s="136">
        <f ca="1">IF(CH$7,cal0!AE22/'cal1'!AE$3,"")</f>
        <v>5.9881241644718246E-2</v>
      </c>
      <c r="CH28" s="136">
        <f ca="1">IF(CH$7,'cal1'!AE22/'cal1'!AE$3,"")</f>
        <v>0</v>
      </c>
      <c r="CI28" s="136">
        <f ca="1">IF(CH$7,'cal2'!AE22/'cal1'!AE$3,"")</f>
        <v>0.11515623220206517</v>
      </c>
      <c r="CJ28" s="136">
        <f ca="1">IF(CK$7,cal0!AF22/'cal1'!AF$3,"")</f>
        <v>9.7478573647478764E-2</v>
      </c>
      <c r="CK28" s="136">
        <f ca="1">IF(CK$7,'cal1'!AF22/'cal1'!AF$3,"")</f>
        <v>0</v>
      </c>
      <c r="CL28" s="136">
        <f ca="1">IF(CK$7,'cal2'!AF22/'cal1'!AF$3,"")</f>
        <v>0.165289745238205</v>
      </c>
      <c r="CM28" s="136">
        <f ca="1">IF(CN$7,cal0!AG22/'cal1'!AG$3,"")</f>
        <v>6.3282948267210593E-2</v>
      </c>
      <c r="CN28" s="136">
        <f ca="1">IF(CN$7,'cal1'!AG22/'cal1'!AG$3,"")</f>
        <v>0</v>
      </c>
      <c r="CO28" s="136">
        <f ca="1">IF(CN$7,'cal2'!AG22/'cal1'!AG$3,"")</f>
        <v>0.1130052600333753</v>
      </c>
      <c r="CP28" s="136">
        <f ca="1">IF(CQ$7,cal0!AH22/'cal1'!AH$3,"")</f>
        <v>6.7543162092001827E-2</v>
      </c>
      <c r="CQ28" s="136">
        <f ca="1">IF(CQ$7,'cal1'!AH22/'cal1'!AH$3,"")</f>
        <v>4.5028775827319787E-3</v>
      </c>
      <c r="CR28" s="136">
        <f ca="1">IF(CQ$7,'cal2'!AH22/'cal1'!AH$3,"")</f>
        <v>0.12608057451513255</v>
      </c>
      <c r="CS28" s="136">
        <f ca="1">IF(CT$7,cal0!AI22/'cal1'!AI$3,"")</f>
        <v>8.0296157098027732E-2</v>
      </c>
      <c r="CT28" s="136">
        <f ca="1">IF(CT$7,'cal1'!AI22/'cal1'!AI$3,"")</f>
        <v>0</v>
      </c>
      <c r="CU28" s="136">
        <f ca="1">IF(CT$7,'cal2'!AI22/'cal1'!AI$3,"")</f>
        <v>0.13382691978415553</v>
      </c>
      <c r="CV28" s="136">
        <f ca="1">IF(CW$7,cal0!AJ22/'cal1'!AJ$3,"")</f>
        <v>8.290135122672157E-2</v>
      </c>
      <c r="CW28" s="136">
        <f ca="1">IF(CW$7,'cal1'!AJ22/'cal1'!AJ$3,"")</f>
        <v>4.3632292081584173E-3</v>
      </c>
      <c r="CX28" s="136">
        <f ca="1">IF(CW$7,'cal2'!AJ22/'cal1'!AJ$3,"")</f>
        <v>0.14398656546706567</v>
      </c>
      <c r="CY28" s="136">
        <f ca="1">IF(CZ$7,cal0!AK22/'cal1'!AK$3,"")</f>
        <v>7.857552748166502E-2</v>
      </c>
      <c r="CZ28" s="136">
        <f ca="1">IF(CZ$7,'cal1'!AK22/'cal1'!AK$3,"")</f>
        <v>4.3653069046926413E-3</v>
      </c>
      <c r="DA28" s="136">
        <f ca="1">IF(CZ$7,'cal2'!AK22/'cal1'!AK$3,"")</f>
        <v>0.13532451244687316</v>
      </c>
    </row>
    <row r="29" spans="3:105">
      <c r="C29" s="92">
        <f t="shared" si="63"/>
        <v>395</v>
      </c>
      <c r="D29" s="136">
        <f>'CMF-1931'!B9</f>
        <v>7.6499999999999997E-3</v>
      </c>
      <c r="E29" s="136">
        <f>'CMF-1931'!C9</f>
        <v>2.1699999999999999E-4</v>
      </c>
      <c r="F29" s="136">
        <f>'CMF-1931'!D9</f>
        <v>3.6209999999999999E-2</v>
      </c>
      <c r="G29" s="136">
        <f ca="1">cal0!C23/'cal1'!C$3</f>
        <v>7.6787253973873065E-2</v>
      </c>
      <c r="H29" s="136">
        <f ca="1">'cal1'!C23/'cal1'!C$3</f>
        <v>5.5286823260716168E-3</v>
      </c>
      <c r="I29" s="136">
        <f ca="1">'cal2'!C23/'cal1'!C$3</f>
        <v>0.15443452599332433</v>
      </c>
      <c r="J29" s="136">
        <f ca="1">IF(K$7,cal0!F23/'cal1'!F$3,"")</f>
        <v>5.6159142802410612E-2</v>
      </c>
      <c r="K29" s="136">
        <f ca="1">IF(K$7,'cal1'!F23/'cal1'!F$3,"")</f>
        <v>4.0113672730777029E-3</v>
      </c>
      <c r="L29" s="136">
        <f ca="1">IF(K$7,'cal2'!F23/'cal1'!F$3,"")</f>
        <v>0.11231828560482122</v>
      </c>
      <c r="M29" s="136">
        <f ca="1">IF(N$7,cal0!G23/'cal1'!G$3,"")</f>
        <v>8.9024127770585576E-2</v>
      </c>
      <c r="N29" s="136">
        <f ca="1">IF(N$7,'cal1'!G23/'cal1'!G$3,"")</f>
        <v>7.4186770123533304E-3</v>
      </c>
      <c r="O29" s="136">
        <f ca="1">IF(N$7,'cal2'!G23/'cal1'!G$3,"")</f>
        <v>0.17062957581205862</v>
      </c>
      <c r="P29" s="136">
        <f ca="1">IF(Q$7,cal0!H23/'cal1'!H$3,"")</f>
        <v>7.2225849282951796E-2</v>
      </c>
      <c r="Q29" s="136">
        <f ca="1">IF(Q$7,'cal1'!H23/'cal1'!H$3,"")</f>
        <v>3.8013606595334324E-3</v>
      </c>
      <c r="R29" s="136">
        <f ca="1">IF(Q$7,'cal2'!H23/'cal1'!H$3,"")</f>
        <v>0.14065035136313006</v>
      </c>
      <c r="S29" s="136">
        <f ca="1">IF(T$7,cal0!I23/'cal1'!I$3,"")</f>
        <v>7.5057842828450752E-2</v>
      </c>
      <c r="T29" s="136">
        <f ca="1">IF(T$7,'cal1'!I23/'cal1'!I$3,"")</f>
        <v>4.1698799874658908E-3</v>
      </c>
      <c r="U29" s="136">
        <f ca="1">IF(T$7,'cal2'!I23/'cal1'!I$3,"")</f>
        <v>0.1501156856569015</v>
      </c>
      <c r="V29" s="136">
        <f ca="1">IF(W$7,cal0!J23/'cal1'!J$3,"")</f>
        <v>7.9912646429174367E-2</v>
      </c>
      <c r="W29" s="136">
        <f ca="1">IF(W$7,'cal1'!J23/'cal1'!J$3,"")</f>
        <v>3.8053641377947265E-3</v>
      </c>
      <c r="X29" s="136">
        <f ca="1">IF(W$7,'cal2'!J23/'cal1'!J$3,"")</f>
        <v>0.15221456179566986</v>
      </c>
      <c r="Y29" s="136">
        <f ca="1">IF(Z$7,cal0!K23/'cal1'!K$3,"")</f>
        <v>6.3135660085441608E-2</v>
      </c>
      <c r="Z29" s="136">
        <f ca="1">IF(Z$7,'cal1'!K23/'cal1'!K$3,"")</f>
        <v>3.9459787553401005E-3</v>
      </c>
      <c r="AA29" s="136">
        <f ca="1">IF(Z$7,'cal2'!K23/'cal1'!K$3,"")</f>
        <v>0.13021730037126186</v>
      </c>
      <c r="AB29" s="136">
        <f ca="1">IF(AC$7,cal0!L23/'cal1'!L$3,"")</f>
        <v>6.2276722940046506E-2</v>
      </c>
      <c r="AC29" s="136">
        <f ca="1">IF(AC$7,'cal1'!L23/'cal1'!L$3,"")</f>
        <v>7.7845903675058132E-3</v>
      </c>
      <c r="AD29" s="136">
        <f ca="1">IF(AC$7,'cal2'!L23/'cal1'!L$3,"")</f>
        <v>0.12455344588009301</v>
      </c>
      <c r="AE29" s="136">
        <f ca="1">IF(AF$7,cal0!M23/'cal1'!M$3,"")</f>
        <v>7.5507487723720845E-2</v>
      </c>
      <c r="AF29" s="136">
        <f ca="1">IF(AF$7,'cal1'!M23/'cal1'!M$3,"")</f>
        <v>0</v>
      </c>
      <c r="AG29" s="136">
        <f ca="1">IF(AF$7,'cal2'!M23/'cal1'!M$3,"")</f>
        <v>0.1472395995865225</v>
      </c>
      <c r="AH29" s="136">
        <f ca="1">IF(AI$7,cal0!N23/'cal1'!N$3,"")</f>
        <v>8.2470956055266539E-2</v>
      </c>
      <c r="AI29" s="136">
        <f ca="1">IF(AI$7,'cal1'!N23/'cal1'!N$3,"")</f>
        <v>3.9271884064120159E-3</v>
      </c>
      <c r="AJ29" s="136">
        <f ca="1">IF(AI$7,'cal2'!N23/'cal1'!N$3,"")</f>
        <v>0.16494191211053308</v>
      </c>
      <c r="AK29" s="136">
        <f ca="1">IF(AL$7,cal0!O23/'cal1'!O$3,"")</f>
        <v>7.3160173859220523E-2</v>
      </c>
      <c r="AL29" s="136">
        <f ca="1">IF(AL$7,'cal1'!O23/'cal1'!O$3,"")</f>
        <v>4.0644539379094983E-3</v>
      </c>
      <c r="AM29" s="136">
        <f ca="1">IF(AL$7,'cal2'!O23/'cal1'!O$3,"")</f>
        <v>0.15444924269457866</v>
      </c>
      <c r="AN29" s="136">
        <f ca="1">IF(AO$7,cal0!P23/'cal1'!P$3,"")</f>
        <v>5.628026839003996E-2</v>
      </c>
      <c r="AO29" s="136">
        <f ca="1">IF(AO$7,'cal1'!P23/'cal1'!P$3,"")</f>
        <v>7.504035968539869E-3</v>
      </c>
      <c r="AP29" s="136">
        <f ca="1">IF(AO$7,'cal2'!P23/'cal1'!P$3,"")</f>
        <v>0.11256053678007992</v>
      </c>
      <c r="AQ29" s="136">
        <f ca="1">IF(AR$7,cal0!Q23/'cal1'!Q$3,"")</f>
        <v>5.9256269320394565E-2</v>
      </c>
      <c r="AR29" s="136">
        <f ca="1">IF(AR$7,'cal1'!Q23/'cal1'!Q$3,"")</f>
        <v>7.9008361022745045E-3</v>
      </c>
      <c r="AS29" s="136">
        <f ca="1">IF(AR$7,'cal2'!Q23/'cal1'!Q$3,"")</f>
        <v>0.11851253864078913</v>
      </c>
      <c r="AT29" s="136">
        <f ca="1">IF(AU$7,cal0!R23/'cal1'!R$3,"")</f>
        <v>7.4430306704764859E-2</v>
      </c>
      <c r="AU29" s="136">
        <f ca="1">IF(AU$7,'cal1'!R23/'cal1'!R$3,"")</f>
        <v>7.8347694791672043E-3</v>
      </c>
      <c r="AV29" s="136">
        <f ca="1">IF(AU$7,'cal2'!R23/'cal1'!R$3,"")</f>
        <v>0.16061277193198226</v>
      </c>
      <c r="AW29" s="136">
        <f ca="1">IF(AX$7,cal0!S23/'cal1'!S$3,"")</f>
        <v>8.6559340605078805E-2</v>
      </c>
      <c r="AX29" s="136">
        <f ca="1">IF(AX$7,'cal1'!S23/'cal1'!S$3,"")</f>
        <v>7.8690308767744004E-3</v>
      </c>
      <c r="AY29" s="136">
        <f ca="1">IF(AX$7,'cal2'!S23/'cal1'!S$3,"")</f>
        <v>0.17311868121015761</v>
      </c>
      <c r="AZ29" s="136">
        <f ca="1">IF(BA$7,cal0!T23/'cal1'!T$3,"")</f>
        <v>6.4218572135256682E-2</v>
      </c>
      <c r="BA29" s="136">
        <f ca="1">IF(BA$7,'cal1'!T23/'cal1'!T$3,"")</f>
        <v>8.0273215169070853E-3</v>
      </c>
      <c r="BB29" s="136">
        <f ca="1">IF(BA$7,'cal2'!T23/'cal1'!T$3,"")</f>
        <v>0.13245080649879096</v>
      </c>
      <c r="BC29" s="136">
        <f ca="1">IF(BD$7,cal0!U23/'cal1'!U$3,"")</f>
        <v>9.1773760430157281E-2</v>
      </c>
      <c r="BD29" s="136">
        <f ca="1">IF(BD$7,'cal1'!U23/'cal1'!U$3,"")</f>
        <v>7.6478130579942117E-3</v>
      </c>
      <c r="BE29" s="136">
        <f ca="1">IF(BD$7,'cal2'!U23/'cal1'!U$3,"")</f>
        <v>0.18354752086031456</v>
      </c>
      <c r="BF29" s="136">
        <f ca="1">IF(BG$7,cal0!V23/'cal1'!V$3,"")</f>
        <v>9.4835926256798569E-2</v>
      </c>
      <c r="BG29" s="136">
        <f ca="1">IF(BG$7,'cal1'!V23/'cal1'!V$3,"")</f>
        <v>3.7934371428837411E-3</v>
      </c>
      <c r="BH29" s="136">
        <f ca="1">IF(BG$7,'cal2'!V23/'cal1'!V$3,"")</f>
        <v>0.18587841398153643</v>
      </c>
      <c r="BI29" s="136">
        <f ca="1">IF(BJ$7,cal0!W23/'cal1'!W$3,"")</f>
        <v>7.2588312599135466E-2</v>
      </c>
      <c r="BJ29" s="136">
        <f ca="1">IF(BJ$7,'cal1'!W23/'cal1'!W$3,"")</f>
        <v>3.8204376770326213E-3</v>
      </c>
      <c r="BK29" s="136">
        <f ca="1">IF(BJ$7,'cal2'!W23/'cal1'!W$3,"")</f>
        <v>0.14517662519827093</v>
      </c>
      <c r="BL29" s="136">
        <f ca="1">IF(BM$7,cal0!X23/'cal1'!X$3,"")</f>
        <v>7.4645410244973426E-2</v>
      </c>
      <c r="BM29" s="136">
        <f ca="1">IF(BM$7,'cal1'!X23/'cal1'!X$3,"")</f>
        <v>3.5545433656605247E-3</v>
      </c>
      <c r="BN29" s="136">
        <f ca="1">IF(BM$7,'cal2'!X23/'cal1'!X$3,"")</f>
        <v>0.14573627582259352</v>
      </c>
      <c r="BO29" s="136">
        <f ca="1">IF(BP$7,cal0!Y23/'cal1'!Y$3,"")</f>
        <v>9.5012624672938861E-2</v>
      </c>
      <c r="BP29" s="136">
        <f ca="1">IF(BP$7,'cal1'!Y23/'cal1'!Y$3,"")</f>
        <v>3.8005050797019074E-3</v>
      </c>
      <c r="BQ29" s="136">
        <f ca="1">IF(BP$7,'cal2'!Y23/'cal1'!Y$3,"")</f>
        <v>0.18622474287441054</v>
      </c>
      <c r="BR29" s="136" t="str">
        <f>IF(BS$7,cal0!Z23/'cal1'!Z$3,"")</f>
        <v/>
      </c>
      <c r="BS29" s="136" t="str">
        <f>IF(BS$7,'cal1'!Z23/'cal1'!Z$3,"")</f>
        <v/>
      </c>
      <c r="BT29" s="136" t="str">
        <f>IF(BS$7,'cal2'!Z23/'cal1'!Z$3,"")</f>
        <v/>
      </c>
      <c r="BU29" s="136">
        <f ca="1">IF(BV$7,cal0!AA23/'cal1'!AA$3,"")</f>
        <v>8.173819838368461E-2</v>
      </c>
      <c r="BV29" s="136">
        <f ca="1">IF(BV$7,'cal1'!AA23/'cal1'!AA$3,"")</f>
        <v>3.8922951837529066E-3</v>
      </c>
      <c r="BW29" s="136">
        <f ca="1">IF(BV$7,'cal2'!AA23/'cal1'!AA$3,"")</f>
        <v>0.15958410015823699</v>
      </c>
      <c r="BX29" s="136">
        <f ca="1">IF(BY$7,cal0!AB23/'cal1'!AB$3,"")</f>
        <v>5.4871491879890037E-2</v>
      </c>
      <c r="BY29" s="136">
        <f ca="1">IF(BY$7,'cal1'!AB23/'cal1'!AB$3,"")</f>
        <v>7.3161990959340877E-3</v>
      </c>
      <c r="BZ29" s="136">
        <f ca="1">IF(BY$7,'cal2'!AB23/'cal1'!AB$3,"")</f>
        <v>0.1170591855349454</v>
      </c>
      <c r="CA29" s="136">
        <f ca="1">IF(CB$7,cal0!AC23/'cal1'!AC$3,"")</f>
        <v>6.9676547738247288E-2</v>
      </c>
      <c r="CB29" s="136">
        <f ca="1">IF(CB$7,'cal1'!AC23/'cal1'!AC$3,"")</f>
        <v>7.3343737759770542E-3</v>
      </c>
      <c r="CC29" s="136">
        <f ca="1">IF(CB$7,'cal2'!AC23/'cal1'!AC$3,"")</f>
        <v>0.1503546601692905</v>
      </c>
      <c r="CD29" s="136">
        <f ca="1">IF(CE$7,cal0!AD23/'cal1'!AD$3,"")</f>
        <v>9.3859208448750175E-2</v>
      </c>
      <c r="CE29" s="136">
        <f ca="1">IF(CE$7,'cal1'!AD23/'cal1'!AD$3,"")</f>
        <v>7.5087368592159877E-3</v>
      </c>
      <c r="CF29" s="136">
        <f ca="1">IF(CE$7,'cal2'!AD23/'cal1'!AD$3,"")</f>
        <v>0.18020969195382266</v>
      </c>
      <c r="CG29" s="136">
        <f ca="1">IF(CH$7,cal0!AE23/'cal1'!AE$3,"")</f>
        <v>7.6549077818876821E-2</v>
      </c>
      <c r="CH29" s="136">
        <f ca="1">IF(CH$7,'cal1'!AE23/'cal1'!AE$3,"")</f>
        <v>3.8274539843861153E-3</v>
      </c>
      <c r="CI29" s="136">
        <f ca="1">IF(CH$7,'cal2'!AE23/'cal1'!AE$3,"")</f>
        <v>0.16840797718183456</v>
      </c>
      <c r="CJ29" s="136">
        <f ca="1">IF(CK$7,cal0!AF23/'cal1'!AF$3,"")</f>
        <v>7.747588275537351E-2</v>
      </c>
      <c r="CK29" s="136">
        <f ca="1">IF(CK$7,'cal1'!AF23/'cal1'!AF$3,"")</f>
        <v>3.5216309952551561E-3</v>
      </c>
      <c r="CL29" s="136">
        <f ca="1">IF(CK$7,'cal2'!AF23/'cal1'!AF$3,"")</f>
        <v>0.15143013322585175</v>
      </c>
      <c r="CM29" s="136">
        <f ca="1">IF(CN$7,cal0!AG23/'cal1'!AG$3,"")</f>
        <v>6.0095392077418056E-2</v>
      </c>
      <c r="CN29" s="136">
        <f ca="1">IF(CN$7,'cal1'!AG23/'cal1'!AG$3,"")</f>
        <v>3.7559620048386285E-3</v>
      </c>
      <c r="CO29" s="136">
        <f ca="1">IF(CN$7,'cal2'!AG23/'cal1'!AG$3,"")</f>
        <v>0.12770271091542013</v>
      </c>
      <c r="CP29" s="136">
        <f ca="1">IF(CQ$7,cal0!AH23/'cal1'!AH$3,"")</f>
        <v>8.2314312498659586E-2</v>
      </c>
      <c r="CQ29" s="136">
        <f ca="1">IF(CQ$7,'cal1'!AH23/'cal1'!AH$3,"")</f>
        <v>7.483119235018802E-3</v>
      </c>
      <c r="CR29" s="136">
        <f ca="1">IF(CQ$7,'cal2'!AH23/'cal1'!AH$3,"")</f>
        <v>0.17585330796038484</v>
      </c>
      <c r="CS29" s="136">
        <f ca="1">IF(CT$7,cal0!AI23/'cal1'!AI$3,"")</f>
        <v>9.2666927907070581E-2</v>
      </c>
      <c r="CT29" s="136">
        <f ca="1">IF(CT$7,'cal1'!AI23/'cal1'!AI$3,"")</f>
        <v>7.4133544135529823E-3</v>
      </c>
      <c r="CU29" s="136">
        <f ca="1">IF(CT$7,'cal2'!AI23/'cal1'!AI$3,"")</f>
        <v>0.18162717724995966</v>
      </c>
      <c r="CV29" s="136">
        <f ca="1">IF(CW$7,cal0!AJ23/'cal1'!AJ$3,"")</f>
        <v>9.4263573815308921E-2</v>
      </c>
      <c r="CW29" s="136">
        <f ca="1">IF(CW$7,'cal1'!AJ23/'cal1'!AJ$3,"")</f>
        <v>7.2510442077255875E-3</v>
      </c>
      <c r="CX29" s="136">
        <f ca="1">IF(CW$7,'cal2'!AJ23/'cal1'!AJ$3,"")</f>
        <v>0.18852714763061784</v>
      </c>
      <c r="CY29" s="136">
        <f ca="1">IF(CZ$7,cal0!AK23/'cal1'!AK$3,"")</f>
        <v>9.4308460547423145E-2</v>
      </c>
      <c r="CZ29" s="136">
        <f ca="1">IF(CZ$7,'cal1'!AK23/'cal1'!AK$3,"")</f>
        <v>7.2544970333052574E-3</v>
      </c>
      <c r="DA29" s="136">
        <f ca="1">IF(CZ$7,'cal2'!AK23/'cal1'!AK$3,"")</f>
        <v>0.18861692109484629</v>
      </c>
    </row>
    <row r="30" spans="3:105">
      <c r="C30" s="92">
        <f t="shared" si="63"/>
        <v>400</v>
      </c>
      <c r="D30" s="136">
        <f>'CMF-1931'!B10</f>
        <v>1.431E-2</v>
      </c>
      <c r="E30" s="136">
        <f>'CMF-1931'!C10</f>
        <v>3.9599999999999998E-4</v>
      </c>
      <c r="F30" s="136">
        <f>'CMF-1931'!D10</f>
        <v>6.7849999999999994E-2</v>
      </c>
      <c r="G30" s="136">
        <f ca="1">cal0!C24/'cal1'!C$3</f>
        <v>7.0931920218670466E-2</v>
      </c>
      <c r="H30" s="136">
        <f ca="1">'cal1'!C24/'cal1'!C$3</f>
        <v>8.4121312352918171E-3</v>
      </c>
      <c r="I30" s="136">
        <f ca="1">'cal2'!C24/'cal1'!C$3</f>
        <v>0.16398462946927361</v>
      </c>
      <c r="J30" s="136">
        <f ca="1">IF(K$7,cal0!F24/'cal1'!F$3,"")</f>
        <v>6.4425514637185516E-2</v>
      </c>
      <c r="K30" s="136">
        <f ca="1">IF(K$7,'cal1'!F24/'cal1'!F$3,"")</f>
        <v>6.7816334246913355E-3</v>
      </c>
      <c r="L30" s="136">
        <f ca="1">IF(K$7,'cal2'!F24/'cal1'!F$3,"")</f>
        <v>0.15258675495293725</v>
      </c>
      <c r="M30" s="136">
        <f ca="1">IF(N$7,cal0!G24/'cal1'!G$3,"")</f>
        <v>7.5252271780861774E-2</v>
      </c>
      <c r="N30" s="136">
        <f ca="1">IF(N$7,'cal1'!G24/'cal1'!G$3,"")</f>
        <v>9.4065339726077217E-3</v>
      </c>
      <c r="O30" s="136">
        <f ca="1">IF(N$7,'cal2'!G24/'cal1'!G$3,"")</f>
        <v>0.16304658069326469</v>
      </c>
      <c r="P30" s="136">
        <f ca="1">IF(Q$7,cal0!H24/'cal1'!H$3,"")</f>
        <v>5.7839361050214207E-2</v>
      </c>
      <c r="Q30" s="136">
        <f ca="1">IF(Q$7,'cal1'!H24/'cal1'!H$3,"")</f>
        <v>9.6398935083690344E-3</v>
      </c>
      <c r="R30" s="136">
        <f ca="1">IF(Q$7,'cal2'!H24/'cal1'!H$3,"")</f>
        <v>0.13174520395918776</v>
      </c>
      <c r="S30" s="136">
        <f ca="1">IF(T$7,cal0!I24/'cal1'!I$3,"")</f>
        <v>7.4020963878408466E-2</v>
      </c>
      <c r="T30" s="136">
        <f ca="1">IF(T$7,'cal1'!I24/'cal1'!I$3,"")</f>
        <v>7.0496156484453612E-3</v>
      </c>
      <c r="U30" s="136">
        <f ca="1">IF(T$7,'cal2'!I24/'cal1'!I$3,"")</f>
        <v>0.17271557779342961</v>
      </c>
      <c r="V30" s="136">
        <f ca="1">IF(W$7,cal0!J24/'cal1'!J$3,"")</f>
        <v>6.1116952467734312E-2</v>
      </c>
      <c r="W30" s="136">
        <f ca="1">IF(W$7,'cal1'!J24/'cal1'!J$3,"")</f>
        <v>6.4333637069812506E-3</v>
      </c>
      <c r="X30" s="136">
        <f ca="1">IF(W$7,'cal2'!J24/'cal1'!J$3,"")</f>
        <v>0.14475068615566572</v>
      </c>
      <c r="Y30" s="136">
        <f ca="1">IF(Z$7,cal0!K24/'cal1'!K$3,"")</f>
        <v>6.6710871743464031E-2</v>
      </c>
      <c r="Z30" s="136">
        <f ca="1">IF(Z$7,'cal1'!K24/'cal1'!K$3,"")</f>
        <v>1.0006631412983037E-2</v>
      </c>
      <c r="AA30" s="136">
        <f ca="1">IF(Z$7,'cal2'!K24/'cal1'!K$3,"")</f>
        <v>0.16010610260772859</v>
      </c>
      <c r="AB30" s="136">
        <f ca="1">IF(AC$7,cal0!L24/'cal1'!L$3,"")</f>
        <v>5.9222969512902186E-2</v>
      </c>
      <c r="AC30" s="136">
        <f ca="1">IF(AC$7,'cal1'!L24/'cal1'!L$3,"")</f>
        <v>9.8704949188170316E-3</v>
      </c>
      <c r="AD30" s="136">
        <f ca="1">IF(AC$7,'cal2'!L24/'cal1'!L$3,"")</f>
        <v>0.14147708848137314</v>
      </c>
      <c r="AE30" s="136">
        <f ca="1">IF(AF$7,cal0!M24/'cal1'!M$3,"")</f>
        <v>5.4252637261715982E-2</v>
      </c>
      <c r="AF30" s="136">
        <f ca="1">IF(AF$7,'cal1'!M24/'cal1'!M$3,"")</f>
        <v>9.5739949942138299E-3</v>
      </c>
      <c r="AG30" s="136">
        <f ca="1">IF(AF$7,'cal2'!M24/'cal1'!M$3,"")</f>
        <v>0.12446192557531834</v>
      </c>
      <c r="AH30" s="136">
        <f ca="1">IF(AI$7,cal0!N24/'cal1'!N$3,"")</f>
        <v>6.6393201366840737E-2</v>
      </c>
      <c r="AI30" s="136">
        <f ca="1">IF(AI$7,'cal1'!N24/'cal1'!N$3,"")</f>
        <v>9.9589808533873409E-3</v>
      </c>
      <c r="AJ30" s="136">
        <f ca="1">IF(AI$7,'cal2'!N24/'cal1'!N$3,"")</f>
        <v>0.15270437092406844</v>
      </c>
      <c r="AK30" s="136">
        <f ca="1">IF(AL$7,cal0!O24/'cal1'!O$3,"")</f>
        <v>7.5585202298098397E-2</v>
      </c>
      <c r="AL30" s="136">
        <f ca="1">IF(AL$7,'cal1'!O24/'cal1'!O$3,"")</f>
        <v>6.8713819508472241E-3</v>
      </c>
      <c r="AM30" s="136">
        <f ca="1">IF(AL$7,'cal2'!O24/'cal1'!O$3,"")</f>
        <v>0.18209162127806197</v>
      </c>
      <c r="AN30" s="136">
        <f ca="1">IF(AO$7,cal0!P24/'cal1'!P$3,"")</f>
        <v>6.3431763333512636E-2</v>
      </c>
      <c r="AO30" s="136">
        <f ca="1">IF(AO$7,'cal1'!P24/'cal1'!P$3,"")</f>
        <v>1.2686352976423215E-2</v>
      </c>
      <c r="AP30" s="136">
        <f ca="1">IF(AO$7,'cal2'!P24/'cal1'!P$3,"")</f>
        <v>0.14589306310037559</v>
      </c>
      <c r="AQ30" s="136">
        <f ca="1">IF(AR$7,cal0!Q24/'cal1'!Q$3,"")</f>
        <v>6.3446625215465513E-2</v>
      </c>
      <c r="AR30" s="136">
        <f ca="1">IF(AR$7,'cal1'!Q24/'cal1'!Q$3,"")</f>
        <v>1.0017889050068686E-2</v>
      </c>
      <c r="AS30" s="136">
        <f ca="1">IF(AR$7,'cal2'!Q24/'cal1'!Q$3,"")</f>
        <v>0.15026833249004859</v>
      </c>
      <c r="AT30" s="136">
        <f ca="1">IF(AU$7,cal0!R24/'cal1'!R$3,"")</f>
        <v>7.6161583099624272E-2</v>
      </c>
      <c r="AU30" s="136">
        <f ca="1">IF(AU$7,'cal1'!R24/'cal1'!R$3,"")</f>
        <v>9.9341196753298389E-3</v>
      </c>
      <c r="AV30" s="136">
        <f ca="1">IF(AU$7,'cal2'!R24/'cal1'!R$3,"")</f>
        <v>0.18543689629453905</v>
      </c>
      <c r="AW30" s="136">
        <f ca="1">IF(AX$7,cal0!S24/'cal1'!S$3,"")</f>
        <v>7.9820492145024152E-2</v>
      </c>
      <c r="AX30" s="136">
        <f ca="1">IF(AX$7,'cal1'!S24/'cal1'!S$3,"")</f>
        <v>6.651707408097474E-3</v>
      </c>
      <c r="AY30" s="136">
        <f ca="1">IF(AX$7,'cal2'!S24/'cal1'!S$3,"")</f>
        <v>0.17959610083059541</v>
      </c>
      <c r="AZ30" s="136">
        <f ca="1">IF(BA$7,cal0!T24/'cal1'!T$3,"")</f>
        <v>7.8033376272649044E-2</v>
      </c>
      <c r="BA30" s="136">
        <f ca="1">IF(BA$7,'cal1'!T24/'cal1'!T$3,"")</f>
        <v>1.0178266614397143E-2</v>
      </c>
      <c r="BB30" s="136">
        <f ca="1">IF(BA$7,'cal2'!T24/'cal1'!T$3,"")</f>
        <v>0.17303052250518999</v>
      </c>
      <c r="BC30" s="136">
        <f ca="1">IF(BD$7,cal0!U24/'cal1'!U$3,"")</f>
        <v>7.7576541721802325E-2</v>
      </c>
      <c r="BD30" s="136">
        <f ca="1">IF(BD$7,'cal1'!U24/'cal1'!U$3,"")</f>
        <v>6.4647115471044205E-3</v>
      </c>
      <c r="BE30" s="136">
        <f ca="1">IF(BD$7,'cal2'!U24/'cal1'!U$3,"")</f>
        <v>0.17777956951821489</v>
      </c>
      <c r="BF30" s="136">
        <f ca="1">IF(BG$7,cal0!V24/'cal1'!V$3,"")</f>
        <v>7.3751800600941608E-2</v>
      </c>
      <c r="BG30" s="136">
        <f ca="1">IF(BG$7,'cal1'!V24/'cal1'!V$3,"")</f>
        <v>6.4131998820711458E-3</v>
      </c>
      <c r="BH30" s="136">
        <f ca="1">IF(BG$7,'cal2'!V24/'cal1'!V$3,"")</f>
        <v>0.16353659425284142</v>
      </c>
      <c r="BI30" s="136">
        <f ca="1">IF(BJ$7,cal0!W24/'cal1'!W$3,"")</f>
        <v>7.427674353149806E-2</v>
      </c>
      <c r="BJ30" s="136">
        <f ca="1">IF(BJ$7,'cal1'!W24/'cal1'!W$3,"")</f>
        <v>9.6882710325295659E-3</v>
      </c>
      <c r="BK30" s="136">
        <f ca="1">IF(BJ$7,'cal2'!W24/'cal1'!W$3,"")</f>
        <v>0.17115944754942211</v>
      </c>
      <c r="BL30" s="136">
        <f ca="1">IF(BM$7,cal0!X24/'cal1'!X$3,"")</f>
        <v>6.0093249679121108E-2</v>
      </c>
      <c r="BM30" s="136">
        <f ca="1">IF(BM$7,'cal1'!X24/'cal1'!X$3,"")</f>
        <v>6.0093251146219112E-3</v>
      </c>
      <c r="BN30" s="136">
        <f ca="1">IF(BM$7,'cal2'!X24/'cal1'!X$3,"")</f>
        <v>0.14121914496168342</v>
      </c>
      <c r="BO30" s="136">
        <f ca="1">IF(BP$7,cal0!Y24/'cal1'!Y$3,"")</f>
        <v>7.7101790706359558E-2</v>
      </c>
      <c r="BP30" s="136">
        <f ca="1">IF(BP$7,'cal1'!Y24/'cal1'!Y$3,"")</f>
        <v>6.4251489640939708E-3</v>
      </c>
      <c r="BQ30" s="136">
        <f ca="1">IF(BP$7,'cal2'!Y24/'cal1'!Y$3,"")</f>
        <v>0.16705387149782733</v>
      </c>
      <c r="BR30" s="136" t="str">
        <f>IF(BS$7,cal0!Z24/'cal1'!Z$3,"")</f>
        <v/>
      </c>
      <c r="BS30" s="136" t="str">
        <f>IF(BS$7,'cal1'!Z24/'cal1'!Z$3,"")</f>
        <v/>
      </c>
      <c r="BT30" s="136" t="str">
        <f>IF(BS$7,'cal2'!Z24/'cal1'!Z$3,"")</f>
        <v/>
      </c>
      <c r="BU30" s="136">
        <f ca="1">IF(BV$7,cal0!AA24/'cal1'!AA$3,"")</f>
        <v>8.2254118968470971E-2</v>
      </c>
      <c r="BV30" s="136">
        <f ca="1">IF(BV$7,'cal1'!AA24/'cal1'!AA$3,"")</f>
        <v>6.5803296781278059E-3</v>
      </c>
      <c r="BW30" s="136">
        <f ca="1">IF(BV$7,'cal2'!AA24/'cal1'!AA$3,"")</f>
        <v>0.18753940024452101</v>
      </c>
      <c r="BX30" s="136">
        <f ca="1">IF(BY$7,cal0!AB24/'cal1'!AB$3,"")</f>
        <v>6.8028374434447342E-2</v>
      </c>
      <c r="BY30" s="136">
        <f ca="1">IF(BY$7,'cal1'!AB24/'cal1'!AB$3,"")</f>
        <v>9.2765967883045759E-3</v>
      </c>
      <c r="BZ30" s="136">
        <f ca="1">IF(BY$7,'cal2'!AB24/'cal1'!AB$3,"")</f>
        <v>0.15770213634213984</v>
      </c>
      <c r="CA30" s="136">
        <f ca="1">IF(CB$7,cal0!AC24/'cal1'!AC$3,"")</f>
        <v>7.439713143100829E-2</v>
      </c>
      <c r="CB30" s="136">
        <f ca="1">IF(CB$7,'cal1'!AC24/'cal1'!AC$3,"")</f>
        <v>1.2399521400637929E-2</v>
      </c>
      <c r="CC30" s="136">
        <f ca="1">IF(CB$7,'cal2'!AC24/'cal1'!AC$3,"")</f>
        <v>0.17979306560681621</v>
      </c>
      <c r="CD30" s="136">
        <f ca="1">IF(CE$7,cal0!AD24/'cal1'!AD$3,"")</f>
        <v>6.9818652539452866E-2</v>
      </c>
      <c r="CE30" s="136">
        <f ca="1">IF(CE$7,'cal1'!AD24/'cal1'!AD$3,"")</f>
        <v>6.3471501604241906E-3</v>
      </c>
      <c r="CF30" s="136">
        <f ca="1">IF(CE$7,'cal2'!AD24/'cal1'!AD$3,"")</f>
        <v>0.15867875013667085</v>
      </c>
      <c r="CG30" s="136">
        <f ca="1">IF(CH$7,cal0!AE24/'cal1'!AE$3,"")</f>
        <v>7.7648509830568813E-2</v>
      </c>
      <c r="CH30" s="136">
        <f ca="1">IF(CH$7,'cal1'!AE24/'cal1'!AE$3,"")</f>
        <v>6.4707088892575993E-3</v>
      </c>
      <c r="CI30" s="136">
        <f ca="1">IF(CH$7,'cal2'!AE24/'cal1'!AE$3,"")</f>
        <v>0.18441520768812331</v>
      </c>
      <c r="CJ30" s="136">
        <f ca="1">IF(CK$7,cal0!AF24/'cal1'!AF$3,"")</f>
        <v>5.9536831853020396E-2</v>
      </c>
      <c r="CK30" s="136">
        <f ca="1">IF(CK$7,'cal1'!AF24/'cal1'!AF$3,"")</f>
        <v>8.9305253593585758E-3</v>
      </c>
      <c r="CL30" s="136">
        <f ca="1">IF(CK$7,'cal2'!AF24/'cal1'!AF$3,"")</f>
        <v>0.14288840574973721</v>
      </c>
      <c r="CM30" s="136">
        <f ca="1">IF(CN$7,cal0!AG24/'cal1'!AG$3,"")</f>
        <v>6.9848287690453426E-2</v>
      </c>
      <c r="CN30" s="136">
        <f ca="1">IF(CN$7,'cal1'!AG24/'cal1'!AG$3,"")</f>
        <v>9.5247667851038852E-3</v>
      </c>
      <c r="CO30" s="136">
        <f ca="1">IF(CN$7,'cal2'!AG24/'cal1'!AG$3,"")</f>
        <v>0.16827087263575594</v>
      </c>
      <c r="CP30" s="136">
        <f ca="1">IF(CQ$7,cal0!AH24/'cal1'!AH$3,"")</f>
        <v>7.9068692218124001E-2</v>
      </c>
      <c r="CQ30" s="136">
        <f ca="1">IF(CQ$7,'cal1'!AH24/'cal1'!AH$3,"")</f>
        <v>6.3254955318786067E-3</v>
      </c>
      <c r="CR30" s="136">
        <f ca="1">IF(CQ$7,'cal2'!AH24/'cal1'!AH$3,"")</f>
        <v>0.18660211239934316</v>
      </c>
      <c r="CS30" s="136">
        <f ca="1">IF(CT$7,cal0!AI24/'cal1'!AI$3,"")</f>
        <v>8.146480070398085E-2</v>
      </c>
      <c r="CT30" s="136">
        <f ca="1">IF(CT$7,'cal1'!AI24/'cal1'!AI$3,"")</f>
        <v>6.2665231899173548E-3</v>
      </c>
      <c r="CU30" s="136">
        <f ca="1">IF(CT$7,'cal2'!AI24/'cal1'!AI$3,"")</f>
        <v>0.17859591511984085</v>
      </c>
      <c r="CV30" s="136">
        <f ca="1">IF(CW$7,cal0!AJ24/'cal1'!AJ$3,"")</f>
        <v>7.6616523766940184E-2</v>
      </c>
      <c r="CW30" s="136">
        <f ca="1">IF(CW$7,'cal1'!AJ24/'cal1'!AJ$3,"")</f>
        <v>9.193983450590297E-3</v>
      </c>
      <c r="CX30" s="136">
        <f ca="1">IF(CW$7,'cal2'!AJ24/'cal1'!AJ$3,"")</f>
        <v>0.17468568256842823</v>
      </c>
      <c r="CY30" s="136">
        <f ca="1">IF(CZ$7,cal0!AK24/'cal1'!AK$3,"")</f>
        <v>8.2785250246902725E-2</v>
      </c>
      <c r="CZ30" s="136">
        <f ca="1">IF(CZ$7,'cal1'!AK24/'cal1'!AK$3,"")</f>
        <v>9.1983614712350236E-3</v>
      </c>
      <c r="DA30" s="136">
        <f ca="1">IF(CZ$7,'cal2'!AK24/'cal1'!AK$3,"")</f>
        <v>0.18703333893633303</v>
      </c>
    </row>
    <row r="31" spans="3:105">
      <c r="C31" s="92">
        <f t="shared" si="63"/>
        <v>405</v>
      </c>
      <c r="D31" s="136">
        <f>'CMF-1931'!B11</f>
        <v>2.3189999999999999E-2</v>
      </c>
      <c r="E31" s="136">
        <f>'CMF-1931'!C11</f>
        <v>6.4000000000000005E-4</v>
      </c>
      <c r="F31" s="136">
        <f>'CMF-1931'!D11</f>
        <v>0.11020000000000001</v>
      </c>
      <c r="G31" s="136">
        <f ca="1">cal0!C25/'cal1'!C$3</f>
        <v>6.0802421260900366E-2</v>
      </c>
      <c r="H31" s="136">
        <f ca="1">'cal1'!C25/'cal1'!C$3</f>
        <v>4.273083797836078E-3</v>
      </c>
      <c r="I31" s="136">
        <f ca="1">'cal2'!C25/'cal1'!C$3</f>
        <v>0.16273327456633951</v>
      </c>
      <c r="J31" s="136">
        <f ca="1">IF(K$7,cal0!F25/'cal1'!F$3,"")</f>
        <v>6.3944936283933315E-2</v>
      </c>
      <c r="K31" s="136">
        <f ca="1">IF(K$7,'cal1'!F25/'cal1'!F$3,"")</f>
        <v>2.9065879806512694E-3</v>
      </c>
      <c r="L31" s="136">
        <f ca="1">IF(K$7,'cal2'!F25/'cal1'!F$3,"")</f>
        <v>0.16858210784501129</v>
      </c>
      <c r="M31" s="136">
        <f ca="1">IF(N$7,cal0!G25/'cal1'!G$3,"")</f>
        <v>5.6442573405357591E-2</v>
      </c>
      <c r="N31" s="136">
        <f ca="1">IF(N$7,'cal1'!G25/'cal1'!G$3,"")</f>
        <v>5.3754832127091466E-3</v>
      </c>
      <c r="O31" s="136">
        <f ca="1">IF(N$7,'cal2'!G25/'cal1'!G$3,"")</f>
        <v>0.15051353258056371</v>
      </c>
      <c r="P31" s="136">
        <f ca="1">IF(Q$7,cal0!H25/'cal1'!H$3,"")</f>
        <v>5.5088393463890307E-2</v>
      </c>
      <c r="Q31" s="136">
        <f ca="1">IF(Q$7,'cal1'!H25/'cal1'!H$3,"")</f>
        <v>5.5088394808801297E-3</v>
      </c>
      <c r="R31" s="136">
        <f ca="1">IF(Q$7,'cal2'!H25/'cal1'!H$3,"")</f>
        <v>0.14873866665621902</v>
      </c>
      <c r="S31" s="136">
        <f ca="1">IF(T$7,cal0!I25/'cal1'!I$3,"")</f>
        <v>6.6471776817776801E-2</v>
      </c>
      <c r="T31" s="136">
        <f ca="1">IF(T$7,'cal1'!I25/'cal1'!I$3,"")</f>
        <v>3.02144436727867E-3</v>
      </c>
      <c r="U31" s="136">
        <f ca="1">IF(T$7,'cal2'!I25/'cal1'!I$3,"")</f>
        <v>0.17826521213709606</v>
      </c>
      <c r="V31" s="136">
        <f ca="1">IF(W$7,cal0!J25/'cal1'!J$3,"")</f>
        <v>6.0661054140213867E-2</v>
      </c>
      <c r="W31" s="136">
        <f ca="1">IF(W$7,'cal1'!J25/'cal1'!J$3,"")</f>
        <v>2.7573206121386433E-3</v>
      </c>
      <c r="X31" s="136">
        <f ca="1">IF(W$7,'cal2'!J25/'cal1'!J$3,"")</f>
        <v>0.15716727859430307</v>
      </c>
      <c r="Y31" s="136">
        <f ca="1">IF(Z$7,cal0!K25/'cal1'!K$3,"")</f>
        <v>6.2902582314379243E-2</v>
      </c>
      <c r="Z31" s="136">
        <f ca="1">IF(Z$7,'cal1'!K25/'cal1'!K$3,"")</f>
        <v>8.5776251148838023E-3</v>
      </c>
      <c r="AA31" s="136">
        <f ca="1">IF(Z$7,'cal2'!K25/'cal1'!K$3,"")</f>
        <v>0.16297487439063929</v>
      </c>
      <c r="AB31" s="136">
        <f ca="1">IF(AC$7,cal0!L25/'cal1'!L$3,"")</f>
        <v>5.9226505280785498E-2</v>
      </c>
      <c r="AC31" s="136">
        <f ca="1">IF(AC$7,'cal1'!L25/'cal1'!L$3,"")</f>
        <v>2.8203097916693494E-3</v>
      </c>
      <c r="AD31" s="136">
        <f ca="1">IF(AC$7,'cal2'!L25/'cal1'!L$3,"")</f>
        <v>0.15511704026316844</v>
      </c>
      <c r="AE31" s="136">
        <f ca="1">IF(AF$7,cal0!M25/'cal1'!M$3,"")</f>
        <v>5.7447399522189087E-2</v>
      </c>
      <c r="AF31" s="136">
        <f ca="1">IF(AF$7,'cal1'!M25/'cal1'!M$3,"")</f>
        <v>8.2067717419461988E-3</v>
      </c>
      <c r="AG31" s="136">
        <f ca="1">IF(AF$7,'cal2'!M25/'cal1'!M$3,"")</f>
        <v>0.14772188601216299</v>
      </c>
      <c r="AH31" s="136">
        <f ca="1">IF(AI$7,cal0!N25/'cal1'!N$3,"")</f>
        <v>5.1220676026397169E-2</v>
      </c>
      <c r="AI31" s="136">
        <f ca="1">IF(AI$7,'cal1'!N25/'cal1'!N$3,"")</f>
        <v>8.5367793377328603E-3</v>
      </c>
      <c r="AJ31" s="136">
        <f ca="1">IF(AI$7,'cal2'!N25/'cal1'!N$3,"")</f>
        <v>0.13374287536486248</v>
      </c>
      <c r="AK31" s="136">
        <f ca="1">IF(AL$7,cal0!O25/'cal1'!O$3,"")</f>
        <v>6.7736242253930712E-2</v>
      </c>
      <c r="AL31" s="136">
        <f ca="1">IF(AL$7,'cal1'!O25/'cal1'!O$3,"")</f>
        <v>2.9450539328886899E-3</v>
      </c>
      <c r="AM31" s="136">
        <f ca="1">IF(AL$7,'cal2'!O25/'cal1'!O$3,"")</f>
        <v>0.18848345170487615</v>
      </c>
      <c r="AN31" s="136">
        <f ca="1">IF(AO$7,cal0!P25/'cal1'!P$3,"")</f>
        <v>6.5248001956048296E-2</v>
      </c>
      <c r="AO31" s="136">
        <f ca="1">IF(AO$7,'cal1'!P25/'cal1'!P$3,"")</f>
        <v>5.437333275095076E-3</v>
      </c>
      <c r="AP31" s="136">
        <f ca="1">IF(AO$7,'cal2'!P25/'cal1'!P$3,"")</f>
        <v>0.16855732953676683</v>
      </c>
      <c r="AQ31" s="136">
        <f ca="1">IF(AR$7,cal0!Q25/'cal1'!Q$3,"")</f>
        <v>6.0110922867211772E-2</v>
      </c>
      <c r="AR31" s="136">
        <f ca="1">IF(AR$7,'cal1'!Q25/'cal1'!Q$3,"")</f>
        <v>5.7248498301546227E-3</v>
      </c>
      <c r="AS31" s="136">
        <f ca="1">IF(AR$7,'cal2'!Q25/'cal1'!Q$3,"")</f>
        <v>0.16315822400293625</v>
      </c>
      <c r="AT31" s="136">
        <f ca="1">IF(AU$7,cal0!R25/'cal1'!R$3,"")</f>
        <v>6.8123747866490933E-2</v>
      </c>
      <c r="AU31" s="136">
        <f ca="1">IF(AU$7,'cal1'!R25/'cal1'!R$3,"")</f>
        <v>5.6769787578809126E-3</v>
      </c>
      <c r="AV31" s="136">
        <f ca="1">IF(AU$7,'cal2'!R25/'cal1'!R$3,"")</f>
        <v>0.19301728192583104</v>
      </c>
      <c r="AW31" s="136">
        <f ca="1">IF(AX$7,cal0!S25/'cal1'!S$3,"")</f>
        <v>5.7018040110466059E-2</v>
      </c>
      <c r="AX31" s="136">
        <f ca="1">IF(AX$7,'cal1'!S25/'cal1'!S$3,"")</f>
        <v>2.8509020751243423E-3</v>
      </c>
      <c r="AY31" s="136">
        <f ca="1">IF(AX$7,'cal2'!S25/'cal1'!S$3,"")</f>
        <v>0.15679961587186481</v>
      </c>
      <c r="AZ31" s="136">
        <f ca="1">IF(BA$7,cal0!T25/'cal1'!T$3,"")</f>
        <v>7.2706243532086684E-2</v>
      </c>
      <c r="BA31" s="136">
        <f ca="1">IF(BA$7,'cal1'!T25/'cal1'!T$3,"")</f>
        <v>5.8164996245691535E-3</v>
      </c>
      <c r="BB31" s="136">
        <f ca="1">IF(BA$7,'cal2'!T25/'cal1'!T$3,"")</f>
        <v>0.18612798798621291</v>
      </c>
      <c r="BC31" s="136">
        <f ca="1">IF(BD$7,cal0!U25/'cal1'!U$3,"")</f>
        <v>5.5415122716713366E-2</v>
      </c>
      <c r="BD31" s="136">
        <f ca="1">IF(BD$7,'cal1'!U25/'cal1'!U$3,"")</f>
        <v>2.7707562034800515E-3</v>
      </c>
      <c r="BE31" s="136">
        <f ca="1">IF(BD$7,'cal2'!U25/'cal1'!U$3,"")</f>
        <v>0.14685007844622081</v>
      </c>
      <c r="BF31" s="136">
        <f ca="1">IF(BG$7,cal0!V25/'cal1'!V$3,"")</f>
        <v>5.4973567789109563E-2</v>
      </c>
      <c r="BG31" s="136">
        <f ca="1">IF(BG$7,'cal1'!V25/'cal1'!V$3,"")</f>
        <v>2.7486784565608621E-3</v>
      </c>
      <c r="BH31" s="136">
        <f ca="1">IF(BG$7,'cal2'!V25/'cal1'!V$3,"")</f>
        <v>0.14293127839905717</v>
      </c>
      <c r="BI31" s="136">
        <f ca="1">IF(BJ$7,cal0!W25/'cal1'!W$3,"")</f>
        <v>6.9206066197910948E-2</v>
      </c>
      <c r="BJ31" s="136">
        <f ca="1">IF(BJ$7,'cal1'!W25/'cal1'!W$3,"")</f>
        <v>5.5364854309989144E-3</v>
      </c>
      <c r="BK31" s="136">
        <f ca="1">IF(BJ$7,'cal2'!W25/'cal1'!W$3,"")</f>
        <v>0.17993577752121001</v>
      </c>
      <c r="BL31" s="136">
        <f ca="1">IF(BM$7,cal0!X25/'cal1'!X$3,"")</f>
        <v>5.6662737057544231E-2</v>
      </c>
      <c r="BM31" s="136">
        <f ca="1">IF(BM$7,'cal1'!X25/'cal1'!X$3,"")</f>
        <v>2.5755789285795624E-3</v>
      </c>
      <c r="BN31" s="136">
        <f ca="1">IF(BM$7,'cal2'!X25/'cal1'!X$3,"")</f>
        <v>0.15195915207024027</v>
      </c>
      <c r="BO31" s="136">
        <f ca="1">IF(BP$7,cal0!Y25/'cal1'!Y$3,"")</f>
        <v>5.7829795415358841E-2</v>
      </c>
      <c r="BP31" s="136">
        <f ca="1">IF(BP$7,'cal1'!Y25/'cal1'!Y$3,"")</f>
        <v>2.7537997976909956E-3</v>
      </c>
      <c r="BQ31" s="136">
        <f ca="1">IF(BP$7,'cal2'!Y25/'cal1'!Y$3,"")</f>
        <v>0.1514589905537651</v>
      </c>
      <c r="BR31" s="136" t="str">
        <f>IF(BS$7,cal0!Z25/'cal1'!Z$3,"")</f>
        <v/>
      </c>
      <c r="BS31" s="136" t="str">
        <f>IF(BS$7,'cal1'!Z25/'cal1'!Z$3,"")</f>
        <v/>
      </c>
      <c r="BT31" s="136" t="str">
        <f>IF(BS$7,'cal2'!Z25/'cal1'!Z$3,"")</f>
        <v/>
      </c>
      <c r="BU31" s="136">
        <f ca="1">IF(BV$7,cal0!AA25/'cal1'!AA$3,"")</f>
        <v>6.4867126929749261E-2</v>
      </c>
      <c r="BV31" s="136">
        <f ca="1">IF(BV$7,'cal1'!AA25/'cal1'!AA$3,"")</f>
        <v>2.8203097916693494E-3</v>
      </c>
      <c r="BW31" s="136">
        <f ca="1">IF(BV$7,'cal2'!AA25/'cal1'!AA$3,"")</f>
        <v>0.17203889419339274</v>
      </c>
      <c r="BX31" s="136">
        <f ca="1">IF(BY$7,cal0!AB25/'cal1'!AB$3,"")</f>
        <v>6.0964134655081305E-2</v>
      </c>
      <c r="BY31" s="136">
        <f ca="1">IF(BY$7,'cal1'!AB25/'cal1'!AB$3,"")</f>
        <v>5.3012289597651569E-3</v>
      </c>
      <c r="BZ31" s="136">
        <f ca="1">IF(BY$7,'cal2'!AB25/'cal1'!AB$3,"")</f>
        <v>0.16698871126193324</v>
      </c>
      <c r="CA31" s="136">
        <f ca="1">IF(CB$7,cal0!AC25/'cal1'!AC$3,"")</f>
        <v>6.642997477905932E-2</v>
      </c>
      <c r="CB31" s="136">
        <f ca="1">IF(CB$7,'cal1'!AC25/'cal1'!AC$3,"")</f>
        <v>5.314398112068814E-3</v>
      </c>
      <c r="CC31" s="136">
        <f ca="1">IF(CB$7,'cal2'!AC25/'cal1'!AC$3,"")</f>
        <v>0.18866113979000648</v>
      </c>
      <c r="CD31" s="136">
        <f ca="1">IF(CE$7,cal0!AD25/'cal1'!AD$3,"")</f>
        <v>5.1687022767369528E-2</v>
      </c>
      <c r="CE31" s="136">
        <f ca="1">IF(CE$7,'cal1'!AD25/'cal1'!AD$3,"")</f>
        <v>2.7203697416773027E-3</v>
      </c>
      <c r="CF31" s="136">
        <f ca="1">IF(CE$7,'cal2'!AD25/'cal1'!AD$3,"")</f>
        <v>0.14145922523893448</v>
      </c>
      <c r="CG31" s="136">
        <f ca="1">IF(CH$7,cal0!AE25/'cal1'!AE$3,"")</f>
        <v>6.9333164470993608E-2</v>
      </c>
      <c r="CH31" s="136">
        <f ca="1">IF(CH$7,'cal1'!AE25/'cal1'!AE$3,"")</f>
        <v>2.7733266465468816E-3</v>
      </c>
      <c r="CI31" s="136">
        <f ca="1">IF(CH$7,'cal2'!AE25/'cal1'!AE$3,"")</f>
        <v>0.18858621602761619</v>
      </c>
      <c r="CJ31" s="136">
        <f ca="1">IF(CK$7,cal0!AF25/'cal1'!AF$3,"")</f>
        <v>5.8689815130798489E-2</v>
      </c>
      <c r="CK31" s="136">
        <f ca="1">IF(CK$7,'cal1'!AF25/'cal1'!AF$3,"")</f>
        <v>2.5517310249290972E-3</v>
      </c>
      <c r="CL31" s="136">
        <f ca="1">IF(CK$7,'cal2'!AF25/'cal1'!AF$3,"")</f>
        <v>0.15820732167668894</v>
      </c>
      <c r="CM31" s="136">
        <f ca="1">IF(CN$7,cal0!AG25/'cal1'!AG$3,"")</f>
        <v>6.2595063480326632E-2</v>
      </c>
      <c r="CN31" s="136">
        <f ca="1">IF(CN$7,'cal1'!AG25/'cal1'!AG$3,"")</f>
        <v>5.4430488538491561E-3</v>
      </c>
      <c r="CO31" s="136">
        <f ca="1">IF(CN$7,'cal2'!AG25/'cal1'!AG$3,"")</f>
        <v>0.17145603789961161</v>
      </c>
      <c r="CP31" s="136">
        <f ca="1">IF(CQ$7,cal0!AH25/'cal1'!AH$3,"")</f>
        <v>6.5066129817452675E-2</v>
      </c>
      <c r="CQ31" s="136">
        <f ca="1">IF(CQ$7,'cal1'!AH25/'cal1'!AH$3,"")</f>
        <v>2.7110886320810663E-3</v>
      </c>
      <c r="CR31" s="136">
        <f ca="1">IF(CQ$7,'cal2'!AH25/'cal1'!AH$3,"")</f>
        <v>0.17893185170298068</v>
      </c>
      <c r="CS31" s="136">
        <f ca="1">IF(CT$7,cal0!AI25/'cal1'!AI$3,"")</f>
        <v>5.6402078156272663E-2</v>
      </c>
      <c r="CT31" s="136">
        <f ca="1">IF(CT$7,'cal1'!AI25/'cal1'!AI$3,"")</f>
        <v>2.6858132611488439E-3</v>
      </c>
      <c r="CU31" s="136">
        <f ca="1">IF(CT$7,'cal2'!AI25/'cal1'!AI$3,"")</f>
        <v>0.1477197310024517</v>
      </c>
      <c r="CV31" s="136">
        <f ca="1">IF(CW$7,cal0!AJ25/'cal1'!AJ$3,"")</f>
        <v>5.5167194134283767E-2</v>
      </c>
      <c r="CW31" s="136">
        <f ca="1">IF(CW$7,'cal1'!AJ25/'cal1'!AJ$3,"")</f>
        <v>2.6270092597599388E-3</v>
      </c>
      <c r="CX31" s="136">
        <f ca="1">IF(CW$7,'cal2'!AJ25/'cal1'!AJ$3,"")</f>
        <v>0.15236654155552573</v>
      </c>
      <c r="CY31" s="136">
        <f ca="1">IF(CZ$7,cal0!AK25/'cal1'!AK$3,"")</f>
        <v>5.7821724986399932E-2</v>
      </c>
      <c r="CZ31" s="136">
        <f ca="1">IF(CZ$7,'cal1'!AK25/'cal1'!AK$3,"")</f>
        <v>5.2565203949767846E-3</v>
      </c>
      <c r="DA31" s="136">
        <f ca="1">IF(CZ$7,'cal2'!AK25/'cal1'!AK$3,"")</f>
        <v>0.15243909594591384</v>
      </c>
    </row>
    <row r="32" spans="3:105">
      <c r="C32" s="92">
        <f t="shared" si="63"/>
        <v>410</v>
      </c>
      <c r="D32" s="136">
        <f>'CMF-1931'!B12</f>
        <v>4.351E-2</v>
      </c>
      <c r="E32" s="136">
        <f>'CMF-1931'!C12</f>
        <v>1.2099999999999999E-3</v>
      </c>
      <c r="F32" s="136">
        <f>'CMF-1931'!D12</f>
        <v>0.2074</v>
      </c>
      <c r="G32" s="136">
        <f ca="1">cal0!C26/'cal1'!C$3</f>
        <v>5.2883179543101851E-2</v>
      </c>
      <c r="H32" s="136">
        <f ca="1">'cal1'!C26/'cal1'!C$3</f>
        <v>5.1800775853571438E-3</v>
      </c>
      <c r="I32" s="136">
        <f ca="1">'cal2'!C26/'cal1'!C$3</f>
        <v>0.1685458080738568</v>
      </c>
      <c r="J32" s="136">
        <f ca="1">IF(K$7,cal0!F26/'cal1'!F$3,"")</f>
        <v>5.805940854577589E-2</v>
      </c>
      <c r="K32" s="136">
        <f ca="1">IF(K$7,'cal1'!F26/'cal1'!F$3,"")</f>
        <v>5.048644087397869E-3</v>
      </c>
      <c r="L32" s="136">
        <f ca="1">IF(K$7,'cal2'!F26/'cal1'!F$3,"")</f>
        <v>0.18679984047792353</v>
      </c>
      <c r="M32" s="136">
        <f ca="1">IF(N$7,cal0!G26/'cal1'!G$3,"")</f>
        <v>5.3687928604815471E-2</v>
      </c>
      <c r="N32" s="136">
        <f ca="1">IF(N$7,'cal1'!G26/'cal1'!G$3,"")</f>
        <v>2.3342577034834509E-3</v>
      </c>
      <c r="O32" s="136">
        <f ca="1">IF(N$7,'cal2'!G26/'cal1'!G$3,"")</f>
        <v>0.16573230293104863</v>
      </c>
      <c r="P32" s="136">
        <f ca="1">IF(Q$7,cal0!H26/'cal1'!H$3,"")</f>
        <v>5.0235496726569233E-2</v>
      </c>
      <c r="Q32" s="136">
        <f ca="1">IF(Q$7,'cal1'!H26/'cal1'!H$3,"")</f>
        <v>4.7843330493883129E-3</v>
      </c>
      <c r="R32" s="136">
        <f ca="1">IF(Q$7,'cal2'!H26/'cal1'!H$3,"")</f>
        <v>0.15309865758042601</v>
      </c>
      <c r="S32" s="136">
        <f ca="1">IF(T$7,cal0!I26/'cal1'!I$3,"")</f>
        <v>5.7729603446358524E-2</v>
      </c>
      <c r="T32" s="136">
        <f ca="1">IF(T$7,'cal1'!I26/'cal1'!I$3,"")</f>
        <v>5.2481457096114096E-3</v>
      </c>
      <c r="U32" s="136">
        <f ca="1">IF(T$7,'cal2'!I26/'cal1'!I$3,"")</f>
        <v>0.17843695797058601</v>
      </c>
      <c r="V32" s="136">
        <f ca="1">IF(W$7,cal0!J26/'cal1'!J$3,"")</f>
        <v>5.0288403234817987E-2</v>
      </c>
      <c r="W32" s="136">
        <f ca="1">IF(W$7,'cal1'!J26/'cal1'!J$3,"")</f>
        <v>4.789371764488912E-3</v>
      </c>
      <c r="X32" s="136">
        <f ca="1">IF(W$7,'cal2'!J26/'cal1'!J$3,"")</f>
        <v>0.15804926998202767</v>
      </c>
      <c r="Y32" s="136">
        <f ca="1">IF(Z$7,cal0!K26/'cal1'!K$3,"")</f>
        <v>5.7112993419190537E-2</v>
      </c>
      <c r="Z32" s="136">
        <f ca="1">IF(Z$7,'cal1'!K26/'cal1'!K$3,"")</f>
        <v>4.9663471220525914E-3</v>
      </c>
      <c r="AA32" s="136">
        <f ca="1">IF(Z$7,'cal2'!K26/'cal1'!K$3,"")</f>
        <v>0.17878850366870483</v>
      </c>
      <c r="AB32" s="136">
        <f ca="1">IF(AC$7,cal0!L26/'cal1'!L$3,"")</f>
        <v>5.3886600604728919E-2</v>
      </c>
      <c r="AC32" s="136">
        <f ca="1">IF(AC$7,'cal1'!L26/'cal1'!L$3,"")</f>
        <v>4.8987818187947469E-3</v>
      </c>
      <c r="AD32" s="136">
        <f ca="1">IF(AC$7,'cal2'!L26/'cal1'!L$3,"")</f>
        <v>0.1739067608460739</v>
      </c>
      <c r="AE32" s="136">
        <f ca="1">IF(AF$7,cal0!M26/'cal1'!M$3,"")</f>
        <v>5.2267900311801785E-2</v>
      </c>
      <c r="AF32" s="136">
        <f ca="1">IF(AF$7,'cal1'!M26/'cal1'!M$3,"")</f>
        <v>4.7516272483434556E-3</v>
      </c>
      <c r="AG32" s="136">
        <f ca="1">IF(AF$7,'cal2'!M26/'cal1'!M$3,"")</f>
        <v>0.15917951542961273</v>
      </c>
      <c r="AH32" s="136">
        <f ca="1">IF(AI$7,cal0!N26/'cal1'!N$3,"")</f>
        <v>4.6955627775724859E-2</v>
      </c>
      <c r="AI32" s="136">
        <f ca="1">IF(AI$7,'cal1'!N26/'cal1'!N$3,"")</f>
        <v>4.9426978828885264E-3</v>
      </c>
      <c r="AJ32" s="136">
        <f ca="1">IF(AI$7,'cal2'!N26/'cal1'!N$3,"")</f>
        <v>0.14828093286657099</v>
      </c>
      <c r="AK32" s="136">
        <f ca="1">IF(AL$7,cal0!O26/'cal1'!O$3,"")</f>
        <v>5.115458008265459E-2</v>
      </c>
      <c r="AL32" s="136">
        <f ca="1">IF(AL$7,'cal1'!O26/'cal1'!O$3,"")</f>
        <v>5.1154581331526675E-3</v>
      </c>
      <c r="AM32" s="136">
        <f ca="1">IF(AL$7,'cal2'!O26/'cal1'!O$3,"")</f>
        <v>0.16881012026734615</v>
      </c>
      <c r="AN32" s="136">
        <f ca="1">IF(AO$7,cal0!P26/'cal1'!P$3,"")</f>
        <v>5.9027887687975289E-2</v>
      </c>
      <c r="AO32" s="136">
        <f ca="1">IF(AO$7,'cal1'!P26/'cal1'!P$3,"")</f>
        <v>7.0833469837053827E-3</v>
      </c>
      <c r="AP32" s="136">
        <f ca="1">IF(AO$7,'cal2'!P26/'cal1'!P$3,"")</f>
        <v>0.18652812417170522</v>
      </c>
      <c r="AQ32" s="136">
        <f ca="1">IF(AR$7,cal0!Q26/'cal1'!Q$3,"")</f>
        <v>5.4691278460050771E-2</v>
      </c>
      <c r="AR32" s="136">
        <f ca="1">IF(AR$7,'cal1'!Q26/'cal1'!Q$3,"")</f>
        <v>7.4579018288855855E-3</v>
      </c>
      <c r="AS32" s="136">
        <f ca="1">IF(AR$7,'cal2'!Q26/'cal1'!Q$3,"")</f>
        <v>0.18147561197877099</v>
      </c>
      <c r="AT32" s="136">
        <f ca="1">IF(AU$7,cal0!R26/'cal1'!R$3,"")</f>
        <v>4.9303590208397731E-2</v>
      </c>
      <c r="AU32" s="136">
        <f ca="1">IF(AU$7,'cal1'!R26/'cal1'!R$3,"")</f>
        <v>7.3955390127326982E-3</v>
      </c>
      <c r="AV32" s="136">
        <f ca="1">IF(AU$7,'cal2'!R26/'cal1'!R$3,"")</f>
        <v>0.16023667299202302</v>
      </c>
      <c r="AW32" s="136">
        <f ca="1">IF(AX$7,cal0!S26/'cal1'!S$3,"")</f>
        <v>4.9519194497979438E-2</v>
      </c>
      <c r="AX32" s="136">
        <f ca="1">IF(AX$7,'cal1'!S26/'cal1'!S$3,"")</f>
        <v>2.4759597853462861E-3</v>
      </c>
      <c r="AY32" s="136">
        <f ca="1">IF(AX$7,'cal2'!S26/'cal1'!S$3,"")</f>
        <v>0.16093738695421833</v>
      </c>
      <c r="AZ32" s="136">
        <f ca="1">IF(BA$7,cal0!T26/'cal1'!T$3,"")</f>
        <v>6.5669897602067068E-2</v>
      </c>
      <c r="BA32" s="136">
        <f ca="1">IF(BA$7,'cal1'!T26/'cal1'!T$3,"")</f>
        <v>7.5772962566277467E-3</v>
      </c>
      <c r="BB32" s="136">
        <f ca="1">IF(BA$7,'cal2'!T26/'cal1'!T$3,"")</f>
        <v>0.20206122035524626</v>
      </c>
      <c r="BC32" s="136">
        <f ca="1">IF(BD$7,cal0!U26/'cal1'!U$3,"")</f>
        <v>5.053344344961945E-2</v>
      </c>
      <c r="BD32" s="136">
        <f ca="1">IF(BD$7,'cal1'!U26/'cal1'!U$3,"")</f>
        <v>4.812708927938991E-3</v>
      </c>
      <c r="BE32" s="136">
        <f ca="1">IF(BD$7,'cal2'!U26/'cal1'!U$3,"")</f>
        <v>0.16122575172961584</v>
      </c>
      <c r="BF32" s="136">
        <f ca="1">IF(BG$7,cal0!V26/'cal1'!V$3,"")</f>
        <v>5.2517967571160701E-2</v>
      </c>
      <c r="BG32" s="136">
        <f ca="1">IF(BG$7,'cal1'!V26/'cal1'!V$3,"")</f>
        <v>4.7743606353056276E-3</v>
      </c>
      <c r="BH32" s="136">
        <f ca="1">IF(BG$7,'cal2'!V26/'cal1'!V$3,"")</f>
        <v>0.16232826509718415</v>
      </c>
      <c r="BI32" s="136">
        <f ca="1">IF(BJ$7,cal0!W26/'cal1'!W$3,"")</f>
        <v>5.2891774523384762E-2</v>
      </c>
      <c r="BJ32" s="136">
        <f ca="1">IF(BJ$7,'cal1'!W26/'cal1'!W$3,"")</f>
        <v>7.2125149211695536E-3</v>
      </c>
      <c r="BK32" s="136">
        <f ca="1">IF(BJ$7,'cal2'!W26/'cal1'!W$3,"")</f>
        <v>0.16107949599314011</v>
      </c>
      <c r="BL32" s="136">
        <f ca="1">IF(BM$7,cal0!X26/'cal1'!X$3,"")</f>
        <v>4.921061986178929E-2</v>
      </c>
      <c r="BM32" s="136">
        <f ca="1">IF(BM$7,'cal1'!X26/'cal1'!X$3,"")</f>
        <v>4.47369266506296E-3</v>
      </c>
      <c r="BN32" s="136">
        <f ca="1">IF(BM$7,'cal2'!X26/'cal1'!X$3,"")</f>
        <v>0.15881609534375077</v>
      </c>
      <c r="BO32" s="136">
        <f ca="1">IF(BP$7,cal0!Y26/'cal1'!Y$3,"")</f>
        <v>5.2615819113872517E-2</v>
      </c>
      <c r="BP32" s="136">
        <f ca="1">IF(BP$7,'cal1'!Y26/'cal1'!Y$3,"")</f>
        <v>2.3916281149994473E-3</v>
      </c>
      <c r="BQ32" s="136">
        <f ca="1">IF(BP$7,'cal2'!Y26/'cal1'!Y$3,"")</f>
        <v>0.1721972312865763</v>
      </c>
      <c r="BR32" s="136" t="str">
        <f>IF(BS$7,cal0!Z26/'cal1'!Z$3,"")</f>
        <v/>
      </c>
      <c r="BS32" s="136" t="str">
        <f>IF(BS$7,'cal1'!Z26/'cal1'!Z$3,"")</f>
        <v/>
      </c>
      <c r="BT32" s="136" t="str">
        <f>IF(BS$7,'cal2'!Z26/'cal1'!Z$3,"")</f>
        <v/>
      </c>
      <c r="BU32" s="136">
        <f ca="1">IF(BV$7,cal0!AA26/'cal1'!AA$3,"")</f>
        <v>4.8987816991974069E-2</v>
      </c>
      <c r="BV32" s="136">
        <f ca="1">IF(BV$7,'cal1'!AA26/'cal1'!AA$3,"")</f>
        <v>2.4493909093973735E-3</v>
      </c>
      <c r="BW32" s="136">
        <f ca="1">IF(BV$7,'cal2'!AA26/'cal1'!AA$3,"")</f>
        <v>0.15921041000780933</v>
      </c>
      <c r="BX32" s="136">
        <f ca="1">IF(BY$7,cal0!AB26/'cal1'!AB$3,"")</f>
        <v>5.7550334293199654E-2</v>
      </c>
      <c r="BY32" s="136">
        <f ca="1">IF(BY$7,'cal1'!AB26/'cal1'!AB$3,"")</f>
        <v>6.9060405647890961E-3</v>
      </c>
      <c r="BZ32" s="136">
        <f ca="1">IF(BY$7,'cal2'!AB26/'cal1'!AB$3,"")</f>
        <v>0.18646308400917716</v>
      </c>
      <c r="CA32" s="136">
        <f ca="1">IF(CB$7,cal0!AC26/'cal1'!AC$3,"")</f>
        <v>5.5385570731525897E-2</v>
      </c>
      <c r="CB32" s="136">
        <f ca="1">IF(CB$7,'cal1'!AC26/'cal1'!AC$3,"")</f>
        <v>6.9231963414407372E-3</v>
      </c>
      <c r="CC32" s="136">
        <f ca="1">IF(CB$7,'cal2'!AC26/'cal1'!AC$3,"")</f>
        <v>0.17769535849078122</v>
      </c>
      <c r="CD32" s="136">
        <f ca="1">IF(CE$7,cal0!AD26/'cal1'!AD$3,"")</f>
        <v>4.9614488034149258E-2</v>
      </c>
      <c r="CE32" s="136">
        <f ca="1">IF(CE$7,'cal1'!AD26/'cal1'!AD$3,"")</f>
        <v>4.7251893640521455E-3</v>
      </c>
      <c r="CF32" s="136">
        <f ca="1">IF(CE$7,'cal2'!AD26/'cal1'!AD$3,"")</f>
        <v>0.16301903738577309</v>
      </c>
      <c r="CG32" s="136">
        <f ca="1">IF(CH$7,cal0!AE26/'cal1'!AE$3,"")</f>
        <v>5.2988911285687876E-2</v>
      </c>
      <c r="CH32" s="136">
        <f ca="1">IF(CH$7,'cal1'!AE26/'cal1'!AE$3,"")</f>
        <v>7.2257608436937749E-3</v>
      </c>
      <c r="CI32" s="136">
        <f ca="1">IF(CH$7,'cal2'!AE26/'cal1'!AE$3,"")</f>
        <v>0.1661924970528571</v>
      </c>
      <c r="CJ32" s="136">
        <f ca="1">IF(CK$7,cal0!AF26/'cal1'!AF$3,"")</f>
        <v>5.0971102564765294E-2</v>
      </c>
      <c r="CK32" s="136">
        <f ca="1">IF(CK$7,'cal1'!AF26/'cal1'!AF$3,"")</f>
        <v>4.4322696706230059E-3</v>
      </c>
      <c r="CL32" s="136">
        <f ca="1">IF(CK$7,'cal2'!AF26/'cal1'!AF$3,"")</f>
        <v>0.16177785028178363</v>
      </c>
      <c r="CM32" s="136">
        <f ca="1">IF(CN$7,cal0!AG26/'cal1'!AG$3,"")</f>
        <v>5.6726342463014529E-2</v>
      </c>
      <c r="CN32" s="136">
        <f ca="1">IF(CN$7,'cal1'!AG26/'cal1'!AG$3,"")</f>
        <v>4.7271950129040875E-3</v>
      </c>
      <c r="CO32" s="136">
        <f ca="1">IF(CN$7,'cal2'!AG26/'cal1'!AG$3,"")</f>
        <v>0.18908779589983257</v>
      </c>
      <c r="CP32" s="136">
        <f ca="1">IF(CQ$7,cal0!AH26/'cal1'!AH$3,"")</f>
        <v>4.7090682785878558E-2</v>
      </c>
      <c r="CQ32" s="136">
        <f ca="1">IF(CQ$7,'cal1'!AH26/'cal1'!AH$3,"")</f>
        <v>9.4181367871071821E-3</v>
      </c>
      <c r="CR32" s="136">
        <f ca="1">IF(CQ$7,'cal2'!AH26/'cal1'!AH$3,"")</f>
        <v>0.15304472365273472</v>
      </c>
      <c r="CS32" s="136">
        <f ca="1">IF(CT$7,cal0!AI26/'cal1'!AI$3,"")</f>
        <v>5.1316825878460155E-2</v>
      </c>
      <c r="CT32" s="136">
        <f ca="1">IF(CT$7,'cal1'!AI26/'cal1'!AI$3,"")</f>
        <v>2.332582968590481E-3</v>
      </c>
      <c r="CU32" s="136">
        <f ca="1">IF(CT$7,'cal2'!AI26/'cal1'!AI$3,"")</f>
        <v>0.16094822910376499</v>
      </c>
      <c r="CV32" s="136">
        <f ca="1">IF(CW$7,cal0!AJ26/'cal1'!AJ$3,"")</f>
        <v>5.2474793428328753E-2</v>
      </c>
      <c r="CW32" s="136">
        <f ca="1">IF(CW$7,'cal1'!AJ26/'cal1'!AJ$3,"")</f>
        <v>4.5630253944195787E-3</v>
      </c>
      <c r="CX32" s="136">
        <f ca="1">IF(CW$7,'cal2'!AJ26/'cal1'!AJ$3,"")</f>
        <v>0.168831947948546</v>
      </c>
      <c r="CY32" s="136">
        <f ca="1">IF(CZ$7,cal0!AK26/'cal1'!AK$3,"")</f>
        <v>5.0217181093263133E-2</v>
      </c>
      <c r="CZ32" s="136">
        <f ca="1">IF(CZ$7,'cal1'!AK26/'cal1'!AK$3,"")</f>
        <v>4.5651982305451328E-3</v>
      </c>
      <c r="DA32" s="136">
        <f ca="1">IF(CZ$7,'cal2'!AK26/'cal1'!AK$3,"")</f>
        <v>0.16434714298682485</v>
      </c>
    </row>
    <row r="33" spans="3:105">
      <c r="C33" s="92">
        <f t="shared" si="63"/>
        <v>415</v>
      </c>
      <c r="D33" s="136">
        <f>'CMF-1931'!B13</f>
        <v>7.7630000000000005E-2</v>
      </c>
      <c r="E33" s="136">
        <f>'CMF-1931'!C13</f>
        <v>2.1800000000000001E-3</v>
      </c>
      <c r="F33" s="136">
        <f>'CMF-1931'!D13</f>
        <v>0.37130000000000002</v>
      </c>
      <c r="G33" s="136">
        <f ca="1">cal0!C27/'cal1'!C$3</f>
        <v>4.5912659917921185E-2</v>
      </c>
      <c r="H33" s="136">
        <f ca="1">'cal1'!C27/'cal1'!C$3</f>
        <v>9.0135282666936826E-3</v>
      </c>
      <c r="I33" s="136">
        <f ca="1">'cal2'!C27/'cal1'!C$3</f>
        <v>0.18322813092959198</v>
      </c>
      <c r="J33" s="136">
        <f ca="1">IF(K$7,cal0!F27/'cal1'!F$3,"")</f>
        <v>5.0581399965434828E-2</v>
      </c>
      <c r="K33" s="136">
        <f ca="1">IF(K$7,'cal1'!F27/'cal1'!F$3,"")</f>
        <v>9.1966180734775228E-3</v>
      </c>
      <c r="L33" s="136">
        <f ca="1">IF(K$7,'cal2'!F27/'cal1'!F$3,"")</f>
        <v>0.20002644450140727</v>
      </c>
      <c r="M33" s="136">
        <f ca="1">IF(N$7,cal0!G27/'cal1'!G$3,"")</f>
        <v>4.677296338516447E-2</v>
      </c>
      <c r="N33" s="136">
        <f ca="1">IF(N$7,'cal1'!G27/'cal1'!G$3,"")</f>
        <v>6.3781315594481497E-3</v>
      </c>
      <c r="O33" s="136">
        <f ca="1">IF(N$7,'cal2'!G27/'cal1'!G$3,"")</f>
        <v>0.18071371990502683</v>
      </c>
      <c r="P33" s="136">
        <f ca="1">IF(Q$7,cal0!H27/'cal1'!H$3,"")</f>
        <v>4.7933318203796677E-2</v>
      </c>
      <c r="Q33" s="136">
        <f ca="1">IF(Q$7,'cal1'!H27/'cal1'!H$3,"")</f>
        <v>8.7151486676135155E-3</v>
      </c>
      <c r="R33" s="136">
        <f ca="1">IF(Q$7,'cal2'!H27/'cal1'!H$3,"")</f>
        <v>0.1895544848503998</v>
      </c>
      <c r="S33" s="136">
        <f ca="1">IF(T$7,cal0!I27/'cal1'!I$3,"")</f>
        <v>4.0630130690556363E-2</v>
      </c>
      <c r="T33" s="136">
        <f ca="1">IF(T$7,'cal1'!I27/'cal1'!I$3,"")</f>
        <v>9.5600305447818296E-3</v>
      </c>
      <c r="U33" s="136">
        <f ca="1">IF(T$7,'cal2'!I27/'cal1'!I$3,"")</f>
        <v>0.16013051425079641</v>
      </c>
      <c r="V33" s="136">
        <f ca="1">IF(W$7,cal0!J27/'cal1'!J$3,"")</f>
        <v>4.7983800127141492E-2</v>
      </c>
      <c r="W33" s="136">
        <f ca="1">IF(W$7,'cal1'!J27/'cal1'!J$3,"")</f>
        <v>8.7243271990288997E-3</v>
      </c>
      <c r="X33" s="136">
        <f ca="1">IF(W$7,'cal2'!J27/'cal1'!J$3,"")</f>
        <v>0.19193520050856597</v>
      </c>
      <c r="Y33" s="136">
        <f ca="1">IF(Z$7,cal0!K27/'cal1'!K$3,"")</f>
        <v>4.5233527850357544E-2</v>
      </c>
      <c r="Z33" s="136">
        <f ca="1">IF(Z$7,'cal1'!K27/'cal1'!K$3,"")</f>
        <v>1.1308381962589386E-2</v>
      </c>
      <c r="AA33" s="136">
        <f ca="1">IF(Z$7,'cal2'!K27/'cal1'!K$3,"")</f>
        <v>0.17641075684948668</v>
      </c>
      <c r="AB33" s="136">
        <f ca="1">IF(AC$7,cal0!L27/'cal1'!L$3,"")</f>
        <v>5.3541774543021614E-2</v>
      </c>
      <c r="AC33" s="136">
        <f ca="1">IF(AC$7,'cal1'!L27/'cal1'!L$3,"")</f>
        <v>8.92362872740576E-3</v>
      </c>
      <c r="AD33" s="136">
        <f ca="1">IF(AC$7,'cal2'!L27/'cal1'!L$3,"")</f>
        <v>0.21416709817208646</v>
      </c>
      <c r="AE33" s="136">
        <f ca="1">IF(AF$7,cal0!M27/'cal1'!M$3,"")</f>
        <v>4.7605645035476242E-2</v>
      </c>
      <c r="AF33" s="136">
        <f ca="1">IF(AF$7,'cal1'!M27/'cal1'!M$3,"")</f>
        <v>6.4916790605780749E-3</v>
      </c>
      <c r="AG33" s="136">
        <f ca="1">IF(AF$7,'cal2'!M27/'cal1'!M$3,"")</f>
        <v>0.18609479269275664</v>
      </c>
      <c r="AH33" s="136">
        <f ca="1">IF(AI$7,cal0!N27/'cal1'!N$3,"")</f>
        <v>4.2767222998708776E-2</v>
      </c>
      <c r="AI33" s="136">
        <f ca="1">IF(AI$7,'cal1'!N27/'cal1'!N$3,"")</f>
        <v>9.0036262993813711E-3</v>
      </c>
      <c r="AJ33" s="136">
        <f ca="1">IF(AI$7,'cal2'!N27/'cal1'!N$3,"")</f>
        <v>0.16881798459569572</v>
      </c>
      <c r="AK33" s="136">
        <f ca="1">IF(AL$7,cal0!O27/'cal1'!O$3,"")</f>
        <v>3.7273306580592747E-2</v>
      </c>
      <c r="AL33" s="136">
        <f ca="1">IF(AL$7,'cal1'!O27/'cal1'!O$3,"")</f>
        <v>1.1647908022066812E-2</v>
      </c>
      <c r="AM33" s="136">
        <f ca="1">IF(AL$7,'cal2'!O27/'cal1'!O$3,"")</f>
        <v>0.15375239135115559</v>
      </c>
      <c r="AN33" s="136">
        <f ca="1">IF(AO$7,cal0!P27/'cal1'!P$3,"")</f>
        <v>5.3762646896171856E-2</v>
      </c>
      <c r="AO33" s="136">
        <f ca="1">IF(AO$7,'cal1'!P27/'cal1'!P$3,"")</f>
        <v>8.6020237133946371E-3</v>
      </c>
      <c r="AP33" s="136">
        <f ca="1">IF(AO$7,'cal2'!P27/'cal1'!P$3,"")</f>
        <v>0.20644857752175691</v>
      </c>
      <c r="AQ33" s="136">
        <f ca="1">IF(AR$7,cal0!Q27/'cal1'!Q$3,"")</f>
        <v>4.9812859773854058E-2</v>
      </c>
      <c r="AR33" s="136">
        <f ca="1">IF(AR$7,'cal1'!Q27/'cal1'!Q$3,"")</f>
        <v>1.1321104092036021E-2</v>
      </c>
      <c r="AS33" s="136">
        <f ca="1">IF(AR$7,'cal2'!Q27/'cal1'!Q$3,"")</f>
        <v>0.20377988250112622</v>
      </c>
      <c r="AT33" s="136">
        <f ca="1">IF(AU$7,cal0!R27/'cal1'!R$3,"")</f>
        <v>4.0415176770359849E-2</v>
      </c>
      <c r="AU33" s="136">
        <f ca="1">IF(AU$7,'cal1'!R27/'cal1'!R$3,"")</f>
        <v>1.1226437260889916E-2</v>
      </c>
      <c r="AV33" s="136">
        <f ca="1">IF(AU$7,'cal2'!R27/'cal1'!R$3,"")</f>
        <v>0.1616607070814394</v>
      </c>
      <c r="AW33" s="136">
        <f ca="1">IF(AX$7,cal0!S27/'cal1'!S$3,"")</f>
        <v>4.5102121601414927E-2</v>
      </c>
      <c r="AX33" s="136">
        <f ca="1">IF(AX$7,'cal1'!S27/'cal1'!S$3,"")</f>
        <v>6.7653186806559363E-3</v>
      </c>
      <c r="AY33" s="136">
        <f ca="1">IF(AX$7,'cal2'!S27/'cal1'!S$3,"")</f>
        <v>0.18266359336661786</v>
      </c>
      <c r="AZ33" s="136">
        <f ca="1">IF(BA$7,cal0!T27/'cal1'!T$3,"")</f>
        <v>5.7511724896421694E-2</v>
      </c>
      <c r="BA33" s="136">
        <f ca="1">IF(BA$7,'cal1'!T27/'cal1'!T$3,"")</f>
        <v>9.2018762080792234E-3</v>
      </c>
      <c r="BB33" s="136">
        <f ca="1">IF(BA$7,'cal2'!T27/'cal1'!T$3,"")</f>
        <v>0.21394362829657987</v>
      </c>
      <c r="BC33" s="136">
        <f ca="1">IF(BD$7,cal0!U27/'cal1'!U$3,"")</f>
        <v>4.6025900350539009E-2</v>
      </c>
      <c r="BD33" s="136">
        <f ca="1">IF(BD$7,'cal1'!U27/'cal1'!U$3,"")</f>
        <v>8.7668382129671603E-3</v>
      </c>
      <c r="BE33" s="136">
        <f ca="1">IF(BD$7,'cal2'!U27/'cal1'!U$3,"")</f>
        <v>0.18629531175801359</v>
      </c>
      <c r="BF33" s="136">
        <f ca="1">IF(BG$7,cal0!V27/'cal1'!V$3,"")</f>
        <v>4.7833406493522558E-2</v>
      </c>
      <c r="BG33" s="136">
        <f ca="1">IF(BG$7,'cal1'!V27/'cal1'!V$3,"")</f>
        <v>8.6969829023107181E-3</v>
      </c>
      <c r="BH33" s="136">
        <f ca="1">IF(BG$7,'cal2'!V27/'cal1'!V$3,"")</f>
        <v>0.18263663988689785</v>
      </c>
      <c r="BI33" s="136">
        <f ca="1">IF(BJ$7,cal0!W27/'cal1'!W$3,"")</f>
        <v>3.941498584431323E-2</v>
      </c>
      <c r="BJ33" s="136">
        <f ca="1">IF(BJ$7,'cal1'!W27/'cal1'!W$3,"")</f>
        <v>1.0948606466186856E-2</v>
      </c>
      <c r="BK33" s="136">
        <f ca="1">IF(BJ$7,'cal2'!W27/'cal1'!W$3,"")</f>
        <v>0.14890105478291604</v>
      </c>
      <c r="BL33" s="136">
        <f ca="1">IF(BM$7,cal0!X27/'cal1'!X$3,"")</f>
        <v>4.6858393737014468E-2</v>
      </c>
      <c r="BM33" s="136">
        <f ca="1">IF(BM$7,'cal1'!X27/'cal1'!X$3,"")</f>
        <v>8.1492856510523709E-3</v>
      </c>
      <c r="BN33" s="136">
        <f ca="1">IF(BM$7,'cal2'!X27/'cal1'!X$3,"")</f>
        <v>0.19558286358342225</v>
      </c>
      <c r="BO33" s="136">
        <f ca="1">IF(BP$7,cal0!Y27/'cal1'!Y$3,"")</f>
        <v>4.7922529756188999E-2</v>
      </c>
      <c r="BP33" s="136">
        <f ca="1">IF(BP$7,'cal1'!Y27/'cal1'!Y$3,"")</f>
        <v>6.5348906146812727E-3</v>
      </c>
      <c r="BQ33" s="136">
        <f ca="1">IF(BP$7,'cal2'!Y27/'cal1'!Y$3,"")</f>
        <v>0.18951182144412543</v>
      </c>
      <c r="BR33" s="136" t="str">
        <f>IF(BS$7,cal0!Z27/'cal1'!Z$3,"")</f>
        <v/>
      </c>
      <c r="BS33" s="136" t="str">
        <f>IF(BS$7,'cal1'!Z27/'cal1'!Z$3,"")</f>
        <v/>
      </c>
      <c r="BT33" s="136" t="str">
        <f>IF(BS$7,'cal2'!Z27/'cal1'!Z$3,"")</f>
        <v/>
      </c>
      <c r="BU33" s="136">
        <f ca="1">IF(BV$7,cal0!AA27/'cal1'!AA$3,"")</f>
        <v>4.461814254773528E-2</v>
      </c>
      <c r="BV33" s="136">
        <f ca="1">IF(BV$7,'cal1'!AA27/'cal1'!AA$3,"")</f>
        <v>6.6927218178777018E-3</v>
      </c>
      <c r="BW33" s="136">
        <f ca="1">IF(BV$7,'cal2'!AA27/'cal1'!AA$3,"")</f>
        <v>0.18070347818976268</v>
      </c>
      <c r="BX33" s="136">
        <f ca="1">IF(BY$7,cal0!AB27/'cal1'!AB$3,"")</f>
        <v>5.0320217765275878E-2</v>
      </c>
      <c r="BY33" s="136">
        <f ca="1">IF(BY$7,'cal1'!AB27/'cal1'!AB$3,"")</f>
        <v>1.0483378018597949E-2</v>
      </c>
      <c r="BZ33" s="136">
        <f ca="1">IF(BY$7,'cal2'!AB27/'cal1'!AB$3,"")</f>
        <v>0.20128087106110351</v>
      </c>
      <c r="CA33" s="136">
        <f ca="1">IF(CB$7,cal0!AC27/'cal1'!AC$3,"")</f>
        <v>3.9935797111357633E-2</v>
      </c>
      <c r="CB33" s="136">
        <f ca="1">IF(CB$7,'cal1'!AC27/'cal1'!AC$3,"")</f>
        <v>1.261130543126553E-2</v>
      </c>
      <c r="CC33" s="136">
        <f ca="1">IF(CB$7,'cal2'!AC27/'cal1'!AC$3,"")</f>
        <v>0.16394695829091235</v>
      </c>
      <c r="CD33" s="136">
        <f ca="1">IF(CE$7,cal0!AD27/'cal1'!AD$3,"")</f>
        <v>4.5188915029695263E-2</v>
      </c>
      <c r="CE33" s="136">
        <f ca="1">IF(CE$7,'cal1'!AD27/'cal1'!AD$3,"")</f>
        <v>8.6074124366416448E-3</v>
      </c>
      <c r="CF33" s="136">
        <f ca="1">IF(CE$7,'cal2'!AD27/'cal1'!AD$3,"")</f>
        <v>0.18290751401596159</v>
      </c>
      <c r="CG33" s="136">
        <f ca="1">IF(CH$7,cal0!AE27/'cal1'!AE$3,"")</f>
        <v>3.7293628609250375E-2</v>
      </c>
      <c r="CH33" s="136">
        <f ca="1">IF(CH$7,'cal1'!AE27/'cal1'!AE$3,"")</f>
        <v>1.0968713792769104E-2</v>
      </c>
      <c r="CI33" s="136">
        <f ca="1">IF(CH$7,'cal2'!AE27/'cal1'!AE$3,"")</f>
        <v>0.15575574528341607</v>
      </c>
      <c r="CJ33" s="136">
        <f ca="1">IF(CK$7,cal0!AF27/'cal1'!AF$3,"")</f>
        <v>4.6424520619535531E-2</v>
      </c>
      <c r="CK33" s="136">
        <f ca="1">IF(CK$7,'cal1'!AF27/'cal1'!AF$3,"")</f>
        <v>8.0738294587105602E-3</v>
      </c>
      <c r="CL33" s="136">
        <f ca="1">IF(CK$7,'cal2'!AF27/'cal1'!AF$3,"")</f>
        <v>0.19780881533226971</v>
      </c>
      <c r="CM33" s="136">
        <f ca="1">IF(CN$7,cal0!AG27/'cal1'!AG$3,"")</f>
        <v>4.9513630410101837E-2</v>
      </c>
      <c r="CN33" s="136">
        <f ca="1">IF(CN$7,'cal1'!AG27/'cal1'!AG$3,"")</f>
        <v>1.0763832149427633E-2</v>
      </c>
      <c r="CO33" s="136">
        <f ca="1">IF(CN$7,'cal2'!AG27/'cal1'!AG$3,"")</f>
        <v>0.19805452164040735</v>
      </c>
      <c r="CP33" s="136">
        <f ca="1">IF(CQ$7,cal0!AH27/'cal1'!AH$3,"")</f>
        <v>3.6456698203033967E-2</v>
      </c>
      <c r="CQ33" s="136">
        <f ca="1">IF(CQ$7,'cal1'!AH27/'cal1'!AH$3,"")</f>
        <v>1.0722557802252891E-2</v>
      </c>
      <c r="CR33" s="136">
        <f ca="1">IF(CQ$7,'cal2'!AH27/'cal1'!AH$3,"")</f>
        <v>0.14797130521027349</v>
      </c>
      <c r="CS33" s="136">
        <f ca="1">IF(CT$7,cal0!AI27/'cal1'!AI$3,"")</f>
        <v>4.4614886492911503E-2</v>
      </c>
      <c r="CT33" s="136">
        <f ca="1">IF(CT$7,'cal1'!AI27/'cal1'!AI$3,"")</f>
        <v>6.3735555096578371E-3</v>
      </c>
      <c r="CU33" s="136">
        <f ca="1">IF(CT$7,'cal2'!AI27/'cal1'!AI$3,"")</f>
        <v>0.18270858436121346</v>
      </c>
      <c r="CV33" s="136">
        <f ca="1">IF(CW$7,cal0!AJ27/'cal1'!AJ$3,"")</f>
        <v>4.571607911591407E-2</v>
      </c>
      <c r="CW33" s="136">
        <f ca="1">IF(CW$7,'cal1'!AJ27/'cal1'!AJ$3,"")</f>
        <v>6.2340109730127736E-3</v>
      </c>
      <c r="CX33" s="136">
        <f ca="1">IF(CW$7,'cal2'!AJ27/'cal1'!AJ$3,"")</f>
        <v>0.18702032513184441</v>
      </c>
      <c r="CY33" s="136">
        <f ca="1">IF(CZ$7,cal0!AK27/'cal1'!AK$3,"")</f>
        <v>4.7816842190565416E-2</v>
      </c>
      <c r="CZ33" s="136">
        <f ca="1">IF(CZ$7,'cal1'!AK27/'cal1'!AK$3,"")</f>
        <v>8.3159723342031474E-3</v>
      </c>
      <c r="DA33" s="136">
        <f ca="1">IF(CZ$7,'cal2'!AK27/'cal1'!AK$3,"")</f>
        <v>0.18503038722759413</v>
      </c>
    </row>
    <row r="34" spans="3:105">
      <c r="C34" s="92">
        <f t="shared" si="63"/>
        <v>420</v>
      </c>
      <c r="D34" s="136">
        <f>'CMF-1931'!B14</f>
        <v>0.13438</v>
      </c>
      <c r="E34" s="136">
        <f>'CMF-1931'!C14</f>
        <v>4.0000000000000001E-3</v>
      </c>
      <c r="F34" s="136">
        <f>'CMF-1931'!D14</f>
        <v>0.64559999999999995</v>
      </c>
      <c r="G34" s="136">
        <f ca="1">cal0!C28/'cal1'!C$3</f>
        <v>3.6296986891590603E-2</v>
      </c>
      <c r="H34" s="136">
        <f ca="1">'cal1'!C28/'cal1'!C$3</f>
        <v>8.1668221550462126E-3</v>
      </c>
      <c r="I34" s="136">
        <f ca="1">'cal2'!C28/'cal1'!C$3</f>
        <v>0.19898526927042695</v>
      </c>
      <c r="J34" s="136">
        <f ca="1">IF(K$7,cal0!F28/'cal1'!F$3,"")</f>
        <v>3.3859912977697436E-2</v>
      </c>
      <c r="K34" s="136">
        <f ca="1">IF(K$7,'cal1'!F28/'cal1'!F$3,"")</f>
        <v>1.0581222547203754E-2</v>
      </c>
      <c r="L34" s="136">
        <f ca="1">IF(K$7,'cal2'!F28/'cal1'!F$3,"")</f>
        <v>0.17564829676351859</v>
      </c>
      <c r="M34" s="136">
        <f ca="1">IF(N$7,cal0!G28/'cal1'!G$3,"")</f>
        <v>3.9138112832688844E-2</v>
      </c>
      <c r="N34" s="136">
        <f ca="1">IF(N$7,'cal1'!G28/'cal1'!G$3,"")</f>
        <v>5.8707173071056371E-3</v>
      </c>
      <c r="O34" s="136">
        <f ca="1">IF(N$7,'cal2'!G28/'cal1'!G$3,"")</f>
        <v>0.2133027218177958</v>
      </c>
      <c r="P34" s="136">
        <f ca="1">IF(Q$7,cal0!H28/'cal1'!H$3,"")</f>
        <v>4.4119968072652685E-2</v>
      </c>
      <c r="Q34" s="136">
        <f ca="1">IF(Q$7,'cal1'!H28/'cal1'!H$3,"")</f>
        <v>8.021812287826835E-3</v>
      </c>
      <c r="R34" s="136">
        <f ca="1">IF(Q$7,'cal2'!H28/'cal1'!H$3,"")</f>
        <v>0.22461074797599215</v>
      </c>
      <c r="S34" s="136">
        <f ca="1">IF(T$7,cal0!I28/'cal1'!I$3,"")</f>
        <v>2.8598307530691217E-2</v>
      </c>
      <c r="T34" s="136">
        <f ca="1">IF(T$7,'cal1'!I28/'cal1'!I$3,"")</f>
        <v>8.7994793228387443E-3</v>
      </c>
      <c r="U34" s="136">
        <f ca="1">IF(T$7,'cal2'!I28/'cal1'!I$3,"")</f>
        <v>0.1561907636196164</v>
      </c>
      <c r="V34" s="136">
        <f ca="1">IF(W$7,cal0!J28/'cal1'!J$3,"")</f>
        <v>4.2158868001029921E-2</v>
      </c>
      <c r="W34" s="136">
        <f ca="1">IF(W$7,'cal1'!J28/'cal1'!J$3,"")</f>
        <v>6.0226957087875493E-3</v>
      </c>
      <c r="X34" s="136">
        <f ca="1">IF(W$7,'cal2'!J28/'cal1'!J$3,"")</f>
        <v>0.22886243301296103</v>
      </c>
      <c r="Y34" s="136">
        <f ca="1">IF(Z$7,cal0!K28/'cal1'!K$3,"")</f>
        <v>3.1226220289290545E-2</v>
      </c>
      <c r="Z34" s="136">
        <f ca="1">IF(Z$7,'cal1'!K28/'cal1'!K$3,"")</f>
        <v>1.0408740096430181E-2</v>
      </c>
      <c r="AA34" s="136">
        <f ca="1">IF(Z$7,'cal2'!K28/'cal1'!K$3,"")</f>
        <v>0.15613109738060058</v>
      </c>
      <c r="AB34" s="136">
        <f ca="1">IF(AC$7,cal0!L28/'cal1'!L$3,"")</f>
        <v>3.9015104838662835E-2</v>
      </c>
      <c r="AC34" s="136">
        <f ca="1">IF(AC$7,'cal1'!L28/'cal1'!L$3,"")</f>
        <v>8.2137066512153901E-3</v>
      </c>
      <c r="AD34" s="136">
        <f ca="1">IF(AC$7,'cal2'!L28/'cal1'!L$3,"")</f>
        <v>0.20123580643765321</v>
      </c>
      <c r="AE34" s="136">
        <f ca="1">IF(AF$7,cal0!M28/'cal1'!M$3,"")</f>
        <v>4.1826618563695024E-2</v>
      </c>
      <c r="AF34" s="136">
        <f ca="1">IF(AF$7,'cal1'!M28/'cal1'!M$3,"")</f>
        <v>5.9752315012468003E-3</v>
      </c>
      <c r="AG34" s="136">
        <f ca="1">IF(AF$7,'cal2'!M28/'cal1'!M$3,"")</f>
        <v>0.20913309281847514</v>
      </c>
      <c r="AH34" s="136">
        <f ca="1">IF(AI$7,cal0!N28/'cal1'!N$3,"")</f>
        <v>3.936486318841146E-2</v>
      </c>
      <c r="AI34" s="136">
        <f ca="1">IF(AI$7,'cal1'!N28/'cal1'!N$3,"")</f>
        <v>8.2873399913160565E-3</v>
      </c>
      <c r="AJ34" s="136">
        <f ca="1">IF(AI$7,'cal2'!N28/'cal1'!N$3,"")</f>
        <v>0.21754267350751805</v>
      </c>
      <c r="AK34" s="136">
        <f ca="1">IF(AL$7,cal0!O28/'cal1'!O$3,"")</f>
        <v>3.0019515407539239E-2</v>
      </c>
      <c r="AL34" s="136">
        <f ca="1">IF(AL$7,'cal1'!O28/'cal1'!O$3,"")</f>
        <v>8.5770042525852661E-3</v>
      </c>
      <c r="AM34" s="136">
        <f ca="1">IF(AL$7,'cal2'!O28/'cal1'!O$3,"")</f>
        <v>0.17797283640892644</v>
      </c>
      <c r="AN34" s="136">
        <f ca="1">IF(AO$7,cal0!P28/'cal1'!P$3,"")</f>
        <v>3.5629593061102027E-2</v>
      </c>
      <c r="AO34" s="136">
        <f ca="1">IF(AO$7,'cal1'!P28/'cal1'!P$3,"")</f>
        <v>9.8971085393062628E-3</v>
      </c>
      <c r="AP34" s="136">
        <f ca="1">IF(AO$7,'cal2'!P28/'cal1'!P$3,"")</f>
        <v>0.1860656513637553</v>
      </c>
      <c r="AQ34" s="136">
        <f ca="1">IF(AR$7,cal0!Q28/'cal1'!Q$3,"")</f>
        <v>3.1261350338661335E-2</v>
      </c>
      <c r="AR34" s="136">
        <f ca="1">IF(AR$7,'cal1'!Q28/'cal1'!Q$3,"")</f>
        <v>1.0420450112887111E-2</v>
      </c>
      <c r="AS34" s="136">
        <f ca="1">IF(AR$7,'cal2'!Q28/'cal1'!Q$3,"")</f>
        <v>0.17089538347951916</v>
      </c>
      <c r="AT34" s="136">
        <f ca="1">IF(AU$7,cal0!R28/'cal1'!R$3,"")</f>
        <v>3.7199934733866492E-2</v>
      </c>
      <c r="AU34" s="136">
        <f ca="1">IF(AU$7,'cal1'!R28/'cal1'!R$3,"")</f>
        <v>8.2666518267156507E-3</v>
      </c>
      <c r="AV34" s="136">
        <f ca="1">IF(AU$7,'cal2'!R28/'cal1'!R$3,"")</f>
        <v>0.21079961804940828</v>
      </c>
      <c r="AW34" s="136">
        <f ca="1">IF(AX$7,cal0!S28/'cal1'!S$3,"")</f>
        <v>3.5286908593348772E-2</v>
      </c>
      <c r="AX34" s="136">
        <f ca="1">IF(AX$7,'cal1'!S28/'cal1'!S$3,"")</f>
        <v>6.2271016357098013E-3</v>
      </c>
      <c r="AY34" s="136">
        <f ca="1">IF(AX$7,'cal2'!S28/'cal1'!S$3,"")</f>
        <v>0.20134293734746128</v>
      </c>
      <c r="AZ34" s="136">
        <f ca="1">IF(BA$7,cal0!T28/'cal1'!T$3,"")</f>
        <v>3.8114182850016297E-2</v>
      </c>
      <c r="BA34" s="136">
        <f ca="1">IF(BA$7,'cal1'!T28/'cal1'!T$3,"")</f>
        <v>1.0587272324628373E-2</v>
      </c>
      <c r="BB34" s="136">
        <f ca="1">IF(BA$7,'cal2'!T28/'cal1'!T$3,"")</f>
        <v>0.1905709101144912</v>
      </c>
      <c r="BC34" s="136">
        <f ca="1">IF(BD$7,cal0!U28/'cal1'!U$3,"")</f>
        <v>3.83295991385273E-2</v>
      </c>
      <c r="BD34" s="136">
        <f ca="1">IF(BD$7,'cal1'!U28/'cal1'!U$3,"")</f>
        <v>8.0693896552228635E-3</v>
      </c>
      <c r="BE34" s="136">
        <f ca="1">IF(BD$7,'cal2'!U28/'cal1'!U$3,"")</f>
        <v>0.21787352167603519</v>
      </c>
      <c r="BF34" s="136">
        <f ca="1">IF(BG$7,cal0!V28/'cal1'!V$3,"")</f>
        <v>4.2026731210464435E-2</v>
      </c>
      <c r="BG34" s="136">
        <f ca="1">IF(BG$7,'cal1'!V28/'cal1'!V$3,"")</f>
        <v>8.0050917056679466E-3</v>
      </c>
      <c r="BH34" s="136">
        <f ca="1">IF(BG$7,'cal2'!V28/'cal1'!V$3,"")</f>
        <v>0.22014002434879137</v>
      </c>
      <c r="BI34" s="136">
        <f ca="1">IF(BJ$7,cal0!W28/'cal1'!W$3,"")</f>
        <v>3.224827807447072E-2</v>
      </c>
      <c r="BJ34" s="136">
        <f ca="1">IF(BJ$7,'cal1'!W28/'cal1'!W$3,"")</f>
        <v>8.0620695186176799E-3</v>
      </c>
      <c r="BK34" s="136">
        <f ca="1">IF(BJ$7,'cal2'!W28/'cal1'!W$3,"")</f>
        <v>0.17535001326008995</v>
      </c>
      <c r="BL34" s="136">
        <f ca="1">IF(BM$7,cal0!X28/'cal1'!X$3,"")</f>
        <v>3.9380074844470078E-2</v>
      </c>
      <c r="BM34" s="136">
        <f ca="1">IF(BM$7,'cal1'!X28/'cal1'!X$3,"")</f>
        <v>5.625725239390404E-3</v>
      </c>
      <c r="BN34" s="136">
        <f ca="1">IF(BM$7,'cal2'!X28/'cal1'!X$3,"")</f>
        <v>0.22127851021174538</v>
      </c>
      <c r="BO34" s="136">
        <f ca="1">IF(BP$7,cal0!Y28/'cal1'!Y$3,"")</f>
        <v>4.0100033033624694E-2</v>
      </c>
      <c r="BP34" s="136">
        <f ca="1">IF(BP$7,'cal1'!Y28/'cal1'!Y$3,"")</f>
        <v>6.0150053466396236E-3</v>
      </c>
      <c r="BQ34" s="136">
        <f ca="1">IF(BP$7,'cal2'!Y28/'cal1'!Y$3,"")</f>
        <v>0.22255519195172729</v>
      </c>
      <c r="BR34" s="136" t="str">
        <f>IF(BS$7,cal0!Z28/'cal1'!Z$3,"")</f>
        <v/>
      </c>
      <c r="BS34" s="136" t="str">
        <f>IF(BS$7,'cal1'!Z28/'cal1'!Z$3,"")</f>
        <v/>
      </c>
      <c r="BT34" s="136" t="str">
        <f>IF(BS$7,'cal2'!Z28/'cal1'!Z$3,"")</f>
        <v/>
      </c>
      <c r="BU34" s="136">
        <f ca="1">IF(BV$7,cal0!AA28/'cal1'!AA$3,"")</f>
        <v>3.4908254019641233E-2</v>
      </c>
      <c r="BV34" s="136">
        <f ca="1">IF(BV$7,'cal1'!AA28/'cal1'!AA$3,"")</f>
        <v>8.2137066512153901E-3</v>
      </c>
      <c r="BW34" s="136">
        <f ca="1">IF(BV$7,'cal2'!AA28/'cal1'!AA$3,"")</f>
        <v>0.1848084031615668</v>
      </c>
      <c r="BX34" s="136">
        <f ca="1">IF(BY$7,cal0!AB28/'cal1'!AB$3,"")</f>
        <v>3.2807858145651611E-2</v>
      </c>
      <c r="BY34" s="136">
        <f ca="1">IF(BY$7,'cal1'!AB28/'cal1'!AB$3,"")</f>
        <v>1.1579244273125721E-2</v>
      </c>
      <c r="BZ34" s="136">
        <f ca="1">IF(BY$7,'cal2'!AB28/'cal1'!AB$3,"")</f>
        <v>0.17175878565393268</v>
      </c>
      <c r="CA34" s="136">
        <f ca="1">IF(CB$7,cal0!AC28/'cal1'!AC$3,"")</f>
        <v>3.0954689622567335E-2</v>
      </c>
      <c r="CB34" s="136">
        <f ca="1">IF(CB$7,'cal1'!AC28/'cal1'!AC$3,"")</f>
        <v>1.1608009080786623E-2</v>
      </c>
      <c r="CC34" s="136">
        <f ca="1">IF(CB$7,'cal2'!AC28/'cal1'!AC$3,"")</f>
        <v>0.17992413886289718</v>
      </c>
      <c r="CD34" s="136">
        <f ca="1">IF(CE$7,cal0!AD28/'cal1'!AD$3,"")</f>
        <v>3.763257177809682E-2</v>
      </c>
      <c r="CE34" s="136">
        <f ca="1">IF(CE$7,'cal1'!AD28/'cal1'!AD$3,"")</f>
        <v>7.9226470464275785E-3</v>
      </c>
      <c r="CF34" s="136">
        <f ca="1">IF(CE$7,'cal2'!AD28/'cal1'!AD$3,"")</f>
        <v>0.21787279619452152</v>
      </c>
      <c r="CG34" s="136">
        <f ca="1">IF(CH$7,cal0!AE28/'cal1'!AE$3,"")</f>
        <v>3.2307502658070572E-2</v>
      </c>
      <c r="CH34" s="136">
        <f ca="1">IF(CH$7,'cal1'!AE28/'cal1'!AE$3,"")</f>
        <v>8.076875664517643E-3</v>
      </c>
      <c r="CI34" s="136">
        <f ca="1">IF(CH$7,'cal2'!AE28/'cal1'!AE$3,"")</f>
        <v>0.19384502383587696</v>
      </c>
      <c r="CJ34" s="136">
        <f ca="1">IF(CK$7,cal0!AF28/'cal1'!AF$3,"")</f>
        <v>4.0873324314718337E-2</v>
      </c>
      <c r="CK34" s="136">
        <f ca="1">IF(CK$7,'cal1'!AF28/'cal1'!AF$3,"")</f>
        <v>5.5736352987621959E-3</v>
      </c>
      <c r="CL34" s="136">
        <f ca="1">IF(CK$7,'cal2'!AF28/'cal1'!AF$3,"")</f>
        <v>0.22851903454910352</v>
      </c>
      <c r="CM34" s="136">
        <f ca="1">IF(CN$7,cal0!AG28/'cal1'!AG$3,"")</f>
        <v>2.9722536342238294E-2</v>
      </c>
      <c r="CN34" s="136">
        <f ca="1">IF(CN$7,'cal1'!AG28/'cal1'!AG$3,"")</f>
        <v>9.9075121140794302E-3</v>
      </c>
      <c r="CO34" s="136">
        <f ca="1">IF(CN$7,'cal2'!AG28/'cal1'!AG$3,"")</f>
        <v>0.1684277098094133</v>
      </c>
      <c r="CP34" s="136">
        <f ca="1">IF(CQ$7,cal0!AH28/'cal1'!AH$3,"")</f>
        <v>3.1582469124681711E-2</v>
      </c>
      <c r="CQ34" s="136">
        <f ca="1">IF(CQ$7,'cal1'!AH28/'cal1'!AH$3,"")</f>
        <v>9.8695213605115937E-3</v>
      </c>
      <c r="CR34" s="136">
        <f ca="1">IF(CQ$7,'cal2'!AH28/'cal1'!AH$3,"")</f>
        <v>0.19344261712393804</v>
      </c>
      <c r="CS34" s="136">
        <f ca="1">IF(CT$7,cal0!AI28/'cal1'!AI$3,"")</f>
        <v>3.7154530424393255E-2</v>
      </c>
      <c r="CT34" s="136">
        <f ca="1">IF(CT$7,'cal1'!AI28/'cal1'!AI$3,"")</f>
        <v>5.8665053063885354E-3</v>
      </c>
      <c r="CU34" s="136">
        <f ca="1">IF(CT$7,'cal2'!AI28/'cal1'!AI$3,"")</f>
        <v>0.20728317858073933</v>
      </c>
      <c r="CV34" s="136">
        <f ca="1">IF(CW$7,cal0!AJ28/'cal1'!AJ$3,"")</f>
        <v>3.8253746036418325E-2</v>
      </c>
      <c r="CW34" s="136">
        <f ca="1">IF(CW$7,'cal1'!AJ28/'cal1'!AJ$3,"")</f>
        <v>5.7380622790287961E-3</v>
      </c>
      <c r="CX34" s="136">
        <f ca="1">IF(CW$7,'cal2'!AJ28/'cal1'!AJ$3,"")</f>
        <v>0.21995905091638679</v>
      </c>
      <c r="CY34" s="136">
        <f ca="1">IF(CZ$7,cal0!AK28/'cal1'!AK$3,"")</f>
        <v>3.8271961828385499E-2</v>
      </c>
      <c r="CZ34" s="136">
        <f ca="1">IF(CZ$7,'cal1'!AK28/'cal1'!AK$3,"")</f>
        <v>7.6543925525490676E-3</v>
      </c>
      <c r="DA34" s="136">
        <f ca="1">IF(CZ$7,'cal2'!AK28/'cal1'!AK$3,"")</f>
        <v>0.21240939636990608</v>
      </c>
    </row>
    <row r="35" spans="3:105">
      <c r="C35" s="92">
        <f t="shared" si="63"/>
        <v>425</v>
      </c>
      <c r="D35" s="136">
        <f>'CMF-1931'!B15</f>
        <v>0.21476999999999999</v>
      </c>
      <c r="E35" s="136">
        <f>'CMF-1931'!C15</f>
        <v>7.3000000000000001E-3</v>
      </c>
      <c r="F35" s="136">
        <f>'CMF-1931'!D15</f>
        <v>1.03905</v>
      </c>
      <c r="G35" s="136">
        <f ca="1">cal0!C29/'cal1'!C$3</f>
        <v>2.7148329877896765E-2</v>
      </c>
      <c r="H35" s="136">
        <f ca="1">'cal1'!C29/'cal1'!C$3</f>
        <v>1.3095780333236376E-2</v>
      </c>
      <c r="I35" s="136">
        <f ca="1">'cal2'!C29/'cal1'!C$3</f>
        <v>0.22238907321617318</v>
      </c>
      <c r="J35" s="136">
        <f ca="1">IF(K$7,cal0!F29/'cal1'!F$3,"")</f>
        <v>2.1476487623141829E-2</v>
      </c>
      <c r="K35" s="136">
        <f ca="1">IF(K$7,'cal1'!F29/'cal1'!F$3,"")</f>
        <v>1.5619263552592303E-2</v>
      </c>
      <c r="L35" s="136">
        <f ca="1">IF(K$7,'cal2'!F29/'cal1'!F$3,"")</f>
        <v>0.17962153562135971</v>
      </c>
      <c r="M35" s="136">
        <f ca="1">IF(N$7,cal0!G29/'cal1'!G$3,"")</f>
        <v>2.8886477746676319E-2</v>
      </c>
      <c r="N35" s="136">
        <f ca="1">IF(N$7,'cal1'!G29/'cal1'!G$3,"")</f>
        <v>7.2216194366690797E-3</v>
      </c>
      <c r="O35" s="136">
        <f ca="1">IF(N$7,'cal2'!G29/'cal1'!G$3,"")</f>
        <v>0.23470263301404293</v>
      </c>
      <c r="P35" s="136">
        <f ca="1">IF(Q$7,cal0!H29/'cal1'!H$3,"")</f>
        <v>2.5902713274046932E-2</v>
      </c>
      <c r="Q35" s="136">
        <f ca="1">IF(Q$7,'cal1'!H29/'cal1'!H$3,"")</f>
        <v>9.2509686392734138E-3</v>
      </c>
      <c r="R35" s="136">
        <f ca="1">IF(Q$7,'cal2'!H29/'cal1'!H$3,"")</f>
        <v>0.18501937278546829</v>
      </c>
      <c r="S35" s="136">
        <f ca="1">IF(T$7,cal0!I29/'cal1'!I$3,"")</f>
        <v>2.8413827409833916E-2</v>
      </c>
      <c r="T35" s="136">
        <f ca="1">IF(T$7,'cal1'!I29/'cal1'!I$3,"")</f>
        <v>1.4206913704916958E-2</v>
      </c>
      <c r="U35" s="136">
        <f ca="1">IF(T$7,'cal2'!I29/'cal1'!I$3,"")</f>
        <v>0.22934017908721696</v>
      </c>
      <c r="V35" s="136">
        <f ca="1">IF(W$7,cal0!J29/'cal1'!J$3,"")</f>
        <v>2.5929993229512643E-2</v>
      </c>
      <c r="W35" s="136">
        <f ca="1">IF(W$7,'cal1'!J29/'cal1'!J$3,"")</f>
        <v>9.2607114801034097E-3</v>
      </c>
      <c r="X35" s="136">
        <f ca="1">IF(W$7,'cal2'!J29/'cal1'!J$3,"")</f>
        <v>0.19077065866057644</v>
      </c>
      <c r="Y35" s="136">
        <f ca="1">IF(Z$7,cal0!K29/'cal1'!K$3,"")</f>
        <v>2.4967567350340499E-2</v>
      </c>
      <c r="Z35" s="136">
        <f ca="1">IF(Z$7,'cal1'!K29/'cal1'!K$3,"")</f>
        <v>1.5364656975251067E-2</v>
      </c>
      <c r="AA35" s="136">
        <f ca="1">IF(Z$7,'cal2'!K29/'cal1'!K$3,"")</f>
        <v>0.20358170445319168</v>
      </c>
      <c r="AB35" s="136">
        <f ca="1">IF(AC$7,cal0!L29/'cal1'!L$3,"")</f>
        <v>2.2733440732760249E-2</v>
      </c>
      <c r="AC35" s="136">
        <f ca="1">IF(AC$7,'cal1'!L29/'cal1'!L$3,"")</f>
        <v>1.7050080549570183E-2</v>
      </c>
      <c r="AD35" s="136">
        <f ca="1">IF(AC$7,'cal2'!L29/'cal1'!L$3,"")</f>
        <v>0.17050080179565419</v>
      </c>
      <c r="AE35" s="136">
        <f ca="1">IF(AF$7,cal0!M29/'cal1'!M$3,"")</f>
        <v>2.5725641782970182E-2</v>
      </c>
      <c r="AF35" s="136">
        <f ca="1">IF(AF$7,'cal1'!M29/'cal1'!M$3,"")</f>
        <v>9.1877288236784337E-3</v>
      </c>
      <c r="AG35" s="136">
        <f ca="1">IF(AF$7,'cal2'!M29/'cal1'!M$3,"")</f>
        <v>0.18926721592111687</v>
      </c>
      <c r="AH35" s="136">
        <f ca="1">IF(AI$7,cal0!N29/'cal1'!N$3,"")</f>
        <v>3.2494421292739058E-2</v>
      </c>
      <c r="AI35" s="136">
        <f ca="1">IF(AI$7,'cal1'!N29/'cal1'!N$3,"")</f>
        <v>7.6457460218260671E-3</v>
      </c>
      <c r="AJ35" s="136">
        <f ca="1">IF(AI$7,'cal2'!N29/'cal1'!N$3,"")</f>
        <v>0.24466387269843415</v>
      </c>
      <c r="AK35" s="136">
        <f ca="1">IF(AL$7,cal0!O29/'cal1'!O$3,"")</f>
        <v>2.7695447603796289E-2</v>
      </c>
      <c r="AL35" s="136">
        <f ca="1">IF(AL$7,'cal1'!O29/'cal1'!O$3,"")</f>
        <v>1.3847723801898144E-2</v>
      </c>
      <c r="AM35" s="136">
        <f ca="1">IF(AL$7,'cal2'!O29/'cal1'!O$3,"")</f>
        <v>0.2492590226386118</v>
      </c>
      <c r="AN35" s="136">
        <f ca="1">IF(AO$7,cal0!P29/'cal1'!P$3,"")</f>
        <v>2.3740310713830565E-2</v>
      </c>
      <c r="AO35" s="136">
        <f ca="1">IF(AO$7,'cal1'!P29/'cal1'!P$3,"")</f>
        <v>1.2783244573475979E-2</v>
      </c>
      <c r="AP35" s="136">
        <f ca="1">IF(AO$7,'cal2'!P29/'cal1'!P$3,"")</f>
        <v>0.18444395041128034</v>
      </c>
      <c r="AQ35" s="136">
        <f ca="1">IF(AR$7,cal0!Q29/'cal1'!Q$3,"")</f>
        <v>1.9227427637753144E-2</v>
      </c>
      <c r="AR35" s="136">
        <f ca="1">IF(AR$7,'cal1'!Q29/'cal1'!Q$3,"")</f>
        <v>1.9227427637753144E-2</v>
      </c>
      <c r="AS35" s="136">
        <f ca="1">IF(AR$7,'cal2'!Q29/'cal1'!Q$3,"")</f>
        <v>0.16920136922070725</v>
      </c>
      <c r="AT35" s="136">
        <f ca="1">IF(AU$7,cal0!R29/'cal1'!R$3,"")</f>
        <v>3.0506638020962991E-2</v>
      </c>
      <c r="AU35" s="136">
        <f ca="1">IF(AU$7,'cal1'!R29/'cal1'!R$3,"")</f>
        <v>1.3346654366914935E-2</v>
      </c>
      <c r="AV35" s="136">
        <f ca="1">IF(AU$7,'cal2'!R29/'cal1'!R$3,"")</f>
        <v>0.26311975991311454</v>
      </c>
      <c r="AW35" s="136">
        <f ca="1">IF(AX$7,cal0!S29/'cal1'!S$3,"")</f>
        <v>2.8725039945873856E-2</v>
      </c>
      <c r="AX35" s="136">
        <f ca="1">IF(AX$7,'cal1'!S29/'cal1'!S$3,"")</f>
        <v>1.1490016726386063E-2</v>
      </c>
      <c r="AY35" s="136">
        <f ca="1">IF(AX$7,'cal2'!S29/'cal1'!S$3,"")</f>
        <v>0.24512034685574907</v>
      </c>
      <c r="AZ35" s="136">
        <f ca="1">IF(BA$7,cal0!T29/'cal1'!T$3,"")</f>
        <v>2.7349339648891975E-2</v>
      </c>
      <c r="BA35" s="136">
        <f ca="1">IF(BA$7,'cal1'!T29/'cal1'!T$3,"")</f>
        <v>1.5628193812551216E-2</v>
      </c>
      <c r="BB35" s="136">
        <f ca="1">IF(BA$7,'cal2'!T29/'cal1'!T$3,"")</f>
        <v>0.20902709248133616</v>
      </c>
      <c r="BC35" s="136">
        <f ca="1">IF(BD$7,cal0!U29/'cal1'!U$3,"")</f>
        <v>3.1639844305511866E-2</v>
      </c>
      <c r="BD35" s="136">
        <f ca="1">IF(BD$7,'cal1'!U29/'cal1'!U$3,"")</f>
        <v>1.3028171131166111E-2</v>
      </c>
      <c r="BE35" s="136">
        <f ca="1">IF(BD$7,'cal2'!U29/'cal1'!U$3,"")</f>
        <v>0.26986926602618921</v>
      </c>
      <c r="BF35" s="136">
        <f ca="1">IF(BG$7,cal0!V29/'cal1'!V$3,"")</f>
        <v>3.3234071822649883E-2</v>
      </c>
      <c r="BG35" s="136">
        <f ca="1">IF(BG$7,'cal1'!V29/'cal1'!V$3,"")</f>
        <v>1.2924360963857811E-2</v>
      </c>
      <c r="BH35" s="136">
        <f ca="1">IF(BG$7,'cal2'!V29/'cal1'!V$3,"")</f>
        <v>0.24925553326076552</v>
      </c>
      <c r="BI35" s="136">
        <f ca="1">IF(BJ$7,cal0!W29/'cal1'!W$3,"")</f>
        <v>2.9751662663410342E-2</v>
      </c>
      <c r="BJ35" s="136">
        <f ca="1">IF(BJ$7,'cal1'!W29/'cal1'!W$3,"")</f>
        <v>1.3016352642225735E-2</v>
      </c>
      <c r="BK35" s="136">
        <f ca="1">IF(BJ$7,'cal2'!W29/'cal1'!W$3,"")</f>
        <v>0.23987278090469699</v>
      </c>
      <c r="BL35" s="136">
        <f ca="1">IF(BM$7,cal0!X29/'cal1'!X$3,"")</f>
        <v>2.249082075308487E-2</v>
      </c>
      <c r="BM35" s="136">
        <f ca="1">IF(BM$7,'cal1'!X29/'cal1'!X$3,"")</f>
        <v>1.0380379328958869E-2</v>
      </c>
      <c r="BN35" s="136">
        <f ca="1">IF(BM$7,'cal2'!X29/'cal1'!X$3,"")</f>
        <v>0.17300631088605439</v>
      </c>
      <c r="BO35" s="136">
        <f ca="1">IF(BP$7,cal0!Y29/'cal1'!Y$3,"")</f>
        <v>2.959643753950527E-2</v>
      </c>
      <c r="BP35" s="136">
        <f ca="1">IF(BP$7,'cal1'!Y29/'cal1'!Y$3,"")</f>
        <v>9.2488865052959435E-3</v>
      </c>
      <c r="BQ35" s="136">
        <f ca="1">IF(BP$7,'cal2'!Y29/'cal1'!Y$3,"")</f>
        <v>0.24232083438689447</v>
      </c>
      <c r="BR35" s="136" t="str">
        <f>IF(BS$7,cal0!Z29/'cal1'!Z$3,"")</f>
        <v/>
      </c>
      <c r="BS35" s="136" t="str">
        <f>IF(BS$7,'cal1'!Z29/'cal1'!Z$3,"")</f>
        <v/>
      </c>
      <c r="BT35" s="136" t="str">
        <f>IF(BS$7,'cal2'!Z29/'cal1'!Z$3,"")</f>
        <v/>
      </c>
      <c r="BU35" s="136">
        <f ca="1">IF(BV$7,cal0!AA29/'cal1'!AA$3,"")</f>
        <v>2.8416799065926469E-2</v>
      </c>
      <c r="BV35" s="136">
        <f ca="1">IF(BV$7,'cal1'!AA29/'cal1'!AA$3,"")</f>
        <v>1.1366720366380124E-2</v>
      </c>
      <c r="BW35" s="136">
        <f ca="1">IF(BV$7,'cal2'!AA29/'cal1'!AA$3,"")</f>
        <v>0.23491220857169695</v>
      </c>
      <c r="BX35" s="136">
        <f ca="1">IF(BY$7,cal0!AB29/'cal1'!AB$3,"")</f>
        <v>2.3146056403500662E-2</v>
      </c>
      <c r="BY35" s="136">
        <f ca="1">IF(BY$7,'cal1'!AB29/'cal1'!AB$3,"")</f>
        <v>1.7804658504429787E-2</v>
      </c>
      <c r="BZ35" s="136">
        <f ca="1">IF(BY$7,'cal2'!AB29/'cal1'!AB$3,"")</f>
        <v>0.18516845122800529</v>
      </c>
      <c r="CA35" s="136">
        <f ca="1">IF(CB$7,cal0!AC29/'cal1'!AC$3,"")</f>
        <v>2.6773332446151307E-2</v>
      </c>
      <c r="CB35" s="136">
        <f ca="1">IF(CB$7,'cal1'!AC29/'cal1'!AC$3,"")</f>
        <v>1.6064000513508151E-2</v>
      </c>
      <c r="CC35" s="136">
        <f ca="1">IF(CB$7,'cal2'!AC29/'cal1'!AC$3,"")</f>
        <v>0.24631467105440044</v>
      </c>
      <c r="CD35" s="136">
        <f ca="1">IF(CE$7,cal0!AD29/'cal1'!AD$3,"")</f>
        <v>2.9237148325532262E-2</v>
      </c>
      <c r="CE35" s="136">
        <f ca="1">IF(CE$7,'cal1'!AD29/'cal1'!AD$3,"")</f>
        <v>1.0963931068191272E-2</v>
      </c>
      <c r="CF35" s="136">
        <f ca="1">IF(CE$7,'cal2'!AD29/'cal1'!AD$3,"")</f>
        <v>0.23755183148329964</v>
      </c>
      <c r="CG35" s="136">
        <f ca="1">IF(CH$7,cal0!AE29/'cal1'!AE$3,"")</f>
        <v>2.9806302164737349E-2</v>
      </c>
      <c r="CH35" s="136">
        <f ca="1">IF(CH$7,'cal1'!AE29/'cal1'!AE$3,"")</f>
        <v>1.4903151082368674E-2</v>
      </c>
      <c r="CI35" s="136">
        <f ca="1">IF(CH$7,'cal2'!AE29/'cal1'!AE$3,"")</f>
        <v>0.27011962496536124</v>
      </c>
      <c r="CJ35" s="136">
        <f ca="1">IF(CK$7,cal0!AF29/'cal1'!AF$3,"")</f>
        <v>2.3996617552801972E-2</v>
      </c>
      <c r="CK35" s="136">
        <f ca="1">IF(CK$7,'cal1'!AF29/'cal1'!AF$3,"")</f>
        <v>1.0284264904607364E-2</v>
      </c>
      <c r="CL35" s="136">
        <f ca="1">IF(CK$7,'cal2'!AF29/'cal1'!AF$3,"")</f>
        <v>0.19025889571369933</v>
      </c>
      <c r="CM35" s="136">
        <f ca="1">IF(CN$7,cal0!AG29/'cal1'!AG$3,"")</f>
        <v>2.193716961342335E-2</v>
      </c>
      <c r="CN35" s="136">
        <f ca="1">IF(CN$7,'cal1'!AG29/'cal1'!AG$3,"")</f>
        <v>1.8280973487703377E-2</v>
      </c>
      <c r="CO35" s="136">
        <f ca="1">IF(CN$7,'cal2'!AG29/'cal1'!AG$3,"")</f>
        <v>0.20291881356849362</v>
      </c>
      <c r="CP35" s="136">
        <f ca="1">IF(CQ$7,cal0!AH29/'cal1'!AH$3,"")</f>
        <v>2.9137399687053665E-2</v>
      </c>
      <c r="CQ35" s="136">
        <f ca="1">IF(CQ$7,'cal1'!AH29/'cal1'!AH$3,"")</f>
        <v>1.6389787990859661E-2</v>
      </c>
      <c r="CR35" s="136">
        <f ca="1">IF(CQ$7,'cal2'!AH29/'cal1'!AH$3,"")</f>
        <v>0.26223660785375458</v>
      </c>
      <c r="CS35" s="136">
        <f ca="1">IF(CT$7,cal0!AI29/'cal1'!AI$3,"")</f>
        <v>2.8865752874634484E-2</v>
      </c>
      <c r="CT35" s="136">
        <f ca="1">IF(CT$7,'cal1'!AI29/'cal1'!AI$3,"")</f>
        <v>1.2628767102877443E-2</v>
      </c>
      <c r="CU35" s="136">
        <f ca="1">IF(CT$7,'cal2'!AI29/'cal1'!AI$3,"")</f>
        <v>0.24716301493512891</v>
      </c>
      <c r="CV35" s="136">
        <f ca="1">IF(CW$7,cal0!AJ29/'cal1'!AJ$3,"")</f>
        <v>2.82337574203393E-2</v>
      </c>
      <c r="CW35" s="136">
        <f ca="1">IF(CW$7,'cal1'!AJ29/'cal1'!AJ$3,"")</f>
        <v>1.2352269086801631E-2</v>
      </c>
      <c r="CX35" s="136">
        <f ca="1">IF(CW$7,'cal2'!AJ29/'cal1'!AJ$3,"")</f>
        <v>0.24175155372754131</v>
      </c>
      <c r="CY35" s="136">
        <f ca="1">IF(CZ$7,cal0!AK29/'cal1'!AK$3,"")</f>
        <v>3.177810338762959E-2</v>
      </c>
      <c r="CZ35" s="136">
        <f ca="1">IF(CZ$7,'cal1'!AK29/'cal1'!AK$3,"")</f>
        <v>1.5889051693814795E-2</v>
      </c>
      <c r="DA35" s="136">
        <f ca="1">IF(CZ$7,'cal2'!AK29/'cal1'!AK$3,"")</f>
        <v>0.25599027786392042</v>
      </c>
    </row>
    <row r="36" spans="3:105">
      <c r="C36" s="92">
        <f t="shared" si="63"/>
        <v>430</v>
      </c>
      <c r="D36" s="136">
        <f>'CMF-1931'!B16</f>
        <v>0.28389999999999999</v>
      </c>
      <c r="E36" s="136">
        <f>'CMF-1931'!C16</f>
        <v>1.1599999999999999E-2</v>
      </c>
      <c r="F36" s="136">
        <f>'CMF-1931'!D16</f>
        <v>1.3855999999999999</v>
      </c>
      <c r="G36" s="136">
        <f ca="1">cal0!C30/'cal1'!C$3</f>
        <v>1.7507568126084515E-2</v>
      </c>
      <c r="H36" s="136">
        <f ca="1">'cal1'!C30/'cal1'!C$3</f>
        <v>1.6787320167087394E-2</v>
      </c>
      <c r="I36" s="136">
        <f ca="1">'cal2'!C30/'cal1'!C$3</f>
        <v>0.24854098173524708</v>
      </c>
      <c r="J36" s="136">
        <f ca="1">IF(K$7,cal0!F30/'cal1'!F$3,"")</f>
        <v>1.8089311219821748E-2</v>
      </c>
      <c r="K36" s="136">
        <f ca="1">IF(K$7,'cal1'!F30/'cal1'!F$3,"")</f>
        <v>1.9898243048406875E-2</v>
      </c>
      <c r="L36" s="136">
        <f ca="1">IF(K$7,'cal2'!F30/'cal1'!F$3,"")</f>
        <v>0.26591289400965951</v>
      </c>
      <c r="M36" s="136">
        <f ca="1">IF(N$7,cal0!G30/'cal1'!G$3,"")</f>
        <v>1.3381847281126201E-2</v>
      </c>
      <c r="N36" s="136">
        <f ca="1">IF(N$7,'cal1'!G30/'cal1'!G$3,"")</f>
        <v>1.1709116575173097E-2</v>
      </c>
      <c r="O36" s="136">
        <f ca="1">IF(N$7,'cal2'!G30/'cal1'!G$3,"")</f>
        <v>0.18567313368006574</v>
      </c>
      <c r="P36" s="136">
        <f ca="1">IF(Q$7,cal0!H30/'cal1'!H$3,"")</f>
        <v>1.3713827336505377E-2</v>
      </c>
      <c r="Q36" s="136">
        <f ca="1">IF(Q$7,'cal1'!H30/'cal1'!H$3,"")</f>
        <v>1.88565127969481E-2</v>
      </c>
      <c r="R36" s="136">
        <f ca="1">IF(Q$7,'cal2'!H30/'cal1'!H$3,"")</f>
        <v>0.18342244083501263</v>
      </c>
      <c r="S36" s="136">
        <f ca="1">IF(T$7,cal0!I30/'cal1'!I$3,"")</f>
        <v>2.4445364558538459E-2</v>
      </c>
      <c r="T36" s="136">
        <f ca="1">IF(T$7,'cal1'!I30/'cal1'!I$3,"")</f>
        <v>1.6923714772670847E-2</v>
      </c>
      <c r="U36" s="136">
        <f ca="1">IF(T$7,'cal2'!I30/'cal1'!I$3,"")</f>
        <v>0.31214850100344299</v>
      </c>
      <c r="V36" s="136">
        <f ca="1">IF(W$7,cal0!J30/'cal1'!J$3,"")</f>
        <v>1.3728270325355474E-2</v>
      </c>
      <c r="W36" s="136">
        <f ca="1">IF(W$7,'cal1'!J30/'cal1'!J$3,"")</f>
        <v>1.8876371906837362E-2</v>
      </c>
      <c r="X36" s="136">
        <f ca="1">IF(W$7,'cal2'!J30/'cal1'!J$3,"")</f>
        <v>0.17675147813474229</v>
      </c>
      <c r="Y36" s="136">
        <f ca="1">IF(Z$7,cal0!K30/'cal1'!K$3,"")</f>
        <v>2.1353330441204806E-2</v>
      </c>
      <c r="Z36" s="136">
        <f ca="1">IF(Z$7,'cal1'!K30/'cal1'!K$3,"")</f>
        <v>1.7794440875862742E-2</v>
      </c>
      <c r="AA36" s="136">
        <f ca="1">IF(Z$7,'cal2'!K30/'cal1'!K$3,"")</f>
        <v>0.29182883314448804</v>
      </c>
      <c r="AB36" s="136">
        <f ca="1">IF(AC$7,cal0!L30/'cal1'!L$3,"")</f>
        <v>1.5797119748980182E-2</v>
      </c>
      <c r="AC36" s="136">
        <f ca="1">IF(AC$7,'cal1'!L30/'cal1'!L$3,"")</f>
        <v>2.1062826331973577E-2</v>
      </c>
      <c r="AD36" s="136">
        <f ca="1">IF(AC$7,'cal2'!L30/'cal1'!L$3,"")</f>
        <v>0.23695679109248985</v>
      </c>
      <c r="AE36" s="136">
        <f ca="1">IF(AF$7,cal0!M30/'cal1'!M$3,"")</f>
        <v>1.5322589864405588E-2</v>
      </c>
      <c r="AF36" s="136">
        <f ca="1">IF(AF$7,'cal1'!M30/'cal1'!M$3,"")</f>
        <v>1.3620079325277644E-2</v>
      </c>
      <c r="AG36" s="136">
        <f ca="1">IF(AF$7,'cal2'!M30/'cal1'!M$3,"")</f>
        <v>0.18727609280079507</v>
      </c>
      <c r="AH36" s="136">
        <f ca="1">IF(AI$7,cal0!N30/'cal1'!N$3,"")</f>
        <v>1.5938736042388411E-2</v>
      </c>
      <c r="AI36" s="136">
        <f ca="1">IF(AI$7,'cal1'!N30/'cal1'!N$3,"")</f>
        <v>1.416776479453289E-2</v>
      </c>
      <c r="AJ36" s="136">
        <f ca="1">IF(AI$7,'cal2'!N30/'cal1'!N$3,"")</f>
        <v>0.20011968183019016</v>
      </c>
      <c r="AK36" s="136">
        <f ca="1">IF(AL$7,cal0!O30/'cal1'!O$3,"")</f>
        <v>2.0161577539502207E-2</v>
      </c>
      <c r="AL36" s="136">
        <f ca="1">IF(AL$7,'cal1'!O30/'cal1'!O$3,"")</f>
        <v>1.6495836656834201E-2</v>
      </c>
      <c r="AM36" s="136">
        <f ca="1">IF(AL$7,'cal2'!O30/'cal1'!O$3,"")</f>
        <v>0.31525375528692839</v>
      </c>
      <c r="AN36" s="136">
        <f ca="1">IF(AO$7,cal0!P30/'cal1'!P$3,"")</f>
        <v>1.8611750231415577E-2</v>
      </c>
      <c r="AO36" s="136">
        <f ca="1">IF(AO$7,'cal1'!P30/'cal1'!P$3,"")</f>
        <v>1.8611750231415577E-2</v>
      </c>
      <c r="AP36" s="136">
        <f ca="1">IF(AO$7,'cal2'!P30/'cal1'!P$3,"")</f>
        <v>0.25379657844304693</v>
      </c>
      <c r="AQ36" s="136">
        <f ca="1">IF(AR$7,cal0!Q30/'cal1'!Q$3,"")</f>
        <v>1.7814459936149364E-2</v>
      </c>
      <c r="AR36" s="136">
        <f ca="1">IF(AR$7,'cal1'!Q30/'cal1'!Q$3,"")</f>
        <v>2.1377353315112719E-2</v>
      </c>
      <c r="AS36" s="136">
        <f ca="1">IF(AR$7,'cal2'!Q30/'cal1'!Q$3,"")</f>
        <v>0.2583096864708343</v>
      </c>
      <c r="AT36" s="136">
        <f ca="1">IF(AU$7,cal0!R30/'cal1'!R$3,"")</f>
        <v>1.9432046072048775E-2</v>
      </c>
      <c r="AU36" s="136">
        <f ca="1">IF(AU$7,'cal1'!R30/'cal1'!R$3,"")</f>
        <v>1.5898947256708942E-2</v>
      </c>
      <c r="AV36" s="136">
        <f ca="1">IF(AU$7,'cal2'!R30/'cal1'!R$3,"")</f>
        <v>0.31091273715278039</v>
      </c>
      <c r="AW36" s="136">
        <f ca="1">IF(AX$7,cal0!S30/'cal1'!S$3,"")</f>
        <v>1.5968473252967848E-2</v>
      </c>
      <c r="AX36" s="136">
        <f ca="1">IF(AX$7,'cal1'!S30/'cal1'!S$3,"")</f>
        <v>1.4194197869527954E-2</v>
      </c>
      <c r="AY36" s="136">
        <f ca="1">IF(AX$7,'cal2'!S30/'cal1'!S$3,"")</f>
        <v>0.24307564436340634</v>
      </c>
      <c r="AZ36" s="136">
        <f ca="1">IF(BA$7,cal0!T30/'cal1'!T$3,"")</f>
        <v>2.1719585879211949E-2</v>
      </c>
      <c r="BA36" s="136">
        <f ca="1">IF(BA$7,'cal1'!T30/'cal1'!T$3,"")</f>
        <v>1.8099653720998372E-2</v>
      </c>
      <c r="BB36" s="136">
        <f ca="1">IF(BA$7,'cal2'!T30/'cal1'!T$3,"")</f>
        <v>0.30045425601061471</v>
      </c>
      <c r="BC36" s="136">
        <f ca="1">IF(BD$7,cal0!U30/'cal1'!U$3,"")</f>
        <v>1.8968350771330737E-2</v>
      </c>
      <c r="BD36" s="136">
        <f ca="1">IF(BD$7,'cal1'!U30/'cal1'!U$3,"")</f>
        <v>1.5519560181258139E-2</v>
      </c>
      <c r="BE36" s="136">
        <f ca="1">IF(BD$7,'cal2'!U30/'cal1'!U$3,"")</f>
        <v>0.25003735903714364</v>
      </c>
      <c r="BF36" s="136">
        <f ca="1">IF(BG$7,cal0!V30/'cal1'!V$3,"")</f>
        <v>1.7106552554038895E-2</v>
      </c>
      <c r="BG36" s="136">
        <f ca="1">IF(BG$7,'cal1'!V30/'cal1'!V$3,"")</f>
        <v>1.5395898300956799E-2</v>
      </c>
      <c r="BH36" s="136">
        <f ca="1">IF(BG$7,'cal2'!V30/'cal1'!V$3,"")</f>
        <v>0.21212125434294041</v>
      </c>
      <c r="BI36" s="136">
        <f ca="1">IF(BJ$7,cal0!W30/'cal1'!W$3,"")</f>
        <v>2.2396805680010515E-2</v>
      </c>
      <c r="BJ36" s="136">
        <f ca="1">IF(BJ$7,'cal1'!W30/'cal1'!W$3,"")</f>
        <v>1.7228311802711675E-2</v>
      </c>
      <c r="BK36" s="136">
        <f ca="1">IF(BJ$7,'cal2'!W30/'cal1'!W$3,"")</f>
        <v>0.30149546664201443</v>
      </c>
      <c r="BL36" s="136">
        <f ca="1">IF(BM$7,cal0!X30/'cal1'!X$3,"")</f>
        <v>1.1220481110236248E-2</v>
      </c>
      <c r="BM36" s="136">
        <f ca="1">IF(BM$7,'cal1'!X30/'cal1'!X$3,"")</f>
        <v>1.9235110921928821E-2</v>
      </c>
      <c r="BN36" s="136">
        <f ca="1">IF(BM$7,'cal2'!X30/'cal1'!X$3,"")</f>
        <v>0.17792477133184142</v>
      </c>
      <c r="BO36" s="136">
        <f ca="1">IF(BP$7,cal0!Y30/'cal1'!Y$3,"")</f>
        <v>1.3710740738012622E-2</v>
      </c>
      <c r="BP36" s="136">
        <f ca="1">IF(BP$7,'cal1'!Y30/'cal1'!Y$3,"")</f>
        <v>1.3710740738012622E-2</v>
      </c>
      <c r="BQ36" s="136">
        <f ca="1">IF(BP$7,'cal2'!Y30/'cal1'!Y$3,"")</f>
        <v>0.19537806011921427</v>
      </c>
      <c r="BR36" s="136" t="str">
        <f>IF(BS$7,cal0!Z30/'cal1'!Z$3,"")</f>
        <v/>
      </c>
      <c r="BS36" s="136" t="str">
        <f>IF(BS$7,'cal1'!Z30/'cal1'!Z$3,"")</f>
        <v/>
      </c>
      <c r="BT36" s="136" t="str">
        <f>IF(BS$7,'cal2'!Z30/'cal1'!Z$3,"")</f>
        <v/>
      </c>
      <c r="BU36" s="136">
        <f ca="1">IF(BV$7,cal0!AA30/'cal1'!AA$3,"")</f>
        <v>1.9307590232952122E-2</v>
      </c>
      <c r="BV36" s="136">
        <f ca="1">IF(BV$7,'cal1'!AA30/'cal1'!AA$3,"")</f>
        <v>1.2286648407972759E-2</v>
      </c>
      <c r="BW36" s="136">
        <f ca="1">IF(BV$7,'cal2'!AA30/'cal1'!AA$3,"")</f>
        <v>0.28259290224191214</v>
      </c>
      <c r="BX36" s="136">
        <f ca="1">IF(BY$7,cal0!AB30/'cal1'!AB$3,"")</f>
        <v>1.9795496447833703E-2</v>
      </c>
      <c r="BY36" s="136">
        <f ca="1">IF(BY$7,'cal1'!AB30/'cal1'!AB$3,"")</f>
        <v>1.9795496447833703E-2</v>
      </c>
      <c r="BZ36" s="136">
        <f ca="1">IF(BY$7,'cal2'!AB30/'cal1'!AB$3,"")</f>
        <v>0.28043618786410629</v>
      </c>
      <c r="CA36" s="136">
        <f ca="1">IF(CB$7,cal0!AC30/'cal1'!AC$3,"")</f>
        <v>2.1498393395166022E-2</v>
      </c>
      <c r="CB36" s="136">
        <f ca="1">IF(CB$7,'cal1'!AC30/'cal1'!AC$3,"")</f>
        <v>1.8190948630126359E-2</v>
      </c>
      <c r="CC36" s="136">
        <f ca="1">IF(CB$7,'cal2'!AC30/'cal1'!AC$3,"")</f>
        <v>0.31751474912184963</v>
      </c>
      <c r="CD36" s="136">
        <f ca="1">IF(CE$7,cal0!AD30/'cal1'!AD$3,"")</f>
        <v>1.3544297690393364E-2</v>
      </c>
      <c r="CE36" s="136">
        <f ca="1">IF(CE$7,'cal1'!AD30/'cal1'!AD$3,"")</f>
        <v>1.5237335521691819E-2</v>
      </c>
      <c r="CF36" s="136">
        <f ca="1">IF(CE$7,'cal2'!AD30/'cal1'!AD$3,"")</f>
        <v>0.19300624663476687</v>
      </c>
      <c r="CG36" s="136">
        <f ca="1">IF(CH$7,cal0!AE30/'cal1'!AE$3,"")</f>
        <v>2.0711943663279688E-2</v>
      </c>
      <c r="CH36" s="136">
        <f ca="1">IF(CH$7,'cal1'!AE30/'cal1'!AE$3,"")</f>
        <v>1.5533957747459765E-2</v>
      </c>
      <c r="CI36" s="136">
        <f ca="1">IF(CH$7,'cal2'!AE30/'cal1'!AE$3,"")</f>
        <v>0.32448711514402639</v>
      </c>
      <c r="CJ36" s="136">
        <f ca="1">IF(CK$7,cal0!AF30/'cal1'!AF$3,"")</f>
        <v>1.2704671757649636E-2</v>
      </c>
      <c r="CK36" s="136">
        <f ca="1">IF(CK$7,'cal1'!AF30/'cal1'!AF$3,"")</f>
        <v>1.9057008411894252E-2</v>
      </c>
      <c r="CL36" s="136">
        <f ca="1">IF(CK$7,'cal2'!AF30/'cal1'!AF$3,"")</f>
        <v>0.18739390260968369</v>
      </c>
      <c r="CM36" s="136">
        <f ca="1">IF(CN$7,cal0!AG30/'cal1'!AG$3,"")</f>
        <v>1.8631314403559696E-2</v>
      </c>
      <c r="CN36" s="136">
        <f ca="1">IF(CN$7,'cal1'!AG30/'cal1'!AG$3,"")</f>
        <v>1.693755794722402E-2</v>
      </c>
      <c r="CO36" s="136">
        <f ca="1">IF(CN$7,'cal2'!AG30/'cal1'!AG$3,"")</f>
        <v>0.29979478691329081</v>
      </c>
      <c r="CP36" s="136">
        <f ca="1">IF(CQ$7,cal0!AH30/'cal1'!AH$3,"")</f>
        <v>2.0247133558442092E-2</v>
      </c>
      <c r="CQ36" s="136">
        <f ca="1">IF(CQ$7,'cal1'!AH30/'cal1'!AH$3,"")</f>
        <v>1.687261020024125E-2</v>
      </c>
      <c r="CR36" s="136">
        <f ca="1">IF(CQ$7,'cal2'!AH30/'cal1'!AH$3,"")</f>
        <v>0.30201973510676794</v>
      </c>
      <c r="CS36" s="136">
        <f ca="1">IF(CT$7,cal0!AI30/'cal1'!AI$3,"")</f>
        <v>1.671530752988239E-2</v>
      </c>
      <c r="CT36" s="136">
        <f ca="1">IF(CT$7,'cal1'!AI30/'cal1'!AI$3,"")</f>
        <v>1.5043777756291782E-2</v>
      </c>
      <c r="CU36" s="136">
        <f ca="1">IF(CT$7,'cal2'!AI30/'cal1'!AI$3,"")</f>
        <v>0.22899972425922857</v>
      </c>
      <c r="CV36" s="136">
        <f ca="1">IF(CW$7,cal0!AJ30/'cal1'!AJ$3,"")</f>
        <v>1.4714404772372206E-2</v>
      </c>
      <c r="CW36" s="136">
        <f ca="1">IF(CW$7,'cal1'!AJ30/'cal1'!AJ$3,"")</f>
        <v>1.4714404772372206E-2</v>
      </c>
      <c r="CX36" s="136">
        <f ca="1">IF(CW$7,'cal2'!AJ30/'cal1'!AJ$3,"")</f>
        <v>0.21090646042104824</v>
      </c>
      <c r="CY36" s="136">
        <f ca="1">IF(CZ$7,cal0!AK30/'cal1'!AK$3,"")</f>
        <v>1.7992835775905085E-2</v>
      </c>
      <c r="CZ36" s="136">
        <f ca="1">IF(CZ$7,'cal1'!AK30/'cal1'!AK$3,"")</f>
        <v>1.7992835775905085E-2</v>
      </c>
      <c r="DA36" s="136">
        <f ca="1">IF(CZ$7,'cal2'!AK30/'cal1'!AK$3,"")</f>
        <v>0.24535683638738773</v>
      </c>
    </row>
    <row r="37" spans="3:105">
      <c r="C37" s="92">
        <f t="shared" si="63"/>
        <v>435</v>
      </c>
      <c r="D37" s="136">
        <f>'CMF-1931'!B17</f>
        <v>0.32850000000000001</v>
      </c>
      <c r="E37" s="136">
        <f>'CMF-1931'!C17</f>
        <v>1.6840000000000001E-2</v>
      </c>
      <c r="F37" s="136">
        <f>'CMF-1931'!D17</f>
        <v>1.62296</v>
      </c>
      <c r="G37" s="136">
        <f ca="1">cal0!C31/'cal1'!C$3</f>
        <v>9.2534581313565272E-3</v>
      </c>
      <c r="H37" s="136">
        <f ca="1">'cal1'!C31/'cal1'!C$3</f>
        <v>1.3571738545800615E-2</v>
      </c>
      <c r="I37" s="136">
        <f ca="1">'cal2'!C31/'cal1'!C$3</f>
        <v>0.27924880078668274</v>
      </c>
      <c r="J37" s="136">
        <f ca="1">IF(K$7,cal0!F31/'cal1'!F$3,"")</f>
        <v>1.174932471082968E-2</v>
      </c>
      <c r="K37" s="136">
        <f ca="1">IF(K$7,'cal1'!F31/'cal1'!F$3,"")</f>
        <v>1.174932471082968E-2</v>
      </c>
      <c r="L37" s="136">
        <f ca="1">IF(K$7,'cal2'!F31/'cal1'!F$3,"")</f>
        <v>0.33233802660029765</v>
      </c>
      <c r="M37" s="136">
        <f ca="1">IF(N$7,cal0!G31/'cal1'!G$3,"")</f>
        <v>6.2083885752733095E-3</v>
      </c>
      <c r="N37" s="136">
        <f ca="1">IF(N$7,'cal1'!G31/'cal1'!G$3,"")</f>
        <v>1.7073068771463692E-2</v>
      </c>
      <c r="O37" s="136">
        <f ca="1">IF(N$7,'cal2'!G31/'cal1'!G$3,"")</f>
        <v>0.18159537170006917</v>
      </c>
      <c r="P37" s="136">
        <f ca="1">IF(Q$7,cal0!H31/'cal1'!H$3,"")</f>
        <v>1.1134213770848304E-2</v>
      </c>
      <c r="Q37" s="136">
        <f ca="1">IF(Q$7,'cal1'!H31/'cal1'!H$3,"")</f>
        <v>1.5906019006941077E-2</v>
      </c>
      <c r="R37" s="136">
        <f ca="1">IF(Q$7,'cal2'!H31/'cal1'!H$3,"")</f>
        <v>0.27835534194125988</v>
      </c>
      <c r="S37" s="136">
        <f ca="1">IF(T$7,cal0!I31/'cal1'!I$3,"")</f>
        <v>1.2213609635484034E-2</v>
      </c>
      <c r="T37" s="136">
        <f ca="1">IF(T$7,'cal1'!I31/'cal1'!I$3,"")</f>
        <v>1.2213609635484034E-2</v>
      </c>
      <c r="U37" s="136">
        <f ca="1">IF(T$7,'cal2'!I31/'cal1'!I$3,"")</f>
        <v>0.33325707009170807</v>
      </c>
      <c r="V37" s="136">
        <f ca="1">IF(W$7,cal0!J31/'cal1'!J$3,"")</f>
        <v>9.5536630694917826E-3</v>
      </c>
      <c r="W37" s="136">
        <f ca="1">IF(W$7,'cal1'!J31/'cal1'!J$3,"")</f>
        <v>1.5922770745863377E-2</v>
      </c>
      <c r="X37" s="136">
        <f ca="1">IF(W$7,'cal2'!J31/'cal1'!J$3,"")</f>
        <v>0.26750255350629482</v>
      </c>
      <c r="Y37" s="136">
        <f ca="1">IF(Z$7,cal0!K31/'cal1'!K$3,"")</f>
        <v>1.1557801253873947E-2</v>
      </c>
      <c r="Z37" s="136">
        <f ca="1">IF(Z$7,'cal1'!K31/'cal1'!K$3,"")</f>
        <v>1.1557801253873947E-2</v>
      </c>
      <c r="AA37" s="136">
        <f ca="1">IF(Z$7,'cal2'!K31/'cal1'!K$3,"")</f>
        <v>0.33022287914732557</v>
      </c>
      <c r="AB37" s="136">
        <f ca="1">IF(AC$7,cal0!L31/'cal1'!L$3,"")</f>
        <v>1.1400561671637669E-2</v>
      </c>
      <c r="AC37" s="136">
        <f ca="1">IF(AC$7,'cal1'!L31/'cal1'!L$3,"")</f>
        <v>1.1400561671637669E-2</v>
      </c>
      <c r="AD37" s="136">
        <f ca="1">IF(AC$7,'cal2'!L31/'cal1'!L$3,"")</f>
        <v>0.32247301537208978</v>
      </c>
      <c r="AE37" s="136">
        <f ca="1">IF(AF$7,cal0!M31/'cal1'!M$3,"")</f>
        <v>9.4783716935646998E-3</v>
      </c>
      <c r="AF37" s="136">
        <f ca="1">IF(AF$7,'cal1'!M31/'cal1'!M$3,"")</f>
        <v>1.5797285127487751E-2</v>
      </c>
      <c r="AG37" s="136">
        <f ca="1">IF(AF$7,'cal2'!M31/'cal1'!M$3,"")</f>
        <v>0.25749574942926651</v>
      </c>
      <c r="AH37" s="136">
        <f ca="1">IF(AI$7,cal0!N31/'cal1'!N$3,"")</f>
        <v>8.216259785765111E-3</v>
      </c>
      <c r="AI37" s="136">
        <f ca="1">IF(AI$7,'cal1'!N31/'cal1'!N$3,"")</f>
        <v>1.6432519571530222E-2</v>
      </c>
      <c r="AJ37" s="136">
        <f ca="1">IF(AI$7,'cal2'!N31/'cal1'!N$3,"")</f>
        <v>0.22676878164105635</v>
      </c>
      <c r="AK37" s="136">
        <f ca="1">IF(AL$7,cal0!O31/'cal1'!O$3,"")</f>
        <v>1.0204128193303286E-2</v>
      </c>
      <c r="AL37" s="136">
        <f ca="1">IF(AL$7,'cal1'!O31/'cal1'!O$3,"")</f>
        <v>1.1904815948720044E-2</v>
      </c>
      <c r="AM37" s="136">
        <f ca="1">IF(AL$7,'cal2'!O31/'cal1'!O$3,"")</f>
        <v>0.34183827288522445</v>
      </c>
      <c r="AN37" s="136">
        <f ca="1">IF(AO$7,cal0!P31/'cal1'!P$3,"")</f>
        <v>1.2559644016836477E-2</v>
      </c>
      <c r="AO37" s="136">
        <f ca="1">IF(AO$7,'cal1'!P31/'cal1'!P$3,"")</f>
        <v>1.4129600093867141E-2</v>
      </c>
      <c r="AP37" s="136">
        <f ca="1">IF(AO$7,'cal2'!P31/'cal1'!P$3,"")</f>
        <v>0.33283056567959846</v>
      </c>
      <c r="AQ37" s="136">
        <f ca="1">IF(AR$7,cal0!Q31/'cal1'!Q$3,"")</f>
        <v>1.1570803984428743E-2</v>
      </c>
      <c r="AR37" s="136">
        <f ca="1">IF(AR$7,'cal1'!Q31/'cal1'!Q$3,"")</f>
        <v>1.1570803984428743E-2</v>
      </c>
      <c r="AS37" s="136">
        <f ca="1">IF(AR$7,'cal2'!Q31/'cal1'!Q$3,"")</f>
        <v>0.32728844057050194</v>
      </c>
      <c r="AT37" s="136">
        <f ca="1">IF(AU$7,cal0!R31/'cal1'!R$3,"")</f>
        <v>8.1957490627797228E-3</v>
      </c>
      <c r="AU37" s="136">
        <f ca="1">IF(AU$7,'cal1'!R31/'cal1'!R$3,"")</f>
        <v>9.8348995156188092E-3</v>
      </c>
      <c r="AV37" s="136">
        <f ca="1">IF(AU$7,'cal2'!R31/'cal1'!R$3,"")</f>
        <v>0.34586061749241892</v>
      </c>
      <c r="AW37" s="136">
        <f ca="1">IF(AX$7,cal0!S31/'cal1'!S$3,"")</f>
        <v>6.5852713782375318E-3</v>
      </c>
      <c r="AX37" s="136">
        <f ca="1">IF(AX$7,'cal1'!S31/'cal1'!S$3,"")</f>
        <v>1.3170542756475064E-2</v>
      </c>
      <c r="AY37" s="136">
        <f ca="1">IF(AX$7,'cal2'!S31/'cal1'!S$3,"")</f>
        <v>0.20249709186635206</v>
      </c>
      <c r="AZ37" s="136">
        <f ca="1">IF(BA$7,cal0!T31/'cal1'!T$3,"")</f>
        <v>1.3435476733284147E-2</v>
      </c>
      <c r="BA37" s="136">
        <f ca="1">IF(BA$7,'cal1'!T31/'cal1'!T$3,"")</f>
        <v>1.1756042346629606E-2</v>
      </c>
      <c r="BB37" s="136">
        <f ca="1">IF(BA$7,'cal2'!T31/'cal1'!T$3,"")</f>
        <v>0.36107843823204133</v>
      </c>
      <c r="BC37" s="136">
        <f ca="1">IF(BD$7,cal0!U31/'cal1'!U$3,"")</f>
        <v>8.0001788015635535E-3</v>
      </c>
      <c r="BD37" s="136">
        <f ca="1">IF(BD$7,'cal1'!U31/'cal1'!U$3,"")</f>
        <v>1.7600393988444266E-2</v>
      </c>
      <c r="BE37" s="136">
        <f ca="1">IF(BD$7,'cal2'!U31/'cal1'!U$3,"")</f>
        <v>0.22880512809981993</v>
      </c>
      <c r="BF37" s="136">
        <f ca="1">IF(BG$7,cal0!V31/'cal1'!V$3,"")</f>
        <v>7.936432333120266E-3</v>
      </c>
      <c r="BG37" s="136">
        <f ca="1">IF(BG$7,'cal1'!V31/'cal1'!V$3,"")</f>
        <v>1.5872864666240532E-2</v>
      </c>
      <c r="BH37" s="136">
        <f ca="1">IF(BG$7,'cal2'!V31/'cal1'!V$3,"")</f>
        <v>0.20634724686137024</v>
      </c>
      <c r="BI37" s="136">
        <f ca="1">IF(BJ$7,cal0!W31/'cal1'!W$3,"")</f>
        <v>1.1190090497623355E-2</v>
      </c>
      <c r="BJ37" s="136">
        <f ca="1">IF(BJ$7,'cal1'!W31/'cal1'!W$3,"")</f>
        <v>1.1190090497623355E-2</v>
      </c>
      <c r="BK37" s="136">
        <f ca="1">IF(BJ$7,'cal2'!W31/'cal1'!W$3,"")</f>
        <v>0.32770978255154826</v>
      </c>
      <c r="BL37" s="136">
        <f ca="1">IF(BM$7,cal0!X31/'cal1'!X$3,"")</f>
        <v>7.436631169604936E-3</v>
      </c>
      <c r="BM37" s="136">
        <f ca="1">IF(BM$7,'cal1'!X31/'cal1'!X$3,"")</f>
        <v>1.3385936976755825E-2</v>
      </c>
      <c r="BN37" s="136">
        <f ca="1">IF(BM$7,'cal2'!X31/'cal1'!X$3,"")</f>
        <v>0.26771873372533689</v>
      </c>
      <c r="BO37" s="136">
        <f ca="1">IF(BP$7,cal0!Y31/'cal1'!Y$3,"")</f>
        <v>6.3609757582921813E-3</v>
      </c>
      <c r="BP37" s="136">
        <f ca="1">IF(BP$7,'cal1'!Y31/'cal1'!Y$3,"")</f>
        <v>1.7492683529422112E-2</v>
      </c>
      <c r="BQ37" s="136">
        <f ca="1">IF(BP$7,'cal2'!Y31/'cal1'!Y$3,"")</f>
        <v>0.19082926808991871</v>
      </c>
      <c r="BR37" s="136" t="str">
        <f>IF(BS$7,cal0!Z31/'cal1'!Z$3,"")</f>
        <v/>
      </c>
      <c r="BS37" s="136" t="str">
        <f>IF(BS$7,'cal1'!Z31/'cal1'!Z$3,"")</f>
        <v/>
      </c>
      <c r="BT37" s="136" t="str">
        <f>IF(BS$7,'cal2'!Z31/'cal1'!Z$3,"")</f>
        <v/>
      </c>
      <c r="BU37" s="136">
        <f ca="1">IF(BV$7,cal0!AA31/'cal1'!AA$3,"")</f>
        <v>8.1432579960720817E-3</v>
      </c>
      <c r="BV37" s="136">
        <f ca="1">IF(BV$7,'cal1'!AA31/'cal1'!AA$3,"")</f>
        <v>1.3029213111806501E-2</v>
      </c>
      <c r="BW37" s="136">
        <f ca="1">IF(BV$7,'cal2'!AA31/'cal1'!AA$3,"")</f>
        <v>0.23778315002604561</v>
      </c>
      <c r="BX37" s="136">
        <f ca="1">IF(BY$7,cal0!AB31/'cal1'!AB$3,"")</f>
        <v>1.2245257963377365E-2</v>
      </c>
      <c r="BY37" s="136">
        <f ca="1">IF(BY$7,'cal1'!AB31/'cal1'!AB$3,"")</f>
        <v>1.0714600904800151E-2</v>
      </c>
      <c r="BZ37" s="136">
        <f ca="1">IF(BY$7,'cal2'!AB31/'cal1'!AB$3,"")</f>
        <v>0.33674459772977666</v>
      </c>
      <c r="CA37" s="136">
        <f ca="1">IF(CB$7,cal0!AC31/'cal1'!AC$3,"")</f>
        <v>9.2067583211639537E-3</v>
      </c>
      <c r="CB37" s="136">
        <f ca="1">IF(CB$7,'cal1'!AC31/'cal1'!AC$3,"")</f>
        <v>1.2275677262060974E-2</v>
      </c>
      <c r="CC37" s="136">
        <f ca="1">IF(CB$7,'cal2'!AC31/'cal1'!AC$3,"")</f>
        <v>0.34678788977096875</v>
      </c>
      <c r="CD37" s="136">
        <f ca="1">IF(CE$7,cal0!AD31/'cal1'!AD$3,"")</f>
        <v>6.2837559923238093E-3</v>
      </c>
      <c r="CE37" s="136">
        <f ca="1">IF(CE$7,'cal1'!AD31/'cal1'!AD$3,"")</f>
        <v>1.7280329170652562E-2</v>
      </c>
      <c r="CF37" s="136">
        <f ca="1">IF(CE$7,'cal2'!AD31/'cal1'!AD$3,"")</f>
        <v>0.1932254938875258</v>
      </c>
      <c r="CG37" s="136">
        <f ca="1">IF(CH$7,cal0!AE31/'cal1'!AE$3,"")</f>
        <v>9.6091213499477478E-3</v>
      </c>
      <c r="CH37" s="136">
        <f ca="1">IF(CH$7,'cal1'!AE31/'cal1'!AE$3,"")</f>
        <v>9.6091213499477478E-3</v>
      </c>
      <c r="CI37" s="136">
        <f ca="1">IF(CH$7,'cal2'!AE31/'cal1'!AE$3,"")</f>
        <v>0.34592835608643357</v>
      </c>
      <c r="CJ37" s="136">
        <f ca="1">IF(CK$7,cal0!AF31/'cal1'!AF$3,"")</f>
        <v>7.3677736162025276E-3</v>
      </c>
      <c r="CK37" s="136">
        <f ca="1">IF(CK$7,'cal1'!AF31/'cal1'!AF$3,"")</f>
        <v>1.6209102531244104E-2</v>
      </c>
      <c r="CL37" s="136">
        <f ca="1">IF(CK$7,'cal2'!AF31/'cal1'!AF$3,"")</f>
        <v>0.28144896998249147</v>
      </c>
      <c r="CM37" s="136">
        <f ca="1">IF(CN$7,cal0!AG31/'cal1'!AG$3,"")</f>
        <v>9.429635166750704E-3</v>
      </c>
      <c r="CN37" s="136">
        <f ca="1">IF(CN$7,'cal1'!AG31/'cal1'!AG$3,"")</f>
        <v>9.429635166750704E-3</v>
      </c>
      <c r="CO37" s="136">
        <f ca="1">IF(CN$7,'cal2'!AG31/'cal1'!AG$3,"")</f>
        <v>0.33946685372504237</v>
      </c>
      <c r="CP37" s="136">
        <f ca="1">IF(CQ$7,cal0!AH31/'cal1'!AH$3,"")</f>
        <v>9.3934768515521218E-3</v>
      </c>
      <c r="CQ37" s="136">
        <f ca="1">IF(CQ$7,'cal1'!AH31/'cal1'!AH$3,"")</f>
        <v>1.0959056072000341E-2</v>
      </c>
      <c r="CR37" s="136">
        <f ca="1">IF(CQ$7,'cal2'!AH31/'cal1'!AH$3,"")</f>
        <v>0.31937819460641842</v>
      </c>
      <c r="CS37" s="136">
        <f ca="1">IF(CT$7,cal0!AI31/'cal1'!AI$3,"")</f>
        <v>6.2039343091652398E-3</v>
      </c>
      <c r="CT37" s="136">
        <f ca="1">IF(CT$7,'cal1'!AI31/'cal1'!AI$3,"")</f>
        <v>1.3958852763600272E-2</v>
      </c>
      <c r="CU37" s="136">
        <f ca="1">IF(CT$7,'cal2'!AI31/'cal1'!AI$3,"")</f>
        <v>0.20007688203855747</v>
      </c>
      <c r="CV37" s="136">
        <f ca="1">IF(CW$7,cal0!AJ31/'cal1'!AJ$3,"")</f>
        <v>6.0681035099767735E-3</v>
      </c>
      <c r="CW37" s="136">
        <f ca="1">IF(CW$7,'cal1'!AJ31/'cal1'!AJ$3,"")</f>
        <v>1.5170258404579938E-2</v>
      </c>
      <c r="CX37" s="136">
        <f ca="1">IF(CW$7,'cal2'!AJ31/'cal1'!AJ$3,"")</f>
        <v>0.19873039161836831</v>
      </c>
      <c r="CY37" s="136">
        <f ca="1">IF(CZ$7,cal0!AK31/'cal1'!AK$3,"")</f>
        <v>9.1064899291071182E-3</v>
      </c>
      <c r="CZ37" s="136">
        <f ca="1">IF(CZ$7,'cal1'!AK31/'cal1'!AK$3,"")</f>
        <v>1.5177482227076253E-2</v>
      </c>
      <c r="DA37" s="136">
        <f ca="1">IF(CZ$7,'cal2'!AK31/'cal1'!AK$3,"")</f>
        <v>0.21855575829857085</v>
      </c>
    </row>
    <row r="38" spans="3:105">
      <c r="C38" s="92">
        <f t="shared" si="63"/>
        <v>440</v>
      </c>
      <c r="D38" s="136">
        <f>'CMF-1931'!B18</f>
        <v>0.34827999999999998</v>
      </c>
      <c r="E38" s="136">
        <f>'CMF-1931'!C18</f>
        <v>2.3E-2</v>
      </c>
      <c r="F38" s="136">
        <f>'CMF-1931'!D18</f>
        <v>1.7470600000000001</v>
      </c>
      <c r="G38" s="136">
        <f ca="1">cal0!C32/'cal1'!C$3</f>
        <v>2.3013231183648345E-3</v>
      </c>
      <c r="H38" s="136">
        <f ca="1">'cal1'!C32/'cal1'!C$3</f>
        <v>1.2513444535483028E-2</v>
      </c>
      <c r="I38" s="136">
        <f ca="1">'cal2'!C32/'cal1'!C$3</f>
        <v>0.34179442350750422</v>
      </c>
      <c r="J38" s="136">
        <f ca="1">IF(K$7,cal0!F32/'cal1'!F$3,"")</f>
        <v>3.1307591734301933E-3</v>
      </c>
      <c r="K38" s="136">
        <f ca="1">IF(K$7,'cal1'!F32/'cal1'!F$3,"")</f>
        <v>1.2523036693720773E-2</v>
      </c>
      <c r="L38" s="136">
        <f ca="1">IF(K$7,'cal2'!F32/'cal1'!F$3,"")</f>
        <v>0.35221041369881784</v>
      </c>
      <c r="M38" s="136">
        <f ca="1">IF(N$7,cal0!G32/'cal1'!G$3,"")</f>
        <v>1.4475171138668122E-3</v>
      </c>
      <c r="N38" s="136">
        <f ca="1">IF(N$7,'cal1'!G32/'cal1'!G$3,"")</f>
        <v>1.4475170785275783E-2</v>
      </c>
      <c r="O38" s="136">
        <f ca="1">IF(N$7,'cal2'!G32/'cal1'!G$3,"")</f>
        <v>0.28226582748573903</v>
      </c>
      <c r="P38" s="136">
        <f ca="1">IF(Q$7,cal0!H32/'cal1'!H$3,"")</f>
        <v>4.4502825709117665E-3</v>
      </c>
      <c r="Q38" s="136">
        <f ca="1">IF(Q$7,'cal1'!H32/'cal1'!H$3,"")</f>
        <v>1.03839924240212E-2</v>
      </c>
      <c r="R38" s="136">
        <f ca="1">IF(Q$7,'cal2'!H32/'cal1'!H$3,"")</f>
        <v>0.36047286651429011</v>
      </c>
      <c r="S38" s="136">
        <f ca="1">IF(T$7,cal0!I32/'cal1'!I$3,"")</f>
        <v>3.2544738823791402E-3</v>
      </c>
      <c r="T38" s="136">
        <f ca="1">IF(T$7,'cal1'!I32/'cal1'!I$3,"")</f>
        <v>1.1390658786961281E-2</v>
      </c>
      <c r="U38" s="136">
        <f ca="1">IF(T$7,'cal2'!I32/'cal1'!I$3,"")</f>
        <v>0.37263726886822324</v>
      </c>
      <c r="V38" s="136">
        <f ca="1">IF(W$7,cal0!J32/'cal1'!J$3,"")</f>
        <v>2.9699795285766497E-3</v>
      </c>
      <c r="W38" s="136">
        <f ca="1">IF(W$7,'cal1'!J32/'cal1'!J$3,"")</f>
        <v>1.0394928531288672E-2</v>
      </c>
      <c r="X38" s="136">
        <f ca="1">IF(W$7,'cal2'!J32/'cal1'!J$3,"")</f>
        <v>0.36085250565251736</v>
      </c>
      <c r="Y38" s="136">
        <f ca="1">IF(Z$7,cal0!K32/'cal1'!K$3,"")</f>
        <v>3.0797252770532768E-3</v>
      </c>
      <c r="Z38" s="136">
        <f ca="1">IF(Z$7,'cal1'!K32/'cal1'!K$3,"")</f>
        <v>9.2391762070971207E-3</v>
      </c>
      <c r="AA38" s="136">
        <f ca="1">IF(Z$7,'cal2'!K32/'cal1'!K$3,"")</f>
        <v>0.37572647703362855</v>
      </c>
      <c r="AB38" s="136">
        <f ca="1">IF(AC$7,cal0!L32/'cal1'!L$3,"")</f>
        <v>3.0378267614680527E-3</v>
      </c>
      <c r="AC38" s="136">
        <f ca="1">IF(AC$7,'cal1'!L32/'cal1'!L$3,"")</f>
        <v>1.0632393850549586E-2</v>
      </c>
      <c r="AD38" s="136">
        <f ca="1">IF(AC$7,'cal2'!L32/'cal1'!L$3,"")</f>
        <v>0.36150137460248255</v>
      </c>
      <c r="AE38" s="136">
        <f ca="1">IF(AF$7,cal0!M32/'cal1'!M$3,"")</f>
        <v>2.9465734440669417E-3</v>
      </c>
      <c r="AF38" s="136">
        <f ca="1">IF(AF$7,'cal1'!M32/'cal1'!M$3,"")</f>
        <v>1.1786293776267767E-2</v>
      </c>
      <c r="AG38" s="136">
        <f ca="1">IF(AF$7,'cal2'!M32/'cal1'!M$3,"")</f>
        <v>0.3550620919171843</v>
      </c>
      <c r="AH38" s="136">
        <f ca="1">IF(AI$7,cal0!N32/'cal1'!N$3,"")</f>
        <v>3.0650599389593605E-3</v>
      </c>
      <c r="AI38" s="136">
        <f ca="1">IF(AI$7,'cal1'!N32/'cal1'!N$3,"")</f>
        <v>1.2260239755837442E-2</v>
      </c>
      <c r="AJ38" s="136">
        <f ca="1">IF(AI$7,'cal2'!N32/'cal1'!N$3,"")</f>
        <v>0.33255900543489975</v>
      </c>
      <c r="AK38" s="136">
        <f ca="1">IF(AL$7,cal0!O32/'cal1'!O$3,"")</f>
        <v>1.5860959100525804E-3</v>
      </c>
      <c r="AL38" s="136">
        <f ca="1">IF(AL$7,'cal1'!O32/'cal1'!O$3,"")</f>
        <v>9.5165758475400219E-3</v>
      </c>
      <c r="AM38" s="136">
        <f ca="1">IF(AL$7,'cal2'!O32/'cal1'!O$3,"")</f>
        <v>0.38383520210100919</v>
      </c>
      <c r="AN38" s="136">
        <f ca="1">IF(AO$7,cal0!P32/'cal1'!P$3,"")</f>
        <v>2.9283443582854944E-3</v>
      </c>
      <c r="AO38" s="136">
        <f ca="1">IF(AO$7,'cal1'!P32/'cal1'!P$3,"")</f>
        <v>1.0249205432728458E-2</v>
      </c>
      <c r="AP38" s="136">
        <f ca="1">IF(AO$7,'cal2'!P32/'cal1'!P$3,"")</f>
        <v>0.37922059600653457</v>
      </c>
      <c r="AQ38" s="136">
        <f ca="1">IF(AR$7,cal0!Q32/'cal1'!Q$3,"")</f>
        <v>3.0831900223868146E-3</v>
      </c>
      <c r="AR38" s="136">
        <f ca="1">IF(AR$7,'cal1'!Q32/'cal1'!Q$3,"")</f>
        <v>1.2332760089547258E-2</v>
      </c>
      <c r="AS38" s="136">
        <f ca="1">IF(AR$7,'cal2'!Q32/'cal1'!Q$3,"")</f>
        <v>0.35302526640775561</v>
      </c>
      <c r="AT38" s="136">
        <f ca="1">IF(AU$7,cal0!R32/'cal1'!R$3,"")</f>
        <v>1.528704226563754E-3</v>
      </c>
      <c r="AU38" s="136">
        <f ca="1">IF(AU$7,'cal1'!R32/'cal1'!R$3,"")</f>
        <v>7.6435209462122154E-3</v>
      </c>
      <c r="AV38" s="136">
        <f ca="1">IF(AU$7,'cal2'!R32/'cal1'!R$3,"")</f>
        <v>0.37300382456372</v>
      </c>
      <c r="AW38" s="136">
        <f ca="1">IF(AX$7,cal0!S32/'cal1'!S$3,"")</f>
        <v>1.5353892405222849E-3</v>
      </c>
      <c r="AX38" s="136">
        <f ca="1">IF(AX$7,'cal1'!S32/'cal1'!S$3,"")</f>
        <v>1.535389203037768E-2</v>
      </c>
      <c r="AY38" s="136">
        <f ca="1">IF(AX$7,'cal2'!S32/'cal1'!S$3,"")</f>
        <v>0.25794539090836316</v>
      </c>
      <c r="AZ38" s="136">
        <f ca="1">IF(BA$7,cal0!T32/'cal1'!T$3,"")</f>
        <v>3.1325491741682776E-3</v>
      </c>
      <c r="BA38" s="136">
        <f ca="1">IF(BA$7,'cal1'!T32/'cal1'!T$3,"")</f>
        <v>1.253019669667311E-2</v>
      </c>
      <c r="BB38" s="136">
        <f ca="1">IF(BA$7,'cal2'!T32/'cal1'!T$3,"")</f>
        <v>0.39626746881155278</v>
      </c>
      <c r="BC38" s="136">
        <f ca="1">IF(BD$7,cal0!U32/'cal1'!U$3,"")</f>
        <v>2.9844513426495706E-3</v>
      </c>
      <c r="BD38" s="136">
        <f ca="1">IF(BD$7,'cal1'!U32/'cal1'!U$3,"")</f>
        <v>1.6414482566726313E-2</v>
      </c>
      <c r="BE38" s="136">
        <f ca="1">IF(BD$7,'cal2'!U32/'cal1'!U$3,"")</f>
        <v>0.32679742511674043</v>
      </c>
      <c r="BF38" s="136">
        <f ca="1">IF(BG$7,cal0!V32/'cal1'!V$3,"")</f>
        <v>2.9606708449814991E-3</v>
      </c>
      <c r="BG38" s="136">
        <f ca="1">IF(BG$7,'cal1'!V32/'cal1'!V$3,"")</f>
        <v>1.6283689828100495E-2</v>
      </c>
      <c r="BH38" s="136">
        <f ca="1">IF(BG$7,'cal2'!V32/'cal1'!V$3,"")</f>
        <v>0.31235077288063245</v>
      </c>
      <c r="BI38" s="136">
        <f ca="1">IF(BJ$7,cal0!W32/'cal1'!W$3,"")</f>
        <v>2.9817440013941415E-3</v>
      </c>
      <c r="BJ38" s="136">
        <f ca="1">IF(BJ$7,'cal1'!W32/'cal1'!W$3,"")</f>
        <v>8.9452323681592939E-3</v>
      </c>
      <c r="BK38" s="136">
        <f ca="1">IF(BJ$7,'cal2'!W32/'cal1'!W$3,"")</f>
        <v>0.36377276161850169</v>
      </c>
      <c r="BL38" s="136">
        <f ca="1">IF(BM$7,cal0!X32/'cal1'!X$3,"")</f>
        <v>1.3871104902417591E-3</v>
      </c>
      <c r="BM38" s="136">
        <f ca="1">IF(BM$7,'cal1'!X32/'cal1'!X$3,"")</f>
        <v>9.7097736010147394E-3</v>
      </c>
      <c r="BN38" s="136">
        <f ca="1">IF(BM$7,'cal2'!X32/'cal1'!X$3,"")</f>
        <v>0.34122917551979992</v>
      </c>
      <c r="BO38" s="136">
        <f ca="1">IF(BP$7,cal0!Y32/'cal1'!Y$3,"")</f>
        <v>1.4830935852971337E-3</v>
      </c>
      <c r="BP38" s="136">
        <f ca="1">IF(BP$7,'cal1'!Y32/'cal1'!Y$3,"")</f>
        <v>1.6314029619307405E-2</v>
      </c>
      <c r="BQ38" s="136">
        <f ca="1">IF(BP$7,'cal2'!Y32/'cal1'!Y$3,"")</f>
        <v>0.29661870981786931</v>
      </c>
      <c r="BR38" s="136" t="str">
        <f>IF(BS$7,cal0!Z32/'cal1'!Z$3,"")</f>
        <v/>
      </c>
      <c r="BS38" s="136" t="str">
        <f>IF(BS$7,'cal1'!Z32/'cal1'!Z$3,"")</f>
        <v/>
      </c>
      <c r="BT38" s="136" t="str">
        <f>IF(BS$7,'cal2'!Z32/'cal1'!Z$3,"")</f>
        <v/>
      </c>
      <c r="BU38" s="136">
        <f ca="1">IF(BV$7,cal0!AA32/'cal1'!AA$3,"")</f>
        <v>1.5189133807340263E-3</v>
      </c>
      <c r="BV38" s="136">
        <f ca="1">IF(BV$7,'cal1'!AA32/'cal1'!AA$3,"")</f>
        <v>1.670804737348569E-2</v>
      </c>
      <c r="BW38" s="136">
        <f ca="1">IF(BV$7,'cal2'!AA32/'cal1'!AA$3,"")</f>
        <v>0.25213961860608874</v>
      </c>
      <c r="BX38" s="136">
        <f ca="1">IF(BY$7,cal0!AB32/'cal1'!AB$3,"")</f>
        <v>2.8550436640352029E-3</v>
      </c>
      <c r="BY38" s="136">
        <f ca="1">IF(BY$7,'cal1'!AB32/'cal1'!AB$3,"")</f>
        <v>1.1420174656140812E-2</v>
      </c>
      <c r="BZ38" s="136">
        <f ca="1">IF(BY$7,'cal2'!AB32/'cal1'!AB$3,"")</f>
        <v>0.36544558899650598</v>
      </c>
      <c r="CA38" s="136">
        <f ca="1">IF(CB$7,cal0!AC32/'cal1'!AC$3,"")</f>
        <v>1.4310680384850673E-3</v>
      </c>
      <c r="CB38" s="136">
        <f ca="1">IF(CB$7,'cal1'!AC32/'cal1'!AC$3,"")</f>
        <v>1.0017476444083727E-2</v>
      </c>
      <c r="CC38" s="136">
        <f ca="1">IF(CB$7,'cal2'!AC32/'cal1'!AC$3,"")</f>
        <v>0.38925051485297468</v>
      </c>
      <c r="CD38" s="136">
        <f ca="1">IF(CE$7,cal0!AD32/'cal1'!AD$3,"")</f>
        <v>1.4650894073348854E-3</v>
      </c>
      <c r="CE38" s="136">
        <f ca="1">IF(CE$7,'cal1'!AD32/'cal1'!AD$3,"")</f>
        <v>1.6115983659524932E-2</v>
      </c>
      <c r="CF38" s="136">
        <f ca="1">IF(CE$7,'cal2'!AD32/'cal1'!AD$3,"")</f>
        <v>0.3047385938641971</v>
      </c>
      <c r="CG38" s="136">
        <f ca="1">IF(CH$7,cal0!AE32/'cal1'!AE$3,"")</f>
        <v>1.4936100158319582E-3</v>
      </c>
      <c r="CH38" s="136">
        <f ca="1">IF(CH$7,'cal1'!AE32/'cal1'!AE$3,"")</f>
        <v>1.0455270293146366E-2</v>
      </c>
      <c r="CI38" s="136">
        <f ca="1">IF(CH$7,'cal2'!AE32/'cal1'!AE$3,"")</f>
        <v>0.37788333236458155</v>
      </c>
      <c r="CJ38" s="136">
        <f ca="1">IF(CK$7,cal0!AF32/'cal1'!AF$3,"")</f>
        <v>1.374266901192023E-3</v>
      </c>
      <c r="CK38" s="136">
        <f ca="1">IF(CK$7,'cal1'!AF32/'cal1'!AF$3,"")</f>
        <v>1.0994135209536184E-2</v>
      </c>
      <c r="CL38" s="136">
        <f ca="1">IF(CK$7,'cal2'!AF32/'cal1'!AF$3,"")</f>
        <v>0.37242631629940393</v>
      </c>
      <c r="CM38" s="136">
        <f ca="1">IF(CN$7,cal0!AG32/'cal1'!AG$3,"")</f>
        <v>1.465711277626512E-3</v>
      </c>
      <c r="CN38" s="136">
        <f ca="1">IF(CN$7,'cal1'!AG32/'cal1'!AG$3,"")</f>
        <v>1.0259979122302688E-2</v>
      </c>
      <c r="CO38" s="136">
        <f ca="1">IF(CN$7,'cal2'!AG32/'cal1'!AG$3,"")</f>
        <v>0.37522208707238708</v>
      </c>
      <c r="CP38" s="136">
        <f ca="1">IF(CQ$7,cal0!AH32/'cal1'!AH$3,"")</f>
        <v>1.4600909487983717E-3</v>
      </c>
      <c r="CQ38" s="136">
        <f ca="1">IF(CQ$7,'cal1'!AH32/'cal1'!AH$3,"")</f>
        <v>1.4600909131521641E-2</v>
      </c>
      <c r="CR38" s="136">
        <f ca="1">IF(CQ$7,'cal2'!AH32/'cal1'!AH$3,"")</f>
        <v>0.35918236805746828</v>
      </c>
      <c r="CS38" s="136">
        <f ca="1">IF(CT$7,cal0!AI32/'cal1'!AI$3,"")</f>
        <v>1.4464785792546542E-3</v>
      </c>
      <c r="CT38" s="136">
        <f ca="1">IF(CT$7,'cal1'!AI32/'cal1'!AI$3,"")</f>
        <v>1.5911264548370593E-2</v>
      </c>
      <c r="CU38" s="136">
        <f ca="1">IF(CT$7,'cal2'!AI32/'cal1'!AI$3,"")</f>
        <v>0.28206331324334072</v>
      </c>
      <c r="CV38" s="136">
        <f ca="1">IF(CW$7,cal0!AJ32/'cal1'!AJ$3,"")</f>
        <v>1.4148089432401501E-3</v>
      </c>
      <c r="CW38" s="136">
        <f ca="1">IF(CW$7,'cal1'!AJ32/'cal1'!AJ$3,"")</f>
        <v>1.5562898548345186E-2</v>
      </c>
      <c r="CX38" s="136">
        <f ca="1">IF(CW$7,'cal2'!AJ32/'cal1'!AJ$3,"")</f>
        <v>0.29286544796934394</v>
      </c>
      <c r="CY38" s="136">
        <f ca="1">IF(CZ$7,cal0!AK32/'cal1'!AK$3,"")</f>
        <v>2.8309653030370386E-3</v>
      </c>
      <c r="CZ38" s="136">
        <f ca="1">IF(CZ$7,'cal1'!AK32/'cal1'!AK$3,"")</f>
        <v>1.6985792509365324E-2</v>
      </c>
      <c r="DA38" s="136">
        <f ca="1">IF(CZ$7,'cal2'!AK32/'cal1'!AK$3,"")</f>
        <v>0.29583587192115546</v>
      </c>
    </row>
    <row r="39" spans="3:105">
      <c r="C39" s="92">
        <f t="shared" si="63"/>
        <v>445</v>
      </c>
      <c r="D39" s="136">
        <f>'CMF-1931'!B19</f>
        <v>0.34805999999999998</v>
      </c>
      <c r="E39" s="136">
        <f>'CMF-1931'!C19</f>
        <v>2.98E-2</v>
      </c>
      <c r="F39" s="136">
        <f>'CMF-1931'!D19</f>
        <v>1.7826</v>
      </c>
      <c r="G39" s="136">
        <f ca="1">cal0!C33/'cal1'!C$3</f>
        <v>7.6414850439337882E-4</v>
      </c>
      <c r="H39" s="136">
        <f ca="1">'cal1'!C33/'cal1'!C$3</f>
        <v>1.6406718058542019E-2</v>
      </c>
      <c r="I39" s="136">
        <f ca="1">'cal2'!C33/'cal1'!C$3</f>
        <v>0.38616469514004026</v>
      </c>
      <c r="J39" s="136">
        <f ca="1">IF(K$7,cal0!F33/'cal1'!F$3,"")</f>
        <v>0</v>
      </c>
      <c r="K39" s="136">
        <f ca="1">IF(K$7,'cal1'!F33/'cal1'!F$3,"")</f>
        <v>1.7611381061279609E-2</v>
      </c>
      <c r="L39" s="136">
        <f ca="1">IF(K$7,'cal2'!F33/'cal1'!F$3,"")</f>
        <v>0.38304752518406809</v>
      </c>
      <c r="M39" s="136">
        <f ca="1">IF(N$7,cal0!G33/'cal1'!G$3,"")</f>
        <v>1.3571135644507438E-3</v>
      </c>
      <c r="N39" s="136">
        <f ca="1">IF(N$7,'cal1'!G33/'cal1'!G$3,"")</f>
        <v>1.085690851560595E-2</v>
      </c>
      <c r="O39" s="136">
        <f ca="1">IF(N$7,'cal2'!G33/'cal1'!G$3,"")</f>
        <v>0.36777776221630937</v>
      </c>
      <c r="P39" s="136">
        <f ca="1">IF(Q$7,cal0!H33/'cal1'!H$3,"")</f>
        <v>1.3907811610700553E-3</v>
      </c>
      <c r="Q39" s="136">
        <f ca="1">IF(Q$7,'cal1'!H33/'cal1'!H$3,"")</f>
        <v>1.3907811271159551E-2</v>
      </c>
      <c r="R39" s="136">
        <f ca="1">IF(Q$7,'cal2'!H33/'cal1'!H$3,"")</f>
        <v>0.38524637058132272</v>
      </c>
      <c r="S39" s="136">
        <f ca="1">IF(T$7,cal0!I33/'cal1'!I$3,"")</f>
        <v>1.5256091304954996E-3</v>
      </c>
      <c r="T39" s="136">
        <f ca="1">IF(T$7,'cal1'!I33/'cal1'!I$3,"")</f>
        <v>1.9832918510212752E-2</v>
      </c>
      <c r="U39" s="136">
        <f ca="1">IF(T$7,'cal2'!I33/'cal1'!I$3,"")</f>
        <v>0.37682545020421232</v>
      </c>
      <c r="V39" s="136">
        <f ca="1">IF(W$7,cal0!J33/'cal1'!J$3,"")</f>
        <v>1.3922458897930711E-3</v>
      </c>
      <c r="W39" s="136">
        <f ca="1">IF(W$7,'cal1'!J33/'cal1'!J$3,"")</f>
        <v>1.3922458558032114E-2</v>
      </c>
      <c r="X39" s="136">
        <f ca="1">IF(W$7,'cal2'!J33/'cal1'!J$3,"")</f>
        <v>0.38704436857912738</v>
      </c>
      <c r="Y39" s="136">
        <f ca="1">IF(Z$7,cal0!K33/'cal1'!K$3,"")</f>
        <v>1.4436917215803608E-3</v>
      </c>
      <c r="Z39" s="136">
        <f ca="1">IF(Z$7,'cal1'!K33/'cal1'!K$3,"")</f>
        <v>1.7324301363881169E-2</v>
      </c>
      <c r="AA39" s="136">
        <f ca="1">IF(Z$7,'cal2'!K33/'cal1'!K$3,"")</f>
        <v>0.37391615747537632</v>
      </c>
      <c r="AB39" s="136">
        <f ca="1">IF(AC$7,cal0!L33/'cal1'!L$3,"")</f>
        <v>0</v>
      </c>
      <c r="AC39" s="136">
        <f ca="1">IF(AC$7,'cal1'!L33/'cal1'!L$3,"")</f>
        <v>1.7088610694941955E-2</v>
      </c>
      <c r="AD39" s="136">
        <f ca="1">IF(AC$7,'cal2'!L33/'cal1'!L$3,"")</f>
        <v>0.38876586410620761</v>
      </c>
      <c r="AE39" s="136">
        <f ca="1">IF(AF$7,cal0!M33/'cal1'!M$3,"")</f>
        <v>0</v>
      </c>
      <c r="AF39" s="136">
        <f ca="1">IF(AF$7,'cal1'!M33/'cal1'!M$3,"")</f>
        <v>1.1050190015125524E-2</v>
      </c>
      <c r="AG39" s="136">
        <f ca="1">IF(AF$7,'cal2'!M33/'cal1'!M$3,"")</f>
        <v>0.40195065792216211</v>
      </c>
      <c r="AH39" s="136">
        <f ca="1">IF(AI$7,cal0!N33/'cal1'!N$3,"")</f>
        <v>1.4368170086447244E-3</v>
      </c>
      <c r="AI39" s="136">
        <f ca="1">IF(AI$7,'cal1'!N33/'cal1'!N$3,"")</f>
        <v>1.2931353603972595E-2</v>
      </c>
      <c r="AJ39" s="136">
        <f ca="1">IF(AI$7,'cal2'!N33/'cal1'!N$3,"")</f>
        <v>0.39225102985497784</v>
      </c>
      <c r="AK39" s="136">
        <f ca="1">IF(AL$7,cal0!O33/'cal1'!O$3,"")</f>
        <v>0</v>
      </c>
      <c r="AL39" s="136">
        <f ca="1">IF(AL$7,'cal1'!O33/'cal1'!O$3,"")</f>
        <v>2.0818525787054211E-2</v>
      </c>
      <c r="AM39" s="136">
        <f ca="1">IF(AL$7,'cal2'!O33/'cal1'!O$3,"")</f>
        <v>0.38068160775338938</v>
      </c>
      <c r="AN39" s="136">
        <f ca="1">IF(AO$7,cal0!P33/'cal1'!P$3,"")</f>
        <v>1.3727284506488101E-3</v>
      </c>
      <c r="AO39" s="136">
        <f ca="1">IF(AO$7,'cal1'!P33/'cal1'!P$3,"")</f>
        <v>1.0981827605190481E-2</v>
      </c>
      <c r="AP39" s="136">
        <f ca="1">IF(AO$7,'cal2'!P33/'cal1'!P$3,"")</f>
        <v>0.4159367227249583</v>
      </c>
      <c r="AQ39" s="136">
        <f ca="1">IF(AR$7,cal0!Q33/'cal1'!Q$3,"")</f>
        <v>1.4453159002669087E-3</v>
      </c>
      <c r="AR39" s="136">
        <f ca="1">IF(AR$7,'cal1'!Q33/'cal1'!Q$3,"")</f>
        <v>2.0234422956591662E-2</v>
      </c>
      <c r="AS39" s="136">
        <f ca="1">IF(AR$7,'cal2'!Q33/'cal1'!Q$3,"")</f>
        <v>0.37867276904562452</v>
      </c>
      <c r="AT39" s="136">
        <f ca="1">IF(AU$7,cal0!R33/'cal1'!R$3,"")</f>
        <v>1.4332301995109552E-3</v>
      </c>
      <c r="AU39" s="136">
        <f ca="1">IF(AU$7,'cal1'!R33/'cal1'!R$3,"")</f>
        <v>1.8631992418690225E-2</v>
      </c>
      <c r="AV39" s="136">
        <f ca="1">IF(AU$7,'cal2'!R33/'cal1'!R$3,"")</f>
        <v>0.37263985397227456</v>
      </c>
      <c r="AW39" s="136">
        <f ca="1">IF(AX$7,cal0!S33/'cal1'!S$3,"")</f>
        <v>1.4394977061502581E-3</v>
      </c>
      <c r="AX39" s="136">
        <f ca="1">IF(AX$7,'cal1'!S33/'cal1'!S$3,"")</f>
        <v>1.4394976710068072E-2</v>
      </c>
      <c r="AY39" s="136">
        <f ca="1">IF(AX$7,'cal2'!S33/'cal1'!S$3,"")</f>
        <v>0.36851141277446609</v>
      </c>
      <c r="AZ39" s="136">
        <f ca="1">IF(BA$7,cal0!T33/'cal1'!T$3,"")</f>
        <v>0</v>
      </c>
      <c r="BA39" s="136">
        <f ca="1">IF(BA$7,'cal1'!T33/'cal1'!T$3,"")</f>
        <v>1.9089903543824463E-2</v>
      </c>
      <c r="BB39" s="136">
        <f ca="1">IF(BA$7,'cal2'!T33/'cal1'!T$3,"")</f>
        <v>0.41997789804035324</v>
      </c>
      <c r="BC39" s="136">
        <f ca="1">IF(BD$7,cal0!U33/'cal1'!U$3,"")</f>
        <v>1.3990298839139093E-3</v>
      </c>
      <c r="BD39" s="136">
        <f ca="1">IF(BD$7,'cal1'!U33/'cal1'!U$3,"")</f>
        <v>1.3990298497584272E-2</v>
      </c>
      <c r="BE39" s="136">
        <f ca="1">IF(BD$7,'cal2'!U33/'cal1'!U$3,"")</f>
        <v>0.42530506558275855</v>
      </c>
      <c r="BF39" s="136">
        <f ca="1">IF(BG$7,cal0!V33/'cal1'!V$3,"")</f>
        <v>1.3878822312728579E-3</v>
      </c>
      <c r="BG39" s="136">
        <f ca="1">IF(BG$7,'cal1'!V33/'cal1'!V$3,"")</f>
        <v>1.3878821973895311E-2</v>
      </c>
      <c r="BH39" s="136">
        <f ca="1">IF(BG$7,'cal2'!V33/'cal1'!V$3,"")</f>
        <v>0.41497678732000104</v>
      </c>
      <c r="BI39" s="136">
        <f ca="1">IF(BJ$7,cal0!W33/'cal1'!W$3,"")</f>
        <v>0</v>
      </c>
      <c r="BJ39" s="136">
        <f ca="1">IF(BJ$7,'cal1'!W33/'cal1'!W$3,"")</f>
        <v>1.9568650921418834E-2</v>
      </c>
      <c r="BK39" s="136">
        <f ca="1">IF(BJ$7,'cal2'!W33/'cal1'!W$3,"")</f>
        <v>0.36202003726881876</v>
      </c>
      <c r="BL39" s="136">
        <f ca="1">IF(BM$7,cal0!X33/'cal1'!X$3,"")</f>
        <v>0</v>
      </c>
      <c r="BM39" s="136">
        <f ca="1">IF(BM$7,'cal1'!X33/'cal1'!X$3,"")</f>
        <v>1.5605755706198642E-2</v>
      </c>
      <c r="BN39" s="136">
        <f ca="1">IF(BM$7,'cal2'!X33/'cal1'!X$3,"")</f>
        <v>0.36283379603949428</v>
      </c>
      <c r="BO39" s="136">
        <f ca="1">IF(BP$7,cal0!Y33/'cal1'!Y$3,"")</f>
        <v>0</v>
      </c>
      <c r="BP39" s="136">
        <f ca="1">IF(BP$7,'cal1'!Y33/'cal1'!Y$3,"")</f>
        <v>1.2514213725798863E-2</v>
      </c>
      <c r="BQ39" s="136">
        <f ca="1">IF(BP$7,'cal2'!Y33/'cal1'!Y$3,"")</f>
        <v>0.38376921549306514</v>
      </c>
      <c r="BR39" s="136" t="str">
        <f>IF(BS$7,cal0!Z33/'cal1'!Z$3,"")</f>
        <v/>
      </c>
      <c r="BS39" s="136" t="str">
        <f>IF(BS$7,'cal1'!Z33/'cal1'!Z$3,"")</f>
        <v/>
      </c>
      <c r="BT39" s="136" t="str">
        <f>IF(BS$7,'cal2'!Z33/'cal1'!Z$3,"")</f>
        <v/>
      </c>
      <c r="BU39" s="136">
        <f ca="1">IF(BV$7,cal0!AA33/'cal1'!AA$3,"")</f>
        <v>0</v>
      </c>
      <c r="BV39" s="136">
        <f ca="1">IF(BV$7,'cal1'!AA33/'cal1'!AA$3,"")</f>
        <v>1.5664559340145653E-2</v>
      </c>
      <c r="BW39" s="136">
        <f ca="1">IF(BV$7,'cal2'!AA33/'cal1'!AA$3,"")</f>
        <v>0.36170891061553256</v>
      </c>
      <c r="BX39" s="136">
        <f ca="1">IF(BY$7,cal0!AB33/'cal1'!AB$3,"")</f>
        <v>1.3383670722935004E-3</v>
      </c>
      <c r="BY39" s="136">
        <f ca="1">IF(BY$7,'cal1'!AB33/'cal1'!AB$3,"")</f>
        <v>1.8737139338853789E-2</v>
      </c>
      <c r="BZ39" s="136">
        <f ca="1">IF(BY$7,'cal2'!AB33/'cal1'!AB$3,"")</f>
        <v>0.38812646762909925</v>
      </c>
      <c r="CA39" s="136">
        <f ca="1">IF(CB$7,cal0!AC33/'cal1'!AC$3,"")</f>
        <v>1.3416918032091057E-3</v>
      </c>
      <c r="CB39" s="136">
        <f ca="1">IF(CB$7,'cal1'!AC33/'cal1'!AC$3,"")</f>
        <v>2.1467068851345691E-2</v>
      </c>
      <c r="CC39" s="136">
        <f ca="1">IF(CB$7,'cal2'!AC33/'cal1'!AC$3,"")</f>
        <v>0.38104048586875799</v>
      </c>
      <c r="CD39" s="136">
        <f ca="1">IF(CE$7,cal0!AD33/'cal1'!AD$3,"")</f>
        <v>1.3735883940714632E-3</v>
      </c>
      <c r="CE39" s="136">
        <f ca="1">IF(CE$7,'cal1'!AD33/'cal1'!AD$3,"")</f>
        <v>1.2362296049658586E-2</v>
      </c>
      <c r="CF39" s="136">
        <f ca="1">IF(CE$7,'cal2'!AD33/'cal1'!AD$3,"")</f>
        <v>0.38735194020655345</v>
      </c>
      <c r="CG39" s="136">
        <f ca="1">IF(CH$7,cal0!AE33/'cal1'!AE$3,"")</f>
        <v>0</v>
      </c>
      <c r="CH39" s="136">
        <f ca="1">IF(CH$7,'cal1'!AE33/'cal1'!AE$3,"")</f>
        <v>2.2405244324278678E-2</v>
      </c>
      <c r="CI39" s="136">
        <f ca="1">IF(CH$7,'cal2'!AE33/'cal1'!AE$3,"")</f>
        <v>0.37108684185634572</v>
      </c>
      <c r="CJ39" s="136">
        <f ca="1">IF(CK$7,cal0!AF33/'cal1'!AF$3,"")</f>
        <v>0</v>
      </c>
      <c r="CK39" s="136">
        <f ca="1">IF(CK$7,'cal1'!AF33/'cal1'!AF$3,"")</f>
        <v>1.4172819659088988E-2</v>
      </c>
      <c r="CL39" s="136">
        <f ca="1">IF(CK$7,'cal2'!AF33/'cal1'!AF$3,"")</f>
        <v>0.40070426627957545</v>
      </c>
      <c r="CM39" s="136">
        <f ca="1">IF(CN$7,cal0!AG33/'cal1'!AG$3,"")</f>
        <v>0</v>
      </c>
      <c r="CN39" s="136">
        <f ca="1">IF(CN$7,'cal1'!AG33/'cal1'!AG$3,"")</f>
        <v>1.9238400298650385E-2</v>
      </c>
      <c r="CO39" s="136">
        <f ca="1">IF(CN$7,'cal2'!AG33/'cal1'!AG$3,"")</f>
        <v>0.38889050565718974</v>
      </c>
      <c r="CP39" s="136">
        <f ca="1">IF(CQ$7,cal0!AH33/'cal1'!AH$3,"")</f>
        <v>1.3689021103541492E-3</v>
      </c>
      <c r="CQ39" s="136">
        <f ca="1">IF(CQ$7,'cal1'!AH33/'cal1'!AH$3,"")</f>
        <v>2.4640238988973238E-2</v>
      </c>
      <c r="CR39" s="136">
        <f ca="1">IF(CQ$7,'cal2'!AH33/'cal1'!AH$3,"")</f>
        <v>0.35454564808562244</v>
      </c>
      <c r="CS39" s="136">
        <f ca="1">IF(CT$7,cal0!AI33/'cal1'!AI$3,"")</f>
        <v>0</v>
      </c>
      <c r="CT39" s="136">
        <f ca="1">IF(CT$7,'cal1'!AI33/'cal1'!AI$3,"")</f>
        <v>1.4917538963304307E-2</v>
      </c>
      <c r="CU39" s="136">
        <f ca="1">IF(CT$7,'cal2'!AI33/'cal1'!AI$3,"")</f>
        <v>0.39056830441525592</v>
      </c>
      <c r="CV39" s="136">
        <f ca="1">IF(CW$7,cal0!AJ33/'cal1'!AJ$3,"")</f>
        <v>0</v>
      </c>
      <c r="CW39" s="136">
        <f ca="1">IF(CW$7,'cal1'!AJ33/'cal1'!AJ$3,"")</f>
        <v>1.4590929889394987E-2</v>
      </c>
      <c r="CX39" s="136">
        <f ca="1">IF(CW$7,'cal2'!AJ33/'cal1'!AJ$3,"")</f>
        <v>0.3899757766293544</v>
      </c>
      <c r="CY39" s="136">
        <f ca="1">IF(CZ$7,cal0!AK33/'cal1'!AK$3,"")</f>
        <v>1.3270797893980813E-3</v>
      </c>
      <c r="CZ39" s="136">
        <f ca="1">IF(CZ$7,'cal1'!AK33/'cal1'!AK$3,"")</f>
        <v>1.725203710018048E-2</v>
      </c>
      <c r="DA39" s="136">
        <f ca="1">IF(CZ$7,'cal2'!AK33/'cal1'!AK$3,"")</f>
        <v>0.41272182049660244</v>
      </c>
    </row>
    <row r="40" spans="3:105">
      <c r="C40" s="92">
        <f t="shared" si="63"/>
        <v>450</v>
      </c>
      <c r="D40" s="136">
        <f>'CMF-1931'!B20</f>
        <v>0.3362</v>
      </c>
      <c r="E40" s="136">
        <f>'CMF-1931'!C20</f>
        <v>3.7999999999999999E-2</v>
      </c>
      <c r="F40" s="136">
        <f>'CMF-1931'!D20</f>
        <v>1.7721100000000001</v>
      </c>
      <c r="G40" s="136">
        <f ca="1">cal0!C34/'cal1'!C$3</f>
        <v>7.1922372039740726E-4</v>
      </c>
      <c r="H40" s="136">
        <f ca="1">'cal1'!C34/'cal1'!C$3</f>
        <v>2.7965110452363495E-2</v>
      </c>
      <c r="I40" s="136">
        <f ca="1">'cal2'!C34/'cal1'!C$3</f>
        <v>0.40276528416621932</v>
      </c>
      <c r="J40" s="136">
        <f ca="1">IF(K$7,cal0!F34/'cal1'!F$3,"")</f>
        <v>0</v>
      </c>
      <c r="K40" s="136">
        <f ca="1">IF(K$7,'cal1'!F34/'cal1'!F$3,"")</f>
        <v>3.3151993193483546E-2</v>
      </c>
      <c r="L40" s="136">
        <f ca="1">IF(K$7,'cal2'!F34/'cal1'!F$3,"")</f>
        <v>0.39091722924193245</v>
      </c>
      <c r="M40" s="136">
        <f ca="1">IF(N$7,cal0!G34/'cal1'!G$3,"")</f>
        <v>1.2773279816871521E-3</v>
      </c>
      <c r="N40" s="136">
        <f ca="1">IF(N$7,'cal1'!G34/'cal1'!G$3,"")</f>
        <v>2.2991904605897423E-2</v>
      </c>
      <c r="O40" s="136">
        <f ca="1">IF(N$7,'cal2'!G34/'cal1'!G$3,"")</f>
        <v>0.37425709598367107</v>
      </c>
      <c r="P40" s="136">
        <f ca="1">IF(Q$7,cal0!H34/'cal1'!H$3,"")</f>
        <v>1.3090162385615187E-3</v>
      </c>
      <c r="Q40" s="136">
        <f ca="1">IF(Q$7,'cal1'!H34/'cal1'!H$3,"")</f>
        <v>3.010737428586285E-2</v>
      </c>
      <c r="R40" s="136">
        <f ca="1">IF(Q$7,'cal2'!H34/'cal1'!H$3,"")</f>
        <v>0.39924995579726535</v>
      </c>
      <c r="S40" s="136">
        <f ca="1">IF(T$7,cal0!I34/'cal1'!I$3,"")</f>
        <v>1.4359175846039049E-3</v>
      </c>
      <c r="T40" s="136">
        <f ca="1">IF(T$7,'cal1'!I34/'cal1'!I$3,"")</f>
        <v>2.5846517574551694E-2</v>
      </c>
      <c r="U40" s="136">
        <f ca="1">IF(T$7,'cal2'!I34/'cal1'!I$3,"")</f>
        <v>0.38626181465850962</v>
      </c>
      <c r="V40" s="136">
        <f ca="1">IF(W$7,cal0!J34/'cal1'!J$3,"")</f>
        <v>1.3103948549371101E-3</v>
      </c>
      <c r="W40" s="136">
        <f ca="1">IF(W$7,'cal1'!J34/'cal1'!J$3,"")</f>
        <v>2.8828687128532163E-2</v>
      </c>
      <c r="X40" s="136">
        <f ca="1">IF(W$7,'cal2'!J34/'cal1'!J$3,"")</f>
        <v>0.40491201513426101</v>
      </c>
      <c r="Y40" s="136">
        <f ca="1">IF(Z$7,cal0!K34/'cal1'!K$3,"")</f>
        <v>1.3588161530542439E-3</v>
      </c>
      <c r="Z40" s="136">
        <f ca="1">IF(Z$7,'cal1'!K34/'cal1'!K$3,"")</f>
        <v>2.7176322397610555E-2</v>
      </c>
      <c r="AA40" s="136">
        <f ca="1">IF(Z$7,'cal2'!K34/'cal1'!K$3,"")</f>
        <v>0.36552153040928786</v>
      </c>
      <c r="AB40" s="136">
        <f ca="1">IF(AC$7,cal0!L34/'cal1'!L$3,"")</f>
        <v>0</v>
      </c>
      <c r="AC40" s="136">
        <f ca="1">IF(AC$7,'cal1'!L34/'cal1'!L$3,"")</f>
        <v>3.3508248313927777E-2</v>
      </c>
      <c r="AD40" s="136">
        <f ca="1">IF(AC$7,'cal2'!L34/'cal1'!L$3,"")</f>
        <v>0.40209896929596528</v>
      </c>
      <c r="AE40" s="136">
        <f ca="1">IF(AF$7,cal0!M34/'cal1'!M$3,"")</f>
        <v>0</v>
      </c>
      <c r="AF40" s="136">
        <f ca="1">IF(AF$7,'cal1'!M34/'cal1'!M$3,"")</f>
        <v>2.0801084417710274E-2</v>
      </c>
      <c r="AG40" s="136">
        <f ca="1">IF(AF$7,'cal2'!M34/'cal1'!M$3,"")</f>
        <v>0.41732176676302873</v>
      </c>
      <c r="AH40" s="136">
        <f ca="1">IF(AI$7,cal0!N34/'cal1'!N$3,"")</f>
        <v>1.3523456089312039E-3</v>
      </c>
      <c r="AI40" s="136">
        <f ca="1">IF(AI$7,'cal1'!N34/'cal1'!N$3,"")</f>
        <v>2.7046911518309149E-2</v>
      </c>
      <c r="AJ40" s="136">
        <f ca="1">IF(AI$7,'cal2'!N34/'cal1'!N$3,"")</f>
        <v>0.4070560294438435</v>
      </c>
      <c r="AK40" s="136">
        <f ca="1">IF(AL$7,cal0!O34/'cal1'!O$3,"")</f>
        <v>0</v>
      </c>
      <c r="AL40" s="136">
        <f ca="1">IF(AL$7,'cal1'!O34/'cal1'!O$3,"")</f>
        <v>2.9391886136381922E-2</v>
      </c>
      <c r="AM40" s="136">
        <f ca="1">IF(AL$7,'cal2'!O34/'cal1'!O$3,"")</f>
        <v>0.40028951460818712</v>
      </c>
      <c r="AN40" s="136">
        <f ca="1">IF(AO$7,cal0!P34/'cal1'!P$3,"")</f>
        <v>1.292024858642857E-3</v>
      </c>
      <c r="AO40" s="136">
        <f ca="1">IF(AO$7,'cal1'!P34/'cal1'!P$3,"")</f>
        <v>3.1008597869152346E-2</v>
      </c>
      <c r="AP40" s="136">
        <f ca="1">IF(AO$7,'cal2'!P34/'cal1'!P$3,"")</f>
        <v>0.39794364069045285</v>
      </c>
      <c r="AQ40" s="136">
        <f ca="1">IF(AR$7,cal0!Q34/'cal1'!Q$3,"")</f>
        <v>1.3603448452270521E-3</v>
      </c>
      <c r="AR40" s="136">
        <f ca="1">IF(AR$7,'cal1'!Q34/'cal1'!Q$3,"")</f>
        <v>3.4008620300400368E-2</v>
      </c>
      <c r="AS40" s="136">
        <f ca="1">IF(AR$7,'cal2'!Q34/'cal1'!Q$3,"")</f>
        <v>0.3890586406799037</v>
      </c>
      <c r="AT40" s="136">
        <f ca="1">IF(AU$7,cal0!R34/'cal1'!R$3,"")</f>
        <v>1.3489696706224677E-3</v>
      </c>
      <c r="AU40" s="136">
        <f ca="1">IF(AU$7,'cal1'!R34/'cal1'!R$3,"")</f>
        <v>2.8328362918405185E-2</v>
      </c>
      <c r="AV40" s="136">
        <f ca="1">IF(AU$7,'cal2'!R34/'cal1'!R$3,"")</f>
        <v>0.41008676142656691</v>
      </c>
      <c r="AW40" s="136">
        <f ca="1">IF(AX$7,cal0!S34/'cal1'!S$3,"")</f>
        <v>1.3548687064994186E-3</v>
      </c>
      <c r="AX40" s="136">
        <f ca="1">IF(AX$7,'cal1'!S34/'cal1'!S$3,"")</f>
        <v>2.3032768506650286E-2</v>
      </c>
      <c r="AY40" s="136">
        <f ca="1">IF(AX$7,'cal2'!S34/'cal1'!S$3,"")</f>
        <v>0.40104115697023462</v>
      </c>
      <c r="AZ40" s="136">
        <f ca="1">IF(BA$7,cal0!T34/'cal1'!T$3,"")</f>
        <v>0</v>
      </c>
      <c r="BA40" s="136">
        <f ca="1">IF(BA$7,'cal1'!T34/'cal1'!T$3,"")</f>
        <v>3.5935191575665278E-2</v>
      </c>
      <c r="BB40" s="136">
        <f ca="1">IF(BA$7,'cal2'!T34/'cal1'!T$3,"")</f>
        <v>0.41187260549258642</v>
      </c>
      <c r="BC40" s="136">
        <f ca="1">IF(BD$7,cal0!U34/'cal1'!U$3,"")</f>
        <v>1.3167800136630527E-3</v>
      </c>
      <c r="BD40" s="136">
        <f ca="1">IF(BD$7,'cal1'!U34/'cal1'!U$3,"")</f>
        <v>2.7652380126186812E-2</v>
      </c>
      <c r="BE40" s="136">
        <f ca="1">IF(BD$7,'cal2'!U34/'cal1'!U$3,"")</f>
        <v>0.44243808201898899</v>
      </c>
      <c r="BF40" s="136">
        <f ca="1">IF(BG$7,cal0!V34/'cal1'!V$3,"")</f>
        <v>1.3062877387189831E-3</v>
      </c>
      <c r="BG40" s="136">
        <f ca="1">IF(BG$7,'cal1'!V34/'cal1'!V$3,"")</f>
        <v>2.3513180253680814E-2</v>
      </c>
      <c r="BH40" s="136">
        <f ca="1">IF(BG$7,'cal2'!V34/'cal1'!V$3,"")</f>
        <v>0.4219309512465575</v>
      </c>
      <c r="BI40" s="136">
        <f ca="1">IF(BJ$7,cal0!W34/'cal1'!W$3,"")</f>
        <v>0</v>
      </c>
      <c r="BJ40" s="136">
        <f ca="1">IF(BJ$7,'cal1'!W34/'cal1'!W$3,"")</f>
        <v>2.8942881284695299E-2</v>
      </c>
      <c r="BK40" s="136">
        <f ca="1">IF(BJ$7,'cal2'!W34/'cal1'!W$3,"")</f>
        <v>0.38809772024422728</v>
      </c>
      <c r="BL40" s="136">
        <f ca="1">IF(BM$7,cal0!X34/'cal1'!X$3,"")</f>
        <v>0</v>
      </c>
      <c r="BM40" s="136">
        <f ca="1">IF(BM$7,'cal1'!X34/'cal1'!X$3,"")</f>
        <v>3.0600588114783292E-2</v>
      </c>
      <c r="BN40" s="136">
        <f ca="1">IF(BM$7,'cal2'!X34/'cal1'!X$3,"")</f>
        <v>0.39413557587466258</v>
      </c>
      <c r="BO40" s="136">
        <f ca="1">IF(BP$7,cal0!Y34/'cal1'!Y$3,"")</f>
        <v>0</v>
      </c>
      <c r="BP40" s="136">
        <f ca="1">IF(BP$7,'cal1'!Y34/'cal1'!Y$3,"")</f>
        <v>2.4865709579336537E-2</v>
      </c>
      <c r="BQ40" s="136">
        <f ca="1">IF(BP$7,'cal2'!Y34/'cal1'!Y$3,"")</f>
        <v>0.38999906159676323</v>
      </c>
      <c r="BR40" s="136" t="str">
        <f>IF(BS$7,cal0!Z34/'cal1'!Z$3,"")</f>
        <v/>
      </c>
      <c r="BS40" s="136" t="str">
        <f>IF(BS$7,'cal1'!Z34/'cal1'!Z$3,"")</f>
        <v/>
      </c>
      <c r="BT40" s="136" t="str">
        <f>IF(BS$7,'cal2'!Z34/'cal1'!Z$3,"")</f>
        <v/>
      </c>
      <c r="BU40" s="136">
        <f ca="1">IF(BV$7,cal0!AA34/'cal1'!AA$3,"")</f>
        <v>0</v>
      </c>
      <c r="BV40" s="136">
        <f ca="1">IF(BV$7,'cal1'!AA34/'cal1'!AA$3,"")</f>
        <v>2.1445279444472179E-2</v>
      </c>
      <c r="BW40" s="136">
        <f ca="1">IF(BV$7,'cal2'!AA34/'cal1'!AA$3,"")</f>
        <v>0.41416196434334102</v>
      </c>
      <c r="BX40" s="136">
        <f ca="1">IF(BY$7,cal0!AB34/'cal1'!AB$3,"")</f>
        <v>1.2596836079087374E-3</v>
      </c>
      <c r="BY40" s="136">
        <f ca="1">IF(BY$7,'cal1'!AB34/'cal1'!AB$3,"")</f>
        <v>3.2751773498091927E-2</v>
      </c>
      <c r="BZ40" s="136">
        <f ca="1">IF(BY$7,'cal2'!AB34/'cal1'!AB$3,"")</f>
        <v>0.38294379958228214</v>
      </c>
      <c r="CA40" s="136">
        <f ca="1">IF(CB$7,cal0!AC34/'cal1'!AC$3,"")</f>
        <v>1.2628128757469833E-3</v>
      </c>
      <c r="CB40" s="136">
        <f ca="1">IF(CB$7,'cal1'!AC34/'cal1'!AC$3,"")</f>
        <v>3.2833134461122349E-2</v>
      </c>
      <c r="CC40" s="136">
        <f ca="1">IF(CB$7,'cal2'!AC34/'cal1'!AC$3,"")</f>
        <v>0.39778606341363071</v>
      </c>
      <c r="CD40" s="136">
        <f ca="1">IF(CE$7,cal0!AD34/'cal1'!AD$3,"")</f>
        <v>1.2928342454364135E-3</v>
      </c>
      <c r="CE40" s="136">
        <f ca="1">IF(CE$7,'cal1'!AD34/'cal1'!AD$3,"")</f>
        <v>2.5856684277471183E-2</v>
      </c>
      <c r="CF40" s="136">
        <f ca="1">IF(CE$7,'cal2'!AD34/'cal1'!AD$3,"")</f>
        <v>0.39560726237522964</v>
      </c>
      <c r="CG40" s="136">
        <f ca="1">IF(CH$7,cal0!AE34/'cal1'!AE$3,"")</f>
        <v>0</v>
      </c>
      <c r="CH40" s="136">
        <f ca="1">IF(CH$7,'cal1'!AE34/'cal1'!AE$3,"")</f>
        <v>2.5042029206150795E-2</v>
      </c>
      <c r="CI40" s="136">
        <f ca="1">IF(CH$7,'cal2'!AE34/'cal1'!AE$3,"")</f>
        <v>0.42703250888039296</v>
      </c>
      <c r="CJ40" s="136">
        <f ca="1">IF(CK$7,cal0!AF34/'cal1'!AF$3,"")</f>
        <v>0</v>
      </c>
      <c r="CK40" s="136">
        <f ca="1">IF(CK$7,'cal1'!AF34/'cal1'!AF$3,"")</f>
        <v>3.1529940393381556E-2</v>
      </c>
      <c r="CL40" s="136">
        <f ca="1">IF(CK$7,'cal2'!AF34/'cal1'!AF$3,"")</f>
        <v>0.42201613218856582</v>
      </c>
      <c r="CM40" s="136">
        <f ca="1">IF(CN$7,cal0!AG34/'cal1'!AG$3,"")</f>
        <v>0</v>
      </c>
      <c r="CN40" s="136">
        <f ca="1">IF(CN$7,'cal1'!AG34/'cal1'!AG$3,"")</f>
        <v>3.1041193274695452E-2</v>
      </c>
      <c r="CO40" s="136">
        <f ca="1">IF(CN$7,'cal2'!AG34/'cal1'!AG$3,"")</f>
        <v>0.38413475035470535</v>
      </c>
      <c r="CP40" s="136">
        <f ca="1">IF(CQ$7,cal0!AH34/'cal1'!AH$3,"")</f>
        <v>1.2884234713648475E-3</v>
      </c>
      <c r="CQ40" s="136">
        <f ca="1">IF(CQ$7,'cal1'!AH34/'cal1'!AH$3,"")</f>
        <v>2.7056892741385938E-2</v>
      </c>
      <c r="CR40" s="136">
        <f ca="1">IF(CQ$7,'cal2'!AH34/'cal1'!AH$3,"")</f>
        <v>0.41358394484559841</v>
      </c>
      <c r="CS40" s="136">
        <f ca="1">IF(CT$7,cal0!AI34/'cal1'!AI$3,"")</f>
        <v>0</v>
      </c>
      <c r="CT40" s="136">
        <f ca="1">IF(CT$7,'cal1'!AI34/'cal1'!AI$3,"")</f>
        <v>2.4251818375488104E-2</v>
      </c>
      <c r="CU40" s="136">
        <f ca="1">IF(CT$7,'cal2'!AI34/'cal1'!AI$3,"")</f>
        <v>0.40972811826217903</v>
      </c>
      <c r="CV40" s="136">
        <f ca="1">IF(CW$7,cal0!AJ34/'cal1'!AJ$3,"")</f>
        <v>0</v>
      </c>
      <c r="CW40" s="136">
        <f ca="1">IF(CW$7,'cal1'!AJ34/'cal1'!AJ$3,"")</f>
        <v>2.372084178747853E-2</v>
      </c>
      <c r="CX40" s="136">
        <f ca="1">IF(CW$7,'cal2'!AJ34/'cal1'!AJ$3,"")</f>
        <v>0.405751271388751</v>
      </c>
      <c r="CY40" s="136">
        <f ca="1">IF(CZ$7,cal0!AK34/'cal1'!AK$3,"")</f>
        <v>1.2490599116631157E-3</v>
      </c>
      <c r="CZ40" s="136">
        <f ca="1">IF(CZ$7,'cal1'!AK34/'cal1'!AK$3,"")</f>
        <v>2.4981197623379088E-2</v>
      </c>
      <c r="DA40" s="136">
        <f ca="1">IF(CZ$7,'cal2'!AK34/'cal1'!AK$3,"")</f>
        <v>0.43467285230818042</v>
      </c>
    </row>
    <row r="41" spans="3:105">
      <c r="C41" s="92">
        <f t="shared" si="63"/>
        <v>455</v>
      </c>
      <c r="D41" s="136">
        <f>'CMF-1931'!B21</f>
        <v>0.31869999999999998</v>
      </c>
      <c r="E41" s="136">
        <f>'CMF-1931'!C21</f>
        <v>4.8000000000000001E-2</v>
      </c>
      <c r="F41" s="136">
        <f>'CMF-1931'!D21</f>
        <v>1.7441</v>
      </c>
      <c r="G41" s="136">
        <f ca="1">cal0!C35/'cal1'!C$3</f>
        <v>6.7756052358277188E-4</v>
      </c>
      <c r="H41" s="136">
        <f ca="1">'cal1'!C35/'cal1'!C$3</f>
        <v>3.5233147557139195E-2</v>
      </c>
      <c r="I41" s="136">
        <f ca="1">'cal2'!C35/'cal1'!C$3</f>
        <v>0.45316842107435651</v>
      </c>
      <c r="J41" s="136">
        <f ca="1">IF(K$7,cal0!F35/'cal1'!F$3,"")</f>
        <v>0</v>
      </c>
      <c r="K41" s="136">
        <f ca="1">IF(K$7,'cal1'!F35/'cal1'!F$3,"")</f>
        <v>3.5135508560935676E-2</v>
      </c>
      <c r="L41" s="136">
        <f ca="1">IF(K$7,'cal2'!F35/'cal1'!F$3,"")</f>
        <v>0.43333795332056313</v>
      </c>
      <c r="M41" s="136">
        <f ca="1">IF(N$7,cal0!G35/'cal1'!G$3,"")</f>
        <v>1.2033349172364033E-3</v>
      </c>
      <c r="N41" s="136">
        <f ca="1">IF(N$7,'cal1'!G35/'cal1'!G$3,"")</f>
        <v>3.8506717351564905E-2</v>
      </c>
      <c r="O41" s="136">
        <f ca="1">IF(N$7,'cal2'!G35/'cal1'!G$3,"")</f>
        <v>0.42116722485186114</v>
      </c>
      <c r="P41" s="136">
        <f ca="1">IF(Q$7,cal0!H35/'cal1'!H$3,"")</f>
        <v>1.2331875365401126E-3</v>
      </c>
      <c r="Q41" s="136">
        <f ca="1">IF(Q$7,'cal1'!H35/'cal1'!H$3,"")</f>
        <v>4.4394753121843544E-2</v>
      </c>
      <c r="R41" s="136">
        <f ca="1">IF(Q$7,'cal2'!H35/'cal1'!H$3,"")</f>
        <v>0.42668288975034507</v>
      </c>
      <c r="S41" s="136">
        <f ca="1">IF(T$7,cal0!I35/'cal1'!I$3,"")</f>
        <v>1.3527377405021391E-3</v>
      </c>
      <c r="T41" s="136">
        <f ca="1">IF(T$7,'cal1'!I35/'cal1'!I$3,"")</f>
        <v>2.4349280319798099E-2</v>
      </c>
      <c r="U41" s="136">
        <f ca="1">IF(T$7,'cal2'!I35/'cal1'!I$3,"")</f>
        <v>0.47345821346904032</v>
      </c>
      <c r="V41" s="136">
        <f ca="1">IF(W$7,cal0!J35/'cal1'!J$3,"")</f>
        <v>1.2344862924164473E-3</v>
      </c>
      <c r="W41" s="136">
        <f ca="1">IF(W$7,'cal1'!J35/'cal1'!J$3,"")</f>
        <v>4.444150833529404E-2</v>
      </c>
      <c r="X41" s="136">
        <f ca="1">IF(W$7,'cal2'!J35/'cal1'!J$3,"")</f>
        <v>0.43083570023069817</v>
      </c>
      <c r="Y41" s="136">
        <f ca="1">IF(Z$7,cal0!K35/'cal1'!K$3,"")</f>
        <v>1.280102641230241E-3</v>
      </c>
      <c r="Z41" s="136">
        <f ca="1">IF(Z$7,'cal1'!K35/'cal1'!K$3,"")</f>
        <v>2.304184847970521E-2</v>
      </c>
      <c r="AA41" s="136">
        <f ca="1">IF(Z$7,'cal2'!K35/'cal1'!K$3,"")</f>
        <v>0.44675580538203891</v>
      </c>
      <c r="AB41" s="136">
        <f ca="1">IF(AC$7,cal0!L35/'cal1'!L$3,"")</f>
        <v>0</v>
      </c>
      <c r="AC41" s="136">
        <f ca="1">IF(AC$7,'cal1'!L35/'cal1'!L$3,"")</f>
        <v>3.6617933401657636E-2</v>
      </c>
      <c r="AD41" s="136">
        <f ca="1">IF(AC$7,'cal2'!L35/'cal1'!L$3,"")</f>
        <v>0.43941519095529746</v>
      </c>
      <c r="AE41" s="136">
        <f ca="1">IF(AF$7,cal0!M35/'cal1'!M$3,"")</f>
        <v>0</v>
      </c>
      <c r="AF41" s="136">
        <f ca="1">IF(AF$7,'cal1'!M35/'cal1'!M$3,"")</f>
        <v>4.1641753880230517E-2</v>
      </c>
      <c r="AG41" s="136">
        <f ca="1">IF(AF$7,'cal2'!M35/'cal1'!M$3,"")</f>
        <v>0.42499081532185723</v>
      </c>
      <c r="AH41" s="136">
        <f ca="1">IF(AI$7,cal0!N35/'cal1'!N$3,"")</f>
        <v>1.2740069228333979E-3</v>
      </c>
      <c r="AI41" s="136">
        <f ca="1">IF(AI$7,'cal1'!N35/'cal1'!N$3,"")</f>
        <v>4.2042228920050287E-2</v>
      </c>
      <c r="AJ41" s="136">
        <f ca="1">IF(AI$7,'cal2'!N35/'cal1'!N$3,"")</f>
        <v>0.44080639747758038</v>
      </c>
      <c r="AK41" s="136">
        <f ca="1">IF(AL$7,cal0!O35/'cal1'!O$3,"")</f>
        <v>0</v>
      </c>
      <c r="AL41" s="136">
        <f ca="1">IF(AL$7,'cal1'!O35/'cal1'!O$3,"")</f>
        <v>2.2415126169632746E-2</v>
      </c>
      <c r="AM41" s="136">
        <f ca="1">IF(AL$7,'cal2'!O35/'cal1'!O$3,"")</f>
        <v>0.49313278088237622</v>
      </c>
      <c r="AN41" s="136">
        <f ca="1">IF(AO$7,cal0!P35/'cal1'!P$3,"")</f>
        <v>1.2171804333987967E-3</v>
      </c>
      <c r="AO41" s="136">
        <f ca="1">IF(AO$7,'cal1'!P35/'cal1'!P$3,"")</f>
        <v>4.6252854389043675E-2</v>
      </c>
      <c r="AP41" s="136">
        <f ca="1">IF(AO$7,'cal2'!P35/'cal1'!P$3,"")</f>
        <v>0.4138413467612736</v>
      </c>
      <c r="AQ41" s="136">
        <f ca="1">IF(AR$7,cal0!Q35/'cal1'!Q$3,"")</f>
        <v>1.2815427793119389E-3</v>
      </c>
      <c r="AR41" s="136">
        <f ca="1">IF(AR$7,'cal1'!Q35/'cal1'!Q$3,"")</f>
        <v>3.3320111949238534E-2</v>
      </c>
      <c r="AS41" s="136">
        <f ca="1">IF(AR$7,'cal2'!Q35/'cal1'!Q$3,"")</f>
        <v>0.42931684812101706</v>
      </c>
      <c r="AT41" s="136">
        <f ca="1">IF(AU$7,cal0!R35/'cal1'!R$3,"")</f>
        <v>1.2708265459031342E-3</v>
      </c>
      <c r="AU41" s="136">
        <f ca="1">IF(AU$7,'cal1'!R35/'cal1'!R$3,"")</f>
        <v>1.7791571952899533E-2</v>
      </c>
      <c r="AV41" s="136">
        <f ca="1">IF(AU$7,'cal2'!R35/'cal1'!R$3,"")</f>
        <v>0.47274748934772598</v>
      </c>
      <c r="AW41" s="136">
        <f ca="1">IF(AX$7,cal0!S35/'cal1'!S$3,"")</f>
        <v>1.2763838623876514E-3</v>
      </c>
      <c r="AX41" s="136">
        <f ca="1">IF(AX$7,'cal1'!S35/'cal1'!S$3,"")</f>
        <v>3.8291514936792351E-2</v>
      </c>
      <c r="AY41" s="136">
        <f ca="1">IF(AX$7,'cal2'!S35/'cal1'!S$3,"")</f>
        <v>0.44035241429441446</v>
      </c>
      <c r="AZ41" s="136">
        <f ca="1">IF(BA$7,cal0!T35/'cal1'!T$3,"")</f>
        <v>0</v>
      </c>
      <c r="BA41" s="136">
        <f ca="1">IF(BA$7,'cal1'!T35/'cal1'!T$3,"")</f>
        <v>3.9061773499239325E-2</v>
      </c>
      <c r="BB41" s="136">
        <f ca="1">IF(BA$7,'cal2'!T35/'cal1'!T$3,"")</f>
        <v>0.46353306383423404</v>
      </c>
      <c r="BC41" s="136">
        <f ca="1">IF(BD$7,cal0!U35/'cal1'!U$3,"")</f>
        <v>1.2405015716220862E-3</v>
      </c>
      <c r="BD41" s="136">
        <f ca="1">IF(BD$7,'cal1'!U35/'cal1'!U$3,"")</f>
        <v>4.4658058395508349E-2</v>
      </c>
      <c r="BE41" s="136">
        <f ca="1">IF(BD$7,'cal2'!U35/'cal1'!U$3,"")</f>
        <v>0.48503611768418392</v>
      </c>
      <c r="BF41" s="136">
        <f ca="1">IF(BG$7,cal0!V35/'cal1'!V$3,"")</f>
        <v>1.2306170932559525E-3</v>
      </c>
      <c r="BG41" s="136">
        <f ca="1">IF(BG$7,'cal1'!V35/'cal1'!V$3,"")</f>
        <v>4.0610364528105E-2</v>
      </c>
      <c r="BH41" s="136">
        <f ca="1">IF(BG$7,'cal2'!V35/'cal1'!V$3,"")</f>
        <v>0.46394264100288424</v>
      </c>
      <c r="BI41" s="136">
        <f ca="1">IF(BJ$7,cal0!W35/'cal1'!W$3,"")</f>
        <v>0</v>
      </c>
      <c r="BJ41" s="136">
        <f ca="1">IF(BJ$7,'cal1'!W35/'cal1'!W$3,"")</f>
        <v>2.1069396741140202E-2</v>
      </c>
      <c r="BK41" s="136">
        <f ca="1">IF(BJ$7,'cal2'!W35/'cal1'!W$3,"")</f>
        <v>0.4722023507237772</v>
      </c>
      <c r="BL41" s="136">
        <f ca="1">IF(BM$7,cal0!X35/'cal1'!X$3,"")</f>
        <v>0</v>
      </c>
      <c r="BM41" s="136">
        <f ca="1">IF(BM$7,'cal1'!X35/'cal1'!X$3,"")</f>
        <v>4.035914209107453E-2</v>
      </c>
      <c r="BN41" s="136">
        <f ca="1">IF(BM$7,'cal2'!X35/'cal1'!X$3,"")</f>
        <v>0.4243475490699038</v>
      </c>
      <c r="BO41" s="136">
        <f ca="1">IF(BP$7,cal0!Y35/'cal1'!Y$3,"")</f>
        <v>0</v>
      </c>
      <c r="BP41" s="136">
        <f ca="1">IF(BP$7,'cal1'!Y35/'cal1'!Y$3,"")</f>
        <v>4.068602980996839E-2</v>
      </c>
      <c r="BQ41" s="136">
        <f ca="1">IF(BP$7,'cal2'!Y35/'cal1'!Y$3,"")</f>
        <v>0.44014885086936129</v>
      </c>
      <c r="BR41" s="136" t="str">
        <f>IF(BS$7,cal0!Z35/'cal1'!Z$3,"")</f>
        <v/>
      </c>
      <c r="BS41" s="136" t="str">
        <f>IF(BS$7,'cal1'!Z35/'cal1'!Z$3,"")</f>
        <v/>
      </c>
      <c r="BT41" s="136" t="str">
        <f>IF(BS$7,'cal2'!Z35/'cal1'!Z$3,"")</f>
        <v/>
      </c>
      <c r="BU41" s="136">
        <f ca="1">IF(BV$7,cal0!AA35/'cal1'!AA$3,"")</f>
        <v>0</v>
      </c>
      <c r="BV41" s="136">
        <f ca="1">IF(BV$7,'cal1'!AA35/'cal1'!AA$3,"")</f>
        <v>3.9143306503260845E-2</v>
      </c>
      <c r="BW41" s="136">
        <f ca="1">IF(BV$7,'cal2'!AA35/'cal1'!AA$3,"")</f>
        <v>0.45709281992955969</v>
      </c>
      <c r="BX41" s="136">
        <f ca="1">IF(BY$7,cal0!AB35/'cal1'!AB$3,"")</f>
        <v>1.1867126468683084E-3</v>
      </c>
      <c r="BY41" s="136">
        <f ca="1">IF(BY$7,'cal1'!AB35/'cal1'!AB$3,"")</f>
        <v>3.2041241610304499E-2</v>
      </c>
      <c r="BZ41" s="136">
        <f ca="1">IF(BY$7,'cal2'!AB35/'cal1'!AB$3,"")</f>
        <v>0.44027038633859572</v>
      </c>
      <c r="CA41" s="136">
        <f ca="1">IF(CB$7,cal0!AC35/'cal1'!AC$3,"")</f>
        <v>1.1896606424568591E-3</v>
      </c>
      <c r="CB41" s="136">
        <f ca="1">IF(CB$7,'cal1'!AC35/'cal1'!AC$3,"")</f>
        <v>2.4982873346374012E-2</v>
      </c>
      <c r="CC41" s="136">
        <f ca="1">IF(CB$7,'cal2'!AC35/'cal1'!AC$3,"")</f>
        <v>0.48776085614631076</v>
      </c>
      <c r="CD41" s="136">
        <f ca="1">IF(CE$7,cal0!AD35/'cal1'!AD$3,"")</f>
        <v>1.2179429340283922E-3</v>
      </c>
      <c r="CE41" s="136">
        <f ca="1">IF(CE$7,'cal1'!AD35/'cal1'!AD$3,"")</f>
        <v>4.1410060648999776E-2</v>
      </c>
      <c r="CF41" s="136">
        <f ca="1">IF(CE$7,'cal2'!AD35/'cal1'!AD$3,"")</f>
        <v>0.44576712485614961</v>
      </c>
      <c r="CG41" s="136">
        <f ca="1">IF(CH$7,cal0!AE35/'cal1'!AE$3,"")</f>
        <v>0</v>
      </c>
      <c r="CH41" s="136">
        <f ca="1">IF(CH$7,'cal1'!AE35/'cal1'!AE$3,"")</f>
        <v>2.1108091093930529E-2</v>
      </c>
      <c r="CI41" s="136">
        <f ca="1">IF(CH$7,'cal2'!AE35/'cal1'!AE$3,"")</f>
        <v>0.50038592202811905</v>
      </c>
      <c r="CJ41" s="136">
        <f ca="1">IF(CK$7,cal0!AF35/'cal1'!AF$3,"")</f>
        <v>0</v>
      </c>
      <c r="CK41" s="136">
        <f ca="1">IF(CK$7,'cal1'!AF35/'cal1'!AF$3,"")</f>
        <v>4.684009301252752E-2</v>
      </c>
      <c r="CL41" s="136">
        <f ca="1">IF(CK$7,'cal2'!AF35/'cal1'!AF$3,"")</f>
        <v>0.43527013785310881</v>
      </c>
      <c r="CM41" s="136">
        <f ca="1">IF(CN$7,cal0!AG35/'cal1'!AG$3,"")</f>
        <v>0</v>
      </c>
      <c r="CN41" s="136">
        <f ca="1">IF(CN$7,'cal1'!AG35/'cal1'!AG$3,"")</f>
        <v>2.6806118114868938E-2</v>
      </c>
      <c r="CO41" s="136">
        <f ca="1">IF(CN$7,'cal2'!AG35/'cal1'!AG$3,"")</f>
        <v>0.46057785885983404</v>
      </c>
      <c r="CP41" s="136">
        <f ca="1">IF(CQ$7,cal0!AH35/'cal1'!AH$3,"")</f>
        <v>1.2137876673087625E-3</v>
      </c>
      <c r="CQ41" s="136">
        <f ca="1">IF(CQ$7,'cal1'!AH35/'cal1'!AH$3,"")</f>
        <v>2.4275752753514533E-2</v>
      </c>
      <c r="CR41" s="136">
        <f ca="1">IF(CQ$7,'cal2'!AH35/'cal1'!AH$3,"")</f>
        <v>0.48794263129389925</v>
      </c>
      <c r="CS41" s="136">
        <f ca="1">IF(CT$7,cal0!AI35/'cal1'!AI$3,"")</f>
        <v>0</v>
      </c>
      <c r="CT41" s="136">
        <f ca="1">IF(CT$7,'cal1'!AI35/'cal1'!AI$3,"")</f>
        <v>3.9681562362934006E-2</v>
      </c>
      <c r="CU41" s="136">
        <f ca="1">IF(CT$7,'cal2'!AI35/'cal1'!AI$3,"")</f>
        <v>0.45573672412123506</v>
      </c>
      <c r="CV41" s="136">
        <f ca="1">IF(CW$7,cal0!AJ35/'cal1'!AJ$3,"")</f>
        <v>0</v>
      </c>
      <c r="CW41" s="136">
        <f ca="1">IF(CW$7,'cal1'!AJ35/'cal1'!AJ$3,"")</f>
        <v>3.8812762330534961E-2</v>
      </c>
      <c r="CX41" s="136">
        <f ca="1">IF(CW$7,'cal2'!AJ35/'cal1'!AJ$3,"")</f>
        <v>0.46104855066662515</v>
      </c>
      <c r="CY41" s="136">
        <f ca="1">IF(CZ$7,cal0!AK35/'cal1'!AK$3,"")</f>
        <v>1.1767043601747182E-3</v>
      </c>
      <c r="CZ41" s="136">
        <f ca="1">IF(CZ$7,'cal1'!AK35/'cal1'!AK$3,"")</f>
        <v>3.8831244316681141E-2</v>
      </c>
      <c r="DA41" s="136">
        <f ca="1">IF(CZ$7,'cal2'!AK35/'cal1'!AK$3,"")</f>
        <v>0.48480219007189096</v>
      </c>
    </row>
    <row r="42" spans="3:105">
      <c r="C42" s="92">
        <f t="shared" si="63"/>
        <v>460</v>
      </c>
      <c r="D42" s="136">
        <f>'CMF-1931'!B22</f>
        <v>0.2908</v>
      </c>
      <c r="E42" s="136">
        <f>'CMF-1931'!C22</f>
        <v>0.06</v>
      </c>
      <c r="F42" s="136">
        <f>'CMF-1931'!D22</f>
        <v>1.6692</v>
      </c>
      <c r="G42" s="136">
        <f ca="1">cal0!C36/'cal1'!C$3</f>
        <v>6.3599796602377119E-4</v>
      </c>
      <c r="H42" s="136">
        <f ca="1">'cal1'!C36/'cal1'!C$3</f>
        <v>3.6775647263168981E-2</v>
      </c>
      <c r="I42" s="136">
        <f ca="1">'cal2'!C36/'cal1'!C$3</f>
        <v>0.45485078119932432</v>
      </c>
      <c r="J42" s="136">
        <f ca="1">IF(K$7,cal0!F36/'cal1'!F$3,"")</f>
        <v>0</v>
      </c>
      <c r="K42" s="136">
        <f ca="1">IF(K$7,'cal1'!F36/'cal1'!F$3,"")</f>
        <v>3.0537262882143739E-2</v>
      </c>
      <c r="L42" s="136">
        <f ca="1">IF(K$7,'cal2'!F36/'cal1'!F$3,"")</f>
        <v>0.47638129619006769</v>
      </c>
      <c r="M42" s="136">
        <f ca="1">IF(N$7,cal0!G36/'cal1'!G$3,"")</f>
        <v>1.129520586236224E-3</v>
      </c>
      <c r="N42" s="136">
        <f ca="1">IF(N$7,'cal1'!G36/'cal1'!G$3,"")</f>
        <v>3.8403700759304576E-2</v>
      </c>
      <c r="O42" s="136">
        <f ca="1">IF(N$7,'cal2'!G36/'cal1'!G$3,"")</f>
        <v>0.42469975476421823</v>
      </c>
      <c r="P42" s="136">
        <f ca="1">IF(Q$7,cal0!H36/'cal1'!H$3,"")</f>
        <v>1.1575420020312982E-3</v>
      </c>
      <c r="Q42" s="136">
        <f ca="1">IF(Q$7,'cal1'!H36/'cal1'!H$3,"")</f>
        <v>3.3568719048003154E-2</v>
      </c>
      <c r="R42" s="136">
        <f ca="1">IF(Q$7,'cal2'!H36/'cal1'!H$3,"")</f>
        <v>0.43986597716261883</v>
      </c>
      <c r="S42" s="136">
        <f ca="1">IF(T$7,cal0!I36/'cal1'!I$3,"")</f>
        <v>1.2697588209149141E-3</v>
      </c>
      <c r="T42" s="136">
        <f ca="1">IF(T$7,'cal1'!I36/'cal1'!I$3,"")</f>
        <v>3.9362522983369869E-2</v>
      </c>
      <c r="U42" s="136">
        <f ca="1">IF(T$7,'cal2'!I36/'cal1'!I$3,"")</f>
        <v>0.46346196079908664</v>
      </c>
      <c r="V42" s="136">
        <f ca="1">IF(W$7,cal0!J36/'cal1'!J$3,"")</f>
        <v>1.1587610903148699E-3</v>
      </c>
      <c r="W42" s="136">
        <f ca="1">IF(W$7,'cal1'!J36/'cal1'!J$3,"")</f>
        <v>3.4762831860757071E-2</v>
      </c>
      <c r="X42" s="136">
        <f ca="1">IF(W$7,'cal2'!J36/'cal1'!J$3,"")</f>
        <v>0.4264240925517257</v>
      </c>
      <c r="Y42" s="136">
        <f ca="1">IF(Z$7,cal0!K36/'cal1'!K$3,"")</f>
        <v>1.2015792653018009E-3</v>
      </c>
      <c r="Z42" s="136">
        <f ca="1">IF(Z$7,'cal1'!K36/'cal1'!K$3,"")</f>
        <v>3.1241060604496981E-2</v>
      </c>
      <c r="AA42" s="136">
        <f ca="1">IF(Z$7,'cal2'!K36/'cal1'!K$3,"")</f>
        <v>0.46020485817056489</v>
      </c>
      <c r="AB42" s="136">
        <f ca="1">IF(AC$7,cal0!L36/'cal1'!L$3,"")</f>
        <v>0</v>
      </c>
      <c r="AC42" s="136">
        <f ca="1">IF(AC$7,'cal1'!L36/'cal1'!L$3,"")</f>
        <v>3.2001270269198495E-2</v>
      </c>
      <c r="AD42" s="136">
        <f ca="1">IF(AC$7,'cal2'!L36/'cal1'!L$3,"")</f>
        <v>0.45868487308688805</v>
      </c>
      <c r="AE42" s="136">
        <f ca="1">IF(AF$7,cal0!M36/'cal1'!M$3,"")</f>
        <v>0</v>
      </c>
      <c r="AF42" s="136">
        <f ca="1">IF(AF$7,'cal1'!M36/'cal1'!M$3,"")</f>
        <v>4.023701698518202E-2</v>
      </c>
      <c r="AG42" s="136">
        <f ca="1">IF(AF$7,'cal2'!M36/'cal1'!M$3,"")</f>
        <v>0.41731532564904372</v>
      </c>
      <c r="AH42" s="136">
        <f ca="1">IF(AI$7,cal0!N36/'cal1'!N$3,"")</f>
        <v>1.1958574672233855E-3</v>
      </c>
      <c r="AI42" s="136">
        <f ca="1">IF(AI$7,'cal1'!N36/'cal1'!N$3,"")</f>
        <v>3.2288151761007876E-2</v>
      </c>
      <c r="AJ42" s="136">
        <f ca="1">IF(AI$7,'cal2'!N36/'cal1'!N$3,"")</f>
        <v>0.44725070704723996</v>
      </c>
      <c r="AK42" s="136">
        <f ca="1">IF(AL$7,cal0!O36/'cal1'!O$3,"")</f>
        <v>0</v>
      </c>
      <c r="AL42" s="136">
        <f ca="1">IF(AL$7,'cal1'!O36/'cal1'!O$3,"")</f>
        <v>3.3416707321344573E-2</v>
      </c>
      <c r="AM42" s="136">
        <f ca="1">IF(AL$7,'cal2'!O36/'cal1'!O$3,"")</f>
        <v>0.47525985464852472</v>
      </c>
      <c r="AN42" s="136">
        <f ca="1">IF(AO$7,cal0!P36/'cal1'!P$3,"")</f>
        <v>1.1425167981041603E-3</v>
      </c>
      <c r="AO42" s="136">
        <f ca="1">IF(AO$7,'cal1'!P36/'cal1'!P$3,"")</f>
        <v>2.5135369837222032E-2</v>
      </c>
      <c r="AP42" s="136">
        <f ca="1">IF(AO$7,'cal2'!P36/'cal1'!P$3,"")</f>
        <v>0.47642951861649496</v>
      </c>
      <c r="AQ42" s="136">
        <f ca="1">IF(AR$7,cal0!Q36/'cal1'!Q$3,"")</f>
        <v>1.2029310631986292E-3</v>
      </c>
      <c r="AR42" s="136">
        <f ca="1">IF(AR$7,'cal1'!Q36/'cal1'!Q$3,"")</f>
        <v>3.488500186063976E-2</v>
      </c>
      <c r="AS42" s="136">
        <f ca="1">IF(AR$7,'cal2'!Q36/'cal1'!Q$3,"")</f>
        <v>0.45350500774224467</v>
      </c>
      <c r="AT42" s="136">
        <f ca="1">IF(AU$7,cal0!R36/'cal1'!R$3,"")</f>
        <v>1.192872179284618E-3</v>
      </c>
      <c r="AU42" s="136">
        <f ca="1">IF(AU$7,'cal1'!R36/'cal1'!R$3,"")</f>
        <v>2.8628933467727293E-2</v>
      </c>
      <c r="AV42" s="136">
        <f ca="1">IF(AU$7,'cal2'!R36/'cal1'!R$3,"")</f>
        <v>0.42108386574554874</v>
      </c>
      <c r="AW42" s="136">
        <f ca="1">IF(AX$7,cal0!S36/'cal1'!S$3,"")</f>
        <v>1.1980886018146883E-3</v>
      </c>
      <c r="AX42" s="136">
        <f ca="1">IF(AX$7,'cal1'!S36/'cal1'!S$3,"")</f>
        <v>4.4329280460875739E-2</v>
      </c>
      <c r="AY42" s="136">
        <f ca="1">IF(AX$7,'cal2'!S36/'cal1'!S$3,"")</f>
        <v>0.46485836053923602</v>
      </c>
      <c r="AZ42" s="136">
        <f ca="1">IF(BA$7,cal0!T36/'cal1'!T$3,"")</f>
        <v>0</v>
      </c>
      <c r="BA42" s="136">
        <f ca="1">IF(BA$7,'cal1'!T36/'cal1'!T$3,"")</f>
        <v>3.1776911832342367E-2</v>
      </c>
      <c r="BB42" s="136">
        <f ca="1">IF(BA$7,'cal2'!T36/'cal1'!T$3,"")</f>
        <v>0.51087496806883159</v>
      </c>
      <c r="BC42" s="136">
        <f ca="1">IF(BD$7,cal0!U36/'cal1'!U$3,"")</f>
        <v>1.1644073834601995E-3</v>
      </c>
      <c r="BD42" s="136">
        <f ca="1">IF(BD$7,'cal1'!U36/'cal1'!U$3,"")</f>
        <v>4.0754259700343617E-2</v>
      </c>
      <c r="BE42" s="136">
        <f ca="1">IF(BD$7,'cal2'!U36/'cal1'!U$3,"")</f>
        <v>0.48206465135130117</v>
      </c>
      <c r="BF42" s="136">
        <f ca="1">IF(BG$7,cal0!V36/'cal1'!V$3,"")</f>
        <v>1.1551292335130546E-3</v>
      </c>
      <c r="BG42" s="136">
        <f ca="1">IF(BG$7,'cal1'!V36/'cal1'!V$3,"")</f>
        <v>4.3894908899428389E-2</v>
      </c>
      <c r="BH42" s="136">
        <f ca="1">IF(BG$7,'cal2'!V36/'cal1'!V$3,"")</f>
        <v>0.45974142281177993</v>
      </c>
      <c r="BI42" s="136">
        <f ca="1">IF(BJ$7,cal0!W36/'cal1'!W$3,"")</f>
        <v>0</v>
      </c>
      <c r="BJ42" s="136">
        <f ca="1">IF(BJ$7,'cal1'!W36/'cal1'!W$3,"")</f>
        <v>3.1410479646990494E-2</v>
      </c>
      <c r="BK42" s="136">
        <f ca="1">IF(BJ$7,'cal2'!W36/'cal1'!W$3,"")</f>
        <v>0.43974672869067954</v>
      </c>
      <c r="BL42" s="136">
        <f ca="1">IF(BM$7,cal0!X36/'cal1'!X$3,"")</f>
        <v>0</v>
      </c>
      <c r="BM42" s="136">
        <f ca="1">IF(BM$7,'cal1'!X36/'cal1'!X$3,"")</f>
        <v>3.3553914104666252E-2</v>
      </c>
      <c r="BN42" s="136">
        <f ca="1">IF(BM$7,'cal2'!X36/'cal1'!X$3,"")</f>
        <v>0.41563560298941066</v>
      </c>
      <c r="BO42" s="136">
        <f ca="1">IF(BP$7,cal0!Y36/'cal1'!Y$3,"")</f>
        <v>0</v>
      </c>
      <c r="BP42" s="136">
        <f ca="1">IF(BP$7,'cal1'!Y36/'cal1'!Y$3,"")</f>
        <v>3.9347570886844721E-2</v>
      </c>
      <c r="BQ42" s="136">
        <f ca="1">IF(BP$7,'cal2'!Y36/'cal1'!Y$3,"")</f>
        <v>0.43629511188024167</v>
      </c>
      <c r="BR42" s="136" t="str">
        <f>IF(BS$7,cal0!Z36/'cal1'!Z$3,"")</f>
        <v/>
      </c>
      <c r="BS42" s="136" t="str">
        <f>IF(BS$7,'cal1'!Z36/'cal1'!Z$3,"")</f>
        <v/>
      </c>
      <c r="BT42" s="136" t="str">
        <f>IF(BS$7,'cal2'!Z36/'cal1'!Z$3,"")</f>
        <v/>
      </c>
      <c r="BU42" s="136">
        <f ca="1">IF(BV$7,cal0!AA36/'cal1'!AA$3,"")</f>
        <v>0</v>
      </c>
      <c r="BV42" s="136">
        <f ca="1">IF(BV$7,'cal1'!AA36/'cal1'!AA$3,"")</f>
        <v>4.5038822594181016E-2</v>
      </c>
      <c r="BW42" s="136">
        <f ca="1">IF(BV$7,'cal2'!AA36/'cal1'!AA$3,"")</f>
        <v>0.4764633444810033</v>
      </c>
      <c r="BX42" s="136">
        <f ca="1">IF(BY$7,cal0!AB36/'cal1'!AB$3,"")</f>
        <v>1.1139179503434112E-3</v>
      </c>
      <c r="BY42" s="136">
        <f ca="1">IF(BY$7,'cal1'!AB36/'cal1'!AB$3,"")</f>
        <v>3.1189703153512466E-2</v>
      </c>
      <c r="BZ42" s="136">
        <f ca="1">IF(BY$7,'cal2'!AB36/'cal1'!AB$3,"")</f>
        <v>0.47007337314128023</v>
      </c>
      <c r="CA42" s="136">
        <f ca="1">IF(CB$7,cal0!AC36/'cal1'!AC$3,"")</f>
        <v>1.116685111553234E-3</v>
      </c>
      <c r="CB42" s="136">
        <f ca="1">IF(CB$7,'cal1'!AC36/'cal1'!AC$3,"")</f>
        <v>3.3500552528724893E-2</v>
      </c>
      <c r="CC42" s="136">
        <f ca="1">IF(CB$7,'cal2'!AC36/'cal1'!AC$3,"")</f>
        <v>0.47012444709454571</v>
      </c>
      <c r="CD42" s="136">
        <f ca="1">IF(CE$7,cal0!AD36/'cal1'!AD$3,"")</f>
        <v>1.1432325258253536E-3</v>
      </c>
      <c r="CE42" s="136">
        <f ca="1">IF(CE$7,'cal1'!AD36/'cal1'!AD$3,"")</f>
        <v>4.0013139659860981E-2</v>
      </c>
      <c r="CF42" s="136">
        <f ca="1">IF(CE$7,'cal2'!AD36/'cal1'!AD$3,"")</f>
        <v>0.43900130777967145</v>
      </c>
      <c r="CG42" s="136">
        <f ca="1">IF(CH$7,cal0!AE36/'cal1'!AE$3,"")</f>
        <v>0</v>
      </c>
      <c r="CH42" s="136">
        <f ca="1">IF(CH$7,'cal1'!AE36/'cal1'!AE$3,"")</f>
        <v>3.8461091538936266E-2</v>
      </c>
      <c r="CI42" s="136">
        <f ca="1">IF(CH$7,'cal2'!AE36/'cal1'!AE$3,"")</f>
        <v>0.44638175399577412</v>
      </c>
      <c r="CJ42" s="136">
        <f ca="1">IF(CK$7,cal0!AF36/'cal1'!AF$3,"")</f>
        <v>0</v>
      </c>
      <c r="CK42" s="136">
        <f ca="1">IF(CK$7,'cal1'!AF36/'cal1'!AF$3,"")</f>
        <v>3.4315593033266832E-2</v>
      </c>
      <c r="CL42" s="136">
        <f ca="1">IF(CK$7,'cal2'!AF36/'cal1'!AF$3,"")</f>
        <v>0.43752380384366241</v>
      </c>
      <c r="CM42" s="136">
        <f ca="1">IF(CN$7,cal0!AG36/'cal1'!AG$3,"")</f>
        <v>0</v>
      </c>
      <c r="CN42" s="136">
        <f ca="1">IF(CN$7,'cal1'!AG36/'cal1'!AG$3,"")</f>
        <v>3.4311532594949921E-2</v>
      </c>
      <c r="CO42" s="136">
        <f ca="1">IF(CN$7,'cal2'!AG36/'cal1'!AG$3,"")</f>
        <v>0.46892428326522839</v>
      </c>
      <c r="CP42" s="136">
        <f ca="1">IF(CQ$7,cal0!AH36/'cal1'!AH$3,"")</f>
        <v>1.13933214926859E-3</v>
      </c>
      <c r="CQ42" s="136">
        <f ca="1">IF(CQ$7,'cal1'!AH36/'cal1'!AH$3,"")</f>
        <v>4.2155291609085467E-2</v>
      </c>
      <c r="CR42" s="136">
        <f ca="1">IF(CQ$7,'cal2'!AH36/'cal1'!AH$3,"")</f>
        <v>0.44206085778333776</v>
      </c>
      <c r="CS42" s="136">
        <f ca="1">IF(CT$7,cal0!AI36/'cal1'!AI$3,"")</f>
        <v>0</v>
      </c>
      <c r="CT42" s="136">
        <f ca="1">IF(CT$7,'cal1'!AI36/'cal1'!AI$3,"")</f>
        <v>4.6277117559870073E-2</v>
      </c>
      <c r="CU42" s="136">
        <f ca="1">IF(CT$7,'cal2'!AI36/'cal1'!AI$3,"")</f>
        <v>0.46389990384905772</v>
      </c>
      <c r="CV42" s="136">
        <f ca="1">IF(CW$7,cal0!AJ36/'cal1'!AJ$3,"")</f>
        <v>0</v>
      </c>
      <c r="CW42" s="136">
        <f ca="1">IF(CW$7,'cal1'!AJ36/'cal1'!AJ$3,"")</f>
        <v>4.5263912463064084E-2</v>
      </c>
      <c r="CX42" s="136">
        <f ca="1">IF(CW$7,'cal2'!AJ36/'cal1'!AJ$3,"")</f>
        <v>0.45484712120199539</v>
      </c>
      <c r="CY42" s="136">
        <f ca="1">IF(CZ$7,cal0!AK36/'cal1'!AK$3,"")</f>
        <v>1.1045235866534368E-3</v>
      </c>
      <c r="CZ42" s="136">
        <f ca="1">IF(CZ$7,'cal1'!AK36/'cal1'!AK$3,"")</f>
        <v>4.8599038352061141E-2</v>
      </c>
      <c r="DA42" s="136">
        <f ca="1">IF(CZ$7,'cal2'!AK36/'cal1'!AK$3,"")</f>
        <v>0.48930393823610135</v>
      </c>
    </row>
    <row r="43" spans="3:105">
      <c r="C43" s="92">
        <f t="shared" ref="C43:C74" si="64">C42+C$8</f>
        <v>465</v>
      </c>
      <c r="D43" s="136">
        <f>'CMF-1931'!B23</f>
        <v>0.25109999999999999</v>
      </c>
      <c r="E43" s="136">
        <f>'CMF-1931'!C23</f>
        <v>7.3899999999999993E-2</v>
      </c>
      <c r="F43" s="136">
        <f>'CMF-1931'!D23</f>
        <v>1.5281</v>
      </c>
      <c r="G43" s="136">
        <f ca="1">cal0!C37/'cal1'!C$3</f>
        <v>5.9433599830301283E-4</v>
      </c>
      <c r="H43" s="136">
        <f ca="1">'cal1'!C37/'cal1'!C$3</f>
        <v>4.884043474809141E-2</v>
      </c>
      <c r="I43" s="136">
        <f ca="1">'cal2'!C37/'cal1'!C$3</f>
        <v>0.47844048067811917</v>
      </c>
      <c r="J43" s="136">
        <f ca="1">IF(K$7,cal0!F37/'cal1'!F$3,"")</f>
        <v>0</v>
      </c>
      <c r="K43" s="136">
        <f ca="1">IF(K$7,'cal1'!F37/'cal1'!F$3,"")</f>
        <v>5.9356701427548099E-2</v>
      </c>
      <c r="L43" s="136">
        <f ca="1">IF(K$7,'cal2'!F37/'cal1'!F$3,"")</f>
        <v>0.48056100653658723</v>
      </c>
      <c r="M43" s="136">
        <f ca="1">IF(N$7,cal0!G37/'cal1'!G$3,"")</f>
        <v>1.0555297046333941E-3</v>
      </c>
      <c r="N43" s="136">
        <f ca="1">IF(N$7,'cal1'!G37/'cal1'!G$3,"")</f>
        <v>3.2721420457094592E-2</v>
      </c>
      <c r="O43" s="136">
        <f ca="1">IF(N$7,'cal2'!G37/'cal1'!G$3,"")</f>
        <v>0.42854505209265176</v>
      </c>
      <c r="P43" s="136">
        <f ca="1">IF(Q$7,cal0!H37/'cal1'!H$3,"")</f>
        <v>1.081715537010422E-3</v>
      </c>
      <c r="Q43" s="136">
        <f ca="1">IF(Q$7,'cal1'!H37/'cal1'!H$3,"")</f>
        <v>5.0840631956053248E-2</v>
      </c>
      <c r="R43" s="136">
        <f ca="1">IF(Q$7,'cal2'!H37/'cal1'!H$3,"")</f>
        <v>0.49326229649656633</v>
      </c>
      <c r="S43" s="136">
        <f ca="1">IF(T$7,cal0!I37/'cal1'!I$3,"")</f>
        <v>1.1865814306775875E-3</v>
      </c>
      <c r="T43" s="136">
        <f ca="1">IF(T$7,'cal1'!I37/'cal1'!I$3,"")</f>
        <v>4.8649837933560314E-2</v>
      </c>
      <c r="U43" s="136">
        <f ca="1">IF(T$7,'cal2'!I37/'cal1'!I$3,"")</f>
        <v>0.49005814347128523</v>
      </c>
      <c r="V43" s="136">
        <f ca="1">IF(W$7,cal0!J37/'cal1'!J$3,"")</f>
        <v>1.0828547671506783E-3</v>
      </c>
      <c r="W43" s="136">
        <f ca="1">IF(W$7,'cal1'!J37/'cal1'!J$3,"")</f>
        <v>5.5225592199407779E-2</v>
      </c>
      <c r="X43" s="136">
        <f ca="1">IF(W$7,'cal2'!J37/'cal1'!J$3,"")</f>
        <v>0.47645610283359463</v>
      </c>
      <c r="Y43" s="136">
        <f ca="1">IF(Z$7,cal0!K37/'cal1'!K$3,"")</f>
        <v>1.1228680755822648E-3</v>
      </c>
      <c r="Z43" s="136">
        <f ca="1">IF(Z$7,'cal1'!K37/'cal1'!K$3,"")</f>
        <v>5.3897669821016958E-2</v>
      </c>
      <c r="AA43" s="136">
        <f ca="1">IF(Z$7,'cal2'!K37/'cal1'!K$3,"")</f>
        <v>0.4581301671618252</v>
      </c>
      <c r="AB43" s="136">
        <f ca="1">IF(AC$7,cal0!L37/'cal1'!L$3,"")</f>
        <v>0</v>
      </c>
      <c r="AC43" s="136">
        <f ca="1">IF(AC$7,'cal1'!L37/'cal1'!L$3,"")</f>
        <v>6.4240330558186023E-2</v>
      </c>
      <c r="AD43" s="136">
        <f ca="1">IF(AC$7,'cal2'!L37/'cal1'!L$3,"")</f>
        <v>0.48512524520767347</v>
      </c>
      <c r="AE43" s="136">
        <f ca="1">IF(AF$7,cal0!M37/'cal1'!M$3,"")</f>
        <v>0</v>
      </c>
      <c r="AF43" s="136">
        <f ca="1">IF(AF$7,'cal1'!M37/'cal1'!M$3,"")</f>
        <v>2.900666461791869E-2</v>
      </c>
      <c r="AG43" s="136">
        <f ca="1">IF(AF$7,'cal2'!M37/'cal1'!M$3,"")</f>
        <v>0.51352538013031235</v>
      </c>
      <c r="AH43" s="136">
        <f ca="1">IF(AI$7,cal0!N37/'cal1'!N$3,"")</f>
        <v>1.1175210921724214E-3</v>
      </c>
      <c r="AI43" s="136">
        <f ca="1">IF(AI$7,'cal1'!N37/'cal1'!N$3,"")</f>
        <v>3.4643153448102863E-2</v>
      </c>
      <c r="AJ43" s="136">
        <f ca="1">IF(AI$7,'cal2'!N37/'cal1'!N$3,"")</f>
        <v>0.49617937201808665</v>
      </c>
      <c r="AK43" s="136">
        <f ca="1">IF(AL$7,cal0!O37/'cal1'!O$3,"")</f>
        <v>0</v>
      </c>
      <c r="AL43" s="136">
        <f ca="1">IF(AL$7,'cal1'!O37/'cal1'!O$3,"")</f>
        <v>5.66724859988538E-2</v>
      </c>
      <c r="AM43" s="136">
        <f ca="1">IF(AL$7,'cal2'!O37/'cal1'!O$3,"")</f>
        <v>0.47188519691752079</v>
      </c>
      <c r="AN43" s="136">
        <f ca="1">IF(AO$7,cal0!P37/'cal1'!P$3,"")</f>
        <v>1.0676745808237665E-3</v>
      </c>
      <c r="AO43" s="136">
        <f ca="1">IF(AO$7,'cal1'!P37/'cal1'!P$3,"")</f>
        <v>4.0571632246691788E-2</v>
      </c>
      <c r="AP43" s="136">
        <f ca="1">IF(AO$7,'cal2'!P37/'cal1'!P$3,"")</f>
        <v>0.52636357759950292</v>
      </c>
      <c r="AQ43" s="136">
        <f ca="1">IF(AR$7,cal0!Q37/'cal1'!Q$3,"")</f>
        <v>1.1241313220003916E-3</v>
      </c>
      <c r="AR43" s="136">
        <f ca="1">IF(AR$7,'cal1'!Q37/'cal1'!Q$3,"")</f>
        <v>6.295135512978968E-2</v>
      </c>
      <c r="AS43" s="136">
        <f ca="1">IF(AR$7,'cal2'!Q37/'cal1'!Q$3,"")</f>
        <v>0.47325930179369236</v>
      </c>
      <c r="AT43" s="136">
        <f ca="1">IF(AU$7,cal0!R37/'cal1'!R$3,"")</f>
        <v>1.1147313598429268E-3</v>
      </c>
      <c r="AU43" s="136">
        <f ca="1">IF(AU$7,'cal1'!R37/'cal1'!R$3,"")</f>
        <v>5.4621834863347533E-2</v>
      </c>
      <c r="AV43" s="136">
        <f ca="1">IF(AU$7,'cal2'!R37/'cal1'!R$3,"")</f>
        <v>0.43808942809225554</v>
      </c>
      <c r="AW43" s="136">
        <f ca="1">IF(AX$7,cal0!S37/'cal1'!S$3,"")</f>
        <v>1.1196060730615282E-3</v>
      </c>
      <c r="AX43" s="136">
        <f ca="1">IF(AX$7,'cal1'!S37/'cal1'!S$3,"")</f>
        <v>4.1425426753305211E-2</v>
      </c>
      <c r="AY43" s="136">
        <f ca="1">IF(AX$7,'cal2'!S37/'cal1'!S$3,"")</f>
        <v>0.48814825168154646</v>
      </c>
      <c r="AZ43" s="136">
        <f ca="1">IF(BA$7,cal0!T37/'cal1'!T$3,"")</f>
        <v>0</v>
      </c>
      <c r="BA43" s="136">
        <f ca="1">IF(BA$7,'cal1'!T37/'cal1'!T$3,"")</f>
        <v>6.0532766507296304E-2</v>
      </c>
      <c r="BB43" s="136">
        <f ca="1">IF(BA$7,'cal2'!T37/'cal1'!T$3,"")</f>
        <v>0.50938895005669138</v>
      </c>
      <c r="BC43" s="136">
        <f ca="1">IF(BD$7,cal0!U37/'cal1'!U$3,"")</f>
        <v>1.0881311916874129E-3</v>
      </c>
      <c r="BD43" s="136">
        <f ca="1">IF(BD$7,'cal1'!U37/'cal1'!U$3,"")</f>
        <v>3.5908329724164086E-2</v>
      </c>
      <c r="BE43" s="136">
        <f ca="1">IF(BD$7,'cal2'!U37/'cal1'!U$3,"")</f>
        <v>0.53209616057190767</v>
      </c>
      <c r="BF43" s="136">
        <f ca="1">IF(BG$7,cal0!V37/'cal1'!V$3,"")</f>
        <v>1.0794608203877737E-3</v>
      </c>
      <c r="BG43" s="136">
        <f ca="1">IF(BG$7,'cal1'!V37/'cal1'!V$3,"")</f>
        <v>3.670166868379296E-2</v>
      </c>
      <c r="BH43" s="136">
        <f ca="1">IF(BG$7,'cal2'!V37/'cal1'!V$3,"")</f>
        <v>0.48467790031625574</v>
      </c>
      <c r="BI43" s="136">
        <f ca="1">IF(BJ$7,cal0!W37/'cal1'!W$3,"")</f>
        <v>0</v>
      </c>
      <c r="BJ43" s="136">
        <f ca="1">IF(BJ$7,'cal1'!W37/'cal1'!W$3,"")</f>
        <v>5.4357203415694159E-2</v>
      </c>
      <c r="BK43" s="136">
        <f ca="1">IF(BJ$7,'cal2'!W37/'cal1'!W$3,"")</f>
        <v>0.43377049981894755</v>
      </c>
      <c r="BL43" s="136">
        <f ca="1">IF(BM$7,cal0!X37/'cal1'!X$3,"")</f>
        <v>0</v>
      </c>
      <c r="BM43" s="136">
        <f ca="1">IF(BM$7,'cal1'!X37/'cal1'!X$3,"")</f>
        <v>6.4734795858436348E-2</v>
      </c>
      <c r="BN43" s="136">
        <f ca="1">IF(BM$7,'cal2'!X37/'cal1'!X$3,"")</f>
        <v>0.45010911843988455</v>
      </c>
      <c r="BO43" s="136">
        <f ca="1">IF(BP$7,cal0!Y37/'cal1'!Y$3,"")</f>
        <v>0</v>
      </c>
      <c r="BP43" s="136">
        <f ca="1">IF(BP$7,'cal1'!Y37/'cal1'!Y$3,"")</f>
        <v>3.3525633871153385E-2</v>
      </c>
      <c r="BQ43" s="136">
        <f ca="1">IF(BP$7,'cal2'!Y37/'cal1'!Y$3,"")</f>
        <v>0.44448503275171075</v>
      </c>
      <c r="BR43" s="136" t="str">
        <f>IF(BS$7,cal0!Z37/'cal1'!Z$3,"")</f>
        <v/>
      </c>
      <c r="BS43" s="136" t="str">
        <f>IF(BS$7,'cal1'!Z37/'cal1'!Z$3,"")</f>
        <v/>
      </c>
      <c r="BT43" s="136" t="str">
        <f>IF(BS$7,'cal2'!Z37/'cal1'!Z$3,"")</f>
        <v/>
      </c>
      <c r="BU43" s="136">
        <f ca="1">IF(BV$7,cal0!AA37/'cal1'!AA$3,"")</f>
        <v>0</v>
      </c>
      <c r="BV43" s="136">
        <f ca="1">IF(BV$7,'cal1'!AA37/'cal1'!AA$3,"")</f>
        <v>4.0980901349034392E-2</v>
      </c>
      <c r="BW43" s="136">
        <f ca="1">IF(BV$7,'cal2'!AA37/'cal1'!AA$3,"")</f>
        <v>0.51613782902378158</v>
      </c>
      <c r="BX43" s="136">
        <f ca="1">IF(BY$7,cal0!AB37/'cal1'!AB$3,"")</f>
        <v>1.0409491419981251E-3</v>
      </c>
      <c r="BY43" s="136">
        <f ca="1">IF(BY$7,'cal1'!AB37/'cal1'!AB$3,"")</f>
        <v>6.1415997471883657E-2</v>
      </c>
      <c r="BZ43" s="136">
        <f ca="1">IF(BY$7,'cal2'!AB37/'cal1'!AB$3,"")</f>
        <v>0.46114045986687258</v>
      </c>
      <c r="CA43" s="136">
        <f ca="1">IF(CB$7,cal0!AC37/'cal1'!AC$3,"")</f>
        <v>1.0435350363059127E-3</v>
      </c>
      <c r="CB43" s="136">
        <f ca="1">IF(CB$7,'cal1'!AC37/'cal1'!AC$3,"")</f>
        <v>5.9481498470646765E-2</v>
      </c>
      <c r="CC43" s="136">
        <f ca="1">IF(CB$7,'cal2'!AC37/'cal1'!AC$3,"")</f>
        <v>0.46019894018337759</v>
      </c>
      <c r="CD43" s="136">
        <f ca="1">IF(CE$7,cal0!AD37/'cal1'!AD$3,"")</f>
        <v>1.0683434237641742E-3</v>
      </c>
      <c r="CE43" s="136">
        <f ca="1">IF(CE$7,'cal1'!AD37/'cal1'!AD$3,"")</f>
        <v>3.5255333375450823E-2</v>
      </c>
      <c r="CF43" s="136">
        <f ca="1">IF(CE$7,'cal2'!AD37/'cal1'!AD$3,"")</f>
        <v>0.46579773641268862</v>
      </c>
      <c r="CG43" s="136">
        <f ca="1">IF(CH$7,cal0!AE37/'cal1'!AE$3,"")</f>
        <v>0</v>
      </c>
      <c r="CH43" s="136">
        <f ca="1">IF(CH$7,'cal1'!AE37/'cal1'!AE$3,"")</f>
        <v>4.7922189392165186E-2</v>
      </c>
      <c r="CI43" s="136">
        <f ca="1">IF(CH$7,'cal2'!AE37/'cal1'!AE$3,"")</f>
        <v>0.48575674025025112</v>
      </c>
      <c r="CJ43" s="136">
        <f ca="1">IF(CK$7,cal0!AF37/'cal1'!AF$3,"")</f>
        <v>0</v>
      </c>
      <c r="CK43" s="136">
        <f ca="1">IF(CK$7,'cal1'!AF37/'cal1'!AF$3,"")</f>
        <v>5.2110012694743905E-2</v>
      </c>
      <c r="CL43" s="136">
        <f ca="1">IF(CK$7,'cal2'!AF37/'cal1'!AF$3,"")</f>
        <v>0.51809377110312527</v>
      </c>
      <c r="CM43" s="136">
        <f ca="1">IF(CN$7,cal0!AG37/'cal1'!AG$3,"")</f>
        <v>0</v>
      </c>
      <c r="CN43" s="136">
        <f ca="1">IF(CN$7,'cal1'!AG37/'cal1'!AG$3,"")</f>
        <v>6.0921424260752095E-2</v>
      </c>
      <c r="CO43" s="136">
        <f ca="1">IF(CN$7,'cal2'!AG37/'cal1'!AG$3,"")</f>
        <v>0.45316988102756184</v>
      </c>
      <c r="CP43" s="136">
        <f ca="1">IF(CQ$7,cal0!AH37/'cal1'!AH$3,"")</f>
        <v>1.0646985470216985E-3</v>
      </c>
      <c r="CQ43" s="136">
        <f ca="1">IF(CQ$7,'cal1'!AH37/'cal1'!AH$3,"")</f>
        <v>5.2170227114503913E-2</v>
      </c>
      <c r="CR43" s="136">
        <f ca="1">IF(CQ$7,'cal2'!AH37/'cal1'!AH$3,"")</f>
        <v>0.48124375313123141</v>
      </c>
      <c r="CS43" s="136">
        <f ca="1">IF(CT$7,cal0!AI37/'cal1'!AI$3,"")</f>
        <v>0</v>
      </c>
      <c r="CT43" s="136">
        <f ca="1">IF(CT$7,'cal1'!AI37/'cal1'!AI$3,"")</f>
        <v>4.4300440753861824E-2</v>
      </c>
      <c r="CU43" s="136">
        <f ca="1">IF(CT$7,'cal2'!AI37/'cal1'!AI$3,"")</f>
        <v>0.47464759127749623</v>
      </c>
      <c r="CV43" s="136">
        <f ca="1">IF(CW$7,cal0!AJ37/'cal1'!AJ$3,"")</f>
        <v>0</v>
      </c>
      <c r="CW43" s="136">
        <f ca="1">IF(CW$7,'cal1'!AJ37/'cal1'!AJ$3,"")</f>
        <v>4.1267155053466953E-2</v>
      </c>
      <c r="CX43" s="136">
        <f ca="1">IF(CW$7,'cal2'!AJ37/'cal1'!AJ$3,"")</f>
        <v>0.45290702630880642</v>
      </c>
      <c r="CY43" s="136">
        <f ca="1">IF(CZ$7,cal0!AK37/'cal1'!AK$3,"")</f>
        <v>1.0321701697051636E-3</v>
      </c>
      <c r="CZ43" s="136">
        <f ca="1">IF(CZ$7,'cal1'!AK37/'cal1'!AK$3,"")</f>
        <v>4.8511999614083048E-2</v>
      </c>
      <c r="DA43" s="136">
        <f ca="1">IF(CZ$7,'cal2'!AK37/'cal1'!AK$3,"")</f>
        <v>0.49234517384725751</v>
      </c>
    </row>
    <row r="44" spans="3:105">
      <c r="C44" s="92">
        <f t="shared" si="64"/>
        <v>470</v>
      </c>
      <c r="D44" s="136">
        <f>'CMF-1931'!B24</f>
        <v>0.19536000000000001</v>
      </c>
      <c r="E44" s="136">
        <f>'CMF-1931'!C24</f>
        <v>9.0980000000000005E-2</v>
      </c>
      <c r="F44" s="136">
        <f>'CMF-1931'!D24</f>
        <v>1.2876399999999999</v>
      </c>
      <c r="G44" s="136">
        <f ca="1">cal0!C38/'cal1'!C$3</f>
        <v>5.5549930208703647E-4</v>
      </c>
      <c r="H44" s="136">
        <f ca="1">'cal1'!C38/'cal1'!C$3</f>
        <v>5.5942047937499621E-2</v>
      </c>
      <c r="I44" s="136">
        <f ca="1">'cal2'!C38/'cal1'!C$3</f>
        <v>0.54383381831079181</v>
      </c>
      <c r="J44" s="136">
        <f ca="1">IF(K$7,cal0!F38/'cal1'!F$3,"")</f>
        <v>0</v>
      </c>
      <c r="K44" s="136">
        <f ca="1">IF(K$7,'cal1'!F38/'cal1'!F$3,"")</f>
        <v>5.8678715027442485E-2</v>
      </c>
      <c r="L44" s="136">
        <f ca="1">IF(K$7,'cal2'!F38/'cal1'!F$3,"")</f>
        <v>0.48543299514917843</v>
      </c>
      <c r="M44" s="136">
        <f ca="1">IF(N$7,cal0!G38/'cal1'!G$3,"")</f>
        <v>9.8655645279801304E-4</v>
      </c>
      <c r="N44" s="136">
        <f ca="1">IF(N$7,'cal1'!G38/'cal1'!G$3,"")</f>
        <v>5.8206828908671508E-2</v>
      </c>
      <c r="O44" s="136">
        <f ca="1">IF(N$7,'cal2'!G38/'cal1'!G$3,"")</f>
        <v>0.48637233977976696</v>
      </c>
      <c r="P44" s="136">
        <f ca="1">IF(Q$7,cal0!H38/'cal1'!H$3,"")</f>
        <v>1.0110311803116425E-3</v>
      </c>
      <c r="Q44" s="136">
        <f ca="1">IF(Q$7,'cal1'!H38/'cal1'!H$3,"")</f>
        <v>7.0772184843285138E-2</v>
      </c>
      <c r="R44" s="136">
        <f ca="1">IF(Q$7,'cal2'!H38/'cal1'!H$3,"")</f>
        <v>0.514614885465012</v>
      </c>
      <c r="S44" s="136">
        <f ca="1">IF(T$7,cal0!I38/'cal1'!I$3,"")</f>
        <v>1.1090446456093383E-3</v>
      </c>
      <c r="T44" s="136">
        <f ca="1">IF(T$7,'cal1'!I38/'cal1'!I$3,"")</f>
        <v>4.3252739689591223E-2</v>
      </c>
      <c r="U44" s="136">
        <f ca="1">IF(T$7,'cal2'!I38/'cal1'!I$3,"")</f>
        <v>0.59555696751710852</v>
      </c>
      <c r="V44" s="136">
        <f ca="1">IF(W$7,cal0!J38/'cal1'!J$3,"")</f>
        <v>1.0120959678217979E-3</v>
      </c>
      <c r="W44" s="136">
        <f ca="1">IF(W$7,'cal1'!J38/'cal1'!J$3,"")</f>
        <v>7.4895105325162623E-2</v>
      </c>
      <c r="X44" s="136">
        <f ca="1">IF(W$7,'cal2'!J38/'cal1'!J$3,"")</f>
        <v>0.51414475017093353</v>
      </c>
      <c r="Y44" s="136">
        <f ca="1">IF(Z$7,cal0!K38/'cal1'!K$3,"")</f>
        <v>1.0494946193781644E-3</v>
      </c>
      <c r="Z44" s="136">
        <f ca="1">IF(Z$7,'cal1'!K38/'cal1'!K$3,"")</f>
        <v>4.8276753772497377E-2</v>
      </c>
      <c r="AA44" s="136">
        <f ca="1">IF(Z$7,'cal2'!K38/'cal1'!K$3,"")</f>
        <v>0.52684629508453307</v>
      </c>
      <c r="AB44" s="136">
        <f ca="1">IF(AC$7,cal0!L38/'cal1'!L$3,"")</f>
        <v>0</v>
      </c>
      <c r="AC44" s="136">
        <f ca="1">IF(AC$7,'cal1'!L38/'cal1'!L$3,"")</f>
        <v>5.7972132620546013E-2</v>
      </c>
      <c r="AD44" s="136">
        <f ca="1">IF(AC$7,'cal2'!L38/'cal1'!L$3,"")</f>
        <v>0.52381961548362976</v>
      </c>
      <c r="AE44" s="136">
        <f ca="1">IF(AF$7,cal0!M38/'cal1'!M$3,"")</f>
        <v>0</v>
      </c>
      <c r="AF44" s="136">
        <f ca="1">IF(AF$7,'cal1'!M38/'cal1'!M$3,"")</f>
        <v>5.7234827096201195E-2</v>
      </c>
      <c r="AG44" s="136">
        <f ca="1">IF(AF$7,'cal2'!M38/'cal1'!M$3,"")</f>
        <v>0.57335235185686007</v>
      </c>
      <c r="AH44" s="136">
        <f ca="1">IF(AI$7,cal0!N38/'cal1'!N$3,"")</f>
        <v>1.04449703289355E-3</v>
      </c>
      <c r="AI44" s="136">
        <f ca="1">IF(AI$7,'cal1'!N38/'cal1'!N$3,"")</f>
        <v>6.8936804935975093E-2</v>
      </c>
      <c r="AJ44" s="136">
        <f ca="1">IF(AI$7,'cal2'!N38/'cal1'!N$3,"")</f>
        <v>0.53373799974612079</v>
      </c>
      <c r="AK44" s="136">
        <f ca="1">IF(AL$7,cal0!O38/'cal1'!O$3,"")</f>
        <v>0</v>
      </c>
      <c r="AL44" s="136">
        <f ca="1">IF(AL$7,'cal1'!O38/'cal1'!O$3,"")</f>
        <v>5.0807234025129662E-2</v>
      </c>
      <c r="AM44" s="136">
        <f ca="1">IF(AL$7,'cal2'!O38/'cal1'!O$3,"")</f>
        <v>0.57077061611090341</v>
      </c>
      <c r="AN44" s="136">
        <f ca="1">IF(AO$7,cal0!P38/'cal1'!P$3,"")</f>
        <v>9.9790772592793986E-4</v>
      </c>
      <c r="AO44" s="136">
        <f ca="1">IF(AO$7,'cal1'!P38/'cal1'!P$3,"")</f>
        <v>6.4864002550755237E-2</v>
      </c>
      <c r="AP44" s="136">
        <f ca="1">IF(AO$7,'cal2'!P38/'cal1'!P$3,"")</f>
        <v>0.48298732911682674</v>
      </c>
      <c r="AQ44" s="136">
        <f ca="1">IF(AR$7,cal0!Q38/'cal1'!Q$3,"")</f>
        <v>1.0506753193620744E-3</v>
      </c>
      <c r="AR44" s="136">
        <f ca="1">IF(AR$7,'cal1'!Q38/'cal1'!Q$3,"")</f>
        <v>5.3584440389685635E-2</v>
      </c>
      <c r="AS44" s="136">
        <f ca="1">IF(AR$7,'cal2'!Q38/'cal1'!Q$3,"")</f>
        <v>0.51588159014330837</v>
      </c>
      <c r="AT44" s="136">
        <f ca="1">IF(AU$7,cal0!R38/'cal1'!R$3,"")</f>
        <v>1.041889594733202E-3</v>
      </c>
      <c r="AU44" s="136">
        <f ca="1">IF(AU$7,'cal1'!R38/'cal1'!R$3,"")</f>
        <v>4.792692262954576E-2</v>
      </c>
      <c r="AV44" s="136">
        <f ca="1">IF(AU$7,'cal2'!R38/'cal1'!R$3,"")</f>
        <v>0.56991363795243188</v>
      </c>
      <c r="AW44" s="136">
        <f ca="1">IF(AX$7,cal0!S38/'cal1'!S$3,"")</f>
        <v>1.0464457713715669E-3</v>
      </c>
      <c r="AX44" s="136">
        <f ca="1">IF(AX$7,'cal1'!S38/'cal1'!S$3,"")</f>
        <v>4.8136506760472202E-2</v>
      </c>
      <c r="AY44" s="136">
        <f ca="1">IF(AX$7,'cal2'!S38/'cal1'!S$3,"")</f>
        <v>0.53996601956058454</v>
      </c>
      <c r="AZ44" s="136">
        <f ca="1">IF(BA$7,cal0!T38/'cal1'!T$3,"")</f>
        <v>0</v>
      </c>
      <c r="BA44" s="136">
        <f ca="1">IF(BA$7,'cal1'!T38/'cal1'!T$3,"")</f>
        <v>6.51172367805916E-2</v>
      </c>
      <c r="BB44" s="136">
        <f ca="1">IF(BA$7,'cal2'!T38/'cal1'!T$3,"")</f>
        <v>0.50812794110382009</v>
      </c>
      <c r="BC44" s="136">
        <f ca="1">IF(BD$7,cal0!U38/'cal1'!U$3,"")</f>
        <v>1.0170276060803584E-3</v>
      </c>
      <c r="BD44" s="136">
        <f ca="1">IF(BD$7,'cal1'!U38/'cal1'!U$3,"")</f>
        <v>6.2038682853579011E-2</v>
      </c>
      <c r="BE44" s="136">
        <f ca="1">IF(BD$7,'cal2'!U38/'cal1'!U$3,"")</f>
        <v>0.61631873251251879</v>
      </c>
      <c r="BF44" s="136">
        <f ca="1">IF(BG$7,cal0!V38/'cal1'!V$3,"")</f>
        <v>1.0089237974274465E-3</v>
      </c>
      <c r="BG44" s="136">
        <f ca="1">IF(BG$7,'cal1'!V38/'cal1'!V$3,"")</f>
        <v>5.0446188639794678E-2</v>
      </c>
      <c r="BH44" s="136">
        <f ca="1">IF(BG$7,'cal2'!V38/'cal1'!V$3,"")</f>
        <v>0.5972829176349117</v>
      </c>
      <c r="BI44" s="136">
        <f ca="1">IF(BJ$7,cal0!W38/'cal1'!W$3,"")</f>
        <v>0</v>
      </c>
      <c r="BJ44" s="136">
        <f ca="1">IF(BJ$7,'cal1'!W38/'cal1'!W$3,"")</f>
        <v>4.6740831736023655E-2</v>
      </c>
      <c r="BK44" s="136">
        <f ca="1">IF(BJ$7,'cal2'!W38/'cal1'!W$3,"")</f>
        <v>0.54361620519974374</v>
      </c>
      <c r="BL44" s="136">
        <f ca="1">IF(BM$7,cal0!X38/'cal1'!X$3,"")</f>
        <v>0</v>
      </c>
      <c r="BM44" s="136">
        <f ca="1">IF(BM$7,'cal1'!X38/'cal1'!X$3,"")</f>
        <v>6.9013200818391407E-2</v>
      </c>
      <c r="BN44" s="136">
        <f ca="1">IF(BM$7,'cal2'!X38/'cal1'!X$3,"")</f>
        <v>0.51334477005832924</v>
      </c>
      <c r="BO44" s="136">
        <f ca="1">IF(BP$7,cal0!Y38/'cal1'!Y$3,"")</f>
        <v>0</v>
      </c>
      <c r="BP44" s="136">
        <f ca="1">IF(BP$7,'cal1'!Y38/'cal1'!Y$3,"")</f>
        <v>5.5594200019753702E-2</v>
      </c>
      <c r="BQ44" s="136">
        <f ca="1">IF(BP$7,'cal2'!Y38/'cal1'!Y$3,"")</f>
        <v>0.52460706843506266</v>
      </c>
      <c r="BR44" s="136" t="str">
        <f>IF(BS$7,cal0!Z38/'cal1'!Z$3,"")</f>
        <v/>
      </c>
      <c r="BS44" s="136" t="str">
        <f>IF(BS$7,'cal1'!Z38/'cal1'!Z$3,"")</f>
        <v/>
      </c>
      <c r="BT44" s="136" t="str">
        <f>IF(BS$7,'cal2'!Z38/'cal1'!Z$3,"")</f>
        <v/>
      </c>
      <c r="BU44" s="136">
        <f ca="1">IF(BV$7,cal0!AA38/'cal1'!AA$3,"")</f>
        <v>0</v>
      </c>
      <c r="BV44" s="136">
        <f ca="1">IF(BV$7,'cal1'!AA38/'cal1'!AA$3,"")</f>
        <v>4.9690400544397516E-2</v>
      </c>
      <c r="BW44" s="136">
        <f ca="1">IF(BV$7,'cal2'!AA38/'cal1'!AA$3,"")</f>
        <v>0.5786860687529396</v>
      </c>
      <c r="BX44" s="136">
        <f ca="1">IF(BY$7,cal0!AB38/'cal1'!AB$3,"")</f>
        <v>9.7292865237694735E-4</v>
      </c>
      <c r="BY44" s="136">
        <f ca="1">IF(BY$7,'cal1'!AB38/'cal1'!AB$3,"")</f>
        <v>5.2538147465882937E-2</v>
      </c>
      <c r="BZ44" s="136">
        <f ca="1">IF(BY$7,'cal2'!AB38/'cal1'!AB$3,"")</f>
        <v>0.4854914081060831</v>
      </c>
      <c r="CA44" s="136">
        <f ca="1">IF(CB$7,cal0!AC38/'cal1'!AC$3,"")</f>
        <v>9.7534557224609249E-4</v>
      </c>
      <c r="CB44" s="136">
        <f ca="1">IF(CB$7,'cal1'!AC38/'cal1'!AC$3,"")</f>
        <v>5.3644007068829699E-2</v>
      </c>
      <c r="CC44" s="136">
        <f ca="1">IF(CB$7,'cal2'!AC38/'cal1'!AC$3,"")</f>
        <v>0.55107025200986881</v>
      </c>
      <c r="CD44" s="136">
        <f ca="1">IF(CE$7,cal0!AD38/'cal1'!AD$3,"")</f>
        <v>9.9853286353976758E-4</v>
      </c>
      <c r="CE44" s="136">
        <f ca="1">IF(CE$7,'cal1'!AD38/'cal1'!AD$3,"")</f>
        <v>5.7914907791757529E-2</v>
      </c>
      <c r="CF44" s="136">
        <f ca="1">IF(CE$7,'cal2'!AD38/'cal1'!AD$3,"")</f>
        <v>0.53721065888808894</v>
      </c>
      <c r="CG44" s="136">
        <f ca="1">IF(CH$7,cal0!AE38/'cal1'!AE$3,"")</f>
        <v>0</v>
      </c>
      <c r="CH44" s="136">
        <f ca="1">IF(CH$7,'cal1'!AE38/'cal1'!AE$3,"")</f>
        <v>4.27547862535511E-2</v>
      </c>
      <c r="CI44" s="136">
        <f ca="1">IF(CH$7,'cal2'!AE38/'cal1'!AE$3,"")</f>
        <v>0.60671081120065706</v>
      </c>
      <c r="CJ44" s="136">
        <f ca="1">IF(CK$7,cal0!AF38/'cal1'!AF$3,"")</f>
        <v>0</v>
      </c>
      <c r="CK44" s="136">
        <f ca="1">IF(CK$7,'cal1'!AF38/'cal1'!AF$3,"")</f>
        <v>7.6803881195927765E-2</v>
      </c>
      <c r="CL44" s="136">
        <f ca="1">IF(CK$7,'cal2'!AF38/'cal1'!AF$3,"")</f>
        <v>0.53762716837149427</v>
      </c>
      <c r="CM44" s="136">
        <f ca="1">IF(CN$7,cal0!AG38/'cal1'!AG$3,"")</f>
        <v>0</v>
      </c>
      <c r="CN44" s="136">
        <f ca="1">IF(CN$7,'cal1'!AG38/'cal1'!AG$3,"")</f>
        <v>4.7949923538434767E-2</v>
      </c>
      <c r="CO44" s="136">
        <f ca="1">IF(CN$7,'cal2'!AG38/'cal1'!AG$3,"")</f>
        <v>0.50547208787199527</v>
      </c>
      <c r="CP44" s="136">
        <f ca="1">IF(CQ$7,cal0!AH38/'cal1'!AH$3,"")</f>
        <v>9.951261601053136E-4</v>
      </c>
      <c r="CQ44" s="136">
        <f ca="1">IF(CQ$7,'cal1'!AH38/'cal1'!AH$3,"")</f>
        <v>4.6770931104105337E-2</v>
      </c>
      <c r="CR44" s="136">
        <f ca="1">IF(CQ$7,'cal2'!AH38/'cal1'!AH$3,"")</f>
        <v>0.59409033301000769</v>
      </c>
      <c r="CS44" s="136">
        <f ca="1">IF(CT$7,cal0!AI38/'cal1'!AI$3,"")</f>
        <v>0</v>
      </c>
      <c r="CT44" s="136">
        <f ca="1">IF(CT$7,'cal1'!AI38/'cal1'!AI$3,"")</f>
        <v>5.0278279731215347E-2</v>
      </c>
      <c r="CU44" s="136">
        <f ca="1">IF(CT$7,'cal2'!AI38/'cal1'!AI$3,"")</f>
        <v>0.56587711018883102</v>
      </c>
      <c r="CV44" s="136">
        <f ca="1">IF(CW$7,cal0!AJ38/'cal1'!AJ$3,"")</f>
        <v>0</v>
      </c>
      <c r="CW44" s="136">
        <f ca="1">IF(CW$7,'cal1'!AJ38/'cal1'!AJ$3,"")</f>
        <v>4.9177471989324352E-2</v>
      </c>
      <c r="CX44" s="136">
        <f ca="1">IF(CW$7,'cal2'!AJ38/'cal1'!AJ$3,"")</f>
        <v>0.55734468505674228</v>
      </c>
      <c r="CY44" s="136">
        <f ca="1">IF(CZ$7,cal0!AK38/'cal1'!AK$3,"")</f>
        <v>9.6472333922797797E-4</v>
      </c>
      <c r="CZ44" s="136">
        <f ca="1">IF(CZ$7,'cal1'!AK38/'cal1'!AK$3,"")</f>
        <v>5.1130336861320541E-2</v>
      </c>
      <c r="DA44" s="136">
        <f ca="1">IF(CZ$7,'cal2'!AK38/'cal1'!AK$3,"")</f>
        <v>0.60584623772215573</v>
      </c>
    </row>
    <row r="45" spans="3:105">
      <c r="C45" s="92">
        <f t="shared" si="64"/>
        <v>475</v>
      </c>
      <c r="D45" s="136">
        <f>'CMF-1931'!B25</f>
        <v>0.1421</v>
      </c>
      <c r="E45" s="136">
        <f>'CMF-1931'!C25</f>
        <v>0.11260000000000001</v>
      </c>
      <c r="F45" s="136">
        <f>'CMF-1931'!D25</f>
        <v>1.0419</v>
      </c>
      <c r="G45" s="136">
        <f ca="1">cal0!C39/'cal1'!C$3</f>
        <v>5.2020513690310358E-4</v>
      </c>
      <c r="H45" s="136">
        <f ca="1">'cal1'!C39/'cal1'!C$3</f>
        <v>8.815947104331906E-2</v>
      </c>
      <c r="I45" s="136">
        <f ca="1">'cal2'!C39/'cal1'!C$3</f>
        <v>0.5697470267787349</v>
      </c>
      <c r="J45" s="136">
        <f ca="1">IF(K$7,cal0!F39/'cal1'!F$3,"")</f>
        <v>0</v>
      </c>
      <c r="K45" s="136">
        <f ca="1">IF(K$7,'cal1'!F39/'cal1'!F$3,"")</f>
        <v>7.2934313438170251E-2</v>
      </c>
      <c r="L45" s="136">
        <f ca="1">IF(K$7,'cal2'!F39/'cal1'!F$3,"")</f>
        <v>0.54950505911897873</v>
      </c>
      <c r="M45" s="136">
        <f ca="1">IF(N$7,cal0!G39/'cal1'!G$3,"")</f>
        <v>9.2387467034120516E-4</v>
      </c>
      <c r="N45" s="136">
        <f ca="1">IF(N$7,'cal1'!G39/'cal1'!G$3,"")</f>
        <v>9.6082964813277744E-2</v>
      </c>
      <c r="O45" s="136">
        <f ca="1">IF(N$7,'cal2'!G39/'cal1'!G$3,"")</f>
        <v>0.49796847088408291</v>
      </c>
      <c r="P45" s="136">
        <f ca="1">IF(Q$7,cal0!H39/'cal1'!H$3,"")</f>
        <v>9.4679437326263016E-4</v>
      </c>
      <c r="Q45" s="136">
        <f ca="1">IF(Q$7,'cal1'!H39/'cal1'!H$3,"")</f>
        <v>5.8701250448840739E-2</v>
      </c>
      <c r="R45" s="136">
        <f ca="1">IF(Q$7,'cal2'!H39/'cal1'!H$3,"")</f>
        <v>0.54535358118942956</v>
      </c>
      <c r="S45" s="136">
        <f ca="1">IF(T$7,cal0!I39/'cal1'!I$3,"")</f>
        <v>1.0385804618175114E-3</v>
      </c>
      <c r="T45" s="136">
        <f ca="1">IF(T$7,'cal1'!I39/'cal1'!I$3,"")</f>
        <v>7.4777796293530596E-2</v>
      </c>
      <c r="U45" s="136">
        <f ca="1">IF(T$7,'cal2'!I39/'cal1'!I$3,"")</f>
        <v>0.64807418586121535</v>
      </c>
      <c r="V45" s="136">
        <f ca="1">IF(W$7,cal0!J39/'cal1'!J$3,"")</f>
        <v>9.4779150850728686E-4</v>
      </c>
      <c r="W45" s="136">
        <f ca="1">IF(W$7,'cal1'!J39/'cal1'!J$3,"")</f>
        <v>6.1606448400059965E-2</v>
      </c>
      <c r="X45" s="136">
        <f ca="1">IF(W$7,'cal2'!J39/'cal1'!J$3,"")</f>
        <v>0.56962271269454556</v>
      </c>
      <c r="Y45" s="136">
        <f ca="1">IF(Z$7,cal0!K39/'cal1'!K$3,"")</f>
        <v>9.8281400192857084E-4</v>
      </c>
      <c r="Z45" s="136">
        <f ca="1">IF(Z$7,'cal1'!K39/'cal1'!K$3,"")</f>
        <v>7.3711046425554774E-2</v>
      </c>
      <c r="AA45" s="136">
        <f ca="1">IF(Z$7,'cal2'!K39/'cal1'!K$3,"")</f>
        <v>0.58968837140443819</v>
      </c>
      <c r="AB45" s="136">
        <f ca="1">IF(AC$7,cal0!L39/'cal1'!L$3,"")</f>
        <v>0</v>
      </c>
      <c r="AC45" s="136">
        <f ca="1">IF(AC$7,'cal1'!L39/'cal1'!L$3,"")</f>
        <v>6.5922137891706048E-2</v>
      </c>
      <c r="AD45" s="136">
        <f ca="1">IF(AC$7,'cal2'!L39/'cal1'!L$3,"")</f>
        <v>0.56615484467052135</v>
      </c>
      <c r="AE45" s="136">
        <f ca="1">IF(AF$7,cal0!M39/'cal1'!M$3,"")</f>
        <v>0</v>
      </c>
      <c r="AF45" s="136">
        <f ca="1">IF(AF$7,'cal1'!M39/'cal1'!M$3,"")</f>
        <v>8.4628987643663292E-2</v>
      </c>
      <c r="AG45" s="136">
        <f ca="1">IF(AF$7,'cal2'!M39/'cal1'!M$3,"")</f>
        <v>0.50965454130021415</v>
      </c>
      <c r="AH45" s="136">
        <f ca="1">IF(AI$7,cal0!N39/'cal1'!N$3,"")</f>
        <v>9.7813394175271374E-4</v>
      </c>
      <c r="AI45" s="136">
        <f ca="1">IF(AI$7,'cal1'!N39/'cal1'!N$3,"")</f>
        <v>8.4119519229531967E-2</v>
      </c>
      <c r="AJ45" s="136">
        <f ca="1">IF(AI$7,'cal2'!N39/'cal1'!N$3,"")</f>
        <v>0.51743284599343986</v>
      </c>
      <c r="AK45" s="136">
        <f ca="1">IF(AL$7,cal0!O39/'cal1'!O$3,"")</f>
        <v>0</v>
      </c>
      <c r="AL45" s="136">
        <f ca="1">IF(AL$7,'cal1'!O39/'cal1'!O$3,"")</f>
        <v>7.3899530330229751E-2</v>
      </c>
      <c r="AM45" s="136">
        <f ca="1">IF(AL$7,'cal2'!O39/'cal1'!O$3,"")</f>
        <v>0.65092323202987401</v>
      </c>
      <c r="AN45" s="136">
        <f ca="1">IF(AO$7,cal0!P39/'cal1'!P$3,"")</f>
        <v>9.3450472976772982E-4</v>
      </c>
      <c r="AO45" s="136">
        <f ca="1">IF(AO$7,'cal1'!P39/'cal1'!P$3,"")</f>
        <v>6.9153353425018313E-2</v>
      </c>
      <c r="AP45" s="136">
        <f ca="1">IF(AO$7,'cal2'!P39/'cal1'!P$3,"")</f>
        <v>0.51771560546176154</v>
      </c>
      <c r="AQ45" s="136">
        <f ca="1">IF(AR$7,cal0!Q39/'cal1'!Q$3,"")</f>
        <v>9.8391968504007738E-4</v>
      </c>
      <c r="AR45" s="136">
        <f ca="1">IF(AR$7,'cal1'!Q39/'cal1'!Q$3,"")</f>
        <v>7.7729652836160651E-2</v>
      </c>
      <c r="AS45" s="136">
        <f ca="1">IF(AR$7,'cal2'!Q39/'cal1'!Q$3,"")</f>
        <v>0.56378598613376962</v>
      </c>
      <c r="AT45" s="136">
        <f ca="1">IF(AU$7,cal0!R39/'cal1'!R$3,"")</f>
        <v>9.7569216960273226E-4</v>
      </c>
      <c r="AU45" s="136">
        <f ca="1">IF(AU$7,'cal1'!R39/'cal1'!R$3,"")</f>
        <v>6.3419991381481286E-2</v>
      </c>
      <c r="AV45" s="136">
        <f ca="1">IF(AU$7,'cal2'!R39/'cal1'!R$3,"")</f>
        <v>0.62151594145494438</v>
      </c>
      <c r="AW45" s="136">
        <f ca="1">IF(AX$7,cal0!S39/'cal1'!S$3,"")</f>
        <v>9.7995886531775946E-4</v>
      </c>
      <c r="AX45" s="136">
        <f ca="1">IF(AX$7,'cal1'!S39/'cal1'!S$3,"")</f>
        <v>0.11759506096720169</v>
      </c>
      <c r="AY45" s="136">
        <f ca="1">IF(AX$7,'cal2'!S39/'cal1'!S$3,"")</f>
        <v>0.51349844973290004</v>
      </c>
      <c r="AZ45" s="136">
        <f ca="1">IF(BA$7,cal0!T39/'cal1'!T$3,"")</f>
        <v>0</v>
      </c>
      <c r="BA45" s="136">
        <f ca="1">IF(BA$7,'cal1'!T39/'cal1'!T$3,"")</f>
        <v>8.4972066415377273E-2</v>
      </c>
      <c r="BB45" s="136">
        <f ca="1">IF(BA$7,'cal2'!T39/'cal1'!T$3,"")</f>
        <v>0.58380810703864827</v>
      </c>
      <c r="BC45" s="136">
        <f ca="1">IF(BD$7,cal0!U39/'cal1'!U$3,"")</f>
        <v>9.5240981053901306E-4</v>
      </c>
      <c r="BD45" s="136">
        <f ca="1">IF(BD$7,'cal1'!U39/'cal1'!U$3,"")</f>
        <v>0.12571809638626</v>
      </c>
      <c r="BE45" s="136">
        <f ca="1">IF(BD$7,'cal2'!U39/'cal1'!U$3,"")</f>
        <v>0.5638266357413011</v>
      </c>
      <c r="BF45" s="136">
        <f ca="1">IF(BG$7,cal0!V39/'cal1'!V$3,"")</f>
        <v>9.4482088491140877E-4</v>
      </c>
      <c r="BG45" s="136">
        <f ca="1">IF(BG$7,'cal1'!V39/'cal1'!V$3,"")</f>
        <v>0.11526814588320108</v>
      </c>
      <c r="BH45" s="136">
        <f ca="1">IF(BG$7,'cal2'!V39/'cal1'!V$3,"")</f>
        <v>0.55555470662379147</v>
      </c>
      <c r="BI45" s="136">
        <f ca="1">IF(BJ$7,cal0!W39/'cal1'!W$3,"")</f>
        <v>0</v>
      </c>
      <c r="BJ45" s="136">
        <f ca="1">IF(BJ$7,'cal1'!W39/'cal1'!W$3,"")</f>
        <v>6.8511302777058983E-2</v>
      </c>
      <c r="BK45" s="136">
        <f ca="1">IF(BJ$7,'cal2'!W39/'cal1'!W$3,"")</f>
        <v>0.60994084968513407</v>
      </c>
      <c r="BL45" s="136">
        <f ca="1">IF(BM$7,cal0!X39/'cal1'!X$3,"")</f>
        <v>0</v>
      </c>
      <c r="BM45" s="136">
        <f ca="1">IF(BM$7,'cal1'!X39/'cal1'!X$3,"")</f>
        <v>5.843113868822146E-2</v>
      </c>
      <c r="BN45" s="136">
        <f ca="1">IF(BM$7,'cal2'!X39/'cal1'!X$3,"")</f>
        <v>0.58608204191021152</v>
      </c>
      <c r="BO45" s="136">
        <f ca="1">IF(BP$7,cal0!Y39/'cal1'!Y$3,"")</f>
        <v>0</v>
      </c>
      <c r="BP45" s="136">
        <f ca="1">IF(BP$7,'cal1'!Y39/'cal1'!Y$3,"")</f>
        <v>0.10696368642444204</v>
      </c>
      <c r="BQ45" s="136">
        <f ca="1">IF(BP$7,'cal2'!Y39/'cal1'!Y$3,"")</f>
        <v>0.52156631158528244</v>
      </c>
      <c r="BR45" s="136" t="str">
        <f>IF(BS$7,cal0!Z39/'cal1'!Z$3,"")</f>
        <v/>
      </c>
      <c r="BS45" s="136" t="str">
        <f>IF(BS$7,'cal1'!Z39/'cal1'!Z$3,"")</f>
        <v/>
      </c>
      <c r="BT45" s="136" t="str">
        <f>IF(BS$7,'cal2'!Z39/'cal1'!Z$3,"")</f>
        <v/>
      </c>
      <c r="BU45" s="136">
        <f ca="1">IF(BV$7,cal0!AA39/'cal1'!AA$3,"")</f>
        <v>0</v>
      </c>
      <c r="BV45" s="136">
        <f ca="1">IF(BV$7,'cal1'!AA39/'cal1'!AA$3,"")</f>
        <v>0.12408872747603752</v>
      </c>
      <c r="BW45" s="136">
        <f ca="1">IF(BV$7,'cal2'!AA39/'cal1'!AA$3,"")</f>
        <v>0.53610207983212621</v>
      </c>
      <c r="BX45" s="136">
        <f ca="1">IF(BY$7,cal0!AB39/'cal1'!AB$3,"")</f>
        <v>9.11112724903841E-4</v>
      </c>
      <c r="BY45" s="136">
        <f ca="1">IF(BY$7,'cal1'!AB39/'cal1'!AB$3,"")</f>
        <v>8.0177920681282946E-2</v>
      </c>
      <c r="BZ45" s="136">
        <f ca="1">IF(BY$7,'cal2'!AB39/'cal1'!AB$3,"")</f>
        <v>0.55122321536075958</v>
      </c>
      <c r="CA45" s="136">
        <f ca="1">IF(CB$7,cal0!AC39/'cal1'!AC$3,"")</f>
        <v>9.1337608351957432E-4</v>
      </c>
      <c r="CB45" s="136">
        <f ca="1">IF(CB$7,'cal1'!AC39/'cal1'!AC$3,"")</f>
        <v>7.9463719823674964E-2</v>
      </c>
      <c r="CC45" s="136">
        <f ca="1">IF(CB$7,'cal2'!AC39/'cal1'!AC$3,"")</f>
        <v>0.63022947153881603</v>
      </c>
      <c r="CD45" s="136">
        <f ca="1">IF(CE$7,cal0!AD39/'cal1'!AD$3,"")</f>
        <v>9.3509014867954889E-4</v>
      </c>
      <c r="CE45" s="136">
        <f ca="1">IF(CE$7,'cal1'!AD39/'cal1'!AD$3,"")</f>
        <v>0.11034063411983662</v>
      </c>
      <c r="CF45" s="136">
        <f ca="1">IF(CE$7,'cal2'!AD39/'cal1'!AD$3,"")</f>
        <v>0.52271536537463159</v>
      </c>
      <c r="CG45" s="136">
        <f ca="1">IF(CH$7,cal0!AE39/'cal1'!AE$3,"")</f>
        <v>0</v>
      </c>
      <c r="CH45" s="136">
        <f ca="1">IF(CH$7,'cal1'!AE39/'cal1'!AE$3,"")</f>
        <v>7.5310173657966634E-2</v>
      </c>
      <c r="CI45" s="136">
        <f ca="1">IF(CH$7,'cal2'!AE39/'cal1'!AE$3,"")</f>
        <v>0.66825864067137364</v>
      </c>
      <c r="CJ45" s="136">
        <f ca="1">IF(CK$7,cal0!AF39/'cal1'!AF$3,"")</f>
        <v>0</v>
      </c>
      <c r="CK45" s="136">
        <f ca="1">IF(CK$7,'cal1'!AF39/'cal1'!AF$3,"")</f>
        <v>7.0169828716489011E-2</v>
      </c>
      <c r="CL45" s="136">
        <f ca="1">IF(CK$7,'cal2'!AF39/'cal1'!AF$3,"")</f>
        <v>0.56574423203496116</v>
      </c>
      <c r="CM45" s="136">
        <f ca="1">IF(CN$7,cal0!AG39/'cal1'!AG$3,"")</f>
        <v>0</v>
      </c>
      <c r="CN45" s="136">
        <f ca="1">IF(CN$7,'cal1'!AG39/'cal1'!AG$3,"")</f>
        <v>9.0742241125194495E-2</v>
      </c>
      <c r="CO45" s="136">
        <f ca="1">IF(CN$7,'cal2'!AG39/'cal1'!AG$3,"")</f>
        <v>0.57345358534221824</v>
      </c>
      <c r="CP45" s="136">
        <f ca="1">IF(CQ$7,cal0!AH39/'cal1'!AH$3,"")</f>
        <v>9.3189989331856076E-4</v>
      </c>
      <c r="CQ45" s="136">
        <f ca="1">IF(CQ$7,'cal1'!AH39/'cal1'!AH$3,"")</f>
        <v>8.5734792460419096E-2</v>
      </c>
      <c r="CR45" s="136">
        <f ca="1">IF(CQ$7,'cal2'!AH39/'cal1'!AH$3,"")</f>
        <v>0.66444461972717739</v>
      </c>
      <c r="CS45" s="136">
        <f ca="1">IF(CT$7,cal0!AI39/'cal1'!AI$3,"")</f>
        <v>0</v>
      </c>
      <c r="CT45" s="136">
        <f ca="1">IF(CT$7,'cal1'!AI39/'cal1'!AI$3,"")</f>
        <v>0.12648002346080664</v>
      </c>
      <c r="CU45" s="136">
        <f ca="1">IF(CT$7,'cal2'!AI39/'cal1'!AI$3,"")</f>
        <v>0.54100212729954988</v>
      </c>
      <c r="CV45" s="136">
        <f ca="1">IF(CW$7,cal0!AJ39/'cal1'!AJ$3,"")</f>
        <v>0</v>
      </c>
      <c r="CW45" s="136">
        <f ca="1">IF(CW$7,'cal1'!AJ39/'cal1'!AJ$3,"")</f>
        <v>0.11919583646922448</v>
      </c>
      <c r="CX45" s="136">
        <f ca="1">IF(CW$7,'cal2'!AJ39/'cal1'!AJ$3,"")</f>
        <v>0.54902321598375836</v>
      </c>
      <c r="CY45" s="136">
        <f ca="1">IF(CZ$7,cal0!AK39/'cal1'!AK$3,"")</f>
        <v>9.0342874396281069E-4</v>
      </c>
      <c r="CZ45" s="136">
        <f ca="1">IF(CZ$7,'cal1'!AK39/'cal1'!AK$3,"")</f>
        <v>0.13280403164850149</v>
      </c>
      <c r="DA45" s="136">
        <f ca="1">IF(CZ$7,'cal2'!AK39/'cal1'!AK$3,"")</f>
        <v>0.589035530917979</v>
      </c>
    </row>
    <row r="46" spans="3:105">
      <c r="C46" s="92">
        <f t="shared" si="64"/>
        <v>480</v>
      </c>
      <c r="D46" s="136">
        <f>'CMF-1931'!B26</f>
        <v>9.5640000000000003E-2</v>
      </c>
      <c r="E46" s="136">
        <f>'CMF-1931'!C26</f>
        <v>0.13902</v>
      </c>
      <c r="F46" s="136">
        <f>'CMF-1931'!D26</f>
        <v>0.81294999999999995</v>
      </c>
      <c r="G46" s="136">
        <f ca="1">cal0!C40/'cal1'!C$3</f>
        <v>4.5911044292363715E-4</v>
      </c>
      <c r="H46" s="136">
        <f ca="1">'cal1'!C40/'cal1'!C$3</f>
        <v>0.11824963371822034</v>
      </c>
      <c r="I46" s="136">
        <f ca="1">'cal2'!C40/'cal1'!C$3</f>
        <v>0.6463701139134127</v>
      </c>
      <c r="J46" s="136">
        <f ca="1">IF(K$7,cal0!F40/'cal1'!F$3,"")</f>
        <v>0</v>
      </c>
      <c r="K46" s="136">
        <f ca="1">IF(K$7,'cal1'!F40/'cal1'!F$3,"")</f>
        <v>0.13209902747933042</v>
      </c>
      <c r="L46" s="136">
        <f ca="1">IF(K$7,'cal2'!F40/'cal1'!F$3,"")</f>
        <v>0.65674761673275339</v>
      </c>
      <c r="M46" s="136">
        <f ca="1">IF(N$7,cal0!G40/'cal1'!G$3,"")</f>
        <v>8.6633235421004122E-4</v>
      </c>
      <c r="N46" s="136">
        <f ca="1">IF(N$7,'cal1'!G40/'cal1'!G$3,"")</f>
        <v>9.9628223377950936E-2</v>
      </c>
      <c r="O46" s="136">
        <f ca="1">IF(N$7,'cal2'!G40/'cal1'!G$3,"")</f>
        <v>0.61856128377417008</v>
      </c>
      <c r="P46" s="136">
        <f ca="1">IF(Q$7,cal0!H40/'cal1'!H$3,"")</f>
        <v>8.8782453364427076E-4</v>
      </c>
      <c r="Q46" s="136">
        <f ca="1">IF(Q$7,'cal1'!H40/'cal1'!H$3,"")</f>
        <v>9.3221575490771605E-2</v>
      </c>
      <c r="R46" s="136">
        <f ca="1">IF(Q$7,'cal2'!H40/'cal1'!H$3,"")</f>
        <v>0.6401214873486395</v>
      </c>
      <c r="S46" s="136">
        <f ca="1">IF(T$7,cal0!I40/'cal1'!I$3,"")</f>
        <v>9.7389384665196933E-4</v>
      </c>
      <c r="T46" s="136">
        <f ca="1">IF(T$7,'cal1'!I40/'cal1'!I$3,"")</f>
        <v>0.12465841237145207</v>
      </c>
      <c r="U46" s="136">
        <f ca="1">IF(T$7,'cal2'!I40/'cal1'!I$3,"")</f>
        <v>0.70996861551698442</v>
      </c>
      <c r="V46" s="136">
        <f ca="1">IF(W$7,cal0!J40/'cal1'!J$3,"")</f>
        <v>8.8875956363448591E-4</v>
      </c>
      <c r="W46" s="136">
        <f ca="1">IF(W$7,'cal1'!J40/'cal1'!J$3,"")</f>
        <v>9.5097273417379502E-2</v>
      </c>
      <c r="X46" s="136">
        <f ca="1">IF(W$7,'cal2'!J40/'cal1'!J$3,"")</f>
        <v>0.67190225397536185</v>
      </c>
      <c r="Y46" s="136">
        <f ca="1">IF(Z$7,cal0!K40/'cal1'!K$3,"")</f>
        <v>9.2160072721434794E-4</v>
      </c>
      <c r="Z46" s="136">
        <f ca="1">IF(Z$7,'cal1'!K40/'cal1'!K$3,"")</f>
        <v>0.10414088431269039</v>
      </c>
      <c r="AA46" s="136">
        <f ca="1">IF(Z$7,'cal2'!K40/'cal1'!K$3,"")</f>
        <v>0.66723894045298604</v>
      </c>
      <c r="AB46" s="136">
        <f ca="1">IF(AC$7,cal0!L40/'cal1'!L$3,"")</f>
        <v>0</v>
      </c>
      <c r="AC46" s="136">
        <f ca="1">IF(AC$7,'cal1'!L40/'cal1'!L$3,"")</f>
        <v>0.13090503304654233</v>
      </c>
      <c r="AD46" s="136">
        <f ca="1">IF(AC$7,'cal2'!L40/'cal1'!L$3,"")</f>
        <v>0.6463435980040737</v>
      </c>
      <c r="AE46" s="136">
        <f ca="1">IF(AF$7,cal0!M40/'cal1'!M$3,"")</f>
        <v>0</v>
      </c>
      <c r="AF46" s="136">
        <f ca="1">IF(AF$7,'cal1'!M40/'cal1'!M$3,"")</f>
        <v>8.3766761040432555E-2</v>
      </c>
      <c r="AG46" s="136">
        <f ca="1">IF(AF$7,'cal2'!M40/'cal1'!M$3,"")</f>
        <v>0.58284026327369809</v>
      </c>
      <c r="AH46" s="136">
        <f ca="1">IF(AI$7,cal0!N40/'cal1'!N$3,"")</f>
        <v>0</v>
      </c>
      <c r="AI46" s="136">
        <f ca="1">IF(AI$7,'cal1'!N40/'cal1'!N$3,"")</f>
        <v>7.7963033353567399E-2</v>
      </c>
      <c r="AJ46" s="136">
        <f ca="1">IF(AI$7,'cal2'!N40/'cal1'!N$3,"")</f>
        <v>0.59160181519660793</v>
      </c>
      <c r="AK46" s="136">
        <f ca="1">IF(AL$7,cal0!O40/'cal1'!O$3,"")</f>
        <v>0</v>
      </c>
      <c r="AL46" s="136">
        <f ca="1">IF(AL$7,'cal1'!O40/'cal1'!O$3,"")</f>
        <v>0.1129632611262926</v>
      </c>
      <c r="AM46" s="136">
        <f ca="1">IF(AL$7,'cal2'!O40/'cal1'!O$3,"")</f>
        <v>0.72239534095347713</v>
      </c>
      <c r="AN46" s="136">
        <f ca="1">IF(AO$7,cal0!P40/'cal1'!P$3,"")</f>
        <v>8.7630033439611182E-4</v>
      </c>
      <c r="AO46" s="136">
        <f ca="1">IF(AO$7,'cal1'!P40/'cal1'!P$3,"")</f>
        <v>0.10603233821558844</v>
      </c>
      <c r="AP46" s="136">
        <f ca="1">IF(AO$7,'cal2'!P40/'cal1'!P$3,"")</f>
        <v>0.66073044764198607</v>
      </c>
      <c r="AQ46" s="136">
        <f ca="1">IF(AR$7,cal0!Q40/'cal1'!Q$3,"")</f>
        <v>9.2263754431059759E-4</v>
      </c>
      <c r="AR46" s="136">
        <f ca="1">IF(AR$7,'cal1'!Q40/'cal1'!Q$3,"")</f>
        <v>0.13655036331546452</v>
      </c>
      <c r="AS46" s="136">
        <f ca="1">IF(AR$7,'cal2'!Q40/'cal1'!Q$3,"")</f>
        <v>0.65507263686378558</v>
      </c>
      <c r="AT46" s="136">
        <f ca="1">IF(AU$7,cal0!R40/'cal1'!R$3,"")</f>
        <v>9.149224688280083E-4</v>
      </c>
      <c r="AU46" s="136">
        <f ca="1">IF(AU$7,'cal1'!R40/'cal1'!R$3,"")</f>
        <v>9.6981781472402551E-2</v>
      </c>
      <c r="AV46" s="136">
        <f ca="1">IF(AU$7,'cal2'!R40/'cal1'!R$3,"")</f>
        <v>0.67521277194358509</v>
      </c>
      <c r="AW46" s="136">
        <f ca="1">IF(AX$7,cal0!S40/'cal1'!S$3,"")</f>
        <v>9.1892341902413417E-4</v>
      </c>
      <c r="AX46" s="136">
        <f ca="1">IF(AX$7,'cal1'!S40/'cal1'!S$3,"")</f>
        <v>0.13967635341006118</v>
      </c>
      <c r="AY46" s="136">
        <f ca="1">IF(AX$7,'cal2'!S40/'cal1'!S$3,"")</f>
        <v>0.60281375390610747</v>
      </c>
      <c r="AZ46" s="136">
        <f ca="1">IF(BA$7,cal0!T40/'cal1'!T$3,"")</f>
        <v>0</v>
      </c>
      <c r="BA46" s="136">
        <f ca="1">IF(BA$7,'cal1'!T40/'cal1'!T$3,"")</f>
        <v>0.13498678014352919</v>
      </c>
      <c r="BB46" s="136">
        <f ca="1">IF(BA$7,'cal2'!T40/'cal1'!T$3,"")</f>
        <v>0.69555684379012173</v>
      </c>
      <c r="BC46" s="136">
        <f ca="1">IF(BD$7,cal0!U40/'cal1'!U$3,"")</f>
        <v>8.9309022081130915E-4</v>
      </c>
      <c r="BD46" s="136">
        <f ca="1">IF(BD$7,'cal1'!U40/'cal1'!U$3,"")</f>
        <v>0.11431554826384757</v>
      </c>
      <c r="BE46" s="136">
        <f ca="1">IF(BD$7,'cal2'!U40/'cal1'!U$3,"")</f>
        <v>0.59926354830307538</v>
      </c>
      <c r="BF46" s="136">
        <f ca="1">IF(BG$7,cal0!V40/'cal1'!V$3,"")</f>
        <v>8.8597396141385301E-4</v>
      </c>
      <c r="BG46" s="136">
        <f ca="1">IF(BG$7,'cal1'!V40/'cal1'!V$3,"")</f>
        <v>0.12403635849132028</v>
      </c>
      <c r="BH46" s="136">
        <f ca="1">IF(BG$7,'cal2'!V40/'cal1'!V$3,"")</f>
        <v>0.57499707619136242</v>
      </c>
      <c r="BI46" s="136">
        <f ca="1">IF(BJ$7,cal0!W40/'cal1'!W$3,"")</f>
        <v>0</v>
      </c>
      <c r="BJ46" s="136">
        <f ca="1">IF(BJ$7,'cal1'!W40/'cal1'!W$3,"")</f>
        <v>0.10885816476759175</v>
      </c>
      <c r="BK46" s="136">
        <f ca="1">IF(BJ$7,'cal2'!W40/'cal1'!W$3,"")</f>
        <v>0.67099462412700484</v>
      </c>
      <c r="BL46" s="136">
        <f ca="1">IF(BM$7,cal0!X40/'cal1'!X$3,"")</f>
        <v>0</v>
      </c>
      <c r="BM46" s="136">
        <f ca="1">IF(BM$7,'cal1'!X40/'cal1'!X$3,"")</f>
        <v>0.1079233053180934</v>
      </c>
      <c r="BN46" s="136">
        <f ca="1">IF(BM$7,'cal2'!X40/'cal1'!X$3,"")</f>
        <v>0.66165289758719503</v>
      </c>
      <c r="BO46" s="136">
        <f ca="1">IF(BP$7,cal0!Y40/'cal1'!Y$3,"")</f>
        <v>0</v>
      </c>
      <c r="BP46" s="136">
        <f ca="1">IF(BP$7,'cal1'!Y40/'cal1'!Y$3,"")</f>
        <v>0.10917783760686428</v>
      </c>
      <c r="BQ46" s="136">
        <f ca="1">IF(BP$7,'cal2'!Y40/'cal1'!Y$3,"")</f>
        <v>0.62222491324259299</v>
      </c>
      <c r="BR46" s="136" t="str">
        <f>IF(BS$7,cal0!Z40/'cal1'!Z$3,"")</f>
        <v/>
      </c>
      <c r="BS46" s="136" t="str">
        <f>IF(BS$7,'cal1'!Z40/'cal1'!Z$3,"")</f>
        <v/>
      </c>
      <c r="BT46" s="136" t="str">
        <f>IF(BS$7,'cal2'!Z40/'cal1'!Z$3,"")</f>
        <v/>
      </c>
      <c r="BU46" s="136">
        <f ca="1">IF(BV$7,cal0!AA40/'cal1'!AA$3,"")</f>
        <v>0</v>
      </c>
      <c r="BV46" s="136">
        <f ca="1">IF(BV$7,'cal1'!AA40/'cal1'!AA$3,"")</f>
        <v>0.1481772163253344</v>
      </c>
      <c r="BW46" s="136">
        <f ca="1">IF(BV$7,'cal2'!AA40/'cal1'!AA$3,"")</f>
        <v>0.59907232068305494</v>
      </c>
      <c r="BX46" s="136">
        <f ca="1">IF(BY$7,cal0!AB40/'cal1'!AB$3,"")</f>
        <v>8.5436526972338831E-4</v>
      </c>
      <c r="BY46" s="136">
        <f ca="1">IF(BY$7,'cal1'!AB40/'cal1'!AB$3,"")</f>
        <v>0.13157224632284958</v>
      </c>
      <c r="BZ46" s="136">
        <f ca="1">IF(BY$7,'cal2'!AB40/'cal1'!AB$3,"")</f>
        <v>0.64846322355493979</v>
      </c>
      <c r="CA46" s="136">
        <f ca="1">IF(CB$7,cal0!AC40/'cal1'!AC$3,"")</f>
        <v>8.5648765803095553E-4</v>
      </c>
      <c r="CB46" s="136">
        <f ca="1">IF(CB$7,'cal1'!AC40/'cal1'!AC$3,"")</f>
        <v>0.10963042022796231</v>
      </c>
      <c r="CC46" s="136">
        <f ca="1">IF(CB$7,'cal2'!AC40/'cal1'!AC$3,"")</f>
        <v>0.70231986913037148</v>
      </c>
      <c r="CD46" s="136">
        <f ca="1">IF(CE$7,cal0!AD40/'cal1'!AD$3,"")</f>
        <v>8.7684929126261837E-4</v>
      </c>
      <c r="CE46" s="136">
        <f ca="1">IF(CE$7,'cal1'!AD40/'cal1'!AD$3,"")</f>
        <v>0.10960616044450659</v>
      </c>
      <c r="CF46" s="136">
        <f ca="1">IF(CE$7,'cal2'!AD40/'cal1'!AD$3,"")</f>
        <v>0.61730190789916395</v>
      </c>
      <c r="CG46" s="136">
        <f ca="1">IF(CH$7,cal0!AE40/'cal1'!AE$3,"")</f>
        <v>0</v>
      </c>
      <c r="CH46" s="136">
        <f ca="1">IF(CH$7,'cal1'!AE40/'cal1'!AE$3,"")</f>
        <v>0.12693646632332775</v>
      </c>
      <c r="CI46" s="136">
        <f ca="1">IF(CH$7,'cal2'!AE40/'cal1'!AE$3,"")</f>
        <v>0.71692284433956877</v>
      </c>
      <c r="CJ46" s="136">
        <f ca="1">IF(CK$7,cal0!AF40/'cal1'!AF$3,"")</f>
        <v>0</v>
      </c>
      <c r="CK46" s="136">
        <f ca="1">IF(CK$7,'cal1'!AF40/'cal1'!AF$3,"")</f>
        <v>9.5409125602508776E-2</v>
      </c>
      <c r="CL46" s="136">
        <f ca="1">IF(CK$7,'cal2'!AF40/'cal1'!AF$3,"")</f>
        <v>0.68020125102654627</v>
      </c>
      <c r="CM46" s="136">
        <f ca="1">IF(CN$7,cal0!AG40/'cal1'!AG$3,"")</f>
        <v>0</v>
      </c>
      <c r="CN46" s="136">
        <f ca="1">IF(CN$7,'cal1'!AG40/'cal1'!AG$3,"")</f>
        <v>0.13246043682702818</v>
      </c>
      <c r="CO46" s="136">
        <f ca="1">IF(CN$7,'cal2'!AG40/'cal1'!AG$3,"")</f>
        <v>0.66054778165622341</v>
      </c>
      <c r="CP46" s="136">
        <f ca="1">IF(CQ$7,cal0!AH40/'cal1'!AH$3,"")</f>
        <v>8.7385773675188012E-4</v>
      </c>
      <c r="CQ46" s="136">
        <f ca="1">IF(CQ$7,'cal1'!AH40/'cal1'!AH$3,"")</f>
        <v>0.1380695183533196</v>
      </c>
      <c r="CR46" s="136">
        <f ca="1">IF(CQ$7,'cal2'!AH40/'cal1'!AH$3,"")</f>
        <v>0.71219405683949821</v>
      </c>
      <c r="CS46" s="136">
        <f ca="1">IF(CT$7,cal0!AI40/'cal1'!AI$3,"")</f>
        <v>0</v>
      </c>
      <c r="CT46" s="136">
        <f ca="1">IF(CT$7,'cal1'!AI40/'cal1'!AI$3,"")</f>
        <v>0.14543941288384793</v>
      </c>
      <c r="CU46" s="136">
        <f ca="1">IF(CT$7,'cal2'!AI40/'cal1'!AI$3,"")</f>
        <v>0.59301188247832715</v>
      </c>
      <c r="CV46" s="136">
        <f ca="1">IF(CW$7,cal0!AJ40/'cal1'!AJ$3,"")</f>
        <v>0</v>
      </c>
      <c r="CW46" s="136">
        <f ca="1">IF(CW$7,'cal1'!AJ40/'cal1'!AJ$3,"")</f>
        <v>0.13632781992138593</v>
      </c>
      <c r="CX46" s="136">
        <f ca="1">IF(CW$7,'cal2'!AJ40/'cal1'!AJ$3,"")</f>
        <v>0.60458424141735401</v>
      </c>
      <c r="CY46" s="136">
        <f ca="1">IF(CZ$7,cal0!AK40/'cal1'!AK$3,"")</f>
        <v>8.4715987540741528E-4</v>
      </c>
      <c r="CZ46" s="136">
        <f ca="1">IF(CZ$7,'cal1'!AK40/'cal1'!AK$3,"")</f>
        <v>0.16011322213963358</v>
      </c>
      <c r="DA46" s="136">
        <f ca="1">IF(CZ$7,'cal2'!AK40/'cal1'!AK$3,"")</f>
        <v>0.58877613047104993</v>
      </c>
    </row>
    <row r="47" spans="3:105">
      <c r="C47" s="92">
        <f t="shared" si="64"/>
        <v>485</v>
      </c>
      <c r="D47" s="136">
        <f>'CMF-1931'!B27</f>
        <v>5.7950000000000002E-2</v>
      </c>
      <c r="E47" s="136">
        <f>'CMF-1931'!C27</f>
        <v>0.16930000000000001</v>
      </c>
      <c r="F47" s="136">
        <f>'CMF-1931'!D27</f>
        <v>0.61619999999999997</v>
      </c>
      <c r="G47" s="136">
        <f ca="1">cal0!C41/'cal1'!C$3</f>
        <v>4.5938030098362887E-4</v>
      </c>
      <c r="H47" s="136">
        <f ca="1">'cal1'!C41/'cal1'!C$3</f>
        <v>0.15029842695197385</v>
      </c>
      <c r="I47" s="136">
        <f ca="1">'cal2'!C41/'cal1'!C$3</f>
        <v>0.68634118878449057</v>
      </c>
      <c r="J47" s="136">
        <f ca="1">IF(K$7,cal0!F41/'cal1'!F$3,"")</f>
        <v>0</v>
      </c>
      <c r="K47" s="136">
        <f ca="1">IF(K$7,'cal1'!F41/'cal1'!F$3,"")</f>
        <v>0.18086752907408599</v>
      </c>
      <c r="L47" s="136">
        <f ca="1">IF(K$7,'cal2'!F41/'cal1'!F$3,"")</f>
        <v>0.69788398207184155</v>
      </c>
      <c r="M47" s="136">
        <f ca="1">IF(N$7,cal0!G41/'cal1'!G$3,"")</f>
        <v>8.158508903989293E-4</v>
      </c>
      <c r="N47" s="136">
        <f ca="1">IF(N$7,'cal1'!G41/'cal1'!G$3,"")</f>
        <v>0.11748253299774918</v>
      </c>
      <c r="O47" s="136">
        <f ca="1">IF(N$7,'cal2'!G41/'cal1'!G$3,"")</f>
        <v>0.70000003986158521</v>
      </c>
      <c r="P47" s="136">
        <f ca="1">IF(Q$7,cal0!H41/'cal1'!H$3,"")</f>
        <v>8.3609071365246389E-4</v>
      </c>
      <c r="Q47" s="136">
        <f ca="1">IF(Q$7,'cal1'!H41/'cal1'!H$3,"")</f>
        <v>0.14715196723579838</v>
      </c>
      <c r="R47" s="136">
        <f ca="1">IF(Q$7,'cal2'!H41/'cal1'!H$3,"")</f>
        <v>0.67639741296197786</v>
      </c>
      <c r="S47" s="136">
        <f ca="1">IF(T$7,cal0!I41/'cal1'!I$3,"")</f>
        <v>9.1714474021872827E-4</v>
      </c>
      <c r="T47" s="136">
        <f ca="1">IF(T$7,'cal1'!I41/'cal1'!I$3,"")</f>
        <v>0.17058892683058755</v>
      </c>
      <c r="U47" s="136">
        <f ca="1">IF(T$7,'cal2'!I41/'cal1'!I$3,"")</f>
        <v>0.69336144823533463</v>
      </c>
      <c r="V47" s="136">
        <f ca="1">IF(W$7,cal0!J41/'cal1'!J$3,"")</f>
        <v>8.3697125914561051E-4</v>
      </c>
      <c r="W47" s="136">
        <f ca="1">IF(W$7,'cal1'!J41/'cal1'!J$3,"")</f>
        <v>0.14563300011301406</v>
      </c>
      <c r="X47" s="136">
        <f ca="1">IF(W$7,'cal2'!J41/'cal1'!J$3,"")</f>
        <v>0.698871008844833</v>
      </c>
      <c r="Y47" s="136">
        <f ca="1">IF(Z$7,cal0!K41/'cal1'!K$3,"")</f>
        <v>8.6789875760294195E-4</v>
      </c>
      <c r="Z47" s="136">
        <f ca="1">IF(Z$7,'cal1'!K41/'cal1'!K$3,"")</f>
        <v>0.16403287101382411</v>
      </c>
      <c r="AA47" s="136">
        <f ca="1">IF(Z$7,'cal2'!K41/'cal1'!K$3,"")</f>
        <v>0.65960308035702475</v>
      </c>
      <c r="AB47" s="136">
        <f ca="1">IF(AC$7,cal0!L41/'cal1'!L$3,"")</f>
        <v>0</v>
      </c>
      <c r="AC47" s="136">
        <f ca="1">IF(AC$7,'cal1'!L41/'cal1'!L$3,"")</f>
        <v>0.18320354230135</v>
      </c>
      <c r="AD47" s="136">
        <f ca="1">IF(AC$7,'cal2'!L41/'cal1'!L$3,"")</f>
        <v>0.69429005915540376</v>
      </c>
      <c r="AE47" s="136">
        <f ca="1">IF(AF$7,cal0!M41/'cal1'!M$3,"")</f>
        <v>0</v>
      </c>
      <c r="AF47" s="136">
        <f ca="1">IF(AF$7,'cal1'!M41/'cal1'!M$3,"")</f>
        <v>0.11459177788123033</v>
      </c>
      <c r="AG47" s="136">
        <f ca="1">IF(AF$7,'cal2'!M41/'cal1'!M$3,"")</f>
        <v>0.68173799997550666</v>
      </c>
      <c r="AH47" s="136">
        <f ca="1">IF(AI$7,cal0!N41/'cal1'!N$3,"")</f>
        <v>8.6376591211624468E-4</v>
      </c>
      <c r="AI47" s="136">
        <f ca="1">IF(AI$7,'cal1'!N41/'cal1'!N$3,"")</f>
        <v>0.13820254256456505</v>
      </c>
      <c r="AJ47" s="136">
        <f ca="1">IF(AI$7,'cal2'!N41/'cal1'!N$3,"")</f>
        <v>0.63832298638461304</v>
      </c>
      <c r="AK47" s="136">
        <f ca="1">IF(AL$7,cal0!O41/'cal1'!O$3,"")</f>
        <v>0</v>
      </c>
      <c r="AL47" s="136">
        <f ca="1">IF(AL$7,'cal1'!O41/'cal1'!O$3,"")</f>
        <v>0.17163971171074069</v>
      </c>
      <c r="AM47" s="136">
        <f ca="1">IF(AL$7,'cal2'!O41/'cal1'!O$3,"")</f>
        <v>0.69996816178173582</v>
      </c>
      <c r="AN47" s="136">
        <f ca="1">IF(AO$7,cal0!P41/'cal1'!P$3,"")</f>
        <v>8.2523803318629535E-4</v>
      </c>
      <c r="AO47" s="136">
        <f ca="1">IF(AO$7,'cal1'!P41/'cal1'!P$3,"")</f>
        <v>0.1419409421109849</v>
      </c>
      <c r="AP47" s="136">
        <f ca="1">IF(AO$7,'cal2'!P41/'cal1'!P$3,"")</f>
        <v>0.68329708382235255</v>
      </c>
      <c r="AQ47" s="136">
        <f ca="1">IF(AR$7,cal0!Q41/'cal1'!Q$3,"")</f>
        <v>8.6887515903484667E-4</v>
      </c>
      <c r="AR47" s="136">
        <f ca="1">IF(AR$7,'cal1'!Q41/'cal1'!Q$3,"")</f>
        <v>0.18767703520002482</v>
      </c>
      <c r="AS47" s="136">
        <f ca="1">IF(AR$7,'cal2'!Q41/'cal1'!Q$3,"")</f>
        <v>0.68814910644014571</v>
      </c>
      <c r="AT47" s="136">
        <f ca="1">IF(AU$7,cal0!R41/'cal1'!R$3,"")</f>
        <v>8.6160964347216764E-4</v>
      </c>
      <c r="AU47" s="136">
        <f ca="1">IF(AU$7,'cal1'!R41/'cal1'!R$3,"")</f>
        <v>0.16284422840088414</v>
      </c>
      <c r="AV47" s="136">
        <f ca="1">IF(AU$7,'cal2'!R41/'cal1'!R$3,"")</f>
        <v>0.66343942610462114</v>
      </c>
      <c r="AW47" s="136">
        <f ca="1">IF(AX$7,cal0!S41/'cal1'!S$3,"")</f>
        <v>8.6537745701865292E-4</v>
      </c>
      <c r="AX47" s="136">
        <f ca="1">IF(AX$7,'cal1'!S41/'cal1'!S$3,"")</f>
        <v>0.11422982559408561</v>
      </c>
      <c r="AY47" s="136">
        <f ca="1">IF(AX$7,'cal2'!S41/'cal1'!S$3,"")</f>
        <v>0.71220565103485689</v>
      </c>
      <c r="AZ47" s="136">
        <f ca="1">IF(BA$7,cal0!T41/'cal1'!T$3,"")</f>
        <v>0</v>
      </c>
      <c r="BA47" s="136">
        <f ca="1">IF(BA$7,'cal1'!T41/'cal1'!T$3,"")</f>
        <v>0.1889160081213645</v>
      </c>
      <c r="BB47" s="136">
        <f ca="1">IF(BA$7,'cal2'!T41/'cal1'!T$3,"")</f>
        <v>0.72653212784932253</v>
      </c>
      <c r="BC47" s="136">
        <f ca="1">IF(BD$7,cal0!U41/'cal1'!U$3,"")</f>
        <v>8.4104956754140565E-4</v>
      </c>
      <c r="BD47" s="136">
        <f ca="1">IF(BD$7,'cal1'!U41/'cal1'!U$3,"")</f>
        <v>0.12868057839255737</v>
      </c>
      <c r="BE47" s="136">
        <f ca="1">IF(BD$7,'cal2'!U41/'cal1'!U$3,"")</f>
        <v>0.6795680366109319</v>
      </c>
      <c r="BF47" s="136">
        <f ca="1">IF(BG$7,cal0!V41/'cal1'!V$3,"")</f>
        <v>8.3434797485874704E-4</v>
      </c>
      <c r="BG47" s="136">
        <f ca="1">IF(BG$7,'cal1'!V41/'cal1'!V$3,"")</f>
        <v>0.11430567530553258</v>
      </c>
      <c r="BH47" s="136">
        <f ca="1">IF(BG$7,'cal2'!V41/'cal1'!V$3,"")</f>
        <v>0.68666838707710876</v>
      </c>
      <c r="BI47" s="136">
        <f ca="1">IF(BJ$7,cal0!W41/'cal1'!W$3,"")</f>
        <v>0</v>
      </c>
      <c r="BJ47" s="136">
        <f ca="1">IF(BJ$7,'cal1'!W41/'cal1'!W$3,"")</f>
        <v>0.16637674415897674</v>
      </c>
      <c r="BK47" s="136">
        <f ca="1">IF(BJ$7,'cal2'!W41/'cal1'!W$3,"")</f>
        <v>0.65458325982846877</v>
      </c>
      <c r="BL47" s="136">
        <f ca="1">IF(BM$7,cal0!X41/'cal1'!X$3,"")</f>
        <v>0</v>
      </c>
      <c r="BM47" s="136">
        <f ca="1">IF(BM$7,'cal1'!X41/'cal1'!X$3,"")</f>
        <v>0.16261532514691848</v>
      </c>
      <c r="BN47" s="136">
        <f ca="1">IF(BM$7,'cal2'!X41/'cal1'!X$3,"")</f>
        <v>0.6707881994347149</v>
      </c>
      <c r="BO47" s="136">
        <f ca="1">IF(BP$7,cal0!Y41/'cal1'!Y$3,"")</f>
        <v>0</v>
      </c>
      <c r="BP47" s="136">
        <f ca="1">IF(BP$7,'cal1'!Y41/'cal1'!Y$3,"")</f>
        <v>0.11702635829987112</v>
      </c>
      <c r="BQ47" s="136">
        <f ca="1">IF(BP$7,'cal2'!Y41/'cal1'!Y$3,"")</f>
        <v>0.7038299554775439</v>
      </c>
      <c r="BR47" s="136" t="str">
        <f>IF(BS$7,cal0!Z41/'cal1'!Z$3,"")</f>
        <v/>
      </c>
      <c r="BS47" s="136" t="str">
        <f>IF(BS$7,'cal1'!Z41/'cal1'!Z$3,"")</f>
        <v/>
      </c>
      <c r="BT47" s="136" t="str">
        <f>IF(BS$7,'cal2'!Z41/'cal1'!Z$3,"")</f>
        <v/>
      </c>
      <c r="BU47" s="136">
        <f ca="1">IF(BV$7,cal0!AA41/'cal1'!AA$3,"")</f>
        <v>0</v>
      </c>
      <c r="BV47" s="136">
        <f ca="1">IF(BV$7,'cal1'!AA41/'cal1'!AA$3,"")</f>
        <v>0.11214796362321376</v>
      </c>
      <c r="BW47" s="136">
        <f ca="1">IF(BV$7,'cal2'!AA41/'cal1'!AA$3,"")</f>
        <v>0.72596543615184994</v>
      </c>
      <c r="BX47" s="136">
        <f ca="1">IF(BY$7,cal0!AB41/'cal1'!AB$3,"")</f>
        <v>8.04581131758993E-4</v>
      </c>
      <c r="BY47" s="136">
        <f ca="1">IF(BY$7,'cal1'!AB41/'cal1'!AB$3,"")</f>
        <v>0.17700785095125787</v>
      </c>
      <c r="BZ47" s="136">
        <f ca="1">IF(BY$7,'cal2'!AB41/'cal1'!AB$3,"")</f>
        <v>0.68148022930518992</v>
      </c>
      <c r="CA47" s="136">
        <f ca="1">IF(CB$7,cal0!AC41/'cal1'!AC$3,"")</f>
        <v>8.0657984781996709E-4</v>
      </c>
      <c r="CB47" s="136">
        <f ca="1">IF(CB$7,'cal1'!AC41/'cal1'!AC$3,"")</f>
        <v>0.17744756848955179</v>
      </c>
      <c r="CC47" s="136">
        <f ca="1">IF(CB$7,'cal2'!AC41/'cal1'!AC$3,"")</f>
        <v>0.674300747657679</v>
      </c>
      <c r="CD47" s="136">
        <f ca="1">IF(CE$7,cal0!AD41/'cal1'!AD$3,"")</f>
        <v>8.2575500216033122E-4</v>
      </c>
      <c r="CE47" s="136">
        <f ca="1">IF(CE$7,'cal1'!AD41/'cal1'!AD$3,"")</f>
        <v>0.12056023575853454</v>
      </c>
      <c r="CF47" s="136">
        <f ca="1">IF(CE$7,'cal2'!AD41/'cal1'!AD$3,"")</f>
        <v>0.6928084553804017</v>
      </c>
      <c r="CG47" s="136">
        <f ca="1">IF(CH$7,cal0!AE41/'cal1'!AE$3,"")</f>
        <v>0</v>
      </c>
      <c r="CH47" s="136">
        <f ca="1">IF(CH$7,'cal1'!AE41/'cal1'!AE$3,"")</f>
        <v>0.18015158019409519</v>
      </c>
      <c r="CI47" s="136">
        <f ca="1">IF(CH$7,'cal2'!AE41/'cal1'!AE$3,"")</f>
        <v>0.67683115446808928</v>
      </c>
      <c r="CJ47" s="136">
        <f ca="1">IF(CK$7,cal0!AF41/'cal1'!AF$3,"")</f>
        <v>0</v>
      </c>
      <c r="CK47" s="136">
        <f ca="1">IF(CK$7,'cal1'!AF41/'cal1'!AF$3,"")</f>
        <v>0.14794202391042746</v>
      </c>
      <c r="CL47" s="136">
        <f ca="1">IF(CK$7,'cal2'!AF41/'cal1'!AF$3,"")</f>
        <v>0.69710899925055658</v>
      </c>
      <c r="CM47" s="136">
        <f ca="1">IF(CN$7,cal0!AG41/'cal1'!AG$3,"")</f>
        <v>0</v>
      </c>
      <c r="CN47" s="136">
        <f ca="1">IF(CN$7,'cal1'!AG41/'cal1'!AG$3,"")</f>
        <v>0.18504763550699438</v>
      </c>
      <c r="CO47" s="136">
        <f ca="1">IF(CN$7,'cal2'!AG41/'cal1'!AG$3,"")</f>
        <v>0.67162374740698727</v>
      </c>
      <c r="CP47" s="136">
        <f ca="1">IF(CQ$7,cal0!AH41/'cal1'!AH$3,"")</f>
        <v>8.2293776648928408E-4</v>
      </c>
      <c r="CQ47" s="136">
        <f ca="1">IF(CQ$7,'cal1'!AH41/'cal1'!AH$3,"")</f>
        <v>0.1876298151795652</v>
      </c>
      <c r="CR47" s="136">
        <f ca="1">IF(CQ$7,'cal2'!AH41/'cal1'!AH$3,"")</f>
        <v>0.67069428099467798</v>
      </c>
      <c r="CS47" s="136">
        <f ca="1">IF(CT$7,cal0!AI41/'cal1'!AI$3,"")</f>
        <v>0</v>
      </c>
      <c r="CT47" s="136">
        <f ca="1">IF(CT$7,'cal1'!AI41/'cal1'!AI$3,"")</f>
        <v>0.11902877576040669</v>
      </c>
      <c r="CU47" s="136">
        <f ca="1">IF(CT$7,'cal2'!AI41/'cal1'!AI$3,"")</f>
        <v>0.69460624870626309</v>
      </c>
      <c r="CV47" s="136">
        <f ca="1">IF(CW$7,cal0!AJ41/'cal1'!AJ$3,"")</f>
        <v>0</v>
      </c>
      <c r="CW47" s="136">
        <f ca="1">IF(CW$7,'cal1'!AJ41/'cal1'!AJ$3,"")</f>
        <v>0.11961237626730885</v>
      </c>
      <c r="CX47" s="136">
        <f ca="1">IF(CW$7,'cal2'!AJ41/'cal1'!AJ$3,"")</f>
        <v>0.69694146199784546</v>
      </c>
      <c r="CY47" s="136">
        <f ca="1">IF(CZ$7,cal0!AK41/'cal1'!AK$3,"")</f>
        <v>7.9779559807807417E-4</v>
      </c>
      <c r="CZ47" s="136">
        <f ca="1">IF(CZ$7,'cal1'!AK41/'cal1'!AK$3,"")</f>
        <v>0.12365831312497491</v>
      </c>
      <c r="DA47" s="136">
        <f ca="1">IF(CZ$7,'cal2'!AK41/'cal1'!AK$3,"")</f>
        <v>0.68769978314459534</v>
      </c>
    </row>
    <row r="48" spans="3:105">
      <c r="C48" s="92">
        <f t="shared" si="64"/>
        <v>490</v>
      </c>
      <c r="D48" s="136">
        <f>'CMF-1931'!B28</f>
        <v>3.2009999999999997E-2</v>
      </c>
      <c r="E48" s="136">
        <f>'CMF-1931'!C28</f>
        <v>0.20802000000000001</v>
      </c>
      <c r="F48" s="136">
        <f>'CMF-1931'!D28</f>
        <v>0.46517999999999998</v>
      </c>
      <c r="G48" s="136">
        <f ca="1">cal0!C42/'cal1'!C$3</f>
        <v>4.3435383853371892E-4</v>
      </c>
      <c r="H48" s="136">
        <f ca="1">'cal1'!C42/'cal1'!C$3</f>
        <v>0.24418350793021945</v>
      </c>
      <c r="I48" s="136">
        <f ca="1">'cal2'!C42/'cal1'!C$3</f>
        <v>0.6286377557492574</v>
      </c>
      <c r="J48" s="136">
        <f ca="1">IF(K$7,cal0!F42/'cal1'!F$3,"")</f>
        <v>0</v>
      </c>
      <c r="K48" s="136">
        <f ca="1">IF(K$7,'cal1'!F42/'cal1'!F$3,"")</f>
        <v>0.24275659183725667</v>
      </c>
      <c r="L48" s="136">
        <f ca="1">IF(K$7,'cal2'!F42/'cal1'!F$3,"")</f>
        <v>0.6123138732134199</v>
      </c>
      <c r="M48" s="136">
        <f ca="1">IF(N$7,cal0!G42/'cal1'!G$3,"")</f>
        <v>7.7140435747277746E-4</v>
      </c>
      <c r="N48" s="136">
        <f ca="1">IF(N$7,'cal1'!G42/'cal1'!G$3,"")</f>
        <v>0.22756428441866386</v>
      </c>
      <c r="O48" s="136">
        <f ca="1">IF(N$7,'cal2'!G42/'cal1'!G$3,"")</f>
        <v>0.63949419341794156</v>
      </c>
      <c r="P48" s="136">
        <f ca="1">IF(Q$7,cal0!H42/'cal1'!H$3,"")</f>
        <v>7.9054154054874494E-4</v>
      </c>
      <c r="Q48" s="136">
        <f ca="1">IF(Q$7,'cal1'!H42/'cal1'!H$3,"")</f>
        <v>0.25850709196195493</v>
      </c>
      <c r="R48" s="136">
        <f ca="1">IF(Q$7,'cal2'!H42/'cal1'!H$3,"")</f>
        <v>0.63638596320528285</v>
      </c>
      <c r="S48" s="136">
        <f ca="1">IF(T$7,cal0!I42/'cal1'!I$3,"")</f>
        <v>8.6717984543967588E-4</v>
      </c>
      <c r="T48" s="136">
        <f ca="1">IF(T$7,'cal1'!I42/'cal1'!I$3,"")</f>
        <v>0.22720112141059048</v>
      </c>
      <c r="U48" s="136">
        <f ca="1">IF(T$7,'cal2'!I42/'cal1'!I$3,"")</f>
        <v>0.64604899109802116</v>
      </c>
      <c r="V48" s="136">
        <f ca="1">IF(W$7,cal0!J42/'cal1'!J$3,"")</f>
        <v>7.9137411502817499E-4</v>
      </c>
      <c r="W48" s="136">
        <f ca="1">IF(W$7,'cal1'!J42/'cal1'!J$3,"")</f>
        <v>0.25323971062650003</v>
      </c>
      <c r="X48" s="136">
        <f ca="1">IF(W$7,'cal2'!J42/'cal1'!J$3,"")</f>
        <v>0.64655262908338962</v>
      </c>
      <c r="Y48" s="136">
        <f ca="1">IF(Z$7,cal0!K42/'cal1'!K$3,"")</f>
        <v>8.2061672217180665E-4</v>
      </c>
      <c r="Z48" s="136">
        <f ca="1">IF(Z$7,'cal1'!K42/'cal1'!K$3,"")</f>
        <v>0.23387576171193702</v>
      </c>
      <c r="AA48" s="136">
        <f ca="1">IF(Z$7,'cal2'!K42/'cal1'!K$3,"")</f>
        <v>0.58509971920215587</v>
      </c>
      <c r="AB48" s="136">
        <f ca="1">IF(AC$7,cal0!L42/'cal1'!L$3,"")</f>
        <v>0</v>
      </c>
      <c r="AC48" s="136">
        <f ca="1">IF(AC$7,'cal1'!L42/'cal1'!L$3,"")</f>
        <v>0.27440442208116805</v>
      </c>
      <c r="AD48" s="136">
        <f ca="1">IF(AC$7,'cal2'!L42/'cal1'!L$3,"")</f>
        <v>0.60547051722413914</v>
      </c>
      <c r="AE48" s="136">
        <f ca="1">IF(AF$7,cal0!M42/'cal1'!M$3,"")</f>
        <v>0</v>
      </c>
      <c r="AF48" s="136">
        <f ca="1">IF(AF$7,'cal1'!M42/'cal1'!M$3,"")</f>
        <v>0.1970694814447079</v>
      </c>
      <c r="AG48" s="136">
        <f ca="1">IF(AF$7,'cal2'!M42/'cal1'!M$3,"")</f>
        <v>0.63517616609498295</v>
      </c>
      <c r="AH48" s="136">
        <f ca="1">IF(AI$7,cal0!N42/'cal1'!N$3,"")</f>
        <v>8.1670902892207436E-4</v>
      </c>
      <c r="AI48" s="136">
        <f ca="1">IF(AI$7,'cal1'!N42/'cal1'!N$3,"")</f>
        <v>0.22949523184329942</v>
      </c>
      <c r="AJ48" s="136">
        <f ca="1">IF(AI$7,'cal2'!N42/'cal1'!N$3,"")</f>
        <v>0.59946441705997322</v>
      </c>
      <c r="AK48" s="136">
        <f ca="1">IF(AL$7,cal0!O42/'cal1'!O$3,"")</f>
        <v>0</v>
      </c>
      <c r="AL48" s="136">
        <f ca="1">IF(AL$7,'cal1'!O42/'cal1'!O$3,"")</f>
        <v>0.25273129019593965</v>
      </c>
      <c r="AM48" s="136">
        <f ca="1">IF(AL$7,'cal2'!O42/'cal1'!O$3,"")</f>
        <v>0.64915598223736615</v>
      </c>
      <c r="AN48" s="136">
        <f ca="1">IF(AO$7,cal0!P42/'cal1'!P$3,"")</f>
        <v>7.8028010049838419E-4</v>
      </c>
      <c r="AO48" s="136">
        <f ca="1">IF(AO$7,'cal1'!P42/'cal1'!P$3,"")</f>
        <v>0.27621915919583617</v>
      </c>
      <c r="AP48" s="136">
        <f ca="1">IF(AO$7,'cal2'!P42/'cal1'!P$3,"")</f>
        <v>0.59847482460482737</v>
      </c>
      <c r="AQ48" s="136">
        <f ca="1">IF(AR$7,cal0!Q42/'cal1'!Q$3,"")</f>
        <v>8.2153993047871386E-4</v>
      </c>
      <c r="AR48" s="136">
        <f ca="1">IF(AR$7,'cal1'!Q42/'cal1'!Q$3,"")</f>
        <v>0.24974812763370915</v>
      </c>
      <c r="AS48" s="136">
        <f ca="1">IF(AR$7,'cal2'!Q42/'cal1'!Q$3,"")</f>
        <v>0.59233028857145931</v>
      </c>
      <c r="AT48" s="136">
        <f ca="1">IF(AU$7,cal0!R42/'cal1'!R$3,"")</f>
        <v>8.1467023108842908E-4</v>
      </c>
      <c r="AU48" s="136">
        <f ca="1">IF(AU$7,'cal1'!R42/'cal1'!R$3,"")</f>
        <v>0.26313849190108646</v>
      </c>
      <c r="AV48" s="136">
        <f ca="1">IF(AU$7,'cal2'!R42/'cal1'!R$3,"")</f>
        <v>0.61670537438126627</v>
      </c>
      <c r="AW48" s="136">
        <f ca="1">IF(AX$7,cal0!S42/'cal1'!S$3,"")</f>
        <v>8.1823277888007579E-4</v>
      </c>
      <c r="AX48" s="136">
        <f ca="1">IF(AX$7,'cal1'!S42/'cal1'!S$3,"")</f>
        <v>0.21437698986442719</v>
      </c>
      <c r="AY48" s="136">
        <f ca="1">IF(AX$7,'cal2'!S42/'cal1'!S$3,"")</f>
        <v>0.65294976653553705</v>
      </c>
      <c r="AZ48" s="136">
        <f ca="1">IF(BA$7,cal0!T42/'cal1'!T$3,"")</f>
        <v>0</v>
      </c>
      <c r="BA48" s="136">
        <f ca="1">IF(BA$7,'cal1'!T42/'cal1'!T$3,"")</f>
        <v>0.2746136969703199</v>
      </c>
      <c r="BB48" s="136">
        <f ca="1">IF(BA$7,'cal2'!T42/'cal1'!T$3,"")</f>
        <v>0.62601903940306081</v>
      </c>
      <c r="BC48" s="136">
        <f ca="1">IF(BD$7,cal0!U42/'cal1'!U$3,"")</f>
        <v>7.9523024229929409E-4</v>
      </c>
      <c r="BD48" s="136">
        <f ca="1">IF(BD$7,'cal1'!U42/'cal1'!U$3,"")</f>
        <v>0.26560689879236871</v>
      </c>
      <c r="BE48" s="136">
        <f ca="1">IF(BD$7,'cal2'!U42/'cal1'!U$3,"")</f>
        <v>0.62743667971499495</v>
      </c>
      <c r="BF48" s="136">
        <f ca="1">IF(BG$7,cal0!V42/'cal1'!V$3,"")</f>
        <v>7.8889374397803503E-4</v>
      </c>
      <c r="BG48" s="136">
        <f ca="1">IF(BG$7,'cal1'!V42/'cal1'!V$3,"")</f>
        <v>0.22877919557613188</v>
      </c>
      <c r="BH48" s="136">
        <f ca="1">IF(BG$7,'cal2'!V42/'cal1'!V$3,"")</f>
        <v>0.66188185938298949</v>
      </c>
      <c r="BI48" s="136">
        <f ca="1">IF(BJ$7,cal0!W42/'cal1'!W$3,"")</f>
        <v>0</v>
      </c>
      <c r="BJ48" s="136">
        <f ca="1">IF(BJ$7,'cal1'!W42/'cal1'!W$3,"")</f>
        <v>0.24868127428049602</v>
      </c>
      <c r="BK48" s="136">
        <f ca="1">IF(BJ$7,'cal2'!W42/'cal1'!W$3,"")</f>
        <v>0.6117718152299142</v>
      </c>
      <c r="BL48" s="136">
        <f ca="1">IF(BM$7,cal0!X42/'cal1'!X$3,"")</f>
        <v>0</v>
      </c>
      <c r="BM48" s="136">
        <f ca="1">IF(BM$7,'cal1'!X42/'cal1'!X$3,"")</f>
        <v>0.26389893705572515</v>
      </c>
      <c r="BN48" s="136">
        <f ca="1">IF(BM$7,'cal2'!X42/'cal1'!X$3,"")</f>
        <v>0.61650343411344333</v>
      </c>
      <c r="BO48" s="136">
        <f ca="1">IF(BP$7,cal0!Y42/'cal1'!Y$3,"")</f>
        <v>0</v>
      </c>
      <c r="BP48" s="136">
        <f ca="1">IF(BP$7,'cal1'!Y42/'cal1'!Y$3,"")</f>
        <v>0.2331572644156707</v>
      </c>
      <c r="BQ48" s="136">
        <f ca="1">IF(BP$7,'cal2'!Y42/'cal1'!Y$3,"")</f>
        <v>0.65046925606975892</v>
      </c>
      <c r="BR48" s="136" t="str">
        <f>IF(BS$7,cal0!Z42/'cal1'!Z$3,"")</f>
        <v/>
      </c>
      <c r="BS48" s="136" t="str">
        <f>IF(BS$7,'cal1'!Z42/'cal1'!Z$3,"")</f>
        <v/>
      </c>
      <c r="BT48" s="136" t="str">
        <f>IF(BS$7,'cal2'!Z42/'cal1'!Z$3,"")</f>
        <v/>
      </c>
      <c r="BU48" s="136">
        <f ca="1">IF(BV$7,cal0!AA42/'cal1'!AA$3,"")</f>
        <v>0</v>
      </c>
      <c r="BV48" s="136">
        <f ca="1">IF(BV$7,'cal1'!AA42/'cal1'!AA$3,"")</f>
        <v>0.22583725206104621</v>
      </c>
      <c r="BW48" s="136">
        <f ca="1">IF(BV$7,'cal2'!AA42/'cal1'!AA$3,"")</f>
        <v>0.67670231599697284</v>
      </c>
      <c r="BX48" s="136">
        <f ca="1">IF(BY$7,cal0!AB42/'cal1'!AB$3,"")</f>
        <v>7.6074856114428111E-4</v>
      </c>
      <c r="BY48" s="136">
        <f ca="1">IF(BY$7,'cal1'!AB42/'cal1'!AB$3,"")</f>
        <v>0.24343953362291251</v>
      </c>
      <c r="BZ48" s="136">
        <f ca="1">IF(BY$7,'cal2'!AB42/'cal1'!AB$3,"")</f>
        <v>0.57740814351468273</v>
      </c>
      <c r="CA48" s="136">
        <f ca="1">IF(CB$7,cal0!AC42/'cal1'!AC$3,"")</f>
        <v>7.6263838966188235E-4</v>
      </c>
      <c r="CB48" s="136">
        <f ca="1">IF(CB$7,'cal1'!AC42/'cal1'!AC$3,"")</f>
        <v>0.25548387068398598</v>
      </c>
      <c r="CC48" s="136">
        <f ca="1">IF(CB$7,'cal2'!AC42/'cal1'!AC$3,"")</f>
        <v>0.62460084346043376</v>
      </c>
      <c r="CD48" s="136">
        <f ca="1">IF(CE$7,cal0!AD42/'cal1'!AD$3,"")</f>
        <v>7.8076890565131408E-4</v>
      </c>
      <c r="CE48" s="136">
        <f ca="1">IF(CE$7,'cal1'!AD42/'cal1'!AD$3,"")</f>
        <v>0.23969605641763467</v>
      </c>
      <c r="CF48" s="136">
        <f ca="1">IF(CE$7,'cal2'!AD42/'cal1'!AD$3,"")</f>
        <v>0.63398433957076805</v>
      </c>
      <c r="CG48" s="136">
        <f ca="1">IF(CH$7,cal0!AE42/'cal1'!AE$3,"")</f>
        <v>0</v>
      </c>
      <c r="CH48" s="136">
        <f ca="1">IF(CH$7,'cal1'!AE42/'cal1'!AE$3,"")</f>
        <v>0.24834200151959013</v>
      </c>
      <c r="CI48" s="136">
        <f ca="1">IF(CH$7,'cal2'!AE42/'cal1'!AE$3,"")</f>
        <v>0.64075424792142999</v>
      </c>
      <c r="CJ48" s="136">
        <f ca="1">IF(CK$7,cal0!AF42/'cal1'!AF$3,"")</f>
        <v>0</v>
      </c>
      <c r="CK48" s="136">
        <f ca="1">IF(CK$7,'cal1'!AF42/'cal1'!AF$3,"")</f>
        <v>0.25999069654132434</v>
      </c>
      <c r="CL48" s="136">
        <f ca="1">IF(CK$7,'cal2'!AF42/'cal1'!AF$3,"")</f>
        <v>0.64008977300825309</v>
      </c>
      <c r="CM48" s="136">
        <f ca="1">IF(CN$7,cal0!AG42/'cal1'!AG$3,"")</f>
        <v>0</v>
      </c>
      <c r="CN48" s="136">
        <f ca="1">IF(CN$7,'cal1'!AG42/'cal1'!AG$3,"")</f>
        <v>0.23433008117406834</v>
      </c>
      <c r="CO48" s="136">
        <f ca="1">IF(CN$7,'cal2'!AG42/'cal1'!AG$3,"")</f>
        <v>0.57410870619917109</v>
      </c>
      <c r="CP48" s="136">
        <f ca="1">IF(CQ$7,cal0!AH42/'cal1'!AH$3,"")</f>
        <v>7.7810514944506566E-4</v>
      </c>
      <c r="CQ48" s="136">
        <f ca="1">IF(CQ$7,'cal1'!AH42/'cal1'!AH$3,"")</f>
        <v>0.25755281367957938</v>
      </c>
      <c r="CR48" s="136">
        <f ca="1">IF(CQ$7,'cal2'!AH42/'cal1'!AH$3,"")</f>
        <v>0.62481843281979954</v>
      </c>
      <c r="CS48" s="136">
        <f ca="1">IF(CT$7,cal0!AI42/'cal1'!AI$3,"")</f>
        <v>0</v>
      </c>
      <c r="CT48" s="136">
        <f ca="1">IF(CT$7,'cal1'!AI42/'cal1'!AI$3,"")</f>
        <v>0.22894271868401403</v>
      </c>
      <c r="CU48" s="136">
        <f ca="1">IF(CT$7,'cal2'!AI42/'cal1'!AI$3,"")</f>
        <v>0.65445240613362154</v>
      </c>
      <c r="CV48" s="136">
        <f ca="1">IF(CW$7,cal0!AJ42/'cal1'!AJ$3,"")</f>
        <v>0</v>
      </c>
      <c r="CW48" s="136">
        <f ca="1">IF(CW$7,'cal1'!AJ42/'cal1'!AJ$3,"")</f>
        <v>0.22166826806603113</v>
      </c>
      <c r="CX48" s="136">
        <f ca="1">IF(CW$7,'cal2'!AJ42/'cal1'!AJ$3,"")</f>
        <v>0.65897296554484663</v>
      </c>
      <c r="CY48" s="136">
        <f ca="1">IF(CZ$7,cal0!AK42/'cal1'!AK$3,"")</f>
        <v>7.5433269482503304E-4</v>
      </c>
      <c r="CZ48" s="136">
        <f ca="1">IF(CZ$7,'cal1'!AK42/'cal1'!AK$3,"")</f>
        <v>0.23836912456661349</v>
      </c>
      <c r="DA48" s="136">
        <f ca="1">IF(CZ$7,'cal2'!AK42/'cal1'!AK$3,"")</f>
        <v>0.66984744258097251</v>
      </c>
    </row>
    <row r="49" spans="3:105">
      <c r="C49" s="92">
        <f t="shared" si="64"/>
        <v>495</v>
      </c>
      <c r="D49" s="136">
        <f>'CMF-1931'!B29</f>
        <v>1.47E-2</v>
      </c>
      <c r="E49" s="136">
        <f>'CMF-1931'!C29</f>
        <v>0.2586</v>
      </c>
      <c r="F49" s="136">
        <f>'CMF-1931'!D29</f>
        <v>0.3533</v>
      </c>
      <c r="G49" s="136">
        <f ca="1">cal0!C43/'cal1'!C$3</f>
        <v>4.1144060212179947E-4</v>
      </c>
      <c r="H49" s="136">
        <f ca="1">'cal1'!C43/'cal1'!C$3</f>
        <v>0.25843310149703191</v>
      </c>
      <c r="I49" s="136">
        <f ca="1">'cal2'!C43/'cal1'!C$3</f>
        <v>0.60430943655587677</v>
      </c>
      <c r="J49" s="136">
        <f ca="1">IF(K$7,cal0!F43/'cal1'!F$3,"")</f>
        <v>0</v>
      </c>
      <c r="K49" s="136">
        <f ca="1">IF(K$7,'cal1'!F43/'cal1'!F$3,"")</f>
        <v>0.22204849795195211</v>
      </c>
      <c r="L49" s="136">
        <f ca="1">IF(K$7,'cal2'!F43/'cal1'!F$3,"")</f>
        <v>0.60292883972253764</v>
      </c>
      <c r="M49" s="136">
        <f ca="1">IF(N$7,cal0!G43/'cal1'!G$3,"")</f>
        <v>7.3071087477759354E-4</v>
      </c>
      <c r="N49" s="136">
        <f ca="1">IF(N$7,'cal1'!G43/'cal1'!G$3,"")</f>
        <v>0.29009222076537766</v>
      </c>
      <c r="O49" s="136">
        <f ca="1">IF(N$7,'cal2'!G43/'cal1'!G$3,"")</f>
        <v>0.60941288722546827</v>
      </c>
      <c r="P49" s="136">
        <f ca="1">IF(Q$7,cal0!H43/'cal1'!H$3,"")</f>
        <v>7.4883852424023308E-4</v>
      </c>
      <c r="Q49" s="136">
        <f ca="1">IF(Q$7,'cal1'!H43/'cal1'!H$3,"")</f>
        <v>0.28830283210671837</v>
      </c>
      <c r="R49" s="136">
        <f ca="1">IF(Q$7,'cal2'!H43/'cal1'!H$3,"")</f>
        <v>0.56911729962959456</v>
      </c>
      <c r="S49" s="136">
        <f ca="1">IF(T$7,cal0!I43/'cal1'!I$3,"")</f>
        <v>8.2143396950293409E-4</v>
      </c>
      <c r="T49" s="136">
        <f ca="1">IF(T$7,'cal1'!I43/'cal1'!I$3,"")</f>
        <v>0.2152157018146498</v>
      </c>
      <c r="U49" s="136">
        <f ca="1">IF(T$7,'cal2'!I43/'cal1'!I$3,"")</f>
        <v>0.65550431668774678</v>
      </c>
      <c r="V49" s="136">
        <f ca="1">IF(W$7,cal0!J43/'cal1'!J$3,"")</f>
        <v>7.4962717836214504E-4</v>
      </c>
      <c r="W49" s="136">
        <f ca="1">IF(W$7,'cal1'!J43/'cal1'!J$3,"")</f>
        <v>0.29085533458983631</v>
      </c>
      <c r="X49" s="136">
        <f ca="1">IF(W$7,'cal2'!J43/'cal1'!J$3,"")</f>
        <v>0.59145586120534555</v>
      </c>
      <c r="Y49" s="136">
        <f ca="1">IF(Z$7,cal0!K43/'cal1'!K$3,"")</f>
        <v>7.7732716584562865E-4</v>
      </c>
      <c r="Z49" s="136">
        <f ca="1">IF(Z$7,'cal1'!K43/'cal1'!K$3,"")</f>
        <v>0.21143299366459284</v>
      </c>
      <c r="AA49" s="136">
        <f ca="1">IF(Z$7,'cal2'!K43/'cal1'!K$3,"")</f>
        <v>0.61642046177766929</v>
      </c>
      <c r="AB49" s="136">
        <f ca="1">IF(AC$7,cal0!L43/'cal1'!L$3,"")</f>
        <v>0</v>
      </c>
      <c r="AC49" s="136">
        <f ca="1">IF(AC$7,'cal1'!L43/'cal1'!L$3,"")</f>
        <v>0.24306036353754901</v>
      </c>
      <c r="AD49" s="136">
        <f ca="1">IF(AC$7,'cal2'!L43/'cal1'!L$3,"")</f>
        <v>0.57813094315374358</v>
      </c>
      <c r="AE49" s="136">
        <f ca="1">IF(AF$7,cal0!M43/'cal1'!M$3,"")</f>
        <v>0</v>
      </c>
      <c r="AF49" s="136">
        <f ca="1">IF(AF$7,'cal1'!M43/'cal1'!M$3,"")</f>
        <v>0.28186966957677789</v>
      </c>
      <c r="AG49" s="136">
        <f ca="1">IF(AF$7,'cal2'!M43/'cal1'!M$3,"")</f>
        <v>0.5778700254680682</v>
      </c>
      <c r="AH49" s="136">
        <f ca="1">IF(AI$7,cal0!N43/'cal1'!N$3,"")</f>
        <v>7.7362561305400449E-4</v>
      </c>
      <c r="AI49" s="136">
        <f ca="1">IF(AI$7,'cal1'!N43/'cal1'!N$3,"")</f>
        <v>0.26922171523149913</v>
      </c>
      <c r="AJ49" s="136">
        <f ca="1">IF(AI$7,'cal2'!N43/'cal1'!N$3,"")</f>
        <v>0.57789831491420296</v>
      </c>
      <c r="AK49" s="136">
        <f ca="1">IF(AL$7,cal0!O43/'cal1'!O$3,"")</f>
        <v>0</v>
      </c>
      <c r="AL49" s="136">
        <f ca="1">IF(AL$7,'cal1'!O43/'cal1'!O$3,"")</f>
        <v>0.23059177608313222</v>
      </c>
      <c r="AM49" s="136">
        <f ca="1">IF(AL$7,'cal2'!O43/'cal1'!O$3,"")</f>
        <v>0.62291803936599621</v>
      </c>
      <c r="AN49" s="136">
        <f ca="1">IF(AO$7,cal0!P43/'cal1'!P$3,"")</f>
        <v>7.3911840046462737E-4</v>
      </c>
      <c r="AO49" s="136">
        <f ca="1">IF(AO$7,'cal1'!P43/'cal1'!P$3,"")</f>
        <v>0.29712559031027541</v>
      </c>
      <c r="AP49" s="136">
        <f ca="1">IF(AO$7,'cal2'!P43/'cal1'!P$3,"")</f>
        <v>0.57355585782880625</v>
      </c>
      <c r="AQ49" s="136">
        <f ca="1">IF(AR$7,cal0!Q43/'cal1'!Q$3,"")</f>
        <v>7.7820167263705018E-4</v>
      </c>
      <c r="AR49" s="136">
        <f ca="1">IF(AR$7,'cal1'!Q43/'cal1'!Q$3,"")</f>
        <v>0.21789647517793284</v>
      </c>
      <c r="AS49" s="136">
        <f ca="1">IF(AR$7,'cal2'!Q43/'cal1'!Q$3,"")</f>
        <v>0.59921528850049188</v>
      </c>
      <c r="AT49" s="136">
        <f ca="1">IF(AU$7,cal0!R43/'cal1'!R$3,"")</f>
        <v>7.7169436683522719E-4</v>
      </c>
      <c r="AU49" s="136">
        <f ca="1">IF(AU$7,'cal1'!R43/'cal1'!R$3,"")</f>
        <v>0.23536678367453545</v>
      </c>
      <c r="AV49" s="136">
        <f ca="1">IF(AU$7,'cal2'!R43/'cal1'!R$3,"")</f>
        <v>0.54558793628661217</v>
      </c>
      <c r="AW49" s="136">
        <f ca="1">IF(AX$7,cal0!S43/'cal1'!S$3,"")</f>
        <v>7.7506898144305699E-4</v>
      </c>
      <c r="AX49" s="136">
        <f ca="1">IF(AX$7,'cal1'!S43/'cal1'!S$3,"")</f>
        <v>0.29452622392329209</v>
      </c>
      <c r="AY49" s="136">
        <f ca="1">IF(AX$7,'cal2'!S43/'cal1'!S$3,"")</f>
        <v>0.62703082973491175</v>
      </c>
      <c r="AZ49" s="136">
        <f ca="1">IF(BA$7,cal0!T43/'cal1'!T$3,"")</f>
        <v>0</v>
      </c>
      <c r="BA49" s="136">
        <f ca="1">IF(BA$7,'cal1'!T43/'cal1'!T$3,"")</f>
        <v>0.24115130023667827</v>
      </c>
      <c r="BB49" s="136">
        <f ca="1">IF(BA$7,'cal2'!T43/'cal1'!T$3,"")</f>
        <v>0.6293653392313131</v>
      </c>
      <c r="BC49" s="136">
        <f ca="1">IF(BD$7,cal0!U43/'cal1'!U$3,"")</f>
        <v>7.5327988540772677E-4</v>
      </c>
      <c r="BD49" s="136">
        <f ca="1">IF(BD$7,'cal1'!U43/'cal1'!U$3,"")</f>
        <v>0.29076602454927414</v>
      </c>
      <c r="BE49" s="136">
        <f ca="1">IF(BD$7,'cal2'!U43/'cal1'!U$3,"")</f>
        <v>0.61768949683916508</v>
      </c>
      <c r="BF49" s="136">
        <f ca="1">IF(BG$7,cal0!V43/'cal1'!V$3,"")</f>
        <v>7.4727765300328076E-4</v>
      </c>
      <c r="BG49" s="136">
        <f ca="1">IF(BG$7,'cal1'!V43/'cal1'!V$3,"")</f>
        <v>0.28247096286933288</v>
      </c>
      <c r="BH49" s="136">
        <f ca="1">IF(BG$7,'cal2'!V43/'cal1'!V$3,"")</f>
        <v>0.62696595862336968</v>
      </c>
      <c r="BI49" s="136">
        <f ca="1">IF(BJ$7,cal0!W43/'cal1'!W$3,"")</f>
        <v>0</v>
      </c>
      <c r="BJ49" s="136">
        <f ca="1">IF(BJ$7,'cal1'!W43/'cal1'!W$3,"")</f>
        <v>0.23405752998690957</v>
      </c>
      <c r="BK49" s="136">
        <f ca="1">IF(BJ$7,'cal2'!W43/'cal1'!W$3,"")</f>
        <v>0.58175714513831078</v>
      </c>
      <c r="BL49" s="136">
        <f ca="1">IF(BM$7,cal0!X43/'cal1'!X$3,"")</f>
        <v>0</v>
      </c>
      <c r="BM49" s="136">
        <f ca="1">IF(BM$7,'cal1'!X43/'cal1'!X$3,"")</f>
        <v>0.27028391925473499</v>
      </c>
      <c r="BN49" s="136">
        <f ca="1">IF(BM$7,'cal2'!X43/'cal1'!X$3,"")</f>
        <v>0.56857654614284203</v>
      </c>
      <c r="BO49" s="136">
        <f ca="1">IF(BP$7,cal0!Y43/'cal1'!Y$3,"")</f>
        <v>0</v>
      </c>
      <c r="BP49" s="136">
        <f ca="1">IF(BP$7,'cal1'!Y43/'cal1'!Y$3,"")</f>
        <v>0.29048394228250318</v>
      </c>
      <c r="BQ49" s="136">
        <f ca="1">IF(BP$7,'cal2'!Y43/'cal1'!Y$3,"")</f>
        <v>0.62888278093785621</v>
      </c>
      <c r="BR49" s="136" t="str">
        <f>IF(BS$7,cal0!Z43/'cal1'!Z$3,"")</f>
        <v/>
      </c>
      <c r="BS49" s="136" t="str">
        <f>IF(BS$7,'cal1'!Z43/'cal1'!Z$3,"")</f>
        <v/>
      </c>
      <c r="BT49" s="136" t="str">
        <f>IF(BS$7,'cal2'!Z43/'cal1'!Z$3,"")</f>
        <v/>
      </c>
      <c r="BU49" s="136">
        <f ca="1">IF(BV$7,cal0!AA43/'cal1'!AA$3,"")</f>
        <v>0</v>
      </c>
      <c r="BV49" s="136">
        <f ca="1">IF(BV$7,'cal1'!AA43/'cal1'!AA$3,"")</f>
        <v>0.30210024699654303</v>
      </c>
      <c r="BW49" s="136">
        <f ca="1">IF(BV$7,'cal2'!AA43/'cal1'!AA$3,"")</f>
        <v>0.63947111915368315</v>
      </c>
      <c r="BX49" s="136">
        <f ca="1">IF(BY$7,cal0!AB43/'cal1'!AB$3,"")</f>
        <v>7.2061719799029051E-4</v>
      </c>
      <c r="BY49" s="136">
        <f ca="1">IF(BY$7,'cal1'!AB43/'cal1'!AB$3,"")</f>
        <v>0.20537589782068319</v>
      </c>
      <c r="BZ49" s="136">
        <f ca="1">IF(BY$7,'cal2'!AB43/'cal1'!AB$3,"")</f>
        <v>0.59739163945306129</v>
      </c>
      <c r="CA49" s="136">
        <f ca="1">IF(CB$7,cal0!AC43/'cal1'!AC$3,"")</f>
        <v>7.2240733339191054E-4</v>
      </c>
      <c r="CB49" s="136">
        <f ca="1">IF(CB$7,'cal1'!AC43/'cal1'!AC$3,"")</f>
        <v>0.22900312953530852</v>
      </c>
      <c r="CC49" s="136">
        <f ca="1">IF(CB$7,'cal2'!AC43/'cal1'!AC$3,"")</f>
        <v>0.62199270479120494</v>
      </c>
      <c r="CD49" s="136">
        <f ca="1">IF(CE$7,cal0!AD43/'cal1'!AD$3,"")</f>
        <v>7.3958141993999489E-4</v>
      </c>
      <c r="CE49" s="136">
        <f ca="1">IF(CE$7,'cal1'!AD43/'cal1'!AD$3,"")</f>
        <v>0.29213466385552339</v>
      </c>
      <c r="CF49" s="136">
        <f ca="1">IF(CE$7,'cal2'!AD43/'cal1'!AD$3,"")</f>
        <v>0.61163383871407406</v>
      </c>
      <c r="CG49" s="136">
        <f ca="1">IF(CH$7,cal0!AE43/'cal1'!AE$3,"")</f>
        <v>0</v>
      </c>
      <c r="CH49" s="136">
        <f ca="1">IF(CH$7,'cal1'!AE43/'cal1'!AE$3,"")</f>
        <v>0.20583617980561095</v>
      </c>
      <c r="CI49" s="136">
        <f ca="1">IF(CH$7,'cal2'!AE43/'cal1'!AE$3,"")</f>
        <v>0.58961135240000284</v>
      </c>
      <c r="CJ49" s="136">
        <f ca="1">IF(CK$7,cal0!AF43/'cal1'!AF$3,"")</f>
        <v>0</v>
      </c>
      <c r="CK49" s="136">
        <f ca="1">IF(CK$7,'cal1'!AF43/'cal1'!AF$3,"")</f>
        <v>0.29761185562293674</v>
      </c>
      <c r="CL49" s="136">
        <f ca="1">IF(CK$7,'cal2'!AF43/'cal1'!AF$3,"")</f>
        <v>0.58689894411808363</v>
      </c>
      <c r="CM49" s="136">
        <f ca="1">IF(CN$7,cal0!AG43/'cal1'!AG$3,"")</f>
        <v>0</v>
      </c>
      <c r="CN49" s="136">
        <f ca="1">IF(CN$7,'cal1'!AG43/'cal1'!AG$3,"")</f>
        <v>0.20199142137955875</v>
      </c>
      <c r="CO49" s="136">
        <f ca="1">IF(CN$7,'cal2'!AG43/'cal1'!AG$3,"")</f>
        <v>0.61929238516973406</v>
      </c>
      <c r="CP49" s="136">
        <f ca="1">IF(CQ$7,cal0!AH43/'cal1'!AH$3,"")</f>
        <v>7.3705818344436643E-4</v>
      </c>
      <c r="CQ49" s="136">
        <f ca="1">IF(CQ$7,'cal1'!AH43/'cal1'!AH$3,"")</f>
        <v>0.20416511096593878</v>
      </c>
      <c r="CR49" s="136">
        <f ca="1">IF(CQ$7,'cal2'!AH43/'cal1'!AH$3,"")</f>
        <v>0.57195712947942889</v>
      </c>
      <c r="CS49" s="136">
        <f ca="1">IF(CT$7,cal0!AI43/'cal1'!AI$3,"")</f>
        <v>0</v>
      </c>
      <c r="CT49" s="136">
        <f ca="1">IF(CT$7,'cal1'!AI43/'cal1'!AI$3,"")</f>
        <v>0.29280483895181081</v>
      </c>
      <c r="CU49" s="136">
        <f ca="1">IF(CT$7,'cal2'!AI43/'cal1'!AI$3,"")</f>
        <v>0.62796049452378955</v>
      </c>
      <c r="CV49" s="136">
        <f ca="1">IF(CW$7,cal0!AJ43/'cal1'!AJ$3,"")</f>
        <v>0</v>
      </c>
      <c r="CW49" s="136">
        <f ca="1">IF(CW$7,'cal1'!AJ43/'cal1'!AJ$3,"")</f>
        <v>0.28139467110311212</v>
      </c>
      <c r="CX49" s="136">
        <f ca="1">IF(CW$7,'cal2'!AJ43/'cal1'!AJ$3,"")</f>
        <v>0.63420933781412048</v>
      </c>
      <c r="CY49" s="136">
        <f ca="1">IF(CZ$7,cal0!AK43/'cal1'!AK$3,"")</f>
        <v>7.14539784445528E-4</v>
      </c>
      <c r="CZ49" s="136">
        <f ca="1">IF(CZ$7,'cal1'!AK43/'cal1'!AK$3,"")</f>
        <v>0.28724498689261768</v>
      </c>
      <c r="DA49" s="136">
        <f ca="1">IF(CZ$7,'cal2'!AK43/'cal1'!AK$3,"")</f>
        <v>0.6387985556064516</v>
      </c>
    </row>
    <row r="50" spans="3:105">
      <c r="C50" s="92">
        <f t="shared" si="64"/>
        <v>500</v>
      </c>
      <c r="D50" s="136">
        <f>'CMF-1931'!B30</f>
        <v>4.8999999999999998E-3</v>
      </c>
      <c r="E50" s="136">
        <f>'CMF-1931'!C30</f>
        <v>0.32300000000000001</v>
      </c>
      <c r="F50" s="136">
        <f>'CMF-1931'!D30</f>
        <v>0.27200000000000002</v>
      </c>
      <c r="G50" s="136">
        <f ca="1">cal0!C44/'cal1'!C$3</f>
        <v>3.9124002201894488E-4</v>
      </c>
      <c r="H50" s="136">
        <f ca="1">'cal1'!C44/'cal1'!C$3</f>
        <v>0.28638769563466843</v>
      </c>
      <c r="I50" s="136">
        <f ca="1">'cal2'!C44/'cal1'!C$3</f>
        <v>0.56704487750965216</v>
      </c>
      <c r="J50" s="136">
        <f ca="1">IF(K$7,cal0!F44/'cal1'!F$3,"")</f>
        <v>0</v>
      </c>
      <c r="K50" s="136">
        <f ca="1">IF(K$7,'cal1'!F44/'cal1'!F$3,"")</f>
        <v>0.25097133506188263</v>
      </c>
      <c r="L50" s="136">
        <f ca="1">IF(K$7,'cal2'!F44/'cal1'!F$3,"")</f>
        <v>0.60338318254628798</v>
      </c>
      <c r="M50" s="136">
        <f ca="1">IF(N$7,cal0!G44/'cal1'!G$3,"")</f>
        <v>6.9483501935192489E-4</v>
      </c>
      <c r="N50" s="136">
        <f ca="1">IF(N$7,'cal1'!G44/'cal1'!G$3,"")</f>
        <v>0.29947388358667476</v>
      </c>
      <c r="O50" s="136">
        <f ca="1">IF(N$7,'cal2'!G44/'cal1'!G$3,"")</f>
        <v>0.58783044621900793</v>
      </c>
      <c r="P50" s="136">
        <f ca="1">IF(Q$7,cal0!H44/'cal1'!H$3,"")</f>
        <v>7.1207265204626768E-4</v>
      </c>
      <c r="Q50" s="136">
        <f ca="1">IF(Q$7,'cal1'!H44/'cal1'!H$3,"")</f>
        <v>0.26275480469360052</v>
      </c>
      <c r="R50" s="136">
        <f ca="1">IF(Q$7,'cal2'!H44/'cal1'!H$3,"")</f>
        <v>0.56823398415586601</v>
      </c>
      <c r="S50" s="136">
        <f ca="1">IF(T$7,cal0!I44/'cal1'!I$3,"")</f>
        <v>7.8110386446571256E-4</v>
      </c>
      <c r="T50" s="136">
        <f ca="1">IF(T$7,'cal1'!I44/'cal1'!I$3,"")</f>
        <v>0.26088868863388892</v>
      </c>
      <c r="U50" s="136">
        <f ca="1">IF(T$7,'cal2'!I44/'cal1'!I$3,"")</f>
        <v>0.56786248553419039</v>
      </c>
      <c r="V50" s="136">
        <f ca="1">IF(W$7,cal0!J44/'cal1'!J$3,"")</f>
        <v>7.1282258546176186E-4</v>
      </c>
      <c r="W50" s="136">
        <f ca="1">IF(W$7,'cal1'!J44/'cal1'!J$3,"")</f>
        <v>0.26231871841098015</v>
      </c>
      <c r="X50" s="136">
        <f ca="1">IF(W$7,'cal2'!J44/'cal1'!J$3,"")</f>
        <v>0.57097091070685579</v>
      </c>
      <c r="Y50" s="136">
        <f ca="1">IF(Z$7,cal0!K44/'cal1'!K$3,"")</f>
        <v>7.3916258121588631E-4</v>
      </c>
      <c r="Z50" s="136">
        <f ca="1">IF(Z$7,'cal1'!K44/'cal1'!K$3,"")</f>
        <v>0.20326970342815018</v>
      </c>
      <c r="AA50" s="136">
        <f ca="1">IF(Z$7,'cal2'!K44/'cal1'!K$3,"")</f>
        <v>0.54550197681676527</v>
      </c>
      <c r="AB50" s="136">
        <f ca="1">IF(AC$7,cal0!L44/'cal1'!L$3,"")</f>
        <v>0</v>
      </c>
      <c r="AC50" s="136">
        <f ca="1">IF(AC$7,'cal1'!L44/'cal1'!L$3,"")</f>
        <v>0.27633138094187543</v>
      </c>
      <c r="AD50" s="136">
        <f ca="1">IF(AC$7,'cal2'!L44/'cal1'!L$3,"")</f>
        <v>0.61609502074690159</v>
      </c>
      <c r="AE50" s="136">
        <f ca="1">IF(AF$7,cal0!M44/'cal1'!M$3,"")</f>
        <v>0</v>
      </c>
      <c r="AF50" s="136">
        <f ca="1">IF(AF$7,'cal1'!M44/'cal1'!M$3,"")</f>
        <v>0.31046294696075361</v>
      </c>
      <c r="AG50" s="136">
        <f ca="1">IF(AF$7,'cal2'!M44/'cal1'!M$3,"")</f>
        <v>0.54737660070653094</v>
      </c>
      <c r="AH50" s="136">
        <f ca="1">IF(AI$7,cal0!N44/'cal1'!N$3,"")</f>
        <v>7.3564276428913925E-4</v>
      </c>
      <c r="AI50" s="136">
        <f ca="1">IF(AI$7,'cal1'!N44/'cal1'!N$3,"")</f>
        <v>0.27218783050967593</v>
      </c>
      <c r="AJ50" s="136">
        <f ca="1">IF(AI$7,'cal2'!N44/'cal1'!N$3,"")</f>
        <v>0.51127173599774911</v>
      </c>
      <c r="AK50" s="136">
        <f ca="1">IF(AL$7,cal0!O44/'cal1'!O$3,"")</f>
        <v>0</v>
      </c>
      <c r="AL50" s="136">
        <f ca="1">IF(AL$7,'cal1'!O44/'cal1'!O$3,"")</f>
        <v>0.2101340980966053</v>
      </c>
      <c r="AM50" s="136">
        <f ca="1">IF(AL$7,'cal2'!O44/'cal1'!O$3,"")</f>
        <v>0.5055399854966498</v>
      </c>
      <c r="AN50" s="136">
        <f ca="1">IF(AO$7,cal0!P44/'cal1'!P$3,"")</f>
        <v>7.0282975909797022E-4</v>
      </c>
      <c r="AO50" s="136">
        <f ca="1">IF(AO$7,'cal1'!P44/'cal1'!P$3,"")</f>
        <v>0.2790234177078344</v>
      </c>
      <c r="AP50" s="136">
        <f ca="1">IF(AO$7,'cal2'!P44/'cal1'!P$3,"")</f>
        <v>0.60654209557110261</v>
      </c>
      <c r="AQ50" s="136">
        <f ca="1">IF(AR$7,cal0!Q44/'cal1'!Q$3,"")</f>
        <v>7.3999415217550245E-4</v>
      </c>
      <c r="AR50" s="136">
        <f ca="1">IF(AR$7,'cal1'!Q44/'cal1'!Q$3,"")</f>
        <v>0.26121792731726806</v>
      </c>
      <c r="AS50" s="136">
        <f ca="1">IF(AR$7,'cal2'!Q44/'cal1'!Q$3,"")</f>
        <v>0.5986552917827962</v>
      </c>
      <c r="AT50" s="136">
        <f ca="1">IF(AU$7,cal0!R44/'cal1'!R$3,"")</f>
        <v>7.3380633684551333E-4</v>
      </c>
      <c r="AU50" s="136">
        <f ca="1">IF(AU$7,'cal1'!R44/'cal1'!R$3,"")</f>
        <v>0.18418538920460481</v>
      </c>
      <c r="AV50" s="136">
        <f ca="1">IF(AU$7,'cal2'!R44/'cal1'!R$3,"")</f>
        <v>0.44542043759734101</v>
      </c>
      <c r="AW50" s="136">
        <f ca="1">IF(AX$7,cal0!S44/'cal1'!S$3,"")</f>
        <v>7.3701526733672897E-4</v>
      </c>
      <c r="AX50" s="136">
        <f ca="1">IF(AX$7,'cal1'!S44/'cal1'!S$3,"")</f>
        <v>0.36187450211014416</v>
      </c>
      <c r="AY50" s="136">
        <f ca="1">IF(AX$7,'cal2'!S44/'cal1'!S$3,"")</f>
        <v>0.61982982498574768</v>
      </c>
      <c r="AZ50" s="136">
        <f ca="1">IF(BA$7,cal0!T44/'cal1'!T$3,"")</f>
        <v>0</v>
      </c>
      <c r="BA50" s="136">
        <f ca="1">IF(BA$7,'cal1'!T44/'cal1'!T$3,"")</f>
        <v>0.27592557097909043</v>
      </c>
      <c r="BB50" s="136">
        <f ca="1">IF(BA$7,'cal2'!T44/'cal1'!T$3,"")</f>
        <v>0.62628337372927056</v>
      </c>
      <c r="BC50" s="136">
        <f ca="1">IF(BD$7,cal0!U44/'cal1'!U$3,"")</f>
        <v>7.1629595483165952E-4</v>
      </c>
      <c r="BD50" s="136">
        <f ca="1">IF(BD$7,'cal1'!U44/'cal1'!U$3,"")</f>
        <v>0.34310576490004185</v>
      </c>
      <c r="BE50" s="136">
        <f ca="1">IF(BD$7,'cal2'!U44/'cal1'!U$3,"")</f>
        <v>0.58807895924343667</v>
      </c>
      <c r="BF50" s="136">
        <f ca="1">IF(BG$7,cal0!V44/'cal1'!V$3,"")</f>
        <v>7.1058841521119416E-4</v>
      </c>
      <c r="BG50" s="136">
        <f ca="1">IF(BG$7,'cal1'!V44/'cal1'!V$3,"")</f>
        <v>0.33681889892169742</v>
      </c>
      <c r="BH50" s="136">
        <f ca="1">IF(BG$7,'cal2'!V44/'cal1'!V$3,"")</f>
        <v>0.59476248817871402</v>
      </c>
      <c r="BI50" s="136">
        <f ca="1">IF(BJ$7,cal0!W44/'cal1'!W$3,"")</f>
        <v>0</v>
      </c>
      <c r="BJ50" s="136">
        <f ca="1">IF(BJ$7,'cal1'!W44/'cal1'!W$3,"")</f>
        <v>0.20109656853967414</v>
      </c>
      <c r="BK50" s="136">
        <f ca="1">IF(BJ$7,'cal2'!W44/'cal1'!W$3,"")</f>
        <v>0.4708951943532943</v>
      </c>
      <c r="BL50" s="136">
        <f ca="1">IF(BM$7,cal0!X44/'cal1'!X$3,"")</f>
        <v>0</v>
      </c>
      <c r="BM50" s="136">
        <f ca="1">IF(BM$7,'cal1'!X44/'cal1'!X$3,"")</f>
        <v>0.26700133143452198</v>
      </c>
      <c r="BN50" s="136">
        <f ca="1">IF(BM$7,'cal2'!X44/'cal1'!X$3,"")</f>
        <v>0.5606362214791849</v>
      </c>
      <c r="BO50" s="136">
        <f ca="1">IF(BP$7,cal0!Y44/'cal1'!Y$3,"")</f>
        <v>0</v>
      </c>
      <c r="BP50" s="136">
        <f ca="1">IF(BP$7,'cal1'!Y44/'cal1'!Y$3,"")</f>
        <v>0.32392013118027529</v>
      </c>
      <c r="BQ50" s="136">
        <f ca="1">IF(BP$7,'cal2'!Y44/'cal1'!Y$3,"")</f>
        <v>0.6051255481460418</v>
      </c>
      <c r="BR50" s="136" t="str">
        <f>IF(BS$7,cal0!Z44/'cal1'!Z$3,"")</f>
        <v/>
      </c>
      <c r="BS50" s="136" t="str">
        <f>IF(BS$7,'cal1'!Z44/'cal1'!Z$3,"")</f>
        <v/>
      </c>
      <c r="BT50" s="136" t="str">
        <f>IF(BS$7,'cal2'!Z44/'cal1'!Z$3,"")</f>
        <v/>
      </c>
      <c r="BU50" s="136">
        <f ca="1">IF(BV$7,cal0!AA44/'cal1'!AA$3,"")</f>
        <v>0</v>
      </c>
      <c r="BV50" s="136">
        <f ca="1">IF(BV$7,'cal1'!AA44/'cal1'!AA$3,"")</f>
        <v>0.37184433973304842</v>
      </c>
      <c r="BW50" s="136">
        <f ca="1">IF(BV$7,'cal2'!AA44/'cal1'!AA$3,"")</f>
        <v>0.63578091618575838</v>
      </c>
      <c r="BX50" s="136">
        <f ca="1">IF(BY$7,cal0!AB44/'cal1'!AB$3,"")</f>
        <v>6.8523691379755985E-4</v>
      </c>
      <c r="BY50" s="136">
        <f ca="1">IF(BY$7,'cal1'!AB44/'cal1'!AB$3,"")</f>
        <v>0.23846244767446698</v>
      </c>
      <c r="BZ50" s="136">
        <f ca="1">IF(BY$7,'cal2'!AB44/'cal1'!AB$3,"")</f>
        <v>0.58245139730479456</v>
      </c>
      <c r="CA50" s="136">
        <f ca="1">IF(CB$7,cal0!AC44/'cal1'!AC$3,"")</f>
        <v>6.8693915856955095E-4</v>
      </c>
      <c r="CB50" s="136">
        <f ca="1">IF(CB$7,'cal1'!AC44/'cal1'!AC$3,"")</f>
        <v>0.20333400099901888</v>
      </c>
      <c r="CC50" s="136">
        <f ca="1">IF(CB$7,'cal2'!AC44/'cal1'!AC$3,"")</f>
        <v>0.49940474723281036</v>
      </c>
      <c r="CD50" s="136">
        <f ca="1">IF(CE$7,cal0!AD44/'cal1'!AD$3,"")</f>
        <v>7.0327004561515822E-4</v>
      </c>
      <c r="CE50" s="136">
        <f ca="1">IF(CE$7,'cal1'!AD44/'cal1'!AD$3,"")</f>
        <v>0.32842711070134933</v>
      </c>
      <c r="CF50" s="136">
        <f ca="1">IF(CE$7,'cal2'!AD44/'cal1'!AD$3,"")</f>
        <v>0.57527491019026211</v>
      </c>
      <c r="CG50" s="136">
        <f ca="1">IF(CH$7,cal0!AE44/'cal1'!AE$3,"")</f>
        <v>0</v>
      </c>
      <c r="CH50" s="136">
        <f ca="1">IF(CH$7,'cal1'!AE44/'cal1'!AE$3,"")</f>
        <v>0.2910859437008429</v>
      </c>
      <c r="CI50" s="136">
        <f ca="1">IF(CH$7,'cal2'!AE44/'cal1'!AE$3,"")</f>
        <v>0.48968400945173546</v>
      </c>
      <c r="CJ50" s="136">
        <f ca="1">IF(CK$7,cal0!AF44/'cal1'!AF$3,"")</f>
        <v>0</v>
      </c>
      <c r="CK50" s="136">
        <f ca="1">IF(CK$7,'cal1'!AF44/'cal1'!AF$3,"")</f>
        <v>0.28893702238672209</v>
      </c>
      <c r="CL50" s="136">
        <f ca="1">IF(CK$7,'cal2'!AF44/'cal1'!AF$3,"")</f>
        <v>0.56138221002023292</v>
      </c>
      <c r="CM50" s="136">
        <f ca="1">IF(CN$7,cal0!AG44/'cal1'!AG$3,"")</f>
        <v>0</v>
      </c>
      <c r="CN50" s="136">
        <f ca="1">IF(CN$7,'cal1'!AG44/'cal1'!AG$3,"")</f>
        <v>0.23850975049309053</v>
      </c>
      <c r="CO50" s="136">
        <f ca="1">IF(CN$7,'cal2'!AG44/'cal1'!AG$3,"")</f>
        <v>0.56848338065540693</v>
      </c>
      <c r="CP50" s="136">
        <f ca="1">IF(CQ$7,cal0!AH44/'cal1'!AH$3,"")</f>
        <v>7.0087069295764778E-4</v>
      </c>
      <c r="CQ50" s="136">
        <f ca="1">IF(CQ$7,'cal1'!AH44/'cal1'!AH$3,"")</f>
        <v>0.31469093591917768</v>
      </c>
      <c r="CR50" s="136">
        <f ca="1">IF(CQ$7,'cal2'!AH44/'cal1'!AH$3,"")</f>
        <v>0.48289989812241163</v>
      </c>
      <c r="CS50" s="136">
        <f ca="1">IF(CT$7,cal0!AI44/'cal1'!AI$3,"")</f>
        <v>0</v>
      </c>
      <c r="CT50" s="136">
        <f ca="1">IF(CT$7,'cal1'!AI44/'cal1'!AI$3,"")</f>
        <v>0.37980208716650882</v>
      </c>
      <c r="CU50" s="136">
        <f ca="1">IF(CT$7,'cal2'!AI44/'cal1'!AI$3,"")</f>
        <v>0.60823878283541377</v>
      </c>
      <c r="CV50" s="136">
        <f ca="1">IF(CW$7,cal0!AJ44/'cal1'!AJ$3,"")</f>
        <v>0</v>
      </c>
      <c r="CW50" s="136">
        <f ca="1">IF(CW$7,'cal1'!AJ44/'cal1'!AJ$3,"")</f>
        <v>0.36197867872530526</v>
      </c>
      <c r="CX50" s="136">
        <f ca="1">IF(CW$7,'cal2'!AJ44/'cal1'!AJ$3,"")</f>
        <v>0.60986276349631474</v>
      </c>
      <c r="CY50" s="136">
        <f ca="1">IF(CZ$7,cal0!AK44/'cal1'!AK$3,"")</f>
        <v>6.7945788421999948E-4</v>
      </c>
      <c r="CZ50" s="136">
        <f ca="1">IF(CZ$7,'cal1'!AK44/'cal1'!AK$3,"")</f>
        <v>0.39884176484962075</v>
      </c>
      <c r="DA50" s="136">
        <f ca="1">IF(CZ$7,'cal2'!AK44/'cal1'!AK$3,"")</f>
        <v>0.62170394755616565</v>
      </c>
    </row>
    <row r="51" spans="3:105">
      <c r="C51" s="92">
        <f t="shared" si="64"/>
        <v>505</v>
      </c>
      <c r="D51" s="136">
        <f>'CMF-1931'!B31</f>
        <v>2.3999999999999998E-3</v>
      </c>
      <c r="E51" s="136">
        <f>'CMF-1931'!C31</f>
        <v>0.4073</v>
      </c>
      <c r="F51" s="136">
        <f>'CMF-1931'!D31</f>
        <v>0.21229999999999999</v>
      </c>
      <c r="G51" s="136">
        <f ca="1">cal0!C45/'cal1'!C$3</f>
        <v>3.7322009694879058E-4</v>
      </c>
      <c r="H51" s="136">
        <f ca="1">'cal1'!C45/'cal1'!C$3</f>
        <v>0.42268273899742503</v>
      </c>
      <c r="I51" s="136">
        <f ca="1">'cal2'!C45/'cal1'!C$3</f>
        <v>0.49361650904605298</v>
      </c>
      <c r="J51" s="136">
        <f ca="1">IF(K$7,cal0!F45/'cal1'!F$3,"")</f>
        <v>0</v>
      </c>
      <c r="K51" s="136">
        <f ca="1">IF(K$7,'cal1'!F45/'cal1'!F$3,"")</f>
        <v>0.34263150161768774</v>
      </c>
      <c r="L51" s="136">
        <f ca="1">IF(K$7,'cal2'!F45/'cal1'!F$3,"")</f>
        <v>0.50462884121076257</v>
      </c>
      <c r="M51" s="136">
        <f ca="1">IF(N$7,cal0!G45/'cal1'!G$3,"")</f>
        <v>6.6283196680063305E-4</v>
      </c>
      <c r="N51" s="136">
        <f ca="1">IF(N$7,'cal1'!G45/'cal1'!G$3,"")</f>
        <v>0.35859209072179682</v>
      </c>
      <c r="O51" s="136">
        <f ca="1">IF(N$7,'cal2'!G45/'cal1'!G$3,"")</f>
        <v>0.51170625862783625</v>
      </c>
      <c r="P51" s="136">
        <f ca="1">IF(Q$7,cal0!H45/'cal1'!H$3,"")</f>
        <v>6.7927566014302511E-4</v>
      </c>
      <c r="Q51" s="136">
        <f ca="1">IF(Q$7,'cal1'!H45/'cal1'!H$3,"")</f>
        <v>0.40416900659115285</v>
      </c>
      <c r="R51" s="136">
        <f ca="1">IF(Q$7,'cal2'!H45/'cal1'!H$3,"")</f>
        <v>0.55360966409450119</v>
      </c>
      <c r="S51" s="136">
        <f ca="1">IF(T$7,cal0!I45/'cal1'!I$3,"")</f>
        <v>7.451273990799743E-4</v>
      </c>
      <c r="T51" s="136">
        <f ca="1">IF(T$7,'cal1'!I45/'cal1'!I$3,"")</f>
        <v>0.56257117111563726</v>
      </c>
      <c r="U51" s="136">
        <f ca="1">IF(T$7,'cal2'!I45/'cal1'!I$3,"")</f>
        <v>0.44856669551953621</v>
      </c>
      <c r="V51" s="136">
        <f ca="1">IF(W$7,cal0!J45/'cal1'!J$3,"")</f>
        <v>6.799910527569799E-4</v>
      </c>
      <c r="W51" s="136">
        <f ca="1">IF(W$7,'cal1'!J45/'cal1'!J$3,"")</f>
        <v>0.40935461492177833</v>
      </c>
      <c r="X51" s="136">
        <f ca="1">IF(W$7,'cal2'!J45/'cal1'!J$3,"")</f>
        <v>0.55623269360602767</v>
      </c>
      <c r="Y51" s="136">
        <f ca="1">IF(Z$7,cal0!K45/'cal1'!K$3,"")</f>
        <v>7.0511786805122162E-4</v>
      </c>
      <c r="Z51" s="136">
        <f ca="1">IF(Z$7,'cal1'!K45/'cal1'!K$3,"")</f>
        <v>0.417429798543758</v>
      </c>
      <c r="AA51" s="136">
        <f ca="1">IF(Z$7,'cal2'!K45/'cal1'!K$3,"")</f>
        <v>0.44281400702025331</v>
      </c>
      <c r="AB51" s="136">
        <f ca="1">IF(AC$7,cal0!L45/'cal1'!L$3,"")</f>
        <v>0</v>
      </c>
      <c r="AC51" s="136">
        <f ca="1">IF(AC$7,'cal1'!L45/'cal1'!L$3,"")</f>
        <v>0.39297162877541159</v>
      </c>
      <c r="AD51" s="136">
        <f ca="1">IF(AC$7,'cal2'!L45/'cal1'!L$3,"")</f>
        <v>0.557115545893759</v>
      </c>
      <c r="AE51" s="136">
        <f ca="1">IF(AF$7,cal0!M45/'cal1'!M$3,"")</f>
        <v>0</v>
      </c>
      <c r="AF51" s="136">
        <f ca="1">IF(AF$7,'cal1'!M45/'cal1'!M$3,"")</f>
        <v>0.4095016871618577</v>
      </c>
      <c r="AG51" s="136">
        <f ca="1">IF(AF$7,'cal2'!M45/'cal1'!M$3,"")</f>
        <v>0.53026084879178714</v>
      </c>
      <c r="AH51" s="136">
        <f ca="1">IF(AI$7,cal0!N45/'cal1'!N$3,"")</f>
        <v>7.0176016858105109E-4</v>
      </c>
      <c r="AI51" s="136">
        <f ca="1">IF(AI$7,'cal1'!N45/'cal1'!N$3,"")</f>
        <v>0.34737129004365402</v>
      </c>
      <c r="AJ51" s="136">
        <f ca="1">IF(AI$7,'cal2'!N45/'cal1'!N$3,"")</f>
        <v>0.49965324756803264</v>
      </c>
      <c r="AK51" s="136">
        <f ca="1">IF(AL$7,cal0!O45/'cal1'!O$3,"")</f>
        <v>0</v>
      </c>
      <c r="AL51" s="136">
        <f ca="1">IF(AL$7,'cal1'!O45/'cal1'!O$3,"")</f>
        <v>0.48733960947130611</v>
      </c>
      <c r="AM51" s="136">
        <f ca="1">IF(AL$7,'cal2'!O45/'cal1'!O$3,"")</f>
        <v>0.43141538380548833</v>
      </c>
      <c r="AN51" s="136">
        <f ca="1">IF(AO$7,cal0!P45/'cal1'!P$3,"")</f>
        <v>6.7045848089727857E-4</v>
      </c>
      <c r="AO51" s="136">
        <f ca="1">IF(AO$7,'cal1'!P45/'cal1'!P$3,"")</f>
        <v>0.30438815703839434</v>
      </c>
      <c r="AP51" s="136">
        <f ca="1">IF(AO$7,'cal2'!P45/'cal1'!P$3,"")</f>
        <v>0.49412790328575829</v>
      </c>
      <c r="AQ51" s="136">
        <f ca="1">IF(AR$7,cal0!Q45/'cal1'!Q$3,"")</f>
        <v>7.0591113810719954E-4</v>
      </c>
      <c r="AR51" s="136">
        <f ca="1">IF(AR$7,'cal1'!Q45/'cal1'!Q$3,"")</f>
        <v>0.38613341262212658</v>
      </c>
      <c r="AS51" s="136">
        <f ca="1">IF(AR$7,'cal2'!Q45/'cal1'!Q$3,"")</f>
        <v>0.51743286621447526</v>
      </c>
      <c r="AT51" s="136">
        <f ca="1">IF(AU$7,cal0!R45/'cal1'!R$3,"")</f>
        <v>7.0000832421448394E-4</v>
      </c>
      <c r="AU51" s="136">
        <f ca="1">IF(AU$7,'cal1'!R45/'cal1'!R$3,"")</f>
        <v>0.47180563017381633</v>
      </c>
      <c r="AV51" s="136">
        <f ca="1">IF(AU$7,'cal2'!R45/'cal1'!R$3,"")</f>
        <v>0.41160491412047284</v>
      </c>
      <c r="AW51" s="136">
        <f ca="1">IF(AX$7,cal0!S45/'cal1'!S$3,"")</f>
        <v>7.0306945620924558E-4</v>
      </c>
      <c r="AX51" s="136">
        <f ca="1">IF(AX$7,'cal1'!S45/'cal1'!S$3,"")</f>
        <v>0.4541828812412721</v>
      </c>
      <c r="AY51" s="136">
        <f ca="1">IF(AX$7,'cal2'!S45/'cal1'!S$3,"")</f>
        <v>0.51816219223000493</v>
      </c>
      <c r="AZ51" s="136">
        <f ca="1">IF(BA$7,cal0!T45/'cal1'!T$3,"")</f>
        <v>0</v>
      </c>
      <c r="BA51" s="136">
        <f ca="1">IF(BA$7,'cal1'!T45/'cal1'!T$3,"")</f>
        <v>0.33852412550341271</v>
      </c>
      <c r="BB51" s="136">
        <f ca="1">IF(BA$7,'cal2'!T45/'cal1'!T$3,"")</f>
        <v>0.50922061308553701</v>
      </c>
      <c r="BC51" s="136">
        <f ca="1">IF(BD$7,cal0!U45/'cal1'!U$3,"")</f>
        <v>6.8330444397468474E-4</v>
      </c>
      <c r="BD51" s="136">
        <f ca="1">IF(BD$7,'cal1'!U45/'cal1'!U$3,"")</f>
        <v>0.34848526592662971</v>
      </c>
      <c r="BE51" s="136">
        <f ca="1">IF(BD$7,'cal2'!U45/'cal1'!U$3,"")</f>
        <v>0.49676230983370728</v>
      </c>
      <c r="BF51" s="136">
        <f ca="1">IF(BG$7,cal0!V45/'cal1'!V$3,"")</f>
        <v>6.7785978501700274E-4</v>
      </c>
      <c r="BG51" s="136">
        <f ca="1">IF(BG$7,'cal1'!V45/'cal1'!V$3,"")</f>
        <v>0.38570222123272213</v>
      </c>
      <c r="BH51" s="136">
        <f ca="1">IF(BG$7,'cal2'!V45/'cal1'!V$3,"")</f>
        <v>0.52127418551770854</v>
      </c>
      <c r="BI51" s="136">
        <f ca="1">IF(BJ$7,cal0!W45/'cal1'!W$3,"")</f>
        <v>0</v>
      </c>
      <c r="BJ51" s="136">
        <f ca="1">IF(BJ$7,'cal1'!W45/'cal1'!W$3,"")</f>
        <v>0.50109047704683207</v>
      </c>
      <c r="BK51" s="136">
        <f ca="1">IF(BJ$7,'cal2'!W45/'cal1'!W$3,"")</f>
        <v>0.40619731695208433</v>
      </c>
      <c r="BL51" s="136">
        <f ca="1">IF(BM$7,cal0!X45/'cal1'!X$3,"")</f>
        <v>0</v>
      </c>
      <c r="BM51" s="136">
        <f ca="1">IF(BM$7,'cal1'!X45/'cal1'!X$3,"")</f>
        <v>0.43001088750078575</v>
      </c>
      <c r="BN51" s="136">
        <f ca="1">IF(BM$7,'cal2'!X45/'cal1'!X$3,"")</f>
        <v>0.53735484877347672</v>
      </c>
      <c r="BO51" s="136">
        <f ca="1">IF(BP$7,cal0!Y45/'cal1'!Y$3,"")</f>
        <v>0</v>
      </c>
      <c r="BP51" s="136">
        <f ca="1">IF(BP$7,'cal1'!Y45/'cal1'!Y$3,"")</f>
        <v>0.38098787790931032</v>
      </c>
      <c r="BQ51" s="136">
        <f ca="1">IF(BP$7,'cal2'!Y45/'cal1'!Y$3,"")</f>
        <v>0.52020804455075453</v>
      </c>
      <c r="BR51" s="136" t="str">
        <f>IF(BS$7,cal0!Z45/'cal1'!Z$3,"")</f>
        <v/>
      </c>
      <c r="BS51" s="136" t="str">
        <f>IF(BS$7,'cal1'!Z45/'cal1'!Z$3,"")</f>
        <v/>
      </c>
      <c r="BT51" s="136" t="str">
        <f>IF(BS$7,'cal2'!Z45/'cal1'!Z$3,"")</f>
        <v/>
      </c>
      <c r="BU51" s="136">
        <f ca="1">IF(BV$7,cal0!AA45/'cal1'!AA$3,"")</f>
        <v>0</v>
      </c>
      <c r="BV51" s="136">
        <f ca="1">IF(BV$7,'cal1'!AA45/'cal1'!AA$3,"")</f>
        <v>0.47573910172390182</v>
      </c>
      <c r="BW51" s="136">
        <f ca="1">IF(BV$7,'cal2'!AA45/'cal1'!AA$3,"")</f>
        <v>0.52094823254386147</v>
      </c>
      <c r="BX51" s="136">
        <f ca="1">IF(BY$7,cal0!AB45/'cal1'!AB$3,"")</f>
        <v>6.5367593550547229E-4</v>
      </c>
      <c r="BY51" s="136">
        <f ca="1">IF(BY$7,'cal1'!AB45/'cal1'!AB$3,"")</f>
        <v>0.34971664121468965</v>
      </c>
      <c r="BZ51" s="136">
        <f ca="1">IF(BY$7,'cal2'!AB45/'cal1'!AB$3,"")</f>
        <v>0.48306649918300426</v>
      </c>
      <c r="CA51" s="136">
        <f ca="1">IF(CB$7,cal0!AC45/'cal1'!AC$3,"")</f>
        <v>6.5529977745179123E-4</v>
      </c>
      <c r="CB51" s="136">
        <f ca="1">IF(CB$7,'cal1'!AC45/'cal1'!AC$3,"")</f>
        <v>0.44625913780580989</v>
      </c>
      <c r="CC51" s="136">
        <f ca="1">IF(CB$7,'cal2'!AC45/'cal1'!AC$3,"")</f>
        <v>0.42528953724817553</v>
      </c>
      <c r="CD51" s="136">
        <f ca="1">IF(CE$7,cal0!AD45/'cal1'!AD$3,"")</f>
        <v>6.7087848848183546E-4</v>
      </c>
      <c r="CE51" s="136">
        <f ca="1">IF(CE$7,'cal1'!AD45/'cal1'!AD$3,"")</f>
        <v>0.3810589952157229</v>
      </c>
      <c r="CF51" s="136">
        <f ca="1">IF(CE$7,'cal2'!AD45/'cal1'!AD$3,"")</f>
        <v>0.50181712543545998</v>
      </c>
      <c r="CG51" s="136">
        <f ca="1">IF(CH$7,cal0!AE45/'cal1'!AE$3,"")</f>
        <v>0</v>
      </c>
      <c r="CH51" s="136">
        <f ca="1">IF(CH$7,'cal1'!AE45/'cal1'!AE$3,"")</f>
        <v>0.56835277277858776</v>
      </c>
      <c r="CI51" s="136">
        <f ca="1">IF(CH$7,'cal2'!AE45/'cal1'!AE$3,"")</f>
        <v>0.41378271350904472</v>
      </c>
      <c r="CJ51" s="136">
        <f ca="1">IF(CK$7,cal0!AF45/'cal1'!AF$3,"")</f>
        <v>0</v>
      </c>
      <c r="CK51" s="136">
        <f ca="1">IF(CK$7,'cal1'!AF45/'cal1'!AF$3,"")</f>
        <v>0.41973643089581419</v>
      </c>
      <c r="CL51" s="136">
        <f ca="1">IF(CK$7,'cal2'!AF45/'cal1'!AF$3,"")</f>
        <v>0.54748227722843845</v>
      </c>
      <c r="CM51" s="136">
        <f ca="1">IF(CN$7,cal0!AG45/'cal1'!AG$3,"")</f>
        <v>0</v>
      </c>
      <c r="CN51" s="136">
        <f ca="1">IF(CN$7,'cal1'!AG45/'cal1'!AG$3,"")</f>
        <v>0.39598631501999393</v>
      </c>
      <c r="CO51" s="136">
        <f ca="1">IF(CN$7,'cal2'!AG45/'cal1'!AG$3,"")</f>
        <v>0.46914312544845505</v>
      </c>
      <c r="CP51" s="136">
        <f ca="1">IF(CQ$7,cal0!AH45/'cal1'!AH$3,"")</f>
        <v>6.6858964638733464E-4</v>
      </c>
      <c r="CQ51" s="136">
        <f ca="1">IF(CQ$7,'cal1'!AH45/'cal1'!AH$3,"")</f>
        <v>0.58367875566479777</v>
      </c>
      <c r="CR51" s="136">
        <f ca="1">IF(CQ$7,'cal2'!AH45/'cal1'!AH$3,"")</f>
        <v>0.41586276609233608</v>
      </c>
      <c r="CS51" s="136">
        <f ca="1">IF(CT$7,cal0!AI45/'cal1'!AI$3,"")</f>
        <v>0</v>
      </c>
      <c r="CT51" s="136">
        <f ca="1">IF(CT$7,'cal1'!AI45/'cal1'!AI$3,"")</f>
        <v>0.45503886633647928</v>
      </c>
      <c r="CU51" s="136">
        <f ca="1">IF(CT$7,'cal2'!AI45/'cal1'!AI$3,"")</f>
        <v>0.50537793067435632</v>
      </c>
      <c r="CV51" s="136">
        <f ca="1">IF(CW$7,cal0!AJ45/'cal1'!AJ$3,"")</f>
        <v>0</v>
      </c>
      <c r="CW51" s="136">
        <f ca="1">IF(CW$7,'cal1'!AJ45/'cal1'!AJ$3,"")</f>
        <v>0.43341470187886699</v>
      </c>
      <c r="CX51" s="136">
        <f ca="1">IF(CW$7,'cal2'!AJ45/'cal1'!AJ$3,"")</f>
        <v>0.51828365281025368</v>
      </c>
      <c r="CY51" s="136">
        <f ca="1">IF(CZ$7,cal0!AK45/'cal1'!AK$3,"")</f>
        <v>6.4816307931024749E-4</v>
      </c>
      <c r="CZ51" s="136">
        <f ca="1">IF(CZ$7,'cal1'!AK45/'cal1'!AK$3,"")</f>
        <v>0.46862192604225428</v>
      </c>
      <c r="DA51" s="136">
        <f ca="1">IF(CZ$7,'cal2'!AK45/'cal1'!AK$3,"")</f>
        <v>0.51853045078895599</v>
      </c>
    </row>
    <row r="52" spans="3:105">
      <c r="C52" s="92">
        <f t="shared" si="64"/>
        <v>510</v>
      </c>
      <c r="D52" s="136">
        <f>'CMF-1931'!B32</f>
        <v>9.2999999999999992E-3</v>
      </c>
      <c r="E52" s="136">
        <f>'CMF-1931'!C32</f>
        <v>0.503</v>
      </c>
      <c r="F52" s="136">
        <f>'CMF-1931'!D32</f>
        <v>0.15820000000000001</v>
      </c>
      <c r="G52" s="136">
        <f ca="1">cal0!C46/'cal1'!C$3</f>
        <v>3.5747092998681665E-4</v>
      </c>
      <c r="H52" s="136">
        <f ca="1">'cal1'!C46/'cal1'!C$3</f>
        <v>0.41294200732733699</v>
      </c>
      <c r="I52" s="136">
        <f ca="1">'cal2'!C46/'cal1'!C$3</f>
        <v>0.47091538030761337</v>
      </c>
      <c r="J52" s="136">
        <f ca="1">IF(K$7,cal0!F46/'cal1'!F$3,"")</f>
        <v>0</v>
      </c>
      <c r="K52" s="136">
        <f ca="1">IF(K$7,'cal1'!F46/'cal1'!F$3,"")</f>
        <v>0.45449919473053402</v>
      </c>
      <c r="L52" s="136">
        <f ca="1">IF(K$7,'cal2'!F46/'cal1'!F$3,"")</f>
        <v>0.43664874583235203</v>
      </c>
      <c r="M52" s="136">
        <f ca="1">IF(N$7,cal0!G46/'cal1'!G$3,"")</f>
        <v>6.3486173851383994E-4</v>
      </c>
      <c r="N52" s="136">
        <f ca="1">IF(N$7,'cal1'!G46/'cal1'!G$3,"")</f>
        <v>0.3663152283147571</v>
      </c>
      <c r="O52" s="136">
        <f ca="1">IF(N$7,'cal2'!G46/'cal1'!G$3,"")</f>
        <v>0.5250306615482786</v>
      </c>
      <c r="P52" s="136">
        <f ca="1">IF(Q$7,cal0!H46/'cal1'!H$3,"")</f>
        <v>6.5061153976939633E-4</v>
      </c>
      <c r="Q52" s="136">
        <f ca="1">IF(Q$7,'cal1'!H46/'cal1'!H$3,"")</f>
        <v>0.42615056212281599</v>
      </c>
      <c r="R52" s="136">
        <f ca="1">IF(Q$7,'cal2'!H46/'cal1'!H$3,"")</f>
        <v>0.53480269855634477</v>
      </c>
      <c r="S52" s="136">
        <f ca="1">IF(T$7,cal0!I46/'cal1'!I$3,"")</f>
        <v>7.1368446256077052E-4</v>
      </c>
      <c r="T52" s="136">
        <f ca="1">IF(T$7,'cal1'!I46/'cal1'!I$3,"")</f>
        <v>0.46032645735617317</v>
      </c>
      <c r="U52" s="136">
        <f ca="1">IF(T$7,'cal2'!I46/'cal1'!I$3,"")</f>
        <v>0.37682540041376794</v>
      </c>
      <c r="V52" s="136">
        <f ca="1">IF(W$7,cal0!J46/'cal1'!J$3,"")</f>
        <v>6.5129674419731119E-4</v>
      </c>
      <c r="W52" s="136">
        <f ca="1">IF(W$7,'cal1'!J46/'cal1'!J$3,"")</f>
        <v>0.45460511075413851</v>
      </c>
      <c r="X52" s="136">
        <f ca="1">IF(W$7,'cal2'!J46/'cal1'!J$3,"")</f>
        <v>0.54969444987645266</v>
      </c>
      <c r="Y52" s="136">
        <f ca="1">IF(Z$7,cal0!K46/'cal1'!K$3,"")</f>
        <v>6.7536325643572357E-4</v>
      </c>
      <c r="Z52" s="136">
        <f ca="1">IF(Z$7,'cal1'!K46/'cal1'!K$3,"")</f>
        <v>0.4619484677317971</v>
      </c>
      <c r="AA52" s="136">
        <f ca="1">IF(Z$7,'cal2'!K46/'cal1'!K$3,"")</f>
        <v>0.37887878842681133</v>
      </c>
      <c r="AB52" s="136">
        <f ca="1">IF(AC$7,cal0!L46/'cal1'!L$3,"")</f>
        <v>0</v>
      </c>
      <c r="AC52" s="136">
        <f ca="1">IF(AC$7,'cal1'!L46/'cal1'!L$3,"")</f>
        <v>0.47165204128045896</v>
      </c>
      <c r="AD52" s="136">
        <f ca="1">IF(AC$7,'cal2'!L46/'cal1'!L$3,"")</f>
        <v>0.47964614649777615</v>
      </c>
      <c r="AE52" s="136">
        <f ca="1">IF(AF$7,cal0!M46/'cal1'!M$3,"")</f>
        <v>0</v>
      </c>
      <c r="AF52" s="136">
        <f ca="1">IF(AF$7,'cal1'!M46/'cal1'!M$3,"")</f>
        <v>0.35926716418824045</v>
      </c>
      <c r="AG52" s="136">
        <f ca="1">IF(AF$7,'cal2'!M46/'cal1'!M$3,"")</f>
        <v>0.49302307924503158</v>
      </c>
      <c r="AH52" s="136">
        <f ca="1">IF(AI$7,cal0!N46/'cal1'!N$3,"")</f>
        <v>0</v>
      </c>
      <c r="AI52" s="136">
        <f ca="1">IF(AI$7,'cal1'!N46/'cal1'!N$3,"")</f>
        <v>0.40261618990000797</v>
      </c>
      <c r="AJ52" s="136">
        <f ca="1">IF(AI$7,'cal2'!N46/'cal1'!N$3,"")</f>
        <v>0.54981645904072041</v>
      </c>
      <c r="AK52" s="136">
        <f ca="1">IF(AL$7,cal0!O46/'cal1'!O$3,"")</f>
        <v>0</v>
      </c>
      <c r="AL52" s="136">
        <f ca="1">IF(AL$7,'cal1'!O46/'cal1'!O$3,"")</f>
        <v>0.47233994604995944</v>
      </c>
      <c r="AM52" s="136">
        <f ca="1">IF(AL$7,'cal2'!O46/'cal1'!O$3,"")</f>
        <v>0.40764536171268967</v>
      </c>
      <c r="AN52" s="136">
        <f ca="1">IF(AO$7,cal0!P46/'cal1'!P$3,"")</f>
        <v>6.4216642845142257E-4</v>
      </c>
      <c r="AO52" s="136">
        <f ca="1">IF(AO$7,'cal1'!P46/'cal1'!P$3,"")</f>
        <v>0.34933854460284691</v>
      </c>
      <c r="AP52" s="136">
        <f ca="1">IF(AO$7,'cal2'!P46/'cal1'!P$3,"")</f>
        <v>0.42575634747208319</v>
      </c>
      <c r="AQ52" s="136">
        <f ca="1">IF(AR$7,cal0!Q46/'cal1'!Q$3,"")</f>
        <v>6.7612305202808154E-4</v>
      </c>
      <c r="AR52" s="136">
        <f ca="1">IF(AR$7,'cal1'!Q46/'cal1'!Q$3,"")</f>
        <v>0.46517266111585276</v>
      </c>
      <c r="AS52" s="136">
        <f ca="1">IF(AR$7,'cal2'!Q46/'cal1'!Q$3,"")</f>
        <v>0.43609934866758898</v>
      </c>
      <c r="AT52" s="136">
        <f ca="1">IF(AU$7,cal0!R46/'cal1'!R$3,"")</f>
        <v>6.7046932547632605E-4</v>
      </c>
      <c r="AU52" s="136">
        <f ca="1">IF(AU$7,'cal1'!R46/'cal1'!R$3,"")</f>
        <v>0.46798757199541385</v>
      </c>
      <c r="AV52" s="136">
        <f ca="1">IF(AU$7,'cal2'!R46/'cal1'!R$3,"")</f>
        <v>0.41569096640880976</v>
      </c>
      <c r="AW52" s="136">
        <f ca="1">IF(AX$7,cal0!S46/'cal1'!S$3,"")</f>
        <v>6.7340128361557386E-4</v>
      </c>
      <c r="AX52" s="136">
        <f ca="1">IF(AX$7,'cal1'!S46/'cal1'!S$3,"")</f>
        <v>0.36026970292793903</v>
      </c>
      <c r="AY52" s="136">
        <f ca="1">IF(AX$7,'cal2'!S46/'cal1'!S$3,"")</f>
        <v>0.51380516764393258</v>
      </c>
      <c r="AZ52" s="136">
        <f ca="1">IF(BA$7,cal0!T46/'cal1'!T$3,"")</f>
        <v>0</v>
      </c>
      <c r="BA52" s="136">
        <f ca="1">IF(BA$7,'cal1'!T46/'cal1'!T$3,"")</f>
        <v>0.44857649394064752</v>
      </c>
      <c r="BB52" s="136">
        <f ca="1">IF(BA$7,'cal2'!T46/'cal1'!T$3,"")</f>
        <v>0.45063734698525038</v>
      </c>
      <c r="BC52" s="136">
        <f ca="1">IF(BD$7,cal0!U46/'cal1'!U$3,"")</f>
        <v>6.5447031670770464E-4</v>
      </c>
      <c r="BD52" s="136">
        <f ca="1">IF(BD$7,'cal1'!U46/'cal1'!U$3,"")</f>
        <v>0.35864974218396128</v>
      </c>
      <c r="BE52" s="136">
        <f ca="1">IF(BD$7,'cal2'!U46/'cal1'!U$3,"")</f>
        <v>0.54451929838783886</v>
      </c>
      <c r="BF52" s="136">
        <f ca="1">IF(BG$7,cal0!V46/'cal1'!V$3,"")</f>
        <v>6.492554118379632E-4</v>
      </c>
      <c r="BG52" s="136">
        <f ca="1">IF(BG$7,'cal1'!V46/'cal1'!V$3,"")</f>
        <v>0.37072482375398147</v>
      </c>
      <c r="BH52" s="136">
        <f ca="1">IF(BG$7,'cal2'!V46/'cal1'!V$3,"")</f>
        <v>0.5414790291650744</v>
      </c>
      <c r="BI52" s="136">
        <f ca="1">IF(BJ$7,cal0!W46/'cal1'!W$3,"")</f>
        <v>6.5387661478884425E-4</v>
      </c>
      <c r="BJ52" s="136">
        <f ca="1">IF(BJ$7,'cal1'!W46/'cal1'!W$3,"")</f>
        <v>0.47013730494997508</v>
      </c>
      <c r="BK52" s="136">
        <f ca="1">IF(BJ$7,'cal2'!W46/'cal1'!W$3,"")</f>
        <v>0.38121005277306869</v>
      </c>
      <c r="BL52" s="136">
        <f ca="1">IF(BM$7,cal0!X46/'cal1'!X$3,"")</f>
        <v>0</v>
      </c>
      <c r="BM52" s="136">
        <f ca="1">IF(BM$7,'cal1'!X46/'cal1'!X$3,"")</f>
        <v>0.48426107239950772</v>
      </c>
      <c r="BN52" s="136">
        <f ca="1">IF(BM$7,'cal2'!X46/'cal1'!X$3,"")</f>
        <v>0.51042092397546968</v>
      </c>
      <c r="BO52" s="136">
        <f ca="1">IF(BP$7,cal0!Y46/'cal1'!Y$3,"")</f>
        <v>0</v>
      </c>
      <c r="BP52" s="136">
        <f ca="1">IF(BP$7,'cal1'!Y46/'cal1'!Y$3,"")</f>
        <v>0.3623090642254303</v>
      </c>
      <c r="BQ52" s="136">
        <f ca="1">IF(BP$7,'cal2'!Y46/'cal1'!Y$3,"")</f>
        <v>0.53663369498598201</v>
      </c>
      <c r="BR52" s="136" t="str">
        <f>IF(BS$7,cal0!Z46/'cal1'!Z$3,"")</f>
        <v/>
      </c>
      <c r="BS52" s="136" t="str">
        <f>IF(BS$7,'cal1'!Z46/'cal1'!Z$3,"")</f>
        <v/>
      </c>
      <c r="BT52" s="136" t="str">
        <f>IF(BS$7,'cal2'!Z46/'cal1'!Z$3,"")</f>
        <v/>
      </c>
      <c r="BU52" s="136">
        <f ca="1">IF(BV$7,cal0!AA46/'cal1'!AA$3,"")</f>
        <v>0</v>
      </c>
      <c r="BV52" s="136">
        <f ca="1">IF(BV$7,'cal1'!AA46/'cal1'!AA$3,"")</f>
        <v>0.34574491533419849</v>
      </c>
      <c r="BW52" s="136">
        <f ca="1">IF(BV$7,'cal2'!AA46/'cal1'!AA$3,"")</f>
        <v>0.48897258176698916</v>
      </c>
      <c r="BX52" s="136">
        <f ca="1">IF(BY$7,cal0!AB46/'cal1'!AB$3,"")</f>
        <v>6.2609207404821328E-4</v>
      </c>
      <c r="BY52" s="136">
        <f ca="1">IF(BY$7,'cal1'!AB46/'cal1'!AB$3,"")</f>
        <v>0.45266458856695441</v>
      </c>
      <c r="BZ52" s="136">
        <f ca="1">IF(BY$7,'cal2'!AB46/'cal1'!AB$3,"")</f>
        <v>0.40946422941996669</v>
      </c>
      <c r="CA52" s="136">
        <f ca="1">IF(CB$7,cal0!AC46/'cal1'!AC$3,"")</f>
        <v>6.2764739300195634E-4</v>
      </c>
      <c r="CB52" s="136">
        <f ca="1">IF(CB$7,'cal1'!AC46/'cal1'!AC$3,"")</f>
        <v>0.45755495034120158</v>
      </c>
      <c r="CC52" s="136">
        <f ca="1">IF(CB$7,'cal2'!AC46/'cal1'!AC$3,"")</f>
        <v>0.39353491242420474</v>
      </c>
      <c r="CD52" s="136">
        <f ca="1">IF(CE$7,cal0!AD46/'cal1'!AD$3,"")</f>
        <v>6.4256871252744237E-4</v>
      </c>
      <c r="CE52" s="136">
        <f ca="1">IF(CE$7,'cal1'!AD46/'cal1'!AD$3,"")</f>
        <v>0.36754931768442312</v>
      </c>
      <c r="CF52" s="136">
        <f ca="1">IF(CE$7,'cal2'!AD46/'cal1'!AD$3,"")</f>
        <v>0.52369350172955131</v>
      </c>
      <c r="CG52" s="136">
        <f ca="1">IF(CH$7,cal0!AE46/'cal1'!AE$3,"")</f>
        <v>0</v>
      </c>
      <c r="CH52" s="136">
        <f ca="1">IF(CH$7,'cal1'!AE46/'cal1'!AE$3,"")</f>
        <v>0.39173632828544569</v>
      </c>
      <c r="CI52" s="136">
        <f ca="1">IF(CH$7,'cal2'!AE46/'cal1'!AE$3,"")</f>
        <v>0.39894219334929648</v>
      </c>
      <c r="CJ52" s="136">
        <f ca="1">IF(CK$7,cal0!AF46/'cal1'!AF$3,"")</f>
        <v>0</v>
      </c>
      <c r="CK52" s="136">
        <f ca="1">IF(CK$7,'cal1'!AF46/'cal1'!AF$3,"")</f>
        <v>0.4279419580786441</v>
      </c>
      <c r="CL52" s="136">
        <f ca="1">IF(CK$7,'cal2'!AF46/'cal1'!AF$3,"")</f>
        <v>0.53402334922063288</v>
      </c>
      <c r="CM52" s="136">
        <f ca="1">IF(CN$7,cal0!AG46/'cal1'!AG$3,"")</f>
        <v>0</v>
      </c>
      <c r="CN52" s="136">
        <f ca="1">IF(CN$7,'cal1'!AG46/'cal1'!AG$3,"")</f>
        <v>0.44484629013652638</v>
      </c>
      <c r="CO52" s="136">
        <f ca="1">IF(CN$7,'cal2'!AG46/'cal1'!AG$3,"")</f>
        <v>0.39084758801090091</v>
      </c>
      <c r="CP52" s="136">
        <f ca="1">IF(CQ$7,cal0!AH46/'cal1'!AH$3,"")</f>
        <v>6.4037645514686931E-4</v>
      </c>
      <c r="CQ52" s="136">
        <f ca="1">IF(CQ$7,'cal1'!AH46/'cal1'!AH$3,"")</f>
        <v>0.39383151405259254</v>
      </c>
      <c r="CR52" s="136">
        <f ca="1">IF(CQ$7,'cal2'!AH46/'cal1'!AH$3,"")</f>
        <v>0.40599868116178889</v>
      </c>
      <c r="CS52" s="136">
        <f ca="1">IF(CT$7,cal0!AI46/'cal1'!AI$3,"")</f>
        <v>0</v>
      </c>
      <c r="CT52" s="136">
        <f ca="1">IF(CT$7,'cal1'!AI46/'cal1'!AI$3,"")</f>
        <v>0.3520954892387948</v>
      </c>
      <c r="CU52" s="136">
        <f ca="1">IF(CT$7,'cal2'!AI46/'cal1'!AI$3,"")</f>
        <v>0.5106970506090287</v>
      </c>
      <c r="CV52" s="136">
        <f ca="1">IF(CW$7,cal0!AJ46/'cal1'!AJ$3,"")</f>
        <v>0</v>
      </c>
      <c r="CW52" s="136">
        <f ca="1">IF(CW$7,'cal1'!AJ46/'cal1'!AJ$3,"")</f>
        <v>0.3592789645129208</v>
      </c>
      <c r="CX52" s="136">
        <f ca="1">IF(CW$7,'cal2'!AJ46/'cal1'!AJ$3,"")</f>
        <v>0.51751066778551569</v>
      </c>
      <c r="CY52" s="136">
        <f ca="1">IF(CZ$7,cal0!AK46/'cal1'!AK$3,"")</f>
        <v>6.2081184973258386E-4</v>
      </c>
      <c r="CZ52" s="136">
        <f ca="1">IF(CZ$7,'cal1'!AK46/'cal1'!AK$3,"")</f>
        <v>0.35634599644179538</v>
      </c>
      <c r="DA52" s="136">
        <f ca="1">IF(CZ$7,'cal2'!AK46/'cal1'!AK$3,"")</f>
        <v>0.5115489575108737</v>
      </c>
    </row>
    <row r="53" spans="3:105">
      <c r="C53" s="92">
        <f t="shared" si="64"/>
        <v>515</v>
      </c>
      <c r="D53" s="136">
        <f>'CMF-1931'!B33</f>
        <v>2.9100000000000001E-2</v>
      </c>
      <c r="E53" s="136">
        <f>'CMF-1931'!C33</f>
        <v>0.60819999999999996</v>
      </c>
      <c r="F53" s="136">
        <f>'CMF-1931'!D33</f>
        <v>0.11169999999999999</v>
      </c>
      <c r="G53" s="136">
        <f ca="1">cal0!C47/'cal1'!C$3</f>
        <v>3.4278182547842992E-4</v>
      </c>
      <c r="H53" s="136">
        <f ca="1">'cal1'!C47/'cal1'!C$3</f>
        <v>0.4501330231066944</v>
      </c>
      <c r="I53" s="136">
        <f ca="1">'cal2'!C47/'cal1'!C$3</f>
        <v>0.43668388409763964</v>
      </c>
      <c r="J53" s="136">
        <f ca="1">IF(K$7,cal0!F47/'cal1'!F$3,"")</f>
        <v>0</v>
      </c>
      <c r="K53" s="136">
        <f ca="1">IF(K$7,'cal1'!F47/'cal1'!F$3,"")</f>
        <v>0.38118053669298568</v>
      </c>
      <c r="L53" s="136">
        <f ca="1">IF(K$7,'cal2'!F47/'cal1'!F$3,"")</f>
        <v>0.32982981117695837</v>
      </c>
      <c r="M53" s="136">
        <f ca="1">IF(N$7,cal0!G47/'cal1'!G$3,"")</f>
        <v>6.0877416147435924E-4</v>
      </c>
      <c r="N53" s="136">
        <f ca="1">IF(N$7,'cal1'!G47/'cal1'!G$3,"")</f>
        <v>0.5034562351805888</v>
      </c>
      <c r="O53" s="136">
        <f ca="1">IF(N$7,'cal2'!G47/'cal1'!G$3,"")</f>
        <v>0.51502295799634346</v>
      </c>
      <c r="P53" s="136">
        <f ca="1">IF(Q$7,cal0!H47/'cal1'!H$3,"")</f>
        <v>6.2387677590373719E-4</v>
      </c>
      <c r="Q53" s="136">
        <f ca="1">IF(Q$7,'cal1'!H47/'cal1'!H$3,"")</f>
        <v>0.51594609740401842</v>
      </c>
      <c r="R53" s="136">
        <f ca="1">IF(Q$7,'cal2'!H47/'cal1'!H$3,"")</f>
        <v>0.43047495755315163</v>
      </c>
      <c r="S53" s="136">
        <f ca="1">IF(T$7,cal0!I47/'cal1'!I$3,"")</f>
        <v>6.8435792219858314E-4</v>
      </c>
      <c r="T53" s="136">
        <f ca="1">IF(T$7,'cal1'!I47/'cal1'!I$3,"")</f>
        <v>0.38734657611177808</v>
      </c>
      <c r="U53" s="136">
        <f ca="1">IF(T$7,'cal2'!I47/'cal1'!I$3,"")</f>
        <v>0.40582425747068857</v>
      </c>
      <c r="V53" s="136">
        <f ca="1">IF(W$7,cal0!J47/'cal1'!J$3,"")</f>
        <v>6.2453382408562768E-4</v>
      </c>
      <c r="W53" s="136">
        <f ca="1">IF(W$7,'cal1'!J47/'cal1'!J$3,"")</f>
        <v>0.52523293347709332</v>
      </c>
      <c r="X53" s="136">
        <f ca="1">IF(W$7,'cal2'!J47/'cal1'!J$3,"")</f>
        <v>0.44903983758546889</v>
      </c>
      <c r="Y53" s="136">
        <f ca="1">IF(Z$7,cal0!K47/'cal1'!K$3,"")</f>
        <v>6.4761140132606567E-4</v>
      </c>
      <c r="Z53" s="136">
        <f ca="1">IF(Z$7,'cal1'!K47/'cal1'!K$3,"")</f>
        <v>0.3238056978171277</v>
      </c>
      <c r="AA53" s="136">
        <f ca="1">IF(Z$7,'cal2'!K47/'cal1'!K$3,"")</f>
        <v>0.33740553210653529</v>
      </c>
      <c r="AB53" s="136">
        <f ca="1">IF(AC$7,cal0!L47/'cal1'!L$3,"")</f>
        <v>0</v>
      </c>
      <c r="AC53" s="136">
        <f ca="1">IF(AC$7,'cal1'!L47/'cal1'!L$3,"")</f>
        <v>0.39861174123945703</v>
      </c>
      <c r="AD53" s="136">
        <f ca="1">IF(AC$7,'cal2'!L47/'cal1'!L$3,"")</f>
        <v>0.33089886209443592</v>
      </c>
      <c r="AE53" s="136">
        <f ca="1">IF(AF$7,cal0!M47/'cal1'!M$3,"")</f>
        <v>0</v>
      </c>
      <c r="AF53" s="136">
        <f ca="1">IF(AF$7,'cal1'!M47/'cal1'!M$3,"")</f>
        <v>0.48391693869422647</v>
      </c>
      <c r="AG53" s="136">
        <f ca="1">IF(AF$7,'cal2'!M47/'cal1'!M$3,"")</f>
        <v>0.42195572188550212</v>
      </c>
      <c r="AH53" s="136">
        <f ca="1">IF(AI$7,cal0!N47/'cal1'!N$3,"")</f>
        <v>6.4452754179330606E-4</v>
      </c>
      <c r="AI53" s="136">
        <f ca="1">IF(AI$7,'cal1'!N47/'cal1'!N$3,"")</f>
        <v>0.55429368751577279</v>
      </c>
      <c r="AJ53" s="136">
        <f ca="1">IF(AI$7,'cal2'!N47/'cal1'!N$3,"")</f>
        <v>0.50337602327954389</v>
      </c>
      <c r="AK53" s="136">
        <f ca="1">IF(AL$7,cal0!O47/'cal1'!O$3,"")</f>
        <v>0</v>
      </c>
      <c r="AL53" s="136">
        <f ca="1">IF(AL$7,'cal1'!O47/'cal1'!O$3,"")</f>
        <v>0.41891082134475727</v>
      </c>
      <c r="AM53" s="136">
        <f ca="1">IF(AL$7,'cal2'!O47/'cal1'!O$3,"")</f>
        <v>0.42891666747051066</v>
      </c>
      <c r="AN53" s="136">
        <f ca="1">IF(AO$7,cal0!P47/'cal1'!P$3,"")</f>
        <v>6.1577868895146292E-4</v>
      </c>
      <c r="AO53" s="136">
        <f ca="1">IF(AO$7,'cal1'!P47/'cal1'!P$3,"")</f>
        <v>0.48215470721012199</v>
      </c>
      <c r="AP53" s="136">
        <f ca="1">IF(AO$7,'cal2'!P47/'cal1'!P$3,"")</f>
        <v>0.34729919229470047</v>
      </c>
      <c r="AQ53" s="136">
        <f ca="1">IF(AR$7,cal0!Q47/'cal1'!Q$3,"")</f>
        <v>6.4833997559124738E-4</v>
      </c>
      <c r="AR53" s="136">
        <f ca="1">IF(AR$7,'cal1'!Q47/'cal1'!Q$3,"")</f>
        <v>0.34556520184591422</v>
      </c>
      <c r="AS53" s="136">
        <f ca="1">IF(AR$7,'cal2'!Q47/'cal1'!Q$3,"")</f>
        <v>0.3053681288991868</v>
      </c>
      <c r="AT53" s="136">
        <f ca="1">IF(AU$7,cal0!R47/'cal1'!R$3,"")</f>
        <v>6.429185705325533E-4</v>
      </c>
      <c r="AU53" s="136">
        <f ca="1">IF(AU$7,'cal1'!R47/'cal1'!R$3,"")</f>
        <v>0.46097261310983884</v>
      </c>
      <c r="AV53" s="136">
        <f ca="1">IF(AU$7,'cal2'!R47/'cal1'!R$3,"")</f>
        <v>0.47318808046877092</v>
      </c>
      <c r="AW53" s="136">
        <f ca="1">IF(AX$7,cal0!S47/'cal1'!S$3,"")</f>
        <v>6.4573004939388261E-4</v>
      </c>
      <c r="AX53" s="136">
        <f ca="1">IF(AX$7,'cal1'!S47/'cal1'!S$3,"")</f>
        <v>0.45975980210489187</v>
      </c>
      <c r="AY53" s="136">
        <f ca="1">IF(AX$7,'cal2'!S47/'cal1'!S$3,"")</f>
        <v>0.53595595565804999</v>
      </c>
      <c r="AZ53" s="136">
        <f ca="1">IF(BA$7,cal0!T47/'cal1'!T$3,"")</f>
        <v>0</v>
      </c>
      <c r="BA53" s="136">
        <f ca="1">IF(BA$7,'cal1'!T47/'cal1'!T$3,"")</f>
        <v>0.43014370277706132</v>
      </c>
      <c r="BB53" s="136">
        <f ca="1">IF(BA$7,'cal2'!T47/'cal1'!T$3,"")</f>
        <v>0.34977997726444193</v>
      </c>
      <c r="BC53" s="136">
        <f ca="1">IF(BD$7,cal0!U47/'cal1'!U$3,"")</f>
        <v>6.2757698896183443E-4</v>
      </c>
      <c r="BD53" s="136">
        <f ca="1">IF(BD$7,'cal1'!U47/'cal1'!U$3,"")</f>
        <v>0.52528192620155445</v>
      </c>
      <c r="BE53" s="136">
        <f ca="1">IF(BD$7,'cal2'!U47/'cal1'!U$3,"")</f>
        <v>0.54222652091446011</v>
      </c>
      <c r="BF53" s="136">
        <f ca="1">IF(BG$7,cal0!V47/'cal1'!V$3,"")</f>
        <v>6.2257637363624066E-4</v>
      </c>
      <c r="BG53" s="136">
        <f ca="1">IF(BG$7,'cal1'!V47/'cal1'!V$3,"")</f>
        <v>0.42833254627768452</v>
      </c>
      <c r="BH53" s="136">
        <f ca="1">IF(BG$7,'cal2'!V47/'cal1'!V$3,"")</f>
        <v>0.52856733050160076</v>
      </c>
      <c r="BI53" s="136">
        <f ca="1">IF(BJ$7,cal0!W47/'cal1'!W$3,"")</f>
        <v>0</v>
      </c>
      <c r="BJ53" s="136">
        <f ca="1">IF(BJ$7,'cal1'!W47/'cal1'!W$3,"")</f>
        <v>0.41131703411598303</v>
      </c>
      <c r="BK53" s="136">
        <f ca="1">IF(BJ$7,'cal2'!W47/'cal1'!W$3,"")</f>
        <v>0.41445206388366118</v>
      </c>
      <c r="BL53" s="136">
        <f ca="1">IF(BM$7,cal0!X47/'cal1'!X$3,"")</f>
        <v>0</v>
      </c>
      <c r="BM53" s="136">
        <f ca="1">IF(BM$7,'cal1'!X47/'cal1'!X$3,"")</f>
        <v>0.47602932961455724</v>
      </c>
      <c r="BN53" s="136">
        <f ca="1">IF(BM$7,'cal2'!X47/'cal1'!X$3,"")</f>
        <v>0.38444036370600354</v>
      </c>
      <c r="BO53" s="136">
        <f ca="1">IF(BP$7,cal0!Y47/'cal1'!Y$3,"")</f>
        <v>0</v>
      </c>
      <c r="BP53" s="136">
        <f ca="1">IF(BP$7,'cal1'!Y47/'cal1'!Y$3,"")</f>
        <v>0.48838556255236282</v>
      </c>
      <c r="BQ53" s="136">
        <f ca="1">IF(BP$7,'cal2'!Y47/'cal1'!Y$3,"")</f>
        <v>0.52206731876581414</v>
      </c>
      <c r="BR53" s="136" t="str">
        <f>IF(BS$7,cal0!Z47/'cal1'!Z$3,"")</f>
        <v/>
      </c>
      <c r="BS53" s="136" t="str">
        <f>IF(BS$7,'cal1'!Z47/'cal1'!Z$3,"")</f>
        <v/>
      </c>
      <c r="BT53" s="136" t="str">
        <f>IF(BS$7,'cal2'!Z47/'cal1'!Z$3,"")</f>
        <v/>
      </c>
      <c r="BU53" s="136">
        <f ca="1">IF(BV$7,cal0!AA47/'cal1'!AA$3,"")</f>
        <v>0</v>
      </c>
      <c r="BV53" s="136">
        <f ca="1">IF(BV$7,'cal1'!AA47/'cal1'!AA$3,"")</f>
        <v>0.49762588540713604</v>
      </c>
      <c r="BW53" s="136">
        <f ca="1">IF(BV$7,'cal2'!AA47/'cal1'!AA$3,"")</f>
        <v>0.54042557064913743</v>
      </c>
      <c r="BX53" s="136">
        <f ca="1">IF(BY$7,cal0!AB47/'cal1'!AB$3,"")</f>
        <v>6.0036485782980354E-4</v>
      </c>
      <c r="BY53" s="136">
        <f ca="1">IF(BY$7,'cal1'!AB47/'cal1'!AB$3,"")</f>
        <v>0.32779920108908916</v>
      </c>
      <c r="BZ53" s="136">
        <f ca="1">IF(BY$7,'cal2'!AB47/'cal1'!AB$3,"")</f>
        <v>0.30198353089023755</v>
      </c>
      <c r="CA53" s="136">
        <f ca="1">IF(CB$7,cal0!AC47/'cal1'!AC$3,"")</f>
        <v>6.0185626601279871E-4</v>
      </c>
      <c r="CB53" s="136">
        <f ca="1">IF(CB$7,'cal1'!AC47/'cal1'!AC$3,"")</f>
        <v>0.4044474084096355</v>
      </c>
      <c r="CC53" s="136">
        <f ca="1">IF(CB$7,'cal2'!AC47/'cal1'!AC$3,"")</f>
        <v>0.39541955170953813</v>
      </c>
      <c r="CD53" s="136">
        <f ca="1">IF(CE$7,cal0!AD47/'cal1'!AD$3,"")</f>
        <v>6.1616444247257875E-4</v>
      </c>
      <c r="CE53" s="136">
        <f ca="1">IF(CE$7,'cal1'!AD47/'cal1'!AD$3,"")</f>
        <v>0.49293154194378491</v>
      </c>
      <c r="CF53" s="136">
        <f ca="1">IF(CE$7,'cal2'!AD47/'cal1'!AD$3,"")</f>
        <v>0.49231538690309207</v>
      </c>
      <c r="CG53" s="136">
        <f ca="1">IF(CH$7,cal0!AE47/'cal1'!AE$3,"")</f>
        <v>0</v>
      </c>
      <c r="CH53" s="136">
        <f ca="1">IF(CH$7,'cal1'!AE47/'cal1'!AE$3,"")</f>
        <v>0.48807970638002812</v>
      </c>
      <c r="CI53" s="136">
        <f ca="1">IF(CH$7,'cal2'!AE47/'cal1'!AE$3,"")</f>
        <v>0.46735045516955709</v>
      </c>
      <c r="CJ53" s="136">
        <f ca="1">IF(CK$7,cal0!AF47/'cal1'!AF$3,"")</f>
        <v>0</v>
      </c>
      <c r="CK53" s="136">
        <f ca="1">IF(CK$7,'cal1'!AF47/'cal1'!AF$3,"")</f>
        <v>0.58201350952674369</v>
      </c>
      <c r="CL53" s="136">
        <f ca="1">IF(CK$7,'cal2'!AF47/'cal1'!AF$3,"")</f>
        <v>0.43000800408987616</v>
      </c>
      <c r="CM53" s="136">
        <f ca="1">IF(CN$7,cal0!AG47/'cal1'!AG$3,"")</f>
        <v>0</v>
      </c>
      <c r="CN53" s="136">
        <f ca="1">IF(CN$7,'cal1'!AG47/'cal1'!AG$3,"")</f>
        <v>0.29465161027565961</v>
      </c>
      <c r="CO53" s="136">
        <f ca="1">IF(CN$7,'cal2'!AG47/'cal1'!AG$3,"")</f>
        <v>0.30019945574960349</v>
      </c>
      <c r="CP53" s="136">
        <f ca="1">IF(CQ$7,cal0!AH47/'cal1'!AH$3,"")</f>
        <v>6.14062268774541E-4</v>
      </c>
      <c r="CQ53" s="136">
        <f ca="1">IF(CQ$7,'cal1'!AH47/'cal1'!AH$3,"")</f>
        <v>0.50598730287395044</v>
      </c>
      <c r="CR53" s="136">
        <f ca="1">IF(CQ$7,'cal2'!AH47/'cal1'!AH$3,"")</f>
        <v>0.46238889460871258</v>
      </c>
      <c r="CS53" s="136">
        <f ca="1">IF(CT$7,cal0!AI47/'cal1'!AI$3,"")</f>
        <v>0</v>
      </c>
      <c r="CT53" s="136">
        <f ca="1">IF(CT$7,'cal1'!AI47/'cal1'!AI$3,"")</f>
        <v>0.45260303241280159</v>
      </c>
      <c r="CU53" s="136">
        <f ca="1">IF(CT$7,'cal2'!AI47/'cal1'!AI$3,"")</f>
        <v>0.52682016423737632</v>
      </c>
      <c r="CV53" s="136">
        <f ca="1">IF(CW$7,cal0!AJ47/'cal1'!AJ$3,"")</f>
        <v>0</v>
      </c>
      <c r="CW53" s="136">
        <f ca="1">IF(CW$7,'cal1'!AJ47/'cal1'!AJ$3,"")</f>
        <v>0.43733841154545433</v>
      </c>
      <c r="CX53" s="136">
        <f ca="1">IF(CW$7,'cal2'!AJ47/'cal1'!AJ$3,"")</f>
        <v>0.51409578711422654</v>
      </c>
      <c r="CY53" s="136">
        <f ca="1">IF(CZ$7,cal0!AK47/'cal1'!AK$3,"")</f>
        <v>5.9530160714837391E-4</v>
      </c>
      <c r="CZ53" s="136">
        <f ca="1">IF(CZ$7,'cal1'!AK47/'cal1'!AK$3,"")</f>
        <v>0.44707149396093837</v>
      </c>
      <c r="DA53" s="136">
        <f ca="1">IF(CZ$7,'cal2'!AK47/'cal1'!AK$3,"")</f>
        <v>0.53517612687750471</v>
      </c>
    </row>
    <row r="54" spans="3:105">
      <c r="C54" s="92">
        <f t="shared" si="64"/>
        <v>520</v>
      </c>
      <c r="D54" s="136">
        <f>'CMF-1931'!B34</f>
        <v>6.3270000000000007E-2</v>
      </c>
      <c r="E54" s="136">
        <f>'CMF-1931'!C34</f>
        <v>0.71</v>
      </c>
      <c r="F54" s="136">
        <f>'CMF-1931'!D34</f>
        <v>7.825E-2</v>
      </c>
      <c r="G54" s="136">
        <f ca="1">cal0!C48/'cal1'!C$3</f>
        <v>5.6226435682012654E-4</v>
      </c>
      <c r="H54" s="136">
        <f ca="1">'cal1'!C48/'cal1'!C$3</f>
        <v>0.60637301416657097</v>
      </c>
      <c r="I54" s="136">
        <f ca="1">'cal2'!C48/'cal1'!C$3</f>
        <v>0.34274859087564485</v>
      </c>
      <c r="J54" s="136">
        <f ca="1">IF(K$7,cal0!F48/'cal1'!F$3,"")</f>
        <v>0</v>
      </c>
      <c r="K54" s="136">
        <f ca="1">IF(K$7,'cal1'!F48/'cal1'!F$3,"")</f>
        <v>0.42159951070470769</v>
      </c>
      <c r="L54" s="136">
        <f ca="1">IF(K$7,'cal2'!F48/'cal1'!F$3,"")</f>
        <v>0.28992878896365393</v>
      </c>
      <c r="M54" s="136">
        <f ca="1">IF(N$7,cal0!G48/'cal1'!G$3,"")</f>
        <v>5.8536923483535957E-4</v>
      </c>
      <c r="N54" s="136">
        <f ca="1">IF(N$7,'cal1'!G48/'cal1'!G$3,"")</f>
        <v>0.76976057875004911</v>
      </c>
      <c r="O54" s="136">
        <f ca="1">IF(N$7,'cal2'!G48/'cal1'!G$3,"")</f>
        <v>0.37112410274568064</v>
      </c>
      <c r="P54" s="136">
        <f ca="1">IF(Q$7,cal0!H48/'cal1'!H$3,"")</f>
        <v>5.9989121426879646E-4</v>
      </c>
      <c r="Q54" s="136">
        <f ca="1">IF(Q$7,'cal1'!H48/'cal1'!H$3,"")</f>
        <v>0.38992930084470862</v>
      </c>
      <c r="R54" s="136">
        <f ca="1">IF(Q$7,'cal2'!H48/'cal1'!H$3,"")</f>
        <v>0.24895486073173506</v>
      </c>
      <c r="S54" s="136">
        <f ca="1">IF(T$7,cal0!I48/'cal1'!I$3,"")</f>
        <v>6.5804710288738832E-4</v>
      </c>
      <c r="T54" s="136">
        <f ca="1">IF(T$7,'cal1'!I48/'cal1'!I$3,"")</f>
        <v>0.67515630748076294</v>
      </c>
      <c r="U54" s="136">
        <f ca="1">IF(T$7,'cal2'!I48/'cal1'!I$3,"")</f>
        <v>0.39614435706278278</v>
      </c>
      <c r="V54" s="136">
        <f ca="1">IF(W$7,cal0!J48/'cal1'!J$3,"")</f>
        <v>6.0052300158143761E-4</v>
      </c>
      <c r="W54" s="136">
        <f ca="1">IF(W$7,'cal1'!J48/'cal1'!J$3,"")</f>
        <v>0.39934778278346694</v>
      </c>
      <c r="X54" s="136">
        <f ca="1">IF(W$7,'cal2'!J48/'cal1'!J$3,"")</f>
        <v>0.26002645169452709</v>
      </c>
      <c r="Y54" s="136">
        <f ca="1">IF(Z$7,cal0!K48/'cal1'!K$3,"")</f>
        <v>6.2271333846822762E-4</v>
      </c>
      <c r="Z54" s="136">
        <f ca="1">IF(Z$7,'cal1'!K48/'cal1'!K$3,"")</f>
        <v>0.61461806636037264</v>
      </c>
      <c r="AA54" s="136">
        <f ca="1">IF(Z$7,'cal2'!K48/'cal1'!K$3,"")</f>
        <v>0.35183303859097181</v>
      </c>
      <c r="AB54" s="136">
        <f ca="1">IF(AC$7,cal0!L48/'cal1'!L$3,"")</f>
        <v>0</v>
      </c>
      <c r="AC54" s="136">
        <f ca="1">IF(AC$7,'cal1'!L48/'cal1'!L$3,"")</f>
        <v>0.35748858178240261</v>
      </c>
      <c r="AD54" s="136">
        <f ca="1">IF(AC$7,'cal2'!L48/'cal1'!L$3,"")</f>
        <v>0.25982418669856144</v>
      </c>
      <c r="AE54" s="136">
        <f ca="1">IF(AF$7,cal0!M48/'cal1'!M$3,"")</f>
        <v>0</v>
      </c>
      <c r="AF54" s="136">
        <f ca="1">IF(AF$7,'cal1'!M48/'cal1'!M$3,"")</f>
        <v>0.63570827994233814</v>
      </c>
      <c r="AG54" s="136">
        <f ca="1">IF(AF$7,'cal2'!M48/'cal1'!M$3,"")</f>
        <v>0.28300041527731201</v>
      </c>
      <c r="AH54" s="136">
        <f ca="1">IF(AI$7,cal0!N48/'cal1'!N$3,"")</f>
        <v>6.1974804097488564E-4</v>
      </c>
      <c r="AI54" s="136">
        <f ca="1">IF(AI$7,'cal1'!N48/'cal1'!N$3,"")</f>
        <v>0.65941192467548027</v>
      </c>
      <c r="AJ54" s="136">
        <f ca="1">IF(AI$7,'cal2'!N48/'cal1'!N$3,"")</f>
        <v>0.33094543950676925</v>
      </c>
      <c r="AK54" s="136">
        <f ca="1">IF(AL$7,cal0!O48/'cal1'!O$3,"")</f>
        <v>0</v>
      </c>
      <c r="AL54" s="136">
        <f ca="1">IF(AL$7,'cal1'!O48/'cal1'!O$3,"")</f>
        <v>0.6542380561829767</v>
      </c>
      <c r="AM54" s="136">
        <f ca="1">IF(AL$7,'cal2'!O48/'cal1'!O$3,"")</f>
        <v>0.40344681935221266</v>
      </c>
      <c r="AN54" s="136">
        <f ca="1">IF(AO$7,cal0!P48/'cal1'!P$3,"")</f>
        <v>5.9210446630399702E-4</v>
      </c>
      <c r="AO54" s="136">
        <f ca="1">IF(AO$7,'cal1'!P48/'cal1'!P$3,"")</f>
        <v>0.37539423958723428</v>
      </c>
      <c r="AP54" s="136">
        <f ca="1">IF(AO$7,'cal2'!P48/'cal1'!P$3,"")</f>
        <v>0.26052596806484968</v>
      </c>
      <c r="AQ54" s="136">
        <f ca="1">IF(AR$7,cal0!Q48/'cal1'!Q$3,"")</f>
        <v>6.2341390197292242E-4</v>
      </c>
      <c r="AR54" s="136">
        <f ca="1">IF(AR$7,'cal1'!Q48/'cal1'!Q$3,"")</f>
        <v>0.44885801794361097</v>
      </c>
      <c r="AS54" s="136">
        <f ca="1">IF(AR$7,'cal2'!Q48/'cal1'!Q$3,"")</f>
        <v>0.27928943295421604</v>
      </c>
      <c r="AT54" s="136">
        <f ca="1">IF(AU$7,cal0!R48/'cal1'!R$3,"")</f>
        <v>6.1820092821060881E-4</v>
      </c>
      <c r="AU54" s="136">
        <f ca="1">IF(AU$7,'cal1'!R48/'cal1'!R$3,"")</f>
        <v>0.62191014902336395</v>
      </c>
      <c r="AV54" s="136">
        <f ca="1">IF(AU$7,'cal2'!R48/'cal1'!R$3,"")</f>
        <v>0.41048541210592576</v>
      </c>
      <c r="AW54" s="136">
        <f ca="1">IF(AX$7,cal0!S48/'cal1'!S$3,"")</f>
        <v>6.2090431697767862E-4</v>
      </c>
      <c r="AX54" s="136">
        <f ca="1">IF(AX$7,'cal1'!S48/'cal1'!S$3,"")</f>
        <v>0.74818969460619844</v>
      </c>
      <c r="AY54" s="136">
        <f ca="1">IF(AX$7,'cal2'!S48/'cal1'!S$3,"")</f>
        <v>0.41041773889422983</v>
      </c>
      <c r="AZ54" s="136">
        <f ca="1">IF(BA$7,cal0!T48/'cal1'!T$3,"")</f>
        <v>6.3339420846935247E-4</v>
      </c>
      <c r="BA54" s="136">
        <f ca="1">IF(BA$7,'cal1'!T48/'cal1'!T$3,"")</f>
        <v>0.45857741651917494</v>
      </c>
      <c r="BB54" s="136">
        <f ca="1">IF(BA$7,'cal2'!T48/'cal1'!T$3,"")</f>
        <v>0.31162994592787446</v>
      </c>
      <c r="BC54" s="136">
        <f ca="1">IF(BD$7,cal0!U48/'cal1'!U$3,"")</f>
        <v>6.0344916896467335E-4</v>
      </c>
      <c r="BD54" s="136">
        <f ca="1">IF(BD$7,'cal1'!U48/'cal1'!U$3,"")</f>
        <v>0.79594945305412101</v>
      </c>
      <c r="BE54" s="136">
        <f ca="1">IF(BD$7,'cal2'!U48/'cal1'!U$3,"")</f>
        <v>0.40069024406746523</v>
      </c>
      <c r="BF54" s="136">
        <f ca="1">IF(BG$7,cal0!V48/'cal1'!V$3,"")</f>
        <v>5.9864080725668056E-4</v>
      </c>
      <c r="BG54" s="136">
        <f ca="1">IF(BG$7,'cal1'!V48/'cal1'!V$3,"")</f>
        <v>0.76745747792703578</v>
      </c>
      <c r="BH54" s="136">
        <f ca="1">IF(BG$7,'cal2'!V48/'cal1'!V$3,"")</f>
        <v>0.39570155949316077</v>
      </c>
      <c r="BI54" s="136">
        <f ca="1">IF(BJ$7,cal0!W48/'cal1'!W$3,"")</f>
        <v>0</v>
      </c>
      <c r="BJ54" s="136">
        <f ca="1">IF(BJ$7,'cal1'!W48/'cal1'!W$3,"")</f>
        <v>0.65233968834741241</v>
      </c>
      <c r="BK54" s="136">
        <f ca="1">IF(BJ$7,'cal2'!W48/'cal1'!W$3,"")</f>
        <v>0.3870629338852325</v>
      </c>
      <c r="BL54" s="136">
        <f ca="1">IF(BM$7,cal0!X48/'cal1'!X$3,"")</f>
        <v>0</v>
      </c>
      <c r="BM54" s="136">
        <f ca="1">IF(BM$7,'cal1'!X48/'cal1'!X$3,"")</f>
        <v>0.34105215841807268</v>
      </c>
      <c r="BN54" s="136">
        <f ca="1">IF(BM$7,'cal2'!X48/'cal1'!X$3,"")</f>
        <v>0.22493737467006869</v>
      </c>
      <c r="BO54" s="136">
        <f ca="1">IF(BP$7,cal0!Y48/'cal1'!Y$3,"")</f>
        <v>0</v>
      </c>
      <c r="BP54" s="136">
        <f ca="1">IF(BP$7,'cal1'!Y48/'cal1'!Y$3,"")</f>
        <v>0.80307351195232657</v>
      </c>
      <c r="BQ54" s="136">
        <f ca="1">IF(BP$7,'cal2'!Y48/'cal1'!Y$3,"")</f>
        <v>0.38084518307973797</v>
      </c>
      <c r="BR54" s="136" t="str">
        <f>IF(BS$7,cal0!Z48/'cal1'!Z$3,"")</f>
        <v/>
      </c>
      <c r="BS54" s="136" t="str">
        <f>IF(BS$7,'cal1'!Z48/'cal1'!Z$3,"")</f>
        <v/>
      </c>
      <c r="BT54" s="136" t="str">
        <f>IF(BS$7,'cal2'!Z48/'cal1'!Z$3,"")</f>
        <v/>
      </c>
      <c r="BU54" s="136">
        <f ca="1">IF(BV$7,cal0!AA48/'cal1'!AA$3,"")</f>
        <v>0</v>
      </c>
      <c r="BV54" s="136">
        <f ca="1">IF(BV$7,'cal1'!AA48/'cal1'!AA$3,"")</f>
        <v>0.79175733811779836</v>
      </c>
      <c r="BW54" s="136">
        <f ca="1">IF(BV$7,'cal2'!AA48/'cal1'!AA$3,"")</f>
        <v>0.43611149127373078</v>
      </c>
      <c r="BX54" s="136">
        <f ca="1">IF(BY$7,cal0!AB48/'cal1'!AB$3,"")</f>
        <v>5.7728323521279016E-4</v>
      </c>
      <c r="BY54" s="136">
        <f ca="1">IF(BY$7,'cal1'!AB48/'cal1'!AB$3,"")</f>
        <v>0.46644484446827694</v>
      </c>
      <c r="BZ54" s="136">
        <f ca="1">IF(BY$7,'cal2'!AB48/'cal1'!AB$3,"")</f>
        <v>0.28921890753607443</v>
      </c>
      <c r="CA54" s="136">
        <f ca="1">IF(CB$7,cal0!AC48/'cal1'!AC$3,"")</f>
        <v>5.7871730472847506E-4</v>
      </c>
      <c r="CB54" s="136">
        <f ca="1">IF(CB$7,'cal1'!AC48/'cal1'!AC$3,"")</f>
        <v>0.65684417343329948</v>
      </c>
      <c r="CC54" s="136">
        <f ca="1">IF(CB$7,'cal2'!AC48/'cal1'!AC$3,"")</f>
        <v>0.3831108694350166</v>
      </c>
      <c r="CD54" s="136">
        <f ca="1">IF(CE$7,cal0!AD48/'cal1'!AD$3,"")</f>
        <v>5.9247538914826458E-4</v>
      </c>
      <c r="CE54" s="136">
        <f ca="1">IF(CE$7,'cal1'!AD48/'cal1'!AD$3,"")</f>
        <v>0.7927320462353552</v>
      </c>
      <c r="CF54" s="136">
        <f ca="1">IF(CE$7,'cal2'!AD48/'cal1'!AD$3,"")</f>
        <v>0.34541313950628172</v>
      </c>
      <c r="CG54" s="136">
        <f ca="1">IF(CH$7,cal0!AE48/'cal1'!AE$3,"")</f>
        <v>0</v>
      </c>
      <c r="CH54" s="136">
        <f ca="1">IF(CH$7,'cal1'!AE48/'cal1'!AE$3,"")</f>
        <v>0.64145757624174371</v>
      </c>
      <c r="CI54" s="136">
        <f ca="1">IF(CH$7,'cal2'!AE48/'cal1'!AE$3,"")</f>
        <v>0.39743792981880294</v>
      </c>
      <c r="CJ54" s="136">
        <f ca="1">IF(CK$7,cal0!AF48/'cal1'!AF$3,"")</f>
        <v>0</v>
      </c>
      <c r="CK54" s="136">
        <f ca="1">IF(CK$7,'cal1'!AF48/'cal1'!AF$3,"")</f>
        <v>0.45293395842456868</v>
      </c>
      <c r="CL54" s="136">
        <f ca="1">IF(CK$7,'cal2'!AF48/'cal1'!AF$3,"")</f>
        <v>0.25064197768202112</v>
      </c>
      <c r="CM54" s="136">
        <f ca="1">IF(CN$7,cal0!AG48/'cal1'!AG$3,"")</f>
        <v>0</v>
      </c>
      <c r="CN54" s="136">
        <f ca="1">IF(CN$7,'cal1'!AG48/'cal1'!AG$3,"")</f>
        <v>0.55419961397428974</v>
      </c>
      <c r="CO54" s="136">
        <f ca="1">IF(CN$7,'cal2'!AG48/'cal1'!AG$3,"")</f>
        <v>0.31355250898773673</v>
      </c>
      <c r="CP54" s="136">
        <f ca="1">IF(CQ$7,cal0!AH48/'cal1'!AH$3,"")</f>
        <v>5.904540356037396E-4</v>
      </c>
      <c r="CQ54" s="136">
        <f ca="1">IF(CQ$7,'cal1'!AH48/'cal1'!AH$3,"")</f>
        <v>0.63001443760985887</v>
      </c>
      <c r="CR54" s="136">
        <f ca="1">IF(CQ$7,'cal2'!AH48/'cal1'!AH$3,"")</f>
        <v>0.38084283559414206</v>
      </c>
      <c r="CS54" s="136">
        <f ca="1">IF(CT$7,cal0!AI48/'cal1'!AI$3,"")</f>
        <v>0</v>
      </c>
      <c r="CT54" s="136">
        <f ca="1">IF(CT$7,'cal1'!AI48/'cal1'!AI$3,"")</f>
        <v>0.75048992381140311</v>
      </c>
      <c r="CU54" s="136">
        <f ca="1">IF(CT$7,'cal2'!AI48/'cal1'!AI$3,"")</f>
        <v>0.39659561300715951</v>
      </c>
      <c r="CV54" s="136">
        <f ca="1">IF(CW$7,cal0!AJ48/'cal1'!AJ$3,"")</f>
        <v>0</v>
      </c>
      <c r="CW54" s="136">
        <f ca="1">IF(CW$7,'cal1'!AJ48/'cal1'!AJ$3,"")</f>
        <v>0.76495410881213233</v>
      </c>
      <c r="CX54" s="136">
        <f ca="1">IF(CW$7,'cal2'!AJ48/'cal1'!AJ$3,"")</f>
        <v>0.38447955731517419</v>
      </c>
      <c r="CY54" s="136">
        <f ca="1">IF(CZ$7,cal0!AK48/'cal1'!AK$3,"")</f>
        <v>6.8689760342234025E-3</v>
      </c>
      <c r="CZ54" s="136">
        <f ca="1">IF(CZ$7,'cal1'!AK48/'cal1'!AK$3,"")</f>
        <v>0.71265623616016083</v>
      </c>
      <c r="DA54" s="136">
        <f ca="1">IF(CZ$7,'cal2'!AK48/'cal1'!AK$3,"")</f>
        <v>0.40813164017477871</v>
      </c>
    </row>
    <row r="55" spans="3:105">
      <c r="C55" s="92">
        <f t="shared" si="64"/>
        <v>525</v>
      </c>
      <c r="D55" s="136">
        <f>'CMF-1931'!B35</f>
        <v>0.1096</v>
      </c>
      <c r="E55" s="136">
        <f>'CMF-1931'!C35</f>
        <v>0.79320000000000002</v>
      </c>
      <c r="F55" s="136">
        <f>'CMF-1931'!D35</f>
        <v>5.7250000000000002E-2</v>
      </c>
      <c r="G55" s="136">
        <f ca="1">cal0!C49/'cal1'!C$3</f>
        <v>6.9022472611212395E-3</v>
      </c>
      <c r="H55" s="136">
        <f ca="1">'cal1'!C49/'cal1'!C$3</f>
        <v>0.59460333833654255</v>
      </c>
      <c r="I55" s="136">
        <f ca="1">'cal2'!C49/'cal1'!C$3</f>
        <v>0.26770992380582276</v>
      </c>
      <c r="J55" s="136">
        <f ca="1">IF(K$7,cal0!F49/'cal1'!F$3,"")</f>
        <v>4.8858196476379897E-3</v>
      </c>
      <c r="K55" s="136">
        <f ca="1">IF(K$7,'cal1'!F49/'cal1'!F$3,"")</f>
        <v>0.66325005011820193</v>
      </c>
      <c r="L55" s="136">
        <f ca="1">IF(K$7,'cal2'!F49/'cal1'!F$3,"")</f>
        <v>0.31635682352646982</v>
      </c>
      <c r="M55" s="136">
        <f ca="1">IF(N$7,cal0!G49/'cal1'!G$3,"")</f>
        <v>5.647438179885605E-4</v>
      </c>
      <c r="N55" s="136">
        <f ca="1">IF(N$7,'cal1'!G49/'cal1'!G$3,"")</f>
        <v>0.52521174893698885</v>
      </c>
      <c r="O55" s="136">
        <f ca="1">IF(N$7,'cal2'!G49/'cal1'!G$3,"")</f>
        <v>0.20613148963639266</v>
      </c>
      <c r="P55" s="136">
        <f ca="1">IF(Q$7,cal0!H49/'cal1'!H$3,"")</f>
        <v>8.1025577816354593E-3</v>
      </c>
      <c r="Q55" s="136">
        <f ca="1">IF(Q$7,'cal1'!H49/'cal1'!H$3,"")</f>
        <v>0.4439043986123728</v>
      </c>
      <c r="R55" s="136">
        <f ca="1">IF(Q$7,'cal2'!H49/'cal1'!H$3,"")</f>
        <v>0.22976538727061913</v>
      </c>
      <c r="S55" s="136">
        <f ca="1">IF(T$7,cal0!I49/'cal1'!I$3,"")</f>
        <v>6.9834698655184737E-3</v>
      </c>
      <c r="T55" s="136">
        <f ca="1">IF(T$7,'cal1'!I49/'cal1'!I$3,"")</f>
        <v>0.65581129135710181</v>
      </c>
      <c r="U55" s="136">
        <f ca="1">IF(T$7,'cal2'!I49/'cal1'!I$3,"")</f>
        <v>0.32822307127993072</v>
      </c>
      <c r="V55" s="136">
        <f ca="1">IF(W$7,cal0!J49/'cal1'!J$3,"")</f>
        <v>8.1110911508274364E-3</v>
      </c>
      <c r="W55" s="136">
        <f ca="1">IF(W$7,'cal1'!J49/'cal1'!J$3,"")</f>
        <v>0.44263384091109553</v>
      </c>
      <c r="X55" s="136">
        <f ca="1">IF(W$7,'cal2'!J49/'cal1'!J$3,"")</f>
        <v>0.22537245839298312</v>
      </c>
      <c r="Y55" s="136">
        <f ca="1">IF(Z$7,cal0!K49/'cal1'!K$3,"")</f>
        <v>7.8100373108674782E-3</v>
      </c>
      <c r="Z55" s="136">
        <f ca="1">IF(Z$7,'cal1'!K49/'cal1'!K$3,"")</f>
        <v>0.6260045201354435</v>
      </c>
      <c r="AA55" s="136">
        <f ca="1">IF(Z$7,'cal2'!K49/'cal1'!K$3,"")</f>
        <v>0.31600611231321635</v>
      </c>
      <c r="AB55" s="136">
        <f ca="1">IF(AC$7,cal0!L49/'cal1'!L$3,"")</f>
        <v>9.4815812108851975E-3</v>
      </c>
      <c r="AC55" s="136">
        <f ca="1">IF(AC$7,'cal1'!L49/'cal1'!L$3,"")</f>
        <v>0.64000674388747103</v>
      </c>
      <c r="AD55" s="136">
        <f ca="1">IF(AC$7,'cal2'!L49/'cal1'!L$3,"")</f>
        <v>0.29452162236714391</v>
      </c>
      <c r="AE55" s="136">
        <f ca="1">IF(AF$7,cal0!M49/'cal1'!M$3,"")</f>
        <v>4.0235842633717465E-3</v>
      </c>
      <c r="AF55" s="136">
        <f ca="1">IF(AF$7,'cal1'!M49/'cal1'!M$3,"")</f>
        <v>0.3925868667598757</v>
      </c>
      <c r="AG55" s="136">
        <f ca="1">IF(AF$7,'cal2'!M49/'cal1'!M$3,"")</f>
        <v>0.19773042377035085</v>
      </c>
      <c r="AH55" s="136">
        <f ca="1">IF(AI$7,cal0!N49/'cal1'!N$3,"")</f>
        <v>2.9895563814928208E-3</v>
      </c>
      <c r="AI55" s="136">
        <f ca="1">IF(AI$7,'cal1'!N49/'cal1'!N$3,"")</f>
        <v>0.36293214634811716</v>
      </c>
      <c r="AJ55" s="136">
        <f ca="1">IF(AI$7,'cal2'!N49/'cal1'!N$3,"")</f>
        <v>0.18654831633670774</v>
      </c>
      <c r="AK55" s="136">
        <f ca="1">IF(AL$7,cal0!O49/'cal1'!O$3,"")</f>
        <v>6.1880984306848493E-3</v>
      </c>
      <c r="AL55" s="136">
        <f ca="1">IF(AL$7,'cal1'!O49/'cal1'!O$3,"")</f>
        <v>0.603339610286313</v>
      </c>
      <c r="AM55" s="136">
        <f ca="1">IF(AL$7,'cal2'!O49/'cal1'!O$3,"")</f>
        <v>0.32735040915869873</v>
      </c>
      <c r="AN55" s="136">
        <f ca="1">IF(AO$7,cal0!P49/'cal1'!P$3,"")</f>
        <v>1.3709802182495458E-2</v>
      </c>
      <c r="AO55" s="136">
        <f ca="1">IF(AO$7,'cal1'!P49/'cal1'!P$3,"")</f>
        <v>0.54724958556168213</v>
      </c>
      <c r="AP55" s="136">
        <f ca="1">IF(AO$7,'cal2'!P49/'cal1'!P$3,"")</f>
        <v>0.28333589689571298</v>
      </c>
      <c r="AQ55" s="136">
        <f ca="1">IF(AR$7,cal0!Q49/'cal1'!Q$3,"")</f>
        <v>1.0224615977294528E-2</v>
      </c>
      <c r="AR55" s="136">
        <f ca="1">IF(AR$7,'cal1'!Q49/'cal1'!Q$3,"")</f>
        <v>0.67542608156306749</v>
      </c>
      <c r="AS55" s="136">
        <f ca="1">IF(AR$7,'cal2'!Q49/'cal1'!Q$3,"")</f>
        <v>0.31215149672689929</v>
      </c>
      <c r="AT55" s="136">
        <f ca="1">IF(AU$7,cal0!R49/'cal1'!R$3,"")</f>
        <v>7.1570245768515237E-3</v>
      </c>
      <c r="AU55" s="136">
        <f ca="1">IF(AU$7,'cal1'!R49/'cal1'!R$3,"")</f>
        <v>0.54572308729176044</v>
      </c>
      <c r="AV55" s="136">
        <f ca="1">IF(AU$7,'cal2'!R49/'cal1'!R$3,"")</f>
        <v>0.31848756687805574</v>
      </c>
      <c r="AW55" s="136">
        <f ca="1">IF(AX$7,cal0!S49/'cal1'!S$3,"")</f>
        <v>3.5941611001338797E-3</v>
      </c>
      <c r="AX55" s="136">
        <f ca="1">IF(AX$7,'cal1'!S49/'cal1'!S$3,"")</f>
        <v>0.7164360837677618</v>
      </c>
      <c r="AY55" s="136">
        <f ca="1">IF(AX$7,'cal2'!S49/'cal1'!S$3,"")</f>
        <v>0.25099224762444367</v>
      </c>
      <c r="AZ55" s="136">
        <f ca="1">IF(BA$7,cal0!T49/'cal1'!T$3,"")</f>
        <v>2.1387682975688146E-2</v>
      </c>
      <c r="BA55" s="136">
        <f ca="1">IF(BA$7,'cal1'!T49/'cal1'!T$3,"")</f>
        <v>0.67157321249626045</v>
      </c>
      <c r="BB55" s="136">
        <f ca="1">IF(BA$7,'cal2'!T49/'cal1'!T$3,"")</f>
        <v>0.33914755285370379</v>
      </c>
      <c r="BC55" s="136">
        <f ca="1">IF(BD$7,cal0!U49/'cal1'!U$3,"")</f>
        <v>3.493120388594298E-3</v>
      </c>
      <c r="BD55" s="136">
        <f ca="1">IF(BD$7,'cal1'!U49/'cal1'!U$3,"")</f>
        <v>0.58451545031048291</v>
      </c>
      <c r="BE55" s="136">
        <f ca="1">IF(BD$7,'cal2'!U49/'cal1'!U$3,"")</f>
        <v>0.22647063037822351</v>
      </c>
      <c r="BF55" s="136">
        <f ca="1">IF(BG$7,cal0!V49/'cal1'!V$3,"")</f>
        <v>5.7754776810055525E-4</v>
      </c>
      <c r="BG55" s="136">
        <f ca="1">IF(BG$7,'cal1'!V49/'cal1'!V$3,"")</f>
        <v>0.61104552779333188</v>
      </c>
      <c r="BH55" s="136">
        <f ca="1">IF(BG$7,'cal2'!V49/'cal1'!V$3,"")</f>
        <v>0.22524362180417687</v>
      </c>
      <c r="BI55" s="136">
        <f ca="1">IF(BJ$7,cal0!W49/'cal1'!W$3,"")</f>
        <v>6.9799032177162235E-3</v>
      </c>
      <c r="BJ55" s="136">
        <f ca="1">IF(BJ$7,'cal1'!W49/'cal1'!W$3,"")</f>
        <v>0.58631184302333295</v>
      </c>
      <c r="BK55" s="136">
        <f ca="1">IF(BJ$7,'cal2'!W49/'cal1'!W$3,"")</f>
        <v>0.30653408278869837</v>
      </c>
      <c r="BL55" s="136">
        <f ca="1">IF(BM$7,cal0!X49/'cal1'!X$3,"")</f>
        <v>6.4941168454699816E-3</v>
      </c>
      <c r="BM55" s="136">
        <f ca="1">IF(BM$7,'cal1'!X49/'cal1'!X$3,"")</f>
        <v>0.52494109652560128</v>
      </c>
      <c r="BN55" s="136">
        <f ca="1">IF(BM$7,'cal2'!X49/'cal1'!X$3,"")</f>
        <v>0.2224234982579554</v>
      </c>
      <c r="BO55" s="136">
        <f ca="1">IF(BP$7,cal0!Y49/'cal1'!Y$3,"")</f>
        <v>2.8931192084820762E-3</v>
      </c>
      <c r="BP55" s="136">
        <f ca="1">IF(BP$7,'cal1'!Y49/'cal1'!Y$3,"")</f>
        <v>0.56068653176059924</v>
      </c>
      <c r="BQ55" s="136">
        <f ca="1">IF(BP$7,'cal2'!Y49/'cal1'!Y$3,"")</f>
        <v>0.21582669589104234</v>
      </c>
      <c r="BR55" s="136" t="str">
        <f>IF(BS$7,cal0!Z49/'cal1'!Z$3,"")</f>
        <v/>
      </c>
      <c r="BS55" s="136" t="str">
        <f>IF(BS$7,'cal1'!Z49/'cal1'!Z$3,"")</f>
        <v/>
      </c>
      <c r="BT55" s="136" t="str">
        <f>IF(BS$7,'cal2'!Z49/'cal1'!Z$3,"")</f>
        <v/>
      </c>
      <c r="BU55" s="136">
        <f ca="1">IF(BV$7,cal0!AA49/'cal1'!AA$3,"")</f>
        <v>7.1111861975143792E-3</v>
      </c>
      <c r="BV55" s="136">
        <f ca="1">IF(BV$7,'cal1'!AA49/'cal1'!AA$3,"")</f>
        <v>0.76504511411808696</v>
      </c>
      <c r="BW55" s="136">
        <f ca="1">IF(BV$7,'cal2'!AA49/'cal1'!AA$3,"")</f>
        <v>0.28148444342789386</v>
      </c>
      <c r="BX55" s="136">
        <f ca="1">IF(BY$7,cal0!AB49/'cal1'!AB$3,"")</f>
        <v>7.7971983226699272E-3</v>
      </c>
      <c r="BY55" s="136">
        <f ca="1">IF(BY$7,'cal1'!AB49/'cal1'!AB$3,"")</f>
        <v>0.66777430519557812</v>
      </c>
      <c r="BZ55" s="136">
        <f ca="1">IF(BY$7,'cal2'!AB49/'cal1'!AB$3,"")</f>
        <v>0.31244487148732519</v>
      </c>
      <c r="CA55" s="136">
        <f ca="1">IF(CB$7,cal0!AC49/'cal1'!AC$3,"")</f>
        <v>8.3748938135075838E-3</v>
      </c>
      <c r="CB55" s="136">
        <f ca="1">IF(CB$7,'cal1'!AC49/'cal1'!AC$3,"")</f>
        <v>0.59517579268368681</v>
      </c>
      <c r="CC55" s="136">
        <f ca="1">IF(CB$7,'cal2'!AC49/'cal1'!AC$3,"")</f>
        <v>0.31936263748629989</v>
      </c>
      <c r="CD55" s="136">
        <f ca="1">IF(CE$7,cal0!AD49/'cal1'!AD$3,"")</f>
        <v>5.7159958778147519E-4</v>
      </c>
      <c r="CE55" s="136">
        <f ca="1">IF(CE$7,'cal1'!AD49/'cal1'!AD$3,"")</f>
        <v>0.54359120163072383</v>
      </c>
      <c r="CF55" s="136">
        <f ca="1">IF(CE$7,'cal2'!AD49/'cal1'!AD$3,"")</f>
        <v>0.18919947032377302</v>
      </c>
      <c r="CG55" s="136">
        <f ca="1">IF(CH$7,cal0!AE49/'cal1'!AE$3,"")</f>
        <v>9.3236288797840794E-3</v>
      </c>
      <c r="CH55" s="136">
        <f ca="1">IF(CH$7,'cal1'!AE49/'cal1'!AE$3,"")</f>
        <v>0.64041674737009224</v>
      </c>
      <c r="CI55" s="136">
        <f ca="1">IF(CH$7,'cal2'!AE49/'cal1'!AE$3,"")</f>
        <v>0.32166520488845773</v>
      </c>
      <c r="CJ55" s="136">
        <f ca="1">IF(CK$7,cal0!AF49/'cal1'!AF$3,"")</f>
        <v>8.5786479955734917E-3</v>
      </c>
      <c r="CK55" s="136">
        <f ca="1">IF(CK$7,'cal1'!AF49/'cal1'!AF$3,"")</f>
        <v>0.43804719776258416</v>
      </c>
      <c r="CL55" s="136">
        <f ca="1">IF(CK$7,'cal2'!AF49/'cal1'!AF$3,"")</f>
        <v>0.21982785161412619</v>
      </c>
      <c r="CM55" s="136">
        <f ca="1">IF(CN$7,cal0!AG49/'cal1'!AG$3,"")</f>
        <v>9.7213177510994397E-3</v>
      </c>
      <c r="CN55" s="136">
        <f ca="1">IF(CN$7,'cal1'!AG49/'cal1'!AG$3,"")</f>
        <v>0.68563878189591076</v>
      </c>
      <c r="CO55" s="136">
        <f ca="1">IF(CN$7,'cal2'!AG49/'cal1'!AG$3,"")</f>
        <v>0.3225190163901071</v>
      </c>
      <c r="CP55" s="136">
        <f ca="1">IF(CQ$7,cal0!AH49/'cal1'!AH$3,"")</f>
        <v>7.9750925285854632E-3</v>
      </c>
      <c r="CQ55" s="136">
        <f ca="1">IF(CQ$7,'cal1'!AH49/'cal1'!AH$3,"")</f>
        <v>0.66592023587195781</v>
      </c>
      <c r="CR55" s="136">
        <f ca="1">IF(CQ$7,'cal2'!AH49/'cal1'!AH$3,"")</f>
        <v>0.30988931095369754</v>
      </c>
      <c r="CS55" s="136">
        <f ca="1">IF(CT$7,cal0!AI49/'cal1'!AI$3,"")</f>
        <v>5.0790479422327395E-3</v>
      </c>
      <c r="CT55" s="136">
        <f ca="1">IF(CT$7,'cal1'!AI49/'cal1'!AI$3,"")</f>
        <v>0.69977988433207239</v>
      </c>
      <c r="CU55" s="136">
        <f ca="1">IF(CT$7,'cal2'!AI49/'cal1'!AI$3,"")</f>
        <v>0.23758657394372962</v>
      </c>
      <c r="CV55" s="136">
        <f ca="1">IF(CW$7,cal0!AJ49/'cal1'!AJ$3,"")</f>
        <v>3.3118971617812801E-3</v>
      </c>
      <c r="CW55" s="136">
        <f ca="1">IF(CW$7,'cal1'!AJ49/'cal1'!AJ$3,"")</f>
        <v>0.66734727971604046</v>
      </c>
      <c r="CX55" s="136">
        <f ca="1">IF(CW$7,'cal2'!AJ49/'cal1'!AJ$3,"")</f>
        <v>0.23017685004861135</v>
      </c>
      <c r="CY55" s="136">
        <f ca="1">IF(CZ$7,cal0!AK49/'cal1'!AK$3,"")</f>
        <v>1.104491338639541E-2</v>
      </c>
      <c r="CZ55" s="136">
        <f ca="1">IF(CZ$7,'cal1'!AK49/'cal1'!AK$3,"")</f>
        <v>0.70742669398563662</v>
      </c>
      <c r="DA55" s="136">
        <f ca="1">IF(CZ$7,'cal2'!AK49/'cal1'!AK$3,"")</f>
        <v>0.25292852906008023</v>
      </c>
    </row>
    <row r="56" spans="3:105">
      <c r="C56" s="92">
        <f t="shared" si="64"/>
        <v>530</v>
      </c>
      <c r="D56" s="136">
        <f>'CMF-1931'!B36</f>
        <v>0.16550000000000001</v>
      </c>
      <c r="E56" s="136">
        <f>'CMF-1931'!C36</f>
        <v>0.86199999999999999</v>
      </c>
      <c r="F56" s="136">
        <f>'CMF-1931'!D36</f>
        <v>4.2160000000000003E-2</v>
      </c>
      <c r="G56" s="136">
        <f ca="1">cal0!C50/'cal1'!C$3</f>
        <v>2.8369567161041626E-2</v>
      </c>
      <c r="H56" s="136">
        <f ca="1">'cal1'!C50/'cal1'!C$3</f>
        <v>0.68951952687947327</v>
      </c>
      <c r="I56" s="136">
        <f ca="1">'cal2'!C50/'cal1'!C$3</f>
        <v>0.24398549885629134</v>
      </c>
      <c r="J56" s="136">
        <f ca="1">IF(K$7,cal0!F50/'cal1'!F$3,"")</f>
        <v>2.6532144175716803E-2</v>
      </c>
      <c r="K56" s="136">
        <f ca="1">IF(K$7,'cal1'!F50/'cal1'!F$3,"")</f>
        <v>0.80186034093293568</v>
      </c>
      <c r="L56" s="136">
        <f ca="1">IF(K$7,'cal2'!F50/'cal1'!F$3,"")</f>
        <v>0.29421199956738492</v>
      </c>
      <c r="M56" s="136">
        <f ca="1">IF(N$7,cal0!G50/'cal1'!G$3,"")</f>
        <v>2.3989243284023628E-2</v>
      </c>
      <c r="N56" s="136">
        <f ca="1">IF(N$7,'cal1'!G50/'cal1'!G$3,"")</f>
        <v>0.50322888165869606</v>
      </c>
      <c r="O56" s="136">
        <f ca="1">IF(N$7,'cal2'!G50/'cal1'!G$3,"")</f>
        <v>0.1870070453392024</v>
      </c>
      <c r="P56" s="136">
        <f ca="1">IF(Q$7,cal0!H50/'cal1'!H$3,"")</f>
        <v>3.184793963206109E-2</v>
      </c>
      <c r="Q56" s="136">
        <f ca="1">IF(Q$7,'cal1'!H50/'cal1'!H$3,"")</f>
        <v>0.77049660323805313</v>
      </c>
      <c r="R56" s="136">
        <f ca="1">IF(Q$7,'cal2'!H50/'cal1'!H$3,"")</f>
        <v>0.27266305077925324</v>
      </c>
      <c r="S56" s="136">
        <f ca="1">IF(T$7,cal0!I50/'cal1'!I$3,"")</f>
        <v>2.9419291566099567E-2</v>
      </c>
      <c r="T56" s="136">
        <f ca="1">IF(T$7,'cal1'!I50/'cal1'!I$3,"")</f>
        <v>0.86051421366740322</v>
      </c>
      <c r="U56" s="136">
        <f ca="1">IF(T$7,'cal2'!I50/'cal1'!I$3,"")</f>
        <v>0.29480580819168622</v>
      </c>
      <c r="V56" s="136">
        <f ca="1">IF(W$7,cal0!J50/'cal1'!J$3,"")</f>
        <v>3.3000127572229539E-2</v>
      </c>
      <c r="W56" s="136">
        <f ca="1">IF(W$7,'cal1'!J50/'cal1'!J$3,"")</f>
        <v>0.76571484029014381</v>
      </c>
      <c r="X56" s="136">
        <f ca="1">IF(W$7,'cal2'!J50/'cal1'!J$3,"")</f>
        <v>0.26400102057783631</v>
      </c>
      <c r="Y56" s="136">
        <f ca="1">IF(Z$7,cal0!K50/'cal1'!K$3,"")</f>
        <v>2.8419616180789378E-2</v>
      </c>
      <c r="Z56" s="136">
        <f ca="1">IF(Z$7,'cal1'!K50/'cal1'!K$3,"")</f>
        <v>0.77660950392366512</v>
      </c>
      <c r="AA56" s="136">
        <f ca="1">IF(Z$7,'cal2'!K50/'cal1'!K$3,"")</f>
        <v>0.27665627422550515</v>
      </c>
      <c r="AB56" s="136">
        <f ca="1">IF(AC$7,cal0!L50/'cal1'!L$3,"")</f>
        <v>3.0893486973030147E-2</v>
      </c>
      <c r="AC56" s="136">
        <f ca="1">IF(AC$7,'cal1'!L50/'cal1'!L$3,"")</f>
        <v>0.79979807274097081</v>
      </c>
      <c r="AD56" s="136">
        <f ca="1">IF(AC$7,'cal2'!L50/'cal1'!L$3,"")</f>
        <v>0.28376239422837624</v>
      </c>
      <c r="AE56" s="136">
        <f ca="1">IF(AF$7,cal0!M50/'cal1'!M$3,"")</f>
        <v>3.4959722943118887E-2</v>
      </c>
      <c r="AF56" s="136">
        <f ca="1">IF(AF$7,'cal1'!M50/'cal1'!M$3,"")</f>
        <v>0.66645443204030275</v>
      </c>
      <c r="AG56" s="136">
        <f ca="1">IF(AF$7,'cal2'!M50/'cal1'!M$3,"")</f>
        <v>0.24860248004246804</v>
      </c>
      <c r="AH56" s="136">
        <f ca="1">IF(AI$7,cal0!N50/'cal1'!N$3,"")</f>
        <v>2.712982605108008E-2</v>
      </c>
      <c r="AI56" s="136">
        <f ca="1">IF(AI$7,'cal1'!N50/'cal1'!N$3,"")</f>
        <v>0.6257176456796345</v>
      </c>
      <c r="AJ56" s="136">
        <f ca="1">IF(AI$7,'cal2'!N50/'cal1'!N$3,"")</f>
        <v>0.21357522520819391</v>
      </c>
      <c r="AK56" s="136">
        <f ca="1">IF(AL$7,cal0!O50/'cal1'!O$3,"")</f>
        <v>2.6883272095261423E-2</v>
      </c>
      <c r="AL56" s="136">
        <f ca="1">IF(AL$7,'cal1'!O50/'cal1'!O$3,"")</f>
        <v>0.8722127947908751</v>
      </c>
      <c r="AM56" s="136">
        <f ca="1">IF(AL$7,'cal2'!O50/'cal1'!O$3,"")</f>
        <v>0.29989782749148475</v>
      </c>
      <c r="AN56" s="136">
        <f ca="1">IF(AO$7,cal0!P50/'cal1'!P$3,"")</f>
        <v>3.8052343916842715E-2</v>
      </c>
      <c r="AO56" s="136">
        <f ca="1">IF(AO$7,'cal1'!P50/'cal1'!P$3,"")</f>
        <v>0.71141333494528658</v>
      </c>
      <c r="AP56" s="136">
        <f ca="1">IF(AO$7,'cal2'!P50/'cal1'!P$3,"")</f>
        <v>0.29504354159915058</v>
      </c>
      <c r="AQ56" s="136">
        <f ca="1">IF(AR$7,cal0!Q50/'cal1'!Q$3,"")</f>
        <v>3.0774168350272205E-2</v>
      </c>
      <c r="AR56" s="136">
        <f ca="1">IF(AR$7,'cal1'!Q50/'cal1'!Q$3,"")</f>
        <v>0.80128963515320906</v>
      </c>
      <c r="AS56" s="136">
        <f ca="1">IF(AR$7,'cal2'!Q50/'cal1'!Q$3,"")</f>
        <v>0.28509654601813256</v>
      </c>
      <c r="AT56" s="136">
        <f ca="1">IF(AU$7,cal0!R50/'cal1'!R$3,"")</f>
        <v>2.8213677172180322E-2</v>
      </c>
      <c r="AU56" s="136">
        <f ca="1">IF(AU$7,'cal1'!R50/'cal1'!R$3,"")</f>
        <v>0.85792613784438654</v>
      </c>
      <c r="AV56" s="136">
        <f ca="1">IF(AU$7,'cal2'!R50/'cal1'!R$3,"")</f>
        <v>0.30919887652231431</v>
      </c>
      <c r="AW56" s="136">
        <f ca="1">IF(AX$7,cal0!S50/'cal1'!S$3,"")</f>
        <v>2.0819062635105384E-2</v>
      </c>
      <c r="AX56" s="136">
        <f ca="1">IF(AX$7,'cal1'!S50/'cal1'!S$3,"")</f>
        <v>0.44703153126467388</v>
      </c>
      <c r="AY56" s="136">
        <f ca="1">IF(AX$7,'cal2'!S50/'cal1'!S$3,"")</f>
        <v>0.16944402946326875</v>
      </c>
      <c r="AZ56" s="136">
        <f ca="1">IF(BA$7,cal0!T50/'cal1'!T$3,"")</f>
        <v>4.6015341526882032E-2</v>
      </c>
      <c r="BA56" s="136">
        <f ca="1">IF(BA$7,'cal1'!T50/'cal1'!T$3,"")</f>
        <v>0.8052685320264944</v>
      </c>
      <c r="BB56" s="136">
        <f ca="1">IF(BA$7,'cal2'!T50/'cal1'!T$3,"")</f>
        <v>0.31502810454013808</v>
      </c>
      <c r="BC56" s="136">
        <f ca="1">IF(BD$7,cal0!U50/'cal1'!U$3,"")</f>
        <v>2.3044034553298978E-2</v>
      </c>
      <c r="BD56" s="136">
        <f ca="1">IF(BD$7,'cal1'!U50/'cal1'!U$3,"")</f>
        <v>0.4389607737513509</v>
      </c>
      <c r="BE56" s="136">
        <f ca="1">IF(BD$7,'cal2'!U50/'cal1'!U$3,"")</f>
        <v>0.17535947902729312</v>
      </c>
      <c r="BF56" s="136">
        <f ca="1">IF(BG$7,cal0!V50/'cal1'!V$3,"")</f>
        <v>2.3417988030522557E-2</v>
      </c>
      <c r="BG56" s="136">
        <f ca="1">IF(BG$7,'cal1'!V50/'cal1'!V$3,"")</f>
        <v>0.44717206669588655</v>
      </c>
      <c r="BH56" s="136">
        <f ca="1">IF(BG$7,'cal2'!V50/'cal1'!V$3,"")</f>
        <v>0.18232577079700266</v>
      </c>
      <c r="BI56" s="136">
        <f ca="1">IF(BJ$7,cal0!W50/'cal1'!W$3,"")</f>
        <v>2.6953910009059751E-2</v>
      </c>
      <c r="BJ56" s="136">
        <f ca="1">IF(BJ$7,'cal1'!W50/'cal1'!W$3,"")</f>
        <v>0.86364818269135302</v>
      </c>
      <c r="BK56" s="136">
        <f ca="1">IF(BJ$7,'cal2'!W50/'cal1'!W$3,"")</f>
        <v>0.28189296198494884</v>
      </c>
      <c r="BL56" s="136">
        <f ca="1">IF(BM$7,cal0!X50/'cal1'!X$3,"")</f>
        <v>2.6645347309485475E-2</v>
      </c>
      <c r="BM56" s="136">
        <f ca="1">IF(BM$7,'cal1'!X50/'cal1'!X$3,"")</f>
        <v>0.79100112000864053</v>
      </c>
      <c r="BN56" s="136">
        <f ca="1">IF(BM$7,'cal2'!X50/'cal1'!X$3,"")</f>
        <v>0.22935896801694045</v>
      </c>
      <c r="BO56" s="136">
        <f ca="1">IF(BP$7,cal0!Y50/'cal1'!Y$3,"")</f>
        <v>2.6254671548279582E-2</v>
      </c>
      <c r="BP56" s="136">
        <f ca="1">IF(BP$7,'cal1'!Y50/'cal1'!Y$3,"")</f>
        <v>0.48319765583888824</v>
      </c>
      <c r="BQ56" s="136">
        <f ca="1">IF(BP$7,'cal2'!Y50/'cal1'!Y$3,"")</f>
        <v>0.18713436214984147</v>
      </c>
      <c r="BR56" s="136" t="str">
        <f>IF(BS$7,cal0!Z50/'cal1'!Z$3,"")</f>
        <v/>
      </c>
      <c r="BS56" s="136" t="str">
        <f>IF(BS$7,'cal1'!Z50/'cal1'!Z$3,"")</f>
        <v/>
      </c>
      <c r="BT56" s="136" t="str">
        <f>IF(BS$7,'cal2'!Z50/'cal1'!Z$3,"")</f>
        <v/>
      </c>
      <c r="BU56" s="136">
        <f ca="1">IF(BV$7,cal0!AA50/'cal1'!AA$3,"")</f>
        <v>2.0595658726932701E-2</v>
      </c>
      <c r="BV56" s="136">
        <f ca="1">IF(BV$7,'cal1'!AA50/'cal1'!AA$3,"")</f>
        <v>0.46626281144837356</v>
      </c>
      <c r="BW56" s="136">
        <f ca="1">IF(BV$7,'cal2'!AA50/'cal1'!AA$3,"")</f>
        <v>0.17620728828819587</v>
      </c>
      <c r="BX56" s="136">
        <f ca="1">IF(BY$7,cal0!AB50/'cal1'!AB$3,"")</f>
        <v>2.7959297739086179E-2</v>
      </c>
      <c r="BY56" s="136">
        <f ca="1">IF(BY$7,'cal1'!AB50/'cal1'!AB$3,"")</f>
        <v>0.77748358865368561</v>
      </c>
      <c r="BZ56" s="136">
        <f ca="1">IF(BY$7,'cal2'!AB50/'cal1'!AB$3,"")</f>
        <v>0.27905529418568581</v>
      </c>
      <c r="CA56" s="136">
        <f ca="1">IF(CB$7,cal0!AC50/'cal1'!AC$3,"")</f>
        <v>2.8567768069604933E-2</v>
      </c>
      <c r="CB56" s="136">
        <f ca="1">IF(CB$7,'cal1'!AC50/'cal1'!AC$3,"")</f>
        <v>0.86457926038825827</v>
      </c>
      <c r="CC56" s="136">
        <f ca="1">IF(CB$7,'cal2'!AC50/'cal1'!AC$3,"")</f>
        <v>0.29214584434921925</v>
      </c>
      <c r="CD56" s="136">
        <f ca="1">IF(CE$7,cal0!AD50/'cal1'!AD$3,"")</f>
        <v>2.5384121162340005E-2</v>
      </c>
      <c r="CE56" s="136">
        <f ca="1">IF(CE$7,'cal1'!AD50/'cal1'!AD$3,"")</f>
        <v>0.49664584507961224</v>
      </c>
      <c r="CF56" s="136">
        <f ca="1">IF(CE$7,'cal2'!AD50/'cal1'!AD$3,"")</f>
        <v>0.17327420824731291</v>
      </c>
      <c r="CG56" s="136">
        <f ca="1">IF(CH$7,cal0!AE50/'cal1'!AE$3,"")</f>
        <v>3.0941407961605657E-2</v>
      </c>
      <c r="CH56" s="136">
        <f ca="1">IF(CH$7,'cal1'!AE50/'cal1'!AE$3,"")</f>
        <v>0.88717457688901158</v>
      </c>
      <c r="CI56" s="136">
        <f ca="1">IF(CH$7,'cal2'!AE50/'cal1'!AE$3,"")</f>
        <v>0.29141180389520455</v>
      </c>
      <c r="CJ56" s="136">
        <f ca="1">IF(CK$7,cal0!AF50/'cal1'!AF$3,"")</f>
        <v>3.5715797296674519E-2</v>
      </c>
      <c r="CK56" s="136">
        <f ca="1">IF(CK$7,'cal1'!AF50/'cal1'!AF$3,"")</f>
        <v>0.80334657841384882</v>
      </c>
      <c r="CL56" s="136">
        <f ca="1">IF(CK$7,'cal2'!AF50/'cal1'!AF$3,"")</f>
        <v>0.26139822641578397</v>
      </c>
      <c r="CM56" s="136">
        <f ca="1">IF(CN$7,cal0!AG50/'cal1'!AG$3,"")</f>
        <v>3.0915524893657391E-2</v>
      </c>
      <c r="CN56" s="136">
        <f ca="1">IF(CN$7,'cal1'!AG50/'cal1'!AG$3,"")</f>
        <v>0.82367788997916447</v>
      </c>
      <c r="CO56" s="136">
        <f ca="1">IF(CN$7,'cal2'!AG50/'cal1'!AG$3,"")</f>
        <v>0.2815520963959533</v>
      </c>
      <c r="CP56" s="136">
        <f ca="1">IF(CQ$7,cal0!AH50/'cal1'!AH$3,"")</f>
        <v>2.6947354468965831E-2</v>
      </c>
      <c r="CQ56" s="136">
        <f ca="1">IF(CQ$7,'cal1'!AH50/'cal1'!AH$3,"")</f>
        <v>0.88486312979387272</v>
      </c>
      <c r="CR56" s="136">
        <f ca="1">IF(CQ$7,'cal2'!AH50/'cal1'!AH$3,"")</f>
        <v>0.2711233962651442</v>
      </c>
      <c r="CS56" s="136">
        <f ca="1">IF(CT$7,cal0!AI50/'cal1'!AI$3,"")</f>
        <v>2.2882393774242366E-2</v>
      </c>
      <c r="CT56" s="136">
        <f ca="1">IF(CT$7,'cal1'!AI50/'cal1'!AI$3,"")</f>
        <v>0.44075850885869738</v>
      </c>
      <c r="CU56" s="136">
        <f ca="1">IF(CT$7,'cal2'!AI50/'cal1'!AI$3,"")</f>
        <v>0.16235604134063894</v>
      </c>
      <c r="CV56" s="136">
        <f ca="1">IF(CW$7,cal0!AJ50/'cal1'!AJ$3,"")</f>
        <v>2.2914290448514982E-2</v>
      </c>
      <c r="CW56" s="136">
        <f ca="1">IF(CW$7,'cal1'!AJ50/'cal1'!AJ$3,"")</f>
        <v>0.4422991055474299</v>
      </c>
      <c r="CX56" s="136">
        <f ca="1">IF(CW$7,'cal2'!AJ50/'cal1'!AJ$3,"")</f>
        <v>0.16999206518487067</v>
      </c>
      <c r="CY56" s="136">
        <f ca="1">IF(CZ$7,cal0!AK50/'cal1'!AK$3,"")</f>
        <v>2.3991490694678718E-2</v>
      </c>
      <c r="CZ56" s="136">
        <f ca="1">IF(CZ$7,'cal1'!AK50/'cal1'!AK$3,"")</f>
        <v>0.44464229865084631</v>
      </c>
      <c r="DA56" s="136">
        <f ca="1">IF(CZ$7,'cal2'!AK50/'cal1'!AK$3,"")</f>
        <v>0.16207583788196112</v>
      </c>
    </row>
    <row r="57" spans="3:105">
      <c r="C57" s="92">
        <f t="shared" si="64"/>
        <v>535</v>
      </c>
      <c r="D57" s="136">
        <f>'CMF-1931'!B37</f>
        <v>0.22575000000000001</v>
      </c>
      <c r="E57" s="136">
        <f>'CMF-1931'!C37</f>
        <v>0.91485000000000005</v>
      </c>
      <c r="F57" s="136">
        <f>'CMF-1931'!D37</f>
        <v>2.9839999999999998E-2</v>
      </c>
      <c r="G57" s="136">
        <f ca="1">cal0!C51/'cal1'!C$3</f>
        <v>4.5574258911938288E-2</v>
      </c>
      <c r="H57" s="136">
        <f ca="1">'cal1'!C51/'cal1'!C$3</f>
        <v>0.89890150288482362</v>
      </c>
      <c r="I57" s="136">
        <f ca="1">'cal2'!C51/'cal1'!C$3</f>
        <v>0.22806381262095185</v>
      </c>
      <c r="J57" s="136">
        <f ca="1">IF(K$7,cal0!F51/'cal1'!F$3,"")</f>
        <v>4.342856830617018E-2</v>
      </c>
      <c r="K57" s="136">
        <f ca="1">IF(K$7,'cal1'!F51/'cal1'!F$3,"")</f>
        <v>1</v>
      </c>
      <c r="L57" s="136">
        <f ca="1">IF(K$7,'cal2'!F51/'cal1'!F$3,"")</f>
        <v>0.25314284481651494</v>
      </c>
      <c r="M57" s="136">
        <f ca="1">IF(N$7,cal0!G51/'cal1'!G$3,"")</f>
        <v>4.7027944149389857E-2</v>
      </c>
      <c r="N57" s="136">
        <f ca="1">IF(N$7,'cal1'!G51/'cal1'!G$3,"")</f>
        <v>0.92417838213259151</v>
      </c>
      <c r="O57" s="136">
        <f ca="1">IF(N$7,'cal2'!G51/'cal1'!G$3,"")</f>
        <v>0.212418346494639</v>
      </c>
      <c r="P57" s="136">
        <f ca="1">IF(Q$7,cal0!H51/'cal1'!H$3,"")</f>
        <v>4.7653111765571139E-2</v>
      </c>
      <c r="Q57" s="136">
        <f ca="1">IF(Q$7,'cal1'!H51/'cal1'!H$3,"")</f>
        <v>0.88753919182700247</v>
      </c>
      <c r="R57" s="136">
        <f ca="1">IF(Q$7,'cal2'!H51/'cal1'!H$3,"")</f>
        <v>0.23826555882785569</v>
      </c>
      <c r="S57" s="136">
        <f ca="1">IF(T$7,cal0!I51/'cal1'!I$3,"")</f>
        <v>4.0392616897811311E-2</v>
      </c>
      <c r="T57" s="136">
        <f ca="1">IF(T$7,'cal1'!I51/'cal1'!I$3,"")</f>
        <v>0.90526980365738163</v>
      </c>
      <c r="U57" s="136">
        <f ca="1">IF(T$7,'cal2'!I51/'cal1'!I$3,"")</f>
        <v>0.23285154367745647</v>
      </c>
      <c r="V57" s="136">
        <f ca="1">IF(W$7,cal0!J51/'cal1'!J$3,"")</f>
        <v>4.7161215453004141E-2</v>
      </c>
      <c r="W57" s="136">
        <f ca="1">IF(W$7,'cal1'!J51/'cal1'!J$3,"")</f>
        <v>0.88088474053066856</v>
      </c>
      <c r="X57" s="136">
        <f ca="1">IF(W$7,'cal2'!J51/'cal1'!J$3,"")</f>
        <v>0.2276748303007384</v>
      </c>
      <c r="Y57" s="136">
        <f ca="1">IF(Z$7,cal0!K51/'cal1'!K$3,"")</f>
        <v>4.2158533644603431E-2</v>
      </c>
      <c r="Z57" s="136">
        <f ca="1">IF(Z$7,'cal1'!K51/'cal1'!K$3,"")</f>
        <v>0.97976438759663298</v>
      </c>
      <c r="AA57" s="136">
        <f ca="1">IF(Z$7,'cal2'!K51/'cal1'!K$3,"")</f>
        <v>0.24002258827932801</v>
      </c>
      <c r="AB57" s="136">
        <f ca="1">IF(AC$7,cal0!L51/'cal1'!L$3,"")</f>
        <v>5.1565382449882839E-2</v>
      </c>
      <c r="AC57" s="136">
        <f ca="1">IF(AC$7,'cal1'!L51/'cal1'!L$3,"")</f>
        <v>0.9930494578267407</v>
      </c>
      <c r="AD57" s="136">
        <f ca="1">IF(AC$7,'cal2'!L51/'cal1'!L$3,"")</f>
        <v>0.2600447702430701</v>
      </c>
      <c r="AE57" s="136">
        <f ca="1">IF(AF$7,cal0!M51/'cal1'!M$3,"")</f>
        <v>5.2705460222376418E-2</v>
      </c>
      <c r="AF57" s="136">
        <f ca="1">IF(AF$7,'cal1'!M51/'cal1'!M$3,"")</f>
        <v>0.88953912919910061</v>
      </c>
      <c r="AG57" s="136">
        <f ca="1">IF(AF$7,'cal2'!M51/'cal1'!M$3,"")</f>
        <v>0.24255268343110697</v>
      </c>
      <c r="AH57" s="136">
        <f ca="1">IF(AI$7,cal0!N51/'cal1'!N$3,"")</f>
        <v>4.5314402719984319E-2</v>
      </c>
      <c r="AI57" s="136">
        <f ca="1">IF(AI$7,'cal1'!N51/'cal1'!N$3,"")</f>
        <v>0.94488921842338969</v>
      </c>
      <c r="AJ57" s="136">
        <f ca="1">IF(AI$7,'cal2'!N51/'cal1'!N$3,"")</f>
        <v>0.2260125763134756</v>
      </c>
      <c r="AK57" s="136">
        <f ca="1">IF(AL$7,cal0!O51/'cal1'!O$3,"")</f>
        <v>3.8792389218616517E-2</v>
      </c>
      <c r="AL57" s="136">
        <f ca="1">IF(AL$7,'cal1'!O51/'cal1'!O$3,"")</f>
        <v>0.9304383230206178</v>
      </c>
      <c r="AM57" s="136">
        <f ca="1">IF(AL$7,'cal2'!O51/'cal1'!O$3,"")</f>
        <v>0.24491314812600762</v>
      </c>
      <c r="AN57" s="136">
        <f ca="1">IF(AO$7,cal0!P51/'cal1'!P$3,"")</f>
        <v>4.8103529354929911E-2</v>
      </c>
      <c r="AO57" s="136">
        <f ca="1">IF(AO$7,'cal1'!P51/'cal1'!P$3,"")</f>
        <v>0.87762212287344255</v>
      </c>
      <c r="AP57" s="136">
        <f ca="1">IF(AO$7,'cal2'!P51/'cal1'!P$3,"")</f>
        <v>0.24532799302919886</v>
      </c>
      <c r="AQ57" s="136">
        <f ca="1">IF(AR$7,cal0!Q51/'cal1'!Q$3,"")</f>
        <v>4.5582441165606856E-2</v>
      </c>
      <c r="AR57" s="136">
        <f ca="1">IF(AR$7,'cal1'!Q51/'cal1'!Q$3,"")</f>
        <v>1</v>
      </c>
      <c r="AS57" s="136">
        <f ca="1">IF(AR$7,'cal2'!Q51/'cal1'!Q$3,"")</f>
        <v>0.25042205320867006</v>
      </c>
      <c r="AT57" s="136">
        <f ca="1">IF(AU$7,cal0!R51/'cal1'!R$3,"")</f>
        <v>4.0178919545585015E-2</v>
      </c>
      <c r="AU57" s="136">
        <f ca="1">IF(AU$7,'cal1'!R51/'cal1'!R$3,"")</f>
        <v>0.9112801560627376</v>
      </c>
      <c r="AV57" s="136">
        <f ca="1">IF(AU$7,'cal2'!R51/'cal1'!R$3,"")</f>
        <v>0.25837276249276342</v>
      </c>
      <c r="AW57" s="136">
        <f ca="1">IF(AX$7,cal0!S51/'cal1'!S$3,"")</f>
        <v>4.1475583786800725E-2</v>
      </c>
      <c r="AX57" s="136">
        <f ca="1">IF(AX$7,'cal1'!S51/'cal1'!S$3,"")</f>
        <v>0.7263831469535792</v>
      </c>
      <c r="AY57" s="136">
        <f ca="1">IF(AX$7,'cal2'!S51/'cal1'!S$3,"")</f>
        <v>0.18944252129137018</v>
      </c>
      <c r="AZ57" s="136">
        <f ca="1">IF(BA$7,cal0!T51/'cal1'!T$3,"")</f>
        <v>6.2321324738172243E-2</v>
      </c>
      <c r="BA57" s="136">
        <f ca="1">IF(BA$7,'cal1'!T51/'cal1'!T$3,"")</f>
        <v>1</v>
      </c>
      <c r="BB57" s="136">
        <f ca="1">IF(BA$7,'cal2'!T51/'cal1'!T$3,"")</f>
        <v>0.27958833033857255</v>
      </c>
      <c r="BC57" s="136">
        <f ca="1">IF(BD$7,cal0!U51/'cal1'!U$3,"")</f>
        <v>4.6301568748391864E-2</v>
      </c>
      <c r="BD57" s="136">
        <f ca="1">IF(BD$7,'cal1'!U51/'cal1'!U$3,"")</f>
        <v>0.87591671742771215</v>
      </c>
      <c r="BE57" s="136">
        <f ca="1">IF(BD$7,'cal2'!U51/'cal1'!U$3,"")</f>
        <v>0.21516611609875863</v>
      </c>
      <c r="BF57" s="136">
        <f ca="1">IF(BG$7,cal0!V51/'cal1'!V$3,"")</f>
        <v>5.3498005018177711E-2</v>
      </c>
      <c r="BG57" s="136">
        <f ca="1">IF(BG$7,'cal1'!V51/'cal1'!V$3,"")</f>
        <v>0.89811805715611748</v>
      </c>
      <c r="BH57" s="136">
        <f ca="1">IF(BG$7,'cal2'!V51/'cal1'!V$3,"")</f>
        <v>0.23560738416426716</v>
      </c>
      <c r="BI57" s="136">
        <f ca="1">IF(BJ$7,cal0!W51/'cal1'!W$3,"")</f>
        <v>3.8640345098417371E-2</v>
      </c>
      <c r="BJ57" s="136">
        <f ca="1">IF(BJ$7,'cal1'!W51/'cal1'!W$3,"")</f>
        <v>0.91430671893284143</v>
      </c>
      <c r="BK57" s="136">
        <f ca="1">IF(BJ$7,'cal2'!W51/'cal1'!W$3,"")</f>
        <v>0.22912091862898182</v>
      </c>
      <c r="BL57" s="136">
        <f ca="1">IF(BM$7,cal0!X51/'cal1'!X$3,"")</f>
        <v>4.2027292980848431E-2</v>
      </c>
      <c r="BM57" s="136">
        <f ca="1">IF(BM$7,'cal1'!X51/'cal1'!X$3,"")</f>
        <v>0.90383999147058991</v>
      </c>
      <c r="BN57" s="136">
        <f ca="1">IF(BM$7,'cal2'!X51/'cal1'!X$3,"")</f>
        <v>0.19697129174471081</v>
      </c>
      <c r="BO57" s="136">
        <f ca="1">IF(BP$7,cal0!Y51/'cal1'!Y$3,"")</f>
        <v>5.0890732064321417E-2</v>
      </c>
      <c r="BP57" s="136">
        <f ca="1">IF(BP$7,'cal1'!Y51/'cal1'!Y$3,"")</f>
        <v>0.92577819727878952</v>
      </c>
      <c r="BQ57" s="136">
        <f ca="1">IF(BP$7,'cal2'!Y51/'cal1'!Y$3,"")</f>
        <v>0.22034603914348483</v>
      </c>
      <c r="BR57" s="136" t="str">
        <f>IF(BS$7,cal0!Z51/'cal1'!Z$3,"")</f>
        <v/>
      </c>
      <c r="BS57" s="136" t="str">
        <f>IF(BS$7,'cal1'!Z51/'cal1'!Z$3,"")</f>
        <v/>
      </c>
      <c r="BT57" s="136" t="str">
        <f>IF(BS$7,'cal2'!Z51/'cal1'!Z$3,"")</f>
        <v/>
      </c>
      <c r="BU57" s="136">
        <f ca="1">IF(BV$7,cal0!AA51/'cal1'!AA$3,"")</f>
        <v>3.936712016774406E-2</v>
      </c>
      <c r="BV57" s="136">
        <f ca="1">IF(BV$7,'cal1'!AA51/'cal1'!AA$3,"")</f>
        <v>0.65094360394555795</v>
      </c>
      <c r="BW57" s="136">
        <f ca="1">IF(BV$7,'cal2'!AA51/'cal1'!AA$3,"")</f>
        <v>0.17742926325772321</v>
      </c>
      <c r="BX57" s="136">
        <f ca="1">IF(BY$7,cal0!AB51/'cal1'!AB$3,"")</f>
        <v>4.2730588916245031E-2</v>
      </c>
      <c r="BY57" s="136">
        <f ca="1">IF(BY$7,'cal1'!AB51/'cal1'!AB$3,"")</f>
        <v>1</v>
      </c>
      <c r="BZ57" s="136">
        <f ca="1">IF(BY$7,'cal2'!AB51/'cal1'!AB$3,"")</f>
        <v>0.243877031186471</v>
      </c>
      <c r="CA57" s="136">
        <f ca="1">IF(CB$7,cal0!AC51/'cal1'!AC$3,"")</f>
        <v>3.9179942768087138E-2</v>
      </c>
      <c r="CB57" s="136">
        <f ca="1">IF(CB$7,'cal1'!AC51/'cal1'!AC$3,"")</f>
        <v>0.96643864813681835</v>
      </c>
      <c r="CC57" s="136">
        <f ca="1">IF(CB$7,'cal2'!AC51/'cal1'!AC$3,"")</f>
        <v>0.24343806420638459</v>
      </c>
      <c r="CD57" s="136">
        <f ca="1">IF(CE$7,cal0!AD51/'cal1'!AD$3,"")</f>
        <v>4.7064026386593918E-2</v>
      </c>
      <c r="CE57" s="136">
        <f ca="1">IF(CE$7,'cal1'!AD51/'cal1'!AD$3,"")</f>
        <v>0.93272342898652993</v>
      </c>
      <c r="CF57" s="136">
        <f ca="1">IF(CE$7,'cal2'!AD51/'cal1'!AD$3,"")</f>
        <v>0.19895247897806118</v>
      </c>
      <c r="CG57" s="136">
        <f ca="1">IF(CH$7,cal0!AE51/'cal1'!AE$3,"")</f>
        <v>4.1437453986132626E-2</v>
      </c>
      <c r="CH57" s="136">
        <f ca="1">IF(CH$7,'cal1'!AE51/'cal1'!AE$3,"")</f>
        <v>0.85382967132815979</v>
      </c>
      <c r="CI57" s="136">
        <f ca="1">IF(CH$7,'cal2'!AE51/'cal1'!AE$3,"")</f>
        <v>0.23608444515220975</v>
      </c>
      <c r="CJ57" s="136">
        <f ca="1">IF(CK$7,cal0!AF51/'cal1'!AF$3,"")</f>
        <v>4.6153134242447665E-2</v>
      </c>
      <c r="CK57" s="136">
        <f ca="1">IF(CK$7,'cal1'!AF51/'cal1'!AF$3,"")</f>
        <v>0.89496946315899106</v>
      </c>
      <c r="CL57" s="136">
        <f ca="1">IF(CK$7,'cal2'!AF51/'cal1'!AF$3,"")</f>
        <v>0.22173570709760759</v>
      </c>
      <c r="CM57" s="136">
        <f ca="1">IF(CN$7,cal0!AG51/'cal1'!AG$3,"")</f>
        <v>4.2803637691988111E-2</v>
      </c>
      <c r="CN57" s="136">
        <f ca="1">IF(CN$7,'cal1'!AG51/'cal1'!AG$3,"")</f>
        <v>1</v>
      </c>
      <c r="CO57" s="136">
        <f ca="1">IF(CN$7,'cal2'!AG51/'cal1'!AG$3,"")</f>
        <v>0.24023541842727383</v>
      </c>
      <c r="CP57" s="136">
        <f ca="1">IF(CQ$7,cal0!AH51/'cal1'!AH$3,"")</f>
        <v>3.6776575300414352E-2</v>
      </c>
      <c r="CQ57" s="136">
        <f ca="1">IF(CQ$7,'cal1'!AH51/'cal1'!AH$3,"")</f>
        <v>0.82560743810273085</v>
      </c>
      <c r="CR57" s="136">
        <f ca="1">IF(CQ$7,'cal2'!AH51/'cal1'!AH$3,"")</f>
        <v>0.21799448167261173</v>
      </c>
      <c r="CS57" s="136">
        <f ca="1">IF(CT$7,cal0!AI51/'cal1'!AI$3,"")</f>
        <v>4.9106303289516144E-2</v>
      </c>
      <c r="CT57" s="136">
        <f ca="1">IF(CT$7,'cal1'!AI51/'cal1'!AI$3,"")</f>
        <v>0.78570085263225831</v>
      </c>
      <c r="CU57" s="136">
        <f ca="1">IF(CT$7,'cal2'!AI51/'cal1'!AI$3,"")</f>
        <v>0.19589717996382486</v>
      </c>
      <c r="CV57" s="136">
        <f ca="1">IF(CW$7,cal0!AJ51/'cal1'!AJ$3,"")</f>
        <v>5.0097007946373978E-2</v>
      </c>
      <c r="CW57" s="136">
        <f ca="1">IF(CW$7,'cal1'!AJ51/'cal1'!AJ$3,"")</f>
        <v>0.84390217601176265</v>
      </c>
      <c r="CX57" s="136">
        <f ca="1">IF(CW$7,'cal2'!AJ51/'cal1'!AJ$3,"")</f>
        <v>0.20916793138138609</v>
      </c>
      <c r="CY57" s="136">
        <f ca="1">IF(CZ$7,cal0!AK51/'cal1'!AK$3,"")</f>
        <v>5.218770385699982E-2</v>
      </c>
      <c r="CZ57" s="136">
        <f ca="1">IF(CZ$7,'cal1'!AK51/'cal1'!AK$3,"")</f>
        <v>0.76008036421582148</v>
      </c>
      <c r="DA57" s="136">
        <f ca="1">IF(CZ$7,'cal2'!AK51/'cal1'!AK$3,"")</f>
        <v>0.19789991058212095</v>
      </c>
    </row>
    <row r="58" spans="3:105">
      <c r="C58" s="92">
        <f t="shared" si="64"/>
        <v>540</v>
      </c>
      <c r="D58" s="136">
        <f>'CMF-1931'!B38</f>
        <v>0.29039999999999999</v>
      </c>
      <c r="E58" s="136">
        <f>'CMF-1931'!C38</f>
        <v>0.95399999999999996</v>
      </c>
      <c r="F58" s="136">
        <f>'CMF-1931'!D38</f>
        <v>2.0299999999999999E-2</v>
      </c>
      <c r="G58" s="136">
        <f ca="1">cal0!C52/'cal1'!C$3</f>
        <v>4.131371105460184E-2</v>
      </c>
      <c r="H58" s="136">
        <f ca="1">'cal1'!C52/'cal1'!C$3</f>
        <v>0.94911024582475012</v>
      </c>
      <c r="I58" s="136">
        <f ca="1">'cal2'!C52/'cal1'!C$3</f>
        <v>0.19420844454507763</v>
      </c>
      <c r="J58" s="136">
        <f ca="1">IF(K$7,cal0!F52/'cal1'!F$3,"")</f>
        <v>3.3305999838276992E-2</v>
      </c>
      <c r="K58" s="136">
        <f ca="1">IF(K$7,'cal1'!F52/'cal1'!F$3,"")</f>
        <v>0.88482944644239481</v>
      </c>
      <c r="L58" s="136">
        <f ca="1">IF(K$7,'cal2'!F52/'cal1'!F$3,"")</f>
        <v>0.18540340213539877</v>
      </c>
      <c r="M58" s="136">
        <f ca="1">IF(N$7,cal0!G52/'cal1'!G$3,"")</f>
        <v>4.4657512907963451E-2</v>
      </c>
      <c r="N58" s="136">
        <f ca="1">IF(N$7,'cal1'!G52/'cal1'!G$3,"")</f>
        <v>0.96706613606192271</v>
      </c>
      <c r="O58" s="136">
        <f ca="1">IF(N$7,'cal2'!G52/'cal1'!G$3,"")</f>
        <v>0.1817098812145084</v>
      </c>
      <c r="P58" s="136">
        <f ca="1">IF(Q$7,cal0!H52/'cal1'!H$3,"")</f>
        <v>4.5765387127182179E-2</v>
      </c>
      <c r="Q58" s="136">
        <f ca="1">IF(Q$7,'cal1'!H52/'cal1'!H$3,"")</f>
        <v>1</v>
      </c>
      <c r="R58" s="136">
        <f ca="1">IF(Q$7,'cal2'!H52/'cal1'!H$3,"")</f>
        <v>0.20252498778293229</v>
      </c>
      <c r="S58" s="136">
        <f ca="1">IF(T$7,cal0!I52/'cal1'!I$3,"")</f>
        <v>4.0392470670866008E-2</v>
      </c>
      <c r="T58" s="136">
        <f ca="1">IF(T$7,'cal1'!I52/'cal1'!I$3,"")</f>
        <v>0.92787270486470796</v>
      </c>
      <c r="U58" s="136">
        <f ca="1">IF(T$7,'cal2'!I52/'cal1'!I$3,"")</f>
        <v>0.20080827786931293</v>
      </c>
      <c r="V58" s="136">
        <f ca="1">IF(W$7,cal0!J52/'cal1'!J$3,"")</f>
        <v>4.6340178980942365E-2</v>
      </c>
      <c r="W58" s="136">
        <f ca="1">IF(W$7,'cal1'!J52/'cal1'!J$3,"")</f>
        <v>1</v>
      </c>
      <c r="X58" s="136">
        <f ca="1">IF(W$7,'cal2'!J52/'cal1'!J$3,"")</f>
        <v>0.19431279090524683</v>
      </c>
      <c r="Y58" s="136">
        <f ca="1">IF(Z$7,cal0!K52/'cal1'!K$3,"")</f>
        <v>3.7677549914265134E-2</v>
      </c>
      <c r="Z58" s="136">
        <f ca="1">IF(Z$7,'cal1'!K52/'cal1'!K$3,"")</f>
        <v>0.88023492606794851</v>
      </c>
      <c r="AA58" s="136">
        <f ca="1">IF(Z$7,'cal2'!K52/'cal1'!K$3,"")</f>
        <v>0.1954864165409865</v>
      </c>
      <c r="AB58" s="136">
        <f ca="1">IF(AC$7,cal0!L52/'cal1'!L$3,"")</f>
        <v>3.9319452095298454E-2</v>
      </c>
      <c r="AC58" s="136">
        <f ca="1">IF(AC$7,'cal1'!L52/'cal1'!L$3,"")</f>
        <v>0.95390062465926051</v>
      </c>
      <c r="AD58" s="136">
        <f ca="1">IF(AC$7,'cal2'!L52/'cal1'!L$3,"")</f>
        <v>0.19552000224397581</v>
      </c>
      <c r="AE58" s="136">
        <f ca="1">IF(AF$7,cal0!M52/'cal1'!M$3,"")</f>
        <v>4.4930090874179367E-2</v>
      </c>
      <c r="AF58" s="136">
        <f ca="1">IF(AF$7,'cal1'!M52/'cal1'!M$3,"")</f>
        <v>0.90800577708313357</v>
      </c>
      <c r="AG58" s="136">
        <f ca="1">IF(AF$7,'cal2'!M52/'cal1'!M$3,"")</f>
        <v>0.19487120543608855</v>
      </c>
      <c r="AH58" s="136">
        <f ca="1">IF(AI$7,cal0!N52/'cal1'!N$3,"")</f>
        <v>4.4562997099660759E-2</v>
      </c>
      <c r="AI58" s="136">
        <f ca="1">IF(AI$7,'cal1'!N52/'cal1'!N$3,"")</f>
        <v>0.91571528007321479</v>
      </c>
      <c r="AJ58" s="136">
        <f ca="1">IF(AI$7,'cal2'!N52/'cal1'!N$3,"")</f>
        <v>0.20107694683101571</v>
      </c>
      <c r="AK58" s="136">
        <f ca="1">IF(AL$7,cal0!O52/'cal1'!O$3,"")</f>
        <v>3.6559005563856786E-2</v>
      </c>
      <c r="AL58" s="136">
        <f ca="1">IF(AL$7,'cal1'!O52/'cal1'!O$3,"")</f>
        <v>0.92578650998954137</v>
      </c>
      <c r="AM58" s="136">
        <f ca="1">IF(AL$7,'cal2'!O52/'cal1'!O$3,"")</f>
        <v>0.21147979197978525</v>
      </c>
      <c r="AN58" s="136">
        <f ca="1">IF(AO$7,cal0!P52/'cal1'!P$3,"")</f>
        <v>4.1536863242285699E-2</v>
      </c>
      <c r="AO58" s="136">
        <f ca="1">IF(AO$7,'cal1'!P52/'cal1'!P$3,"")</f>
        <v>1</v>
      </c>
      <c r="AP58" s="136">
        <f ca="1">IF(AO$7,'cal2'!P52/'cal1'!P$3,"")</f>
        <v>0.20197300339720936</v>
      </c>
      <c r="AQ58" s="136">
        <f ca="1">IF(AR$7,cal0!Q52/'cal1'!Q$3,"")</f>
        <v>3.170661449513195E-2</v>
      </c>
      <c r="AR58" s="136">
        <f ca="1">IF(AR$7,'cal1'!Q52/'cal1'!Q$3,"")</f>
        <v>0.85334526801849431</v>
      </c>
      <c r="AS58" s="136">
        <f ca="1">IF(AR$7,'cal2'!Q52/'cal1'!Q$3,"")</f>
        <v>0.18258635938264306</v>
      </c>
      <c r="AT58" s="136">
        <f ca="1">IF(AU$7,cal0!R52/'cal1'!R$3,"")</f>
        <v>3.7404524507208194E-2</v>
      </c>
      <c r="AU58" s="136">
        <f ca="1">IF(AU$7,'cal1'!R52/'cal1'!R$3,"")</f>
        <v>0.94324447875768869</v>
      </c>
      <c r="AV58" s="136">
        <f ca="1">IF(AU$7,'cal2'!R52/'cal1'!R$3,"")</f>
        <v>0.22605343126987332</v>
      </c>
      <c r="AW58" s="136">
        <f ca="1">IF(AX$7,cal0!S52/'cal1'!S$3,"")</f>
        <v>4.0290420852905635E-2</v>
      </c>
      <c r="AX58" s="136">
        <f ca="1">IF(AX$7,'cal1'!S52/'cal1'!S$3,"")</f>
        <v>0.99092650645316005</v>
      </c>
      <c r="AY58" s="136">
        <f ca="1">IF(AX$7,'cal2'!S52/'cal1'!S$3,"")</f>
        <v>0.18294027916146186</v>
      </c>
      <c r="AZ58" s="136">
        <f ca="1">IF(BA$7,cal0!T52/'cal1'!T$3,"")</f>
        <v>4.9432148221677435E-2</v>
      </c>
      <c r="BA58" s="136">
        <f ca="1">IF(BA$7,'cal1'!T52/'cal1'!T$3,"")</f>
        <v>0.92199288825464276</v>
      </c>
      <c r="BB58" s="136">
        <f ca="1">IF(BA$7,'cal2'!T52/'cal1'!T$3,"")</f>
        <v>0.21827903506680077</v>
      </c>
      <c r="BC58" s="136">
        <f ca="1">IF(BD$7,cal0!U52/'cal1'!U$3,"")</f>
        <v>4.3920185393355911E-2</v>
      </c>
      <c r="BD58" s="136">
        <f ca="1">IF(BD$7,'cal1'!U52/'cal1'!U$3,"")</f>
        <v>0.98423548667306882</v>
      </c>
      <c r="BE58" s="136">
        <f ca="1">IF(BD$7,'cal2'!U52/'cal1'!U$3,"")</f>
        <v>0.20160952721552192</v>
      </c>
      <c r="BF58" s="136">
        <f ca="1">IF(BG$7,cal0!V52/'cal1'!V$3,"")</f>
        <v>5.1969301940463467E-2</v>
      </c>
      <c r="BG58" s="136">
        <f ca="1">IF(BG$7,'cal1'!V52/'cal1'!V$3,"")</f>
        <v>0.98164238001132198</v>
      </c>
      <c r="BH58" s="136">
        <f ca="1">IF(BG$7,'cal2'!V52/'cal1'!V$3,"")</f>
        <v>0.21260169982265606</v>
      </c>
      <c r="BI58" s="136">
        <f ca="1">IF(BJ$7,cal0!W52/'cal1'!W$3,"")</f>
        <v>3.8064878015437689E-2</v>
      </c>
      <c r="BJ58" s="136">
        <f ca="1">IF(BJ$7,'cal1'!W52/'cal1'!W$3,"")</f>
        <v>0.93206078071679943</v>
      </c>
      <c r="BK58" s="136">
        <f ca="1">IF(BJ$7,'cal2'!W52/'cal1'!W$3,"")</f>
        <v>0.19825456318775031</v>
      </c>
      <c r="BL58" s="136">
        <f ca="1">IF(BM$7,cal0!X52/'cal1'!X$3,"")</f>
        <v>3.8858828579101848E-2</v>
      </c>
      <c r="BM58" s="136">
        <f ca="1">IF(BM$7,'cal1'!X52/'cal1'!X$3,"")</f>
        <v>1</v>
      </c>
      <c r="BN58" s="136">
        <f ca="1">IF(BM$7,'cal2'!X52/'cal1'!X$3,"")</f>
        <v>0.15986227890769988</v>
      </c>
      <c r="BO58" s="136">
        <f ca="1">IF(BP$7,cal0!Y52/'cal1'!Y$3,"")</f>
        <v>4.7332848794456733E-2</v>
      </c>
      <c r="BP58" s="136">
        <f ca="1">IF(BP$7,'cal1'!Y52/'cal1'!Y$3,"")</f>
        <v>0.97084927992421755</v>
      </c>
      <c r="BQ58" s="136">
        <f ca="1">IF(BP$7,'cal2'!Y52/'cal1'!Y$3,"")</f>
        <v>0.1919609905842897</v>
      </c>
      <c r="BR58" s="136" t="str">
        <f>IF(BS$7,cal0!Z52/'cal1'!Z$3,"")</f>
        <v/>
      </c>
      <c r="BS58" s="136" t="str">
        <f>IF(BS$7,'cal1'!Z52/'cal1'!Z$3,"")</f>
        <v/>
      </c>
      <c r="BT58" s="136" t="str">
        <f>IF(BS$7,'cal2'!Z52/'cal1'!Z$3,"")</f>
        <v/>
      </c>
      <c r="BU58" s="136">
        <f ca="1">IF(BV$7,cal0!AA52/'cal1'!AA$3,"")</f>
        <v>4.1473939104857006E-2</v>
      </c>
      <c r="BV58" s="136">
        <f ca="1">IF(BV$7,'cal1'!AA52/'cal1'!AA$3,"")</f>
        <v>0.96682757196416136</v>
      </c>
      <c r="BW58" s="136">
        <f ca="1">IF(BV$7,'cal2'!AA52/'cal1'!AA$3,"")</f>
        <v>0.17720684372706602</v>
      </c>
      <c r="BX58" s="136">
        <f ca="1">IF(BY$7,cal0!AB52/'cal1'!AB$3,"")</f>
        <v>3.138528039623275E-2</v>
      </c>
      <c r="BY58" s="136">
        <f ca="1">IF(BY$7,'cal1'!AB52/'cal1'!AB$3,"")</f>
        <v>0.85094606748262891</v>
      </c>
      <c r="BZ58" s="136">
        <f ca="1">IF(BY$7,'cal2'!AB52/'cal1'!AB$3,"")</f>
        <v>0.18071846650793347</v>
      </c>
      <c r="CA58" s="136">
        <f ca="1">IF(CB$7,cal0!AC52/'cal1'!AC$3,"")</f>
        <v>3.5015550154734058E-2</v>
      </c>
      <c r="CB58" s="136">
        <f ca="1">IF(CB$7,'cal1'!AC52/'cal1'!AC$3,"")</f>
        <v>0.91750890288639397</v>
      </c>
      <c r="CC58" s="136">
        <f ca="1">IF(CB$7,'cal2'!AC52/'cal1'!AC$3,"")</f>
        <v>0.20603351768931771</v>
      </c>
      <c r="CD58" s="136">
        <f ca="1">IF(CE$7,cal0!AD52/'cal1'!AD$3,"")</f>
        <v>4.2601956444593927E-2</v>
      </c>
      <c r="CE58" s="136">
        <f ca="1">IF(CE$7,'cal1'!AD52/'cal1'!AD$3,"")</f>
        <v>0.96893477751773716</v>
      </c>
      <c r="CF58" s="136">
        <f ca="1">IF(CE$7,'cal2'!AD52/'cal1'!AD$3,"")</f>
        <v>0.17144689828276227</v>
      </c>
      <c r="CG58" s="136">
        <f ca="1">IF(CH$7,cal0!AE52/'cal1'!AE$3,"")</f>
        <v>4.0253380609569907E-2</v>
      </c>
      <c r="CH58" s="136">
        <f ca="1">IF(CH$7,'cal1'!AE52/'cal1'!AE$3,"")</f>
        <v>0.97826309204611939</v>
      </c>
      <c r="CI58" s="136">
        <f ca="1">IF(CH$7,'cal2'!AE52/'cal1'!AE$3,"")</f>
        <v>0.20921166076314679</v>
      </c>
      <c r="CJ58" s="136">
        <f ca="1">IF(CK$7,cal0!AF52/'cal1'!AF$3,"")</f>
        <v>4.1423003121906651E-2</v>
      </c>
      <c r="CK58" s="136">
        <f ca="1">IF(CK$7,'cal1'!AF52/'cal1'!AF$3,"")</f>
        <v>1</v>
      </c>
      <c r="CL58" s="136">
        <f ca="1">IF(CK$7,'cal2'!AF52/'cal1'!AF$3,"")</f>
        <v>0.18762183811771874</v>
      </c>
      <c r="CM58" s="136">
        <f ca="1">IF(CN$7,cal0!AG52/'cal1'!AG$3,"")</f>
        <v>3.0145882740561555E-2</v>
      </c>
      <c r="CN58" s="136">
        <f ca="1">IF(CN$7,'cal1'!AG52/'cal1'!AG$3,"")</f>
        <v>0.84148593286573192</v>
      </c>
      <c r="CO58" s="136">
        <f ca="1">IF(CN$7,'cal2'!AG52/'cal1'!AG$3,"")</f>
        <v>0.18243455458375524</v>
      </c>
      <c r="CP58" s="136">
        <f ca="1">IF(CQ$7,cal0!AH52/'cal1'!AH$3,"")</f>
        <v>3.5725686321835988E-2</v>
      </c>
      <c r="CQ58" s="136">
        <f ca="1">IF(CQ$7,'cal1'!AH52/'cal1'!AH$3,"")</f>
        <v>0.97287769803700919</v>
      </c>
      <c r="CR58" s="136">
        <f ca="1">IF(CQ$7,'cal2'!AH52/'cal1'!AH$3,"")</f>
        <v>0.19571463117395629</v>
      </c>
      <c r="CS58" s="136">
        <f ca="1">IF(CT$7,cal0!AI52/'cal1'!AI$3,"")</f>
        <v>4.8216029545440402E-2</v>
      </c>
      <c r="CT58" s="136">
        <f ca="1">IF(CT$7,'cal1'!AI52/'cal1'!AI$3,"")</f>
        <v>0.99766140135630221</v>
      </c>
      <c r="CU58" s="136">
        <f ca="1">IF(CT$7,'cal2'!AI52/'cal1'!AI$3,"")</f>
        <v>0.18824768027182451</v>
      </c>
      <c r="CV58" s="136">
        <f ca="1">IF(CW$7,cal0!AJ52/'cal1'!AJ$3,"")</f>
        <v>4.6156960795831238E-2</v>
      </c>
      <c r="CW58" s="136">
        <f ca="1">IF(CW$7,'cal1'!AJ52/'cal1'!AJ$3,"")</f>
        <v>0.97381150958952867</v>
      </c>
      <c r="CX58" s="136">
        <f ca="1">IF(CW$7,'cal2'!AJ52/'cal1'!AJ$3,"")</f>
        <v>0.18964490584353225</v>
      </c>
      <c r="CY58" s="136">
        <f ca="1">IF(CZ$7,cal0!AK52/'cal1'!AK$3,"")</f>
        <v>5.3206168426430181E-2</v>
      </c>
      <c r="CZ58" s="136">
        <f ca="1">IF(CZ$7,'cal1'!AK52/'cal1'!AK$3,"")</f>
        <v>0.99184327971599962</v>
      </c>
      <c r="DA58" s="136">
        <f ca="1">IF(CZ$7,'cal2'!AK52/'cal1'!AK$3,"")</f>
        <v>0.19927216195508921</v>
      </c>
    </row>
    <row r="59" spans="3:105">
      <c r="C59" s="92">
        <f t="shared" si="64"/>
        <v>545</v>
      </c>
      <c r="D59" s="136">
        <f>'CMF-1931'!B39</f>
        <v>0.35970000000000002</v>
      </c>
      <c r="E59" s="136">
        <f>'CMF-1931'!C39</f>
        <v>0.98029999999999995</v>
      </c>
      <c r="F59" s="136">
        <f>'CMF-1931'!D39</f>
        <v>1.34E-2</v>
      </c>
      <c r="G59" s="136">
        <f ca="1">cal0!C53/'cal1'!C$3</f>
        <v>2.8851138905485428E-2</v>
      </c>
      <c r="H59" s="136">
        <f ca="1">'cal1'!C53/'cal1'!C$3</f>
        <v>0.95084613730178225</v>
      </c>
      <c r="I59" s="136">
        <f ca="1">'cal2'!C53/'cal1'!C$3</f>
        <v>0.17110397160078641</v>
      </c>
      <c r="J59" s="136">
        <f ca="1">IF(K$7,cal0!F53/'cal1'!F$3,"")</f>
        <v>2.1077226842668231E-2</v>
      </c>
      <c r="K59" s="136">
        <f ca="1">IF(K$7,'cal1'!F53/'cal1'!F$3,"")</f>
        <v>0.88037959223952222</v>
      </c>
      <c r="L59" s="136">
        <f ca="1">IF(K$7,'cal2'!F53/'cal1'!F$3,"")</f>
        <v>0.16375384581170949</v>
      </c>
      <c r="M59" s="136">
        <f ca="1">IF(N$7,cal0!G53/'cal1'!G$3,"")</f>
        <v>3.0484757572410814E-2</v>
      </c>
      <c r="N59" s="136">
        <f ca="1">IF(N$7,'cal1'!G53/'cal1'!G$3,"")</f>
        <v>1</v>
      </c>
      <c r="O59" s="136">
        <f ca="1">IF(N$7,'cal2'!G53/'cal1'!G$3,"")</f>
        <v>0.15592203617086295</v>
      </c>
      <c r="P59" s="136">
        <f ca="1">IF(Q$7,cal0!H53/'cal1'!H$3,"")</f>
        <v>2.6119550290853392E-2</v>
      </c>
      <c r="Q59" s="136">
        <f ca="1">IF(Q$7,'cal1'!H53/'cal1'!H$3,"")</f>
        <v>0.90701419080680046</v>
      </c>
      <c r="R59" s="136">
        <f ca="1">IF(Q$7,'cal2'!H53/'cal1'!H$3,"")</f>
        <v>0.15825375046936846</v>
      </c>
      <c r="S59" s="136">
        <f ca="1">IF(T$7,cal0!I53/'cal1'!I$3,"")</f>
        <v>3.5955056899764935E-2</v>
      </c>
      <c r="T59" s="136">
        <f ca="1">IF(T$7,'cal1'!I53/'cal1'!I$3,"")</f>
        <v>1</v>
      </c>
      <c r="U59" s="136">
        <f ca="1">IF(T$7,'cal2'!I53/'cal1'!I$3,"")</f>
        <v>0.18876404762652141</v>
      </c>
      <c r="V59" s="136">
        <f ca="1">IF(W$7,cal0!J53/'cal1'!J$3,"")</f>
        <v>2.9223184333198947E-2</v>
      </c>
      <c r="W59" s="136">
        <f ca="1">IF(W$7,'cal1'!J53/'cal1'!J$3,"")</f>
        <v>0.92898961517852807</v>
      </c>
      <c r="X59" s="136">
        <f ca="1">IF(W$7,'cal2'!J53/'cal1'!J$3,"")</f>
        <v>0.15585697242956917</v>
      </c>
      <c r="Y59" s="136">
        <f ca="1">IF(Z$7,cal0!K53/'cal1'!K$3,"")</f>
        <v>3.1897925038359989E-2</v>
      </c>
      <c r="Z59" s="136">
        <f ca="1">IF(Z$7,'cal1'!K53/'cal1'!K$3,"")</f>
        <v>1</v>
      </c>
      <c r="AA59" s="136">
        <f ca="1">IF(Z$7,'cal2'!K53/'cal1'!K$3,"")</f>
        <v>0.18607123562040187</v>
      </c>
      <c r="AB59" s="136">
        <f ca="1">IF(AC$7,cal0!L53/'cal1'!L$3,"")</f>
        <v>2.2024776361996665E-2</v>
      </c>
      <c r="AC59" s="136">
        <f ca="1">IF(AC$7,'cal1'!L53/'cal1'!L$3,"")</f>
        <v>0.86788107186657049</v>
      </c>
      <c r="AD59" s="136">
        <f ca="1">IF(AC$7,'cal2'!L53/'cal1'!L$3,"")</f>
        <v>0.16361261972133737</v>
      </c>
      <c r="AE59" s="136">
        <f ca="1">IF(AF$7,cal0!M53/'cal1'!M$3,"")</f>
        <v>3.0518819174936294E-2</v>
      </c>
      <c r="AF59" s="136">
        <f ca="1">IF(AF$7,'cal1'!M53/'cal1'!M$3,"")</f>
        <v>1</v>
      </c>
      <c r="AG59" s="136">
        <f ca="1">IF(AF$7,'cal2'!M53/'cal1'!M$3,"")</f>
        <v>0.16836216258144585</v>
      </c>
      <c r="AH59" s="136">
        <f ca="1">IF(AI$7,cal0!N53/'cal1'!N$3,"")</f>
        <v>3.0687831009327832E-2</v>
      </c>
      <c r="AI59" s="136">
        <f ca="1">IF(AI$7,'cal1'!N53/'cal1'!N$3,"")</f>
        <v>1</v>
      </c>
      <c r="AJ59" s="136">
        <f ca="1">IF(AI$7,'cal2'!N53/'cal1'!N$3,"")</f>
        <v>0.17724868092293036</v>
      </c>
      <c r="AK59" s="136">
        <f ca="1">IF(AL$7,cal0!O53/'cal1'!O$3,"")</f>
        <v>3.0117668653588392E-2</v>
      </c>
      <c r="AL59" s="136">
        <f ca="1">IF(AL$7,'cal1'!O53/'cal1'!O$3,"")</f>
        <v>0.99059750268757374</v>
      </c>
      <c r="AM59" s="136">
        <f ca="1">IF(AL$7,'cal2'!O53/'cal1'!O$3,"")</f>
        <v>0.19603864440281515</v>
      </c>
      <c r="AN59" s="136">
        <f ca="1">IF(AO$7,cal0!P53/'cal1'!P$3,"")</f>
        <v>2.729701282228917E-2</v>
      </c>
      <c r="AO59" s="136">
        <f ca="1">IF(AO$7,'cal1'!P53/'cal1'!P$3,"")</f>
        <v>0.90990044057350672</v>
      </c>
      <c r="AP59" s="136">
        <f ca="1">IF(AO$7,'cal2'!P53/'cal1'!P$3,"")</f>
        <v>0.1738920813902006</v>
      </c>
      <c r="AQ59" s="136">
        <f ca="1">IF(AR$7,cal0!Q53/'cal1'!Q$3,"")</f>
        <v>2.1821437565648361E-2</v>
      </c>
      <c r="AR59" s="136">
        <f ca="1">IF(AR$7,'cal1'!Q53/'cal1'!Q$3,"")</f>
        <v>0.8920178298346495</v>
      </c>
      <c r="AS59" s="136">
        <f ca="1">IF(AR$7,'cal2'!Q53/'cal1'!Q$3,"")</f>
        <v>0.16818473587690838</v>
      </c>
      <c r="AT59" s="136">
        <f ca="1">IF(AU$7,cal0!R53/'cal1'!R$3,"")</f>
        <v>2.7444543878369421E-2</v>
      </c>
      <c r="AU59" s="136">
        <f ca="1">IF(AU$7,'cal1'!R53/'cal1'!R$3,"")</f>
        <v>0.92783673009150214</v>
      </c>
      <c r="AV59" s="136">
        <f ca="1">IF(AU$7,'cal2'!R53/'cal1'!R$3,"")</f>
        <v>0.19580626430437922</v>
      </c>
      <c r="AW59" s="136">
        <f ca="1">IF(AX$7,cal0!S53/'cal1'!S$3,"")</f>
        <v>2.8094646562296013E-2</v>
      </c>
      <c r="AX59" s="136">
        <f ca="1">IF(AX$7,'cal1'!S53/'cal1'!S$3,"")</f>
        <v>0.96847017563503124</v>
      </c>
      <c r="AY59" s="136">
        <f ca="1">IF(AX$7,'cal2'!S53/'cal1'!S$3,"")</f>
        <v>0.16644752376721514</v>
      </c>
      <c r="AZ59" s="136">
        <f ca="1">IF(BA$7,cal0!T53/'cal1'!T$3,"")</f>
        <v>3.4608046605737304E-2</v>
      </c>
      <c r="BA59" s="136">
        <f ca="1">IF(BA$7,'cal1'!T53/'cal1'!T$3,"")</f>
        <v>0.91170574057556109</v>
      </c>
      <c r="BB59" s="136">
        <f ca="1">IF(BA$7,'cal2'!T53/'cal1'!T$3,"")</f>
        <v>0.19575176770623501</v>
      </c>
      <c r="BC59" s="136">
        <f ca="1">IF(BD$7,cal0!U53/'cal1'!U$3,"")</f>
        <v>2.9880765884756789E-2</v>
      </c>
      <c r="BD59" s="136">
        <f ca="1">IF(BD$7,'cal1'!U53/'cal1'!U$3,"")</f>
        <v>0.98451967053491385</v>
      </c>
      <c r="BE59" s="136">
        <f ca="1">IF(BD$7,'cal2'!U53/'cal1'!U$3,"")</f>
        <v>0.18134533445246095</v>
      </c>
      <c r="BF59" s="136">
        <f ca="1">IF(BG$7,cal0!V53/'cal1'!V$3,"")</f>
        <v>3.4753477293182483E-2</v>
      </c>
      <c r="BG59" s="136">
        <f ca="1">IF(BG$7,'cal1'!V53/'cal1'!V$3,"")</f>
        <v>0.98689653578726189</v>
      </c>
      <c r="BH59" s="136">
        <f ca="1">IF(BG$7,'cal2'!V53/'cal1'!V$3,"")</f>
        <v>0.18296683551559925</v>
      </c>
      <c r="BI59" s="136">
        <f ca="1">IF(BJ$7,cal0!W53/'cal1'!W$3,"")</f>
        <v>3.1397812901386594E-2</v>
      </c>
      <c r="BJ59" s="136">
        <f ca="1">IF(BJ$7,'cal1'!W53/'cal1'!W$3,"")</f>
        <v>0.97539106969000045</v>
      </c>
      <c r="BK59" s="136">
        <f ca="1">IF(BJ$7,'cal2'!W53/'cal1'!W$3,"")</f>
        <v>0.17912195349381041</v>
      </c>
      <c r="BL59" s="136">
        <f ca="1">IF(BM$7,cal0!X53/'cal1'!X$3,"")</f>
        <v>2.0592483392863736E-2</v>
      </c>
      <c r="BM59" s="136">
        <f ca="1">IF(BM$7,'cal1'!X53/'cal1'!X$3,"")</f>
        <v>0.86344760960773992</v>
      </c>
      <c r="BN59" s="136">
        <f ca="1">IF(BM$7,'cal2'!X53/'cal1'!X$3,"")</f>
        <v>0.12259711008390413</v>
      </c>
      <c r="BO59" s="136">
        <f ca="1">IF(BP$7,cal0!Y53/'cal1'!Y$3,"")</f>
        <v>3.2770098132145709E-2</v>
      </c>
      <c r="BP59" s="136">
        <f ca="1">IF(BP$7,'cal1'!Y53/'cal1'!Y$3,"")</f>
        <v>1</v>
      </c>
      <c r="BQ59" s="136">
        <f ca="1">IF(BP$7,'cal2'!Y53/'cal1'!Y$3,"")</f>
        <v>0.16692268448547701</v>
      </c>
      <c r="BR59" s="136" t="str">
        <f>IF(BS$7,cal0!Z53/'cal1'!Z$3,"")</f>
        <v/>
      </c>
      <c r="BS59" s="136" t="str">
        <f>IF(BS$7,'cal1'!Z53/'cal1'!Z$3,"")</f>
        <v/>
      </c>
      <c r="BT59" s="136" t="str">
        <f>IF(BS$7,'cal2'!Z53/'cal1'!Z$3,"")</f>
        <v/>
      </c>
      <c r="BU59" s="136">
        <f ca="1">IF(BV$7,cal0!AA53/'cal1'!AA$3,"")</f>
        <v>3.041516843001657E-2</v>
      </c>
      <c r="BV59" s="136">
        <f ca="1">IF(BV$7,'cal1'!AA53/'cal1'!AA$3,"")</f>
        <v>0.96332175577919565</v>
      </c>
      <c r="BW59" s="136">
        <f ca="1">IF(BV$7,'cal2'!AA53/'cal1'!AA$3,"")</f>
        <v>0.16413702754723011</v>
      </c>
      <c r="BX59" s="136">
        <f ca="1">IF(BY$7,cal0!AB53/'cal1'!AB$3,"")</f>
        <v>2.168526090256134E-2</v>
      </c>
      <c r="BY59" s="136">
        <f ca="1">IF(BY$7,'cal1'!AB53/'cal1'!AB$3,"")</f>
        <v>0.92556633751637529</v>
      </c>
      <c r="BZ59" s="136">
        <f ca="1">IF(BY$7,'cal2'!AB53/'cal1'!AB$3,"")</f>
        <v>0.16855361708340535</v>
      </c>
      <c r="CA59" s="136">
        <f ca="1">IF(CB$7,cal0!AC53/'cal1'!AC$3,"")</f>
        <v>2.9644268179703531E-2</v>
      </c>
      <c r="CB59" s="136">
        <f ca="1">IF(CB$7,'cal1'!AC53/'cal1'!AC$3,"")</f>
        <v>1</v>
      </c>
      <c r="CC59" s="136">
        <f ca="1">IF(CB$7,'cal2'!AC53/'cal1'!AC$3,"")</f>
        <v>0.19416996294584685</v>
      </c>
      <c r="CD59" s="136">
        <f ca="1">IF(CE$7,cal0!AD53/'cal1'!AD$3,"")</f>
        <v>2.7819930080099312E-2</v>
      </c>
      <c r="CE59" s="136">
        <f ca="1">IF(CE$7,'cal1'!AD53/'cal1'!AD$3,"")</f>
        <v>1</v>
      </c>
      <c r="CF59" s="136">
        <f ca="1">IF(CE$7,'cal2'!AD53/'cal1'!AD$3,"")</f>
        <v>0.14769854290915269</v>
      </c>
      <c r="CG59" s="136">
        <f ca="1">IF(CH$7,cal0!AE53/'cal1'!AE$3,"")</f>
        <v>3.2486803054075142E-2</v>
      </c>
      <c r="CH59" s="136">
        <f ca="1">IF(CH$7,'cal1'!AE53/'cal1'!AE$3,"")</f>
        <v>0.90034853833131689</v>
      </c>
      <c r="CI59" s="136">
        <f ca="1">IF(CH$7,'cal2'!AE53/'cal1'!AE$3,"")</f>
        <v>0.18254489680452127</v>
      </c>
      <c r="CJ59" s="136">
        <f ca="1">IF(CK$7,cal0!AF53/'cal1'!AF$3,"")</f>
        <v>2.6095341971043191E-2</v>
      </c>
      <c r="CK59" s="136">
        <f ca="1">IF(CK$7,'cal1'!AF53/'cal1'!AF$3,"")</f>
        <v>0.96647658405845804</v>
      </c>
      <c r="CL59" s="136">
        <f ca="1">IF(CK$7,'cal2'!AF53/'cal1'!AF$3,"")</f>
        <v>0.15657204811959102</v>
      </c>
      <c r="CM59" s="136">
        <f ca="1">IF(CN$7,cal0!AG53/'cal1'!AG$3,"")</f>
        <v>2.5301579554277316E-2</v>
      </c>
      <c r="CN59" s="136">
        <f ca="1">IF(CN$7,'cal1'!AG53/'cal1'!AG$3,"")</f>
        <v>0.98979783090578199</v>
      </c>
      <c r="CO59" s="136">
        <f ca="1">IF(CN$7,'cal2'!AG53/'cal1'!AG$3,"")</f>
        <v>0.18267740457954779</v>
      </c>
      <c r="CP59" s="136">
        <f ca="1">IF(CQ$7,cal0!AH53/'cal1'!AH$3,"")</f>
        <v>2.8733199356709954E-2</v>
      </c>
      <c r="CQ59" s="136">
        <f ca="1">IF(CQ$7,'cal1'!AH53/'cal1'!AH$3,"")</f>
        <v>0.88014323528029992</v>
      </c>
      <c r="CR59" s="136">
        <f ca="1">IF(CQ$7,'cal2'!AH53/'cal1'!AH$3,"")</f>
        <v>0.17088692590988108</v>
      </c>
      <c r="CS59" s="136">
        <f ca="1">IF(CT$7,cal0!AI53/'cal1'!AI$3,"")</f>
        <v>3.2460453062202112E-2</v>
      </c>
      <c r="CT59" s="136">
        <f ca="1">IF(CT$7,'cal1'!AI53/'cal1'!AI$3,"")</f>
        <v>0.96033002979956794</v>
      </c>
      <c r="CU59" s="136">
        <f ca="1">IF(CT$7,'cal2'!AI53/'cal1'!AI$3,"")</f>
        <v>0.16479922023776672</v>
      </c>
      <c r="CV59" s="136">
        <f ca="1">IF(CW$7,cal0!AJ53/'cal1'!AJ$3,"")</f>
        <v>2.8330550544065618E-2</v>
      </c>
      <c r="CW59" s="136">
        <f ca="1">IF(CW$7,'cal1'!AJ53/'cal1'!AJ$3,"")</f>
        <v>0.94516574065213665</v>
      </c>
      <c r="CX59" s="136">
        <f ca="1">IF(CW$7,'cal2'!AJ53/'cal1'!AJ$3,"")</f>
        <v>0.16119105666365177</v>
      </c>
      <c r="CY59" s="136">
        <f ca="1">IF(CZ$7,cal0!AK53/'cal1'!AK$3,"")</f>
        <v>3.5674397087269688E-2</v>
      </c>
      <c r="CZ59" s="136">
        <f ca="1">IF(CZ$7,'cal1'!AK53/'cal1'!AK$3,"")</f>
        <v>0.95343486116530884</v>
      </c>
      <c r="DA59" s="136">
        <f ca="1">IF(CZ$7,'cal2'!AK53/'cal1'!AK$3,"")</f>
        <v>0.17397376686691093</v>
      </c>
    </row>
    <row r="60" spans="3:105">
      <c r="C60" s="92">
        <f t="shared" si="64"/>
        <v>550</v>
      </c>
      <c r="D60" s="136">
        <f>'CMF-1931'!B40</f>
        <v>0.43345</v>
      </c>
      <c r="E60" s="136">
        <f>'CMF-1931'!C40</f>
        <v>0.99495</v>
      </c>
      <c r="F60" s="136">
        <f>'CMF-1931'!D40</f>
        <v>8.7500000000000008E-3</v>
      </c>
      <c r="G60" s="136">
        <f ca="1">cal0!C54/'cal1'!C$3</f>
        <v>2.267763929176848E-2</v>
      </c>
      <c r="H60" s="136">
        <f ca="1">'cal1'!C54/'cal1'!C$3</f>
        <v>0.89694418960060296</v>
      </c>
      <c r="I60" s="136">
        <f ca="1">'cal2'!C54/'cal1'!C$3</f>
        <v>0.15387246064011303</v>
      </c>
      <c r="J60" s="136">
        <f ca="1">IF(K$7,cal0!F54/'cal1'!F$3,"")</f>
        <v>2.5277672599595277E-2</v>
      </c>
      <c r="K60" s="136">
        <f ca="1">IF(K$7,'cal1'!F54/'cal1'!F$3,"")</f>
        <v>0.98424932696277434</v>
      </c>
      <c r="L60" s="136">
        <f ca="1">IF(K$7,'cal2'!F54/'cal1'!F$3,"")</f>
        <v>0.17905017337120699</v>
      </c>
      <c r="M60" s="136">
        <f ca="1">IF(N$7,cal0!G54/'cal1'!G$3,"")</f>
        <v>2.0939597392291797E-2</v>
      </c>
      <c r="N60" s="136">
        <f ca="1">IF(N$7,'cal1'!G54/'cal1'!G$3,"")</f>
        <v>0.95932570914511583</v>
      </c>
      <c r="O60" s="136">
        <f ca="1">IF(N$7,'cal2'!G54/'cal1'!G$3,"")</f>
        <v>0.13488996035011269</v>
      </c>
      <c r="P60" s="136">
        <f ca="1">IF(Q$7,cal0!H54/'cal1'!H$3,"")</f>
        <v>2.0960023547592414E-2</v>
      </c>
      <c r="Q60" s="136">
        <f ca="1">IF(Q$7,'cal1'!H54/'cal1'!H$3,"")</f>
        <v>0.87982193283601295</v>
      </c>
      <c r="R60" s="136">
        <f ca="1">IF(Q$7,'cal2'!H54/'cal1'!H$3,"")</f>
        <v>0.15121160012138288</v>
      </c>
      <c r="S60" s="136">
        <f ca="1">IF(T$7,cal0!I54/'cal1'!I$3,"")</f>
        <v>2.0802260728310793E-2</v>
      </c>
      <c r="T60" s="136">
        <f ca="1">IF(T$7,'cal1'!I54/'cal1'!I$3,"")</f>
        <v>0.75654543148567954</v>
      </c>
      <c r="U60" s="136">
        <f ca="1">IF(T$7,'cal2'!I54/'cal1'!I$3,"")</f>
        <v>0.14452097737362016</v>
      </c>
      <c r="V60" s="136">
        <f ca="1">IF(W$7,cal0!J54/'cal1'!J$3,"")</f>
        <v>2.1481671959515714E-2</v>
      </c>
      <c r="W60" s="136">
        <f ca="1">IF(W$7,'cal1'!J54/'cal1'!J$3,"")</f>
        <v>0.88024896858639445</v>
      </c>
      <c r="X60" s="136">
        <f ca="1">IF(W$7,'cal2'!J54/'cal1'!J$3,"")</f>
        <v>0.14237852054814984</v>
      </c>
      <c r="Y60" s="136">
        <f ca="1">IF(Z$7,cal0!K54/'cal1'!K$3,"")</f>
        <v>2.641972629314196E-2</v>
      </c>
      <c r="Z60" s="136">
        <f ca="1">IF(Z$7,'cal1'!K54/'cal1'!K$3,"")</f>
        <v>0.82470987948969066</v>
      </c>
      <c r="AA60" s="136">
        <f ca="1">IF(Z$7,'cal2'!K54/'cal1'!K$3,"")</f>
        <v>0.16059048990085922</v>
      </c>
      <c r="AB60" s="136">
        <f ca="1">IF(AC$7,cal0!L54/'cal1'!L$3,"")</f>
        <v>2.8615227689740813E-2</v>
      </c>
      <c r="AC60" s="136">
        <f ca="1">IF(AC$7,'cal1'!L54/'cal1'!L$3,"")</f>
        <v>1</v>
      </c>
      <c r="AD60" s="136">
        <f ca="1">IF(AC$7,'cal2'!L54/'cal1'!L$3,"")</f>
        <v>0.18344404106247997</v>
      </c>
      <c r="AE60" s="136">
        <f ca="1">IF(AF$7,cal0!M54/'cal1'!M$3,"")</f>
        <v>2.0816740387125412E-2</v>
      </c>
      <c r="AF60" s="136">
        <f ca="1">IF(AF$7,'cal1'!M54/'cal1'!M$3,"")</f>
        <v>0.8931372969495186</v>
      </c>
      <c r="AG60" s="136">
        <f ca="1">IF(AF$7,'cal2'!M54/'cal1'!M$3,"")</f>
        <v>0.14621281957014767</v>
      </c>
      <c r="AH60" s="136">
        <f ca="1">IF(AI$7,cal0!N54/'cal1'!N$3,"")</f>
        <v>2.010711359852195E-2</v>
      </c>
      <c r="AI60" s="136">
        <f ca="1">IF(AI$7,'cal1'!N54/'cal1'!N$3,"")</f>
        <v>0.87388612695310741</v>
      </c>
      <c r="AJ60" s="136">
        <f ca="1">IF(AI$7,'cal2'!N54/'cal1'!N$3,"")</f>
        <v>0.14899887074006757</v>
      </c>
      <c r="AK60" s="136">
        <f ca="1">IF(AL$7,cal0!O54/'cal1'!O$3,"")</f>
        <v>1.7074798485413604E-2</v>
      </c>
      <c r="AL60" s="136">
        <f ca="1">IF(AL$7,'cal1'!O54/'cal1'!O$3,"")</f>
        <v>0.72888047715071513</v>
      </c>
      <c r="AM60" s="136">
        <f ca="1">IF(AL$7,'cal2'!O54/'cal1'!O$3,"")</f>
        <v>0.14780372015563895</v>
      </c>
      <c r="AN60" s="136">
        <f ca="1">IF(AO$7,cal0!P54/'cal1'!P$3,"")</f>
        <v>2.7091372525508778E-2</v>
      </c>
      <c r="AO60" s="136">
        <f ca="1">IF(AO$7,'cal1'!P54/'cal1'!P$3,"")</f>
        <v>0.97233397971519797</v>
      </c>
      <c r="AP60" s="136">
        <f ca="1">IF(AO$7,'cal2'!P54/'cal1'!P$3,"")</f>
        <v>0.17781791172719558</v>
      </c>
      <c r="AQ60" s="136">
        <f ca="1">IF(AR$7,cal0!Q54/'cal1'!Q$3,"")</f>
        <v>2.696806579659496E-2</v>
      </c>
      <c r="AR60" s="136">
        <f ca="1">IF(AR$7,'cal1'!Q54/'cal1'!Q$3,"")</f>
        <v>0.96618280086837527</v>
      </c>
      <c r="AS60" s="136">
        <f ca="1">IF(AR$7,'cal2'!Q54/'cal1'!Q$3,"")</f>
        <v>0.18151583082746847</v>
      </c>
      <c r="AT60" s="136">
        <f ca="1">IF(AU$7,cal0!R54/'cal1'!R$3,"")</f>
        <v>1.3371279702569015E-2</v>
      </c>
      <c r="AU60" s="136">
        <f ca="1">IF(AU$7,'cal1'!R54/'cal1'!R$3,"")</f>
        <v>0.67216398055138571</v>
      </c>
      <c r="AV60" s="136">
        <f ca="1">IF(AU$7,'cal2'!R54/'cal1'!R$3,"")</f>
        <v>0.14708408375932366</v>
      </c>
      <c r="AW60" s="136">
        <f ca="1">IF(AX$7,cal0!S54/'cal1'!S$3,"")</f>
        <v>2.3243802586685788E-2</v>
      </c>
      <c r="AX60" s="136">
        <f ca="1">IF(AX$7,'cal1'!S54/'cal1'!S$3,"")</f>
        <v>1</v>
      </c>
      <c r="AY60" s="136">
        <f ca="1">IF(AX$7,'cal2'!S54/'cal1'!S$3,"")</f>
        <v>0.1544421520953064</v>
      </c>
      <c r="AZ60" s="136">
        <f ca="1">IF(BA$7,cal0!T54/'cal1'!T$3,"")</f>
        <v>3.7411268089520854E-2</v>
      </c>
      <c r="BA60" s="136">
        <f ca="1">IF(BA$7,'cal1'!T54/'cal1'!T$3,"")</f>
        <v>0.95741229002028427</v>
      </c>
      <c r="BB60" s="136">
        <f ca="1">IF(BA$7,'cal2'!T54/'cal1'!T$3,"")</f>
        <v>0.20391775026781397</v>
      </c>
      <c r="BC60" s="136">
        <f ca="1">IF(BD$7,cal0!U54/'cal1'!U$3,"")</f>
        <v>2.5100401252039137E-2</v>
      </c>
      <c r="BD60" s="136">
        <f ca="1">IF(BD$7,'cal1'!U54/'cal1'!U$3,"")</f>
        <v>1</v>
      </c>
      <c r="BE60" s="136">
        <f ca="1">IF(BD$7,'cal2'!U54/'cal1'!U$3,"")</f>
        <v>0.16616466628928786</v>
      </c>
      <c r="BF60" s="136">
        <f ca="1">IF(BG$7,cal0!V54/'cal1'!V$3,"")</f>
        <v>2.4900397980110487E-2</v>
      </c>
      <c r="BG60" s="136">
        <f ca="1">IF(BG$7,'cal1'!V54/'cal1'!V$3,"")</f>
        <v>1</v>
      </c>
      <c r="BH60" s="136">
        <f ca="1">IF(BG$7,'cal2'!V54/'cal1'!V$3,"")</f>
        <v>0.16185259562463097</v>
      </c>
      <c r="BI60" s="136">
        <f ca="1">IF(BJ$7,cal0!W54/'cal1'!W$3,"")</f>
        <v>1.7554342997964625E-2</v>
      </c>
      <c r="BJ60" s="136">
        <f ca="1">IF(BJ$7,'cal1'!W54/'cal1'!W$3,"")</f>
        <v>0.71471251703398142</v>
      </c>
      <c r="BK60" s="136">
        <f ca="1">IF(BJ$7,'cal2'!W54/'cal1'!W$3,"")</f>
        <v>0.13692386637198756</v>
      </c>
      <c r="BL60" s="136">
        <f ca="1">IF(BM$7,cal0!X54/'cal1'!X$3,"")</f>
        <v>1.8199179628742866E-2</v>
      </c>
      <c r="BM60" s="136">
        <f ca="1">IF(BM$7,'cal1'!X54/'cal1'!X$3,"")</f>
        <v>0.90435928994542991</v>
      </c>
      <c r="BN60" s="136">
        <f ca="1">IF(BM$7,'cal2'!X54/'cal1'!X$3,"")</f>
        <v>0.12226116068935862</v>
      </c>
      <c r="BO60" s="136">
        <f ca="1">IF(BP$7,cal0!Y54/'cal1'!Y$3,"")</f>
        <v>2.5445728476246179E-2</v>
      </c>
      <c r="BP60" s="136">
        <f ca="1">IF(BP$7,'cal1'!Y54/'cal1'!Y$3,"")</f>
        <v>0.97891219001914864</v>
      </c>
      <c r="BQ60" s="136">
        <f ca="1">IF(BP$7,'cal2'!Y54/'cal1'!Y$3,"")</f>
        <v>0.14768502211562973</v>
      </c>
      <c r="BR60" s="136" t="str">
        <f>IF(BS$7,cal0!Z54/'cal1'!Z$3,"")</f>
        <v/>
      </c>
      <c r="BS60" s="136" t="str">
        <f>IF(BS$7,'cal1'!Z54/'cal1'!Z$3,"")</f>
        <v/>
      </c>
      <c r="BT60" s="136" t="str">
        <f>IF(BS$7,'cal2'!Z54/'cal1'!Z$3,"")</f>
        <v/>
      </c>
      <c r="BU60" s="136">
        <f ca="1">IF(BV$7,cal0!AA54/'cal1'!AA$3,"")</f>
        <v>2.5038322981017342E-2</v>
      </c>
      <c r="BV60" s="136">
        <f ca="1">IF(BV$7,'cal1'!AA54/'cal1'!AA$3,"")</f>
        <v>1</v>
      </c>
      <c r="BW60" s="136">
        <f ca="1">IF(BV$7,'cal2'!AA54/'cal1'!AA$3,"")</f>
        <v>0.15431782498976926</v>
      </c>
      <c r="BX60" s="136">
        <f ca="1">IF(BY$7,cal0!AB54/'cal1'!AB$3,"")</f>
        <v>2.5452754630963161E-2</v>
      </c>
      <c r="BY60" s="136">
        <f ca="1">IF(BY$7,'cal1'!AB54/'cal1'!AB$3,"")</f>
        <v>0.9561591406295179</v>
      </c>
      <c r="BZ60" s="136">
        <f ca="1">IF(BY$7,'cal2'!AB54/'cal1'!AB$3,"")</f>
        <v>0.17768904721408924</v>
      </c>
      <c r="CA60" s="136">
        <f ca="1">IF(CB$7,cal0!AC54/'cal1'!AC$3,"")</f>
        <v>1.8775911851696254E-2</v>
      </c>
      <c r="CB60" s="136">
        <f ca="1">IF(CB$7,'cal1'!AC54/'cal1'!AC$3,"")</f>
        <v>0.74766648991313789</v>
      </c>
      <c r="CC60" s="136">
        <f ca="1">IF(CB$7,'cal2'!AC54/'cal1'!AC$3,"")</f>
        <v>0.15068873616595821</v>
      </c>
      <c r="CD60" s="136">
        <f ca="1">IF(CE$7,cal0!AD54/'cal1'!AD$3,"")</f>
        <v>2.0208037632660755E-2</v>
      </c>
      <c r="CE60" s="136">
        <f ca="1">IF(CE$7,'cal1'!AD54/'cal1'!AD$3,"")</f>
        <v>0.96357841586502768</v>
      </c>
      <c r="CF60" s="136">
        <f ca="1">IF(CE$7,'cal2'!AD54/'cal1'!AD$3,"")</f>
        <v>0.12716277564975298</v>
      </c>
      <c r="CG60" s="136">
        <f ca="1">IF(CH$7,cal0!AE54/'cal1'!AE$3,"")</f>
        <v>1.5576686141144448E-2</v>
      </c>
      <c r="CH60" s="136">
        <f ca="1">IF(CH$7,'cal1'!AE54/'cal1'!AE$3,"")</f>
        <v>0.68637916163631918</v>
      </c>
      <c r="CI60" s="136">
        <f ca="1">IF(CH$7,'cal2'!AE54/'cal1'!AE$3,"")</f>
        <v>0.13416048607034747</v>
      </c>
      <c r="CJ60" s="136">
        <f ca="1">IF(CK$7,cal0!AF54/'cal1'!AF$3,"")</f>
        <v>1.9417644153643401E-2</v>
      </c>
      <c r="CK60" s="136">
        <f ca="1">IF(CK$7,'cal1'!AF54/'cal1'!AF$3,"")</f>
        <v>0.88951304525267383</v>
      </c>
      <c r="CL60" s="136">
        <f ca="1">IF(CK$7,'cal2'!AF54/'cal1'!AF$3,"")</f>
        <v>0.14147140224531923</v>
      </c>
      <c r="CM60" s="136">
        <f ca="1">IF(CN$7,cal0!AG54/'cal1'!AG$3,"")</f>
        <v>2.6626761887498521E-2</v>
      </c>
      <c r="CN60" s="136">
        <f ca="1">IF(CN$7,'cal1'!AG54/'cal1'!AG$3,"")</f>
        <v>0.9181301746071473</v>
      </c>
      <c r="CO60" s="136">
        <f ca="1">IF(CN$7,'cal2'!AG54/'cal1'!AG$3,"")</f>
        <v>0.17603247569606775</v>
      </c>
      <c r="CP60" s="136">
        <f ca="1">IF(CQ$7,cal0!AH54/'cal1'!AH$3,"")</f>
        <v>1.2771132654913343E-2</v>
      </c>
      <c r="CQ60" s="136">
        <f ca="1">IF(CQ$7,'cal1'!AH54/'cal1'!AH$3,"")</f>
        <v>0.67097568356274084</v>
      </c>
      <c r="CR60" s="136">
        <f ca="1">IF(CQ$7,'cal2'!AH54/'cal1'!AH$3,"")</f>
        <v>0.12427294530777371</v>
      </c>
      <c r="CS60" s="136">
        <f ca="1">IF(CT$7,cal0!AI54/'cal1'!AI$3,"")</f>
        <v>2.627737214900186E-2</v>
      </c>
      <c r="CT60" s="136">
        <f ca="1">IF(CT$7,'cal1'!AI54/'cal1'!AI$3,"")</f>
        <v>1</v>
      </c>
      <c r="CU60" s="136">
        <f ca="1">IF(CT$7,'cal2'!AI54/'cal1'!AI$3,"")</f>
        <v>0.14939172765671277</v>
      </c>
      <c r="CV60" s="136">
        <f ca="1">IF(CW$7,cal0!AJ54/'cal1'!AJ$3,"")</f>
        <v>2.3322227407174191E-2</v>
      </c>
      <c r="CW60" s="136">
        <f ca="1">IF(CW$7,'cal1'!AJ54/'cal1'!AJ$3,"")</f>
        <v>1</v>
      </c>
      <c r="CX60" s="136">
        <f ca="1">IF(CW$7,'cal2'!AJ54/'cal1'!AJ$3,"")</f>
        <v>0.14707282837672156</v>
      </c>
      <c r="CY60" s="136">
        <f ca="1">IF(CZ$7,cal0!AK54/'cal1'!AK$3,"")</f>
        <v>2.8571428465137674E-2</v>
      </c>
      <c r="CZ60" s="136">
        <f ca="1">IF(CZ$7,'cal1'!AK54/'cal1'!AK$3,"")</f>
        <v>1</v>
      </c>
      <c r="DA60" s="136">
        <f ca="1">IF(CZ$7,'cal2'!AK54/'cal1'!AK$3,"")</f>
        <v>0.1566666751982827</v>
      </c>
    </row>
    <row r="61" spans="3:105">
      <c r="C61" s="92">
        <f t="shared" si="64"/>
        <v>555</v>
      </c>
      <c r="D61" s="136">
        <f>'CMF-1931'!B41</f>
        <v>0.51205000000000001</v>
      </c>
      <c r="E61" s="136">
        <f>'CMF-1931'!C41</f>
        <v>1</v>
      </c>
      <c r="F61" s="136">
        <f>'CMF-1931'!D41</f>
        <v>5.7499999999999999E-3</v>
      </c>
      <c r="G61" s="136">
        <f ca="1">cal0!C55/'cal1'!C$3</f>
        <v>2.0999357501912449E-2</v>
      </c>
      <c r="H61" s="136">
        <f ca="1">'cal1'!C55/'cal1'!C$3</f>
        <v>0.82069078051173172</v>
      </c>
      <c r="I61" s="136">
        <f ca="1">'cal2'!C55/'cal1'!C$3</f>
        <v>0.11431584208256157</v>
      </c>
      <c r="J61" s="136">
        <f ca="1">IF(K$7,cal0!F55/'cal1'!F$3,"")</f>
        <v>1.8502738019747063E-2</v>
      </c>
      <c r="K61" s="136">
        <f ca="1">IF(K$7,'cal1'!F55/'cal1'!F$3,"")</f>
        <v>0.81514839506288472</v>
      </c>
      <c r="L61" s="136">
        <f ca="1">IF(K$7,'cal2'!F55/'cal1'!F$3,"")</f>
        <v>0.12643536944151462</v>
      </c>
      <c r="M61" s="136">
        <f ca="1">IF(N$7,cal0!G55/'cal1'!G$3,"")</f>
        <v>1.9485940515416453E-2</v>
      </c>
      <c r="N61" s="136">
        <f ca="1">IF(N$7,'cal1'!G55/'cal1'!G$3,"")</f>
        <v>0.83314278678517295</v>
      </c>
      <c r="O61" s="136">
        <f ca="1">IF(N$7,'cal2'!G55/'cal1'!G$3,"")</f>
        <v>0.10265763982963896</v>
      </c>
      <c r="P61" s="136">
        <f ca="1">IF(Q$7,cal0!H55/'cal1'!H$3,"")</f>
        <v>2.7762271435274766E-2</v>
      </c>
      <c r="Q61" s="136">
        <f ca="1">IF(Q$7,'cal1'!H55/'cal1'!H$3,"")</f>
        <v>0.92881844061905305</v>
      </c>
      <c r="R61" s="136">
        <f ca="1">IF(Q$7,'cal2'!H55/'cal1'!H$3,"")</f>
        <v>0.13783723634777587</v>
      </c>
      <c r="S61" s="136">
        <f ca="1">IF(T$7,cal0!I55/'cal1'!I$3,"")</f>
        <v>1.2288318453424365E-2</v>
      </c>
      <c r="T61" s="136">
        <f ca="1">IF(T$7,'cal1'!I55/'cal1'!I$3,"")</f>
        <v>0.71432526159748189</v>
      </c>
      <c r="U61" s="136">
        <f ca="1">IF(T$7,'cal2'!I55/'cal1'!I$3,"")</f>
        <v>9.9909372317922962E-2</v>
      </c>
      <c r="V61" s="136">
        <f ca="1">IF(W$7,cal0!J55/'cal1'!J$3,"")</f>
        <v>2.7791509821244939E-2</v>
      </c>
      <c r="W61" s="136">
        <f ca="1">IF(W$7,'cal1'!J55/'cal1'!J$3,"")</f>
        <v>0.93613502275587845</v>
      </c>
      <c r="X61" s="136">
        <f ca="1">IF(W$7,'cal2'!J55/'cal1'!J$3,"")</f>
        <v>0.1282309920668589</v>
      </c>
      <c r="Y61" s="136">
        <f ca="1">IF(Z$7,cal0!K55/'cal1'!K$3,"")</f>
        <v>1.516760608414976E-2</v>
      </c>
      <c r="Z61" s="136">
        <f ca="1">IF(Z$7,'cal1'!K55/'cal1'!K$3,"")</f>
        <v>0.66282439989926667</v>
      </c>
      <c r="AA61" s="136">
        <f ca="1">IF(Z$7,'cal2'!K55/'cal1'!K$3,"")</f>
        <v>0.10061178682736821</v>
      </c>
      <c r="AB61" s="136">
        <f ca="1">IF(AC$7,cal0!L55/'cal1'!L$3,"")</f>
        <v>2.4935427418990696E-2</v>
      </c>
      <c r="AC61" s="136">
        <f ca="1">IF(AC$7,'cal1'!L55/'cal1'!L$3,"")</f>
        <v>0.87822577726826445</v>
      </c>
      <c r="AD61" s="136">
        <f ca="1">IF(AC$7,'cal2'!L55/'cal1'!L$3,"")</f>
        <v>0.13564873139307126</v>
      </c>
      <c r="AE61" s="136">
        <f ca="1">IF(AF$7,cal0!M55/'cal1'!M$3,"")</f>
        <v>2.8056215990410537E-2</v>
      </c>
      <c r="AF61" s="136">
        <f ca="1">IF(AF$7,'cal1'!M55/'cal1'!M$3,"")</f>
        <v>0.90021751402644778</v>
      </c>
      <c r="AG61" s="136">
        <f ca="1">IF(AF$7,'cal2'!M55/'cal1'!M$3,"")</f>
        <v>0.13254143344487515</v>
      </c>
      <c r="AH61" s="136">
        <f ca="1">IF(AI$7,cal0!N55/'cal1'!N$3,"")</f>
        <v>2.3146249728839111E-2</v>
      </c>
      <c r="AI61" s="136">
        <f ca="1">IF(AI$7,'cal1'!N55/'cal1'!N$3,"")</f>
        <v>0.84685078205063902</v>
      </c>
      <c r="AJ61" s="136">
        <f ca="1">IF(AI$7,'cal2'!N55/'cal1'!N$3,"")</f>
        <v>0.12428529250051318</v>
      </c>
      <c r="AK61" s="136">
        <f ca="1">IF(AL$7,cal0!O55/'cal1'!O$3,"")</f>
        <v>8.8530352024747128E-3</v>
      </c>
      <c r="AL61" s="136">
        <f ca="1">IF(AL$7,'cal1'!O55/'cal1'!O$3,"")</f>
        <v>0.69261977496738159</v>
      </c>
      <c r="AM61" s="136">
        <f ca="1">IF(AL$7,'cal2'!O55/'cal1'!O$3,"")</f>
        <v>9.9466456068751499E-2</v>
      </c>
      <c r="AN61" s="136">
        <f ca="1">IF(AO$7,cal0!P55/'cal1'!P$3,"")</f>
        <v>2.6440438900369758E-2</v>
      </c>
      <c r="AO61" s="136">
        <f ca="1">IF(AO$7,'cal1'!P55/'cal1'!P$3,"")</f>
        <v>0.84897847237526181</v>
      </c>
      <c r="AP61" s="136">
        <f ca="1">IF(AO$7,'cal2'!P55/'cal1'!P$3,"")</f>
        <v>0.1341251305621067</v>
      </c>
      <c r="AQ61" s="136">
        <f ca="1">IF(AR$7,cal0!Q55/'cal1'!Q$3,"")</f>
        <v>2.0246226545197608E-2</v>
      </c>
      <c r="AR61" s="136">
        <f ca="1">IF(AR$7,'cal1'!Q55/'cal1'!Q$3,"")</f>
        <v>0.78099818561985901</v>
      </c>
      <c r="AS61" s="136">
        <f ca="1">IF(AR$7,'cal2'!Q55/'cal1'!Q$3,"")</f>
        <v>0.12248967099387362</v>
      </c>
      <c r="AT61" s="136">
        <f ca="1">IF(AU$7,cal0!R55/'cal1'!R$3,"")</f>
        <v>9.0346182018205875E-3</v>
      </c>
      <c r="AU61" s="136">
        <f ca="1">IF(AU$7,'cal1'!R55/'cal1'!R$3,"")</f>
        <v>0.70419825125121172</v>
      </c>
      <c r="AV61" s="136">
        <f ca="1">IF(AU$7,'cal2'!R55/'cal1'!R$3,"")</f>
        <v>0.10841541450063177</v>
      </c>
      <c r="AW61" s="136">
        <f ca="1">IF(AX$7,cal0!S55/'cal1'!S$3,"")</f>
        <v>2.2685315833549869E-2</v>
      </c>
      <c r="AX61" s="136">
        <f ca="1">IF(AX$7,'cal1'!S55/'cal1'!S$3,"")</f>
        <v>0.88019022913621359</v>
      </c>
      <c r="AY61" s="136">
        <f ca="1">IF(AX$7,'cal2'!S55/'cal1'!S$3,"")</f>
        <v>0.11191422425373099</v>
      </c>
      <c r="AZ61" s="136">
        <f ca="1">IF(BA$7,cal0!T55/'cal1'!T$3,"")</f>
        <v>3.1884044091800644E-2</v>
      </c>
      <c r="BA61" s="136">
        <f ca="1">IF(BA$7,'cal1'!T55/'cal1'!T$3,"")</f>
        <v>0.78938720569115728</v>
      </c>
      <c r="BB61" s="136">
        <f ca="1">IF(BA$7,'cal2'!T55/'cal1'!T$3,"")</f>
        <v>0.14039264258386919</v>
      </c>
      <c r="BC61" s="136">
        <f ca="1">IF(BD$7,cal0!U55/'cal1'!U$3,"")</f>
        <v>2.4497305371088497E-2</v>
      </c>
      <c r="BD61" s="136">
        <f ca="1">IF(BD$7,'cal1'!U55/'cal1'!U$3,"")</f>
        <v>0.85103640715569573</v>
      </c>
      <c r="BE61" s="136">
        <f ca="1">IF(BD$7,'cal2'!U55/'cal1'!U$3,"")</f>
        <v>0.12199658247046126</v>
      </c>
      <c r="BF61" s="136">
        <f ca="1">IF(BG$7,cal0!V55/'cal1'!V$3,"")</f>
        <v>2.6246277016917969E-2</v>
      </c>
      <c r="BG61" s="136">
        <f ca="1">IF(BG$7,'cal1'!V55/'cal1'!V$3,"")</f>
        <v>0.860294627749288</v>
      </c>
      <c r="BH61" s="136">
        <f ca="1">IF(BG$7,'cal2'!V55/'cal1'!V$3,"")</f>
        <v>0.12734304824097287</v>
      </c>
      <c r="BI61" s="136">
        <f ca="1">IF(BJ$7,cal0!W55/'cal1'!W$3,"")</f>
        <v>9.3005312239799447E-3</v>
      </c>
      <c r="BJ61" s="136">
        <f ca="1">IF(BJ$7,'cal1'!W55/'cal1'!W$3,"")</f>
        <v>0.70243487936575932</v>
      </c>
      <c r="BK61" s="136">
        <f ca="1">IF(BJ$7,'cal2'!W55/'cal1'!W$3,"")</f>
        <v>9.3494821732785907E-2</v>
      </c>
      <c r="BL61" s="136">
        <f ca="1">IF(BM$7,cal0!X55/'cal1'!X$3,"")</f>
        <v>2.277166913549012E-2</v>
      </c>
      <c r="BM61" s="136">
        <f ca="1">IF(BM$7,'cal1'!X55/'cal1'!X$3,"")</f>
        <v>0.92908412207611146</v>
      </c>
      <c r="BN61" s="136">
        <f ca="1">IF(BM$7,'cal2'!X55/'cal1'!X$3,"")</f>
        <v>0.1015616484360079</v>
      </c>
      <c r="BO61" s="136">
        <f ca="1">IF(BP$7,cal0!Y55/'cal1'!Y$3,"")</f>
        <v>2.3860439425639989E-2</v>
      </c>
      <c r="BP61" s="136">
        <f ca="1">IF(BP$7,'cal1'!Y55/'cal1'!Y$3,"")</f>
        <v>0.84388049412890742</v>
      </c>
      <c r="BQ61" s="136">
        <f ca="1">IF(BP$7,'cal2'!Y55/'cal1'!Y$3,"")</f>
        <v>0.11005019582675993</v>
      </c>
      <c r="BR61" s="136" t="str">
        <f>IF(BS$7,cal0!Z55/'cal1'!Z$3,"")</f>
        <v/>
      </c>
      <c r="BS61" s="136" t="str">
        <f>IF(BS$7,'cal1'!Z55/'cal1'!Z$3,"")</f>
        <v/>
      </c>
      <c r="BT61" s="136" t="str">
        <f>IF(BS$7,'cal2'!Z55/'cal1'!Z$3,"")</f>
        <v/>
      </c>
      <c r="BU61" s="136">
        <f ca="1">IF(BV$7,cal0!AA55/'cal1'!AA$3,"")</f>
        <v>2.5932844905360439E-2</v>
      </c>
      <c r="BV61" s="136">
        <f ca="1">IF(BV$7,'cal1'!AA55/'cal1'!AA$3,"")</f>
        <v>0.91762377577207177</v>
      </c>
      <c r="BW61" s="136">
        <f ca="1">IF(BV$7,'cal2'!AA55/'cal1'!AA$3,"")</f>
        <v>0.11869263412478559</v>
      </c>
      <c r="BX61" s="136">
        <f ca="1">IF(BY$7,cal0!AB55/'cal1'!AB$3,"")</f>
        <v>1.8279367578490632E-2</v>
      </c>
      <c r="BY61" s="136">
        <f ca="1">IF(BY$7,'cal1'!AB55/'cal1'!AB$3,"")</f>
        <v>0.75460984310774848</v>
      </c>
      <c r="BZ61" s="136">
        <f ca="1">IF(BY$7,'cal2'!AB55/'cal1'!AB$3,"")</f>
        <v>0.11670673427934522</v>
      </c>
      <c r="CA61" s="136">
        <f ca="1">IF(CB$7,cal0!AC55/'cal1'!AC$3,"")</f>
        <v>9.8671876981917591E-3</v>
      </c>
      <c r="CB61" s="136">
        <f ca="1">IF(CB$7,'cal1'!AC55/'cal1'!AC$3,"")</f>
        <v>0.67519753775338787</v>
      </c>
      <c r="CC61" s="136">
        <f ca="1">IF(CB$7,'cal2'!AC55/'cal1'!AC$3,"")</f>
        <v>9.5852679447927719E-2</v>
      </c>
      <c r="CD61" s="136">
        <f ca="1">IF(CE$7,cal0!AD55/'cal1'!AD$3,"")</f>
        <v>2.0684565395637136E-2</v>
      </c>
      <c r="CE61" s="136">
        <f ca="1">IF(CE$7,'cal1'!AD55/'cal1'!AD$3,"")</f>
        <v>0.83604125922148753</v>
      </c>
      <c r="CF61" s="136">
        <f ca="1">IF(CE$7,'cal2'!AD55/'cal1'!AD$3,"")</f>
        <v>9.3321058811998689E-2</v>
      </c>
      <c r="CG61" s="136">
        <f ca="1">IF(CH$7,cal0!AE55/'cal1'!AE$3,"")</f>
        <v>1.0298413477052078E-2</v>
      </c>
      <c r="CH61" s="136">
        <f ca="1">IF(CH$7,'cal1'!AE55/'cal1'!AE$3,"")</f>
        <v>0.7571785660726511</v>
      </c>
      <c r="CI61" s="136">
        <f ca="1">IF(CH$7,'cal2'!AE55/'cal1'!AE$3,"")</f>
        <v>9.7589725704295277E-2</v>
      </c>
      <c r="CJ61" s="136">
        <f ca="1">IF(CK$7,cal0!AF55/'cal1'!AF$3,"")</f>
        <v>2.7072984940669662E-2</v>
      </c>
      <c r="CK61" s="136">
        <f ca="1">IF(CK$7,'cal1'!AF55/'cal1'!AF$3,"")</f>
        <v>0.94213990554593041</v>
      </c>
      <c r="CL61" s="136">
        <f ca="1">IF(CK$7,'cal2'!AF55/'cal1'!AF$3,"")</f>
        <v>0.12137721387854465</v>
      </c>
      <c r="CM61" s="136">
        <f ca="1">IF(CN$7,cal0!AG55/'cal1'!AG$3,"")</f>
        <v>1.8287141346180216E-2</v>
      </c>
      <c r="CN61" s="136">
        <f ca="1">IF(CN$7,'cal1'!AG55/'cal1'!AG$3,"")</f>
        <v>0.7319669472417113</v>
      </c>
      <c r="CO61" s="136">
        <f ca="1">IF(CN$7,'cal2'!AG55/'cal1'!AG$3,"")</f>
        <v>0.10924161483673357</v>
      </c>
      <c r="CP61" s="136">
        <f ca="1">IF(CQ$7,cal0!AH55/'cal1'!AH$3,"")</f>
        <v>8.6291147974248902E-3</v>
      </c>
      <c r="CQ61" s="136">
        <f ca="1">IF(CQ$7,'cal1'!AH55/'cal1'!AH$3,"")</f>
        <v>0.75600633421536967</v>
      </c>
      <c r="CR61" s="136">
        <f ca="1">IF(CQ$7,'cal2'!AH55/'cal1'!AH$3,"")</f>
        <v>9.1085100327383428E-2</v>
      </c>
      <c r="CS61" s="136">
        <f ca="1">IF(CT$7,cal0!AI55/'cal1'!AI$3,"")</f>
        <v>2.7545700940722093E-2</v>
      </c>
      <c r="CT61" s="136">
        <f ca="1">IF(CT$7,'cal1'!AI55/'cal1'!AI$3,"")</f>
        <v>0.8738636134916653</v>
      </c>
      <c r="CU61" s="136">
        <f ca="1">IF(CT$7,'cal2'!AI55/'cal1'!AI$3,"")</f>
        <v>0.11018280376288837</v>
      </c>
      <c r="CV61" s="136">
        <f ca="1">IF(CW$7,cal0!AJ55/'cal1'!AJ$3,"")</f>
        <v>2.5084495639383374E-2</v>
      </c>
      <c r="CW61" s="136">
        <f ca="1">IF(CW$7,'cal1'!AJ55/'cal1'!AJ$3,"")</f>
        <v>0.86587965010543477</v>
      </c>
      <c r="CX61" s="136">
        <f ca="1">IF(CW$7,'cal2'!AJ55/'cal1'!AJ$3,"")</f>
        <v>0.11055758833023481</v>
      </c>
      <c r="CY61" s="136">
        <f ca="1">IF(CZ$7,cal0!AK55/'cal1'!AK$3,"")</f>
        <v>3.3926670882731887E-2</v>
      </c>
      <c r="CZ61" s="136">
        <f ca="1">IF(CZ$7,'cal1'!AK55/'cal1'!AK$3,"")</f>
        <v>0.89185311523196753</v>
      </c>
      <c r="DA61" s="136">
        <f ca="1">IF(CZ$7,'cal2'!AK55/'cal1'!AK$3,"")</f>
        <v>0.12129946250313775</v>
      </c>
    </row>
    <row r="62" spans="3:105">
      <c r="C62" s="92">
        <f t="shared" si="64"/>
        <v>560</v>
      </c>
      <c r="D62" s="136">
        <f>'CMF-1931'!B42</f>
        <v>0.59450000000000003</v>
      </c>
      <c r="E62" s="136">
        <f>'CMF-1931'!C42</f>
        <v>0.995</v>
      </c>
      <c r="F62" s="136">
        <f>'CMF-1931'!D42</f>
        <v>3.8999999999999998E-3</v>
      </c>
      <c r="G62" s="136">
        <f ca="1">cal0!C56/'cal1'!C$3</f>
        <v>3.6869977538975911E-2</v>
      </c>
      <c r="H62" s="136">
        <f ca="1">'cal1'!C56/'cal1'!C$3</f>
        <v>0.825524788815859</v>
      </c>
      <c r="I62" s="136">
        <f ca="1">'cal2'!C56/'cal1'!C$3</f>
        <v>7.996435789812241E-2</v>
      </c>
      <c r="J62" s="136">
        <f ca="1">IF(K$7,cal0!F56/'cal1'!F$3,"")</f>
        <v>2.910408409021387E-2</v>
      </c>
      <c r="K62" s="136">
        <f ca="1">IF(K$7,'cal1'!F56/'cal1'!F$3,"")</f>
        <v>0.72057693890179397</v>
      </c>
      <c r="L62" s="136">
        <f ca="1">IF(K$7,'cal2'!F56/'cal1'!F$3,"")</f>
        <v>7.7276355865454227E-2</v>
      </c>
      <c r="M62" s="136">
        <f ca="1">IF(N$7,cal0!G56/'cal1'!G$3,"")</f>
        <v>3.5264972040413949E-2</v>
      </c>
      <c r="N62" s="136">
        <f ca="1">IF(N$7,'cal1'!G56/'cal1'!G$3,"")</f>
        <v>0.91549728485899762</v>
      </c>
      <c r="O62" s="136">
        <f ca="1">IF(N$7,'cal2'!G56/'cal1'!G$3,"")</f>
        <v>7.4242047927206109E-2</v>
      </c>
      <c r="P62" s="136">
        <f ca="1">IF(Q$7,cal0!H56/'cal1'!H$3,"")</f>
        <v>3.6615358193524489E-2</v>
      </c>
      <c r="Q62" s="136">
        <f ca="1">IF(Q$7,'cal1'!H56/'cal1'!H$3,"")</f>
        <v>0.83026516003663953</v>
      </c>
      <c r="R62" s="136">
        <f ca="1">IF(Q$7,'cal2'!H56/'cal1'!H$3,"")</f>
        <v>8.7020921822755434E-2</v>
      </c>
      <c r="S62" s="136">
        <f ca="1">IF(T$7,cal0!I56/'cal1'!I$3,"")</f>
        <v>2.5559545384472228E-2</v>
      </c>
      <c r="T62" s="136">
        <f ca="1">IF(T$7,'cal1'!I56/'cal1'!I$3,"")</f>
        <v>0.77826209258789625</v>
      </c>
      <c r="U62" s="136">
        <f ca="1">IF(T$7,'cal2'!I56/'cal1'!I$3,"")</f>
        <v>7.6678642266097538E-2</v>
      </c>
      <c r="V62" s="136">
        <f ca="1">IF(W$7,cal0!J56/'cal1'!J$3,"")</f>
        <v>3.8081995782831356E-2</v>
      </c>
      <c r="W62" s="136">
        <f ca="1">IF(W$7,'cal1'!J56/'cal1'!J$3,"")</f>
        <v>0.85874901308440121</v>
      </c>
      <c r="X62" s="136">
        <f ca="1">IF(W$7,'cal2'!J56/'cal1'!J$3,"")</f>
        <v>8.3304368564109776E-2</v>
      </c>
      <c r="Y62" s="136">
        <f ca="1">IF(Z$7,cal0!K56/'cal1'!K$3,"")</f>
        <v>2.7642433947821357E-2</v>
      </c>
      <c r="Z62" s="136">
        <f ca="1">IF(Z$7,'cal1'!K56/'cal1'!K$3,"")</f>
        <v>0.70586931025876143</v>
      </c>
      <c r="AA62" s="136">
        <f ca="1">IF(Z$7,'cal2'!K56/'cal1'!K$3,"")</f>
        <v>7.2561391282203999E-2</v>
      </c>
      <c r="AB62" s="136">
        <f ca="1">IF(AC$7,cal0!L56/'cal1'!L$3,"")</f>
        <v>3.6517455905459149E-2</v>
      </c>
      <c r="AC62" s="136">
        <f ca="1">IF(AC$7,'cal1'!L56/'cal1'!L$3,"")</f>
        <v>0.74203473929860042</v>
      </c>
      <c r="AD62" s="136">
        <f ca="1">IF(AC$7,'cal2'!L56/'cal1'!L$3,"")</f>
        <v>8.3259803724751918E-2</v>
      </c>
      <c r="AE62" s="136">
        <f ca="1">IF(AF$7,cal0!M56/'cal1'!M$3,"")</f>
        <v>3.7781875730482549E-2</v>
      </c>
      <c r="AF62" s="136">
        <f ca="1">IF(AF$7,'cal1'!M56/'cal1'!M$3,"")</f>
        <v>0.87417817388078967</v>
      </c>
      <c r="AG62" s="136">
        <f ca="1">IF(AF$7,'cal2'!M56/'cal1'!M$3,"")</f>
        <v>8.8315139500936099E-2</v>
      </c>
      <c r="AH62" s="136">
        <f ca="1">IF(AI$7,cal0!N56/'cal1'!N$3,"")</f>
        <v>4.1266204279702165E-2</v>
      </c>
      <c r="AI62" s="136">
        <f ca="1">IF(AI$7,'cal1'!N56/'cal1'!N$3,"")</f>
        <v>0.94224499516123672</v>
      </c>
      <c r="AJ62" s="136">
        <f ca="1">IF(AI$7,'cal2'!N56/'cal1'!N$3,"")</f>
        <v>9.3831492506118691E-2</v>
      </c>
      <c r="AK62" s="136">
        <f ca="1">IF(AL$7,cal0!O56/'cal1'!O$3,"")</f>
        <v>2.8980813707849953E-2</v>
      </c>
      <c r="AL62" s="136">
        <f ca="1">IF(AL$7,'cal1'!O56/'cal1'!O$3,"")</f>
        <v>0.7997687513757229</v>
      </c>
      <c r="AM62" s="136">
        <f ca="1">IF(AL$7,'cal2'!O56/'cal1'!O$3,"")</f>
        <v>8.4908697127815194E-2</v>
      </c>
      <c r="AN62" s="136">
        <f ca="1">IF(AO$7,cal0!P56/'cal1'!P$3,"")</f>
        <v>3.1446565816905921E-2</v>
      </c>
      <c r="AO62" s="136">
        <f ca="1">IF(AO$7,'cal1'!P56/'cal1'!P$3,"")</f>
        <v>0.69980341548240343</v>
      </c>
      <c r="AP62" s="136">
        <f ca="1">IF(AO$7,'cal2'!P56/'cal1'!P$3,"")</f>
        <v>7.2749514048968025E-2</v>
      </c>
      <c r="AQ62" s="136">
        <f ca="1">IF(AR$7,cal0!Q56/'cal1'!Q$3,"")</f>
        <v>3.3603574920907736E-2</v>
      </c>
      <c r="AR62" s="136">
        <f ca="1">IF(AR$7,'cal1'!Q56/'cal1'!Q$3,"")</f>
        <v>0.6977683123572862</v>
      </c>
      <c r="AS62" s="136">
        <f ca="1">IF(AR$7,'cal2'!Q56/'cal1'!Q$3,"")</f>
        <v>7.7584720305226007E-2</v>
      </c>
      <c r="AT62" s="136">
        <f ca="1">IF(AU$7,cal0!R56/'cal1'!R$3,"")</f>
        <v>3.4302658838527497E-2</v>
      </c>
      <c r="AU62" s="136">
        <f ca="1">IF(AU$7,'cal1'!R56/'cal1'!R$3,"")</f>
        <v>0.84531552110454444</v>
      </c>
      <c r="AV62" s="136">
        <f ca="1">IF(AU$7,'cal2'!R56/'cal1'!R$3,"")</f>
        <v>0.1009478200972983</v>
      </c>
      <c r="AW62" s="136">
        <f ca="1">IF(AX$7,cal0!S56/'cal1'!S$3,"")</f>
        <v>3.6913565710635463E-2</v>
      </c>
      <c r="AX62" s="136">
        <f ca="1">IF(AX$7,'cal1'!S56/'cal1'!S$3,"")</f>
        <v>0.85344170259721597</v>
      </c>
      <c r="AY62" s="136">
        <f ca="1">IF(AX$7,'cal2'!S56/'cal1'!S$3,"")</f>
        <v>7.1858414786623956E-2</v>
      </c>
      <c r="AZ62" s="136">
        <f ca="1">IF(BA$7,cal0!T56/'cal1'!T$3,"")</f>
        <v>4.7195656745525547E-2</v>
      </c>
      <c r="BA62" s="136">
        <f ca="1">IF(BA$7,'cal1'!T56/'cal1'!T$3,"")</f>
        <v>0.70944104113352136</v>
      </c>
      <c r="BB62" s="136">
        <f ca="1">IF(BA$7,'cal2'!T56/'cal1'!T$3,"")</f>
        <v>8.6358007544611759E-2</v>
      </c>
      <c r="BC62" s="136">
        <f ca="1">IF(BD$7,cal0!U56/'cal1'!U$3,"")</f>
        <v>4.4486038438184029E-2</v>
      </c>
      <c r="BD62" s="136">
        <f ca="1">IF(BD$7,'cal1'!U56/'cal1'!U$3,"")</f>
        <v>0.91794305138949761</v>
      </c>
      <c r="BE62" s="136">
        <f ca="1">IF(BD$7,'cal2'!U56/'cal1'!U$3,"")</f>
        <v>8.6102008915966699E-2</v>
      </c>
      <c r="BF62" s="136">
        <f ca="1">IF(BG$7,cal0!V56/'cal1'!V$3,"")</f>
        <v>4.5555167322210065E-2</v>
      </c>
      <c r="BG62" s="136">
        <f ca="1">IF(BG$7,'cal1'!V56/'cal1'!V$3,"")</f>
        <v>0.925813822112588</v>
      </c>
      <c r="BH62" s="136">
        <f ca="1">IF(BG$7,'cal2'!V56/'cal1'!V$3,"")</f>
        <v>9.7279258146255654E-2</v>
      </c>
      <c r="BI62" s="136">
        <f ca="1">IF(BJ$7,cal0!W56/'cal1'!W$3,"")</f>
        <v>2.8196721887690519E-2</v>
      </c>
      <c r="BJ62" s="136">
        <f ca="1">IF(BJ$7,'cal1'!W56/'cal1'!W$3,"")</f>
        <v>0.81531539229231087</v>
      </c>
      <c r="BK62" s="136">
        <f ca="1">IF(BJ$7,'cal2'!W56/'cal1'!W$3,"")</f>
        <v>8.0288972823861396E-2</v>
      </c>
      <c r="BL62" s="136">
        <f ca="1">IF(BM$7,cal0!X56/'cal1'!X$3,"")</f>
        <v>3.5127269990837422E-2</v>
      </c>
      <c r="BM62" s="136">
        <f ca="1">IF(BM$7,'cal1'!X56/'cal1'!X$3,"")</f>
        <v>0.80570397786876624</v>
      </c>
      <c r="BN62" s="136">
        <f ca="1">IF(BM$7,'cal2'!X56/'cal1'!X$3,"")</f>
        <v>6.1361563666954617E-2</v>
      </c>
      <c r="BO62" s="136">
        <f ca="1">IF(BP$7,cal0!Y56/'cal1'!Y$3,"")</f>
        <v>4.2312124679689089E-2</v>
      </c>
      <c r="BP62" s="136">
        <f ca="1">IF(BP$7,'cal1'!Y56/'cal1'!Y$3,"")</f>
        <v>0.92563716010167818</v>
      </c>
      <c r="BQ62" s="136">
        <f ca="1">IF(BP$7,'cal2'!Y56/'cal1'!Y$3,"")</f>
        <v>7.9394659079617236E-2</v>
      </c>
      <c r="BR62" s="136" t="str">
        <f>IF(BS$7,cal0!Z56/'cal1'!Z$3,"")</f>
        <v/>
      </c>
      <c r="BS62" s="136" t="str">
        <f>IF(BS$7,'cal1'!Z56/'cal1'!Z$3,"")</f>
        <v/>
      </c>
      <c r="BT62" s="136" t="str">
        <f>IF(BS$7,'cal2'!Z56/'cal1'!Z$3,"")</f>
        <v/>
      </c>
      <c r="BU62" s="136">
        <f ca="1">IF(BV$7,cal0!AA56/'cal1'!AA$3,"")</f>
        <v>3.5543660479414041E-2</v>
      </c>
      <c r="BV62" s="136">
        <f ca="1">IF(BV$7,'cal1'!AA56/'cal1'!AA$3,"")</f>
        <v>0.85353471308244322</v>
      </c>
      <c r="BW62" s="136">
        <f ca="1">IF(BV$7,'cal2'!AA56/'cal1'!AA$3,"")</f>
        <v>7.1087320958828082E-2</v>
      </c>
      <c r="BX62" s="136">
        <f ca="1">IF(BY$7,cal0!AB56/'cal1'!AB$3,"")</f>
        <v>3.2032222805009274E-2</v>
      </c>
      <c r="BY62" s="136">
        <f ca="1">IF(BY$7,'cal1'!AB56/'cal1'!AB$3,"")</f>
        <v>0.70928489932191907</v>
      </c>
      <c r="BZ62" s="136">
        <f ca="1">IF(BY$7,'cal2'!AB56/'cal1'!AB$3,"")</f>
        <v>7.3216505182912381E-2</v>
      </c>
      <c r="CA62" s="136">
        <f ca="1">IF(CB$7,cal0!AC56/'cal1'!AC$3,"")</f>
        <v>3.1194316081058091E-2</v>
      </c>
      <c r="CB62" s="136">
        <f ca="1">IF(CB$7,'cal1'!AC56/'cal1'!AC$3,"")</f>
        <v>0.76655442836099141</v>
      </c>
      <c r="CC62" s="136">
        <f ca="1">IF(CB$7,'cal2'!AC56/'cal1'!AC$3,"")</f>
        <v>8.1655709214556324E-2</v>
      </c>
      <c r="CD62" s="136">
        <f ca="1">IF(CE$7,cal0!AD56/'cal1'!AD$3,"")</f>
        <v>3.8980596475895586E-2</v>
      </c>
      <c r="CE62" s="136">
        <f ca="1">IF(CE$7,'cal1'!AD56/'cal1'!AD$3,"")</f>
        <v>0.92097528464104028</v>
      </c>
      <c r="CF62" s="136">
        <f ca="1">IF(CE$7,'cal2'!AD56/'cal1'!AD$3,"")</f>
        <v>6.4811114600028516E-2</v>
      </c>
      <c r="CG62" s="136">
        <f ca="1">IF(CH$7,cal0!AE56/'cal1'!AE$3,"")</f>
        <v>3.3515178358640187E-2</v>
      </c>
      <c r="CH62" s="136">
        <f ca="1">IF(CH$7,'cal1'!AE56/'cal1'!AE$3,"")</f>
        <v>0.8436248863725887</v>
      </c>
      <c r="CI62" s="136">
        <f ca="1">IF(CH$7,'cal2'!AE56/'cal1'!AE$3,"")</f>
        <v>8.5703097716652049E-2</v>
      </c>
      <c r="CJ62" s="136">
        <f ca="1">IF(CK$7,cal0!AF56/'cal1'!AF$3,"")</f>
        <v>4.0528934811427261E-2</v>
      </c>
      <c r="CK62" s="136">
        <f ca="1">IF(CK$7,'cal1'!AF56/'cal1'!AF$3,"")</f>
        <v>0.86476411769929951</v>
      </c>
      <c r="CL62" s="136">
        <f ca="1">IF(CK$7,'cal2'!AF56/'cal1'!AF$3,"")</f>
        <v>7.7093081175022476E-2</v>
      </c>
      <c r="CM62" s="136">
        <f ca="1">IF(CN$7,cal0!AG56/'cal1'!AG$3,"")</f>
        <v>3.5708225298104662E-2</v>
      </c>
      <c r="CN62" s="136">
        <f ca="1">IF(CN$7,'cal1'!AG56/'cal1'!AG$3,"")</f>
        <v>0.72309160266331585</v>
      </c>
      <c r="CO62" s="136">
        <f ca="1">IF(CN$7,'cal2'!AG56/'cal1'!AG$3,"")</f>
        <v>7.5645057962325887E-2</v>
      </c>
      <c r="CP62" s="136">
        <f ca="1">IF(CQ$7,cal0!AH56/'cal1'!AH$3,"")</f>
        <v>3.2294998972511646E-2</v>
      </c>
      <c r="CQ62" s="136">
        <f ca="1">IF(CQ$7,'cal1'!AH56/'cal1'!AH$3,"")</f>
        <v>0.84528644556202492</v>
      </c>
      <c r="CR62" s="136">
        <f ca="1">IF(CQ$7,'cal2'!AH56/'cal1'!AH$3,"")</f>
        <v>8.0503473791837546E-2</v>
      </c>
      <c r="CS62" s="136">
        <f ca="1">IF(CT$7,cal0!AI56/'cal1'!AI$3,"")</f>
        <v>4.5904308854397891E-2</v>
      </c>
      <c r="CT62" s="136">
        <f ca="1">IF(CT$7,'cal1'!AI56/'cal1'!AI$3,"")</f>
        <v>0.88284650622962313</v>
      </c>
      <c r="CU62" s="136">
        <f ca="1">IF(CT$7,'cal2'!AI56/'cal1'!AI$3,"")</f>
        <v>7.4188782279628426E-2</v>
      </c>
      <c r="CV62" s="136">
        <f ca="1">IF(CW$7,cal0!AJ56/'cal1'!AJ$3,"")</f>
        <v>4.3992209903672766E-2</v>
      </c>
      <c r="CW62" s="136">
        <f ca="1">IF(CW$7,'cal1'!AJ56/'cal1'!AJ$3,"")</f>
        <v>0.89843888641605274</v>
      </c>
      <c r="CX62" s="136">
        <f ca="1">IF(CW$7,'cal2'!AJ56/'cal1'!AJ$3,"")</f>
        <v>7.7099752018723891E-2</v>
      </c>
      <c r="CY62" s="136">
        <f ca="1">IF(CZ$7,cal0!AK56/'cal1'!AK$3,"")</f>
        <v>5.4449268603173832E-2</v>
      </c>
      <c r="CZ62" s="136">
        <f ca="1">IF(CZ$7,'cal1'!AK56/'cal1'!AK$3,"")</f>
        <v>0.89251427660699245</v>
      </c>
      <c r="DA62" s="136">
        <f ca="1">IF(CZ$7,'cal2'!AK56/'cal1'!AK$3,"")</f>
        <v>8.5303859107720689E-2</v>
      </c>
    </row>
    <row r="63" spans="3:105">
      <c r="C63" s="92">
        <f t="shared" si="64"/>
        <v>565</v>
      </c>
      <c r="D63" s="136">
        <f>'CMF-1931'!B43</f>
        <v>0.6784</v>
      </c>
      <c r="E63" s="136">
        <f>'CMF-1931'!C43</f>
        <v>0.97860000000000003</v>
      </c>
      <c r="F63" s="136">
        <f>'CMF-1931'!D43</f>
        <v>2.7499999999999998E-3</v>
      </c>
      <c r="G63" s="136">
        <f ca="1">cal0!C57/'cal1'!C$3</f>
        <v>8.0758640076371693E-2</v>
      </c>
      <c r="H63" s="136">
        <f ca="1">'cal1'!C57/'cal1'!C$3</f>
        <v>0.8220205015375317</v>
      </c>
      <c r="I63" s="136">
        <f ca="1">'cal2'!C57/'cal1'!C$3</f>
        <v>6.4908250850973959E-2</v>
      </c>
      <c r="J63" s="136">
        <f ca="1">IF(K$7,cal0!F57/'cal1'!F$3,"")</f>
        <v>6.690312882256827E-2</v>
      </c>
      <c r="K63" s="136">
        <f ca="1">IF(K$7,'cal1'!F57/'cal1'!F$3,"")</f>
        <v>0.72166828840664121</v>
      </c>
      <c r="L63" s="136">
        <f ca="1">IF(K$7,'cal2'!F57/'cal1'!F$3,"")</f>
        <v>6.7886998703180892E-2</v>
      </c>
      <c r="M63" s="136">
        <f ca="1">IF(N$7,cal0!G57/'cal1'!G$3,"")</f>
        <v>7.5512636787276488E-2</v>
      </c>
      <c r="N63" s="136">
        <f ca="1">IF(N$7,'cal1'!G57/'cal1'!G$3,"")</f>
        <v>0.8761285478049009</v>
      </c>
      <c r="O63" s="136">
        <f ca="1">IF(N$7,'cal2'!G57/'cal1'!G$3,"")</f>
        <v>5.8681507671662948E-2</v>
      </c>
      <c r="P63" s="136">
        <f ca="1">IF(Q$7,cal0!H57/'cal1'!H$3,"")</f>
        <v>7.5521249345020927E-2</v>
      </c>
      <c r="Q63" s="136">
        <f ca="1">IF(Q$7,'cal1'!H57/'cal1'!H$3,"")</f>
        <v>0.67969125867310853</v>
      </c>
      <c r="R63" s="136">
        <f ca="1">IF(Q$7,'cal2'!H57/'cal1'!H$3,"")</f>
        <v>6.2468196150807467E-2</v>
      </c>
      <c r="S63" s="136">
        <f ca="1">IF(T$7,cal0!I57/'cal1'!I$3,"")</f>
        <v>6.2387626378077821E-2</v>
      </c>
      <c r="T63" s="136">
        <f ca="1">IF(T$7,'cal1'!I57/'cal1'!I$3,"")</f>
        <v>0.83456234735134882</v>
      </c>
      <c r="U63" s="136">
        <f ca="1">IF(T$7,'cal2'!I57/'cal1'!I$3,"")</f>
        <v>5.3182895075825992E-2</v>
      </c>
      <c r="V63" s="136">
        <f ca="1">IF(W$7,cal0!J57/'cal1'!J$3,"")</f>
        <v>7.6067457743235464E-2</v>
      </c>
      <c r="W63" s="136">
        <f ca="1">IF(W$7,'cal1'!J57/'cal1'!J$3,"")</f>
        <v>0.69534058334553828</v>
      </c>
      <c r="X63" s="136">
        <f ca="1">IF(W$7,'cal2'!J57/'cal1'!J$3,"")</f>
        <v>5.7867268780384153E-2</v>
      </c>
      <c r="Y63" s="136">
        <f ca="1">IF(Z$7,cal0!K57/'cal1'!K$3,"")</f>
        <v>6.4844721922744097E-2</v>
      </c>
      <c r="Z63" s="136">
        <f ca="1">IF(Z$7,'cal1'!K57/'cal1'!K$3,"")</f>
        <v>0.76942615986939367</v>
      </c>
      <c r="AA63" s="136">
        <f ca="1">IF(Z$7,'cal2'!K57/'cal1'!K$3,"")</f>
        <v>6.0489477882045804E-2</v>
      </c>
      <c r="AB63" s="136">
        <f ca="1">IF(AC$7,cal0!L57/'cal1'!L$3,"")</f>
        <v>7.3986508826299952E-2</v>
      </c>
      <c r="AC63" s="136">
        <f ca="1">IF(AC$7,'cal1'!L57/'cal1'!L$3,"")</f>
        <v>0.69499589222568314</v>
      </c>
      <c r="AD63" s="136">
        <f ca="1">IF(AC$7,'cal2'!L57/'cal1'!L$3,"")</f>
        <v>6.8735858702244038E-2</v>
      </c>
      <c r="AE63" s="136">
        <f ca="1">IF(AF$7,cal0!M57/'cal1'!M$3,"")</f>
        <v>6.8060083083483408E-2</v>
      </c>
      <c r="AF63" s="136">
        <f ca="1">IF(AF$7,'cal1'!M57/'cal1'!M$3,"")</f>
        <v>0.71069536988440041</v>
      </c>
      <c r="AG63" s="136">
        <f ca="1">IF(AF$7,'cal2'!M57/'cal1'!M$3,"")</f>
        <v>5.3244281577087334E-2</v>
      </c>
      <c r="AH63" s="136">
        <f ca="1">IF(AI$7,cal0!N57/'cal1'!N$3,"")</f>
        <v>8.669006614305684E-2</v>
      </c>
      <c r="AI63" s="136">
        <f ca="1">IF(AI$7,'cal1'!N57/'cal1'!N$3,"")</f>
        <v>0.82740852152540967</v>
      </c>
      <c r="AJ63" s="136">
        <f ca="1">IF(AI$7,'cal2'!N57/'cal1'!N$3,"")</f>
        <v>7.513138664394825E-2</v>
      </c>
      <c r="AK63" s="136">
        <f ca="1">IF(AL$7,cal0!O57/'cal1'!O$3,"")</f>
        <v>7.7258980358546434E-2</v>
      </c>
      <c r="AL63" s="136">
        <f ca="1">IF(AL$7,'cal1'!O57/'cal1'!O$3,"")</f>
        <v>0.89371198803702767</v>
      </c>
      <c r="AM63" s="136">
        <f ca="1">IF(AL$7,'cal2'!O57/'cal1'!O$3,"")</f>
        <v>7.4268316733306888E-2</v>
      </c>
      <c r="AN63" s="136">
        <f ca="1">IF(AO$7,cal0!P57/'cal1'!P$3,"")</f>
        <v>7.6381481709938859E-2</v>
      </c>
      <c r="AO63" s="136">
        <f ca="1">IF(AO$7,'cal1'!P57/'cal1'!P$3,"")</f>
        <v>0.65798508533360067</v>
      </c>
      <c r="AP63" s="136">
        <f ca="1">IF(AO$7,'cal2'!P57/'cal1'!P$3,"")</f>
        <v>6.2117471884319674E-2</v>
      </c>
      <c r="AQ63" s="136">
        <f ca="1">IF(AR$7,cal0!Q57/'cal1'!Q$3,"")</f>
        <v>6.9277817147422746E-2</v>
      </c>
      <c r="AR63" s="136">
        <f ca="1">IF(AR$7,'cal1'!Q57/'cal1'!Q$3,"")</f>
        <v>0.69374707717222484</v>
      </c>
      <c r="AS63" s="136">
        <f ca="1">IF(AR$7,'cal2'!Q57/'cal1'!Q$3,"")</f>
        <v>6.6855515054550368E-2</v>
      </c>
      <c r="AT63" s="136">
        <f ca="1">IF(AU$7,cal0!R57/'cal1'!R$3,"")</f>
        <v>8.5512837991347387E-2</v>
      </c>
      <c r="AU63" s="136">
        <f ca="1">IF(AU$7,'cal1'!R57/'cal1'!R$3,"")</f>
        <v>0.92959177985576669</v>
      </c>
      <c r="AV63" s="136">
        <f ca="1">IF(AU$7,'cal2'!R57/'cal1'!R$3,"")</f>
        <v>9.0316931700137493E-2</v>
      </c>
      <c r="AW63" s="136">
        <f ca="1">IF(AX$7,cal0!S57/'cal1'!S$3,"")</f>
        <v>9.0711887073855704E-2</v>
      </c>
      <c r="AX63" s="136">
        <f ca="1">IF(AX$7,'cal1'!S57/'cal1'!S$3,"")</f>
        <v>0.92497171037027126</v>
      </c>
      <c r="AY63" s="136">
        <f ca="1">IF(AX$7,'cal2'!S57/'cal1'!S$3,"")</f>
        <v>6.4656343919158255E-2</v>
      </c>
      <c r="AZ63" s="136">
        <f ca="1">IF(BA$7,cal0!T57/'cal1'!T$3,"")</f>
        <v>9.8443202027889032E-2</v>
      </c>
      <c r="BA63" s="136">
        <f ca="1">IF(BA$7,'cal1'!T57/'cal1'!T$3,"")</f>
        <v>0.7092832938754835</v>
      </c>
      <c r="BB63" s="136">
        <f ca="1">IF(BA$7,'cal2'!T57/'cal1'!T$3,"")</f>
        <v>8.4168939848803567E-2</v>
      </c>
      <c r="BC63" s="136">
        <f ca="1">IF(BD$7,cal0!U57/'cal1'!U$3,"")</f>
        <v>9.9416440995970162E-2</v>
      </c>
      <c r="BD63" s="136">
        <f ca="1">IF(BD$7,'cal1'!U57/'cal1'!U$3,"")</f>
        <v>0.94492513877450368</v>
      </c>
      <c r="BE63" s="136">
        <f ca="1">IF(BD$7,'cal2'!U57/'cal1'!U$3,"")</f>
        <v>7.7376002810426267E-2</v>
      </c>
      <c r="BF63" s="136">
        <f ca="1">IF(BG$7,cal0!V57/'cal1'!V$3,"")</f>
        <v>8.3737596161465866E-2</v>
      </c>
      <c r="BG63" s="136">
        <f ca="1">IF(BG$7,'cal1'!V57/'cal1'!V$3,"")</f>
        <v>0.91692668378307329</v>
      </c>
      <c r="BH63" s="136">
        <f ca="1">IF(BG$7,'cal2'!V57/'cal1'!V$3,"")</f>
        <v>7.3968206550532017E-2</v>
      </c>
      <c r="BI63" s="136">
        <f ca="1">IF(BJ$7,cal0!W57/'cal1'!W$3,"")</f>
        <v>7.262060880993218E-2</v>
      </c>
      <c r="BJ63" s="136">
        <f ca="1">IF(BJ$7,'cal1'!W57/'cal1'!W$3,"")</f>
        <v>0.90518079269558771</v>
      </c>
      <c r="BK63" s="136">
        <f ca="1">IF(BJ$7,'cal2'!W57/'cal1'!W$3,"")</f>
        <v>6.652985293563457E-2</v>
      </c>
      <c r="BL63" s="136">
        <f ca="1">IF(BM$7,cal0!X57/'cal1'!X$3,"")</f>
        <v>7.4105052917353045E-2</v>
      </c>
      <c r="BM63" s="136">
        <f ca="1">IF(BM$7,'cal1'!X57/'cal1'!X$3,"")</f>
        <v>0.6734841802329008</v>
      </c>
      <c r="BN63" s="136">
        <f ca="1">IF(BM$7,'cal2'!X57/'cal1'!X$3,"")</f>
        <v>4.3155294360578265E-2</v>
      </c>
      <c r="BO63" s="136">
        <f ca="1">IF(BP$7,cal0!Y57/'cal1'!Y$3,"")</f>
        <v>8.7156146805072901E-2</v>
      </c>
      <c r="BP63" s="136">
        <f ca="1">IF(BP$7,'cal1'!Y57/'cal1'!Y$3,"")</f>
        <v>0.89346699457449841</v>
      </c>
      <c r="BQ63" s="136">
        <f ca="1">IF(BP$7,'cal2'!Y57/'cal1'!Y$3,"")</f>
        <v>6.5250591152020782E-2</v>
      </c>
      <c r="BR63" s="136" t="str">
        <f>IF(BS$7,cal0!Z57/'cal1'!Z$3,"")</f>
        <v/>
      </c>
      <c r="BS63" s="136" t="str">
        <f>IF(BS$7,'cal1'!Z57/'cal1'!Z$3,"")</f>
        <v/>
      </c>
      <c r="BT63" s="136" t="str">
        <f>IF(BS$7,'cal2'!Z57/'cal1'!Z$3,"")</f>
        <v/>
      </c>
      <c r="BU63" s="136">
        <f ca="1">IF(BV$7,cal0!AA57/'cal1'!AA$3,"")</f>
        <v>9.2125136652266321E-2</v>
      </c>
      <c r="BV63" s="136">
        <f ca="1">IF(BV$7,'cal1'!AA57/'cal1'!AA$3,"")</f>
        <v>0.93843536662469262</v>
      </c>
      <c r="BW63" s="136">
        <f ca="1">IF(BV$7,'cal2'!AA57/'cal1'!AA$3,"")</f>
        <v>6.062120607511523E-2</v>
      </c>
      <c r="BX63" s="136">
        <f ca="1">IF(BY$7,cal0!AB57/'cal1'!AB$3,"")</f>
        <v>6.8637588420487006E-2</v>
      </c>
      <c r="BY63" s="136">
        <f ca="1">IF(BY$7,'cal1'!AB57/'cal1'!AB$3,"")</f>
        <v>0.72450790035781598</v>
      </c>
      <c r="BZ63" s="136">
        <f ca="1">IF(BY$7,'cal2'!AB57/'cal1'!AB$3,"")</f>
        <v>6.4600088579450279E-2</v>
      </c>
      <c r="CA63" s="136">
        <f ca="1">IF(CB$7,cal0!AC57/'cal1'!AC$3,"")</f>
        <v>7.825234814340018E-2</v>
      </c>
      <c r="CB63" s="136">
        <f ca="1">IF(CB$7,'cal1'!AC57/'cal1'!AC$3,"")</f>
        <v>0.86302443999827227</v>
      </c>
      <c r="CC63" s="136">
        <f ca="1">IF(CB$7,'cal2'!AC57/'cal1'!AC$3,"")</f>
        <v>7.1506453639016143E-2</v>
      </c>
      <c r="CD63" s="136">
        <f ca="1">IF(CE$7,cal0!AD57/'cal1'!AD$3,"")</f>
        <v>8.3796016016811817E-2</v>
      </c>
      <c r="CE63" s="136">
        <f ca="1">IF(CE$7,'cal1'!AD57/'cal1'!AD$3,"")</f>
        <v>0.87939772157232943</v>
      </c>
      <c r="CF63" s="136">
        <f ca="1">IF(CE$7,'cal2'!AD57/'cal1'!AD$3,"")</f>
        <v>5.2027196639109818E-2</v>
      </c>
      <c r="CG63" s="136">
        <f ca="1">IF(CH$7,cal0!AE57/'cal1'!AE$3,"")</f>
        <v>8.4957875953650952E-2</v>
      </c>
      <c r="CH63" s="136">
        <f ca="1">IF(CH$7,'cal1'!AE57/'cal1'!AE$3,"")</f>
        <v>0.93594473356302943</v>
      </c>
      <c r="CI63" s="136">
        <f ca="1">IF(CH$7,'cal2'!AE57/'cal1'!AE$3,"")</f>
        <v>6.6182655599325499E-2</v>
      </c>
      <c r="CJ63" s="136">
        <f ca="1">IF(CK$7,cal0!AF57/'cal1'!AF$3,"")</f>
        <v>8.2056416844956737E-2</v>
      </c>
      <c r="CK63" s="136">
        <f ca="1">IF(CK$7,'cal1'!AF57/'cal1'!AF$3,"")</f>
        <v>0.69056949311924753</v>
      </c>
      <c r="CL63" s="136">
        <f ca="1">IF(CK$7,'cal2'!AF57/'cal1'!AF$3,"")</f>
        <v>5.4848234320716567E-2</v>
      </c>
      <c r="CM63" s="136">
        <f ca="1">IF(CN$7,cal0!AG57/'cal1'!AG$3,"")</f>
        <v>7.185563930285864E-2</v>
      </c>
      <c r="CN63" s="136">
        <f ca="1">IF(CN$7,'cal1'!AG57/'cal1'!AG$3,"")</f>
        <v>0.76047223539969833</v>
      </c>
      <c r="CO63" s="136">
        <f ca="1">IF(CN$7,'cal2'!AG57/'cal1'!AG$3,"")</f>
        <v>6.3564607873974027E-2</v>
      </c>
      <c r="CP63" s="136">
        <f ca="1">IF(CQ$7,cal0!AH57/'cal1'!AH$3,"")</f>
        <v>8.580436348980211E-2</v>
      </c>
      <c r="CQ63" s="136">
        <f ca="1">IF(CQ$7,'cal1'!AH57/'cal1'!AH$3,"")</f>
        <v>0.94063602625302578</v>
      </c>
      <c r="CR63" s="136">
        <f ca="1">IF(CQ$7,'cal2'!AH57/'cal1'!AH$3,"")</f>
        <v>6.3320866829242456E-2</v>
      </c>
      <c r="CS63" s="136">
        <f ca="1">IF(CT$7,cal0!AI57/'cal1'!AI$3,"")</f>
        <v>9.7277774259409852E-2</v>
      </c>
      <c r="CT63" s="136">
        <f ca="1">IF(CT$7,'cal1'!AI57/'cal1'!AI$3,"")</f>
        <v>0.93686681094791313</v>
      </c>
      <c r="CU63" s="136">
        <f ca="1">IF(CT$7,'cal2'!AI57/'cal1'!AI$3,"")</f>
        <v>6.3185098123795372E-2</v>
      </c>
      <c r="CV63" s="136">
        <f ca="1">IF(CW$7,cal0!AJ57/'cal1'!AJ$3,"")</f>
        <v>8.8034077802793972E-2</v>
      </c>
      <c r="CW63" s="136">
        <f ca="1">IF(CW$7,'cal1'!AJ57/'cal1'!AJ$3,"")</f>
        <v>0.91857781680704209</v>
      </c>
      <c r="CX63" s="136">
        <f ca="1">IF(CW$7,'cal2'!AJ57/'cal1'!AJ$3,"")</f>
        <v>6.2246321357455094E-2</v>
      </c>
      <c r="CY63" s="136">
        <f ca="1">IF(CZ$7,cal0!AK57/'cal1'!AK$3,"")</f>
        <v>0.10364499386898859</v>
      </c>
      <c r="CZ63" s="136">
        <f ca="1">IF(CZ$7,'cal1'!AK57/'cal1'!AK$3,"")</f>
        <v>0.94614978439069775</v>
      </c>
      <c r="DA63" s="136">
        <f ca="1">IF(CZ$7,'cal2'!AK57/'cal1'!AK$3,"")</f>
        <v>6.8058724898065054E-2</v>
      </c>
    </row>
    <row r="64" spans="3:105">
      <c r="C64" s="92">
        <f t="shared" si="64"/>
        <v>570</v>
      </c>
      <c r="D64" s="136">
        <f>'CMF-1931'!B44</f>
        <v>0.7621</v>
      </c>
      <c r="E64" s="136">
        <f>'CMF-1931'!C44</f>
        <v>0.95199999999999996</v>
      </c>
      <c r="F64" s="136">
        <f>'CMF-1931'!D44</f>
        <v>2.0999999999999999E-3</v>
      </c>
      <c r="G64" s="136">
        <f ca="1">cal0!C58/'cal1'!C$3</f>
        <v>0.1524066115449691</v>
      </c>
      <c r="H64" s="136">
        <f ca="1">'cal1'!C58/'cal1'!C$3</f>
        <v>0.80462613321270415</v>
      </c>
      <c r="I64" s="136">
        <f ca="1">'cal2'!C58/'cal1'!C$3</f>
        <v>6.0116677545854071E-2</v>
      </c>
      <c r="J64" s="136">
        <f ca="1">IF(K$7,cal0!F58/'cal1'!F$3,"")</f>
        <v>0.12366810161743309</v>
      </c>
      <c r="K64" s="136">
        <f ca="1">IF(K$7,'cal1'!F58/'cal1'!F$3,"")</f>
        <v>0.81996281998079168</v>
      </c>
      <c r="L64" s="136">
        <f ca="1">IF(K$7,'cal2'!F58/'cal1'!F$3,"")</f>
        <v>5.2931872799585375E-2</v>
      </c>
      <c r="M64" s="136">
        <f ca="1">IF(N$7,cal0!G58/'cal1'!G$3,"")</f>
        <v>0.13304538041722214</v>
      </c>
      <c r="N64" s="136">
        <f ca="1">IF(N$7,'cal1'!G58/'cal1'!G$3,"")</f>
        <v>0.67412626189111635</v>
      </c>
      <c r="O64" s="136">
        <f ca="1">IF(N$7,'cal2'!G58/'cal1'!G$3,"")</f>
        <v>4.8501493555990677E-2</v>
      </c>
      <c r="P64" s="136">
        <f ca="1">IF(Q$7,cal0!H58/'cal1'!H$3,"")</f>
        <v>0.12768187865468966</v>
      </c>
      <c r="Q64" s="136">
        <f ca="1">IF(Q$7,'cal1'!H58/'cal1'!H$3,"")</f>
        <v>0.64661748829233612</v>
      </c>
      <c r="R64" s="136">
        <f ca="1">IF(Q$7,'cal2'!H58/'cal1'!H$3,"")</f>
        <v>5.289677819801434E-2</v>
      </c>
      <c r="S64" s="136">
        <f ca="1">IF(T$7,cal0!I58/'cal1'!I$3,"")</f>
        <v>0.1590679951391433</v>
      </c>
      <c r="T64" s="136">
        <f ca="1">IF(T$7,'cal1'!I58/'cal1'!I$3,"")</f>
        <v>0.94090224706392944</v>
      </c>
      <c r="U64" s="136">
        <f ca="1">IF(T$7,'cal2'!I58/'cal1'!I$3,"")</f>
        <v>6.1526300743982014E-2</v>
      </c>
      <c r="V64" s="136">
        <f ca="1">IF(W$7,cal0!J58/'cal1'!J$3,"")</f>
        <v>0.12690337512419111</v>
      </c>
      <c r="W64" s="136">
        <f ca="1">IF(W$7,'cal1'!J58/'cal1'!J$3,"")</f>
        <v>0.63999469246876328</v>
      </c>
      <c r="X64" s="136">
        <f ca="1">IF(W$7,'cal2'!J58/'cal1'!J$3,"")</f>
        <v>4.7018154994925197E-2</v>
      </c>
      <c r="Y64" s="136">
        <f ca="1">IF(Z$7,cal0!K58/'cal1'!K$3,"")</f>
        <v>0.1443732485317151</v>
      </c>
      <c r="Z64" s="136">
        <f ca="1">IF(Z$7,'cal1'!K58/'cal1'!K$3,"")</f>
        <v>0.89180065087824867</v>
      </c>
      <c r="AA64" s="136">
        <f ca="1">IF(Z$7,'cal2'!K58/'cal1'!K$3,"")</f>
        <v>5.5382526216681709E-2</v>
      </c>
      <c r="AB64" s="136">
        <f ca="1">IF(AC$7,cal0!L58/'cal1'!L$3,"")</f>
        <v>0.12233175521869472</v>
      </c>
      <c r="AC64" s="136">
        <f ca="1">IF(AC$7,'cal1'!L58/'cal1'!L$3,"")</f>
        <v>0.77601289042060162</v>
      </c>
      <c r="AD64" s="136">
        <f ca="1">IF(AC$7,'cal2'!L58/'cal1'!L$3,"")</f>
        <v>4.7625338620622411E-2</v>
      </c>
      <c r="AE64" s="136">
        <f ca="1">IF(AF$7,cal0!M58/'cal1'!M$3,"")</f>
        <v>0.13179082106521672</v>
      </c>
      <c r="AF64" s="136">
        <f ca="1">IF(AF$7,'cal1'!M58/'cal1'!M$3,"")</f>
        <v>0.58785044682133869</v>
      </c>
      <c r="AG64" s="136">
        <f ca="1">IF(AF$7,'cal2'!M58/'cal1'!M$3,"")</f>
        <v>5.0723616354345753E-2</v>
      </c>
      <c r="AH64" s="136">
        <f ca="1">IF(AI$7,cal0!N58/'cal1'!N$3,"")</f>
        <v>0.15216557608375841</v>
      </c>
      <c r="AI64" s="136">
        <f ca="1">IF(AI$7,'cal1'!N58/'cal1'!N$3,"")</f>
        <v>0.65718565727910816</v>
      </c>
      <c r="AJ64" s="136">
        <f ca="1">IF(AI$7,'cal2'!N58/'cal1'!N$3,"")</f>
        <v>6.8309624986822082E-2</v>
      </c>
      <c r="AK64" s="136">
        <f ca="1">IF(AL$7,cal0!O58/'cal1'!O$3,"")</f>
        <v>0.17454900735910289</v>
      </c>
      <c r="AL64" s="136">
        <f ca="1">IF(AL$7,'cal1'!O58/'cal1'!O$3,"")</f>
        <v>1</v>
      </c>
      <c r="AM64" s="136">
        <f ca="1">IF(AL$7,'cal2'!O58/'cal1'!O$3,"")</f>
        <v>7.8498293541358774E-2</v>
      </c>
      <c r="AN64" s="136">
        <f ca="1">IF(AO$7,cal0!P58/'cal1'!P$3,"")</f>
        <v>0.14627847649759407</v>
      </c>
      <c r="AO64" s="136">
        <f ca="1">IF(AO$7,'cal1'!P58/'cal1'!P$3,"")</f>
        <v>0.75029601262928514</v>
      </c>
      <c r="AP64" s="136">
        <f ca="1">IF(AO$7,'cal2'!P58/'cal1'!P$3,"")</f>
        <v>5.8961476963997388E-2</v>
      </c>
      <c r="AQ64" s="136">
        <f ca="1">IF(AR$7,cal0!Q58/'cal1'!Q$3,"")</f>
        <v>0.12368462329582759</v>
      </c>
      <c r="AR64" s="136">
        <f ca="1">IF(AR$7,'cal1'!Q58/'cal1'!Q$3,"")</f>
        <v>0.79660477856932388</v>
      </c>
      <c r="AS64" s="136">
        <f ca="1">IF(AR$7,'cal2'!Q58/'cal1'!Q$3,"")</f>
        <v>4.881040591578234E-2</v>
      </c>
      <c r="AT64" s="136">
        <f ca="1">IF(AU$7,cal0!R58/'cal1'!R$3,"")</f>
        <v>0.18092105031290642</v>
      </c>
      <c r="AU64" s="136">
        <f ca="1">IF(AU$7,'cal1'!R58/'cal1'!R$3,"")</f>
        <v>1</v>
      </c>
      <c r="AV64" s="136">
        <f ca="1">IF(AU$7,'cal2'!R58/'cal1'!R$3,"")</f>
        <v>9.4454883795242792E-2</v>
      </c>
      <c r="AW64" s="136">
        <f ca="1">IF(AX$7,cal0!S58/'cal1'!S$3,"")</f>
        <v>0.16330500599336134</v>
      </c>
      <c r="AX64" s="136">
        <f ca="1">IF(AX$7,'cal1'!S58/'cal1'!S$3,"")</f>
        <v>0.83162837382944954</v>
      </c>
      <c r="AY64" s="136">
        <f ca="1">IF(AX$7,'cal2'!S58/'cal1'!S$3,"")</f>
        <v>6.4189251976374928E-2</v>
      </c>
      <c r="AZ64" s="136">
        <f ca="1">IF(BA$7,cal0!T58/'cal1'!T$3,"")</f>
        <v>0.17188619969679797</v>
      </c>
      <c r="BA64" s="136">
        <f ca="1">IF(BA$7,'cal1'!T58/'cal1'!T$3,"")</f>
        <v>0.82572782384295096</v>
      </c>
      <c r="BB64" s="136">
        <f ca="1">IF(BA$7,'cal2'!T58/'cal1'!T$3,"")</f>
        <v>7.4628461357836032E-2</v>
      </c>
      <c r="BC64" s="136">
        <f ca="1">IF(BD$7,cal0!U58/'cal1'!U$3,"")</f>
        <v>0.17385157079462427</v>
      </c>
      <c r="BD64" s="136">
        <f ca="1">IF(BD$7,'cal1'!U58/'cal1'!U$3,"")</f>
        <v>0.79494665822781541</v>
      </c>
      <c r="BE64" s="136">
        <f ca="1">IF(BD$7,'cal2'!U58/'cal1'!U$3,"")</f>
        <v>7.2017667220392656E-2</v>
      </c>
      <c r="BF64" s="136">
        <f ca="1">IF(BG$7,cal0!V58/'cal1'!V$3,"")</f>
        <v>0.1474382057661823</v>
      </c>
      <c r="BG64" s="136">
        <f ca="1">IF(BG$7,'cal1'!V58/'cal1'!V$3,"")</f>
        <v>0.7180787041115686</v>
      </c>
      <c r="BH64" s="136">
        <f ca="1">IF(BG$7,'cal2'!V58/'cal1'!V$3,"")</f>
        <v>6.2797757204543975E-2</v>
      </c>
      <c r="BI64" s="136">
        <f ca="1">IF(BJ$7,cal0!W58/'cal1'!W$3,"")</f>
        <v>0.16865262021098901</v>
      </c>
      <c r="BJ64" s="136">
        <f ca="1">IF(BJ$7,'cal1'!W58/'cal1'!W$3,"")</f>
        <v>1</v>
      </c>
      <c r="BK64" s="136">
        <f ca="1">IF(BJ$7,'cal2'!W58/'cal1'!W$3,"")</f>
        <v>7.0577450526933996E-2</v>
      </c>
      <c r="BL64" s="136">
        <f ca="1">IF(BM$7,cal0!X58/'cal1'!X$3,"")</f>
        <v>0.1185388661356947</v>
      </c>
      <c r="BM64" s="136">
        <f ca="1">IF(BM$7,'cal1'!X58/'cal1'!X$3,"")</f>
        <v>0.66390290749636871</v>
      </c>
      <c r="BN64" s="136">
        <f ca="1">IF(BM$7,'cal2'!X58/'cal1'!X$3,"")</f>
        <v>2.6863123405453132E-2</v>
      </c>
      <c r="BO64" s="136">
        <f ca="1">IF(BP$7,cal0!Y58/'cal1'!Y$3,"")</f>
        <v>0.14725701571075037</v>
      </c>
      <c r="BP64" s="136">
        <f ca="1">IF(BP$7,'cal1'!Y58/'cal1'!Y$3,"")</f>
        <v>0.68795921616177658</v>
      </c>
      <c r="BQ64" s="136">
        <f ca="1">IF(BP$7,'cal2'!Y58/'cal1'!Y$3,"")</f>
        <v>5.4708485964001366E-2</v>
      </c>
      <c r="BR64" s="136" t="str">
        <f>IF(BS$7,cal0!Z58/'cal1'!Z$3,"")</f>
        <v/>
      </c>
      <c r="BS64" s="136" t="str">
        <f>IF(BS$7,'cal1'!Z58/'cal1'!Z$3,"")</f>
        <v/>
      </c>
      <c r="BT64" s="136" t="str">
        <f>IF(BS$7,'cal2'!Z58/'cal1'!Z$3,"")</f>
        <v/>
      </c>
      <c r="BU64" s="136">
        <f ca="1">IF(BV$7,cal0!AA58/'cal1'!AA$3,"")</f>
        <v>0.1811630492159769</v>
      </c>
      <c r="BV64" s="136">
        <f ca="1">IF(BV$7,'cal1'!AA58/'cal1'!AA$3,"")</f>
        <v>0.92916103842791431</v>
      </c>
      <c r="BW64" s="136">
        <f ca="1">IF(BV$7,'cal2'!AA58/'cal1'!AA$3,"")</f>
        <v>7.0037260317097463E-2</v>
      </c>
      <c r="BX64" s="136">
        <f ca="1">IF(BY$7,cal0!AB58/'cal1'!AB$3,"")</f>
        <v>0.12989110025468506</v>
      </c>
      <c r="BY64" s="136">
        <f ca="1">IF(BY$7,'cal1'!AB58/'cal1'!AB$3,"")</f>
        <v>0.84122036055119931</v>
      </c>
      <c r="BZ64" s="136">
        <f ca="1">IF(BY$7,'cal2'!AB58/'cal1'!AB$3,"")</f>
        <v>5.0025625152268077E-2</v>
      </c>
      <c r="CA64" s="136">
        <f ca="1">IF(CB$7,cal0!AC58/'cal1'!AC$3,"")</f>
        <v>0.17200534656661629</v>
      </c>
      <c r="CB64" s="136">
        <f ca="1">IF(CB$7,'cal1'!AC58/'cal1'!AC$3,"")</f>
        <v>0.97572337600076975</v>
      </c>
      <c r="CC64" s="136">
        <f ca="1">IF(CB$7,'cal2'!AC58/'cal1'!AC$3,"")</f>
        <v>7.478493269213661E-2</v>
      </c>
      <c r="CD64" s="136">
        <f ca="1">IF(CE$7,cal0!AD58/'cal1'!AD$3,"")</f>
        <v>0.14546937294610665</v>
      </c>
      <c r="CE64" s="136">
        <f ca="1">IF(CE$7,'cal1'!AD58/'cal1'!AD$3,"")</f>
        <v>0.67960765946883606</v>
      </c>
      <c r="CF64" s="136">
        <f ca="1">IF(CE$7,'cal2'!AD58/'cal1'!AD$3,"")</f>
        <v>4.4136215770071298E-2</v>
      </c>
      <c r="CG64" s="136">
        <f ca="1">IF(CH$7,cal0!AE58/'cal1'!AE$3,"")</f>
        <v>0.19329660715693847</v>
      </c>
      <c r="CH64" s="136">
        <f ca="1">IF(CH$7,'cal1'!AE58/'cal1'!AE$3,"")</f>
        <v>1</v>
      </c>
      <c r="CI64" s="136">
        <f ca="1">IF(CH$7,'cal2'!AE58/'cal1'!AE$3,"")</f>
        <v>8.2644629047788867E-2</v>
      </c>
      <c r="CJ64" s="136">
        <f ca="1">IF(CK$7,cal0!AF58/'cal1'!AF$3,"")</f>
        <v>0.13940871537195679</v>
      </c>
      <c r="CK64" s="136">
        <f ca="1">IF(CK$7,'cal1'!AF58/'cal1'!AF$3,"")</f>
        <v>0.6328310929397547</v>
      </c>
      <c r="CL64" s="136">
        <f ca="1">IF(CK$7,'cal2'!AF58/'cal1'!AF$3,"")</f>
        <v>4.6469572890767398E-2</v>
      </c>
      <c r="CM64" s="136">
        <f ca="1">IF(CN$7,cal0!AG58/'cal1'!AG$3,"")</f>
        <v>0.14372887515485905</v>
      </c>
      <c r="CN64" s="136">
        <f ca="1">IF(CN$7,'cal1'!AG58/'cal1'!AG$3,"")</f>
        <v>0.87138444060240283</v>
      </c>
      <c r="CO64" s="136">
        <f ca="1">IF(CN$7,'cal2'!AG58/'cal1'!AG$3,"")</f>
        <v>5.3616724985831157E-2</v>
      </c>
      <c r="CP64" s="136">
        <f ca="1">IF(CQ$7,cal0!AH58/'cal1'!AH$3,"")</f>
        <v>0.19389587131524921</v>
      </c>
      <c r="CQ64" s="136">
        <f ca="1">IF(CQ$7,'cal1'!AH58/'cal1'!AH$3,"")</f>
        <v>1</v>
      </c>
      <c r="CR64" s="136">
        <f ca="1">IF(CQ$7,'cal2'!AH58/'cal1'!AH$3,"")</f>
        <v>7.9892281154596373E-2</v>
      </c>
      <c r="CS64" s="136">
        <f ca="1">IF(CT$7,cal0!AI58/'cal1'!AI$3,"")</f>
        <v>0.16718787209926528</v>
      </c>
      <c r="CT64" s="136">
        <f ca="1">IF(CT$7,'cal1'!AI58/'cal1'!AI$3,"")</f>
        <v>0.80303531176785414</v>
      </c>
      <c r="CU64" s="136">
        <f ca="1">IF(CT$7,'cal2'!AI58/'cal1'!AI$3,"")</f>
        <v>5.8693613342768604E-2</v>
      </c>
      <c r="CV64" s="136">
        <f ca="1">IF(CW$7,cal0!AJ58/'cal1'!AJ$3,"")</f>
        <v>0.14787052571512185</v>
      </c>
      <c r="CW64" s="136">
        <f ca="1">IF(CW$7,'cal1'!AJ58/'cal1'!AJ$3,"")</f>
        <v>0.73978756243267862</v>
      </c>
      <c r="CX64" s="136">
        <f ca="1">IF(CW$7,'cal2'!AJ58/'cal1'!AJ$3,"")</f>
        <v>5.3494336524485243E-2</v>
      </c>
      <c r="CY64" s="136">
        <f ca="1">IF(CZ$7,cal0!AK58/'cal1'!AK$3,"")</f>
        <v>0.17752912429439047</v>
      </c>
      <c r="CZ64" s="136">
        <f ca="1">IF(CZ$7,'cal1'!AK58/'cal1'!AK$3,"")</f>
        <v>0.82411804554643076</v>
      </c>
      <c r="DA64" s="136">
        <f ca="1">IF(CZ$7,'cal2'!AK58/'cal1'!AK$3,"")</f>
        <v>6.4832944432122022E-2</v>
      </c>
    </row>
    <row r="65" spans="3:105">
      <c r="C65" s="92">
        <f t="shared" si="64"/>
        <v>575</v>
      </c>
      <c r="D65" s="136">
        <f>'CMF-1931'!B45</f>
        <v>0.84250000000000003</v>
      </c>
      <c r="E65" s="136">
        <f>'CMF-1931'!C45</f>
        <v>0.91539999999999999</v>
      </c>
      <c r="F65" s="136">
        <f>'CMF-1931'!D45</f>
        <v>1.8E-3</v>
      </c>
      <c r="G65" s="136">
        <f ca="1">cal0!C59/'cal1'!C$3</f>
        <v>0.23003996034489105</v>
      </c>
      <c r="H65" s="136">
        <f ca="1">'cal1'!C59/'cal1'!C$3</f>
        <v>0.76608467434433625</v>
      </c>
      <c r="I65" s="136">
        <f ca="1">'cal2'!C59/'cal1'!C$3</f>
        <v>5.9873016525522488E-2</v>
      </c>
      <c r="J65" s="136">
        <f ca="1">IF(K$7,cal0!F59/'cal1'!F$3,"")</f>
        <v>0.21299868114771797</v>
      </c>
      <c r="K65" s="136">
        <f ca="1">IF(K$7,'cal1'!F59/'cal1'!F$3,"")</f>
        <v>0.84773475688445732</v>
      </c>
      <c r="L65" s="136">
        <f ca="1">IF(K$7,'cal2'!F59/'cal1'!F$3,"")</f>
        <v>5.8219637541529701E-2</v>
      </c>
      <c r="M65" s="136">
        <f ca="1">IF(N$7,cal0!G59/'cal1'!G$3,"")</f>
        <v>0.19521055621353844</v>
      </c>
      <c r="N65" s="136">
        <f ca="1">IF(N$7,'cal1'!G59/'cal1'!G$3,"")</f>
        <v>0.56024551992504679</v>
      </c>
      <c r="O65" s="136">
        <f ca="1">IF(N$7,'cal2'!G59/'cal1'!G$3,"")</f>
        <v>4.158072474649846E-2</v>
      </c>
      <c r="P65" s="136">
        <f ca="1">IF(Q$7,cal0!H59/'cal1'!H$3,"")</f>
        <v>0.18480267428418465</v>
      </c>
      <c r="Q65" s="136">
        <f ca="1">IF(Q$7,'cal1'!H59/'cal1'!H$3,"")</f>
        <v>0.76343243007587924</v>
      </c>
      <c r="R65" s="136">
        <f ca="1">IF(Q$7,'cal2'!H59/'cal1'!H$3,"")</f>
        <v>3.9472416819135124E-2</v>
      </c>
      <c r="S65" s="136">
        <f ca="1">IF(T$7,cal0!I59/'cal1'!I$3,"")</f>
        <v>0.2652065872327562</v>
      </c>
      <c r="T65" s="136">
        <f ca="1">IF(T$7,'cal1'!I59/'cal1'!I$3,"")</f>
        <v>0.97472027897041236</v>
      </c>
      <c r="U65" s="136">
        <f ca="1">IF(T$7,'cal2'!I59/'cal1'!I$3,"")</f>
        <v>7.7249407972958345E-2</v>
      </c>
      <c r="V65" s="136">
        <f ca="1">IF(W$7,cal0!J59/'cal1'!J$3,"")</f>
        <v>0.18140512087970573</v>
      </c>
      <c r="W65" s="136">
        <f ca="1">IF(W$7,'cal1'!J59/'cal1'!J$3,"")</f>
        <v>0.74672455978916275</v>
      </c>
      <c r="X65" s="136">
        <f ca="1">IF(W$7,'cal2'!J59/'cal1'!J$3,"")</f>
        <v>3.3676692225389653E-2</v>
      </c>
      <c r="Y65" s="136">
        <f ca="1">IF(Z$7,cal0!K59/'cal1'!K$3,"")</f>
        <v>0.25096634966530135</v>
      </c>
      <c r="Z65" s="136">
        <f ca="1">IF(Z$7,'cal1'!K59/'cal1'!K$3,"")</f>
        <v>0.90841432287150603</v>
      </c>
      <c r="AA65" s="136">
        <f ca="1">IF(Z$7,'cal2'!K59/'cal1'!K$3,"")</f>
        <v>7.2635894891900935E-2</v>
      </c>
      <c r="AB65" s="136">
        <f ca="1">IF(AC$7,cal0!L59/'cal1'!L$3,"")</f>
        <v>0.19886832564177109</v>
      </c>
      <c r="AC65" s="136">
        <f ca="1">IF(AC$7,'cal1'!L59/'cal1'!L$3,"")</f>
        <v>0.80695530489321265</v>
      </c>
      <c r="AD65" s="136">
        <f ca="1">IF(AC$7,'cal2'!L59/'cal1'!L$3,"")</f>
        <v>4.8683702349274237E-2</v>
      </c>
      <c r="AE65" s="136">
        <f ca="1">IF(AF$7,cal0!M59/'cal1'!M$3,"")</f>
        <v>0.20848646617312441</v>
      </c>
      <c r="AF65" s="136">
        <f ca="1">IF(AF$7,'cal1'!M59/'cal1'!M$3,"")</f>
        <v>0.67223517513033049</v>
      </c>
      <c r="AG65" s="136">
        <f ca="1">IF(AF$7,'cal2'!M59/'cal1'!M$3,"")</f>
        <v>4.6775807933565214E-2</v>
      </c>
      <c r="AH65" s="136">
        <f ca="1">IF(AI$7,cal0!N59/'cal1'!N$3,"")</f>
        <v>0.21594324958316904</v>
      </c>
      <c r="AI65" s="136">
        <f ca="1">IF(AI$7,'cal1'!N59/'cal1'!N$3,"")</f>
        <v>0.66034146456815279</v>
      </c>
      <c r="AJ65" s="136">
        <f ca="1">IF(AI$7,'cal2'!N59/'cal1'!N$3,"")</f>
        <v>5.8388086798913406E-2</v>
      </c>
      <c r="AK65" s="136">
        <f ca="1">IF(AL$7,cal0!O59/'cal1'!O$3,"")</f>
        <v>0.26953208884026592</v>
      </c>
      <c r="AL65" s="136">
        <f ca="1">IF(AL$7,'cal1'!O59/'cal1'!O$3,"")</f>
        <v>0.98988299956214176</v>
      </c>
      <c r="AM65" s="136">
        <f ca="1">IF(AL$7,'cal2'!O59/'cal1'!O$3,"")</f>
        <v>8.7286196471518154E-2</v>
      </c>
      <c r="AN65" s="136">
        <f ca="1">IF(AO$7,cal0!P59/'cal1'!P$3,"")</f>
        <v>0.23818759256140662</v>
      </c>
      <c r="AO65" s="136">
        <f ca="1">IF(AO$7,'cal1'!P59/'cal1'!P$3,"")</f>
        <v>0.88634120466709276</v>
      </c>
      <c r="AP65" s="136">
        <f ca="1">IF(AO$7,'cal2'!P59/'cal1'!P$3,"")</f>
        <v>6.1096449764395398E-2</v>
      </c>
      <c r="AQ65" s="136">
        <f ca="1">IF(AR$7,cal0!Q59/'cal1'!Q$3,"")</f>
        <v>0.2125591845680018</v>
      </c>
      <c r="AR65" s="136">
        <f ca="1">IF(AR$7,'cal1'!Q59/'cal1'!Q$3,"")</f>
        <v>0.79057098180855767</v>
      </c>
      <c r="AS65" s="136">
        <f ca="1">IF(AR$7,'cal2'!Q59/'cal1'!Q$3,"")</f>
        <v>5.6868902279314189E-2</v>
      </c>
      <c r="AT65" s="136">
        <f ca="1">IF(AU$7,cal0!R59/'cal1'!R$3,"")</f>
        <v>0.26162823714095601</v>
      </c>
      <c r="AU65" s="136">
        <f ca="1">IF(AU$7,'cal1'!R59/'cal1'!R$3,"")</f>
        <v>0.9605362170504661</v>
      </c>
      <c r="AV65" s="136">
        <f ca="1">IF(AU$7,'cal2'!R59/'cal1'!R$3,"")</f>
        <v>9.6146066992147936E-2</v>
      </c>
      <c r="AW65" s="136">
        <f ca="1">IF(AX$7,cal0!S59/'cal1'!S$3,"")</f>
        <v>0.22655989425491896</v>
      </c>
      <c r="AX65" s="136">
        <f ca="1">IF(AX$7,'cal1'!S59/'cal1'!S$3,"")</f>
        <v>0.61282594680611779</v>
      </c>
      <c r="AY65" s="136">
        <f ca="1">IF(AX$7,'cal2'!S59/'cal1'!S$3,"")</f>
        <v>5.8032760334033415E-2</v>
      </c>
      <c r="AZ65" s="136">
        <f ca="1">IF(BA$7,cal0!T59/'cal1'!T$3,"")</f>
        <v>0.28084541066597174</v>
      </c>
      <c r="BA65" s="136">
        <f ca="1">IF(BA$7,'cal1'!T59/'cal1'!T$3,"")</f>
        <v>0.84632501193442089</v>
      </c>
      <c r="BB65" s="136">
        <f ca="1">IF(BA$7,'cal2'!T59/'cal1'!T$3,"")</f>
        <v>8.3353780194973318E-2</v>
      </c>
      <c r="BC65" s="136">
        <f ca="1">IF(BD$7,cal0!U59/'cal1'!U$3,"")</f>
        <v>0.24906822316106172</v>
      </c>
      <c r="BD65" s="136">
        <f ca="1">IF(BD$7,'cal1'!U59/'cal1'!U$3,"")</f>
        <v>0.61499994071043107</v>
      </c>
      <c r="BE65" s="136">
        <f ca="1">IF(BD$7,'cal2'!U59/'cal1'!U$3,"")</f>
        <v>6.7681577169811546E-2</v>
      </c>
      <c r="BF65" s="136">
        <f ca="1">IF(BG$7,cal0!V59/'cal1'!V$3,"")</f>
        <v>0.21977908285778713</v>
      </c>
      <c r="BG65" s="136">
        <f ca="1">IF(BG$7,'cal1'!V59/'cal1'!V$3,"")</f>
        <v>0.55817618290196158</v>
      </c>
      <c r="BH65" s="136">
        <f ca="1">IF(BG$7,'cal2'!V59/'cal1'!V$3,"")</f>
        <v>6.1323288369264359E-2</v>
      </c>
      <c r="BI65" s="136">
        <f ca="1">IF(BJ$7,cal0!W59/'cal1'!W$3,"")</f>
        <v>0.26146472008087795</v>
      </c>
      <c r="BJ65" s="136">
        <f ca="1">IF(BJ$7,'cal1'!W59/'cal1'!W$3,"")</f>
        <v>0.99041027447349239</v>
      </c>
      <c r="BK65" s="136">
        <f ca="1">IF(BJ$7,'cal2'!W59/'cal1'!W$3,"")</f>
        <v>7.843941320679873E-2</v>
      </c>
      <c r="BL65" s="136">
        <f ca="1">IF(BM$7,cal0!X59/'cal1'!X$3,"")</f>
        <v>0.16986770287639452</v>
      </c>
      <c r="BM65" s="136">
        <f ca="1">IF(BM$7,'cal1'!X59/'cal1'!X$3,"")</f>
        <v>0.72770484768129806</v>
      </c>
      <c r="BN65" s="136">
        <f ca="1">IF(BM$7,'cal2'!X59/'cal1'!X$3,"")</f>
        <v>1.6357629773564804E-2</v>
      </c>
      <c r="BO65" s="136">
        <f ca="1">IF(BP$7,cal0!Y59/'cal1'!Y$3,"")</f>
        <v>0.21077113123226007</v>
      </c>
      <c r="BP65" s="136">
        <f ca="1">IF(BP$7,'cal1'!Y59/'cal1'!Y$3,"")</f>
        <v>0.55024721760434625</v>
      </c>
      <c r="BQ65" s="136">
        <f ca="1">IF(BP$7,'cal2'!Y59/'cal1'!Y$3,"")</f>
        <v>4.8432517065788251E-2</v>
      </c>
      <c r="BR65" s="136" t="str">
        <f>IF(BS$7,cal0!Z59/'cal1'!Z$3,"")</f>
        <v/>
      </c>
      <c r="BS65" s="136" t="str">
        <f>IF(BS$7,'cal1'!Z59/'cal1'!Z$3,"")</f>
        <v/>
      </c>
      <c r="BT65" s="136" t="str">
        <f>IF(BS$7,'cal2'!Z59/'cal1'!Z$3,"")</f>
        <v/>
      </c>
      <c r="BU65" s="136">
        <f ca="1">IF(BV$7,cal0!AA59/'cal1'!AA$3,"")</f>
        <v>0.24755204593140484</v>
      </c>
      <c r="BV65" s="136">
        <f ca="1">IF(BV$7,'cal1'!AA59/'cal1'!AA$3,"")</f>
        <v>0.74633032342579109</v>
      </c>
      <c r="BW65" s="136">
        <f ca="1">IF(BV$7,'cal2'!AA59/'cal1'!AA$3,"")</f>
        <v>6.3839951304201517E-2</v>
      </c>
      <c r="BX65" s="136">
        <f ca="1">IF(BY$7,cal0!AB59/'cal1'!AB$3,"")</f>
        <v>0.2283406060824362</v>
      </c>
      <c r="BY65" s="136">
        <f ca="1">IF(BY$7,'cal1'!AB59/'cal1'!AB$3,"")</f>
        <v>0.84386749127622129</v>
      </c>
      <c r="BZ65" s="136">
        <f ca="1">IF(BY$7,'cal2'!AB59/'cal1'!AB$3,"")</f>
        <v>6.0862055041089984E-2</v>
      </c>
      <c r="CA65" s="136">
        <f ca="1">IF(CB$7,cal0!AC59/'cal1'!AC$3,"")</f>
        <v>0.26871791781509252</v>
      </c>
      <c r="CB65" s="136">
        <f ca="1">IF(CB$7,'cal1'!AC59/'cal1'!AC$3,"")</f>
        <v>0.96236496483543565</v>
      </c>
      <c r="CC65" s="136">
        <f ca="1">IF(CB$7,'cal2'!AC59/'cal1'!AC$3,"")</f>
        <v>8.4812734502119722E-2</v>
      </c>
      <c r="CD65" s="136">
        <f ca="1">IF(CE$7,cal0!AD59/'cal1'!AD$3,"")</f>
        <v>0.21087048422604987</v>
      </c>
      <c r="CE65" s="136">
        <f ca="1">IF(CE$7,'cal1'!AD59/'cal1'!AD$3,"")</f>
        <v>0.55198451259903802</v>
      </c>
      <c r="CF65" s="136">
        <f ca="1">IF(CE$7,'cal2'!AD59/'cal1'!AD$3,"")</f>
        <v>3.8098449994093231E-2</v>
      </c>
      <c r="CG65" s="136">
        <f ca="1">IF(CH$7,cal0!AE59/'cal1'!AE$3,"")</f>
        <v>0.27052584046468559</v>
      </c>
      <c r="CH65" s="136">
        <f ca="1">IF(CH$7,'cal1'!AE59/'cal1'!AE$3,"")</f>
        <v>0.96648637583893615</v>
      </c>
      <c r="CI65" s="136">
        <f ca="1">IF(CH$7,'cal2'!AE59/'cal1'!AE$3,"")</f>
        <v>8.1293244455507549E-2</v>
      </c>
      <c r="CJ65" s="136">
        <f ca="1">IF(CK$7,cal0!AF59/'cal1'!AF$3,"")</f>
        <v>0.20236937014249709</v>
      </c>
      <c r="CK65" s="136">
        <f ca="1">IF(CK$7,'cal1'!AF59/'cal1'!AF$3,"")</f>
        <v>0.74797714236997392</v>
      </c>
      <c r="CL65" s="136">
        <f ca="1">IF(CK$7,'cal2'!AF59/'cal1'!AF$3,"")</f>
        <v>3.5736685113875823E-2</v>
      </c>
      <c r="CM65" s="136">
        <f ca="1">IF(CN$7,cal0!AG59/'cal1'!AG$3,"")</f>
        <v>0.24818823829662531</v>
      </c>
      <c r="CN65" s="136">
        <f ca="1">IF(CN$7,'cal1'!AG59/'cal1'!AG$3,"")</f>
        <v>0.85536303110636203</v>
      </c>
      <c r="CO65" s="136">
        <f ca="1">IF(CN$7,'cal2'!AG59/'cal1'!AG$3,"")</f>
        <v>6.869495411528044E-2</v>
      </c>
      <c r="CP65" s="136">
        <f ca="1">IF(CQ$7,cal0!AH59/'cal1'!AH$3,"")</f>
        <v>0.26401330826623809</v>
      </c>
      <c r="CQ65" s="136">
        <f ca="1">IF(CQ$7,'cal1'!AH59/'cal1'!AH$3,"")</f>
        <v>0.95848315138753559</v>
      </c>
      <c r="CR65" s="136">
        <f ca="1">IF(CQ$7,'cal2'!AH59/'cal1'!AH$3,"")</f>
        <v>7.5053950372042891E-2</v>
      </c>
      <c r="CS65" s="136">
        <f ca="1">IF(CT$7,cal0!AI59/'cal1'!AI$3,"")</f>
        <v>0.23224762011549227</v>
      </c>
      <c r="CT65" s="136">
        <f ca="1">IF(CT$7,'cal1'!AI59/'cal1'!AI$3,"")</f>
        <v>0.57777605598016057</v>
      </c>
      <c r="CU65" s="136">
        <f ca="1">IF(CT$7,'cal2'!AI59/'cal1'!AI$3,"")</f>
        <v>5.4672224151866552E-2</v>
      </c>
      <c r="CV65" s="136">
        <f ca="1">IF(CW$7,cal0!AJ59/'cal1'!AJ$3,"")</f>
        <v>0.2096228375598668</v>
      </c>
      <c r="CW65" s="136">
        <f ca="1">IF(CW$7,'cal1'!AJ59/'cal1'!AJ$3,"")</f>
        <v>0.53903017282337129</v>
      </c>
      <c r="CX65" s="136">
        <f ca="1">IF(CW$7,'cal2'!AJ59/'cal1'!AJ$3,"")</f>
        <v>4.9625000557597186E-2</v>
      </c>
      <c r="CY65" s="136">
        <f ca="1">IF(CZ$7,cal0!AK59/'cal1'!AK$3,"")</f>
        <v>0.24824315909453359</v>
      </c>
      <c r="CZ65" s="136">
        <f ca="1">IF(CZ$7,'cal1'!AK59/'cal1'!AK$3,"")</f>
        <v>0.59792360841476611</v>
      </c>
      <c r="DA65" s="136">
        <f ca="1">IF(CZ$7,'cal2'!AK59/'cal1'!AK$3,"")</f>
        <v>6.2488795358709819E-2</v>
      </c>
    </row>
    <row r="66" spans="3:105">
      <c r="C66" s="92">
        <f t="shared" si="64"/>
        <v>580</v>
      </c>
      <c r="D66" s="136">
        <f>'CMF-1931'!B46</f>
        <v>0.9163</v>
      </c>
      <c r="E66" s="136">
        <f>'CMF-1931'!C46</f>
        <v>0.87</v>
      </c>
      <c r="F66" s="136">
        <f>'CMF-1931'!D46</f>
        <v>1.65E-3</v>
      </c>
      <c r="G66" s="136">
        <f ca="1">cal0!C60/'cal1'!C$3</f>
        <v>0.30139150931626052</v>
      </c>
      <c r="H66" s="136">
        <f ca="1">'cal1'!C60/'cal1'!C$3</f>
        <v>0.69552215815346652</v>
      </c>
      <c r="I66" s="136">
        <f ca="1">'cal2'!C60/'cal1'!C$3</f>
        <v>5.3939676561752643E-2</v>
      </c>
      <c r="J66" s="136">
        <f ca="1">IF(K$7,cal0!F60/'cal1'!F$3,"")</f>
        <v>0.31681720085758119</v>
      </c>
      <c r="K66" s="136">
        <f ca="1">IF(K$7,'cal1'!F60/'cal1'!F$3,"")</f>
        <v>0.75989536987077033</v>
      </c>
      <c r="L66" s="136">
        <f ca="1">IF(K$7,'cal2'!F60/'cal1'!F$3,"")</f>
        <v>6.5692980725490097E-2</v>
      </c>
      <c r="M66" s="136">
        <f ca="1">IF(N$7,cal0!G60/'cal1'!G$3,"")</f>
        <v>0.24686442449336413</v>
      </c>
      <c r="N66" s="136">
        <f ca="1">IF(N$7,'cal1'!G60/'cal1'!G$3,"")</f>
        <v>0.64796527508486201</v>
      </c>
      <c r="O66" s="136">
        <f ca="1">IF(N$7,'cal2'!G60/'cal1'!G$3,"")</f>
        <v>2.8003817616859855E-2</v>
      </c>
      <c r="P66" s="136">
        <f ca="1">IF(Q$7,cal0!H60/'cal1'!H$3,"")</f>
        <v>0.25122263112687765</v>
      </c>
      <c r="Q66" s="136">
        <f ca="1">IF(Q$7,'cal1'!H60/'cal1'!H$3,"")</f>
        <v>0.70995778215861038</v>
      </c>
      <c r="R66" s="136">
        <f ca="1">IF(Q$7,'cal2'!H60/'cal1'!H$3,"")</f>
        <v>3.7087347446964687E-2</v>
      </c>
      <c r="S66" s="136">
        <f ca="1">IF(T$7,cal0!I60/'cal1'!I$3,"")</f>
        <v>0.33127378618048059</v>
      </c>
      <c r="T66" s="136">
        <f ca="1">IF(T$7,'cal1'!I60/'cal1'!I$3,"")</f>
        <v>0.81074898151341745</v>
      </c>
      <c r="U66" s="136">
        <f ca="1">IF(T$7,'cal2'!I60/'cal1'!I$3,"")</f>
        <v>6.9257533932318094E-2</v>
      </c>
      <c r="V66" s="136">
        <f ca="1">IF(W$7,cal0!J60/'cal1'!J$3,"")</f>
        <v>0.2444155120669354</v>
      </c>
      <c r="W66" s="136">
        <f ca="1">IF(W$7,'cal1'!J60/'cal1'!J$3,"")</f>
        <v>0.69744609378740741</v>
      </c>
      <c r="X66" s="136">
        <f ca="1">IF(W$7,'cal2'!J60/'cal1'!J$3,"")</f>
        <v>3.0496692221995119E-2</v>
      </c>
      <c r="Y66" s="136">
        <f ca="1">IF(Z$7,cal0!K60/'cal1'!K$3,"")</f>
        <v>0.32815209857175381</v>
      </c>
      <c r="Z66" s="136">
        <f ca="1">IF(Z$7,'cal1'!K60/'cal1'!K$3,"")</f>
        <v>0.81213058114186865</v>
      </c>
      <c r="AA66" s="136">
        <f ca="1">IF(Z$7,'cal2'!K60/'cal1'!K$3,"")</f>
        <v>7.0580195971560983E-2</v>
      </c>
      <c r="AB66" s="136">
        <f ca="1">IF(AC$7,cal0!L60/'cal1'!L$3,"")</f>
        <v>0.30605666368324752</v>
      </c>
      <c r="AC66" s="136">
        <f ca="1">IF(AC$7,'cal1'!L60/'cal1'!L$3,"")</f>
        <v>0.71383086291297704</v>
      </c>
      <c r="AD66" s="136">
        <f ca="1">IF(AC$7,'cal2'!L60/'cal1'!L$3,"")</f>
        <v>5.8770114539450496E-2</v>
      </c>
      <c r="AE66" s="136">
        <f ca="1">IF(AF$7,cal0!M60/'cal1'!M$3,"")</f>
        <v>0.28984705574209951</v>
      </c>
      <c r="AF66" s="136">
        <f ca="1">IF(AF$7,'cal1'!M60/'cal1'!M$3,"")</f>
        <v>0.78973460133302309</v>
      </c>
      <c r="AG66" s="136">
        <f ca="1">IF(AF$7,'cal2'!M60/'cal1'!M$3,"")</f>
        <v>4.4726777978948883E-2</v>
      </c>
      <c r="AH66" s="136">
        <f ca="1">IF(AI$7,cal0!N60/'cal1'!N$3,"")</f>
        <v>0.25725763284681946</v>
      </c>
      <c r="AI66" s="136">
        <f ca="1">IF(AI$7,'cal1'!N60/'cal1'!N$3,"")</f>
        <v>0.72433530508216215</v>
      </c>
      <c r="AJ66" s="136">
        <f ca="1">IF(AI$7,'cal2'!N60/'cal1'!N$3,"")</f>
        <v>4.3788533553796118E-2</v>
      </c>
      <c r="AK66" s="136">
        <f ca="1">IF(AL$7,cal0!O60/'cal1'!O$3,"")</f>
        <v>0.32006584529712279</v>
      </c>
      <c r="AL66" s="136">
        <f ca="1">IF(AL$7,'cal1'!O60/'cal1'!O$3,"")</f>
        <v>0.79449967018918177</v>
      </c>
      <c r="AM66" s="136">
        <f ca="1">IF(AL$7,'cal2'!O60/'cal1'!O$3,"")</f>
        <v>7.1755168403477468E-2</v>
      </c>
      <c r="AN66" s="136">
        <f ca="1">IF(AO$7,cal0!P60/'cal1'!P$3,"")</f>
        <v>0.32945350768422982</v>
      </c>
      <c r="AO66" s="136">
        <f ca="1">IF(AO$7,'cal1'!P60/'cal1'!P$3,"")</f>
        <v>0.84673033752790472</v>
      </c>
      <c r="AP66" s="136">
        <f ca="1">IF(AO$7,'cal2'!P60/'cal1'!P$3,"")</f>
        <v>6.4931975442855283E-2</v>
      </c>
      <c r="AQ66" s="136">
        <f ca="1">IF(AR$7,cal0!Q60/'cal1'!Q$3,"")</f>
        <v>0.32301533039187652</v>
      </c>
      <c r="AR66" s="136">
        <f ca="1">IF(AR$7,'cal1'!Q60/'cal1'!Q$3,"")</f>
        <v>0.71852556141321955</v>
      </c>
      <c r="AS66" s="136">
        <f ca="1">IF(AR$7,'cal2'!Q60/'cal1'!Q$3,"")</f>
        <v>6.8365463321564415E-2</v>
      </c>
      <c r="AT66" s="136">
        <f ca="1">IF(AU$7,cal0!R60/'cal1'!R$3,"")</f>
        <v>0.30029463328129663</v>
      </c>
      <c r="AU66" s="136">
        <f ca="1">IF(AU$7,'cal1'!R60/'cal1'!R$3,"")</f>
        <v>0.7384518052067095</v>
      </c>
      <c r="AV66" s="136">
        <f ca="1">IF(AU$7,'cal2'!R60/'cal1'!R$3,"")</f>
        <v>7.4618666279373358E-2</v>
      </c>
      <c r="AW66" s="136">
        <f ca="1">IF(AX$7,cal0!S60/'cal1'!S$3,"")</f>
        <v>0.28744140797603696</v>
      </c>
      <c r="AX66" s="136">
        <f ca="1">IF(AX$7,'cal1'!S60/'cal1'!S$3,"")</f>
        <v>0.5310125709970599</v>
      </c>
      <c r="AY66" s="136">
        <f ca="1">IF(AX$7,'cal2'!S60/'cal1'!S$3,"")</f>
        <v>4.5698153977570148E-2</v>
      </c>
      <c r="AZ66" s="136">
        <f ca="1">IF(BA$7,cal0!T60/'cal1'!T$3,"")</f>
        <v>0.38459356269296169</v>
      </c>
      <c r="BA66" s="136">
        <f ca="1">IF(BA$7,'cal1'!T60/'cal1'!T$3,"")</f>
        <v>0.748209322769542</v>
      </c>
      <c r="BB66" s="136">
        <f ca="1">IF(BA$7,'cal2'!T60/'cal1'!T$3,"")</f>
        <v>8.7174546412803464E-2</v>
      </c>
      <c r="BC66" s="136">
        <f ca="1">IF(BD$7,cal0!U60/'cal1'!U$3,"")</f>
        <v>0.31089427544917048</v>
      </c>
      <c r="BD66" s="136">
        <f ca="1">IF(BD$7,'cal1'!U60/'cal1'!U$3,"")</f>
        <v>0.6568752100264259</v>
      </c>
      <c r="BE66" s="136">
        <f ca="1">IF(BD$7,'cal2'!U60/'cal1'!U$3,"")</f>
        <v>5.5072699072450472E-2</v>
      </c>
      <c r="BF66" s="136">
        <f ca="1">IF(BG$7,cal0!V60/'cal1'!V$3,"")</f>
        <v>0.29387737103999173</v>
      </c>
      <c r="BG66" s="136">
        <f ca="1">IF(BG$7,'cal1'!V60/'cal1'!V$3,"")</f>
        <v>0.62873012761426272</v>
      </c>
      <c r="BH66" s="136">
        <f ca="1">IF(BG$7,'cal2'!V60/'cal1'!V$3,"")</f>
        <v>5.2871488967127574E-2</v>
      </c>
      <c r="BI66" s="136">
        <f ca="1">IF(BJ$7,cal0!W60/'cal1'!W$3,"")</f>
        <v>0.30706239256917339</v>
      </c>
      <c r="BJ66" s="136">
        <f ca="1">IF(BJ$7,'cal1'!W60/'cal1'!W$3,"")</f>
        <v>0.78185538968371426</v>
      </c>
      <c r="BK66" s="136">
        <f ca="1">IF(BJ$7,'cal2'!W60/'cal1'!W$3,"")</f>
        <v>6.2566182948309304E-2</v>
      </c>
      <c r="BL66" s="136">
        <f ca="1">IF(BM$7,cal0!X60/'cal1'!X$3,"")</f>
        <v>0.2456451445479346</v>
      </c>
      <c r="BM66" s="136">
        <f ca="1">IF(BM$7,'cal1'!X60/'cal1'!X$3,"")</f>
        <v>0.6304203929235227</v>
      </c>
      <c r="BN66" s="136">
        <f ca="1">IF(BM$7,'cal2'!X60/'cal1'!X$3,"")</f>
        <v>1.8165355931768878E-2</v>
      </c>
      <c r="BO66" s="136">
        <f ca="1">IF(BP$7,cal0!Y60/'cal1'!Y$3,"")</f>
        <v>0.27323691577144649</v>
      </c>
      <c r="BP66" s="136">
        <f ca="1">IF(BP$7,'cal1'!Y60/'cal1'!Y$3,"")</f>
        <v>0.63872994260777238</v>
      </c>
      <c r="BQ66" s="136">
        <f ca="1">IF(BP$7,'cal2'!Y60/'cal1'!Y$3,"")</f>
        <v>3.6637583291291229E-2</v>
      </c>
      <c r="BR66" s="136" t="str">
        <f>IF(BS$7,cal0!Z60/'cal1'!Z$3,"")</f>
        <v/>
      </c>
      <c r="BS66" s="136" t="str">
        <f>IF(BS$7,'cal1'!Z60/'cal1'!Z$3,"")</f>
        <v/>
      </c>
      <c r="BT66" s="136" t="str">
        <f>IF(BS$7,'cal2'!Z60/'cal1'!Z$3,"")</f>
        <v/>
      </c>
      <c r="BU66" s="136">
        <f ca="1">IF(BV$7,cal0!AA60/'cal1'!AA$3,"")</f>
        <v>0.3132899111577428</v>
      </c>
      <c r="BV66" s="136">
        <f ca="1">IF(BV$7,'cal1'!AA60/'cal1'!AA$3,"")</f>
        <v>0.56780970071242731</v>
      </c>
      <c r="BW66" s="136">
        <f ca="1">IF(BV$7,'cal2'!AA60/'cal1'!AA$3,"")</f>
        <v>5.2441026531071071E-2</v>
      </c>
      <c r="BX66" s="136">
        <f ca="1">IF(BY$7,cal0!AB60/'cal1'!AB$3,"")</f>
        <v>0.32673020264545166</v>
      </c>
      <c r="BY66" s="136">
        <f ca="1">IF(BY$7,'cal1'!AB60/'cal1'!AB$3,"")</f>
        <v>0.74905764201668878</v>
      </c>
      <c r="BZ66" s="136">
        <f ca="1">IF(BY$7,'cal2'!AB60/'cal1'!AB$3,"")</f>
        <v>6.840515003307307E-2</v>
      </c>
      <c r="CA66" s="136">
        <f ca="1">IF(CB$7,cal0!AC60/'cal1'!AC$3,"")</f>
        <v>0.32456032288045666</v>
      </c>
      <c r="CB66" s="136">
        <f ca="1">IF(CB$7,'cal1'!AC60/'cal1'!AC$3,"")</f>
        <v>0.79010417691773205</v>
      </c>
      <c r="CC66" s="136">
        <f ca="1">IF(CB$7,'cal2'!AC60/'cal1'!AC$3,"")</f>
        <v>7.2834403428098091E-2</v>
      </c>
      <c r="CD66" s="136">
        <f ca="1">IF(CE$7,cal0!AD60/'cal1'!AD$3,"")</f>
        <v>0.27079205616634922</v>
      </c>
      <c r="CE66" s="136">
        <f ca="1">IF(CE$7,'cal1'!AD60/'cal1'!AD$3,"")</f>
        <v>0.64318561256571571</v>
      </c>
      <c r="CF66" s="136">
        <f ca="1">IF(CE$7,'cal2'!AD60/'cal1'!AD$3,"")</f>
        <v>2.6163482025387364E-2</v>
      </c>
      <c r="CG66" s="136">
        <f ca="1">IF(CH$7,cal0!AE60/'cal1'!AE$3,"")</f>
        <v>0.32940910794215678</v>
      </c>
      <c r="CH66" s="136">
        <f ca="1">IF(CH$7,'cal1'!AE60/'cal1'!AE$3,"")</f>
        <v>0.70193925472007501</v>
      </c>
      <c r="CI66" s="136">
        <f ca="1">IF(CH$7,'cal2'!AE60/'cal1'!AE$3,"")</f>
        <v>6.7126548639310391E-2</v>
      </c>
      <c r="CJ66" s="136">
        <f ca="1">IF(CK$7,cal0!AF60/'cal1'!AF$3,"")</f>
        <v>0.26627613981892856</v>
      </c>
      <c r="CK66" s="136">
        <f ca="1">IF(CK$7,'cal1'!AF60/'cal1'!AF$3,"")</f>
        <v>0.73093003727187422</v>
      </c>
      <c r="CL66" s="136">
        <f ca="1">IF(CK$7,'cal2'!AF60/'cal1'!AF$3,"")</f>
        <v>3.2313078798702786E-2</v>
      </c>
      <c r="CM66" s="136">
        <f ca="1">IF(CN$7,cal0!AG60/'cal1'!AG$3,"")</f>
        <v>0.34550455164542776</v>
      </c>
      <c r="CN66" s="136">
        <f ca="1">IF(CN$7,'cal1'!AG60/'cal1'!AG$3,"")</f>
        <v>0.75077442760066793</v>
      </c>
      <c r="CO66" s="136">
        <f ca="1">IF(CN$7,'cal2'!AG60/'cal1'!AG$3,"")</f>
        <v>7.4161332526616094E-2</v>
      </c>
      <c r="CP66" s="136">
        <f ca="1">IF(CQ$7,cal0!AH60/'cal1'!AH$3,"")</f>
        <v>0.32114747081648087</v>
      </c>
      <c r="CQ66" s="136">
        <f ca="1">IF(CQ$7,'cal1'!AH60/'cal1'!AH$3,"")</f>
        <v>0.67010745366133151</v>
      </c>
      <c r="CR66" s="136">
        <f ca="1">IF(CQ$7,'cal2'!AH60/'cal1'!AH$3,"")</f>
        <v>6.1708990692771547E-2</v>
      </c>
      <c r="CS66" s="136">
        <f ca="1">IF(CT$7,cal0!AI60/'cal1'!AI$3,"")</f>
        <v>0.30308528036881105</v>
      </c>
      <c r="CT66" s="136">
        <f ca="1">IF(CT$7,'cal1'!AI60/'cal1'!AI$3,"")</f>
        <v>0.53298234129415645</v>
      </c>
      <c r="CU66" s="136">
        <f ca="1">IF(CT$7,'cal2'!AI60/'cal1'!AI$3,"")</f>
        <v>4.5634998989462619E-2</v>
      </c>
      <c r="CV66" s="136">
        <f ca="1">IF(CW$7,cal0!AJ60/'cal1'!AJ$3,"")</f>
        <v>0.28297446095864665</v>
      </c>
      <c r="CW66" s="136">
        <f ca="1">IF(CW$7,'cal1'!AJ60/'cal1'!AJ$3,"")</f>
        <v>0.55415834130893948</v>
      </c>
      <c r="CX66" s="136">
        <f ca="1">IF(CW$7,'cal2'!AJ60/'cal1'!AJ$3,"")</f>
        <v>4.042492487394294E-2</v>
      </c>
      <c r="CY66" s="136">
        <f ca="1">IF(CZ$7,cal0!AK60/'cal1'!AK$3,"")</f>
        <v>0.32650243196475104</v>
      </c>
      <c r="CZ66" s="136">
        <f ca="1">IF(CZ$7,'cal1'!AK60/'cal1'!AK$3,"")</f>
        <v>0.52661685632688349</v>
      </c>
      <c r="DA66" s="136">
        <f ca="1">IF(CZ$7,'cal2'!AK60/'cal1'!AK$3,"")</f>
        <v>5.5189444731523124E-2</v>
      </c>
    </row>
    <row r="67" spans="3:105">
      <c r="C67" s="92">
        <f t="shared" si="64"/>
        <v>585</v>
      </c>
      <c r="D67" s="136">
        <f>'CMF-1931'!B47</f>
        <v>0.97860000000000003</v>
      </c>
      <c r="E67" s="136">
        <f>'CMF-1931'!C47</f>
        <v>0.81630000000000003</v>
      </c>
      <c r="F67" s="136">
        <f>'CMF-1931'!D47</f>
        <v>1.4E-3</v>
      </c>
      <c r="G67" s="136">
        <f ca="1">cal0!C61/'cal1'!C$3</f>
        <v>0.41389449122968502</v>
      </c>
      <c r="H67" s="136">
        <f ca="1">'cal1'!C61/'cal1'!C$3</f>
        <v>0.67577594782564032</v>
      </c>
      <c r="I67" s="136">
        <f ca="1">'cal2'!C61/'cal1'!C$3</f>
        <v>5.8991179485579533E-2</v>
      </c>
      <c r="J67" s="136">
        <f ca="1">IF(K$7,cal0!F61/'cal1'!F$3,"")</f>
        <v>0.45683724100204531</v>
      </c>
      <c r="K67" s="136">
        <f ca="1">IF(K$7,'cal1'!F61/'cal1'!F$3,"")</f>
        <v>0.68135321963576856</v>
      </c>
      <c r="L67" s="136">
        <f ca="1">IF(K$7,'cal2'!F61/'cal1'!F$3,"")</f>
        <v>8.0807391863498751E-2</v>
      </c>
      <c r="M67" s="136">
        <f ca="1">IF(N$7,cal0!G61/'cal1'!G$3,"")</f>
        <v>0.29422236712439065</v>
      </c>
      <c r="N67" s="136">
        <f ca="1">IF(N$7,'cal1'!G61/'cal1'!G$3,"")</f>
        <v>0.67675393456427624</v>
      </c>
      <c r="O67" s="136">
        <f ca="1">IF(N$7,'cal2'!G61/'cal1'!G$3,"")</f>
        <v>1.868078574073119E-2</v>
      </c>
      <c r="P67" s="136">
        <f ca="1">IF(Q$7,cal0!H61/'cal1'!H$3,"")</f>
        <v>0.42508878073344053</v>
      </c>
      <c r="Q67" s="136">
        <f ca="1">IF(Q$7,'cal1'!H61/'cal1'!H$3,"")</f>
        <v>0.633934843758716</v>
      </c>
      <c r="R67" s="136">
        <f ca="1">IF(Q$7,'cal2'!H61/'cal1'!H$3,"")</f>
        <v>6.178363071735965E-2</v>
      </c>
      <c r="S67" s="136">
        <f ca="1">IF(T$7,cal0!I61/'cal1'!I$3,"")</f>
        <v>0.45675308972248724</v>
      </c>
      <c r="T67" s="136">
        <f ca="1">IF(T$7,'cal1'!I61/'cal1'!I$3,"")</f>
        <v>0.61282232858568852</v>
      </c>
      <c r="U67" s="136">
        <f ca="1">IF(T$7,'cal2'!I61/'cal1'!I$3,"")</f>
        <v>7.4455044806965312E-2</v>
      </c>
      <c r="V67" s="136">
        <f ca="1">IF(W$7,cal0!J61/'cal1'!J$3,"")</f>
        <v>0.42292313160230782</v>
      </c>
      <c r="W67" s="136">
        <f ca="1">IF(W$7,'cal1'!J61/'cal1'!J$3,"")</f>
        <v>0.62371363248179967</v>
      </c>
      <c r="X67" s="136">
        <f ca="1">IF(W$7,'cal2'!J61/'cal1'!J$3,"")</f>
        <v>5.400872080695665E-2</v>
      </c>
      <c r="Y67" s="136">
        <f ca="1">IF(Z$7,cal0!K61/'cal1'!K$3,"")</f>
        <v>0.44532559355265899</v>
      </c>
      <c r="Z67" s="136">
        <f ca="1">IF(Z$7,'cal1'!K61/'cal1'!K$3,"")</f>
        <v>0.64676090226032079</v>
      </c>
      <c r="AA67" s="136">
        <f ca="1">IF(Z$7,'cal2'!K61/'cal1'!K$3,"")</f>
        <v>7.4973677960573817E-2</v>
      </c>
      <c r="AB67" s="136">
        <f ca="1">IF(AC$7,cal0!L61/'cal1'!L$3,"")</f>
        <v>0.49139110295731281</v>
      </c>
      <c r="AC67" s="136">
        <f ca="1">IF(AC$7,'cal1'!L61/'cal1'!L$3,"")</f>
        <v>0.70835160154405985</v>
      </c>
      <c r="AD67" s="136">
        <f ca="1">IF(AC$7,'cal2'!L61/'cal1'!L$3,"")</f>
        <v>8.776431589580122E-2</v>
      </c>
      <c r="AE67" s="136">
        <f ca="1">IF(AF$7,cal0!M61/'cal1'!M$3,"")</f>
        <v>0.39711978653034913</v>
      </c>
      <c r="AF67" s="136">
        <f ca="1">IF(AF$7,'cal1'!M61/'cal1'!M$3,"")</f>
        <v>0.77911533002582012</v>
      </c>
      <c r="AG67" s="136">
        <f ca="1">IF(AF$7,'cal2'!M61/'cal1'!M$3,"")</f>
        <v>4.8829747457667549E-2</v>
      </c>
      <c r="AH67" s="136">
        <f ca="1">IF(AI$7,cal0!N61/'cal1'!N$3,"")</f>
        <v>0.33802247892066367</v>
      </c>
      <c r="AI67" s="136">
        <f ca="1">IF(AI$7,'cal1'!N61/'cal1'!N$3,"")</f>
        <v>0.64458007492433045</v>
      </c>
      <c r="AJ67" s="136">
        <f ca="1">IF(AI$7,'cal2'!N61/'cal1'!N$3,"")</f>
        <v>4.2702307991802961E-2</v>
      </c>
      <c r="AK67" s="136">
        <f ca="1">IF(AL$7,cal0!O61/'cal1'!O$3,"")</f>
        <v>0.45078762493495805</v>
      </c>
      <c r="AL67" s="136">
        <f ca="1">IF(AL$7,'cal1'!O61/'cal1'!O$3,"")</f>
        <v>0.58755907609475477</v>
      </c>
      <c r="AM67" s="136">
        <f ca="1">IF(AL$7,'cal2'!O61/'cal1'!O$3,"")</f>
        <v>7.7224708879647441E-2</v>
      </c>
      <c r="AN67" s="136">
        <f ca="1">IF(AO$7,cal0!P61/'cal1'!P$3,"")</f>
        <v>0.45521519107868591</v>
      </c>
      <c r="AO67" s="136">
        <f ca="1">IF(AO$7,'cal1'!P61/'cal1'!P$3,"")</f>
        <v>0.77515418769198685</v>
      </c>
      <c r="AP67" s="136">
        <f ca="1">IF(AO$7,'cal2'!P61/'cal1'!P$3,"")</f>
        <v>7.7300697888854214E-2</v>
      </c>
      <c r="AQ67" s="136">
        <f ca="1">IF(AR$7,cal0!Q61/'cal1'!Q$3,"")</f>
        <v>0.48019052055948258</v>
      </c>
      <c r="AR67" s="136">
        <f ca="1">IF(AR$7,'cal1'!Q61/'cal1'!Q$3,"")</f>
        <v>0.69089558645482818</v>
      </c>
      <c r="AS67" s="136">
        <f ca="1">IF(AR$7,'cal2'!Q61/'cal1'!Q$3,"")</f>
        <v>9.1787824586486266E-2</v>
      </c>
      <c r="AT67" s="136">
        <f ca="1">IF(AU$7,cal0!R61/'cal1'!R$3,"")</f>
        <v>0.44792748148064543</v>
      </c>
      <c r="AU67" s="136">
        <f ca="1">IF(AU$7,'cal1'!R61/'cal1'!R$3,"")</f>
        <v>0.57795645682623564</v>
      </c>
      <c r="AV67" s="136">
        <f ca="1">IF(AU$7,'cal2'!R61/'cal1'!R$3,"")</f>
        <v>8.6088167554259826E-2</v>
      </c>
      <c r="AW67" s="136">
        <f ca="1">IF(AX$7,cal0!S61/'cal1'!S$3,"")</f>
        <v>0.32334166999623343</v>
      </c>
      <c r="AX67" s="136">
        <f ca="1">IF(AX$7,'cal1'!S61/'cal1'!S$3,"")</f>
        <v>0.71378348266709879</v>
      </c>
      <c r="AY67" s="136">
        <f ca="1">IF(AX$7,'cal2'!S61/'cal1'!S$3,"")</f>
        <v>2.9722215878540428E-2</v>
      </c>
      <c r="AZ67" s="136">
        <f ca="1">IF(BA$7,cal0!T61/'cal1'!T$3,"")</f>
        <v>0.52692653542788692</v>
      </c>
      <c r="BA67" s="136">
        <f ca="1">IF(BA$7,'cal1'!T61/'cal1'!T$3,"")</f>
        <v>0.66520456884849333</v>
      </c>
      <c r="BB67" s="136">
        <f ca="1">IF(BA$7,'cal2'!T61/'cal1'!T$3,"")</f>
        <v>9.968880477586442E-2</v>
      </c>
      <c r="BC67" s="136">
        <f ca="1">IF(BD$7,cal0!U61/'cal1'!U$3,"")</f>
        <v>0.34532679191522558</v>
      </c>
      <c r="BD67" s="136">
        <f ca="1">IF(BD$7,'cal1'!U61/'cal1'!U$3,"")</f>
        <v>0.77074837017494269</v>
      </c>
      <c r="BE67" s="136">
        <f ca="1">IF(BD$7,'cal2'!U61/'cal1'!U$3,"")</f>
        <v>3.9390888395586708E-2</v>
      </c>
      <c r="BF67" s="136">
        <f ca="1">IF(BG$7,cal0!V61/'cal1'!V$3,"")</f>
        <v>0.33997003406719933</v>
      </c>
      <c r="BG67" s="136">
        <f ca="1">IF(BG$7,'cal1'!V61/'cal1'!V$3,"")</f>
        <v>0.77676421776091764</v>
      </c>
      <c r="BH67" s="136">
        <f ca="1">IF(BG$7,'cal2'!V61/'cal1'!V$3,"")</f>
        <v>3.9945395107137495E-2</v>
      </c>
      <c r="BI67" s="136">
        <f ca="1">IF(BJ$7,cal0!W61/'cal1'!W$3,"")</f>
        <v>0.43990317944125912</v>
      </c>
      <c r="BJ67" s="136">
        <f ca="1">IF(BJ$7,'cal1'!W61/'cal1'!W$3,"")</f>
        <v>0.57764619461545463</v>
      </c>
      <c r="BK67" s="136">
        <f ca="1">IF(BJ$7,'cal2'!W61/'cal1'!W$3,"")</f>
        <v>6.865287800975807E-2</v>
      </c>
      <c r="BL67" s="136">
        <f ca="1">IF(BM$7,cal0!X61/'cal1'!X$3,"")</f>
        <v>0.45119194205738394</v>
      </c>
      <c r="BM67" s="136">
        <f ca="1">IF(BM$7,'cal1'!X61/'cal1'!X$3,"")</f>
        <v>0.61637134784860403</v>
      </c>
      <c r="BN67" s="136">
        <f ca="1">IF(BM$7,'cal2'!X61/'cal1'!X$3,"")</f>
        <v>4.5566727261603088E-2</v>
      </c>
      <c r="BO67" s="136">
        <f ca="1">IF(BP$7,cal0!Y61/'cal1'!Y$3,"")</f>
        <v>0.31841857851061872</v>
      </c>
      <c r="BP67" s="136">
        <f ca="1">IF(BP$7,'cal1'!Y61/'cal1'!Y$3,"")</f>
        <v>0.72862170385754987</v>
      </c>
      <c r="BQ67" s="136">
        <f ca="1">IF(BP$7,'cal2'!Y61/'cal1'!Y$3,"")</f>
        <v>2.6099882203124179E-2</v>
      </c>
      <c r="BR67" s="136" t="str">
        <f>IF(BS$7,cal0!Z61/'cal1'!Z$3,"")</f>
        <v/>
      </c>
      <c r="BS67" s="136" t="str">
        <f>IF(BS$7,'cal1'!Z61/'cal1'!Z$3,"")</f>
        <v/>
      </c>
      <c r="BT67" s="136" t="str">
        <f>IF(BS$7,'cal2'!Z61/'cal1'!Z$3,"")</f>
        <v/>
      </c>
      <c r="BU67" s="136">
        <f ca="1">IF(BV$7,cal0!AA61/'cal1'!AA$3,"")</f>
        <v>0.35061176622582557</v>
      </c>
      <c r="BV67" s="136">
        <f ca="1">IF(BV$7,'cal1'!AA61/'cal1'!AA$3,"")</f>
        <v>0.73419083808224905</v>
      </c>
      <c r="BW67" s="136">
        <f ca="1">IF(BV$7,'cal2'!AA61/'cal1'!AA$3,"")</f>
        <v>3.3412809948873419E-2</v>
      </c>
      <c r="BX67" s="136">
        <f ca="1">IF(BY$7,cal0!AB61/'cal1'!AB$3,"")</f>
        <v>0.46098713890466586</v>
      </c>
      <c r="BY67" s="136">
        <f ca="1">IF(BY$7,'cal1'!AB61/'cal1'!AB$3,"")</f>
        <v>0.6586128986578752</v>
      </c>
      <c r="BZ67" s="136">
        <f ca="1">IF(BY$7,'cal2'!AB61/'cal1'!AB$3,"")</f>
        <v>8.2483621911870003E-2</v>
      </c>
      <c r="CA67" s="136">
        <f ca="1">IF(CB$7,cal0!AC61/'cal1'!AC$3,"")</f>
        <v>0.45331782563754508</v>
      </c>
      <c r="CB67" s="136">
        <f ca="1">IF(CB$7,'cal1'!AC61/'cal1'!AC$3,"")</f>
        <v>0.60274478579072688</v>
      </c>
      <c r="CC67" s="136">
        <f ca="1">IF(CB$7,'cal2'!AC61/'cal1'!AC$3,"")</f>
        <v>7.9330620798233872E-2</v>
      </c>
      <c r="CD67" s="136">
        <f ca="1">IF(CE$7,cal0!AD61/'cal1'!AD$3,"")</f>
        <v>0.31756110344173571</v>
      </c>
      <c r="CE67" s="136">
        <f ca="1">IF(CE$7,'cal1'!AD61/'cal1'!AD$3,"")</f>
        <v>0.7292303187998519</v>
      </c>
      <c r="CF67" s="136">
        <f ca="1">IF(CE$7,'cal2'!AD61/'cal1'!AD$3,"")</f>
        <v>1.5469824891845679E-2</v>
      </c>
      <c r="CG67" s="136">
        <f ca="1">IF(CH$7,cal0!AE61/'cal1'!AE$3,"")</f>
        <v>0.49109056286492303</v>
      </c>
      <c r="CH67" s="136">
        <f ca="1">IF(CH$7,'cal1'!AE61/'cal1'!AE$3,"")</f>
        <v>0.59798272022483134</v>
      </c>
      <c r="CI67" s="136">
        <f ca="1">IF(CH$7,'cal2'!AE61/'cal1'!AE$3,"")</f>
        <v>8.1483359348024087E-2</v>
      </c>
      <c r="CJ67" s="136">
        <f ca="1">IF(CK$7,cal0!AF61/'cal1'!AF$3,"")</f>
        <v>0.44459581230901501</v>
      </c>
      <c r="CK67" s="136">
        <f ca="1">IF(CK$7,'cal1'!AF61/'cal1'!AF$3,"")</f>
        <v>0.6562121198371581</v>
      </c>
      <c r="CL67" s="136">
        <f ca="1">IF(CK$7,'cal2'!AF61/'cal1'!AF$3,"")</f>
        <v>5.6431018279908748E-2</v>
      </c>
      <c r="CM67" s="136">
        <f ca="1">IF(CN$7,cal0!AG61/'cal1'!AG$3,"")</f>
        <v>0.48105782848077827</v>
      </c>
      <c r="CN67" s="136">
        <f ca="1">IF(CN$7,'cal1'!AG61/'cal1'!AG$3,"")</f>
        <v>0.64484960131328994</v>
      </c>
      <c r="CO67" s="136">
        <f ca="1">IF(CN$7,'cal2'!AG61/'cal1'!AG$3,"")</f>
        <v>8.6839745289193415E-2</v>
      </c>
      <c r="CP67" s="136">
        <f ca="1">IF(CQ$7,cal0!AH61/'cal1'!AH$3,"")</f>
        <v>0.48349569378203922</v>
      </c>
      <c r="CQ67" s="136">
        <f ca="1">IF(CQ$7,'cal1'!AH61/'cal1'!AH$3,"")</f>
        <v>0.56272214755219652</v>
      </c>
      <c r="CR67" s="136">
        <f ca="1">IF(CQ$7,'cal2'!AH61/'cal1'!AH$3,"")</f>
        <v>7.6228727237888039E-2</v>
      </c>
      <c r="CS67" s="136">
        <f ca="1">IF(CT$7,cal0!AI61/'cal1'!AI$3,"")</f>
        <v>0.34364955408050335</v>
      </c>
      <c r="CT67" s="136">
        <f ca="1">IF(CT$7,'cal1'!AI61/'cal1'!AI$3,"")</f>
        <v>0.74796807817373567</v>
      </c>
      <c r="CU67" s="136">
        <f ca="1">IF(CT$7,'cal2'!AI61/'cal1'!AI$3,"")</f>
        <v>3.054662769227218E-2</v>
      </c>
      <c r="CV67" s="136">
        <f ca="1">IF(CW$7,cal0!AJ61/'cal1'!AJ$3,"")</f>
        <v>0.33114594757077132</v>
      </c>
      <c r="CW67" s="136">
        <f ca="1">IF(CW$7,'cal1'!AJ61/'cal1'!AJ$3,"")</f>
        <v>0.74819064086494147</v>
      </c>
      <c r="CX67" s="136">
        <f ca="1">IF(CW$7,'cal2'!AJ61/'cal1'!AJ$3,"")</f>
        <v>2.8632920644303818E-2</v>
      </c>
      <c r="CY67" s="136">
        <f ca="1">IF(CZ$7,cal0!AK61/'cal1'!AK$3,"")</f>
        <v>0.38153888174095452</v>
      </c>
      <c r="CZ67" s="136">
        <f ca="1">IF(CZ$7,'cal1'!AK61/'cal1'!AK$3,"")</f>
        <v>0.76390813761749576</v>
      </c>
      <c r="DA67" s="136">
        <f ca="1">IF(CZ$7,'cal2'!AK61/'cal1'!AK$3,"")</f>
        <v>4.2762247315703078E-2</v>
      </c>
    </row>
    <row r="68" spans="3:105">
      <c r="C68" s="92">
        <f t="shared" si="64"/>
        <v>590</v>
      </c>
      <c r="D68" s="136">
        <f>'CMF-1931'!B48</f>
        <v>1.0263</v>
      </c>
      <c r="E68" s="136">
        <f>'CMF-1931'!C48</f>
        <v>0.75700000000000001</v>
      </c>
      <c r="F68" s="136">
        <f>'CMF-1931'!D48</f>
        <v>1.1000000000000001E-3</v>
      </c>
      <c r="G68" s="136">
        <f ca="1">cal0!C62/'cal1'!C$3</f>
        <v>0.58835840120261029</v>
      </c>
      <c r="H68" s="136">
        <f ca="1">'cal1'!C62/'cal1'!C$3</f>
        <v>0.70153035683413645</v>
      </c>
      <c r="I68" s="136">
        <f ca="1">'cal2'!C62/'cal1'!C$3</f>
        <v>8.0476911396723819E-2</v>
      </c>
      <c r="J68" s="136">
        <f ca="1">IF(K$7,cal0!F62/'cal1'!F$3,"")</f>
        <v>0.59978659669528223</v>
      </c>
      <c r="K68" s="136">
        <f ca="1">IF(K$7,'cal1'!F62/'cal1'!F$3,"")</f>
        <v>0.61516573150181164</v>
      </c>
      <c r="L68" s="136">
        <f ca="1">IF(K$7,'cal2'!F62/'cal1'!F$3,"")</f>
        <v>9.4988825772043692E-2</v>
      </c>
      <c r="M68" s="136">
        <f ca="1">IF(N$7,cal0!G62/'cal1'!G$3,"")</f>
        <v>0.50443424916308577</v>
      </c>
      <c r="N68" s="136">
        <f ca="1">IF(N$7,'cal1'!G62/'cal1'!G$3,"")</f>
        <v>0.57972294618939813</v>
      </c>
      <c r="O68" s="136">
        <f ca="1">IF(N$7,'cal2'!G62/'cal1'!G$3,"")</f>
        <v>4.8101112352109454E-2</v>
      </c>
      <c r="P68" s="136">
        <f ca="1">IF(Q$7,cal0!H62/'cal1'!H$3,"")</f>
        <v>0.65583005414784368</v>
      </c>
      <c r="Q68" s="136">
        <f ca="1">IF(Q$7,'cal1'!H62/'cal1'!H$3,"")</f>
        <v>0.77113612904015927</v>
      </c>
      <c r="R68" s="136">
        <f ca="1">IF(Q$7,'cal2'!H62/'cal1'!H$3,"")</f>
        <v>0.10116070917422958</v>
      </c>
      <c r="S68" s="136">
        <f ca="1">IF(T$7,cal0!I62/'cal1'!I$3,"")</f>
        <v>0.62395788756055881</v>
      </c>
      <c r="T68" s="136">
        <f ca="1">IF(T$7,'cal1'!I62/'cal1'!I$3,"")</f>
        <v>0.75279317475220442</v>
      </c>
      <c r="U68" s="136">
        <f ca="1">IF(T$7,'cal2'!I62/'cal1'!I$3,"")</f>
        <v>8.7927753252754995E-2</v>
      </c>
      <c r="V68" s="136">
        <f ca="1">IF(W$7,cal0!J62/'cal1'!J$3,"")</f>
        <v>0.66596088532052944</v>
      </c>
      <c r="W68" s="136">
        <f ca="1">IF(W$7,'cal1'!J62/'cal1'!J$3,"")</f>
        <v>0.7955486468701608</v>
      </c>
      <c r="X68" s="136">
        <f ca="1">IF(W$7,'cal2'!J62/'cal1'!J$3,"")</f>
        <v>9.182708429268234E-2</v>
      </c>
      <c r="Y68" s="136">
        <f ca="1">IF(Z$7,cal0!K62/'cal1'!K$3,"")</f>
        <v>0.60869767136378783</v>
      </c>
      <c r="Z68" s="136">
        <f ca="1">IF(Z$7,'cal1'!K62/'cal1'!K$3,"")</f>
        <v>0.65141331303660266</v>
      </c>
      <c r="AA68" s="136">
        <f ca="1">IF(Z$7,'cal2'!K62/'cal1'!K$3,"")</f>
        <v>9.0770703793196572E-2</v>
      </c>
      <c r="AB68" s="136">
        <f ca="1">IF(AC$7,cal0!L62/'cal1'!L$3,"")</f>
        <v>0.64913460172630033</v>
      </c>
      <c r="AC68" s="136">
        <f ca="1">IF(AC$7,'cal1'!L62/'cal1'!L$3,"")</f>
        <v>0.70794731589997817</v>
      </c>
      <c r="AD68" s="136">
        <f ca="1">IF(AC$7,'cal2'!L62/'cal1'!L$3,"")</f>
        <v>0.10577513819787178</v>
      </c>
      <c r="AE68" s="136">
        <f ca="1">IF(AF$7,cal0!M62/'cal1'!M$3,"")</f>
        <v>0.62750663406170593</v>
      </c>
      <c r="AF68" s="136">
        <f ca="1">IF(AF$7,'cal1'!M62/'cal1'!M$3,"")</f>
        <v>0.80290195886162297</v>
      </c>
      <c r="AG68" s="136">
        <f ca="1">IF(AF$7,'cal2'!M62/'cal1'!M$3,"")</f>
        <v>8.7697669051682733E-2</v>
      </c>
      <c r="AH68" s="136">
        <f ca="1">IF(AI$7,cal0!N62/'cal1'!N$3,"")</f>
        <v>0.59074271263092981</v>
      </c>
      <c r="AI68" s="136">
        <f ca="1">IF(AI$7,'cal1'!N62/'cal1'!N$3,"")</f>
        <v>0.62351254594044025</v>
      </c>
      <c r="AJ68" s="136">
        <f ca="1">IF(AI$7,'cal2'!N62/'cal1'!N$3,"")</f>
        <v>8.812428408554307E-2</v>
      </c>
      <c r="AK68" s="136">
        <f ca="1">IF(AL$7,cal0!O62/'cal1'!O$3,"")</f>
        <v>0.63430640716236231</v>
      </c>
      <c r="AL68" s="136">
        <f ca="1">IF(AL$7,'cal1'!O62/'cal1'!O$3,"")</f>
        <v>0.70076193632053074</v>
      </c>
      <c r="AM68" s="136">
        <f ca="1">IF(AL$7,'cal2'!O62/'cal1'!O$3,"")</f>
        <v>9.9454111651804691E-2</v>
      </c>
      <c r="AN68" s="136">
        <f ca="1">IF(AO$7,cal0!P62/'cal1'!P$3,"")</f>
        <v>0.61558597839028362</v>
      </c>
      <c r="AO68" s="136">
        <f ca="1">IF(AO$7,'cal1'!P62/'cal1'!P$3,"")</f>
        <v>0.70231801927570003</v>
      </c>
      <c r="AP68" s="136">
        <f ca="1">IF(AO$7,'cal2'!P62/'cal1'!P$3,"")</f>
        <v>9.7732206360515578E-2</v>
      </c>
      <c r="AQ68" s="136">
        <f ca="1">IF(AR$7,cal0!Q62/'cal1'!Q$3,"")</f>
        <v>0.61027336344026295</v>
      </c>
      <c r="AR68" s="136">
        <f ca="1">IF(AR$7,'cal1'!Q62/'cal1'!Q$3,"")</f>
        <v>0.62675522607475886</v>
      </c>
      <c r="AS68" s="136">
        <f ca="1">IF(AR$7,'cal2'!Q62/'cal1'!Q$3,"")</f>
        <v>0.10334556754945574</v>
      </c>
      <c r="AT68" s="136">
        <f ca="1">IF(AU$7,cal0!R62/'cal1'!R$3,"")</f>
        <v>0.64271736642993826</v>
      </c>
      <c r="AU68" s="136">
        <f ca="1">IF(AU$7,'cal1'!R62/'cal1'!R$3,"")</f>
        <v>0.74387356965860929</v>
      </c>
      <c r="AV68" s="136">
        <f ca="1">IF(AU$7,'cal2'!R62/'cal1'!R$3,"")</f>
        <v>0.11573329608815915</v>
      </c>
      <c r="AW68" s="136">
        <f ca="1">IF(AX$7,cal0!S62/'cal1'!S$3,"")</f>
        <v>0.43700687660623055</v>
      </c>
      <c r="AX68" s="136">
        <f ca="1">IF(AX$7,'cal1'!S62/'cal1'!S$3,"")</f>
        <v>0.70364766395865996</v>
      </c>
      <c r="AY68" s="136">
        <f ca="1">IF(AX$7,'cal2'!S62/'cal1'!S$3,"")</f>
        <v>3.9485902320449344E-2</v>
      </c>
      <c r="AZ68" s="136">
        <f ca="1">IF(BA$7,cal0!T62/'cal1'!T$3,"")</f>
        <v>0.69109935088520391</v>
      </c>
      <c r="BA68" s="136">
        <f ca="1">IF(BA$7,'cal1'!T62/'cal1'!T$3,"")</f>
        <v>0.5892674459620274</v>
      </c>
      <c r="BB68" s="136">
        <f ca="1">IF(BA$7,'cal2'!T62/'cal1'!T$3,"")</f>
        <v>0.11721986805465423</v>
      </c>
      <c r="BC68" s="136">
        <f ca="1">IF(BD$7,cal0!U62/'cal1'!U$3,"")</f>
        <v>0.53338127769537103</v>
      </c>
      <c r="BD68" s="136">
        <f ca="1">IF(BD$7,'cal1'!U62/'cal1'!U$3,"")</f>
        <v>0.63514198449399528</v>
      </c>
      <c r="BE68" s="136">
        <f ca="1">IF(BD$7,'cal2'!U62/'cal1'!U$3,"")</f>
        <v>6.6403163716848485E-2</v>
      </c>
      <c r="BF68" s="136">
        <f ca="1">IF(BG$7,cal0!V62/'cal1'!V$3,"")</f>
        <v>0.5162985994637177</v>
      </c>
      <c r="BG68" s="136">
        <f ca="1">IF(BG$7,'cal1'!V62/'cal1'!V$3,"")</f>
        <v>0.70023268269390881</v>
      </c>
      <c r="BH68" s="136">
        <f ca="1">IF(BG$7,'cal2'!V62/'cal1'!V$3,"")</f>
        <v>6.2879784902210203E-2</v>
      </c>
      <c r="BI68" s="136">
        <f ca="1">IF(BJ$7,cal0!W62/'cal1'!W$3,"")</f>
        <v>0.62379586306024626</v>
      </c>
      <c r="BJ68" s="136">
        <f ca="1">IF(BJ$7,'cal1'!W62/'cal1'!W$3,"")</f>
        <v>0.72287945392000419</v>
      </c>
      <c r="BK68" s="136">
        <f ca="1">IF(BJ$7,'cal2'!W62/'cal1'!W$3,"")</f>
        <v>8.8744436069506286E-2</v>
      </c>
      <c r="BL68" s="136">
        <f ca="1">IF(BM$7,cal0!X62/'cal1'!X$3,"")</f>
        <v>0.65773838475643043</v>
      </c>
      <c r="BM68" s="136">
        <f ca="1">IF(BM$7,'cal1'!X62/'cal1'!X$3,"")</f>
        <v>0.78840428084120673</v>
      </c>
      <c r="BN68" s="136">
        <f ca="1">IF(BM$7,'cal2'!X62/'cal1'!X$3,"")</f>
        <v>7.1745993738545635E-2</v>
      </c>
      <c r="BO68" s="136">
        <f ca="1">IF(BP$7,cal0!Y62/'cal1'!Y$3,"")</f>
        <v>0.52497452163252467</v>
      </c>
      <c r="BP68" s="136">
        <f ca="1">IF(BP$7,'cal1'!Y62/'cal1'!Y$3,"")</f>
        <v>0.6299693723910208</v>
      </c>
      <c r="BQ68" s="136">
        <f ca="1">IF(BP$7,'cal2'!Y62/'cal1'!Y$3,"")</f>
        <v>5.5711579564430812E-2</v>
      </c>
      <c r="BR68" s="136" t="str">
        <f>IF(BS$7,cal0!Z62/'cal1'!Z$3,"")</f>
        <v/>
      </c>
      <c r="BS68" s="136" t="str">
        <f>IF(BS$7,'cal1'!Z62/'cal1'!Z$3,"")</f>
        <v/>
      </c>
      <c r="BT68" s="136" t="str">
        <f>IF(BS$7,'cal2'!Z62/'cal1'!Z$3,"")</f>
        <v/>
      </c>
      <c r="BU68" s="136">
        <f ca="1">IF(BV$7,cal0!AA62/'cal1'!AA$3,"")</f>
        <v>0.42310055279148712</v>
      </c>
      <c r="BV68" s="136">
        <f ca="1">IF(BV$7,'cal1'!AA62/'cal1'!AA$3,"")</f>
        <v>0.74393719723110985</v>
      </c>
      <c r="BW68" s="136">
        <f ca="1">IF(BV$7,'cal2'!AA62/'cal1'!AA$3,"")</f>
        <v>3.2039774328051808E-2</v>
      </c>
      <c r="BX68" s="136">
        <f ca="1">IF(BY$7,cal0!AB62/'cal1'!AB$3,"")</f>
        <v>0.60388940075616993</v>
      </c>
      <c r="BY68" s="136">
        <f ca="1">IF(BY$7,'cal1'!AB62/'cal1'!AB$3,"")</f>
        <v>0.60595183303544498</v>
      </c>
      <c r="BZ68" s="136">
        <f ca="1">IF(BY$7,'cal2'!AB62/'cal1'!AB$3,"")</f>
        <v>9.5285827895302266E-2</v>
      </c>
      <c r="CA68" s="136">
        <f ca="1">IF(CB$7,cal0!AC62/'cal1'!AC$3,"")</f>
        <v>0.62689245402996108</v>
      </c>
      <c r="CB68" s="136">
        <f ca="1">IF(CB$7,'cal1'!AC62/'cal1'!AC$3,"")</f>
        <v>0.67320642560156896</v>
      </c>
      <c r="CC68" s="136">
        <f ca="1">IF(CB$7,'cal2'!AC62/'cal1'!AC$3,"")</f>
        <v>0.10048473883958688</v>
      </c>
      <c r="CD68" s="136">
        <f ca="1">IF(CE$7,cal0!AD62/'cal1'!AD$3,"")</f>
        <v>0.53595881039909843</v>
      </c>
      <c r="CE68" s="136">
        <f ca="1">IF(CE$7,'cal1'!AD62/'cal1'!AD$3,"")</f>
        <v>0.63375222770602402</v>
      </c>
      <c r="CF68" s="136">
        <f ca="1">IF(CE$7,'cal2'!AD62/'cal1'!AD$3,"")</f>
        <v>4.6144951140625043E-2</v>
      </c>
      <c r="CG68" s="136">
        <f ca="1">IF(CH$7,cal0!AE62/'cal1'!AE$3,"")</f>
        <v>0.65860542188196092</v>
      </c>
      <c r="CH68" s="136">
        <f ca="1">IF(CH$7,'cal1'!AE62/'cal1'!AE$3,"")</f>
        <v>0.82131462767595864</v>
      </c>
      <c r="CI68" s="136">
        <f ca="1">IF(CH$7,'cal2'!AE62/'cal1'!AE$3,"")</f>
        <v>9.7539208260536414E-2</v>
      </c>
      <c r="CJ68" s="136">
        <f ca="1">IF(CK$7,cal0!AF62/'cal1'!AF$3,"")</f>
        <v>0.68818186579290275</v>
      </c>
      <c r="CK68" s="136">
        <f ca="1">IF(CK$7,'cal1'!AF62/'cal1'!AF$3,"")</f>
        <v>0.79381160026515418</v>
      </c>
      <c r="CL68" s="136">
        <f ca="1">IF(CK$7,'cal2'!AF62/'cal1'!AF$3,"")</f>
        <v>9.5305042337923543E-2</v>
      </c>
      <c r="CM68" s="136">
        <f ca="1">IF(CN$7,cal0!AG62/'cal1'!AG$3,"")</f>
        <v>0.62597416401032024</v>
      </c>
      <c r="CN68" s="136">
        <f ca="1">IF(CN$7,'cal1'!AG62/'cal1'!AG$3,"")</f>
        <v>0.61919771566957704</v>
      </c>
      <c r="CO68" s="136">
        <f ca="1">IF(CN$7,'cal2'!AG62/'cal1'!AG$3,"")</f>
        <v>9.8681995874463274E-2</v>
      </c>
      <c r="CP68" s="136">
        <f ca="1">IF(CQ$7,cal0!AH62/'cal1'!AH$3,"")</f>
        <v>0.63918430816993443</v>
      </c>
      <c r="CQ68" s="136">
        <f ca="1">IF(CQ$7,'cal1'!AH62/'cal1'!AH$3,"")</f>
        <v>0.80077348868946963</v>
      </c>
      <c r="CR68" s="136">
        <f ca="1">IF(CQ$7,'cal2'!AH62/'cal1'!AH$3,"")</f>
        <v>8.8599804113830491E-2</v>
      </c>
      <c r="CS68" s="136">
        <f ca="1">IF(CT$7,cal0!AI62/'cal1'!AI$3,"")</f>
        <v>0.47105270706181901</v>
      </c>
      <c r="CT68" s="136">
        <f ca="1">IF(CT$7,'cal1'!AI62/'cal1'!AI$3,"")</f>
        <v>0.71765526495597431</v>
      </c>
      <c r="CU68" s="136">
        <f ca="1">IF(CT$7,'cal2'!AI62/'cal1'!AI$3,"")</f>
        <v>4.2215013472775752E-2</v>
      </c>
      <c r="CV68" s="136">
        <f ca="1">IF(CW$7,cal0!AJ62/'cal1'!AJ$3,"")</f>
        <v>0.47831855359253322</v>
      </c>
      <c r="CW68" s="136">
        <f ca="1">IF(CW$7,'cal1'!AJ62/'cal1'!AJ$3,"")</f>
        <v>0.69744565971802375</v>
      </c>
      <c r="CX68" s="136">
        <f ca="1">IF(CW$7,'cal2'!AJ62/'cal1'!AJ$3,"")</f>
        <v>4.4561300649833414E-2</v>
      </c>
      <c r="CY68" s="136">
        <f ca="1">IF(CZ$7,cal0!AK62/'cal1'!AK$3,"")</f>
        <v>0.48263644899481839</v>
      </c>
      <c r="CZ68" s="136">
        <f ca="1">IF(CZ$7,'cal1'!AK62/'cal1'!AK$3,"")</f>
        <v>0.77712649260195676</v>
      </c>
      <c r="DA68" s="136">
        <f ca="1">IF(CZ$7,'cal2'!AK62/'cal1'!AK$3,"")</f>
        <v>4.7445618633763599E-2</v>
      </c>
    </row>
    <row r="69" spans="3:105">
      <c r="C69" s="92">
        <f t="shared" si="64"/>
        <v>595</v>
      </c>
      <c r="D69" s="136">
        <f>'CMF-1931'!B49</f>
        <v>1.0567</v>
      </c>
      <c r="E69" s="136">
        <f>'CMF-1931'!C49</f>
        <v>0.69489999999999996</v>
      </c>
      <c r="F69" s="136">
        <f>'CMF-1931'!D49</f>
        <v>1E-3</v>
      </c>
      <c r="G69" s="136">
        <f ca="1">cal0!C63/'cal1'!C$3</f>
        <v>0.73521827516094451</v>
      </c>
      <c r="H69" s="136">
        <f ca="1">'cal1'!C63/'cal1'!C$3</f>
        <v>0.63741250000591454</v>
      </c>
      <c r="I69" s="136">
        <f ca="1">'cal2'!C63/'cal1'!C$3</f>
        <v>9.7081080860481769E-2</v>
      </c>
      <c r="J69" s="136">
        <f ca="1">IF(K$7,cal0!F63/'cal1'!F$3,"")</f>
        <v>0.68885128167963239</v>
      </c>
      <c r="K69" s="136">
        <f ca="1">IF(K$7,'cal1'!F63/'cal1'!F$3,"")</f>
        <v>0.5683134625439954</v>
      </c>
      <c r="L69" s="136">
        <f ca="1">IF(K$7,'cal2'!F63/'cal1'!F$3,"")</f>
        <v>9.1965888691624462E-2</v>
      </c>
      <c r="M69" s="136">
        <f ca="1">IF(N$7,cal0!G63/'cal1'!G$3,"")</f>
        <v>0.73936552289167456</v>
      </c>
      <c r="N69" s="136">
        <f ca="1">IF(N$7,'cal1'!G63/'cal1'!G$3,"")</f>
        <v>0.64482911608687987</v>
      </c>
      <c r="O69" s="136">
        <f ca="1">IF(N$7,'cal2'!G63/'cal1'!G$3,"")</f>
        <v>8.5454303489363614E-2</v>
      </c>
      <c r="P69" s="136">
        <f ca="1">IF(Q$7,cal0!H63/'cal1'!H$3,"")</f>
        <v>0.72386273602417739</v>
      </c>
      <c r="Q69" s="136">
        <f ca="1">IF(Q$7,'cal1'!H63/'cal1'!H$3,"")</f>
        <v>0.613866048032502</v>
      </c>
      <c r="R69" s="136">
        <f ca="1">IF(Q$7,'cal2'!H63/'cal1'!H$3,"")</f>
        <v>0.10026619618668468</v>
      </c>
      <c r="S69" s="136">
        <f ca="1">IF(T$7,cal0!I63/'cal1'!I$3,"")</f>
        <v>0.73602723141427628</v>
      </c>
      <c r="T69" s="136">
        <f ca="1">IF(T$7,'cal1'!I63/'cal1'!I$3,"")</f>
        <v>0.827450532584045</v>
      </c>
      <c r="U69" s="136">
        <f ca="1">IF(T$7,'cal2'!I63/'cal1'!I$3,"")</f>
        <v>9.3279612589571528E-2</v>
      </c>
      <c r="V69" s="136">
        <f ca="1">IF(W$7,cal0!J63/'cal1'!J$3,"")</f>
        <v>0.73478932267558006</v>
      </c>
      <c r="W69" s="136">
        <f ca="1">IF(W$7,'cal1'!J63/'cal1'!J$3,"")</f>
        <v>0.66109864938181606</v>
      </c>
      <c r="X69" s="136">
        <f ca="1">IF(W$7,'cal2'!J63/'cal1'!J$3,"")</f>
        <v>9.1901603237894203E-2</v>
      </c>
      <c r="Y69" s="136">
        <f ca="1">IF(Z$7,cal0!K63/'cal1'!K$3,"")</f>
        <v>0.7272474389919793</v>
      </c>
      <c r="Z69" s="136">
        <f ca="1">IF(Z$7,'cal1'!K63/'cal1'!K$3,"")</f>
        <v>0.72066004342132639</v>
      </c>
      <c r="AA69" s="136">
        <f ca="1">IF(Z$7,'cal2'!K63/'cal1'!K$3,"")</f>
        <v>9.837163707741392E-2</v>
      </c>
      <c r="AB69" s="136">
        <f ca="1">IF(AC$7,cal0!L63/'cal1'!L$3,"")</f>
        <v>0.72515081854177643</v>
      </c>
      <c r="AC69" s="136">
        <f ca="1">IF(AC$7,'cal1'!L63/'cal1'!L$3,"")</f>
        <v>0.5752689975914671</v>
      </c>
      <c r="AD69" s="136">
        <f ca="1">IF(AC$7,'cal2'!L63/'cal1'!L$3,"")</f>
        <v>0.10093198942908874</v>
      </c>
      <c r="AE69" s="136">
        <f ca="1">IF(AF$7,cal0!M63/'cal1'!M$3,"")</f>
        <v>0.74622558226408964</v>
      </c>
      <c r="AF69" s="136">
        <f ca="1">IF(AF$7,'cal1'!M63/'cal1'!M$3,"")</f>
        <v>0.68530061838672029</v>
      </c>
      <c r="AG69" s="136">
        <f ca="1">IF(AF$7,'cal2'!M63/'cal1'!M$3,"")</f>
        <v>0.10378249646662258</v>
      </c>
      <c r="AH69" s="136">
        <f ca="1">IF(AI$7,cal0!N63/'cal1'!N$3,"")</f>
        <v>0.75874980201120301</v>
      </c>
      <c r="AI69" s="136">
        <f ca="1">IF(AI$7,'cal1'!N63/'cal1'!N$3,"")</f>
        <v>0.62588117988519276</v>
      </c>
      <c r="AJ69" s="136">
        <f ca="1">IF(AI$7,'cal2'!N63/'cal1'!N$3,"")</f>
        <v>0.11451177912672603</v>
      </c>
      <c r="AK69" s="136">
        <f ca="1">IF(AL$7,cal0!O63/'cal1'!O$3,"")</f>
        <v>0.74908252185731405</v>
      </c>
      <c r="AL69" s="136">
        <f ca="1">IF(AL$7,'cal1'!O63/'cal1'!O$3,"")</f>
        <v>0.76174820141338717</v>
      </c>
      <c r="AM69" s="136">
        <f ca="1">IF(AL$7,'cal2'!O63/'cal1'!O$3,"")</f>
        <v>0.10584862182838699</v>
      </c>
      <c r="AN69" s="136">
        <f ca="1">IF(AO$7,cal0!P63/'cal1'!P$3,"")</f>
        <v>0.69567600911258998</v>
      </c>
      <c r="AO69" s="136">
        <f ca="1">IF(AO$7,'cal1'!P63/'cal1'!P$3,"")</f>
        <v>0.51277921449151476</v>
      </c>
      <c r="AP69" s="136">
        <f ca="1">IF(AO$7,'cal2'!P63/'cal1'!P$3,"")</f>
        <v>9.729442954553795E-2</v>
      </c>
      <c r="AQ69" s="136">
        <f ca="1">IF(AR$7,cal0!Q63/'cal1'!Q$3,"")</f>
        <v>0.6906951082740842</v>
      </c>
      <c r="AR69" s="136">
        <f ca="1">IF(AR$7,'cal1'!Q63/'cal1'!Q$3,"")</f>
        <v>0.57814391608242444</v>
      </c>
      <c r="AS69" s="136">
        <f ca="1">IF(AR$7,'cal2'!Q63/'cal1'!Q$3,"")</f>
        <v>9.8482306906653549E-2</v>
      </c>
      <c r="AT69" s="136">
        <f ca="1">IF(AU$7,cal0!R63/'cal1'!R$3,"")</f>
        <v>0.74857214975945219</v>
      </c>
      <c r="AU69" s="136">
        <f ca="1">IF(AU$7,'cal1'!R63/'cal1'!R$3,"")</f>
        <v>0.7267732620088404</v>
      </c>
      <c r="AV69" s="136">
        <f ca="1">IF(AU$7,'cal2'!R63/'cal1'!R$3,"")</f>
        <v>0.12207350164691003</v>
      </c>
      <c r="AW69" s="136">
        <f ca="1">IF(AX$7,cal0!S63/'cal1'!S$3,"")</f>
        <v>0.67083721743468128</v>
      </c>
      <c r="AX69" s="136">
        <f ca="1">IF(AX$7,'cal1'!S63/'cal1'!S$3,"")</f>
        <v>0.52195692246625036</v>
      </c>
      <c r="AY69" s="136">
        <f ca="1">IF(AX$7,'cal2'!S63/'cal1'!S$3,"")</f>
        <v>8.0570529635460283E-2</v>
      </c>
      <c r="AZ69" s="136">
        <f ca="1">IF(BA$7,cal0!T63/'cal1'!T$3,"")</f>
        <v>0.79243093603470716</v>
      </c>
      <c r="BA69" s="136">
        <f ca="1">IF(BA$7,'cal1'!T63/'cal1'!T$3,"")</f>
        <v>0.52575603964888584</v>
      </c>
      <c r="BB69" s="136">
        <f ca="1">IF(BA$7,'cal2'!T63/'cal1'!T$3,"")</f>
        <v>0.11703320205142716</v>
      </c>
      <c r="BC69" s="136">
        <f ca="1">IF(BD$7,cal0!U63/'cal1'!U$3,"")</f>
        <v>0.77965035028607055</v>
      </c>
      <c r="BD69" s="136">
        <f ca="1">IF(BD$7,'cal1'!U63/'cal1'!U$3,"")</f>
        <v>0.55069188427501847</v>
      </c>
      <c r="BE69" s="136">
        <f ca="1">IF(BD$7,'cal2'!U63/'cal1'!U$3,"")</f>
        <v>0.11277692578458588</v>
      </c>
      <c r="BF69" s="136">
        <f ca="1">IF(BG$7,cal0!V63/'cal1'!V$3,"")</f>
        <v>0.79201399623209179</v>
      </c>
      <c r="BG69" s="136">
        <f ca="1">IF(BG$7,'cal1'!V63/'cal1'!V$3,"")</f>
        <v>0.66029312289472752</v>
      </c>
      <c r="BH69" s="136">
        <f ca="1">IF(BG$7,'cal2'!V63/'cal1'!V$3,"")</f>
        <v>0.11652231813312759</v>
      </c>
      <c r="BI69" s="136">
        <f ca="1">IF(BJ$7,cal0!W63/'cal1'!W$3,"")</f>
        <v>0.74365255535846841</v>
      </c>
      <c r="BJ69" s="136">
        <f ca="1">IF(BJ$7,'cal1'!W63/'cal1'!W$3,"")</f>
        <v>0.77979345301550196</v>
      </c>
      <c r="BK69" s="136">
        <f ca="1">IF(BJ$7,'cal2'!W63/'cal1'!W$3,"")</f>
        <v>9.5667136744086056E-2</v>
      </c>
      <c r="BL69" s="136">
        <f ca="1">IF(BM$7,cal0!X63/'cal1'!X$3,"")</f>
        <v>0.71207126506940421</v>
      </c>
      <c r="BM69" s="136">
        <f ca="1">IF(BM$7,'cal1'!X63/'cal1'!X$3,"")</f>
        <v>0.60842533758593842</v>
      </c>
      <c r="BN69" s="136">
        <f ca="1">IF(BM$7,'cal2'!X63/'cal1'!X$3,"")</f>
        <v>6.8042364229995558E-2</v>
      </c>
      <c r="BO69" s="136">
        <f ca="1">IF(BP$7,cal0!Y63/'cal1'!Y$3,"")</f>
        <v>0.77107235022521192</v>
      </c>
      <c r="BP69" s="136">
        <f ca="1">IF(BP$7,'cal1'!Y63/'cal1'!Y$3,"")</f>
        <v>0.64925725911453047</v>
      </c>
      <c r="BQ69" s="136">
        <f ca="1">IF(BP$7,'cal2'!Y63/'cal1'!Y$3,"")</f>
        <v>9.812879035077364E-2</v>
      </c>
      <c r="BR69" s="136" t="str">
        <f>IF(BS$7,cal0!Z63/'cal1'!Z$3,"")</f>
        <v/>
      </c>
      <c r="BS69" s="136" t="str">
        <f>IF(BS$7,'cal1'!Z63/'cal1'!Z$3,"")</f>
        <v/>
      </c>
      <c r="BT69" s="136" t="str">
        <f>IF(BS$7,'cal2'!Z63/'cal1'!Z$3,"")</f>
        <v/>
      </c>
      <c r="BU69" s="136">
        <f ca="1">IF(BV$7,cal0!AA63/'cal1'!AA$3,"")</f>
        <v>0.6419794200364225</v>
      </c>
      <c r="BV69" s="136">
        <f ca="1">IF(BV$7,'cal1'!AA63/'cal1'!AA$3,"")</f>
        <v>0.48733253410253674</v>
      </c>
      <c r="BW69" s="136">
        <f ca="1">IF(BV$7,'cal2'!AA63/'cal1'!AA$3,"")</f>
        <v>7.1042255400468921E-2</v>
      </c>
      <c r="BX69" s="136">
        <f ca="1">IF(BY$7,cal0!AB63/'cal1'!AB$3,"")</f>
        <v>0.69658266726136786</v>
      </c>
      <c r="BY69" s="136">
        <f ca="1">IF(BY$7,'cal1'!AB63/'cal1'!AB$3,"")</f>
        <v>0.60620198818288462</v>
      </c>
      <c r="BZ69" s="136">
        <f ca="1">IF(BY$7,'cal2'!AB63/'cal1'!AB$3,"")</f>
        <v>9.3637648223257958E-2</v>
      </c>
      <c r="CA69" s="136">
        <f ca="1">IF(CB$7,cal0!AC63/'cal1'!AC$3,"")</f>
        <v>0.73667743872269886</v>
      </c>
      <c r="CB69" s="136">
        <f ca="1">IF(CB$7,'cal1'!AC63/'cal1'!AC$3,"")</f>
        <v>0.71749529327429662</v>
      </c>
      <c r="CC69" s="136">
        <f ca="1">IF(CB$7,'cal2'!AC63/'cal1'!AC$3,"")</f>
        <v>0.10652233647730815</v>
      </c>
      <c r="CD69" s="136">
        <f ca="1">IF(CE$7,cal0!AD63/'cal1'!AD$3,"")</f>
        <v>0.76589016329590709</v>
      </c>
      <c r="CE69" s="136">
        <f ca="1">IF(CE$7,'cal1'!AD63/'cal1'!AD$3,"")</f>
        <v>0.63761502614027221</v>
      </c>
      <c r="CF69" s="136">
        <f ca="1">IF(CE$7,'cal2'!AD63/'cal1'!AD$3,"")</f>
        <v>8.2731175939545556E-2</v>
      </c>
      <c r="CG69" s="136">
        <f ca="1">IF(CH$7,cal0!AE63/'cal1'!AE$3,"")</f>
        <v>0.75992715767071461</v>
      </c>
      <c r="CH69" s="136">
        <f ca="1">IF(CH$7,'cal1'!AE63/'cal1'!AE$3,"")</f>
        <v>0.7518337269406471</v>
      </c>
      <c r="CI69" s="136">
        <f ca="1">IF(CH$7,'cal2'!AE63/'cal1'!AE$3,"")</f>
        <v>0.1013804123572533</v>
      </c>
      <c r="CJ69" s="136">
        <f ca="1">IF(CK$7,cal0!AF63/'cal1'!AF$3,"")</f>
        <v>0.74231963258020783</v>
      </c>
      <c r="CK69" s="136">
        <f ca="1">IF(CK$7,'cal1'!AF63/'cal1'!AF$3,"")</f>
        <v>0.62591577294281542</v>
      </c>
      <c r="CL69" s="136">
        <f ca="1">IF(CK$7,'cal2'!AF63/'cal1'!AF$3,"")</f>
        <v>9.288793563478967E-2</v>
      </c>
      <c r="CM69" s="136">
        <f ca="1">IF(CN$7,cal0!AG63/'cal1'!AG$3,"")</f>
        <v>0.72483210952246735</v>
      </c>
      <c r="CN69" s="136">
        <f ca="1">IF(CN$7,'cal1'!AG63/'cal1'!AG$3,"")</f>
        <v>0.65669621544447265</v>
      </c>
      <c r="CO69" s="136">
        <f ca="1">IF(CN$7,'cal2'!AG63/'cal1'!AG$3,"")</f>
        <v>9.8650731527283986E-2</v>
      </c>
      <c r="CP69" s="136">
        <f ca="1">IF(CQ$7,cal0!AH63/'cal1'!AH$3,"")</f>
        <v>0.74537160767368871</v>
      </c>
      <c r="CQ69" s="136">
        <f ca="1">IF(CQ$7,'cal1'!AH63/'cal1'!AH$3,"")</f>
        <v>0.7495356832360458</v>
      </c>
      <c r="CR69" s="136">
        <f ca="1">IF(CQ$7,'cal2'!AH63/'cal1'!AH$3,"")</f>
        <v>9.28591426895196E-2</v>
      </c>
      <c r="CS69" s="136">
        <f ca="1">IF(CT$7,cal0!AI63/'cal1'!AI$3,"")</f>
        <v>0.7363598851653278</v>
      </c>
      <c r="CT69" s="136">
        <f ca="1">IF(CT$7,'cal1'!AI63/'cal1'!AI$3,"")</f>
        <v>0.55526071145982614</v>
      </c>
      <c r="CU69" s="136">
        <f ca="1">IF(CT$7,'cal2'!AI63/'cal1'!AI$3,"")</f>
        <v>8.8693207059678592E-2</v>
      </c>
      <c r="CV69" s="136">
        <f ca="1">IF(CW$7,cal0!AJ63/'cal1'!AJ$3,"")</f>
        <v>0.74606146241572424</v>
      </c>
      <c r="CW69" s="136">
        <f ca="1">IF(CW$7,'cal1'!AJ63/'cal1'!AJ$3,"")</f>
        <v>0.60968026265893716</v>
      </c>
      <c r="CX69" s="136">
        <f ca="1">IF(CW$7,'cal2'!AJ63/'cal1'!AJ$3,"")</f>
        <v>9.2803752039994747E-2</v>
      </c>
      <c r="CY69" s="136">
        <f ca="1">IF(CZ$7,cal0!AK63/'cal1'!AK$3,"")</f>
        <v>0.76660105417785962</v>
      </c>
      <c r="CZ69" s="136">
        <f ca="1">IF(CZ$7,'cal1'!AK63/'cal1'!AK$3,"")</f>
        <v>0.58090517953392595</v>
      </c>
      <c r="DA69" s="136">
        <f ca="1">IF(CZ$7,'cal2'!AK63/'cal1'!AK$3,"")</f>
        <v>9.971061374735507E-2</v>
      </c>
    </row>
    <row r="70" spans="3:105">
      <c r="C70" s="92">
        <f t="shared" si="64"/>
        <v>600</v>
      </c>
      <c r="D70" s="136">
        <f>'CMF-1931'!B50</f>
        <v>1.0622</v>
      </c>
      <c r="E70" s="136">
        <f>'CMF-1931'!C50</f>
        <v>0.63100000000000001</v>
      </c>
      <c r="F70" s="136">
        <f>'CMF-1931'!D50</f>
        <v>8.0000000000000004E-4</v>
      </c>
      <c r="G70" s="136">
        <f ca="1">cal0!C64/'cal1'!C$3</f>
        <v>0.77955947279979909</v>
      </c>
      <c r="H70" s="136">
        <f ca="1">'cal1'!C64/'cal1'!C$3</f>
        <v>0.50984804702205244</v>
      </c>
      <c r="I70" s="136">
        <f ca="1">'cal2'!C64/'cal1'!C$3</f>
        <v>9.0317946338608429E-2</v>
      </c>
      <c r="J70" s="136">
        <f ca="1">IF(K$7,cal0!F64/'cal1'!F$3,"")</f>
        <v>0.77602152146849457</v>
      </c>
      <c r="K70" s="136">
        <f ca="1">IF(K$7,'cal1'!F64/'cal1'!F$3,"")</f>
        <v>0.61376247356534019</v>
      </c>
      <c r="L70" s="136">
        <f ca="1">IF(K$7,'cal2'!F64/'cal1'!F$3,"")</f>
        <v>8.9066103622924331E-2</v>
      </c>
      <c r="M70" s="136">
        <f ca="1">IF(N$7,cal0!G64/'cal1'!G$3,"")</f>
        <v>0.75387970820413941</v>
      </c>
      <c r="N70" s="136">
        <f ca="1">IF(N$7,'cal1'!G64/'cal1'!G$3,"")</f>
        <v>0.51495404878006112</v>
      </c>
      <c r="O70" s="136">
        <f ca="1">IF(N$7,'cal2'!G64/'cal1'!G$3,"")</f>
        <v>7.9505968164732432E-2</v>
      </c>
      <c r="P70" s="136">
        <f ca="1">IF(Q$7,cal0!H64/'cal1'!H$3,"")</f>
        <v>0.75377940744932426</v>
      </c>
      <c r="Q70" s="136">
        <f ca="1">IF(Q$7,'cal1'!H64/'cal1'!H$3,"")</f>
        <v>0.45920375082524079</v>
      </c>
      <c r="R70" s="136">
        <f ca="1">IF(Q$7,'cal2'!H64/'cal1'!H$3,"")</f>
        <v>8.440323694178832E-2</v>
      </c>
      <c r="S70" s="136">
        <f ca="1">IF(T$7,cal0!I64/'cal1'!I$3,"")</f>
        <v>0.76726902236661332</v>
      </c>
      <c r="T70" s="136">
        <f ca="1">IF(T$7,'cal1'!I64/'cal1'!I$3,"")</f>
        <v>0.55230536841885336</v>
      </c>
      <c r="U70" s="136">
        <f ca="1">IF(T$7,'cal2'!I64/'cal1'!I$3,"")</f>
        <v>8.5252118370641575E-2</v>
      </c>
      <c r="V70" s="136">
        <f ca="1">IF(W$7,cal0!J64/'cal1'!J$3,"")</f>
        <v>0.74997222651840956</v>
      </c>
      <c r="W70" s="136">
        <f ca="1">IF(W$7,'cal1'!J64/'cal1'!J$3,"")</f>
        <v>0.46637981871073075</v>
      </c>
      <c r="X70" s="136">
        <f ca="1">IF(W$7,'cal2'!J64/'cal1'!J$3,"")</f>
        <v>7.5290017921191332E-2</v>
      </c>
      <c r="Y70" s="136">
        <f ca="1">IF(Z$7,cal0!K64/'cal1'!K$3,"")</f>
        <v>0.76337174557740006</v>
      </c>
      <c r="Z70" s="136">
        <f ca="1">IF(Z$7,'cal1'!K64/'cal1'!K$3,"")</f>
        <v>0.56732401353254958</v>
      </c>
      <c r="AA70" s="136">
        <f ca="1">IF(Z$7,'cal2'!K64/'cal1'!K$3,"")</f>
        <v>9.0216658992695625E-2</v>
      </c>
      <c r="AB70" s="136">
        <f ca="1">IF(AC$7,cal0!L64/'cal1'!L$3,"")</f>
        <v>0.79705314131818028</v>
      </c>
      <c r="AC70" s="136">
        <f ca="1">IF(AC$7,'cal1'!L64/'cal1'!L$3,"")</f>
        <v>0.60238908579078199</v>
      </c>
      <c r="AD70" s="136">
        <f ca="1">IF(AC$7,'cal2'!L64/'cal1'!L$3,"")</f>
        <v>9.4978961273707543E-2</v>
      </c>
      <c r="AE70" s="136">
        <f ca="1">IF(AF$7,cal0!M64/'cal1'!M$3,"")</f>
        <v>0.71252320013816528</v>
      </c>
      <c r="AF70" s="136">
        <f ca="1">IF(AF$7,'cal1'!M64/'cal1'!M$3,"")</f>
        <v>0.3963072971371579</v>
      </c>
      <c r="AG70" s="136">
        <f ca="1">IF(AF$7,'cal2'!M64/'cal1'!M$3,"")</f>
        <v>7.9261463317823466E-2</v>
      </c>
      <c r="AH70" s="136">
        <f ca="1">IF(AI$7,cal0!N64/'cal1'!N$3,"")</f>
        <v>0.76750667023602315</v>
      </c>
      <c r="AI70" s="136">
        <f ca="1">IF(AI$7,'cal1'!N64/'cal1'!N$3,"")</f>
        <v>0.44936695095924933</v>
      </c>
      <c r="AJ70" s="136">
        <f ca="1">IF(AI$7,'cal2'!N64/'cal1'!N$3,"")</f>
        <v>9.7125424398283075E-2</v>
      </c>
      <c r="AK70" s="136">
        <f ca="1">IF(AL$7,cal0!O64/'cal1'!O$3,"")</f>
        <v>0.78539793549364523</v>
      </c>
      <c r="AL70" s="136">
        <f ca="1">IF(AL$7,'cal1'!O64/'cal1'!O$3,"")</f>
        <v>0.53968181673183357</v>
      </c>
      <c r="AM70" s="136">
        <f ca="1">IF(AL$7,'cal2'!O64/'cal1'!O$3,"")</f>
        <v>9.5159132765496993E-2</v>
      </c>
      <c r="AN70" s="136">
        <f ca="1">IF(AO$7,cal0!P64/'cal1'!P$3,"")</f>
        <v>0.7621414055459107</v>
      </c>
      <c r="AO70" s="136">
        <f ca="1">IF(AO$7,'cal1'!P64/'cal1'!P$3,"")</f>
        <v>0.50726942024442767</v>
      </c>
      <c r="AP70" s="136">
        <f ca="1">IF(AO$7,'cal2'!P64/'cal1'!P$3,"")</f>
        <v>9.1555946813526981E-2</v>
      </c>
      <c r="AQ70" s="136">
        <f ca="1">IF(AR$7,cal0!Q64/'cal1'!Q$3,"")</f>
        <v>0.76466476754881041</v>
      </c>
      <c r="AR70" s="136">
        <f ca="1">IF(AR$7,'cal1'!Q64/'cal1'!Q$3,"")</f>
        <v>0.62006885585911098</v>
      </c>
      <c r="AS70" s="136">
        <f ca="1">IF(AR$7,'cal2'!Q64/'cal1'!Q$3,"")</f>
        <v>9.5094596975418666E-2</v>
      </c>
      <c r="AT70" s="136">
        <f ca="1">IF(AU$7,cal0!R64/'cal1'!R$3,"")</f>
        <v>0.76731309041167262</v>
      </c>
      <c r="AU70" s="136">
        <f ca="1">IF(AU$7,'cal1'!R64/'cal1'!R$3,"")</f>
        <v>0.47451124781737425</v>
      </c>
      <c r="AV70" s="136">
        <f ca="1">IF(AU$7,'cal2'!R64/'cal1'!R$3,"")</f>
        <v>0.10678655324979903</v>
      </c>
      <c r="AW70" s="136">
        <f ca="1">IF(AX$7,cal0!S64/'cal1'!S$3,"")</f>
        <v>0.76634376442668872</v>
      </c>
      <c r="AX70" s="136">
        <f ca="1">IF(AX$7,'cal1'!S64/'cal1'!S$3,"")</f>
        <v>0.46793677397793054</v>
      </c>
      <c r="AY70" s="136">
        <f ca="1">IF(AX$7,'cal2'!S64/'cal1'!S$3,"")</f>
        <v>8.9089625762069677E-2</v>
      </c>
      <c r="AZ70" s="136">
        <f ca="1">IF(BA$7,cal0!T64/'cal1'!T$3,"")</f>
        <v>0.8819056442890969</v>
      </c>
      <c r="BA70" s="136">
        <f ca="1">IF(BA$7,'cal1'!T64/'cal1'!T$3,"")</f>
        <v>0.56558428355079426</v>
      </c>
      <c r="BB70" s="136">
        <f ca="1">IF(BA$7,'cal2'!T64/'cal1'!T$3,"")</f>
        <v>0.11426391350913664</v>
      </c>
      <c r="BC70" s="136">
        <f ca="1">IF(BD$7,cal0!U64/'cal1'!U$3,"")</f>
        <v>0.82087714876719953</v>
      </c>
      <c r="BD70" s="136">
        <f ca="1">IF(BD$7,'cal1'!U64/'cal1'!U$3,"")</f>
        <v>0.4682320372427452</v>
      </c>
      <c r="BE70" s="136">
        <f ca="1">IF(BD$7,'cal2'!U64/'cal1'!U$3,"")</f>
        <v>0.10676026654781891</v>
      </c>
      <c r="BF70" s="136">
        <f ca="1">IF(BG$7,cal0!V64/'cal1'!V$3,"")</f>
        <v>0.8226756592316572</v>
      </c>
      <c r="BG70" s="136">
        <f ca="1">IF(BG$7,'cal1'!V64/'cal1'!V$3,"")</f>
        <v>0.50452993826944281</v>
      </c>
      <c r="BH70" s="136">
        <f ca="1">IF(BG$7,'cal2'!V64/'cal1'!V$3,"")</f>
        <v>0.1121640857672134</v>
      </c>
      <c r="BI70" s="136">
        <f ca="1">IF(BJ$7,cal0!W64/'cal1'!W$3,"")</f>
        <v>0.77142007174393057</v>
      </c>
      <c r="BJ70" s="136">
        <f ca="1">IF(BJ$7,'cal1'!W64/'cal1'!W$3,"")</f>
        <v>0.52617820920749003</v>
      </c>
      <c r="BK70" s="136">
        <f ca="1">IF(BJ$7,'cal2'!W64/'cal1'!W$3,"")</f>
        <v>8.4826812122451217E-2</v>
      </c>
      <c r="BL70" s="136">
        <f ca="1">IF(BM$7,cal0!X64/'cal1'!X$3,"")</f>
        <v>0.75992735304750603</v>
      </c>
      <c r="BM70" s="136">
        <f ca="1">IF(BM$7,'cal1'!X64/'cal1'!X$3,"")</f>
        <v>0.49580866132553147</v>
      </c>
      <c r="BN70" s="136">
        <f ca="1">IF(BM$7,'cal2'!X64/'cal1'!X$3,"")</f>
        <v>5.6652685832845835E-2</v>
      </c>
      <c r="BO70" s="136">
        <f ca="1">IF(BP$7,cal0!Y64/'cal1'!Y$3,"")</f>
        <v>0.78326957798838204</v>
      </c>
      <c r="BP70" s="136">
        <f ca="1">IF(BP$7,'cal1'!Y64/'cal1'!Y$3,"")</f>
        <v>0.51090061746427007</v>
      </c>
      <c r="BQ70" s="136">
        <f ca="1">IF(BP$7,'cal2'!Y64/'cal1'!Y$3,"")</f>
        <v>9.1068142930634741E-2</v>
      </c>
      <c r="BR70" s="136" t="str">
        <f>IF(BS$7,cal0!Z64/'cal1'!Z$3,"")</f>
        <v/>
      </c>
      <c r="BS70" s="136" t="str">
        <f>IF(BS$7,'cal1'!Z64/'cal1'!Z$3,"")</f>
        <v/>
      </c>
      <c r="BT70" s="136" t="str">
        <f>IF(BS$7,'cal2'!Z64/'cal1'!Z$3,"")</f>
        <v/>
      </c>
      <c r="BU70" s="136">
        <f ca="1">IF(BV$7,cal0!AA64/'cal1'!AA$3,"")</f>
        <v>0.76411000991456768</v>
      </c>
      <c r="BV70" s="136">
        <f ca="1">IF(BV$7,'cal1'!AA64/'cal1'!AA$3,"")</f>
        <v>0.42697749576463057</v>
      </c>
      <c r="BW70" s="136">
        <f ca="1">IF(BV$7,'cal2'!AA64/'cal1'!AA$3,"")</f>
        <v>8.3855295228035351E-2</v>
      </c>
      <c r="BX70" s="136">
        <f ca="1">IF(BY$7,cal0!AB64/'cal1'!AB$3,"")</f>
        <v>0.77603535282820957</v>
      </c>
      <c r="BY70" s="136">
        <f ca="1">IF(BY$7,'cal1'!AB64/'cal1'!AB$3,"")</f>
        <v>0.61158019319065338</v>
      </c>
      <c r="BZ70" s="136">
        <f ca="1">IF(BY$7,'cal2'!AB64/'cal1'!AB$3,"")</f>
        <v>9.1676715015503285E-2</v>
      </c>
      <c r="CA70" s="136">
        <f ca="1">IF(CB$7,cal0!AC64/'cal1'!AC$3,"")</f>
        <v>0.76466119740151928</v>
      </c>
      <c r="CB70" s="136">
        <f ca="1">IF(CB$7,'cal1'!AC64/'cal1'!AC$3,"")</f>
        <v>0.52845060513958386</v>
      </c>
      <c r="CC70" s="136">
        <f ca="1">IF(CB$7,'cal2'!AC64/'cal1'!AC$3,"")</f>
        <v>9.4726078221631815E-2</v>
      </c>
      <c r="CD70" s="136">
        <f ca="1">IF(CE$7,cal0!AD64/'cal1'!AD$3,"")</f>
        <v>0.7700469430201774</v>
      </c>
      <c r="CE70" s="136">
        <f ca="1">IF(CE$7,'cal1'!AD64/'cal1'!AD$3,"")</f>
        <v>0.4898422925833088</v>
      </c>
      <c r="CF70" s="136">
        <f ca="1">IF(CE$7,'cal2'!AD64/'cal1'!AD$3,"")</f>
        <v>7.4281055928526948E-2</v>
      </c>
      <c r="CG70" s="136">
        <f ca="1">IF(CH$7,cal0!AE64/'cal1'!AE$3,"")</f>
        <v>0.78335444534468968</v>
      </c>
      <c r="CH70" s="136">
        <f ca="1">IF(CH$7,'cal1'!AE64/'cal1'!AE$3,"")</f>
        <v>0.47161136745634913</v>
      </c>
      <c r="CI70" s="136">
        <f ca="1">IF(CH$7,'cal2'!AE64/'cal1'!AE$3,"")</f>
        <v>8.876895304554662E-2</v>
      </c>
      <c r="CJ70" s="136">
        <f ca="1">IF(CK$7,cal0!AF64/'cal1'!AF$3,"")</f>
        <v>0.74398796080117169</v>
      </c>
      <c r="CK70" s="136">
        <f ca="1">IF(CK$7,'cal1'!AF64/'cal1'!AF$3,"")</f>
        <v>0.43973482468807218</v>
      </c>
      <c r="CL70" s="136">
        <f ca="1">IF(CK$7,'cal2'!AF64/'cal1'!AF$3,"")</f>
        <v>7.3160107233855687E-2</v>
      </c>
      <c r="CM70" s="136">
        <f ca="1">IF(CN$7,cal0!AG64/'cal1'!AG$3,"")</f>
        <v>0.79266754091947367</v>
      </c>
      <c r="CN70" s="136">
        <f ca="1">IF(CN$7,'cal1'!AG64/'cal1'!AG$3,"")</f>
        <v>0.60151908830162792</v>
      </c>
      <c r="CO70" s="136">
        <f ca="1">IF(CN$7,'cal2'!AG64/'cal1'!AG$3,"")</f>
        <v>9.5780666354953747E-2</v>
      </c>
      <c r="CP70" s="136">
        <f ca="1">IF(CQ$7,cal0!AH64/'cal1'!AH$3,"")</f>
        <v>0.7715324017490971</v>
      </c>
      <c r="CQ70" s="136">
        <f ca="1">IF(CQ$7,'cal1'!AH64/'cal1'!AH$3,"")</f>
        <v>0.46555152521401855</v>
      </c>
      <c r="CR70" s="136">
        <f ca="1">IF(CQ$7,'cal2'!AH64/'cal1'!AH$3,"")</f>
        <v>8.1841654551333465E-2</v>
      </c>
      <c r="CS70" s="136">
        <f ca="1">IF(CT$7,cal0!AI64/'cal1'!AI$3,"")</f>
        <v>0.81200877880130762</v>
      </c>
      <c r="CT70" s="136">
        <f ca="1">IF(CT$7,'cal1'!AI64/'cal1'!AI$3,"")</f>
        <v>0.48850903486254244</v>
      </c>
      <c r="CU70" s="136">
        <f ca="1">IF(CT$7,'cal2'!AI64/'cal1'!AI$3,"")</f>
        <v>9.4931286856066693E-2</v>
      </c>
      <c r="CV70" s="136">
        <f ca="1">IF(CW$7,cal0!AJ64/'cal1'!AJ$3,"")</f>
        <v>0.79144083771832363</v>
      </c>
      <c r="CW70" s="136">
        <f ca="1">IF(CW$7,'cal1'!AJ64/'cal1'!AJ$3,"")</f>
        <v>0.51527343761573485</v>
      </c>
      <c r="CX70" s="136">
        <f ca="1">IF(CW$7,'cal2'!AJ64/'cal1'!AJ$3,"")</f>
        <v>9.4446867134081347E-2</v>
      </c>
      <c r="CY70" s="136">
        <f ca="1">IF(CZ$7,cal0!AK64/'cal1'!AK$3,"")</f>
        <v>0.87195633428558728</v>
      </c>
      <c r="CZ70" s="136">
        <f ca="1">IF(CZ$7,'cal1'!AK64/'cal1'!AK$3,"")</f>
        <v>0.48322411574964219</v>
      </c>
      <c r="DA70" s="136">
        <f ca="1">IF(CZ$7,'cal2'!AK64/'cal1'!AK$3,"")</f>
        <v>0.11243333706985352</v>
      </c>
    </row>
    <row r="71" spans="3:105">
      <c r="C71" s="92">
        <f t="shared" si="64"/>
        <v>605</v>
      </c>
      <c r="D71" s="136">
        <f>'CMF-1931'!B51</f>
        <v>1.0456000000000001</v>
      </c>
      <c r="E71" s="136">
        <f>'CMF-1931'!C51</f>
        <v>0.56679999999999997</v>
      </c>
      <c r="F71" s="136">
        <f>'CMF-1931'!D51</f>
        <v>5.9999999999999995E-4</v>
      </c>
      <c r="G71" s="136">
        <f ca="1">cal0!C65/'cal1'!C$3</f>
        <v>0.83999371095811937</v>
      </c>
      <c r="H71" s="136">
        <f ca="1">'cal1'!C65/'cal1'!C$3</f>
        <v>0.51997061229468311</v>
      </c>
      <c r="I71" s="136">
        <f ca="1">'cal2'!C65/'cal1'!C$3</f>
        <v>8.2508464147178454E-2</v>
      </c>
      <c r="J71" s="136">
        <f ca="1">IF(K$7,cal0!F65/'cal1'!F$3,"")</f>
        <v>0.82149809339305735</v>
      </c>
      <c r="K71" s="136">
        <f ca="1">IF(K$7,'cal1'!F65/'cal1'!F$3,"")</f>
        <v>0.56587237097592269</v>
      </c>
      <c r="L71" s="136">
        <f ca="1">IF(K$7,'cal2'!F65/'cal1'!F$3,"")</f>
        <v>8.1275880310764811E-2</v>
      </c>
      <c r="M71" s="136">
        <f ca="1">IF(N$7,cal0!G65/'cal1'!G$3,"")</f>
        <v>0.76893839251862517</v>
      </c>
      <c r="N71" s="136">
        <f ca="1">IF(N$7,'cal1'!G65/'cal1'!G$3,"")</f>
        <v>0.40325830139428975</v>
      </c>
      <c r="O71" s="136">
        <f ca="1">IF(N$7,'cal2'!G65/'cal1'!G$3,"")</f>
        <v>6.0609960761765426E-2</v>
      </c>
      <c r="P71" s="136">
        <f ca="1">IF(Q$7,cal0!H65/'cal1'!H$3,"")</f>
        <v>0.84847163638342737</v>
      </c>
      <c r="Q71" s="136">
        <f ca="1">IF(Q$7,'cal1'!H65/'cal1'!H$3,"")</f>
        <v>0.6571617989611831</v>
      </c>
      <c r="R71" s="136">
        <f ca="1">IF(Q$7,'cal2'!H65/'cal1'!H$3,"")</f>
        <v>8.281811830039322E-2</v>
      </c>
      <c r="S71" s="136">
        <f ca="1">IF(T$7,cal0!I65/'cal1'!I$3,"")</f>
        <v>0.86440771291658869</v>
      </c>
      <c r="T71" s="136">
        <f ca="1">IF(T$7,'cal1'!I65/'cal1'!I$3,"")</f>
        <v>0.5082881205361276</v>
      </c>
      <c r="U71" s="136">
        <f ca="1">IF(T$7,'cal2'!I65/'cal1'!I$3,"")</f>
        <v>8.3579099595090189E-2</v>
      </c>
      <c r="V71" s="136">
        <f ca="1">IF(W$7,cal0!J65/'cal1'!J$3,"")</f>
        <v>0.85309595636384117</v>
      </c>
      <c r="W71" s="136">
        <f ca="1">IF(W$7,'cal1'!J65/'cal1'!J$3,"")</f>
        <v>0.65246503329894023</v>
      </c>
      <c r="X71" s="136">
        <f ca="1">IF(W$7,'cal2'!J65/'cal1'!J$3,"")</f>
        <v>7.5029335957212784E-2</v>
      </c>
      <c r="Y71" s="136">
        <f ca="1">IF(Z$7,cal0!K65/'cal1'!K$3,"")</f>
        <v>0.82100235599613969</v>
      </c>
      <c r="Z71" s="136">
        <f ca="1">IF(Z$7,'cal1'!K65/'cal1'!K$3,"")</f>
        <v>0.45864371577902824</v>
      </c>
      <c r="AA71" s="136">
        <f ca="1">IF(Z$7,'cal2'!K65/'cal1'!K$3,"")</f>
        <v>8.1240550974952128E-2</v>
      </c>
      <c r="AB71" s="136">
        <f ca="1">IF(AC$7,cal0!L65/'cal1'!L$3,"")</f>
        <v>0.82933677485084001</v>
      </c>
      <c r="AC71" s="136">
        <f ca="1">IF(AC$7,'cal1'!L65/'cal1'!L$3,"")</f>
        <v>0.60546669951135201</v>
      </c>
      <c r="AD71" s="136">
        <f ca="1">IF(AC$7,'cal2'!L65/'cal1'!L$3,"")</f>
        <v>8.4375261457811795E-2</v>
      </c>
      <c r="AE71" s="136">
        <f ca="1">IF(AF$7,cal0!M65/'cal1'!M$3,"")</f>
        <v>0.81511706441146214</v>
      </c>
      <c r="AF71" s="136">
        <f ca="1">IF(AF$7,'cal1'!M65/'cal1'!M$3,"")</f>
        <v>0.51983245988277826</v>
      </c>
      <c r="AG71" s="136">
        <f ca="1">IF(AF$7,'cal2'!M65/'cal1'!M$3,"")</f>
        <v>7.5671818010069558E-2</v>
      </c>
      <c r="AH71" s="136">
        <f ca="1">IF(AI$7,cal0!N65/'cal1'!N$3,"")</f>
        <v>0.83976611142142377</v>
      </c>
      <c r="AI71" s="136">
        <f ca="1">IF(AI$7,'cal1'!N65/'cal1'!N$3,"")</f>
        <v>0.53688559541156666</v>
      </c>
      <c r="AJ71" s="136">
        <f ca="1">IF(AI$7,'cal2'!N65/'cal1'!N$3,"")</f>
        <v>8.8126241750384346E-2</v>
      </c>
      <c r="AK71" s="136">
        <f ca="1">IF(AL$7,cal0!O65/'cal1'!O$3,"")</f>
        <v>0.87974414107528653</v>
      </c>
      <c r="AL71" s="136">
        <f ca="1">IF(AL$7,'cal1'!O65/'cal1'!O$3,"")</f>
        <v>0.51403268721894191</v>
      </c>
      <c r="AM71" s="136">
        <f ca="1">IF(AL$7,'cal2'!O65/'cal1'!O$3,"")</f>
        <v>9.2977485337264687E-2</v>
      </c>
      <c r="AN71" s="136">
        <f ca="1">IF(AO$7,cal0!P65/'cal1'!P$3,"")</f>
        <v>0.84808484483136359</v>
      </c>
      <c r="AO71" s="136">
        <f ca="1">IF(AO$7,'cal1'!P65/'cal1'!P$3,"")</f>
        <v>0.60489909799328123</v>
      </c>
      <c r="AP71" s="136">
        <f ca="1">IF(AO$7,'cal2'!P65/'cal1'!P$3,"")</f>
        <v>8.9917431932116029E-2</v>
      </c>
      <c r="AQ71" s="136">
        <f ca="1">IF(AR$7,cal0!Q65/'cal1'!Q$3,"")</f>
        <v>0.79739731402133784</v>
      </c>
      <c r="AR71" s="136">
        <f ca="1">IF(AR$7,'cal1'!Q65/'cal1'!Q$3,"")</f>
        <v>0.54350394145758152</v>
      </c>
      <c r="AS71" s="136">
        <f ca="1">IF(AR$7,'cal2'!Q65/'cal1'!Q$3,"")</f>
        <v>8.4774564583214335E-2</v>
      </c>
      <c r="AT71" s="136">
        <f ca="1">IF(AU$7,cal0!R65/'cal1'!R$3,"")</f>
        <v>0.87138134002144185</v>
      </c>
      <c r="AU71" s="136">
        <f ca="1">IF(AU$7,'cal1'!R65/'cal1'!R$3,"")</f>
        <v>0.53981261878068554</v>
      </c>
      <c r="AV71" s="136">
        <f ca="1">IF(AU$7,'cal2'!R65/'cal1'!R$3,"")</f>
        <v>0.10924271630720055</v>
      </c>
      <c r="AW71" s="136">
        <f ca="1">IF(AX$7,cal0!S65/'cal1'!S$3,"")</f>
        <v>0.81690293679130899</v>
      </c>
      <c r="AX71" s="136">
        <f ca="1">IF(AX$7,'cal1'!S65/'cal1'!S$3,"")</f>
        <v>0.44831082592941196</v>
      </c>
      <c r="AY71" s="136">
        <f ca="1">IF(AX$7,'cal2'!S65/'cal1'!S$3,"")</f>
        <v>8.1861733259405711E-2</v>
      </c>
      <c r="AZ71" s="136">
        <f ca="1">IF(BA$7,cal0!T65/'cal1'!T$3,"")</f>
        <v>0.939579142394252</v>
      </c>
      <c r="BA71" s="136">
        <f ca="1">IF(BA$7,'cal1'!T65/'cal1'!T$3,"")</f>
        <v>0.5522049599953428</v>
      </c>
      <c r="BB71" s="136">
        <f ca="1">IF(BA$7,'cal2'!T65/'cal1'!T$3,"")</f>
        <v>0.10755536063876645</v>
      </c>
      <c r="BC71" s="136">
        <f ca="1">IF(BD$7,cal0!U65/'cal1'!U$3,"")</f>
        <v>0.86016866913022549</v>
      </c>
      <c r="BD71" s="136">
        <f ca="1">IF(BD$7,'cal1'!U65/'cal1'!U$3,"")</f>
        <v>0.46319980249220705</v>
      </c>
      <c r="BE71" s="136">
        <f ca="1">IF(BD$7,'cal2'!U65/'cal1'!U$3,"")</f>
        <v>8.9557513428460578E-2</v>
      </c>
      <c r="BF71" s="136">
        <f ca="1">IF(BG$7,cal0!V65/'cal1'!V$3,"")</f>
        <v>0.80042159672241708</v>
      </c>
      <c r="BG71" s="136">
        <f ca="1">IF(BG$7,'cal1'!V65/'cal1'!V$3,"")</f>
        <v>0.39752483492851665</v>
      </c>
      <c r="BH71" s="136">
        <f ca="1">IF(BG$7,'cal2'!V65/'cal1'!V$3,"")</f>
        <v>8.5124858836117437E-2</v>
      </c>
      <c r="BI71" s="136">
        <f ca="1">IF(BJ$7,cal0!W65/'cal1'!W$3,"")</f>
        <v>0.87020874545230009</v>
      </c>
      <c r="BJ71" s="136">
        <f ca="1">IF(BJ$7,'cal1'!W65/'cal1'!W$3,"")</f>
        <v>0.52021090044724061</v>
      </c>
      <c r="BK71" s="136">
        <f ca="1">IF(BJ$7,'cal2'!W65/'cal1'!W$3,"")</f>
        <v>8.3233738609427621E-2</v>
      </c>
      <c r="BL71" s="136">
        <f ca="1">IF(BM$7,cal0!X65/'cal1'!X$3,"")</f>
        <v>0.83519959948605194</v>
      </c>
      <c r="BM71" s="136">
        <f ca="1">IF(BM$7,'cal1'!X65/'cal1'!X$3,"")</f>
        <v>0.65437516696365539</v>
      </c>
      <c r="BN71" s="136">
        <f ca="1">IF(BM$7,'cal2'!X65/'cal1'!X$3,"")</f>
        <v>5.3046983439173412E-2</v>
      </c>
      <c r="BO71" s="136">
        <f ca="1">IF(BP$7,cal0!Y65/'cal1'!Y$3,"")</f>
        <v>0.78162706961078621</v>
      </c>
      <c r="BP71" s="136">
        <f ca="1">IF(BP$7,'cal1'!Y65/'cal1'!Y$3,"")</f>
        <v>0.39743749565373293</v>
      </c>
      <c r="BQ71" s="136">
        <f ca="1">IF(BP$7,'cal2'!Y65/'cal1'!Y$3,"")</f>
        <v>6.9137565480104163E-2</v>
      </c>
      <c r="BR71" s="136" t="str">
        <f>IF(BS$7,cal0!Z65/'cal1'!Z$3,"")</f>
        <v/>
      </c>
      <c r="BS71" s="136" t="str">
        <f>IF(BS$7,'cal1'!Z65/'cal1'!Z$3,"")</f>
        <v/>
      </c>
      <c r="BT71" s="136" t="str">
        <f>IF(BS$7,'cal2'!Z65/'cal1'!Z$3,"")</f>
        <v/>
      </c>
      <c r="BU71" s="136">
        <f ca="1">IF(BV$7,cal0!AA65/'cal1'!AA$3,"")</f>
        <v>0.86325649126572124</v>
      </c>
      <c r="BV71" s="136">
        <f ca="1">IF(BV$7,'cal1'!AA65/'cal1'!AA$3,"")</f>
        <v>0.51388351818990119</v>
      </c>
      <c r="BW71" s="136">
        <f ca="1">IF(BV$7,'cal2'!AA65/'cal1'!AA$3,"")</f>
        <v>8.4375261457811795E-2</v>
      </c>
      <c r="BX71" s="136">
        <f ca="1">IF(BY$7,cal0!AB65/'cal1'!AB$3,"")</f>
        <v>0.81290909839342884</v>
      </c>
      <c r="BY71" s="136">
        <f ca="1">IF(BY$7,'cal1'!AB65/'cal1'!AB$3,"")</f>
        <v>0.52002271777679632</v>
      </c>
      <c r="BZ71" s="136">
        <f ca="1">IF(BY$7,'cal2'!AB65/'cal1'!AB$3,"")</f>
        <v>8.1290908594096725E-2</v>
      </c>
      <c r="CA71" s="136">
        <f ca="1">IF(CB$7,cal0!AC65/'cal1'!AC$3,"")</f>
        <v>0.85607442378831522</v>
      </c>
      <c r="CB71" s="136">
        <f ca="1">IF(CB$7,'cal1'!AC65/'cal1'!AC$3,"")</f>
        <v>0.5005418724609384</v>
      </c>
      <c r="CC71" s="136">
        <f ca="1">IF(CB$7,'cal2'!AC65/'cal1'!AC$3,"")</f>
        <v>9.2678146289580043E-2</v>
      </c>
      <c r="CD71" s="136">
        <f ca="1">IF(CE$7,cal0!AD65/'cal1'!AD$3,"")</f>
        <v>0.79136010193573891</v>
      </c>
      <c r="CE71" s="136">
        <f ca="1">IF(CE$7,'cal1'!AD65/'cal1'!AD$3,"")</f>
        <v>0.4036550039532264</v>
      </c>
      <c r="CF71" s="136">
        <f ca="1">IF(CE$7,'cal2'!AD65/'cal1'!AD$3,"")</f>
        <v>5.6029115254010164E-2</v>
      </c>
      <c r="CG71" s="136">
        <f ca="1">IF(CH$7,cal0!AE65/'cal1'!AE$3,"")</f>
        <v>0.92725903008964561</v>
      </c>
      <c r="CH71" s="136">
        <f ca="1">IF(CH$7,'cal1'!AE65/'cal1'!AE$3,"")</f>
        <v>0.60038353866341587</v>
      </c>
      <c r="CI71" s="136">
        <f ca="1">IF(CH$7,'cal2'!AE65/'cal1'!AE$3,"")</f>
        <v>9.7562326335700847E-2</v>
      </c>
      <c r="CJ71" s="136">
        <f ca="1">IF(CK$7,cal0!AF65/'cal1'!AF$3,"")</f>
        <v>0.87234969911893101</v>
      </c>
      <c r="CK71" s="136">
        <f ca="1">IF(CK$7,'cal1'!AF65/'cal1'!AF$3,"")</f>
        <v>0.65752301033470895</v>
      </c>
      <c r="CL71" s="136">
        <f ca="1">IF(CK$7,'cal2'!AF65/'cal1'!AF$3,"")</f>
        <v>7.7107423751487811E-2</v>
      </c>
      <c r="CM71" s="136">
        <f ca="1">IF(CN$7,cal0!AG65/'cal1'!AG$3,"")</f>
        <v>0.83056481890123079</v>
      </c>
      <c r="CN71" s="136">
        <f ca="1">IF(CN$7,'cal1'!AG65/'cal1'!AG$3,"")</f>
        <v>0.50079373546751682</v>
      </c>
      <c r="CO71" s="136">
        <f ca="1">IF(CN$7,'cal2'!AG65/'cal1'!AG$3,"")</f>
        <v>8.5511351588087814E-2</v>
      </c>
      <c r="CP71" s="136">
        <f ca="1">IF(CQ$7,cal0!AH65/'cal1'!AH$3,"")</f>
        <v>0.92682862314862779</v>
      </c>
      <c r="CQ71" s="136">
        <f ca="1">IF(CQ$7,'cal1'!AH65/'cal1'!AH$3,"")</f>
        <v>0.60117510200239765</v>
      </c>
      <c r="CR71" s="136">
        <f ca="1">IF(CQ$7,'cal2'!AH65/'cal1'!AH$3,"")</f>
        <v>9.251983171828182E-2</v>
      </c>
      <c r="CS71" s="136">
        <f ca="1">IF(CT$7,cal0!AI65/'cal1'!AI$3,"")</f>
        <v>0.81441723852292214</v>
      </c>
      <c r="CT71" s="136">
        <f ca="1">IF(CT$7,'cal1'!AI65/'cal1'!AI$3,"")</f>
        <v>0.43325221145853937</v>
      </c>
      <c r="CU71" s="136">
        <f ca="1">IF(CT$7,'cal2'!AI65/'cal1'!AI$3,"")</f>
        <v>7.752509581077989E-2</v>
      </c>
      <c r="CV71" s="136">
        <f ca="1">IF(CW$7,cal0!AJ65/'cal1'!AJ$3,"")</f>
        <v>0.7535381211680604</v>
      </c>
      <c r="CW71" s="136">
        <f ca="1">IF(CW$7,'cal1'!AJ65/'cal1'!AJ$3,"")</f>
        <v>0.40165002673572686</v>
      </c>
      <c r="CX71" s="136">
        <f ca="1">IF(CW$7,'cal2'!AJ65/'cal1'!AJ$3,"")</f>
        <v>7.0298630399408438E-2</v>
      </c>
      <c r="CY71" s="136">
        <f ca="1">IF(CZ$7,cal0!AK65/'cal1'!AK$3,"")</f>
        <v>0.84121938867174162</v>
      </c>
      <c r="CZ71" s="136">
        <f ca="1">IF(CZ$7,'cal1'!AK65/'cal1'!AK$3,"")</f>
        <v>0.43977322108575406</v>
      </c>
      <c r="DA71" s="136">
        <f ca="1">IF(CZ$7,'cal2'!AK65/'cal1'!AK$3,"")</f>
        <v>9.0088315580417147E-2</v>
      </c>
    </row>
    <row r="72" spans="3:105">
      <c r="C72" s="92">
        <f t="shared" si="64"/>
        <v>610</v>
      </c>
      <c r="D72" s="136">
        <f>'CMF-1931'!B52</f>
        <v>1.0025999999999999</v>
      </c>
      <c r="E72" s="136">
        <f>'CMF-1931'!C52</f>
        <v>0.503</v>
      </c>
      <c r="F72" s="136">
        <f>'CMF-1931'!D52</f>
        <v>3.4000000000000002E-4</v>
      </c>
      <c r="G72" s="136">
        <f ca="1">cal0!C66/'cal1'!C$3</f>
        <v>0.97940989721270266</v>
      </c>
      <c r="H72" s="136">
        <f ca="1">'cal1'!C66/'cal1'!C$3</f>
        <v>0.61528372032338174</v>
      </c>
      <c r="I72" s="136">
        <f ca="1">'cal2'!C66/'cal1'!C$3</f>
        <v>9.4850288538233338E-2</v>
      </c>
      <c r="J72" s="136">
        <f ca="1">IF(K$7,cal0!F66/'cal1'!F$3,"")</f>
        <v>0.95988931847922399</v>
      </c>
      <c r="K72" s="136">
        <f ca="1">IF(K$7,'cal1'!F66/'cal1'!F$3,"")</f>
        <v>0.51340906061971825</v>
      </c>
      <c r="L72" s="136">
        <f ca="1">IF(K$7,'cal2'!F66/'cal1'!F$3,"")</f>
        <v>9.4132193236859577E-2</v>
      </c>
      <c r="M72" s="136">
        <f ca="1">IF(N$7,cal0!G66/'cal1'!G$3,"")</f>
        <v>0.92315270380571257</v>
      </c>
      <c r="N72" s="136">
        <f ca="1">IF(N$7,'cal1'!G66/'cal1'!G$3,"")</f>
        <v>0.65283509390262762</v>
      </c>
      <c r="O72" s="136">
        <f ca="1">IF(N$7,'cal2'!G66/'cal1'!G$3,"")</f>
        <v>6.9076738972079582E-2</v>
      </c>
      <c r="P72" s="136">
        <f ca="1">IF(Q$7,cal0!H66/'cal1'!H$3,"")</f>
        <v>0.91331903393154679</v>
      </c>
      <c r="Q72" s="136">
        <f ca="1">IF(Q$7,'cal1'!H66/'cal1'!H$3,"")</f>
        <v>0.63547694659792286</v>
      </c>
      <c r="R72" s="136">
        <f ca="1">IF(Q$7,'cal2'!H66/'cal1'!H$3,"")</f>
        <v>8.4293782882558954E-2</v>
      </c>
      <c r="S72" s="136">
        <f ca="1">IF(T$7,cal0!I66/'cal1'!I$3,"")</f>
        <v>1.050785880746874</v>
      </c>
      <c r="T72" s="136">
        <f ca="1">IF(T$7,'cal1'!I66/'cal1'!I$3,"")</f>
        <v>0.75543466761888756</v>
      </c>
      <c r="U72" s="136">
        <f ca="1">IF(T$7,'cal2'!I66/'cal1'!I$3,"")</f>
        <v>0.10368711756758489</v>
      </c>
      <c r="V72" s="136">
        <f ca="1">IF(W$7,cal0!J66/'cal1'!J$3,"")</f>
        <v>0.92329271093386212</v>
      </c>
      <c r="W72" s="136">
        <f ca="1">IF(W$7,'cal1'!J66/'cal1'!J$3,"")</f>
        <v>0.64597719315270108</v>
      </c>
      <c r="X72" s="136">
        <f ca="1">IF(W$7,'cal2'!J66/'cal1'!J$3,"")</f>
        <v>7.7418953108079086E-2</v>
      </c>
      <c r="Y72" s="136">
        <f ca="1">IF(Z$7,cal0!K66/'cal1'!K$3,"")</f>
        <v>1.0134782960990287</v>
      </c>
      <c r="Z72" s="136">
        <f ca="1">IF(Z$7,'cal1'!K66/'cal1'!K$3,"")</f>
        <v>0.64860907262466483</v>
      </c>
      <c r="AA72" s="136">
        <f ca="1">IF(Z$7,'cal2'!K66/'cal1'!K$3,"")</f>
        <v>0.10491581143694526</v>
      </c>
      <c r="AB72" s="136">
        <f ca="1">IF(AC$7,cal0!L66/'cal1'!L$3,"")</f>
        <v>0.96030599686097018</v>
      </c>
      <c r="AC72" s="136">
        <f ca="1">IF(AC$7,'cal1'!L66/'cal1'!L$3,"")</f>
        <v>0.50026412591275482</v>
      </c>
      <c r="AD72" s="136">
        <f ca="1">IF(AC$7,'cal2'!L66/'cal1'!L$3,"")</f>
        <v>9.6784768275979871E-2</v>
      </c>
      <c r="AE72" s="136">
        <f ca="1">IF(AF$7,cal0!M66/'cal1'!M$3,"")</f>
        <v>0.96356464469396408</v>
      </c>
      <c r="AF72" s="136">
        <f ca="1">IF(AF$7,'cal1'!M66/'cal1'!M$3,"")</f>
        <v>0.72541663920798083</v>
      </c>
      <c r="AG72" s="136">
        <f ca="1">IF(AF$7,'cal2'!M66/'cal1'!M$3,"")</f>
        <v>9.0219885169800104E-2</v>
      </c>
      <c r="AH72" s="136">
        <f ca="1">IF(AI$7,cal0!N66/'cal1'!N$3,"")</f>
        <v>0.95158254445333856</v>
      </c>
      <c r="AI72" s="136">
        <f ca="1">IF(AI$7,'cal1'!N66/'cal1'!N$3,"")</f>
        <v>0.74444110948698872</v>
      </c>
      <c r="AJ72" s="136">
        <f ca="1">IF(AI$7,'cal2'!N66/'cal1'!N$3,"")</f>
        <v>9.9766096513527969E-2</v>
      </c>
      <c r="AK72" s="136">
        <f ca="1">IF(AL$7,cal0!O66/'cal1'!O$3,"")</f>
        <v>1.0701579928743838</v>
      </c>
      <c r="AL72" s="136">
        <f ca="1">IF(AL$7,'cal1'!O66/'cal1'!O$3,"")</f>
        <v>0.72408484363695813</v>
      </c>
      <c r="AM72" s="136">
        <f ca="1">IF(AL$7,'cal2'!O66/'cal1'!O$3,"")</f>
        <v>0.1190036749873659</v>
      </c>
      <c r="AN72" s="136">
        <f ca="1">IF(AO$7,cal0!P66/'cal1'!P$3,"")</f>
        <v>0.95719964079220798</v>
      </c>
      <c r="AO72" s="136">
        <f ca="1">IF(AO$7,'cal1'!P66/'cal1'!P$3,"")</f>
        <v>0.51414137166531582</v>
      </c>
      <c r="AP72" s="136">
        <f ca="1">IF(AO$7,'cal2'!P66/'cal1'!P$3,"")</f>
        <v>9.652772144488507E-2</v>
      </c>
      <c r="AQ72" s="136">
        <f ca="1">IF(AR$7,cal0!Q66/'cal1'!Q$3,"")</f>
        <v>0.95763646577660266</v>
      </c>
      <c r="AR72" s="136">
        <f ca="1">IF(AR$7,'cal1'!Q66/'cal1'!Q$3,"")</f>
        <v>0.49837921232414834</v>
      </c>
      <c r="AS72" s="136">
        <f ca="1">IF(AR$7,'cal2'!Q66/'cal1'!Q$3,"")</f>
        <v>0.10418336678891298</v>
      </c>
      <c r="AT72" s="136">
        <f ca="1">IF(AU$7,cal0!R66/'cal1'!R$3,"")</f>
        <v>1.0238448606389057</v>
      </c>
      <c r="AU72" s="136">
        <f ca="1">IF(AU$7,'cal1'!R66/'cal1'!R$3,"")</f>
        <v>0.71812514291768736</v>
      </c>
      <c r="AV72" s="136">
        <f ca="1">IF(AU$7,'cal2'!R66/'cal1'!R$3,"")</f>
        <v>0.13029986495484128</v>
      </c>
      <c r="AW72" s="136">
        <f ca="1">IF(AX$7,cal0!S66/'cal1'!S$3,"")</f>
        <v>0.93218161502899055</v>
      </c>
      <c r="AX72" s="136">
        <f ca="1">IF(AX$7,'cal1'!S66/'cal1'!S$3,"")</f>
        <v>0.46714966034898159</v>
      </c>
      <c r="AY72" s="136">
        <f ca="1">IF(AX$7,'cal2'!S66/'cal1'!S$3,"")</f>
        <v>8.428175539640341E-2</v>
      </c>
      <c r="AZ72" s="136">
        <f ca="1">IF(BA$7,cal0!T66/'cal1'!T$3,"")</f>
        <v>1.0831391392940304</v>
      </c>
      <c r="BA72" s="136">
        <f ca="1">IF(BA$7,'cal1'!T66/'cal1'!T$3,"")</f>
        <v>0.51240648246975073</v>
      </c>
      <c r="BB72" s="136">
        <f ca="1">IF(BA$7,'cal2'!T66/'cal1'!T$3,"")</f>
        <v>0.12140490290926459</v>
      </c>
      <c r="BC72" s="136">
        <f ca="1">IF(BD$7,cal0!U66/'cal1'!U$3,"")</f>
        <v>1.0035297032913202</v>
      </c>
      <c r="BD72" s="136">
        <f ca="1">IF(BD$7,'cal1'!U66/'cal1'!U$3,"")</f>
        <v>0.63759945373578486</v>
      </c>
      <c r="BE72" s="136">
        <f ca="1">IF(BD$7,'cal2'!U66/'cal1'!U$3,"")</f>
        <v>0.10249339151663121</v>
      </c>
      <c r="BF72" s="136">
        <f ca="1">IF(BG$7,cal0!V66/'cal1'!V$3,"")</f>
        <v>0.95224933148490343</v>
      </c>
      <c r="BG72" s="136">
        <f ca="1">IF(BG$7,'cal1'!V66/'cal1'!V$3,"")</f>
        <v>0.61006025204622194</v>
      </c>
      <c r="BH72" s="136">
        <f ca="1">IF(BG$7,'cal2'!V66/'cal1'!V$3,"")</f>
        <v>9.6368286150220375E-2</v>
      </c>
      <c r="BI72" s="136">
        <f ca="1">IF(BJ$7,cal0!W66/'cal1'!W$3,"")</f>
        <v>1.0462114491868595</v>
      </c>
      <c r="BJ72" s="136">
        <f ca="1">IF(BJ$7,'cal1'!W66/'cal1'!W$3,"")</f>
        <v>0.73983274346824024</v>
      </c>
      <c r="BK72" s="136">
        <f ca="1">IF(BJ$7,'cal2'!W66/'cal1'!W$3,"")</f>
        <v>0.10486789556922772</v>
      </c>
      <c r="BL72" s="136">
        <f ca="1">IF(BM$7,cal0!X66/'cal1'!X$3,"")</f>
        <v>0.8918982904990177</v>
      </c>
      <c r="BM72" s="136">
        <f ca="1">IF(BM$7,'cal1'!X66/'cal1'!X$3,"")</f>
        <v>0.54944914199363071</v>
      </c>
      <c r="BN72" s="136">
        <f ca="1">IF(BM$7,'cal2'!X66/'cal1'!X$3,"")</f>
        <v>5.4715342846074204E-2</v>
      </c>
      <c r="BO72" s="136">
        <f ca="1">IF(BP$7,cal0!Y66/'cal1'!Y$3,"")</f>
        <v>0.95279627926981014</v>
      </c>
      <c r="BP72" s="136">
        <f ca="1">IF(BP$7,'cal1'!Y66/'cal1'!Y$3,"")</f>
        <v>0.63001558404243752</v>
      </c>
      <c r="BQ72" s="136">
        <f ca="1">IF(BP$7,'cal2'!Y66/'cal1'!Y$3,"")</f>
        <v>8.1820203644437969E-2</v>
      </c>
      <c r="BR72" s="136" t="str">
        <f>IF(BS$7,cal0!Z66/'cal1'!Z$3,"")</f>
        <v/>
      </c>
      <c r="BS72" s="136" t="str">
        <f>IF(BS$7,'cal1'!Z66/'cal1'!Z$3,"")</f>
        <v/>
      </c>
      <c r="BT72" s="136" t="str">
        <f>IF(BS$7,'cal2'!Z66/'cal1'!Z$3,"")</f>
        <v/>
      </c>
      <c r="BU72" s="136">
        <f ca="1">IF(BV$7,cal0!AA66/'cal1'!AA$3,"")</f>
        <v>0.97245648935430751</v>
      </c>
      <c r="BV72" s="136">
        <f ca="1">IF(BV$7,'cal1'!AA66/'cal1'!AA$3,"")</f>
        <v>0.52372710797540301</v>
      </c>
      <c r="BW72" s="136">
        <f ca="1">IF(BV$7,'cal2'!AA66/'cal1'!AA$3,"")</f>
        <v>8.5472259067203113E-2</v>
      </c>
      <c r="BX72" s="136">
        <f ca="1">IF(BY$7,cal0!AB66/'cal1'!AB$3,"")</f>
        <v>0.97576686154674319</v>
      </c>
      <c r="BY72" s="136">
        <f ca="1">IF(BY$7,'cal1'!AB66/'cal1'!AB$3,"")</f>
        <v>0.55600597185879219</v>
      </c>
      <c r="BZ72" s="136">
        <f ca="1">IF(BY$7,'cal2'!AB66/'cal1'!AB$3,"")</f>
        <v>9.9624302261560521E-2</v>
      </c>
      <c r="CA72" s="136">
        <f ca="1">IF(CB$7,cal0!AC66/'cal1'!AC$3,"")</f>
        <v>1.0354296176452942</v>
      </c>
      <c r="CB72" s="136">
        <f ca="1">IF(CB$7,'cal1'!AC66/'cal1'!AC$3,"")</f>
        <v>0.68568099790119241</v>
      </c>
      <c r="CC72" s="136">
        <f ca="1">IF(CB$7,'cal2'!AC66/'cal1'!AC$3,"")</f>
        <v>0.11724079245116634</v>
      </c>
      <c r="CD72" s="136">
        <f ca="1">IF(CE$7,cal0!AD66/'cal1'!AD$3,"")</f>
        <v>0.96224469077443497</v>
      </c>
      <c r="CE72" s="136">
        <f ca="1">IF(CE$7,'cal1'!AD66/'cal1'!AD$3,"")</f>
        <v>0.63974522002724454</v>
      </c>
      <c r="CF72" s="136">
        <f ca="1">IF(CE$7,'cal2'!AD66/'cal1'!AD$3,"")</f>
        <v>6.6278090011747726E-2</v>
      </c>
      <c r="CG72" s="136">
        <f ca="1">IF(CH$7,cal0!AE66/'cal1'!AE$3,"")</f>
        <v>1.0703810124416995</v>
      </c>
      <c r="CH72" s="136">
        <f ca="1">IF(CH$7,'cal1'!AE66/'cal1'!AE$3,"")</f>
        <v>0.74654745518032517</v>
      </c>
      <c r="CI72" s="136">
        <f ca="1">IF(CH$7,'cal2'!AE66/'cal1'!AE$3,"")</f>
        <v>0.1124765181778558</v>
      </c>
      <c r="CJ72" s="136">
        <f ca="1">IF(CK$7,cal0!AF66/'cal1'!AF$3,"")</f>
        <v>0.95907728350273902</v>
      </c>
      <c r="CK72" s="136">
        <f ca="1">IF(CK$7,'cal1'!AF66/'cal1'!AF$3,"")</f>
        <v>0.66983781275897358</v>
      </c>
      <c r="CL72" s="136">
        <f ca="1">IF(CK$7,'cal2'!AF66/'cal1'!AF$3,"")</f>
        <v>8.3398029030329709E-2</v>
      </c>
      <c r="CM72" s="136">
        <f ca="1">IF(CN$7,cal0!AG66/'cal1'!AG$3,"")</f>
        <v>1.0224904442661511</v>
      </c>
      <c r="CN72" s="136">
        <f ca="1">IF(CN$7,'cal1'!AG66/'cal1'!AG$3,"")</f>
        <v>0.60848090525342957</v>
      </c>
      <c r="CO72" s="136">
        <f ca="1">IF(CN$7,'cal2'!AG66/'cal1'!AG$3,"")</f>
        <v>0.1107799123689342</v>
      </c>
      <c r="CP72" s="136">
        <f ca="1">IF(CQ$7,cal0!AH66/'cal1'!AH$3,"")</f>
        <v>1.0697196892994403</v>
      </c>
      <c r="CQ72" s="136">
        <f ca="1">IF(CQ$7,'cal1'!AH66/'cal1'!AH$3,"")</f>
        <v>0.75073704179785739</v>
      </c>
      <c r="CR72" s="136">
        <f ca="1">IF(CQ$7,'cal2'!AH66/'cal1'!AH$3,"")</f>
        <v>0.10713307387063145</v>
      </c>
      <c r="CS72" s="136">
        <f ca="1">IF(CT$7,cal0!AI66/'cal1'!AI$3,"")</f>
        <v>0.94363741068985829</v>
      </c>
      <c r="CT72" s="136">
        <f ca="1">IF(CT$7,'cal1'!AI66/'cal1'!AI$3,"")</f>
        <v>0.48438724563583213</v>
      </c>
      <c r="CU72" s="136">
        <f ca="1">IF(CT$7,'cal2'!AI66/'cal1'!AI$3,"")</f>
        <v>8.2992214293314173E-2</v>
      </c>
      <c r="CV72" s="136">
        <f ca="1">IF(CW$7,cal0!AJ66/'cal1'!AJ$3,"")</f>
        <v>0.89995154278241396</v>
      </c>
      <c r="CW72" s="136">
        <f ca="1">IF(CW$7,'cal1'!AJ66/'cal1'!AJ$3,"")</f>
        <v>0.51202791594854535</v>
      </c>
      <c r="CX72" s="136">
        <f ca="1">IF(CW$7,'cal2'!AJ66/'cal1'!AJ$3,"")</f>
        <v>7.7272504567000508E-2</v>
      </c>
      <c r="CY72" s="136">
        <f ca="1">IF(CZ$7,cal0!AK66/'cal1'!AK$3,"")</f>
        <v>0.94879595602695577</v>
      </c>
      <c r="CZ72" s="136">
        <f ca="1">IF(CZ$7,'cal1'!AK66/'cal1'!AK$3,"")</f>
        <v>0.48962557960247582</v>
      </c>
      <c r="DA72" s="136">
        <f ca="1">IF(CZ$7,'cal2'!AK66/'cal1'!AK$3,"")</f>
        <v>9.1365542426241994E-2</v>
      </c>
    </row>
    <row r="73" spans="3:105">
      <c r="C73" s="92">
        <f t="shared" si="64"/>
        <v>615</v>
      </c>
      <c r="D73" s="136">
        <f>'CMF-1931'!B53</f>
        <v>0.93840000000000001</v>
      </c>
      <c r="E73" s="136">
        <f>'CMF-1931'!C53</f>
        <v>0.44119999999999998</v>
      </c>
      <c r="F73" s="136">
        <f>'CMF-1931'!D53</f>
        <v>2.4000000000000001E-4</v>
      </c>
      <c r="G73" s="136">
        <f ca="1">cal0!C67/'cal1'!C$3</f>
        <v>1.0912705922209089</v>
      </c>
      <c r="H73" s="136">
        <f ca="1">'cal1'!C67/'cal1'!C$3</f>
        <v>0.53028453928703023</v>
      </c>
      <c r="I73" s="136">
        <f ca="1">'cal2'!C67/'cal1'!C$3</f>
        <v>0.11070156286332578</v>
      </c>
      <c r="J73" s="136">
        <f ca="1">IF(K$7,cal0!F67/'cal1'!F$3,"")</f>
        <v>1.1384330887908982</v>
      </c>
      <c r="K73" s="136">
        <f ca="1">IF(K$7,'cal1'!F67/'cal1'!F$3,"")</f>
        <v>0.51665037062655017</v>
      </c>
      <c r="L73" s="136">
        <f ca="1">IF(K$7,'cal2'!F67/'cal1'!F$3,"")</f>
        <v>0.12272592296987564</v>
      </c>
      <c r="M73" s="136">
        <f ca="1">IF(N$7,cal0!G67/'cal1'!G$3,"")</f>
        <v>1.0094652966077002</v>
      </c>
      <c r="N73" s="136">
        <f ca="1">IF(N$7,'cal1'!G67/'cal1'!G$3,"")</f>
        <v>0.67575450500532874</v>
      </c>
      <c r="O73" s="136">
        <f ca="1">IF(N$7,'cal2'!G67/'cal1'!G$3,"")</f>
        <v>8.1344492250218461E-2</v>
      </c>
      <c r="P73" s="136">
        <f ca="1">IF(Q$7,cal0!H67/'cal1'!H$3,"")</f>
        <v>1.0678533544934949</v>
      </c>
      <c r="Q73" s="136">
        <f ca="1">IF(Q$7,'cal1'!H67/'cal1'!H$3,"")</f>
        <v>0.39770016136620945</v>
      </c>
      <c r="R73" s="136">
        <f ca="1">IF(Q$7,'cal2'!H67/'cal1'!H$3,"")</f>
        <v>0.1069479915177252</v>
      </c>
      <c r="S73" s="136">
        <f ca="1">IF(T$7,cal0!I67/'cal1'!I$3,"")</f>
        <v>1.0884067226915743</v>
      </c>
      <c r="T73" s="136">
        <f ca="1">IF(T$7,'cal1'!I67/'cal1'!I$3,"")</f>
        <v>0.57676635406815169</v>
      </c>
      <c r="U73" s="136">
        <f ca="1">IF(T$7,'cal2'!I67/'cal1'!I$3,"")</f>
        <v>0.10616425854767769</v>
      </c>
      <c r="V73" s="136">
        <f ca="1">IF(W$7,cal0!J67/'cal1'!J$3,"")</f>
        <v>1.0510667708555943</v>
      </c>
      <c r="W73" s="136">
        <f ca="1">IF(W$7,'cal1'!J67/'cal1'!J$3,"")</f>
        <v>0.39038457974869817</v>
      </c>
      <c r="X73" s="136">
        <f ca="1">IF(W$7,'cal2'!J67/'cal1'!J$3,"")</f>
        <v>9.4848394857911605E-2</v>
      </c>
      <c r="Y73" s="136">
        <f ca="1">IF(Z$7,cal0!K67/'cal1'!K$3,"")</f>
        <v>1.0873726919488076</v>
      </c>
      <c r="Z73" s="136">
        <f ca="1">IF(Z$7,'cal1'!K67/'cal1'!K$3,"")</f>
        <v>0.58843072334644819</v>
      </c>
      <c r="AA73" s="136">
        <f ca="1">IF(Z$7,'cal2'!K67/'cal1'!K$3,"")</f>
        <v>0.11565998886357062</v>
      </c>
      <c r="AB73" s="136">
        <f ca="1">IF(AC$7,cal0!L67/'cal1'!L$3,"")</f>
        <v>1.1512741250568967</v>
      </c>
      <c r="AC73" s="136">
        <f ca="1">IF(AC$7,'cal1'!L67/'cal1'!L$3,"")</f>
        <v>0.48923942336390669</v>
      </c>
      <c r="AD73" s="136">
        <f ca="1">IF(AC$7,'cal2'!L67/'cal1'!L$3,"")</f>
        <v>0.12741043753944636</v>
      </c>
      <c r="AE73" s="136">
        <f ca="1">IF(AF$7,cal0!M67/'cal1'!M$3,"")</f>
        <v>1.0536877593125638</v>
      </c>
      <c r="AF73" s="136">
        <f ca="1">IF(AF$7,'cal1'!M67/'cal1'!M$3,"")</f>
        <v>0.48665916703040518</v>
      </c>
      <c r="AG73" s="136">
        <f ca="1">IF(AF$7,'cal2'!M67/'cal1'!M$3,"")</f>
        <v>0.10096663226872005</v>
      </c>
      <c r="AH73" s="136">
        <f ca="1">IF(AI$7,cal0!N67/'cal1'!N$3,"")</f>
        <v>1.0372433769984091</v>
      </c>
      <c r="AI73" s="136">
        <f ca="1">IF(AI$7,'cal1'!N67/'cal1'!N$3,"")</f>
        <v>0.51799153812361887</v>
      </c>
      <c r="AJ73" s="136">
        <f ca="1">IF(AI$7,'cal2'!N67/'cal1'!N$3,"")</f>
        <v>0.11132825988259673</v>
      </c>
      <c r="AK73" s="136">
        <f ca="1">IF(AL$7,cal0!O67/'cal1'!O$3,"")</f>
        <v>1.1182811418752228</v>
      </c>
      <c r="AL73" s="136">
        <f ca="1">IF(AL$7,'cal1'!O67/'cal1'!O$3,"")</f>
        <v>0.55435789417800518</v>
      </c>
      <c r="AM73" s="136">
        <f ca="1">IF(AL$7,'cal2'!O67/'cal1'!O$3,"")</f>
        <v>0.12261092228520121</v>
      </c>
      <c r="AN73" s="136">
        <f ca="1">IF(AO$7,cal0!P67/'cal1'!P$3,"")</f>
        <v>1.1145988790296772</v>
      </c>
      <c r="AO73" s="136">
        <f ca="1">IF(AO$7,'cal1'!P67/'cal1'!P$3,"")</f>
        <v>0.44311028084100895</v>
      </c>
      <c r="AP73" s="136">
        <f ca="1">IF(AO$7,'cal2'!P67/'cal1'!P$3,"")</f>
        <v>0.12321997641352282</v>
      </c>
      <c r="AQ73" s="136">
        <f ca="1">IF(AR$7,cal0!Q67/'cal1'!Q$3,"")</f>
        <v>1.1135289535305863</v>
      </c>
      <c r="AR73" s="136">
        <f ca="1">IF(AR$7,'cal1'!Q67/'cal1'!Q$3,"")</f>
        <v>0.51598437319414969</v>
      </c>
      <c r="AS73" s="136">
        <f ca="1">IF(AR$7,'cal2'!Q67/'cal1'!Q$3,"")</f>
        <v>0.13015821574429093</v>
      </c>
      <c r="AT73" s="136">
        <f ca="1">IF(AU$7,cal0!R67/'cal1'!R$3,"")</f>
        <v>1.0929030473188195</v>
      </c>
      <c r="AU73" s="136">
        <f ca="1">IF(AU$7,'cal1'!R67/'cal1'!R$3,"")</f>
        <v>0.49784081284899523</v>
      </c>
      <c r="AV73" s="136">
        <f ca="1">IF(AU$7,'cal2'!R67/'cal1'!R$3,"")</f>
        <v>0.1361938293849366</v>
      </c>
      <c r="AW73" s="136">
        <f ca="1">IF(AX$7,cal0!S67/'cal1'!S$3,"")</f>
        <v>1.0661155816087913</v>
      </c>
      <c r="AX73" s="136">
        <f ca="1">IF(AX$7,'cal1'!S67/'cal1'!S$3,"")</f>
        <v>0.56399324121085925</v>
      </c>
      <c r="AY73" s="136">
        <f ca="1">IF(AX$7,'cal2'!S67/'cal1'!S$3,"")</f>
        <v>0.10311816144523211</v>
      </c>
      <c r="AZ73" s="136">
        <f ca="1">IF(BA$7,cal0!T67/'cal1'!T$3,"")</f>
        <v>1.2395534788977773</v>
      </c>
      <c r="BA73" s="136">
        <f ca="1">IF(BA$7,'cal1'!T67/'cal1'!T$3,"")</f>
        <v>0.48259719548244773</v>
      </c>
      <c r="BB73" s="136">
        <f ca="1">IF(BA$7,'cal2'!T67/'cal1'!T$3,"")</f>
        <v>0.14769878962585939</v>
      </c>
      <c r="BC73" s="136">
        <f ca="1">IF(BD$7,cal0!U67/'cal1'!U$3,"")</f>
        <v>1.1105930300279283</v>
      </c>
      <c r="BD73" s="136">
        <f ca="1">IF(BD$7,'cal1'!U67/'cal1'!U$3,"")</f>
        <v>0.62095032508571757</v>
      </c>
      <c r="BE73" s="136">
        <f ca="1">IF(BD$7,'cal2'!U67/'cal1'!U$3,"")</f>
        <v>0.12067216708358745</v>
      </c>
      <c r="BF73" s="136">
        <f ca="1">IF(BG$7,cal0!V67/'cal1'!V$3,"")</f>
        <v>1.0818595393801755</v>
      </c>
      <c r="BG73" s="136">
        <f ca="1">IF(BG$7,'cal1'!V67/'cal1'!V$3,"")</f>
        <v>0.67159695688355858</v>
      </c>
      <c r="BH73" s="136">
        <f ca="1">IF(BG$7,'cal2'!V67/'cal1'!V$3,"")</f>
        <v>0.11565264636361025</v>
      </c>
      <c r="BI73" s="136">
        <f ca="1">IF(BJ$7,cal0!W67/'cal1'!W$3,"")</f>
        <v>1.1046812842039793</v>
      </c>
      <c r="BJ73" s="136">
        <f ca="1">IF(BJ$7,'cal1'!W67/'cal1'!W$3,"")</f>
        <v>0.54518862448335692</v>
      </c>
      <c r="BK73" s="136">
        <f ca="1">IF(BJ$7,'cal2'!W67/'cal1'!W$3,"")</f>
        <v>0.10871077508194724</v>
      </c>
      <c r="BL73" s="136">
        <f ca="1">IF(BM$7,cal0!X67/'cal1'!X$3,"")</f>
        <v>1.050232220261482</v>
      </c>
      <c r="BM73" s="136">
        <f ca="1">IF(BM$7,'cal1'!X67/'cal1'!X$3,"")</f>
        <v>0.3695965456932902</v>
      </c>
      <c r="BN73" s="136">
        <f ca="1">IF(BM$7,'cal2'!X67/'cal1'!X$3,"")</f>
        <v>7.4527697560757E-2</v>
      </c>
      <c r="BO73" s="136">
        <f ca="1">IF(BP$7,cal0!Y67/'cal1'!Y$3,"")</f>
        <v>1.0598884846654355</v>
      </c>
      <c r="BP73" s="136">
        <f ca="1">IF(BP$7,'cal1'!Y67/'cal1'!Y$3,"")</f>
        <v>0.67406792311453234</v>
      </c>
      <c r="BQ73" s="136">
        <f ca="1">IF(BP$7,'cal2'!Y67/'cal1'!Y$3,"")</f>
        <v>9.7166606873391001E-2</v>
      </c>
      <c r="BR73" s="136" t="str">
        <f>IF(BS$7,cal0!Z67/'cal1'!Z$3,"")</f>
        <v/>
      </c>
      <c r="BS73" s="136" t="str">
        <f>IF(BS$7,'cal1'!Z67/'cal1'!Z$3,"")</f>
        <v/>
      </c>
      <c r="BT73" s="136" t="str">
        <f>IF(BS$7,'cal2'!Z67/'cal1'!Z$3,"")</f>
        <v/>
      </c>
      <c r="BU73" s="136">
        <f ca="1">IF(BV$7,cal0!AA67/'cal1'!AA$3,"")</f>
        <v>1.1283734883117422</v>
      </c>
      <c r="BV73" s="136">
        <f ca="1">IF(BV$7,'cal1'!AA67/'cal1'!AA$3,"")</f>
        <v>0.5508628234347257</v>
      </c>
      <c r="BW73" s="136">
        <f ca="1">IF(BV$7,'cal2'!AA67/'cal1'!AA$3,"")</f>
        <v>0.10700811725131205</v>
      </c>
      <c r="BX73" s="136">
        <f ca="1">IF(BY$7,cal0!AB67/'cal1'!AB$3,"")</f>
        <v>1.1082215847445274</v>
      </c>
      <c r="BY73" s="136">
        <f ca="1">IF(BY$7,'cal1'!AB67/'cal1'!AB$3,"")</f>
        <v>0.54628434153046068</v>
      </c>
      <c r="BZ73" s="136">
        <f ca="1">IF(BY$7,'cal2'!AB67/'cal1'!AB$3,"")</f>
        <v>0.12248353011893059</v>
      </c>
      <c r="CA73" s="136">
        <f ca="1">IF(CB$7,cal0!AC67/'cal1'!AC$3,"")</f>
        <v>1.0799834082906401</v>
      </c>
      <c r="CB73" s="136">
        <f ca="1">IF(CB$7,'cal1'!AC67/'cal1'!AC$3,"")</f>
        <v>0.53626492577554319</v>
      </c>
      <c r="CC73" s="136">
        <f ca="1">IF(CB$7,'cal2'!AC67/'cal1'!AC$3,"")</f>
        <v>0.12200321313644269</v>
      </c>
      <c r="CD73" s="136">
        <f ca="1">IF(CE$7,cal0!AD67/'cal1'!AD$3,"")</f>
        <v>1.0538493782416034</v>
      </c>
      <c r="CE73" s="136">
        <f ca="1">IF(CE$7,'cal1'!AD67/'cal1'!AD$3,"")</f>
        <v>0.65423806483851465</v>
      </c>
      <c r="CF73" s="136">
        <f ca="1">IF(CE$7,'cal2'!AD67/'cal1'!AD$3,"")</f>
        <v>7.9119026029226172E-2</v>
      </c>
      <c r="CG73" s="136">
        <f ca="1">IF(CH$7,cal0!AE67/'cal1'!AE$3,"")</f>
        <v>1.0997496159320606</v>
      </c>
      <c r="CH73" s="136">
        <f ca="1">IF(CH$7,'cal1'!AE67/'cal1'!AE$3,"")</f>
        <v>0.44260213477427207</v>
      </c>
      <c r="CI73" s="136">
        <f ca="1">IF(CH$7,'cal2'!AE67/'cal1'!AE$3,"")</f>
        <v>0.11300480281795437</v>
      </c>
      <c r="CJ73" s="136">
        <f ca="1">IF(CK$7,cal0!AF67/'cal1'!AF$3,"")</f>
        <v>1.0593439932469446</v>
      </c>
      <c r="CK73" s="136">
        <f ca="1">IF(CK$7,'cal1'!AF67/'cal1'!AF$3,"")</f>
        <v>0.38086655531069646</v>
      </c>
      <c r="CL73" s="136">
        <f ca="1">IF(CK$7,'cal2'!AF67/'cal1'!AF$3,"")</f>
        <v>9.7571154484544495E-2</v>
      </c>
      <c r="CM73" s="136">
        <f ca="1">IF(CN$7,cal0!AG67/'cal1'!AG$3,"")</f>
        <v>1.1169759672135129</v>
      </c>
      <c r="CN73" s="136">
        <f ca="1">IF(CN$7,'cal1'!AG67/'cal1'!AG$3,"")</f>
        <v>0.5468360532721751</v>
      </c>
      <c r="CO73" s="136">
        <f ca="1">IF(CN$7,'cal2'!AG67/'cal1'!AG$3,"")</f>
        <v>0.12616202602887772</v>
      </c>
      <c r="CP73" s="136">
        <f ca="1">IF(CQ$7,cal0!AH67/'cal1'!AH$3,"")</f>
        <v>1.0870769181697695</v>
      </c>
      <c r="CQ73" s="136">
        <f ca="1">IF(CQ$7,'cal1'!AH67/'cal1'!AH$3,"")</f>
        <v>0.43747238185179521</v>
      </c>
      <c r="CR73" s="136">
        <f ca="1">IF(CQ$7,'cal2'!AH67/'cal1'!AH$3,"")</f>
        <v>0.10566579659244732</v>
      </c>
      <c r="CS73" s="136">
        <f ca="1">IF(CT$7,cal0!AI67/'cal1'!AI$3,"")</f>
        <v>1.0939923434692946</v>
      </c>
      <c r="CT73" s="136">
        <f ca="1">IF(CT$7,'cal1'!AI67/'cal1'!AI$3,"")</f>
        <v>0.584467119058524</v>
      </c>
      <c r="CU73" s="136">
        <f ca="1">IF(CT$7,'cal2'!AI67/'cal1'!AI$3,"")</f>
        <v>0.10349112500687897</v>
      </c>
      <c r="CV73" s="136">
        <f ca="1">IF(CW$7,cal0!AJ67/'cal1'!AJ$3,"")</f>
        <v>1.0568537220026708</v>
      </c>
      <c r="CW73" s="136">
        <f ca="1">IF(CW$7,'cal1'!AJ67/'cal1'!AJ$3,"")</f>
        <v>0.62557985946753913</v>
      </c>
      <c r="CX73" s="136">
        <f ca="1">IF(CW$7,'cal2'!AJ67/'cal1'!AJ$3,"")</f>
        <v>0.10006175011948237</v>
      </c>
      <c r="CY73" s="136">
        <f ca="1">IF(CZ$7,cal0!AK67/'cal1'!AK$3,"")</f>
        <v>1.1275887600782168</v>
      </c>
      <c r="CZ73" s="136">
        <f ca="1">IF(CZ$7,'cal1'!AK67/'cal1'!AK$3,"")</f>
        <v>0.56922668704485513</v>
      </c>
      <c r="DA73" s="136">
        <f ca="1">IF(CZ$7,'cal2'!AK67/'cal1'!AK$3,"")</f>
        <v>0.11679429748683623</v>
      </c>
    </row>
    <row r="74" spans="3:105">
      <c r="C74" s="92">
        <f t="shared" si="64"/>
        <v>620</v>
      </c>
      <c r="D74" s="136">
        <f>'CMF-1931'!B54</f>
        <v>0.85445000000000004</v>
      </c>
      <c r="E74" s="136">
        <f>'CMF-1931'!C54</f>
        <v>0.38100000000000001</v>
      </c>
      <c r="F74" s="136">
        <f>'CMF-1931'!D54</f>
        <v>1.9000000000000001E-4</v>
      </c>
      <c r="G74" s="136">
        <f ca="1">cal0!C68/'cal1'!C$3</f>
        <v>1.0404084372244855</v>
      </c>
      <c r="H74" s="136">
        <f ca="1">'cal1'!C68/'cal1'!C$3</f>
        <v>0.34336325907770832</v>
      </c>
      <c r="I74" s="136">
        <f ca="1">'cal2'!C68/'cal1'!C$3</f>
        <v>0.10188045505568477</v>
      </c>
      <c r="J74" s="136">
        <f ca="1">IF(K$7,cal0!F68/'cal1'!F$3,"")</f>
        <v>1.0614620701731035</v>
      </c>
      <c r="K74" s="136">
        <f ca="1">IF(K$7,'cal1'!F68/'cal1'!F$3,"")</f>
        <v>0.37059482553213596</v>
      </c>
      <c r="L74" s="136">
        <f ca="1">IF(K$7,'cal2'!F68/'cal1'!F$3,"")</f>
        <v>0.10789469680011805</v>
      </c>
      <c r="M74" s="136">
        <f ca="1">IF(N$7,cal0!G68/'cal1'!G$3,"")</f>
        <v>0.98587907093353244</v>
      </c>
      <c r="N74" s="136">
        <f ca="1">IF(N$7,'cal1'!G68/'cal1'!G$3,"")</f>
        <v>0.31626999783195797</v>
      </c>
      <c r="O74" s="136">
        <f ca="1">IF(N$7,'cal2'!G68/'cal1'!G$3,"")</f>
        <v>7.9264672255432392E-2</v>
      </c>
      <c r="P74" s="136">
        <f ca="1">IF(Q$7,cal0!H68/'cal1'!H$3,"")</f>
        <v>1.0867184132624816</v>
      </c>
      <c r="Q74" s="136">
        <f ca="1">IF(Q$7,'cal1'!H68/'cal1'!H$3,"")</f>
        <v>0.38069496406728215</v>
      </c>
      <c r="R74" s="136">
        <f ca="1">IF(Q$7,'cal2'!H68/'cal1'!H$3,"")</f>
        <v>0.11154120247841177</v>
      </c>
      <c r="S74" s="136">
        <f ca="1">IF(T$7,cal0!I68/'cal1'!I$3,"")</f>
        <v>0.97262927259417442</v>
      </c>
      <c r="T74" s="136">
        <f ca="1">IF(T$7,'cal1'!I68/'cal1'!I$3,"")</f>
        <v>0.25579174683627359</v>
      </c>
      <c r="U74" s="136">
        <f ca="1">IF(T$7,'cal2'!I68/'cal1'!I$3,"")</f>
        <v>8.6002766675663991E-2</v>
      </c>
      <c r="V74" s="136">
        <f ca="1">IF(W$7,cal0!J68/'cal1'!J$3,"")</f>
        <v>1.0672303431146422</v>
      </c>
      <c r="W74" s="136">
        <f ca="1">IF(W$7,'cal1'!J68/'cal1'!J$3,"")</f>
        <v>0.36936365083382466</v>
      </c>
      <c r="X74" s="136">
        <f ca="1">IF(W$7,'cal2'!J68/'cal1'!J$3,"")</f>
        <v>9.8308176103159298E-2</v>
      </c>
      <c r="Y74" s="136">
        <f ca="1">IF(Z$7,cal0!K68/'cal1'!K$3,"")</f>
        <v>0.96361351224027314</v>
      </c>
      <c r="Z74" s="136">
        <f ca="1">IF(Z$7,'cal1'!K68/'cal1'!K$3,"")</f>
        <v>0.28400798640465202</v>
      </c>
      <c r="AA74" s="136">
        <f ca="1">IF(Z$7,'cal2'!K68/'cal1'!K$3,"")</f>
        <v>9.0614072296328604E-2</v>
      </c>
      <c r="AB74" s="136">
        <f ca="1">IF(AC$7,cal0!L68/'cal1'!L$3,"")</f>
        <v>1.0725755931583001</v>
      </c>
      <c r="AC74" s="136">
        <f ca="1">IF(AC$7,'cal1'!L68/'cal1'!L$3,"")</f>
        <v>0.4075952731024442</v>
      </c>
      <c r="AD74" s="136">
        <f ca="1">IF(AC$7,'cal2'!L68/'cal1'!L$3,"")</f>
        <v>0.11379563449122936</v>
      </c>
      <c r="AE74" s="136">
        <f ca="1">IF(AF$7,cal0!M68/'cal1'!M$3,"")</f>
        <v>1.0632347434130427</v>
      </c>
      <c r="AF74" s="136">
        <f ca="1">IF(AF$7,'cal1'!M68/'cal1'!M$3,"")</f>
        <v>0.31467572171908093</v>
      </c>
      <c r="AG74" s="136">
        <f ca="1">IF(AF$7,'cal2'!M68/'cal1'!M$3,"")</f>
        <v>0.10435674841523904</v>
      </c>
      <c r="AH74" s="136">
        <f ca="1">IF(AI$7,cal0!N68/'cal1'!N$3,"")</f>
        <v>1.0496249461428795</v>
      </c>
      <c r="AI74" s="136">
        <f ca="1">IF(AI$7,'cal1'!N68/'cal1'!N$3,"")</f>
        <v>0.29476341318396571</v>
      </c>
      <c r="AJ74" s="136">
        <f ca="1">IF(AI$7,'cal2'!N68/'cal1'!N$3,"")</f>
        <v>0.11189319910642369</v>
      </c>
      <c r="AK74" s="136">
        <f ca="1">IF(AL$7,cal0!O68/'cal1'!O$3,"")</f>
        <v>1.0042121917952733</v>
      </c>
      <c r="AL74" s="136">
        <f ca="1">IF(AL$7,'cal1'!O68/'cal1'!O$3,"")</f>
        <v>0.27784355839508162</v>
      </c>
      <c r="AM74" s="136">
        <f ca="1">IF(AL$7,'cal2'!O68/'cal1'!O$3,"")</f>
        <v>0.10024837843983932</v>
      </c>
      <c r="AN74" s="136">
        <f ca="1">IF(AO$7,cal0!P68/'cal1'!P$3,"")</f>
        <v>1.0734102842419959</v>
      </c>
      <c r="AO74" s="136">
        <f ca="1">IF(AO$7,'cal1'!P68/'cal1'!P$3,"")</f>
        <v>0.41324900950034849</v>
      </c>
      <c r="AP74" s="136">
        <f ca="1">IF(AO$7,'cal2'!P68/'cal1'!P$3,"")</f>
        <v>0.118470033830857</v>
      </c>
      <c r="AQ74" s="136">
        <f ca="1">IF(AR$7,cal0!Q68/'cal1'!Q$3,"")</f>
        <v>0.99535630461100189</v>
      </c>
      <c r="AR74" s="136">
        <f ca="1">IF(AR$7,'cal1'!Q68/'cal1'!Q$3,"")</f>
        <v>0.36286405891267393</v>
      </c>
      <c r="AS74" s="136">
        <f ca="1">IF(AR$7,'cal2'!Q68/'cal1'!Q$3,"")</f>
        <v>0.10709529452721583</v>
      </c>
      <c r="AT74" s="136">
        <f ca="1">IF(AU$7,cal0!R68/'cal1'!R$3,"")</f>
        <v>1.0220165955521152</v>
      </c>
      <c r="AU74" s="136">
        <f ca="1">IF(AU$7,'cal1'!R68/'cal1'!R$3,"")</f>
        <v>0.29111230903899937</v>
      </c>
      <c r="AV74" s="136">
        <f ca="1">IF(AU$7,'cal2'!R68/'cal1'!R$3,"")</f>
        <v>0.12410796836855489</v>
      </c>
      <c r="AW74" s="136">
        <f ca="1">IF(AX$7,cal0!S68/'cal1'!S$3,"")</f>
        <v>1.0407077500959656</v>
      </c>
      <c r="AX74" s="136">
        <f ca="1">IF(AX$7,'cal1'!S68/'cal1'!S$3,"")</f>
        <v>0.44464322886264218</v>
      </c>
      <c r="AY74" s="136">
        <f ca="1">IF(AX$7,'cal2'!S68/'cal1'!S$3,"")</f>
        <v>9.9971520169542624E-2</v>
      </c>
      <c r="AZ74" s="136">
        <f ca="1">IF(BA$7,cal0!T68/'cal1'!T$3,"")</f>
        <v>1.1567974269472165</v>
      </c>
      <c r="BA74" s="136">
        <f ca="1">IF(BA$7,'cal1'!T68/'cal1'!T$3,"")</f>
        <v>0.34605782137116176</v>
      </c>
      <c r="BB74" s="136">
        <f ca="1">IF(BA$7,'cal2'!T68/'cal1'!T$3,"")</f>
        <v>0.13313198092995066</v>
      </c>
      <c r="BC74" s="136">
        <f ca="1">IF(BD$7,cal0!U68/'cal1'!U$3,"")</f>
        <v>1.0968225711389794</v>
      </c>
      <c r="BD74" s="136">
        <f ca="1">IF(BD$7,'cal1'!U68/'cal1'!U$3,"")</f>
        <v>0.34067357852799968</v>
      </c>
      <c r="BE74" s="136">
        <f ca="1">IF(BD$7,'cal2'!U68/'cal1'!U$3,"")</f>
        <v>0.1166745973641566</v>
      </c>
      <c r="BF74" s="136">
        <f ca="1">IF(BG$7,cal0!V68/'cal1'!V$3,"")</f>
        <v>1.1046178838046254</v>
      </c>
      <c r="BG74" s="136">
        <f ca="1">IF(BG$7,'cal1'!V68/'cal1'!V$3,"")</f>
        <v>0.3605434048385725</v>
      </c>
      <c r="BH74" s="136">
        <f ca="1">IF(BG$7,'cal2'!V68/'cal1'!V$3,"")</f>
        <v>0.11735808916713497</v>
      </c>
      <c r="BI74" s="136">
        <f ca="1">IF(BJ$7,cal0!W68/'cal1'!W$3,"")</f>
        <v>1.0032224357672459</v>
      </c>
      <c r="BJ74" s="136">
        <f ca="1">IF(BJ$7,'cal1'!W68/'cal1'!W$3,"")</f>
        <v>0.27619078483901643</v>
      </c>
      <c r="BK74" s="136">
        <f ca="1">IF(BJ$7,'cal2'!W68/'cal1'!W$3,"")</f>
        <v>9.0980495546529802E-2</v>
      </c>
      <c r="BL74" s="136">
        <f ca="1">IF(BM$7,cal0!X68/'cal1'!X$3,"")</f>
        <v>1.0479023865757724</v>
      </c>
      <c r="BM74" s="136">
        <f ca="1">IF(BM$7,'cal1'!X68/'cal1'!X$3,"")</f>
        <v>0.38809801400682142</v>
      </c>
      <c r="BN74" s="136">
        <f ca="1">IF(BM$7,'cal2'!X68/'cal1'!X$3,"")</f>
        <v>7.406738757858318E-2</v>
      </c>
      <c r="BO74" s="136">
        <f ca="1">IF(BP$7,cal0!Y68/'cal1'!Y$3,"")</f>
        <v>1.0185944870246362</v>
      </c>
      <c r="BP74" s="136">
        <f ca="1">IF(BP$7,'cal1'!Y68/'cal1'!Y$3,"")</f>
        <v>0.32808357689530776</v>
      </c>
      <c r="BQ74" s="136">
        <f ca="1">IF(BP$7,'cal2'!Y68/'cal1'!Y$3,"")</f>
        <v>9.1717949489553308E-2</v>
      </c>
      <c r="BR74" s="136" t="str">
        <f>IF(BS$7,cal0!Z68/'cal1'!Z$3,"")</f>
        <v/>
      </c>
      <c r="BS74" s="136" t="str">
        <f>IF(BS$7,'cal1'!Z68/'cal1'!Z$3,"")</f>
        <v/>
      </c>
      <c r="BT74" s="136" t="str">
        <f>IF(BS$7,'cal2'!Z68/'cal1'!Z$3,"")</f>
        <v/>
      </c>
      <c r="BU74" s="136">
        <f ca="1">IF(BV$7,cal0!AA68/'cal1'!AA$3,"")</f>
        <v>1.1276112895823864</v>
      </c>
      <c r="BV74" s="136">
        <f ca="1">IF(BV$7,'cal1'!AA68/'cal1'!AA$3,"")</f>
        <v>0.4671828290443501</v>
      </c>
      <c r="BW74" s="136">
        <f ca="1">IF(BV$7,'cal2'!AA68/'cal1'!AA$3,"")</f>
        <v>0.10883000482940386</v>
      </c>
      <c r="BX74" s="136">
        <f ca="1">IF(BY$7,cal0!AB68/'cal1'!AB$3,"")</f>
        <v>1.002983982195651</v>
      </c>
      <c r="BY74" s="136">
        <f ca="1">IF(BY$7,'cal1'!AB68/'cal1'!AB$3,"")</f>
        <v>0.33367982212838987</v>
      </c>
      <c r="BZ74" s="136">
        <f ca="1">IF(BY$7,'cal2'!AB68/'cal1'!AB$3,"")</f>
        <v>0.10228180872136203</v>
      </c>
      <c r="CA74" s="136">
        <f ca="1">IF(CB$7,cal0!AC68/'cal1'!AC$3,"")</f>
        <v>0.95674183356158571</v>
      </c>
      <c r="CB74" s="136">
        <f ca="1">IF(CB$7,'cal1'!AC68/'cal1'!AC$3,"")</f>
        <v>0.27602820369806003</v>
      </c>
      <c r="CC74" s="136">
        <f ca="1">IF(CB$7,'cal2'!AC68/'cal1'!AC$3,"")</f>
        <v>9.6687842954042647E-2</v>
      </c>
      <c r="CD74" s="136">
        <f ca="1">IF(CE$7,cal0!AD68/'cal1'!AD$3,"")</f>
        <v>1.0150101683470558</v>
      </c>
      <c r="CE74" s="136">
        <f ca="1">IF(CE$7,'cal1'!AD68/'cal1'!AD$3,"")</f>
        <v>0.31851283617969933</v>
      </c>
      <c r="CF74" s="136">
        <f ca="1">IF(CE$7,'cal2'!AD68/'cal1'!AD$3,"")</f>
        <v>7.4638974249055218E-2</v>
      </c>
      <c r="CG74" s="136">
        <f ca="1">IF(CH$7,cal0!AE68/'cal1'!AE$3,"")</f>
        <v>0.98187101589543635</v>
      </c>
      <c r="CH74" s="136">
        <f ca="1">IF(CH$7,'cal1'!AE68/'cal1'!AE$3,"")</f>
        <v>0.25879401877528968</v>
      </c>
      <c r="CI74" s="136">
        <f ca="1">IF(CH$7,'cal2'!AE68/'cal1'!AE$3,"")</f>
        <v>9.5216672923344764E-2</v>
      </c>
      <c r="CJ74" s="136">
        <f ca="1">IF(CK$7,cal0!AF68/'cal1'!AF$3,"")</f>
        <v>1.0460619864051588</v>
      </c>
      <c r="CK74" s="136">
        <f ca="1">IF(CK$7,'cal1'!AF68/'cal1'!AF$3,"")</f>
        <v>0.36016878945649211</v>
      </c>
      <c r="CL74" s="136">
        <f ca="1">IF(CK$7,'cal2'!AF68/'cal1'!AF$3,"")</f>
        <v>9.7342915753114323E-2</v>
      </c>
      <c r="CM74" s="136">
        <f ca="1">IF(CN$7,cal0!AG68/'cal1'!AG$3,"")</f>
        <v>0.98030190468574341</v>
      </c>
      <c r="CN74" s="136">
        <f ca="1">IF(CN$7,'cal1'!AG68/'cal1'!AG$3,"")</f>
        <v>0.29508882693612298</v>
      </c>
      <c r="CO74" s="136">
        <f ca="1">IF(CN$7,'cal2'!AG68/'cal1'!AG$3,"")</f>
        <v>9.9427766928425518E-2</v>
      </c>
      <c r="CP74" s="136">
        <f ca="1">IF(CQ$7,cal0!AH68/'cal1'!AH$3,"")</f>
        <v>0.96460956657703767</v>
      </c>
      <c r="CQ74" s="136">
        <f ca="1">IF(CQ$7,'cal1'!AH68/'cal1'!AH$3,"")</f>
        <v>0.2569640403541209</v>
      </c>
      <c r="CR74" s="136">
        <f ca="1">IF(CQ$7,'cal2'!AH68/'cal1'!AH$3,"")</f>
        <v>8.7113194765114713E-2</v>
      </c>
      <c r="CS74" s="136">
        <f ca="1">IF(CT$7,cal0!AI68/'cal1'!AI$3,"")</f>
        <v>1.0852651382274647</v>
      </c>
      <c r="CT74" s="136">
        <f ca="1">IF(CT$7,'cal1'!AI68/'cal1'!AI$3,"")</f>
        <v>0.42165350750643082</v>
      </c>
      <c r="CU74" s="136">
        <f ca="1">IF(CT$7,'cal2'!AI68/'cal1'!AI$3,"")</f>
        <v>0.10285192643418416</v>
      </c>
      <c r="CV74" s="136">
        <f ca="1">IF(CW$7,cal0!AJ68/'cal1'!AJ$3,"")</f>
        <v>1.041461111625164</v>
      </c>
      <c r="CW74" s="136">
        <f ca="1">IF(CW$7,'cal1'!AJ68/'cal1'!AJ$3,"")</f>
        <v>0.39469140270676367</v>
      </c>
      <c r="CX74" s="136">
        <f ca="1">IF(CW$7,'cal2'!AJ68/'cal1'!AJ$3,"")</f>
        <v>9.8672850676690918E-2</v>
      </c>
      <c r="CY74" s="136">
        <f ca="1">IF(CZ$7,cal0!AK68/'cal1'!AK$3,"")</f>
        <v>1.1603437427751087</v>
      </c>
      <c r="CZ74" s="136">
        <f ca="1">IF(CZ$7,'cal1'!AK68/'cal1'!AK$3,"")</f>
        <v>0.42264431246289047</v>
      </c>
      <c r="DA74" s="136">
        <f ca="1">IF(CZ$7,'cal2'!AK68/'cal1'!AK$3,"")</f>
        <v>0.12185729525942658</v>
      </c>
    </row>
    <row r="75" spans="3:105">
      <c r="C75" s="92">
        <f t="shared" ref="C75:C106" si="65">C74+C$8</f>
        <v>625</v>
      </c>
      <c r="D75" s="136">
        <f>'CMF-1931'!B55</f>
        <v>0.75139999999999996</v>
      </c>
      <c r="E75" s="136">
        <f>'CMF-1931'!C55</f>
        <v>0.32100000000000001</v>
      </c>
      <c r="F75" s="136">
        <f>'CMF-1931'!D55</f>
        <v>1E-4</v>
      </c>
      <c r="G75" s="136">
        <f ca="1">cal0!C69/'cal1'!C$3</f>
        <v>0.9304102863189615</v>
      </c>
      <c r="H75" s="136">
        <f ca="1">'cal1'!C69/'cal1'!C$3</f>
        <v>0.33629209592221171</v>
      </c>
      <c r="I75" s="136">
        <f ca="1">'cal2'!C69/'cal1'!C$3</f>
        <v>8.5333066205458052E-2</v>
      </c>
      <c r="J75" s="136">
        <f ca="1">IF(K$7,cal0!F69/'cal1'!F$3,"")</f>
        <v>0.86976522892959729</v>
      </c>
      <c r="K75" s="136">
        <f ca="1">IF(K$7,'cal1'!F69/'cal1'!F$3,"")</f>
        <v>0.26355239855851614</v>
      </c>
      <c r="L75" s="136">
        <f ca="1">IF(K$7,'cal2'!F69/'cal1'!F$3,"")</f>
        <v>7.1070310020717217E-2</v>
      </c>
      <c r="M75" s="136">
        <f ca="1">IF(N$7,cal0!G69/'cal1'!G$3,"")</f>
        <v>0.91654809691311534</v>
      </c>
      <c r="N75" s="136">
        <f ca="1">IF(N$7,'cal1'!G69/'cal1'!G$3,"")</f>
        <v>0.34267867732137047</v>
      </c>
      <c r="O75" s="136">
        <f ca="1">IF(N$7,'cal2'!G69/'cal1'!G$3,"")</f>
        <v>7.0022241672432928E-2</v>
      </c>
      <c r="P75" s="136">
        <f ca="1">IF(Q$7,cal0!H69/'cal1'!H$3,"")</f>
        <v>0.92766019786378606</v>
      </c>
      <c r="Q75" s="136">
        <f ca="1">IF(Q$7,'cal1'!H69/'cal1'!H$3,"")</f>
        <v>0.39407519371326327</v>
      </c>
      <c r="R75" s="136">
        <f ca="1">IF(Q$7,'cal2'!H69/'cal1'!H$3,"")</f>
        <v>8.3786078137924644E-2</v>
      </c>
      <c r="S75" s="136">
        <f ca="1">IF(T$7,cal0!I69/'cal1'!I$3,"")</f>
        <v>0.9384355727262752</v>
      </c>
      <c r="T75" s="136">
        <f ca="1">IF(T$7,'cal1'!I69/'cal1'!I$3,"")</f>
        <v>0.32585791239945333</v>
      </c>
      <c r="U75" s="136">
        <f ca="1">IF(T$7,'cal2'!I69/'cal1'!I$3,"")</f>
        <v>8.6631587444799651E-2</v>
      </c>
      <c r="V75" s="136">
        <f ca="1">IF(W$7,cal0!J69/'cal1'!J$3,"")</f>
        <v>0.94910410952380164</v>
      </c>
      <c r="W75" s="136">
        <f ca="1">IF(W$7,'cal1'!J69/'cal1'!J$3,"")</f>
        <v>0.41134534189484134</v>
      </c>
      <c r="X75" s="136">
        <f ca="1">IF(W$7,'cal2'!J69/'cal1'!J$3,"")</f>
        <v>7.8255941562820383E-2</v>
      </c>
      <c r="Y75" s="136">
        <f ca="1">IF(Z$7,cal0!K69/'cal1'!K$3,"")</f>
        <v>0.86058103142489373</v>
      </c>
      <c r="Z75" s="136">
        <f ca="1">IF(Z$7,'cal1'!K69/'cal1'!K$3,"")</f>
        <v>0.27881495616012181</v>
      </c>
      <c r="AA75" s="136">
        <f ca="1">IF(Z$7,'cal2'!K69/'cal1'!K$3,"")</f>
        <v>7.615393464186973E-2</v>
      </c>
      <c r="AB75" s="136">
        <f ca="1">IF(AC$7,cal0!L69/'cal1'!L$3,"")</f>
        <v>0.85174651620875086</v>
      </c>
      <c r="AC75" s="136">
        <f ca="1">IF(AC$7,'cal1'!L69/'cal1'!L$3,"")</f>
        <v>0.27666370413060404</v>
      </c>
      <c r="AD75" s="136">
        <f ca="1">IF(AC$7,'cal2'!L69/'cal1'!L$3,"")</f>
        <v>7.2244525873914084E-2</v>
      </c>
      <c r="AE75" s="136">
        <f ca="1">IF(AF$7,cal0!M69/'cal1'!M$3,"")</f>
        <v>0.99656905821520736</v>
      </c>
      <c r="AF75" s="136">
        <f ca="1">IF(AF$7,'cal1'!M69/'cal1'!M$3,"")</f>
        <v>0.4451314912021786</v>
      </c>
      <c r="AG75" s="136">
        <f ca="1">IF(AF$7,'cal2'!M69/'cal1'!M$3,"")</f>
        <v>9.6750407855768522E-2</v>
      </c>
      <c r="AH75" s="136">
        <f ca="1">IF(AI$7,cal0!N69/'cal1'!N$3,"")</f>
        <v>0.97534702649924676</v>
      </c>
      <c r="AI75" s="136">
        <f ca="1">IF(AI$7,'cal1'!N69/'cal1'!N$3,"")</f>
        <v>0.43486807988354875</v>
      </c>
      <c r="AJ75" s="136">
        <f ca="1">IF(AI$7,'cal2'!N69/'cal1'!N$3,"")</f>
        <v>0.10436834072512831</v>
      </c>
      <c r="AK75" s="136">
        <f ca="1">IF(AL$7,cal0!O69/'cal1'!O$3,"")</f>
        <v>0.94771434630255424</v>
      </c>
      <c r="AL75" s="136">
        <f ca="1">IF(AL$7,'cal1'!O69/'cal1'!O$3,"")</f>
        <v>0.33605066446462495</v>
      </c>
      <c r="AM75" s="136">
        <f ca="1">IF(AL$7,'cal2'!O69/'cal1'!O$3,"")</f>
        <v>9.6871752790059995E-2</v>
      </c>
      <c r="AN75" s="136">
        <f ca="1">IF(AO$7,cal0!P69/'cal1'!P$3,"")</f>
        <v>0.89939581747834485</v>
      </c>
      <c r="AO75" s="136">
        <f ca="1">IF(AO$7,'cal1'!P69/'cal1'!P$3,"")</f>
        <v>0.33514661108350707</v>
      </c>
      <c r="AP75" s="136">
        <f ca="1">IF(AO$7,'cal2'!P69/'cal1'!P$3,"")</f>
        <v>8.2302825685618877E-2</v>
      </c>
      <c r="AQ75" s="136">
        <f ca="1">IF(AR$7,cal0!Q69/'cal1'!Q$3,"")</f>
        <v>0.81572213621579537</v>
      </c>
      <c r="AR75" s="136">
        <f ca="1">IF(AR$7,'cal1'!Q69/'cal1'!Q$3,"")</f>
        <v>0.25079914597780856</v>
      </c>
      <c r="AS75" s="136">
        <f ca="1">IF(AR$7,'cal2'!Q69/'cal1'!Q$3,"")</f>
        <v>7.2073508879224091E-2</v>
      </c>
      <c r="AT75" s="136">
        <f ca="1">IF(AU$7,cal0!R69/'cal1'!R$3,"")</f>
        <v>0.93325208243919067</v>
      </c>
      <c r="AU75" s="136">
        <f ca="1">IF(AU$7,'cal1'!R69/'cal1'!R$3,"")</f>
        <v>0.34496037479762937</v>
      </c>
      <c r="AV75" s="136">
        <f ca="1">IF(AU$7,'cal2'!R69/'cal1'!R$3,"")</f>
        <v>0.11774096292416181</v>
      </c>
      <c r="AW75" s="136">
        <f ca="1">IF(AX$7,cal0!S69/'cal1'!S$3,"")</f>
        <v>0.90289377308887597</v>
      </c>
      <c r="AX75" s="136">
        <f ca="1">IF(AX$7,'cal1'!S69/'cal1'!S$3,"")</f>
        <v>0.28547376115220852</v>
      </c>
      <c r="AY75" s="136">
        <f ca="1">IF(AX$7,'cal2'!S69/'cal1'!S$3,"")</f>
        <v>7.8837233264663797E-2</v>
      </c>
      <c r="AZ75" s="136">
        <f ca="1">IF(BA$7,cal0!T69/'cal1'!T$3,"")</f>
        <v>0.95999770735384593</v>
      </c>
      <c r="BA75" s="136">
        <f ca="1">IF(BA$7,'cal1'!T69/'cal1'!T$3,"")</f>
        <v>0.26243323835583088</v>
      </c>
      <c r="BB75" s="136">
        <f ca="1">IF(BA$7,'cal2'!T69/'cal1'!T$3,"")</f>
        <v>9.4391314916990168E-2</v>
      </c>
      <c r="BC75" s="136">
        <f ca="1">IF(BD$7,cal0!U69/'cal1'!U$3,"")</f>
        <v>0.99365233612600468</v>
      </c>
      <c r="BD75" s="136">
        <f ca="1">IF(BD$7,'cal1'!U69/'cal1'!U$3,"")</f>
        <v>0.36818369522074118</v>
      </c>
      <c r="BE75" s="136">
        <f ca="1">IF(BD$7,'cal2'!U69/'cal1'!U$3,"")</f>
        <v>0.10243007412785222</v>
      </c>
      <c r="BF75" s="136">
        <f ca="1">IF(BG$7,cal0!V69/'cal1'!V$3,"")</f>
        <v>1.0161389793354534</v>
      </c>
      <c r="BG75" s="136">
        <f ca="1">IF(BG$7,'cal1'!V69/'cal1'!V$3,"")</f>
        <v>0.35524859415423876</v>
      </c>
      <c r="BH75" s="136">
        <f ca="1">IF(BG$7,'cal2'!V69/'cal1'!V$3,"")</f>
        <v>0.10601449518601069</v>
      </c>
      <c r="BI75" s="136">
        <f ca="1">IF(BJ$7,cal0!W69/'cal1'!W$3,"")</f>
        <v>0.94319402795399854</v>
      </c>
      <c r="BJ75" s="136">
        <f ca="1">IF(BJ$7,'cal1'!W69/'cal1'!W$3,"")</f>
        <v>0.33642332846281614</v>
      </c>
      <c r="BK75" s="136">
        <f ca="1">IF(BJ$7,'cal2'!W69/'cal1'!W$3,"")</f>
        <v>8.8235579455357149E-2</v>
      </c>
      <c r="BL75" s="136">
        <f ca="1">IF(BM$7,cal0!X69/'cal1'!X$3,"")</f>
        <v>0.88542179163357537</v>
      </c>
      <c r="BM75" s="136">
        <f ca="1">IF(BM$7,'cal1'!X69/'cal1'!X$3,"")</f>
        <v>0.36061633615409083</v>
      </c>
      <c r="BN75" s="136">
        <f ca="1">IF(BM$7,'cal2'!X69/'cal1'!X$3,"")</f>
        <v>4.9481659540299427E-2</v>
      </c>
      <c r="BO75" s="136">
        <f ca="1">IF(BP$7,cal0!Y69/'cal1'!Y$3,"")</f>
        <v>0.92544743761012715</v>
      </c>
      <c r="BP75" s="136">
        <f ca="1">IF(BP$7,'cal1'!Y69/'cal1'!Y$3,"")</f>
        <v>0.34268409190107102</v>
      </c>
      <c r="BQ75" s="136">
        <f ca="1">IF(BP$7,'cal2'!Y69/'cal1'!Y$3,"")</f>
        <v>7.9759217771560906E-2</v>
      </c>
      <c r="BR75" s="136" t="str">
        <f>IF(BS$7,cal0!Z69/'cal1'!Z$3,"")</f>
        <v/>
      </c>
      <c r="BS75" s="136" t="str">
        <f>IF(BS$7,'cal1'!Z69/'cal1'!Z$3,"")</f>
        <v/>
      </c>
      <c r="BT75" s="136" t="str">
        <f>IF(BS$7,'cal2'!Z69/'cal1'!Z$3,"")</f>
        <v/>
      </c>
      <c r="BU75" s="136">
        <f ca="1">IF(BV$7,cal0!AA69/'cal1'!AA$3,"")</f>
        <v>0.96914387396068935</v>
      </c>
      <c r="BV75" s="136">
        <f ca="1">IF(BV$7,'cal1'!AA69/'cal1'!AA$3,"")</f>
        <v>0.32181651035400383</v>
      </c>
      <c r="BW75" s="136">
        <f ca="1">IF(BV$7,'cal2'!AA69/'cal1'!AA$3,"")</f>
        <v>8.3737970839798184E-2</v>
      </c>
      <c r="BX75" s="136">
        <f ca="1">IF(BY$7,cal0!AB69/'cal1'!AB$3,"")</f>
        <v>0.82981717520699605</v>
      </c>
      <c r="BY75" s="136">
        <f ca="1">IF(BY$7,'cal1'!AB69/'cal1'!AB$3,"")</f>
        <v>0.26348915044791604</v>
      </c>
      <c r="BZ75" s="136">
        <f ca="1">IF(BY$7,'cal2'!AB69/'cal1'!AB$3,"")</f>
        <v>6.8669207036615498E-2</v>
      </c>
      <c r="CA75" s="136">
        <f ca="1">IF(CB$7,cal0!AC69/'cal1'!AC$3,"")</f>
        <v>0.90690623570147044</v>
      </c>
      <c r="CB75" s="136">
        <f ca="1">IF(CB$7,'cal1'!AC69/'cal1'!AC$3,"")</f>
        <v>0.32795586206916949</v>
      </c>
      <c r="CC75" s="136">
        <f ca="1">IF(CB$7,'cal2'!AC69/'cal1'!AC$3,"")</f>
        <v>9.3591175851583497E-2</v>
      </c>
      <c r="CD75" s="136">
        <f ca="1">IF(CE$7,cal0!AD69/'cal1'!AD$3,"")</f>
        <v>0.92925834751228564</v>
      </c>
      <c r="CE75" s="136">
        <f ca="1">IF(CE$7,'cal1'!AD69/'cal1'!AD$3,"")</f>
        <v>0.35396547488506225</v>
      </c>
      <c r="CF75" s="136">
        <f ca="1">IF(CE$7,'cal2'!AD69/'cal1'!AD$3,"")</f>
        <v>6.5329198758501045E-2</v>
      </c>
      <c r="CG75" s="136">
        <f ca="1">IF(CH$7,cal0!AE69/'cal1'!AE$3,"")</f>
        <v>0.99336324400191123</v>
      </c>
      <c r="CH75" s="136">
        <f ca="1">IF(CH$7,'cal1'!AE69/'cal1'!AE$3,"")</f>
        <v>0.35964514355425403</v>
      </c>
      <c r="CI75" s="136">
        <f ca="1">IF(CH$7,'cal2'!AE69/'cal1'!AE$3,"")</f>
        <v>0.10575423713839255</v>
      </c>
      <c r="CJ75" s="136">
        <f ca="1">IF(CK$7,cal0!AF69/'cal1'!AF$3,"")</f>
        <v>0.95001592653369704</v>
      </c>
      <c r="CK75" s="136">
        <f ca="1">IF(CK$7,'cal1'!AF69/'cal1'!AF$3,"")</f>
        <v>0.43749757597259958</v>
      </c>
      <c r="CL75" s="136">
        <f ca="1">IF(CK$7,'cal2'!AF69/'cal1'!AF$3,"")</f>
        <v>8.0591657510135264E-2</v>
      </c>
      <c r="CM75" s="136">
        <f ca="1">IF(CN$7,cal0!AG69/'cal1'!AG$3,"")</f>
        <v>0.8448868290293734</v>
      </c>
      <c r="CN75" s="136">
        <f ca="1">IF(CN$7,'cal1'!AG69/'cal1'!AG$3,"")</f>
        <v>0.28202505607072537</v>
      </c>
      <c r="CO75" s="136">
        <f ca="1">IF(CN$7,'cal2'!AG69/'cal1'!AG$3,"")</f>
        <v>7.486339422279864E-2</v>
      </c>
      <c r="CP75" s="136">
        <f ca="1">IF(CQ$7,cal0!AH69/'cal1'!AH$3,"")</f>
        <v>1.0002697815348132</v>
      </c>
      <c r="CQ75" s="136">
        <f ca="1">IF(CQ$7,'cal1'!AH69/'cal1'!AH$3,"")</f>
        <v>0.37406536459845979</v>
      </c>
      <c r="CR75" s="136">
        <f ca="1">IF(CQ$7,'cal2'!AH69/'cal1'!AH$3,"")</f>
        <v>0.10180260250390516</v>
      </c>
      <c r="CS75" s="136">
        <f ca="1">IF(CT$7,cal0!AI69/'cal1'!AI$3,"")</f>
        <v>0.95341740865484015</v>
      </c>
      <c r="CT75" s="136">
        <f ca="1">IF(CT$7,'cal1'!AI69/'cal1'!AI$3,"")</f>
        <v>0.30451502254582141</v>
      </c>
      <c r="CU75" s="136">
        <f ca="1">IF(CT$7,'cal2'!AI69/'cal1'!AI$3,"")</f>
        <v>8.3653678907880946E-2</v>
      </c>
      <c r="CV75" s="136">
        <f ca="1">IF(CW$7,cal0!AJ69/'cal1'!AJ$3,"")</f>
        <v>0.91342568434835381</v>
      </c>
      <c r="CW75" s="136">
        <f ca="1">IF(CW$7,'cal1'!AJ69/'cal1'!AJ$3,"")</f>
        <v>0.30817124315116645</v>
      </c>
      <c r="CX75" s="136">
        <f ca="1">IF(CW$7,'cal2'!AJ69/'cal1'!AJ$3,"")</f>
        <v>8.0292753806733175E-2</v>
      </c>
      <c r="CY75" s="136">
        <f ca="1">IF(CZ$7,cal0!AK69/'cal1'!AK$3,"")</f>
        <v>1.0389474709952802</v>
      </c>
      <c r="CZ75" s="136">
        <f ca="1">IF(CZ$7,'cal1'!AK69/'cal1'!AK$3,"")</f>
        <v>0.32247154341997725</v>
      </c>
      <c r="DA75" s="136">
        <f ca="1">IF(CZ$7,'cal2'!AK69/'cal1'!AK$3,"")</f>
        <v>0.10366522392903008</v>
      </c>
    </row>
    <row r="76" spans="3:105">
      <c r="C76" s="92">
        <f t="shared" si="65"/>
        <v>630</v>
      </c>
      <c r="D76" s="136">
        <f>'CMF-1931'!B56</f>
        <v>0.64239999999999997</v>
      </c>
      <c r="E76" s="136">
        <f>'CMF-1931'!C56</f>
        <v>0.26500000000000001</v>
      </c>
      <c r="F76" s="136">
        <f>'CMF-1931'!D56</f>
        <v>5.0000000000000002E-5</v>
      </c>
      <c r="G76" s="136">
        <f ca="1">cal0!C70/'cal1'!C$3</f>
        <v>1.0390803799948705</v>
      </c>
      <c r="H76" s="136">
        <f ca="1">'cal1'!C70/'cal1'!C$3</f>
        <v>0.39253487259309139</v>
      </c>
      <c r="I76" s="136">
        <f ca="1">'cal2'!C70/'cal1'!C$3</f>
        <v>0.11544763500675166</v>
      </c>
      <c r="J76" s="136">
        <f ca="1">IF(K$7,cal0!F70/'cal1'!F$3,"")</f>
        <v>1.02245115655097</v>
      </c>
      <c r="K76" s="136">
        <f ca="1">IF(K$7,'cal1'!F70/'cal1'!F$3,"")</f>
        <v>0.30947593277163438</v>
      </c>
      <c r="L76" s="136">
        <f ca="1">IF(K$7,'cal2'!F70/'cal1'!F$3,"")</f>
        <v>0.10920200039171751</v>
      </c>
      <c r="M76" s="136">
        <f ca="1">IF(N$7,cal0!G70/'cal1'!G$3,"")</f>
        <v>0.98094695756883432</v>
      </c>
      <c r="N76" s="136">
        <f ca="1">IF(N$7,'cal1'!G70/'cal1'!G$3,"")</f>
        <v>0.5473964314011337</v>
      </c>
      <c r="O76" s="136">
        <f ca="1">IF(N$7,'cal2'!G70/'cal1'!G$3,"")</f>
        <v>8.4214838880394299E-2</v>
      </c>
      <c r="P76" s="136">
        <f ca="1">IF(Q$7,cal0!H70/'cal1'!H$3,"")</f>
        <v>0.88102065701962473</v>
      </c>
      <c r="Q76" s="136">
        <f ca="1">IF(Q$7,'cal1'!H70/'cal1'!H$3,"")</f>
        <v>0.27369574080739156</v>
      </c>
      <c r="R76" s="136">
        <f ca="1">IF(Q$7,'cal2'!H70/'cal1'!H$3,"")</f>
        <v>8.1509388895117302E-2</v>
      </c>
      <c r="S76" s="136">
        <f ca="1">IF(T$7,cal0!I70/'cal1'!I$3,"")</f>
        <v>1.1965328291118797</v>
      </c>
      <c r="T76" s="136">
        <f ca="1">IF(T$7,'cal1'!I70/'cal1'!I$3,"")</f>
        <v>0.44223500291383244</v>
      </c>
      <c r="U76" s="136">
        <f ca="1">IF(T$7,'cal2'!I70/'cal1'!I$3,"")</f>
        <v>0.14244438376587304</v>
      </c>
      <c r="V76" s="136">
        <f ca="1">IF(W$7,cal0!J70/'cal1'!J$3,"")</f>
        <v>0.89034800253046054</v>
      </c>
      <c r="W76" s="136">
        <f ca="1">IF(W$7,'cal1'!J70/'cal1'!J$3,"")</f>
        <v>0.28438339770806959</v>
      </c>
      <c r="X76" s="136">
        <f ca="1">IF(W$7,'cal2'!J70/'cal1'!J$3,"")</f>
        <v>7.4795633090966193E-2</v>
      </c>
      <c r="Y76" s="136">
        <f ca="1">IF(Z$7,cal0!K70/'cal1'!K$3,"")</f>
        <v>1.1119620680202853</v>
      </c>
      <c r="Z76" s="136">
        <f ca="1">IF(Z$7,'cal1'!K70/'cal1'!K$3,"")</f>
        <v>0.37825788714377112</v>
      </c>
      <c r="AA76" s="136">
        <f ca="1">IF(Z$7,'cal2'!K70/'cal1'!K$3,"")</f>
        <v>0.13562536195939315</v>
      </c>
      <c r="AB76" s="136">
        <f ca="1">IF(AC$7,cal0!L70/'cal1'!L$3,"")</f>
        <v>1.0039653819934529</v>
      </c>
      <c r="AC76" s="136">
        <f ca="1">IF(AC$7,'cal1'!L70/'cal1'!L$3,"")</f>
        <v>0.2806520808814793</v>
      </c>
      <c r="AD76" s="136">
        <f ca="1">IF(AC$7,'cal2'!L70/'cal1'!L$3,"")</f>
        <v>0.11086984607098566</v>
      </c>
      <c r="AE76" s="136">
        <f ca="1">IF(AF$7,cal0!M70/'cal1'!M$3,"")</f>
        <v>0.93809300098135784</v>
      </c>
      <c r="AF76" s="136">
        <f ca="1">IF(AF$7,'cal1'!M70/'cal1'!M$3,"")</f>
        <v>0.41785618187836837</v>
      </c>
      <c r="AG76" s="136">
        <f ca="1">IF(AF$7,'cal2'!M70/'cal1'!M$3,"")</f>
        <v>8.8491856552999765E-2</v>
      </c>
      <c r="AH76" s="136">
        <f ca="1">IF(AI$7,cal0!N70/'cal1'!N$3,"")</f>
        <v>0.92917093049136412</v>
      </c>
      <c r="AI76" s="136">
        <f ca="1">IF(AI$7,'cal1'!N70/'cal1'!N$3,"")</f>
        <v>0.4363099568167948</v>
      </c>
      <c r="AJ76" s="136">
        <f ca="1">IF(AI$7,'cal2'!N70/'cal1'!N$3,"")</f>
        <v>0.10402091660070824</v>
      </c>
      <c r="AK76" s="136">
        <f ca="1">IF(AL$7,cal0!O70/'cal1'!O$3,"")</f>
        <v>1.1837967080094505</v>
      </c>
      <c r="AL76" s="136">
        <f ca="1">IF(AL$7,'cal1'!O70/'cal1'!O$3,"")</f>
        <v>0.3806434189397751</v>
      </c>
      <c r="AM76" s="136">
        <f ca="1">IF(AL$7,'cal2'!O70/'cal1'!O$3,"")</f>
        <v>0.15635857482659973</v>
      </c>
      <c r="AN76" s="136">
        <f ca="1">IF(AO$7,cal0!P70/'cal1'!P$3,"")</f>
        <v>0.976064489824508</v>
      </c>
      <c r="AO76" s="136">
        <f ca="1">IF(AO$7,'cal1'!P70/'cal1'!P$3,"")</f>
        <v>0.30208703158539618</v>
      </c>
      <c r="AP76" s="136">
        <f ca="1">IF(AO$7,'cal2'!P70/'cal1'!P$3,"")</f>
        <v>0.10608538941549391</v>
      </c>
      <c r="AQ76" s="136">
        <f ca="1">IF(AR$7,cal0!Q70/'cal1'!Q$3,"")</f>
        <v>1.0397185440458028</v>
      </c>
      <c r="AR76" s="136">
        <f ca="1">IF(AR$7,'cal1'!Q70/'cal1'!Q$3,"")</f>
        <v>0.29937582110057959</v>
      </c>
      <c r="AS76" s="136">
        <f ca="1">IF(AR$7,'cal2'!Q70/'cal1'!Q$3,"")</f>
        <v>0.12581258594757666</v>
      </c>
      <c r="AT76" s="136">
        <f ca="1">IF(AU$7,cal0!R70/'cal1'!R$3,"")</f>
        <v>1.0787875437177401</v>
      </c>
      <c r="AU76" s="136">
        <f ca="1">IF(AU$7,'cal1'!R70/'cal1'!R$3,"")</f>
        <v>0.31745998990855723</v>
      </c>
      <c r="AV76" s="136">
        <f ca="1">IF(AU$7,'cal2'!R70/'cal1'!R$3,"")</f>
        <v>0.16017112708479328</v>
      </c>
      <c r="AW76" s="136">
        <f ca="1">IF(AX$7,cal0!S70/'cal1'!S$3,"")</f>
        <v>0.99417795864270775</v>
      </c>
      <c r="AX76" s="136">
        <f ca="1">IF(AX$7,'cal1'!S70/'cal1'!S$3,"")</f>
        <v>0.4189277138659796</v>
      </c>
      <c r="AY76" s="136">
        <f ca="1">IF(AX$7,'cal2'!S70/'cal1'!S$3,"")</f>
        <v>0.10421499045282519</v>
      </c>
      <c r="AZ76" s="136">
        <f ca="1">IF(BA$7,cal0!T70/'cal1'!T$3,"")</f>
        <v>1.1171128815990354</v>
      </c>
      <c r="BA76" s="136">
        <f ca="1">IF(BA$7,'cal1'!T70/'cal1'!T$3,"")</f>
        <v>0.28138756662295683</v>
      </c>
      <c r="BB76" s="136">
        <f ca="1">IF(BA$7,'cal2'!T70/'cal1'!T$3,"")</f>
        <v>0.13542040457023438</v>
      </c>
      <c r="BC76" s="136">
        <f ca="1">IF(BD$7,cal0!U70/'cal1'!U$3,"")</f>
        <v>1.0349584038899684</v>
      </c>
      <c r="BD76" s="136">
        <f ca="1">IF(BD$7,'cal1'!U70/'cal1'!U$3,"")</f>
        <v>0.51848400061348021</v>
      </c>
      <c r="BE76" s="136">
        <f ca="1">IF(BD$7,'cal2'!U70/'cal1'!U$3,"")</f>
        <v>0.12298922846142964</v>
      </c>
      <c r="BF76" s="136">
        <f ca="1">IF(BG$7,cal0!V70/'cal1'!V$3,"")</f>
        <v>1.0211295837324832</v>
      </c>
      <c r="BG76" s="136">
        <f ca="1">IF(BG$7,'cal1'!V70/'cal1'!V$3,"")</f>
        <v>0.55661729395538329</v>
      </c>
      <c r="BH76" s="136">
        <f ca="1">IF(BG$7,'cal2'!V70/'cal1'!V$3,"")</f>
        <v>0.11762328581650236</v>
      </c>
      <c r="BI76" s="136">
        <f ca="1">IF(BJ$7,cal0!W70/'cal1'!W$3,"")</f>
        <v>1.1444488376251416</v>
      </c>
      <c r="BJ76" s="136">
        <f ca="1">IF(BJ$7,'cal1'!W70/'cal1'!W$3,"")</f>
        <v>0.37305016818923659</v>
      </c>
      <c r="BK76" s="136">
        <f ca="1">IF(BJ$7,'cal2'!W70/'cal1'!W$3,"")</f>
        <v>0.13773541487973603</v>
      </c>
      <c r="BL76" s="136">
        <f ca="1">IF(BM$7,cal0!X70/'cal1'!X$3,"")</f>
        <v>0.90302316225296142</v>
      </c>
      <c r="BM76" s="136">
        <f ca="1">IF(BM$7,'cal1'!X70/'cal1'!X$3,"")</f>
        <v>0.24098050653256023</v>
      </c>
      <c r="BN76" s="136">
        <f ca="1">IF(BM$7,'cal2'!X70/'cal1'!X$3,"")</f>
        <v>5.9404498072409294E-2</v>
      </c>
      <c r="BO76" s="136">
        <f ca="1">IF(BP$7,cal0!Y70/'cal1'!Y$3,"")</f>
        <v>1.0278257712381496</v>
      </c>
      <c r="BP76" s="136">
        <f ca="1">IF(BP$7,'cal1'!Y70/'cal1'!Y$3,"")</f>
        <v>0.56364638101463505</v>
      </c>
      <c r="BQ76" s="136">
        <f ca="1">IF(BP$7,'cal2'!Y70/'cal1'!Y$3,"")</f>
        <v>0.10266273793235023</v>
      </c>
      <c r="BR76" s="136" t="str">
        <f>IF(BS$7,cal0!Z70/'cal1'!Z$3,"")</f>
        <v/>
      </c>
      <c r="BS76" s="136" t="str">
        <f>IF(BS$7,'cal1'!Z70/'cal1'!Z$3,"")</f>
        <v/>
      </c>
      <c r="BT76" s="136" t="str">
        <f>IF(BS$7,'cal2'!Z70/'cal1'!Z$3,"")</f>
        <v/>
      </c>
      <c r="BU76" s="136">
        <f ca="1">IF(BV$7,cal0!AA70/'cal1'!AA$3,"")</f>
        <v>1.0150113893609722</v>
      </c>
      <c r="BV76" s="136">
        <f ca="1">IF(BV$7,'cal1'!AA70/'cal1'!AA$3,"")</f>
        <v>0.41034118319681134</v>
      </c>
      <c r="BW76" s="136">
        <f ca="1">IF(BV$7,'cal2'!AA70/'cal1'!AA$3,"")</f>
        <v>0.10146023073342481</v>
      </c>
      <c r="BX76" s="136">
        <f ca="1">IF(BY$7,cal0!AB70/'cal1'!AB$3,"")</f>
        <v>1.0381442270111485</v>
      </c>
      <c r="BY76" s="136">
        <f ca="1">IF(BY$7,'cal1'!AB70/'cal1'!AB$3,"")</f>
        <v>0.33412863180653107</v>
      </c>
      <c r="BZ76" s="136">
        <f ca="1">IF(BY$7,'cal2'!AB70/'cal1'!AB$3,"")</f>
        <v>0.11919433050014597</v>
      </c>
      <c r="CA76" s="136">
        <f ca="1">IF(CB$7,cal0!AC70/'cal1'!AC$3,"")</f>
        <v>1.1513481181856986</v>
      </c>
      <c r="CB76" s="136">
        <f ca="1">IF(CB$7,'cal1'!AC70/'cal1'!AC$3,"")</f>
        <v>0.36502399796397911</v>
      </c>
      <c r="CC76" s="136">
        <f ca="1">IF(CB$7,'cal2'!AC70/'cal1'!AC$3,"")</f>
        <v>0.15572301383888354</v>
      </c>
      <c r="CD76" s="136">
        <f ca="1">IF(CE$7,cal0!AD70/'cal1'!AD$3,"")</f>
        <v>1.0125860933898623</v>
      </c>
      <c r="CE76" s="136">
        <f ca="1">IF(CE$7,'cal1'!AD70/'cal1'!AD$3,"")</f>
        <v>0.54851701401932695</v>
      </c>
      <c r="CF76" s="136">
        <f ca="1">IF(CE$7,'cal2'!AD70/'cal1'!AD$3,"")</f>
        <v>8.5237174194427029E-2</v>
      </c>
      <c r="CG76" s="136">
        <f ca="1">IF(CH$7,cal0!AE70/'cal1'!AE$3,"")</f>
        <v>1.2286194821289242</v>
      </c>
      <c r="CH76" s="136">
        <f ca="1">IF(CH$7,'cal1'!AE70/'cal1'!AE$3,"")</f>
        <v>0.36689621182441429</v>
      </c>
      <c r="CI76" s="136">
        <f ca="1">IF(CH$7,'cal2'!AE70/'cal1'!AE$3,"")</f>
        <v>0.16051709110172682</v>
      </c>
      <c r="CJ76" s="136">
        <f ca="1">IF(CK$7,cal0!AF70/'cal1'!AF$3,"")</f>
        <v>0.9209427451409018</v>
      </c>
      <c r="CK76" s="136">
        <f ca="1">IF(CK$7,'cal1'!AF70/'cal1'!AF$3,"")</f>
        <v>0.30278584061399866</v>
      </c>
      <c r="CL76" s="136">
        <f ca="1">IF(CK$7,'cal2'!AF70/'cal1'!AF$3,"")</f>
        <v>8.3654767544651898E-2</v>
      </c>
      <c r="CM76" s="136">
        <f ca="1">IF(CN$7,cal0!AG70/'cal1'!AG$3,"")</f>
        <v>1.1034214429313931</v>
      </c>
      <c r="CN76" s="136">
        <f ca="1">IF(CN$7,'cal1'!AG70/'cal1'!AG$3,"")</f>
        <v>0.35767433907925827</v>
      </c>
      <c r="CO76" s="136">
        <f ca="1">IF(CN$7,'cal2'!AG70/'cal1'!AG$3,"")</f>
        <v>0.1389639850059918</v>
      </c>
      <c r="CP76" s="136">
        <f ca="1">IF(CQ$7,cal0!AH70/'cal1'!AH$3,"")</f>
        <v>1.2423406709523737</v>
      </c>
      <c r="CQ76" s="136">
        <f ca="1">IF(CQ$7,'cal1'!AH70/'cal1'!AH$3,"")</f>
        <v>0.37675288182277256</v>
      </c>
      <c r="CR76" s="136">
        <f ca="1">IF(CQ$7,'cal2'!AH70/'cal1'!AH$3,"")</f>
        <v>0.15730808761607648</v>
      </c>
      <c r="CS76" s="136">
        <f ca="1">IF(CT$7,cal0!AI70/'cal1'!AI$3,"")</f>
        <v>1.0207619279381754</v>
      </c>
      <c r="CT76" s="136">
        <f ca="1">IF(CT$7,'cal1'!AI70/'cal1'!AI$3,"")</f>
        <v>0.47453742687882844</v>
      </c>
      <c r="CU76" s="136">
        <f ca="1">IF(CT$7,'cal2'!AI70/'cal1'!AI$3,"")</f>
        <v>0.10675143993818161</v>
      </c>
      <c r="CV76" s="136">
        <f ca="1">IF(CW$7,cal0!AJ70/'cal1'!AJ$3,"")</f>
        <v>0.99917519575768621</v>
      </c>
      <c r="CW76" s="136">
        <f ca="1">IF(CW$7,'cal1'!AJ70/'cal1'!AJ$3,"")</f>
        <v>0.52283307133444079</v>
      </c>
      <c r="CX76" s="136">
        <f ca="1">IF(CW$7,'cal2'!AJ70/'cal1'!AJ$3,"")</f>
        <v>0.10403311210498532</v>
      </c>
      <c r="CY76" s="136">
        <f ca="1">IF(CZ$7,cal0!AK70/'cal1'!AK$3,"")</f>
        <v>1.0454015726851602</v>
      </c>
      <c r="CZ76" s="136">
        <f ca="1">IF(CZ$7,'cal1'!AK70/'cal1'!AK$3,"")</f>
        <v>0.47771269853188175</v>
      </c>
      <c r="DA76" s="136">
        <f ca="1">IF(CZ$7,'cal2'!AK70/'cal1'!AK$3,"")</f>
        <v>0.11971411162846435</v>
      </c>
    </row>
    <row r="77" spans="3:105">
      <c r="C77" s="92">
        <f t="shared" si="65"/>
        <v>635</v>
      </c>
      <c r="D77" s="136">
        <f>'CMF-1931'!B57</f>
        <v>0.54190000000000005</v>
      </c>
      <c r="E77" s="136">
        <f>'CMF-1931'!C57</f>
        <v>0.217</v>
      </c>
      <c r="F77" s="136">
        <f>'CMF-1931'!D57</f>
        <v>3.0000000000000001E-5</v>
      </c>
      <c r="G77" s="136">
        <f ca="1">cal0!C71/'cal1'!C$3</f>
        <v>1.2816966320890666</v>
      </c>
      <c r="H77" s="136">
        <f ca="1">'cal1'!C71/'cal1'!C$3</f>
        <v>0.25757481939252724</v>
      </c>
      <c r="I77" s="136">
        <f ca="1">'cal2'!C71/'cal1'!C$3</f>
        <v>0.18199088241513492</v>
      </c>
      <c r="J77" s="136">
        <f ca="1">IF(K$7,cal0!F71/'cal1'!F$3,"")</f>
        <v>1.3719427557430841</v>
      </c>
      <c r="K77" s="136">
        <f ca="1">IF(K$7,'cal1'!F71/'cal1'!F$3,"")</f>
        <v>0.24497476725742853</v>
      </c>
      <c r="L77" s="136">
        <f ca="1">IF(K$7,'cal2'!F71/'cal1'!F$3,"")</f>
        <v>0.2004339088394109</v>
      </c>
      <c r="M77" s="136">
        <f ca="1">IF(N$7,cal0!G71/'cal1'!G$3,"")</f>
        <v>1.0607658198230907</v>
      </c>
      <c r="N77" s="136">
        <f ca="1">IF(N$7,'cal1'!G71/'cal1'!G$3,"")</f>
        <v>0.31861828919930701</v>
      </c>
      <c r="O77" s="136">
        <f ca="1">IF(N$7,'cal2'!G71/'cal1'!G$3,"")</f>
        <v>0.11501343862699386</v>
      </c>
      <c r="P77" s="136">
        <f ca="1">IF(Q$7,cal0!H71/'cal1'!H$3,"")</f>
        <v>1.2614923582143773</v>
      </c>
      <c r="Q77" s="136">
        <f ca="1">IF(Q$7,'cal1'!H71/'cal1'!H$3,"")</f>
        <v>0.16764151356132562</v>
      </c>
      <c r="R77" s="136">
        <f ca="1">IF(Q$7,'cal2'!H71/'cal1'!H$3,"")</f>
        <v>0.17281808787221373</v>
      </c>
      <c r="S77" s="136">
        <f ca="1">IF(T$7,cal0!I71/'cal1'!I$3,"")</f>
        <v>1.4388235467290833</v>
      </c>
      <c r="T77" s="136">
        <f ca="1">IF(T$7,'cal1'!I71/'cal1'!I$3,"")</f>
        <v>0.30445051637277087</v>
      </c>
      <c r="U77" s="136">
        <f ca="1">IF(T$7,'cal2'!I71/'cal1'!I$3,"")</f>
        <v>0.20573342257108565</v>
      </c>
      <c r="V77" s="136">
        <f ca="1">IF(W$7,cal0!J71/'cal1'!J$3,"")</f>
        <v>1.23850531458006</v>
      </c>
      <c r="W77" s="136">
        <f ca="1">IF(W$7,'cal1'!J71/'cal1'!J$3,"")</f>
        <v>0.16582497294727366</v>
      </c>
      <c r="X77" s="136">
        <f ca="1">IF(W$7,'cal2'!J71/'cal1'!J$3,"")</f>
        <v>0.15625814399167695</v>
      </c>
      <c r="Y77" s="136">
        <f ca="1">IF(Z$7,cal0!K71/'cal1'!K$3,"")</f>
        <v>1.3876069772755473</v>
      </c>
      <c r="Z77" s="136">
        <f ca="1">IF(Z$7,'cal1'!K71/'cal1'!K$3,"")</f>
        <v>0.25999547800274886</v>
      </c>
      <c r="AA77" s="136">
        <f ca="1">IF(Z$7,'cal2'!K71/'cal1'!K$3,"")</f>
        <v>0.20874040398266402</v>
      </c>
      <c r="AB77" s="136">
        <f ca="1">IF(AC$7,cal0!L71/'cal1'!L$3,"")</f>
        <v>1.3915615961552581</v>
      </c>
      <c r="AC77" s="136">
        <f ca="1">IF(AC$7,'cal1'!L71/'cal1'!L$3,"")</f>
        <v>0.23933391405255539</v>
      </c>
      <c r="AD77" s="136">
        <f ca="1">IF(AC$7,'cal2'!L71/'cal1'!L$3,"")</f>
        <v>0.20834691273684283</v>
      </c>
      <c r="AE77" s="136">
        <f ca="1">IF(AF$7,cal0!M71/'cal1'!M$3,"")</f>
        <v>1.1595364115821769</v>
      </c>
      <c r="AF77" s="136">
        <f ca="1">IF(AF$7,'cal1'!M71/'cal1'!M$3,"")</f>
        <v>0.19734266021848559</v>
      </c>
      <c r="AG77" s="136">
        <f ca="1">IF(AF$7,'cal2'!M71/'cal1'!M$3,"")</f>
        <v>0.14949003324316323</v>
      </c>
      <c r="AH77" s="136">
        <f ca="1">IF(AI$7,cal0!N71/'cal1'!N$3,"")</f>
        <v>1.1226533523130802</v>
      </c>
      <c r="AI77" s="136">
        <f ca="1">IF(AI$7,'cal1'!N71/'cal1'!N$3,"")</f>
        <v>0.1801840063668585</v>
      </c>
      <c r="AJ77" s="136">
        <f ca="1">IF(AI$7,'cal2'!N71/'cal1'!N$3,"")</f>
        <v>0.16084919242866511</v>
      </c>
      <c r="AK77" s="136">
        <f ca="1">IF(AL$7,cal0!O71/'cal1'!O$3,"")</f>
        <v>1.4373582625939685</v>
      </c>
      <c r="AL77" s="136">
        <f ca="1">IF(AL$7,'cal1'!O71/'cal1'!O$3,"")</f>
        <v>0.22480011082491116</v>
      </c>
      <c r="AM77" s="136">
        <f ca="1">IF(AL$7,'cal2'!O71/'cal1'!O$3,"")</f>
        <v>0.22735464514124351</v>
      </c>
      <c r="AN77" s="136">
        <f ca="1">IF(AO$7,cal0!P71/'cal1'!P$3,"")</f>
        <v>1.3524149746663909</v>
      </c>
      <c r="AO77" s="136">
        <f ca="1">IF(AO$7,'cal1'!P71/'cal1'!P$3,"")</f>
        <v>0.21734538836354952</v>
      </c>
      <c r="AP77" s="136">
        <f ca="1">IF(AO$7,'cal2'!P71/'cal1'!P$3,"")</f>
        <v>0.20830569728852452</v>
      </c>
      <c r="AQ77" s="136">
        <f ca="1">IF(AR$7,cal0!Q71/'cal1'!Q$3,"")</f>
        <v>1.3808918355268318</v>
      </c>
      <c r="AR77" s="136">
        <f ca="1">IF(AR$7,'cal1'!Q71/'cal1'!Q$3,"")</f>
        <v>0.24580453359424159</v>
      </c>
      <c r="AS77" s="136">
        <f ca="1">IF(AR$7,'cal2'!Q71/'cal1'!Q$3,"")</f>
        <v>0.21683767163005421</v>
      </c>
      <c r="AT77" s="136">
        <f ca="1">IF(AU$7,cal0!R71/'cal1'!R$3,"")</f>
        <v>1.3324131103079433</v>
      </c>
      <c r="AU77" s="136">
        <f ca="1">IF(AU$7,'cal1'!R71/'cal1'!R$3,"")</f>
        <v>0.1752203219528094</v>
      </c>
      <c r="AV77" s="136">
        <f ca="1">IF(AU$7,'cal2'!R71/'cal1'!R$3,"")</f>
        <v>0.23143856792967163</v>
      </c>
      <c r="AW77" s="136">
        <f ca="1">IF(AX$7,cal0!S71/'cal1'!S$3,"")</f>
        <v>1.1964613398254562</v>
      </c>
      <c r="AX77" s="136">
        <f ca="1">IF(AX$7,'cal1'!S71/'cal1'!S$3,"")</f>
        <v>0.38535699285703068</v>
      </c>
      <c r="AY77" s="136">
        <f ca="1">IF(AX$7,'cal2'!S71/'cal1'!S$3,"")</f>
        <v>0.16073713878840568</v>
      </c>
      <c r="AZ77" s="136">
        <f ca="1">IF(BA$7,cal0!T71/'cal1'!T$3,"")</f>
        <v>1.491290404137382</v>
      </c>
      <c r="BA77" s="136">
        <f ca="1">IF(BA$7,'cal1'!T71/'cal1'!T$3,"")</f>
        <v>0.1938215098904576</v>
      </c>
      <c r="BB77" s="136">
        <f ca="1">IF(BA$7,'cal2'!T71/'cal1'!T$3,"")</f>
        <v>0.23964915277401858</v>
      </c>
      <c r="BC77" s="136">
        <f ca="1">IF(BD$7,cal0!U71/'cal1'!U$3,"")</f>
        <v>1.1596214361362931</v>
      </c>
      <c r="BD77" s="136">
        <f ca="1">IF(BD$7,'cal1'!U71/'cal1'!U$3,"")</f>
        <v>0.28399708799871021</v>
      </c>
      <c r="BE77" s="136">
        <f ca="1">IF(BD$7,'cal2'!U71/'cal1'!U$3,"")</f>
        <v>0.1674341084394913</v>
      </c>
      <c r="BF77" s="136">
        <f ca="1">IF(BG$7,cal0!V71/'cal1'!V$3,"")</f>
        <v>1.0808419272371248</v>
      </c>
      <c r="BG77" s="136">
        <f ca="1">IF(BG$7,'cal1'!V71/'cal1'!V$3,"")</f>
        <v>0.34014731327174724</v>
      </c>
      <c r="BH77" s="136">
        <f ca="1">IF(BG$7,'cal2'!V71/'cal1'!V$3,"")</f>
        <v>0.14742365824827461</v>
      </c>
      <c r="BI77" s="136">
        <f ca="1">IF(BJ$7,cal0!W71/'cal1'!W$3,"")</f>
        <v>1.3950857316168206</v>
      </c>
      <c r="BJ77" s="136">
        <f ca="1">IF(BJ$7,'cal1'!W71/'cal1'!W$3,"")</f>
        <v>0.22050839560661581</v>
      </c>
      <c r="BK77" s="136">
        <f ca="1">IF(BJ$7,'cal2'!W71/'cal1'!W$3,"")</f>
        <v>0.20209934050332862</v>
      </c>
      <c r="BL77" s="136">
        <f ca="1">IF(BM$7,cal0!X71/'cal1'!X$3,"")</f>
        <v>1.2734160485572525</v>
      </c>
      <c r="BM77" s="136">
        <f ca="1">IF(BM$7,'cal1'!X71/'cal1'!X$3,"")</f>
        <v>0.17239520945413944</v>
      </c>
      <c r="BN77" s="136">
        <f ca="1">IF(BM$7,'cal2'!X71/'cal1'!X$3,"")</f>
        <v>0.13553317059749892</v>
      </c>
      <c r="BO77" s="136">
        <f ca="1">IF(BP$7,cal0!Y71/'cal1'!Y$3,"")</f>
        <v>1.1274439477327203</v>
      </c>
      <c r="BP77" s="136">
        <f ca="1">IF(BP$7,'cal1'!Y71/'cal1'!Y$3,"")</f>
        <v>0.33480943676223807</v>
      </c>
      <c r="BQ77" s="136">
        <f ca="1">IF(BP$7,'cal2'!Y71/'cal1'!Y$3,"")</f>
        <v>0.13814372509198189</v>
      </c>
      <c r="BR77" s="136" t="str">
        <f>IF(BS$7,cal0!Z71/'cal1'!Z$3,"")</f>
        <v/>
      </c>
      <c r="BS77" s="136" t="str">
        <f>IF(BS$7,'cal1'!Z71/'cal1'!Z$3,"")</f>
        <v/>
      </c>
      <c r="BT77" s="136" t="str">
        <f>IF(BS$7,'cal2'!Z71/'cal1'!Z$3,"")</f>
        <v/>
      </c>
      <c r="BU77" s="136">
        <f ca="1">IF(BV$7,cal0!AA71/'cal1'!AA$3,"")</f>
        <v>1.2578281630440997</v>
      </c>
      <c r="BV77" s="136">
        <f ca="1">IF(BV$7,'cal1'!AA71/'cal1'!AA$3,"")</f>
        <v>0.3828527240473138</v>
      </c>
      <c r="BW77" s="136">
        <f ca="1">IF(BV$7,'cal2'!AA71/'cal1'!AA$3,"")</f>
        <v>0.16594362564908657</v>
      </c>
      <c r="BX77" s="136">
        <f ca="1">IF(BY$7,cal0!AB71/'cal1'!AB$3,"")</f>
        <v>1.3641618395199318</v>
      </c>
      <c r="BY77" s="136">
        <f ca="1">IF(BY$7,'cal1'!AB71/'cal1'!AB$3,"")</f>
        <v>0.23987790532604039</v>
      </c>
      <c r="BZ77" s="136">
        <f ca="1">IF(BY$7,'cal2'!AB71/'cal1'!AB$3,"")</f>
        <v>0.20883938556095144</v>
      </c>
      <c r="CA77" s="136">
        <f ca="1">IF(CB$7,cal0!AC71/'cal1'!AC$3,"")</f>
        <v>1.393288251477846</v>
      </c>
      <c r="CB77" s="136">
        <f ca="1">IF(CB$7,'cal1'!AC71/'cal1'!AC$3,"")</f>
        <v>0.20513259255044791</v>
      </c>
      <c r="CC77" s="136">
        <f ca="1">IF(CB$7,'cal2'!AC71/'cal1'!AC$3,"")</f>
        <v>0.22549219677071175</v>
      </c>
      <c r="CD77" s="136">
        <f ca="1">IF(CE$7,cal0!AD71/'cal1'!AD$3,"")</f>
        <v>1.1255555097926504</v>
      </c>
      <c r="CE77" s="136">
        <f ca="1">IF(CE$7,'cal1'!AD71/'cal1'!AD$3,"")</f>
        <v>0.30754171559283494</v>
      </c>
      <c r="CF77" s="136">
        <f ca="1">IF(CE$7,'cal2'!AD71/'cal1'!AD$3,"")</f>
        <v>0.12152223869428649</v>
      </c>
      <c r="CG77" s="136">
        <f ca="1">IF(CH$7,cal0!AE71/'cal1'!AE$3,"")</f>
        <v>1.4429531227397963</v>
      </c>
      <c r="CH77" s="136">
        <f ca="1">IF(CH$7,'cal1'!AE71/'cal1'!AE$3,"")</f>
        <v>0.23173850384837028</v>
      </c>
      <c r="CI77" s="136">
        <f ca="1">IF(CH$7,'cal2'!AE71/'cal1'!AE$3,"")</f>
        <v>0.22211614018535983</v>
      </c>
      <c r="CJ77" s="136">
        <f ca="1">IF(CK$7,cal0!AF71/'cal1'!AF$3,"")</f>
        <v>1.257936185249463</v>
      </c>
      <c r="CK77" s="136">
        <f ca="1">IF(CK$7,'cal1'!AF71/'cal1'!AF$3,"")</f>
        <v>0.14829628736729492</v>
      </c>
      <c r="CL77" s="136">
        <f ca="1">IF(CK$7,'cal2'!AF71/'cal1'!AF$3,"")</f>
        <v>0.16637220425341945</v>
      </c>
      <c r="CM77" s="136">
        <f ca="1">IF(CN$7,cal0!AG71/'cal1'!AG$3,"")</f>
        <v>1.4077382219769774</v>
      </c>
      <c r="CN77" s="136">
        <f ca="1">IF(CN$7,'cal1'!AG71/'cal1'!AG$3,"")</f>
        <v>0.23134436442107312</v>
      </c>
      <c r="CO77" s="136">
        <f ca="1">IF(CN$7,'cal2'!AG71/'cal1'!AG$3,"")</f>
        <v>0.22465581630314951</v>
      </c>
      <c r="CP77" s="136">
        <f ca="1">IF(CQ$7,cal0!AH71/'cal1'!AH$3,"")</f>
        <v>1.4540754895854588</v>
      </c>
      <c r="CQ77" s="136">
        <f ca="1">IF(CQ$7,'cal1'!AH71/'cal1'!AH$3,"")</f>
        <v>0.22418631716347617</v>
      </c>
      <c r="CR77" s="136">
        <f ca="1">IF(CQ$7,'cal2'!AH71/'cal1'!AH$3,"")</f>
        <v>0.21634763217571396</v>
      </c>
      <c r="CS77" s="136">
        <f ca="1">IF(CT$7,cal0!AI71/'cal1'!AI$3,"")</f>
        <v>1.1621224299744446</v>
      </c>
      <c r="CT77" s="136">
        <f ca="1">IF(CT$7,'cal1'!AI71/'cal1'!AI$3,"")</f>
        <v>0.3801262370108372</v>
      </c>
      <c r="CU77" s="136">
        <f ca="1">IF(CT$7,'cal2'!AI71/'cal1'!AI$3,"")</f>
        <v>0.15259408838456162</v>
      </c>
      <c r="CV77" s="136">
        <f ca="1">IF(CW$7,cal0!AJ71/'cal1'!AJ$3,"")</f>
        <v>1.1047771489966665</v>
      </c>
      <c r="CW77" s="136">
        <f ca="1">IF(CW$7,'cal1'!AJ71/'cal1'!AJ$3,"")</f>
        <v>0.38965324078525881</v>
      </c>
      <c r="CX77" s="136">
        <f ca="1">IF(CW$7,'cal2'!AJ71/'cal1'!AJ$3,"")</f>
        <v>0.14165756487939302</v>
      </c>
      <c r="CY77" s="136">
        <f ca="1">IF(CZ$7,cal0!AK71/'cal1'!AK$3,"")</f>
        <v>1.1619172329629597</v>
      </c>
      <c r="CZ77" s="136">
        <f ca="1">IF(CZ$7,'cal1'!AK71/'cal1'!AK$3,"")</f>
        <v>0.37236063982421719</v>
      </c>
      <c r="DA77" s="136">
        <f ca="1">IF(CZ$7,'cal2'!AK71/'cal1'!AK$3,"")</f>
        <v>0.16224284698629871</v>
      </c>
    </row>
    <row r="78" spans="3:105">
      <c r="C78" s="92">
        <f t="shared" si="65"/>
        <v>640</v>
      </c>
      <c r="D78" s="136">
        <f>'CMF-1931'!B58</f>
        <v>0.44790000000000002</v>
      </c>
      <c r="E78" s="136">
        <f>'CMF-1931'!C58</f>
        <v>0.17499999999999999</v>
      </c>
      <c r="F78" s="136">
        <f>'CMF-1931'!D58</f>
        <v>2.0000000000000002E-5</v>
      </c>
      <c r="G78" s="136">
        <f ca="1">cal0!C72/'cal1'!C$3</f>
        <v>1.4211384809735894</v>
      </c>
      <c r="H78" s="136">
        <f ca="1">'cal1'!C72/'cal1'!C$3</f>
        <v>0.13072886293216032</v>
      </c>
      <c r="I78" s="136">
        <f ca="1">'cal2'!C72/'cal1'!C$3</f>
        <v>0.23848993536676588</v>
      </c>
      <c r="J78" s="136">
        <f ca="1">IF(K$7,cal0!F72/'cal1'!F$3,"")</f>
        <v>1.4981195295981531</v>
      </c>
      <c r="K78" s="136">
        <f ca="1">IF(K$7,'cal1'!F72/'cal1'!F$3,"")</f>
        <v>0.13504884616949359</v>
      </c>
      <c r="L78" s="136">
        <f ca="1">IF(K$7,'cal2'!F72/'cal1'!F$3,"")</f>
        <v>0.25457965774926661</v>
      </c>
      <c r="M78" s="136">
        <f ca="1">IF(N$7,cal0!G72/'cal1'!G$3,"")</f>
        <v>1.2484179878154484</v>
      </c>
      <c r="N78" s="136">
        <f ca="1">IF(N$7,'cal1'!G72/'cal1'!G$3,"")</f>
        <v>6.7869884392724261E-2</v>
      </c>
      <c r="O78" s="136">
        <f ca="1">IF(N$7,'cal2'!G72/'cal1'!G$3,"")</f>
        <v>0.17141993720376608</v>
      </c>
      <c r="P78" s="136">
        <f ca="1">IF(Q$7,cal0!H72/'cal1'!H$3,"")</f>
        <v>1.4646004373182337</v>
      </c>
      <c r="Q78" s="136">
        <f ca="1">IF(Q$7,'cal1'!H72/'cal1'!H$3,"")</f>
        <v>0.1319531444681116</v>
      </c>
      <c r="R78" s="136">
        <f ca="1">IF(Q$7,'cal2'!H72/'cal1'!H$3,"")</f>
        <v>0.24403383235805301</v>
      </c>
      <c r="S78" s="136">
        <f ca="1">IF(T$7,cal0!I72/'cal1'!I$3,"")</f>
        <v>1.551215313692712</v>
      </c>
      <c r="T78" s="136">
        <f ca="1">IF(T$7,'cal1'!I72/'cal1'!I$3,"")</f>
        <v>0.19880669134698944</v>
      </c>
      <c r="U78" s="136">
        <f ca="1">IF(T$7,'cal2'!I72/'cal1'!I$3,"")</f>
        <v>0.26245970550721848</v>
      </c>
      <c r="V78" s="136">
        <f ca="1">IF(W$7,cal0!J72/'cal1'!J$3,"")</f>
        <v>1.4291411711906421</v>
      </c>
      <c r="W78" s="136">
        <f ca="1">IF(W$7,'cal1'!J72/'cal1'!J$3,"")</f>
        <v>0.13726439082030145</v>
      </c>
      <c r="X78" s="136">
        <f ca="1">IF(W$7,'cal2'!J72/'cal1'!J$3,"")</f>
        <v>0.22240809731408576</v>
      </c>
      <c r="Y78" s="136">
        <f ca="1">IF(Z$7,cal0!K72/'cal1'!K$3,"")</f>
        <v>1.47782471173006</v>
      </c>
      <c r="Z78" s="136">
        <f ca="1">IF(Z$7,'cal1'!K72/'cal1'!K$3,"")</f>
        <v>0.16544045315893438</v>
      </c>
      <c r="AA78" s="136">
        <f ca="1">IF(Z$7,'cal2'!K72/'cal1'!K$3,"")</f>
        <v>0.2574434853220261</v>
      </c>
      <c r="AB78" s="136">
        <f ca="1">IF(AC$7,cal0!L72/'cal1'!L$3,"")</f>
        <v>1.5224255235101793</v>
      </c>
      <c r="AC78" s="136">
        <f ca="1">IF(AC$7,'cal1'!L72/'cal1'!L$3,"")</f>
        <v>0.15667838549409158</v>
      </c>
      <c r="AD78" s="136">
        <f ca="1">IF(AC$7,'cal2'!L72/'cal1'!L$3,"")</f>
        <v>0.26574280903920655</v>
      </c>
      <c r="AE78" s="136">
        <f ca="1">IF(AF$7,cal0!M72/'cal1'!M$3,"")</f>
        <v>1.436430694930553</v>
      </c>
      <c r="AF78" s="136">
        <f ca="1">IF(AF$7,'cal1'!M72/'cal1'!M$3,"")</f>
        <v>9.8683064911942855E-2</v>
      </c>
      <c r="AG78" s="136">
        <f ca="1">IF(AF$7,'cal2'!M72/'cal1'!M$3,"")</f>
        <v>0.2348656900497538</v>
      </c>
      <c r="AH78" s="136">
        <f ca="1">IF(AI$7,cal0!N72/'cal1'!N$3,"")</f>
        <v>1.3759376959757517</v>
      </c>
      <c r="AI78" s="136">
        <f ca="1">IF(AI$7,'cal1'!N72/'cal1'!N$3,"")</f>
        <v>8.2942225934420508E-2</v>
      </c>
      <c r="AJ78" s="136">
        <f ca="1">IF(AI$7,'cal2'!N72/'cal1'!N$3,"")</f>
        <v>0.2365085399195189</v>
      </c>
      <c r="AK78" s="136">
        <f ca="1">IF(AL$7,cal0!O72/'cal1'!O$3,"")</f>
        <v>1.4932981855345904</v>
      </c>
      <c r="AL78" s="136">
        <f ca="1">IF(AL$7,'cal1'!O72/'cal1'!O$3,"")</f>
        <v>0.18103160167480128</v>
      </c>
      <c r="AM78" s="136">
        <f ca="1">IF(AL$7,'cal2'!O72/'cal1'!O$3,"")</f>
        <v>0.27112245218474262</v>
      </c>
      <c r="AN78" s="136">
        <f ca="1">IF(AO$7,cal0!P72/'cal1'!P$3,"")</f>
        <v>1.4691269803802214</v>
      </c>
      <c r="AO78" s="136">
        <f ca="1">IF(AO$7,'cal1'!P72/'cal1'!P$3,"")</f>
        <v>0.12004080755210085</v>
      </c>
      <c r="AP78" s="136">
        <f ca="1">IF(AO$7,'cal2'!P72/'cal1'!P$3,"")</f>
        <v>0.26479591523697921</v>
      </c>
      <c r="AQ78" s="136">
        <f ca="1">IF(AR$7,cal0!Q72/'cal1'!Q$3,"")</f>
        <v>1.4761829669915458</v>
      </c>
      <c r="AR78" s="136">
        <f ca="1">IF(AR$7,'cal1'!Q72/'cal1'!Q$3,"")</f>
        <v>0.14951825697900684</v>
      </c>
      <c r="AS78" s="136">
        <f ca="1">IF(AR$7,'cal2'!Q72/'cal1'!Q$3,"")</f>
        <v>0.26723290228236007</v>
      </c>
      <c r="AT78" s="136">
        <f ca="1">IF(AU$7,cal0!R72/'cal1'!R$3,"")</f>
        <v>1.3991254688972528</v>
      </c>
      <c r="AU78" s="136">
        <f ca="1">IF(AU$7,'cal1'!R72/'cal1'!R$3,"")</f>
        <v>0.18308228801532556</v>
      </c>
      <c r="AV78" s="136">
        <f ca="1">IF(AU$7,'cal2'!R72/'cal1'!R$3,"")</f>
        <v>0.27687612643365528</v>
      </c>
      <c r="AW78" s="136">
        <f ca="1">IF(AX$7,cal0!S72/'cal1'!S$3,"")</f>
        <v>1.3024010720694039</v>
      </c>
      <c r="AX78" s="136">
        <f ca="1">IF(AX$7,'cal1'!S72/'cal1'!S$3,"")</f>
        <v>0.1246454625073979</v>
      </c>
      <c r="AY78" s="136">
        <f ca="1">IF(AX$7,'cal2'!S72/'cal1'!S$3,"")</f>
        <v>0.20774244179738072</v>
      </c>
      <c r="AZ78" s="136">
        <f ca="1">IF(BA$7,cal0!T72/'cal1'!T$3,"")</f>
        <v>1.6286467517623635</v>
      </c>
      <c r="BA78" s="136">
        <f ca="1">IF(BA$7,'cal1'!T72/'cal1'!T$3,"")</f>
        <v>0.10910800167506088</v>
      </c>
      <c r="BB78" s="136">
        <f ca="1">IF(BA$7,'cal2'!T72/'cal1'!T$3,"")</f>
        <v>0.30046665419645413</v>
      </c>
      <c r="BC78" s="136">
        <f ca="1">IF(BD$7,cal0!U72/'cal1'!U$3,"")</f>
        <v>1.3833304917853524</v>
      </c>
      <c r="BD78" s="136">
        <f ca="1">IF(BD$7,'cal1'!U72/'cal1'!U$3,"")</f>
        <v>6.9966139142992656E-2</v>
      </c>
      <c r="BE78" s="136">
        <f ca="1">IF(BD$7,'cal2'!U72/'cal1'!U$3,"")</f>
        <v>0.23868449013865262</v>
      </c>
      <c r="BF78" s="136">
        <f ca="1">IF(BG$7,cal0!V72/'cal1'!V$3,"")</f>
        <v>1.3516836698257928</v>
      </c>
      <c r="BG78" s="136">
        <f ca="1">IF(BG$7,'cal1'!V72/'cal1'!V$3,"")</f>
        <v>7.8134294314373923E-2</v>
      </c>
      <c r="BH78" s="136">
        <f ca="1">IF(BG$7,'cal2'!V72/'cal1'!V$3,"")</f>
        <v>0.22845358742530836</v>
      </c>
      <c r="BI78" s="136">
        <f ca="1">IF(BJ$7,cal0!W72/'cal1'!W$3,"")</f>
        <v>1.4527771813901154</v>
      </c>
      <c r="BJ78" s="136">
        <f ca="1">IF(BJ$7,'cal1'!W72/'cal1'!W$3,"")</f>
        <v>0.18654026443825267</v>
      </c>
      <c r="BK78" s="136">
        <f ca="1">IF(BJ$7,'cal2'!W72/'cal1'!W$3,"")</f>
        <v>0.24246239500407069</v>
      </c>
      <c r="BL78" s="136">
        <f ca="1">IF(BM$7,cal0!X72/'cal1'!X$3,"")</f>
        <v>1.4092716708256603</v>
      </c>
      <c r="BM78" s="136">
        <f ca="1">IF(BM$7,'cal1'!X72/'cal1'!X$3,"")</f>
        <v>0.15906336854152148</v>
      </c>
      <c r="BN78" s="136">
        <f ca="1">IF(BM$7,'cal2'!X72/'cal1'!X$3,"")</f>
        <v>0.18730826445670623</v>
      </c>
      <c r="BO78" s="136">
        <f ca="1">IF(BP$7,cal0!Y72/'cal1'!Y$3,"")</f>
        <v>1.2993665209294627</v>
      </c>
      <c r="BP78" s="136">
        <f ca="1">IF(BP$7,'cal1'!Y72/'cal1'!Y$3,"")</f>
        <v>6.9935322007648335E-2</v>
      </c>
      <c r="BQ78" s="136">
        <f ca="1">IF(BP$7,'cal2'!Y72/'cal1'!Y$3,"")</f>
        <v>0.19669309469867391</v>
      </c>
      <c r="BR78" s="136" t="str">
        <f>IF(BS$7,cal0!Z72/'cal1'!Z$3,"")</f>
        <v/>
      </c>
      <c r="BS78" s="136" t="str">
        <f>IF(BS$7,'cal1'!Z72/'cal1'!Z$3,"")</f>
        <v/>
      </c>
      <c r="BT78" s="136" t="str">
        <f>IF(BS$7,'cal2'!Z72/'cal1'!Z$3,"")</f>
        <v/>
      </c>
      <c r="BU78" s="136">
        <f ca="1">IF(BV$7,cal0!AA72/'cal1'!AA$3,"")</f>
        <v>1.3844672233298914</v>
      </c>
      <c r="BV78" s="136">
        <f ca="1">IF(BV$7,'cal1'!AA72/'cal1'!AA$3,"")</f>
        <v>0.14365576168347133</v>
      </c>
      <c r="BW78" s="136">
        <f ca="1">IF(BV$7,'cal2'!AA72/'cal1'!AA$3,"")</f>
        <v>0.21853582316012296</v>
      </c>
      <c r="BX78" s="136">
        <f ca="1">IF(BY$7,cal0!AB72/'cal1'!AB$3,"")</f>
        <v>1.4740418453392414</v>
      </c>
      <c r="BY78" s="136">
        <f ca="1">IF(BY$7,'cal1'!AB72/'cal1'!AB$3,"")</f>
        <v>0.13424719190520509</v>
      </c>
      <c r="BZ78" s="136">
        <f ca="1">IF(BY$7,'cal2'!AB72/'cal1'!AB$3,"")</f>
        <v>0.25931510886390902</v>
      </c>
      <c r="CA78" s="136">
        <f ca="1">IF(CB$7,cal0!AC72/'cal1'!AC$3,"")</f>
        <v>1.4332268140756423</v>
      </c>
      <c r="CB78" s="136">
        <f ca="1">IF(CB$7,'cal1'!AC72/'cal1'!AC$3,"")</f>
        <v>0.16678802898151304</v>
      </c>
      <c r="CC78" s="136">
        <f ca="1">IF(CB$7,'cal2'!AC72/'cal1'!AC$3,"")</f>
        <v>0.2653271723247046</v>
      </c>
      <c r="CD78" s="136">
        <f ca="1">IF(CE$7,cal0!AD72/'cal1'!AD$3,"")</f>
        <v>1.3102851502564863</v>
      </c>
      <c r="CE78" s="136">
        <f ca="1">IF(CE$7,'cal1'!AD72/'cal1'!AD$3,"")</f>
        <v>6.830126220047536E-2</v>
      </c>
      <c r="CF78" s="136">
        <f ca="1">IF(CE$7,'cal2'!AD72/'cal1'!AD$3,"")</f>
        <v>0.17703372745835322</v>
      </c>
      <c r="CG78" s="136">
        <f ca="1">IF(CH$7,cal0!AE72/'cal1'!AE$3,"")</f>
        <v>1.4706519442151547</v>
      </c>
      <c r="CH78" s="136">
        <f ca="1">IF(CH$7,'cal1'!AE72/'cal1'!AE$3,"")</f>
        <v>0.19888817586402308</v>
      </c>
      <c r="CI78" s="136">
        <f ca="1">IF(CH$7,'cal2'!AE72/'cal1'!AE$3,"")</f>
        <v>0.26251637578436454</v>
      </c>
      <c r="CJ78" s="136">
        <f ca="1">IF(CK$7,cal0!AF72/'cal1'!AF$3,"")</f>
        <v>1.4161058723262139</v>
      </c>
      <c r="CK78" s="136">
        <f ca="1">IF(CK$7,'cal1'!AF72/'cal1'!AF$3,"")</f>
        <v>0.12003393100908791</v>
      </c>
      <c r="CL78" s="136">
        <f ca="1">IF(CK$7,'cal2'!AF72/'cal1'!AF$3,"")</f>
        <v>0.22828538574493248</v>
      </c>
      <c r="CM78" s="136">
        <f ca="1">IF(CN$7,cal0!AG72/'cal1'!AG$3,"")</f>
        <v>1.5083706526715199</v>
      </c>
      <c r="CN78" s="136">
        <f ca="1">IF(CN$7,'cal1'!AG72/'cal1'!AG$3,"")</f>
        <v>0.14176563612686668</v>
      </c>
      <c r="CO78" s="136">
        <f ca="1">IF(CN$7,'cal2'!AG72/'cal1'!AG$3,"")</f>
        <v>0.27371370973658277</v>
      </c>
      <c r="CP78" s="136">
        <f ca="1">IF(CQ$7,cal0!AH72/'cal1'!AH$3,"")</f>
        <v>1.4732470436165623</v>
      </c>
      <c r="CQ78" s="136">
        <f ca="1">IF(CQ$7,'cal1'!AH72/'cal1'!AH$3,"")</f>
        <v>0.19286001020822502</v>
      </c>
      <c r="CR78" s="136">
        <f ca="1">IF(CQ$7,'cal2'!AH72/'cal1'!AH$3,"")</f>
        <v>0.2554514793983127</v>
      </c>
      <c r="CS78" s="136">
        <f ca="1">IF(CT$7,cal0!AI72/'cal1'!AI$3,"")</f>
        <v>1.3246447631190199</v>
      </c>
      <c r="CT78" s="136">
        <f ca="1">IF(CT$7,'cal1'!AI72/'cal1'!AI$3,"")</f>
        <v>9.9212712079540341E-2</v>
      </c>
      <c r="CU78" s="136">
        <f ca="1">IF(CT$7,'cal2'!AI72/'cal1'!AI$3,"")</f>
        <v>0.20966436225973009</v>
      </c>
      <c r="CV78" s="136">
        <f ca="1">IF(CW$7,cal0!AJ72/'cal1'!AJ$3,"")</f>
        <v>1.2630429726472656</v>
      </c>
      <c r="CW78" s="136">
        <f ca="1">IF(CW$7,'cal1'!AJ72/'cal1'!AJ$3,"")</f>
        <v>8.8322037777306642E-2</v>
      </c>
      <c r="CX78" s="136">
        <f ca="1">IF(CW$7,'cal2'!AJ72/'cal1'!AJ$3,"")</f>
        <v>0.1990088731342389</v>
      </c>
      <c r="CY78" s="136">
        <f ca="1">IF(CZ$7,cal0!AK72/'cal1'!AK$3,"")</f>
        <v>1.3732462610535181</v>
      </c>
      <c r="CZ78" s="136">
        <f ca="1">IF(CZ$7,'cal1'!AK72/'cal1'!AK$3,"")</f>
        <v>0.10732634195588329</v>
      </c>
      <c r="DA78" s="136">
        <f ca="1">IF(CZ$7,'cal2'!AK72/'cal1'!AK$3,"")</f>
        <v>0.23058096924879945</v>
      </c>
    </row>
    <row r="79" spans="3:105">
      <c r="C79" s="92">
        <f t="shared" si="65"/>
        <v>645</v>
      </c>
      <c r="D79" s="136">
        <f>'CMF-1931'!B59</f>
        <v>0.36080000000000001</v>
      </c>
      <c r="E79" s="136">
        <f>'CMF-1931'!C59</f>
        <v>0.13819999999999999</v>
      </c>
      <c r="F79" s="136">
        <f>'CMF-1931'!D59</f>
        <v>1.0000000000000001E-5</v>
      </c>
      <c r="G79" s="136">
        <f ca="1">cal0!C73/'cal1'!C$3</f>
        <v>1.3520599073171309</v>
      </c>
      <c r="H79" s="136">
        <f ca="1">'cal1'!C73/'cal1'!C$3</f>
        <v>0.1224272307956088</v>
      </c>
      <c r="I79" s="136">
        <f ca="1">'cal2'!C73/'cal1'!C$3</f>
        <v>0.2575419545815833</v>
      </c>
      <c r="J79" s="136">
        <f ca="1">IF(K$7,cal0!F73/'cal1'!F$3,"")</f>
        <v>1.4265700281477058</v>
      </c>
      <c r="K79" s="136">
        <f ca="1">IF(K$7,'cal1'!F73/'cal1'!F$3,"")</f>
        <v>0.14395808024017215</v>
      </c>
      <c r="L79" s="136">
        <f ca="1">IF(K$7,'cal2'!F73/'cal1'!F$3,"")</f>
        <v>0.27574477917063905</v>
      </c>
      <c r="M79" s="136">
        <f ca="1">IF(N$7,cal0!G73/'cal1'!G$3,"")</f>
        <v>1.2710343696630855</v>
      </c>
      <c r="N79" s="136">
        <f ca="1">IF(N$7,'cal1'!G73/'cal1'!G$3,"")</f>
        <v>8.6158666177955937E-2</v>
      </c>
      <c r="O79" s="136">
        <f ca="1">IF(N$7,'cal2'!G73/'cal1'!G$3,"")</f>
        <v>0.2091870387572565</v>
      </c>
      <c r="P79" s="136">
        <f ca="1">IF(Q$7,cal0!H73/'cal1'!H$3,"")</f>
        <v>1.4342151769638267</v>
      </c>
      <c r="Q79" s="136">
        <f ca="1">IF(Q$7,'cal1'!H73/'cal1'!H$3,"")</f>
        <v>0.13880784292766005</v>
      </c>
      <c r="R79" s="136">
        <f ca="1">IF(Q$7,'cal2'!H73/'cal1'!H$3,"")</f>
        <v>0.27522931606888268</v>
      </c>
      <c r="S79" s="136">
        <f ca="1">IF(T$7,cal0!I73/'cal1'!I$3,"")</f>
        <v>1.3459478476412656</v>
      </c>
      <c r="T79" s="136">
        <f ca="1">IF(T$7,'cal1'!I73/'cal1'!I$3,"")</f>
        <v>0.15575474221279395</v>
      </c>
      <c r="U79" s="136">
        <f ca="1">IF(T$7,'cal2'!I73/'cal1'!I$3,"")</f>
        <v>0.25391950029103749</v>
      </c>
      <c r="V79" s="136">
        <f ca="1">IF(W$7,cal0!J73/'cal1'!J$3,"")</f>
        <v>1.4237811592338474</v>
      </c>
      <c r="W79" s="136">
        <f ca="1">IF(W$7,'cal1'!J73/'cal1'!J$3,"")</f>
        <v>0.15288926101660583</v>
      </c>
      <c r="X79" s="136">
        <f ca="1">IF(W$7,'cal2'!J73/'cal1'!J$3,"")</f>
        <v>0.2576024693872106</v>
      </c>
      <c r="Y79" s="136">
        <f ca="1">IF(Z$7,cal0!K73/'cal1'!K$3,"")</f>
        <v>1.3645068938376932</v>
      </c>
      <c r="Z79" s="136">
        <f ca="1">IF(Z$7,'cal1'!K73/'cal1'!K$3,"")</f>
        <v>0.17835611751022101</v>
      </c>
      <c r="AA79" s="136">
        <f ca="1">IF(Z$7,'cal2'!K73/'cal1'!K$3,"")</f>
        <v>0.26918561594427487</v>
      </c>
      <c r="AB79" s="136">
        <f ca="1">IF(AC$7,cal0!L73/'cal1'!L$3,"")</f>
        <v>1.4534558368796691</v>
      </c>
      <c r="AC79" s="136">
        <f ca="1">IF(AC$7,'cal1'!L73/'cal1'!L$3,"")</f>
        <v>0.1453863024316818</v>
      </c>
      <c r="AD79" s="136">
        <f ca="1">IF(AC$7,'cal2'!L73/'cal1'!L$3,"")</f>
        <v>0.28507119171899026</v>
      </c>
      <c r="AE79" s="136">
        <f ca="1">IF(AF$7,cal0!M73/'cal1'!M$3,"")</f>
        <v>1.4141406152826825</v>
      </c>
      <c r="AF79" s="136">
        <f ca="1">IF(AF$7,'cal1'!M73/'cal1'!M$3,"")</f>
        <v>0.10665306150872758</v>
      </c>
      <c r="AG79" s="136">
        <f ca="1">IF(AF$7,'cal2'!M73/'cal1'!M$3,"")</f>
        <v>0.27058275618866151</v>
      </c>
      <c r="AH79" s="136">
        <f ca="1">IF(AI$7,cal0!N73/'cal1'!N$3,"")</f>
        <v>1.3826629056179942</v>
      </c>
      <c r="AI79" s="136">
        <f ca="1">IF(AI$7,'cal1'!N73/'cal1'!N$3,"")</f>
        <v>0.1199814556213115</v>
      </c>
      <c r="AJ79" s="136">
        <f ca="1">IF(AI$7,'cal2'!N73/'cal1'!N$3,"")</f>
        <v>0.27447810990432048</v>
      </c>
      <c r="AK79" s="136">
        <f ca="1">IF(AL$7,cal0!O73/'cal1'!O$3,"")</f>
        <v>1.339135053284231</v>
      </c>
      <c r="AL79" s="136">
        <f ca="1">IF(AL$7,'cal1'!O73/'cal1'!O$3,"")</f>
        <v>0.17903330724541727</v>
      </c>
      <c r="AM79" s="136">
        <f ca="1">IF(AL$7,'cal2'!O73/'cal1'!O$3,"")</f>
        <v>0.27301516028691419</v>
      </c>
      <c r="AN79" s="136">
        <f ca="1">IF(AO$7,cal0!P73/'cal1'!P$3,"")</f>
        <v>1.3900817855739289</v>
      </c>
      <c r="AO79" s="136">
        <f ca="1">IF(AO$7,'cal1'!P73/'cal1'!P$3,"")</f>
        <v>0.124051351380113</v>
      </c>
      <c r="AP79" s="136">
        <f ca="1">IF(AO$7,'cal2'!P73/'cal1'!P$3,"")</f>
        <v>0.28539661803858379</v>
      </c>
      <c r="AQ79" s="136">
        <f ca="1">IF(AR$7,cal0!Q73/'cal1'!Q$3,"")</f>
        <v>1.3821616573372975</v>
      </c>
      <c r="AR79" s="136">
        <f ca="1">IF(AR$7,'cal1'!Q73/'cal1'!Q$3,"")</f>
        <v>0.14838397909620796</v>
      </c>
      <c r="AS79" s="136">
        <f ca="1">IF(AR$7,'cal2'!Q73/'cal1'!Q$3,"")</f>
        <v>0.27940827873202423</v>
      </c>
      <c r="AT79" s="136">
        <f ca="1">IF(AU$7,cal0!R73/'cal1'!R$3,"")</f>
        <v>1.2755143119678738</v>
      </c>
      <c r="AU79" s="136">
        <f ca="1">IF(AU$7,'cal1'!R73/'cal1'!R$3,"")</f>
        <v>0.17747354675806967</v>
      </c>
      <c r="AV79" s="136">
        <f ca="1">IF(AU$7,'cal2'!R73/'cal1'!R$3,"")</f>
        <v>0.28199031008818881</v>
      </c>
      <c r="AW79" s="136">
        <f ca="1">IF(AX$7,cal0!S73/'cal1'!S$3,"")</f>
        <v>1.2399259393842201</v>
      </c>
      <c r="AX79" s="136">
        <f ca="1">IF(AX$7,'cal1'!S73/'cal1'!S$3,"")</f>
        <v>4.6929468299379759E-2</v>
      </c>
      <c r="AY79" s="136">
        <f ca="1">IF(AX$7,'cal2'!S73/'cal1'!S$3,"")</f>
        <v>0.22353247326568143</v>
      </c>
      <c r="AZ79" s="136">
        <f ca="1">IF(BA$7,cal0!T73/'cal1'!T$3,"")</f>
        <v>1.5500089925367868</v>
      </c>
      <c r="BA79" s="136">
        <f ca="1">IF(BA$7,'cal1'!T73/'cal1'!T$3,"")</f>
        <v>0.1398409709613761</v>
      </c>
      <c r="BB79" s="136">
        <f ca="1">IF(BA$7,'cal2'!T73/'cal1'!T$3,"")</f>
        <v>0.32377592345050954</v>
      </c>
      <c r="BC79" s="136">
        <f ca="1">IF(BD$7,cal0!U73/'cal1'!U$3,"")</f>
        <v>1.3811078160337094</v>
      </c>
      <c r="BD79" s="136">
        <f ca="1">IF(BD$7,'cal1'!U73/'cal1'!U$3,"")</f>
        <v>8.201827687854292E-2</v>
      </c>
      <c r="BE79" s="136">
        <f ca="1">IF(BD$7,'cal2'!U73/'cal1'!U$3,"")</f>
        <v>0.27166054634607772</v>
      </c>
      <c r="BF79" s="136">
        <f ca="1">IF(BG$7,cal0!V73/'cal1'!V$3,"")</f>
        <v>1.4149528144576664</v>
      </c>
      <c r="BG79" s="136">
        <f ca="1">IF(BG$7,'cal1'!V73/'cal1'!V$3,"")</f>
        <v>7.342672386581936E-2</v>
      </c>
      <c r="BH79" s="136">
        <f ca="1">IF(BG$7,'cal2'!V73/'cal1'!V$3,"")</f>
        <v>0.27505252608572062</v>
      </c>
      <c r="BI79" s="136">
        <f ca="1">IF(BJ$7,cal0!W73/'cal1'!W$3,"")</f>
        <v>1.3023080430303806</v>
      </c>
      <c r="BJ79" s="136">
        <f ca="1">IF(BJ$7,'cal1'!W73/'cal1'!W$3,"")</f>
        <v>0.17228199567628652</v>
      </c>
      <c r="BK79" s="136">
        <f ca="1">IF(BJ$7,'cal2'!W73/'cal1'!W$3,"")</f>
        <v>0.24463243695963932</v>
      </c>
      <c r="BL79" s="136">
        <f ca="1">IF(BM$7,cal0!X73/'cal1'!X$3,"")</f>
        <v>1.3645235927658856</v>
      </c>
      <c r="BM79" s="136">
        <f ca="1">IF(BM$7,'cal1'!X73/'cal1'!X$3,"")</f>
        <v>0.15062198507188607</v>
      </c>
      <c r="BN79" s="136">
        <f ca="1">IF(BM$7,'cal2'!X73/'cal1'!X$3,"")</f>
        <v>0.20863933918559024</v>
      </c>
      <c r="BO79" s="136">
        <f ca="1">IF(BP$7,cal0!Y73/'cal1'!Y$3,"")</f>
        <v>1.2855723688395373</v>
      </c>
      <c r="BP79" s="136">
        <f ca="1">IF(BP$7,'cal1'!Y73/'cal1'!Y$3,"")</f>
        <v>7.9925780036331523E-2</v>
      </c>
      <c r="BQ79" s="136">
        <f ca="1">IF(BP$7,'cal2'!Y73/'cal1'!Y$3,"")</f>
        <v>0.22983632504074999</v>
      </c>
      <c r="BR79" s="136" t="str">
        <f>IF(BS$7,cal0!Z73/'cal1'!Z$3,"")</f>
        <v/>
      </c>
      <c r="BS79" s="136" t="str">
        <f>IF(BS$7,'cal1'!Z73/'cal1'!Z$3,"")</f>
        <v/>
      </c>
      <c r="BT79" s="136" t="str">
        <f>IF(BS$7,'cal2'!Z73/'cal1'!Z$3,"")</f>
        <v/>
      </c>
      <c r="BU79" s="136">
        <f ca="1">IF(BV$7,cal0!AA73/'cal1'!AA$3,"")</f>
        <v>1.2820058478729783</v>
      </c>
      <c r="BV79" s="136">
        <f ca="1">IF(BV$7,'cal1'!AA73/'cal1'!AA$3,"")</f>
        <v>4.805485610551978E-2</v>
      </c>
      <c r="BW79" s="136">
        <f ca="1">IF(BV$7,'cal2'!AA73/'cal1'!AA$3,"")</f>
        <v>0.2247990008253449</v>
      </c>
      <c r="BX79" s="136">
        <f ca="1">IF(BY$7,cal0!AB73/'cal1'!AB$3,"")</f>
        <v>1.3993012464958734</v>
      </c>
      <c r="BY79" s="136">
        <f ca="1">IF(BY$7,'cal1'!AB73/'cal1'!AB$3,"")</f>
        <v>0.16304768505385733</v>
      </c>
      <c r="BZ79" s="136">
        <f ca="1">IF(BY$7,'cal2'!AB73/'cal1'!AB$3,"")</f>
        <v>0.27863548707520747</v>
      </c>
      <c r="CA79" s="136">
        <f ca="1">IF(CB$7,cal0!AC73/'cal1'!AC$3,"")</f>
        <v>1.2972620719564658</v>
      </c>
      <c r="CB79" s="136">
        <f ca="1">IF(CB$7,'cal1'!AC73/'cal1'!AC$3,"")</f>
        <v>0.18685792790481276</v>
      </c>
      <c r="CC79" s="136">
        <f ca="1">IF(CB$7,'cal2'!AC73/'cal1'!AC$3,"")</f>
        <v>0.26935166145852346</v>
      </c>
      <c r="CD79" s="136">
        <f ca="1">IF(CE$7,cal0!AD73/'cal1'!AD$3,"")</f>
        <v>1.2951060948094502</v>
      </c>
      <c r="CE79" s="136">
        <f ca="1">IF(CE$7,'cal1'!AD73/'cal1'!AD$3,"")</f>
        <v>8.2490835041623786E-2</v>
      </c>
      <c r="CF79" s="136">
        <f ca="1">IF(CE$7,'cal2'!AD73/'cal1'!AD$3,"")</f>
        <v>0.20858397868847717</v>
      </c>
      <c r="CG79" s="136">
        <f ca="1">IF(CH$7,cal0!AE73/'cal1'!AE$3,"")</f>
        <v>1.2129943398779561</v>
      </c>
      <c r="CH79" s="136">
        <f ca="1">IF(CH$7,'cal1'!AE73/'cal1'!AE$3,"")</f>
        <v>0.12214040035462372</v>
      </c>
      <c r="CI79" s="136">
        <f ca="1">IF(CH$7,'cal2'!AE73/'cal1'!AE$3,"")</f>
        <v>0.23627159125650624</v>
      </c>
      <c r="CJ79" s="136">
        <f ca="1">IF(CK$7,cal0!AF73/'cal1'!AF$3,"")</f>
        <v>1.4093692526685038</v>
      </c>
      <c r="CK79" s="136">
        <f ca="1">IF(CK$7,'cal1'!AF73/'cal1'!AF$3,"")</f>
        <v>0.14517424454043451</v>
      </c>
      <c r="CL79" s="136">
        <f ca="1">IF(CK$7,'cal2'!AF73/'cal1'!AF$3,"")</f>
        <v>0.26271380417363993</v>
      </c>
      <c r="CM79" s="136">
        <f ca="1">IF(CN$7,cal0!AG73/'cal1'!AG$3,"")</f>
        <v>1.3958658171018483</v>
      </c>
      <c r="CN79" s="136">
        <f ca="1">IF(CN$7,'cal1'!AG73/'cal1'!AG$3,"")</f>
        <v>0.17094639758115809</v>
      </c>
      <c r="CO79" s="136">
        <f ca="1">IF(CN$7,'cal2'!AG73/'cal1'!AG$3,"")</f>
        <v>0.28530364506159883</v>
      </c>
      <c r="CP79" s="136">
        <f ca="1">IF(CQ$7,cal0!AH73/'cal1'!AH$3,"")</f>
        <v>1.2061293469886309</v>
      </c>
      <c r="CQ79" s="136">
        <f ca="1">IF(CQ$7,'cal1'!AH73/'cal1'!AH$3,"")</f>
        <v>0.12683735875758048</v>
      </c>
      <c r="CR79" s="136">
        <f ca="1">IF(CQ$7,'cal2'!AH73/'cal1'!AH$3,"")</f>
        <v>0.22744601266983239</v>
      </c>
      <c r="CS79" s="136">
        <f ca="1">IF(CT$7,cal0!AI73/'cal1'!AI$3,"")</f>
        <v>1.3034752637258127</v>
      </c>
      <c r="CT79" s="136">
        <f ca="1">IF(CT$7,'cal1'!AI73/'cal1'!AI$3,"")</f>
        <v>4.9253603013789712E-2</v>
      </c>
      <c r="CU79" s="136">
        <f ca="1">IF(CT$7,'cal2'!AI73/'cal1'!AI$3,"")</f>
        <v>0.23385765382353232</v>
      </c>
      <c r="CV79" s="136">
        <f ca="1">IF(CW$7,cal0!AJ73/'cal1'!AJ$3,"")</f>
        <v>1.2521766019888407</v>
      </c>
      <c r="CW79" s="136">
        <f ca="1">IF(CW$7,'cal1'!AJ73/'cal1'!AJ$3,"")</f>
        <v>5.5003217704794875E-2</v>
      </c>
      <c r="CX79" s="136">
        <f ca="1">IF(CW$7,'cal2'!AJ73/'cal1'!AJ$3,"")</f>
        <v>0.22835817745271003</v>
      </c>
      <c r="CY79" s="136">
        <f ca="1">IF(CZ$7,cal0!AK73/'cal1'!AK$3,"")</f>
        <v>1.4284875268459729</v>
      </c>
      <c r="CZ79" s="136">
        <f ca="1">IF(CZ$7,'cal1'!AK73/'cal1'!AK$3,"")</f>
        <v>5.4649896023746362E-2</v>
      </c>
      <c r="DA79" s="136">
        <f ca="1">IF(CZ$7,'cal2'!AK73/'cal1'!AK$3,"")</f>
        <v>0.27135191366688621</v>
      </c>
    </row>
    <row r="80" spans="3:105">
      <c r="C80" s="92">
        <f t="shared" si="65"/>
        <v>650</v>
      </c>
      <c r="D80" s="136">
        <f>'CMF-1931'!B60</f>
        <v>0.28349999999999997</v>
      </c>
      <c r="E80" s="136">
        <f>'CMF-1931'!C60</f>
        <v>0.107</v>
      </c>
      <c r="F80" s="136">
        <f>'CMF-1931'!D60</f>
        <v>0</v>
      </c>
      <c r="G80" s="136">
        <f ca="1">cal0!C74/'cal1'!C$3</f>
        <v>1.241606171992196</v>
      </c>
      <c r="H80" s="136">
        <f ca="1">'cal1'!C74/'cal1'!C$3</f>
        <v>0.1148913428725888</v>
      </c>
      <c r="I80" s="136">
        <f ca="1">'cal2'!C74/'cal1'!C$3</f>
        <v>0.26502328559560095</v>
      </c>
      <c r="J80" s="136">
        <f ca="1">IF(K$7,cal0!F74/'cal1'!F$3,"")</f>
        <v>1.2005034492934201</v>
      </c>
      <c r="K80" s="136">
        <f ca="1">IF(K$7,'cal1'!F74/'cal1'!F$3,"")</f>
        <v>0.14292714841772361</v>
      </c>
      <c r="L80" s="136">
        <f ca="1">IF(K$7,'cal2'!F74/'cal1'!F$3,"")</f>
        <v>0.25202539988527939</v>
      </c>
      <c r="M80" s="136">
        <f ca="1">IF(N$7,cal0!G74/'cal1'!G$3,"")</f>
        <v>1.3580221556925764</v>
      </c>
      <c r="N80" s="136">
        <f ca="1">IF(N$7,'cal1'!G74/'cal1'!G$3,"")</f>
        <v>0.16110138780548611</v>
      </c>
      <c r="O80" s="136">
        <f ca="1">IF(N$7,'cal2'!G74/'cal1'!G$3,"")</f>
        <v>0.26120322230998266</v>
      </c>
      <c r="P80" s="136">
        <f ca="1">IF(Q$7,cal0!H74/'cal1'!H$3,"")</f>
        <v>1.2903293225986525</v>
      </c>
      <c r="Q80" s="136">
        <f ca="1">IF(Q$7,'cal1'!H74/'cal1'!H$3,"")</f>
        <v>0.14025318342781434</v>
      </c>
      <c r="R80" s="136">
        <f ca="1">IF(Q$7,'cal2'!H74/'cal1'!H$3,"")</f>
        <v>0.2732933559400017</v>
      </c>
      <c r="S80" s="136">
        <f ca="1">IF(T$7,cal0!I74/'cal1'!I$3,"")</f>
        <v>1.0813449585694164</v>
      </c>
      <c r="T80" s="136">
        <f ca="1">IF(T$7,'cal1'!I74/'cal1'!I$3,"")</f>
        <v>6.6375237149101818E-2</v>
      </c>
      <c r="U80" s="136">
        <f ca="1">IF(T$7,'cal2'!I74/'cal1'!I$3,"")</f>
        <v>0.22549998191230802</v>
      </c>
      <c r="V80" s="136">
        <f ca="1">IF(W$7,cal0!J74/'cal1'!J$3,"")</f>
        <v>1.2864733474699483</v>
      </c>
      <c r="W80" s="136">
        <f ca="1">IF(W$7,'cal1'!J74/'cal1'!J$3,"")</f>
        <v>0.14080203313198594</v>
      </c>
      <c r="X80" s="136">
        <f ca="1">IF(W$7,'cal2'!J74/'cal1'!J$3,"")</f>
        <v>0.25753535808010075</v>
      </c>
      <c r="Y80" s="136">
        <f ca="1">IF(Z$7,cal0!K74/'cal1'!K$3,"")</f>
        <v>1.0985725404736002</v>
      </c>
      <c r="Z80" s="136">
        <f ca="1">IF(Z$7,'cal1'!K74/'cal1'!K$3,"")</f>
        <v>0.10149628927169639</v>
      </c>
      <c r="AA80" s="136">
        <f ca="1">IF(Z$7,'cal2'!K74/'cal1'!K$3,"")</f>
        <v>0.23668602528054009</v>
      </c>
      <c r="AB80" s="136">
        <f ca="1">IF(AC$7,cal0!L74/'cal1'!L$3,"")</f>
        <v>1.2292867096096323</v>
      </c>
      <c r="AC80" s="136">
        <f ca="1">IF(AC$7,'cal1'!L74/'cal1'!L$3,"")</f>
        <v>0.14935259256479258</v>
      </c>
      <c r="AD80" s="136">
        <f ca="1">IF(AC$7,'cal2'!L74/'cal1'!L$3,"")</f>
        <v>0.26300825559996643</v>
      </c>
      <c r="AE80" s="136">
        <f ca="1">IF(AF$7,cal0!M74/'cal1'!M$3,"")</f>
        <v>1.4024956924548138</v>
      </c>
      <c r="AF80" s="136">
        <f ca="1">IF(AF$7,'cal1'!M74/'cal1'!M$3,"")</f>
        <v>0.12138512829700347</v>
      </c>
      <c r="AG80" s="136">
        <f ca="1">IF(AF$7,'cal2'!M74/'cal1'!M$3,"")</f>
        <v>0.30445778427651343</v>
      </c>
      <c r="AH80" s="136">
        <f ca="1">IF(AI$7,cal0!N74/'cal1'!N$3,"")</f>
        <v>1.345459684931317</v>
      </c>
      <c r="AI80" s="136">
        <f ca="1">IF(AI$7,'cal1'!N74/'cal1'!N$3,"")</f>
        <v>0.13164805547684974</v>
      </c>
      <c r="AJ80" s="136">
        <f ca="1">IF(AI$7,'cal2'!N74/'cal1'!N$3,"")</f>
        <v>0.30303893577619334</v>
      </c>
      <c r="AK80" s="136">
        <f ca="1">IF(AL$7,cal0!O74/'cal1'!O$3,"")</f>
        <v>1.0878537463618252</v>
      </c>
      <c r="AL80" s="136">
        <f ca="1">IF(AL$7,'cal1'!O74/'cal1'!O$3,"")</f>
        <v>7.5836988982819264E-2</v>
      </c>
      <c r="AM80" s="136">
        <f ca="1">IF(AL$7,'cal2'!O74/'cal1'!O$3,"")</f>
        <v>0.24165007158186608</v>
      </c>
      <c r="AN80" s="136">
        <f ca="1">IF(AO$7,cal0!P74/'cal1'!P$3,"")</f>
        <v>1.2949386561636236</v>
      </c>
      <c r="AO80" s="136">
        <f ca="1">IF(AO$7,'cal1'!P74/'cal1'!P$3,"")</f>
        <v>0.18431320236715193</v>
      </c>
      <c r="AP80" s="136">
        <f ca="1">IF(AO$7,'cal2'!P74/'cal1'!P$3,"")</f>
        <v>0.29149962818297598</v>
      </c>
      <c r="AQ80" s="136">
        <f ca="1">IF(AR$7,cal0!Q74/'cal1'!Q$3,"")</f>
        <v>1.1539451899308539</v>
      </c>
      <c r="AR80" s="136">
        <f ca="1">IF(AR$7,'cal1'!Q74/'cal1'!Q$3,"")</f>
        <v>0.13159389156891288</v>
      </c>
      <c r="AS80" s="136">
        <f ca="1">IF(AR$7,'cal2'!Q74/'cal1'!Q$3,"")</f>
        <v>0.25319330640699039</v>
      </c>
      <c r="AT80" s="136">
        <f ca="1">IF(AU$7,cal0!R74/'cal1'!R$3,"")</f>
        <v>1.0233003480684619</v>
      </c>
      <c r="AU80" s="136">
        <f ca="1">IF(AU$7,'cal1'!R74/'cal1'!R$3,"")</f>
        <v>5.9052445122477031E-2</v>
      </c>
      <c r="AV80" s="136">
        <f ca="1">IF(AU$7,'cal2'!R74/'cal1'!R$3,"")</f>
        <v>0.24735952715356527</v>
      </c>
      <c r="AW80" s="136">
        <f ca="1">IF(AX$7,cal0!S74/'cal1'!S$3,"")</f>
        <v>1.2994430308983054</v>
      </c>
      <c r="AX80" s="136">
        <f ca="1">IF(AX$7,'cal1'!S74/'cal1'!S$3,"")</f>
        <v>9.7053841199770549E-2</v>
      </c>
      <c r="AY80" s="136">
        <f ca="1">IF(AX$7,'cal2'!S74/'cal1'!S$3,"")</f>
        <v>0.27623016491023755</v>
      </c>
      <c r="AZ80" s="136">
        <f ca="1">IF(BA$7,cal0!T74/'cal1'!T$3,"")</f>
        <v>1.3209281033020674</v>
      </c>
      <c r="BA80" s="136">
        <f ca="1">IF(BA$7,'cal1'!T74/'cal1'!T$3,"")</f>
        <v>0.1438550731446176</v>
      </c>
      <c r="BB80" s="136">
        <f ca="1">IF(BA$7,'cal2'!T74/'cal1'!T$3,"")</f>
        <v>0.30082635556771781</v>
      </c>
      <c r="BC80" s="136">
        <f ca="1">IF(BD$7,cal0!U74/'cal1'!U$3,"")</f>
        <v>1.4229431938443218</v>
      </c>
      <c r="BD80" s="136">
        <f ca="1">IF(BD$7,'cal1'!U74/'cal1'!U$3,"")</f>
        <v>0.13060441943343776</v>
      </c>
      <c r="BE80" s="136">
        <f ca="1">IF(BD$7,'cal2'!U74/'cal1'!U$3,"")</f>
        <v>0.32530175423545371</v>
      </c>
      <c r="BF80" s="136">
        <f ca="1">IF(BG$7,cal0!V74/'cal1'!V$3,"")</f>
        <v>1.4495943878147308</v>
      </c>
      <c r="BG80" s="136">
        <f ca="1">IF(BG$7,'cal1'!V74/'cal1'!V$3,"")</f>
        <v>0.12836408784693523</v>
      </c>
      <c r="BH80" s="136">
        <f ca="1">IF(BG$7,'cal2'!V74/'cal1'!V$3,"")</f>
        <v>0.32750836654147886</v>
      </c>
      <c r="BI80" s="136">
        <f ca="1">IF(BJ$7,cal0!W74/'cal1'!W$3,"")</f>
        <v>1.0334164991896941</v>
      </c>
      <c r="BJ80" s="136">
        <f ca="1">IF(BJ$7,'cal1'!W74/'cal1'!W$3,"")</f>
        <v>6.4437501812596137E-2</v>
      </c>
      <c r="BK80" s="136">
        <f ca="1">IF(BJ$7,'cal2'!W74/'cal1'!W$3,"")</f>
        <v>0.21063008452187079</v>
      </c>
      <c r="BL80" s="136">
        <f ca="1">IF(BM$7,cal0!X74/'cal1'!X$3,"")</f>
        <v>1.1776976465016409</v>
      </c>
      <c r="BM80" s="136">
        <f ca="1">IF(BM$7,'cal1'!X74/'cal1'!X$3,"")</f>
        <v>0.12590085958756903</v>
      </c>
      <c r="BN80" s="136">
        <f ca="1">IF(BM$7,'cal2'!X74/'cal1'!X$3,"")</f>
        <v>0.20084185189801751</v>
      </c>
      <c r="BO80" s="136">
        <f ca="1">IF(BP$7,cal0!Y74/'cal1'!Y$3,"")</f>
        <v>1.389796549104551</v>
      </c>
      <c r="BP80" s="136">
        <f ca="1">IF(BP$7,'cal1'!Y74/'cal1'!Y$3,"")</f>
        <v>0.15224061634462521</v>
      </c>
      <c r="BQ80" s="136">
        <f ca="1">IF(BP$7,'cal2'!Y74/'cal1'!Y$3,"")</f>
        <v>0.29166096604310227</v>
      </c>
      <c r="BR80" s="136" t="str">
        <f>IF(BS$7,cal0!Z74/'cal1'!Z$3,"")</f>
        <v/>
      </c>
      <c r="BS80" s="136" t="str">
        <f>IF(BS$7,'cal1'!Z74/'cal1'!Z$3,"")</f>
        <v/>
      </c>
      <c r="BT80" s="136" t="str">
        <f>IF(BS$7,'cal2'!Z74/'cal1'!Z$3,"")</f>
        <v/>
      </c>
      <c r="BU80" s="136">
        <f ca="1">IF(BV$7,cal0!AA74/'cal1'!AA$3,"")</f>
        <v>1.309297035297752</v>
      </c>
      <c r="BV80" s="136">
        <f ca="1">IF(BV$7,'cal1'!AA74/'cal1'!AA$3,"")</f>
        <v>9.1909287239027346E-2</v>
      </c>
      <c r="BW80" s="136">
        <f ca="1">IF(BV$7,'cal2'!AA74/'cal1'!AA$3,"")</f>
        <v>0.27203507656687853</v>
      </c>
      <c r="BX80" s="136">
        <f ca="1">IF(BY$7,cal0!AB74/'cal1'!AB$3,"")</f>
        <v>1.1352694216446413</v>
      </c>
      <c r="BY80" s="136">
        <f ca="1">IF(BY$7,'cal1'!AB74/'cal1'!AB$3,"")</f>
        <v>0.13535310553787086</v>
      </c>
      <c r="BZ80" s="136">
        <f ca="1">IF(BY$7,'cal2'!AB74/'cal1'!AB$3,"")</f>
        <v>0.24486958611939338</v>
      </c>
      <c r="CA80" s="136">
        <f ca="1">IF(CB$7,cal0!AC74/'cal1'!AC$3,"")</f>
        <v>1.0368058341459576</v>
      </c>
      <c r="CB80" s="136">
        <f ca="1">IF(CB$7,'cal1'!AC74/'cal1'!AC$3,"")</f>
        <v>8.73669338899489E-2</v>
      </c>
      <c r="CC80" s="136">
        <f ca="1">IF(CB$7,'cal2'!AC74/'cal1'!AC$3,"")</f>
        <v>0.23349391358214119</v>
      </c>
      <c r="CD80" s="136">
        <f ca="1">IF(CE$7,cal0!AD74/'cal1'!AD$3,"")</f>
        <v>1.3863811216308195</v>
      </c>
      <c r="CE80" s="136">
        <f ca="1">IF(CE$7,'cal1'!AD74/'cal1'!AD$3,"")</f>
        <v>0.14603900062490671</v>
      </c>
      <c r="CF80" s="136">
        <f ca="1">IF(CE$7,'cal2'!AD74/'cal1'!AD$3,"")</f>
        <v>0.26358260036959252</v>
      </c>
      <c r="CG80" s="136">
        <f ca="1">IF(CH$7,cal0!AE74/'cal1'!AE$3,"")</f>
        <v>1.0409629386569434</v>
      </c>
      <c r="CH80" s="136">
        <f ca="1">IF(CH$7,'cal1'!AE74/'cal1'!AE$3,"")</f>
        <v>3.4295292129626044E-2</v>
      </c>
      <c r="CI80" s="136">
        <f ca="1">IF(CH$7,'cal2'!AE74/'cal1'!AE$3,"")</f>
        <v>0.22796282600992177</v>
      </c>
      <c r="CJ80" s="136">
        <f ca="1">IF(CK$7,cal0!AF74/'cal1'!AF$3,"")</f>
        <v>1.3011802884029811</v>
      </c>
      <c r="CK80" s="136">
        <f ca="1">IF(CK$7,'cal1'!AF74/'cal1'!AF$3,"")</f>
        <v>0.14106947945403947</v>
      </c>
      <c r="CL80" s="136">
        <f ca="1">IF(CK$7,'cal2'!AF74/'cal1'!AF$3,"")</f>
        <v>0.2672895351335775</v>
      </c>
      <c r="CM80" s="136">
        <f ca="1">IF(CN$7,cal0!AG74/'cal1'!AG$3,"")</f>
        <v>1.0916000553222316</v>
      </c>
      <c r="CN80" s="136">
        <f ca="1">IF(CN$7,'cal1'!AG74/'cal1'!AG$3,"")</f>
        <v>0.10848691685999817</v>
      </c>
      <c r="CO80" s="136">
        <f ca="1">IF(CN$7,'cal2'!AG74/'cal1'!AG$3,"")</f>
        <v>0.23993821306522861</v>
      </c>
      <c r="CP80" s="136">
        <f ca="1">IF(CQ$7,cal0!AH74/'cal1'!AH$3,"")</f>
        <v>1.0542830535639027</v>
      </c>
      <c r="CQ80" s="136">
        <f ca="1">IF(CQ$7,'cal1'!AH74/'cal1'!AH$3,"")</f>
        <v>4.0230778578367314E-2</v>
      </c>
      <c r="CR80" s="136">
        <f ca="1">IF(CQ$7,'cal2'!AH74/'cal1'!AH$3,"")</f>
        <v>0.22442464319404351</v>
      </c>
      <c r="CS80" s="136">
        <f ca="1">IF(CT$7,cal0!AI74/'cal1'!AI$3,"")</f>
        <v>1.3699423228742216</v>
      </c>
      <c r="CT80" s="136">
        <f ca="1">IF(CT$7,'cal1'!AI74/'cal1'!AI$3,"")</f>
        <v>0.1035466909280357</v>
      </c>
      <c r="CU80" s="136">
        <f ca="1">IF(CT$7,'cal2'!AI74/'cal1'!AI$3,"")</f>
        <v>0.29071224135979201</v>
      </c>
      <c r="CV80" s="136">
        <f ca="1">IF(CW$7,cal0!AJ74/'cal1'!AJ$3,"")</f>
        <v>1.3491208434890103</v>
      </c>
      <c r="CW80" s="136">
        <f ca="1">IF(CW$7,'cal1'!AJ74/'cal1'!AJ$3,"")</f>
        <v>0.11886022717050378</v>
      </c>
      <c r="CX80" s="136">
        <f ca="1">IF(CW$7,'cal2'!AJ74/'cal1'!AJ$3,"")</f>
        <v>0.29199104752313254</v>
      </c>
      <c r="CY80" s="136">
        <f ca="1">IF(CZ$7,cal0!AK74/'cal1'!AK$3,"")</f>
        <v>1.4285313705018554</v>
      </c>
      <c r="CZ80" s="136">
        <f ca="1">IF(CZ$7,'cal1'!AK74/'cal1'!AK$3,"")</f>
        <v>9.7121779369675559E-2</v>
      </c>
      <c r="DA80" s="136">
        <f ca="1">IF(CZ$7,'cal2'!AK74/'cal1'!AK$3,"")</f>
        <v>0.31392511190920119</v>
      </c>
    </row>
    <row r="81" spans="3:105">
      <c r="C81" s="92">
        <f t="shared" si="65"/>
        <v>655</v>
      </c>
      <c r="D81" s="136">
        <f>'CMF-1931'!B61</f>
        <v>0.21870000000000001</v>
      </c>
      <c r="E81" s="136">
        <f>'CMF-1931'!C61</f>
        <v>8.1600000000000006E-2</v>
      </c>
      <c r="F81" s="136">
        <f>'CMF-1931'!D61</f>
        <v>0</v>
      </c>
      <c r="G81" s="136">
        <f ca="1">cal0!C75/'cal1'!C$3</f>
        <v>1.1426298160154247</v>
      </c>
      <c r="H81" s="136">
        <f ca="1">'cal1'!C75/'cal1'!C$3</f>
        <v>6.1691219666355837E-2</v>
      </c>
      <c r="I81" s="136">
        <f ca="1">'cal2'!C75/'cal1'!C$3</f>
        <v>0.26760935155264298</v>
      </c>
      <c r="J81" s="136">
        <f ca="1">IF(K$7,cal0!F75/'cal1'!F$3,"")</f>
        <v>1.0311700163065656</v>
      </c>
      <c r="K81" s="136">
        <f ca="1">IF(K$7,'cal1'!F75/'cal1'!F$3,"")</f>
        <v>4.0817150059198545E-2</v>
      </c>
      <c r="L81" s="136">
        <f ca="1">IF(K$7,'cal2'!F75/'cal1'!F$3,"")</f>
        <v>0.23630979987908418</v>
      </c>
      <c r="M81" s="136">
        <f ca="1">IF(N$7,cal0!G75/'cal1'!G$3,"")</f>
        <v>1.1903232364202911</v>
      </c>
      <c r="N81" s="136">
        <f ca="1">IF(N$7,'cal1'!G75/'cal1'!G$3,"")</f>
        <v>0.11203977307071468</v>
      </c>
      <c r="O81" s="136">
        <f ca="1">IF(N$7,'cal2'!G75/'cal1'!G$3,"")</f>
        <v>0.24712318265639535</v>
      </c>
      <c r="P81" s="136">
        <f ca="1">IF(Q$7,cal0!H75/'cal1'!H$3,"")</f>
        <v>1.1038122370032108</v>
      </c>
      <c r="Q81" s="136">
        <f ca="1">IF(Q$7,'cal1'!H75/'cal1'!H$3,"")</f>
        <v>8.8353842571643582E-2</v>
      </c>
      <c r="R81" s="136">
        <f ca="1">IF(Q$7,'cal2'!H75/'cal1'!H$3,"")</f>
        <v>0.25406818214450078</v>
      </c>
      <c r="S81" s="136">
        <f ca="1">IF(T$7,cal0!I75/'cal1'!I$3,"")</f>
        <v>1.1009487156422266</v>
      </c>
      <c r="T81" s="136">
        <f ca="1">IF(T$7,'cal1'!I75/'cal1'!I$3,"")</f>
        <v>1.3398970456731182E-2</v>
      </c>
      <c r="U81" s="136">
        <f ca="1">IF(T$7,'cal2'!I75/'cal1'!I$3,"")</f>
        <v>0.25994003069877319</v>
      </c>
      <c r="V81" s="136">
        <f ca="1">IF(W$7,cal0!J75/'cal1'!J$3,"")</f>
        <v>1.1127190224061596</v>
      </c>
      <c r="W81" s="136">
        <f ca="1">IF(W$7,'cal1'!J75/'cal1'!J$3,"")</f>
        <v>8.6816536087528637E-2</v>
      </c>
      <c r="X81" s="136">
        <f ca="1">IF(W$7,'cal2'!J75/'cal1'!J$3,"")</f>
        <v>0.24618396866617107</v>
      </c>
      <c r="Y81" s="136">
        <f ca="1">IF(Z$7,cal0!K75/'cal1'!K$3,"")</f>
        <v>1.0422561491483813</v>
      </c>
      <c r="Z81" s="136">
        <f ca="1">IF(Z$7,'cal1'!K75/'cal1'!K$3,"")</f>
        <v>1.5638068743630176E-2</v>
      </c>
      <c r="AA81" s="136">
        <f ca="1">IF(Z$7,'cal2'!K75/'cal1'!K$3,"")</f>
        <v>0.2523223464964981</v>
      </c>
      <c r="AB81" s="136">
        <f ca="1">IF(AC$7,cal0!L75/'cal1'!L$3,"")</f>
        <v>1.0818567136373984</v>
      </c>
      <c r="AC81" s="136">
        <f ca="1">IF(AC$7,'cal1'!L75/'cal1'!L$3,"")</f>
        <v>5.8782970115257197E-2</v>
      </c>
      <c r="AD81" s="136">
        <f ca="1">IF(AC$7,'cal2'!L75/'cal1'!L$3,"")</f>
        <v>0.25764450176987563</v>
      </c>
      <c r="AE81" s="136">
        <f ca="1">IF(AF$7,cal0!M75/'cal1'!M$3,"")</f>
        <v>1.2062571932235682</v>
      </c>
      <c r="AF81" s="136">
        <f ca="1">IF(AF$7,'cal1'!M75/'cal1'!M$3,"")</f>
        <v>0.10311618691917446</v>
      </c>
      <c r="AG81" s="136">
        <f ca="1">IF(AF$7,'cal2'!M75/'cal1'!M$3,"")</f>
        <v>0.2765940078602136</v>
      </c>
      <c r="AH81" s="136">
        <f ca="1">IF(AI$7,cal0!N75/'cal1'!N$3,"")</f>
        <v>1.162222464650096</v>
      </c>
      <c r="AI81" s="136">
        <f ca="1">IF(AI$7,'cal1'!N75/'cal1'!N$3,"")</f>
        <v>7.6135455537522517E-2</v>
      </c>
      <c r="AJ81" s="136">
        <f ca="1">IF(AI$7,'cal2'!N75/'cal1'!N$3,"")</f>
        <v>0.28098609296604959</v>
      </c>
      <c r="AK81" s="136">
        <f ca="1">IF(AL$7,cal0!O75/'cal1'!O$3,"")</f>
        <v>1.0657129198109461</v>
      </c>
      <c r="AL81" s="136">
        <f ca="1">IF(AL$7,'cal1'!O75/'cal1'!O$3,"")</f>
        <v>1.0012826324579061E-2</v>
      </c>
      <c r="AM81" s="136">
        <f ca="1">IF(AL$7,'cal2'!O75/'cal1'!O$3,"")</f>
        <v>0.2625101729491458</v>
      </c>
      <c r="AN81" s="136">
        <f ca="1">IF(AO$7,cal0!P75/'cal1'!P$3,"")</f>
        <v>1.0099131173861382</v>
      </c>
      <c r="AO81" s="136">
        <f ca="1">IF(AO$7,'cal1'!P75/'cal1'!P$3,"")</f>
        <v>0.10448763309236561</v>
      </c>
      <c r="AP81" s="136">
        <f ca="1">IF(AO$7,'cal2'!P75/'cal1'!P$3,"")</f>
        <v>0.24192905748379329</v>
      </c>
      <c r="AQ81" s="136">
        <f ca="1">IF(AR$7,cal0!Q75/'cal1'!Q$3,"")</f>
        <v>1.026080488121595</v>
      </c>
      <c r="AR81" s="136">
        <f ca="1">IF(AR$7,'cal1'!Q75/'cal1'!Q$3,"")</f>
        <v>3.5542581687553386E-2</v>
      </c>
      <c r="AS81" s="136">
        <f ca="1">IF(AR$7,'cal2'!Q75/'cal1'!Q$3,"")</f>
        <v>0.2492212045539976</v>
      </c>
      <c r="AT81" s="136">
        <f ca="1">IF(AU$7,cal0!R75/'cal1'!R$3,"")</f>
        <v>1.0951241382109234</v>
      </c>
      <c r="AU81" s="136">
        <f ca="1">IF(AU$7,'cal1'!R75/'cal1'!R$3,"")</f>
        <v>2.0979389715093735E-3</v>
      </c>
      <c r="AV81" s="136">
        <f ca="1">IF(AU$7,'cal2'!R75/'cal1'!R$3,"")</f>
        <v>0.28951557315132398</v>
      </c>
      <c r="AW81" s="136">
        <f ca="1">IF(AX$7,cal0!S75/'cal1'!S$3,"")</f>
        <v>1.2347684095569227</v>
      </c>
      <c r="AX81" s="136">
        <f ca="1">IF(AX$7,'cal1'!S75/'cal1'!S$3,"")</f>
        <v>0.10661993235845017</v>
      </c>
      <c r="AY81" s="136">
        <f ca="1">IF(AX$7,'cal2'!S75/'cal1'!S$3,"")</f>
        <v>0.28530313293653964</v>
      </c>
      <c r="AZ81" s="136">
        <f ca="1">IF(BA$7,cal0!T75/'cal1'!T$3,"")</f>
        <v>1.0897961454463394</v>
      </c>
      <c r="BA81" s="136">
        <f ca="1">IF(BA$7,'cal1'!T75/'cal1'!T$3,"")</f>
        <v>3.1812590358914684E-2</v>
      </c>
      <c r="BB81" s="136">
        <f ca="1">IF(BA$7,'cal2'!T75/'cal1'!T$3,"")</f>
        <v>0.26438840285512888</v>
      </c>
      <c r="BC81" s="136">
        <f ca="1">IF(BD$7,cal0!U75/'cal1'!U$3,"")</f>
        <v>1.2963062228289184</v>
      </c>
      <c r="BD81" s="136">
        <f ca="1">IF(BD$7,'cal1'!U75/'cal1'!U$3,"")</f>
        <v>8.1915084311528691E-2</v>
      </c>
      <c r="BE81" s="136">
        <f ca="1">IF(BD$7,'cal2'!U75/'cal1'!U$3,"")</f>
        <v>0.32274543026756752</v>
      </c>
      <c r="BF81" s="136">
        <f ca="1">IF(BG$7,cal0!V75/'cal1'!V$3,"")</f>
        <v>1.3952750408036028</v>
      </c>
      <c r="BG81" s="136">
        <f ca="1">IF(BG$7,'cal1'!V75/'cal1'!V$3,"")</f>
        <v>9.7921161108983829E-2</v>
      </c>
      <c r="BH81" s="136">
        <f ca="1">IF(BG$7,'cal2'!V75/'cal1'!V$3,"")</f>
        <v>0.34739666492207116</v>
      </c>
      <c r="BI81" s="136">
        <f ca="1">IF(BJ$7,cal0!W75/'cal1'!W$3,"")</f>
        <v>1.0647485297322639</v>
      </c>
      <c r="BJ81" s="136">
        <f ca="1">IF(BJ$7,'cal1'!W75/'cal1'!W$3,"")</f>
        <v>6.9564662071422171E-3</v>
      </c>
      <c r="BK81" s="136">
        <f ca="1">IF(BJ$7,'cal2'!W75/'cal1'!W$3,"")</f>
        <v>0.24470392376220529</v>
      </c>
      <c r="BL81" s="136">
        <f ca="1">IF(BM$7,cal0!X75/'cal1'!X$3,"")</f>
        <v>1.0511794745961678</v>
      </c>
      <c r="BM81" s="136">
        <f ca="1">IF(BM$7,'cal1'!X75/'cal1'!X$3,"")</f>
        <v>7.1195421752707169E-2</v>
      </c>
      <c r="BN81" s="136">
        <f ca="1">IF(BM$7,'cal2'!X75/'cal1'!X$3,"")</f>
        <v>0.20521033643653946</v>
      </c>
      <c r="BO81" s="136">
        <f ca="1">IF(BP$7,cal0!Y75/'cal1'!Y$3,"")</f>
        <v>1.2305694008011905</v>
      </c>
      <c r="BP81" s="136">
        <f ca="1">IF(BP$7,'cal1'!Y75/'cal1'!Y$3,"")</f>
        <v>0.1086873974230823</v>
      </c>
      <c r="BQ81" s="136">
        <f ca="1">IF(BP$7,'cal2'!Y75/'cal1'!Y$3,"")</f>
        <v>0.27843514276903142</v>
      </c>
      <c r="BR81" s="136" t="str">
        <f>IF(BS$7,cal0!Z75/'cal1'!Z$3,"")</f>
        <v/>
      </c>
      <c r="BS81" s="136" t="str">
        <f>IF(BS$7,'cal1'!Z75/'cal1'!Z$3,"")</f>
        <v/>
      </c>
      <c r="BT81" s="136" t="str">
        <f>IF(BS$7,'cal2'!Z75/'cal1'!Z$3,"")</f>
        <v/>
      </c>
      <c r="BU81" s="136">
        <f ca="1">IF(BV$7,cal0!AA75/'cal1'!AA$3,"")</f>
        <v>1.3057322964719453</v>
      </c>
      <c r="BV81" s="136">
        <f ca="1">IF(BV$7,'cal1'!AA75/'cal1'!AA$3,"")</f>
        <v>0.10839412624145253</v>
      </c>
      <c r="BW81" s="136">
        <f ca="1">IF(BV$7,'cal2'!AA75/'cal1'!AA$3,"")</f>
        <v>0.29808385693495043</v>
      </c>
      <c r="BX81" s="136">
        <f ca="1">IF(BY$7,cal0!AB75/'cal1'!AB$3,"")</f>
        <v>1.0140197717287611</v>
      </c>
      <c r="BY81" s="136">
        <f ca="1">IF(BY$7,'cal1'!AB75/'cal1'!AB$3,"")</f>
        <v>2.5859855259511857E-2</v>
      </c>
      <c r="BZ81" s="136">
        <f ca="1">IF(BY$7,'cal2'!AB75/'cal1'!AB$3,"")</f>
        <v>0.24057501683294222</v>
      </c>
      <c r="CA81" s="136">
        <f ca="1">IF(CB$7,cal0!AC75/'cal1'!AC$3,"")</f>
        <v>1.0035767226813816</v>
      </c>
      <c r="CB81" s="136">
        <f ca="1">IF(CB$7,'cal1'!AC75/'cal1'!AC$3,"")</f>
        <v>1.0212522271560465E-2</v>
      </c>
      <c r="CC81" s="136">
        <f ca="1">IF(CB$7,'cal2'!AC75/'cal1'!AC$3,"")</f>
        <v>0.25059959317402497</v>
      </c>
      <c r="CD81" s="136">
        <f ca="1">IF(CE$7,cal0!AD75/'cal1'!AD$3,"")</f>
        <v>1.2003498635414955</v>
      </c>
      <c r="CE81" s="136">
        <f ca="1">IF(CE$7,'cal1'!AD75/'cal1'!AD$3,"")</f>
        <v>0.10093394249375318</v>
      </c>
      <c r="CF81" s="136">
        <f ca="1">IF(CE$7,'cal2'!AD75/'cal1'!AD$3,"")</f>
        <v>0.24690614246732551</v>
      </c>
      <c r="CG81" s="136">
        <f ca="1">IF(CH$7,cal0!AE75/'cal1'!AE$3,"")</f>
        <v>1.0240685328111536</v>
      </c>
      <c r="CH81" s="136">
        <f ca="1">IF(CH$7,'cal1'!AE75/'cal1'!AE$3,"")</f>
        <v>0</v>
      </c>
      <c r="CI81" s="136">
        <f ca="1">IF(CH$7,'cal2'!AE75/'cal1'!AE$3,"")</f>
        <v>0.24474337808857216</v>
      </c>
      <c r="CJ81" s="136">
        <f ca="1">IF(CK$7,cal0!AF75/'cal1'!AF$3,"")</f>
        <v>1.0678502524074491</v>
      </c>
      <c r="CK81" s="136">
        <f ca="1">IF(CK$7,'cal1'!AF75/'cal1'!AF$3,"")</f>
        <v>8.4869765775185069E-2</v>
      </c>
      <c r="CL81" s="136">
        <f ca="1">IF(CK$7,'cal2'!AF75/'cal1'!AF$3,"")</f>
        <v>0.23499494464707973</v>
      </c>
      <c r="CM81" s="136">
        <f ca="1">IF(CN$7,cal0!AG75/'cal1'!AG$3,"")</f>
        <v>1.0339057465099171</v>
      </c>
      <c r="CN81" s="136">
        <f ca="1">IF(CN$7,'cal1'!AG75/'cal1'!AG$3,"")</f>
        <v>1.1264342806945837E-2</v>
      </c>
      <c r="CO81" s="136">
        <f ca="1">IF(CN$7,'cal2'!AG75/'cal1'!AG$3,"")</f>
        <v>0.25304542173725481</v>
      </c>
      <c r="CP81" s="136">
        <f ca="1">IF(CQ$7,cal0!AH75/'cal1'!AH$3,"")</f>
        <v>0.99908300341897016</v>
      </c>
      <c r="CQ81" s="136">
        <f ca="1">IF(CQ$7,'cal1'!AH75/'cal1'!AH$3,"")</f>
        <v>4.0075531292507391E-3</v>
      </c>
      <c r="CR81" s="136">
        <f ca="1">IF(CQ$7,'cal2'!AH75/'cal1'!AH$3,"")</f>
        <v>0.22562523538473822</v>
      </c>
      <c r="CS81" s="136">
        <f ca="1">IF(CT$7,cal0!AI75/'cal1'!AI$3,"")</f>
        <v>1.3423215307555212</v>
      </c>
      <c r="CT81" s="136">
        <f ca="1">IF(CT$7,'cal1'!AI75/'cal1'!AI$3,"")</f>
        <v>0.10044583106862011</v>
      </c>
      <c r="CU81" s="136">
        <f ca="1">IF(CT$7,'cal2'!AI75/'cal1'!AI$3,"")</f>
        <v>0.31563017972343804</v>
      </c>
      <c r="CV81" s="136">
        <f ca="1">IF(CW$7,cal0!AJ75/'cal1'!AJ$3,"")</f>
        <v>1.3156506825065113</v>
      </c>
      <c r="CW81" s="136">
        <f ca="1">IF(CW$7,'cal1'!AJ75/'cal1'!AJ$3,"")</f>
        <v>0.1083431302177475</v>
      </c>
      <c r="CX81" s="136">
        <f ca="1">IF(CW$7,'cal2'!AJ75/'cal1'!AJ$3,"")</f>
        <v>0.31260295784052589</v>
      </c>
      <c r="CY81" s="136">
        <f ca="1">IF(CZ$7,cal0!AK75/'cal1'!AK$3,"")</f>
        <v>1.4973235155349309</v>
      </c>
      <c r="CZ81" s="136">
        <f ca="1">IF(CZ$7,'cal1'!AK75/'cal1'!AK$3,"")</f>
        <v>8.8580636913899849E-2</v>
      </c>
      <c r="DA81" s="136">
        <f ca="1">IF(CZ$7,'cal2'!AK75/'cal1'!AK$3,"")</f>
        <v>0.37064002685325415</v>
      </c>
    </row>
    <row r="82" spans="3:105">
      <c r="C82" s="92">
        <f t="shared" si="65"/>
        <v>660</v>
      </c>
      <c r="D82" s="136">
        <f>'CMF-1931'!B62</f>
        <v>0.16489999999999999</v>
      </c>
      <c r="E82" s="136">
        <f>'CMF-1931'!C62</f>
        <v>6.0999999999999999E-2</v>
      </c>
      <c r="F82" s="136">
        <f>'CMF-1931'!D62</f>
        <v>0</v>
      </c>
      <c r="G82" s="136">
        <f ca="1">cal0!C76/'cal1'!C$3</f>
        <v>0.71674273661650023</v>
      </c>
      <c r="H82" s="136">
        <f ca="1">'cal1'!C76/'cal1'!C$3</f>
        <v>1.3274479664312245E-2</v>
      </c>
      <c r="I82" s="136">
        <f ca="1">'cal2'!C76/'cal1'!C$3</f>
        <v>0.15893748293356127</v>
      </c>
      <c r="J82" s="136">
        <f ca="1">IF(K$7,cal0!F76/'cal1'!F$3,"")</f>
        <v>0.7306824564821417</v>
      </c>
      <c r="K82" s="136">
        <f ca="1">IF(K$7,'cal1'!F76/'cal1'!F$3,"")</f>
        <v>0</v>
      </c>
      <c r="L82" s="136">
        <f ca="1">IF(K$7,'cal2'!F76/'cal1'!F$3,"")</f>
        <v>0.1650067106188845</v>
      </c>
      <c r="M82" s="136">
        <f ca="1">IF(N$7,cal0!G76/'cal1'!G$3,"")</f>
        <v>0.84099829522311897</v>
      </c>
      <c r="N82" s="136">
        <f ca="1">IF(N$7,'cal1'!G76/'cal1'!G$3,"")</f>
        <v>2.3903313859080722E-2</v>
      </c>
      <c r="O82" s="136">
        <f ca="1">IF(N$7,'cal2'!G76/'cal1'!G$3,"")</f>
        <v>0.17688452940439647</v>
      </c>
      <c r="P82" s="136">
        <f ca="1">IF(Q$7,cal0!H76/'cal1'!H$3,"")</f>
        <v>0.7773496621697823</v>
      </c>
      <c r="Q82" s="136">
        <f ca="1">IF(Q$7,'cal1'!H76/'cal1'!H$3,"")</f>
        <v>1.2248156481955505E-2</v>
      </c>
      <c r="R82" s="136">
        <f ca="1">IF(Q$7,'cal2'!H76/'cal1'!H$3,"")</f>
        <v>0.18331407678190967</v>
      </c>
      <c r="S82" s="136">
        <f ca="1">IF(T$7,cal0!I76/'cal1'!I$3,"")</f>
        <v>0.56429280836970064</v>
      </c>
      <c r="T82" s="136">
        <f ca="1">IF(T$7,'cal1'!I76/'cal1'!I$3,"")</f>
        <v>4.4785142671005469E-4</v>
      </c>
      <c r="U82" s="136">
        <f ca="1">IF(T$7,'cal2'!I76/'cal1'!I$3,"")</f>
        <v>0.10748433978632371</v>
      </c>
      <c r="V82" s="136">
        <f ca="1">IF(W$7,cal0!J76/'cal1'!J$3,"")</f>
        <v>0.74506353705228134</v>
      </c>
      <c r="W82" s="136">
        <f ca="1">IF(W$7,'cal1'!J76/'cal1'!J$3,"")</f>
        <v>1.798288258201446E-2</v>
      </c>
      <c r="X82" s="136">
        <f ca="1">IF(W$7,'cal2'!J76/'cal1'!J$3,"")</f>
        <v>0.16961128165607997</v>
      </c>
      <c r="Y82" s="136">
        <f ca="1">IF(Z$7,cal0!K76/'cal1'!K$3,"")</f>
        <v>0.59120669759828715</v>
      </c>
      <c r="Z82" s="136">
        <f ca="1">IF(Z$7,'cal1'!K76/'cal1'!K$3,"")</f>
        <v>4.238040952398239E-4</v>
      </c>
      <c r="AA82" s="136">
        <f ca="1">IF(Z$7,'cal2'!K76/'cal1'!K$3,"")</f>
        <v>0.12671742452844045</v>
      </c>
      <c r="AB82" s="136">
        <f ca="1">IF(AC$7,cal0!L76/'cal1'!L$3,"")</f>
        <v>0.74996088692389951</v>
      </c>
      <c r="AC82" s="136">
        <f ca="1">IF(AC$7,'cal1'!L76/'cal1'!L$3,"")</f>
        <v>0</v>
      </c>
      <c r="AD82" s="136">
        <f ca="1">IF(AC$7,'cal2'!L76/'cal1'!L$3,"")</f>
        <v>0.17306789497266903</v>
      </c>
      <c r="AE82" s="136">
        <f ca="1">IF(AF$7,cal0!M76/'cal1'!M$3,"")</f>
        <v>0.75946581426325588</v>
      </c>
      <c r="AF82" s="136">
        <f ca="1">IF(AF$7,'cal1'!M76/'cal1'!M$3,"")</f>
        <v>3.7304247238090581E-2</v>
      </c>
      <c r="AG82" s="136">
        <f ca="1">IF(AF$7,'cal2'!M76/'cal1'!M$3,"")</f>
        <v>0.17395131618986132</v>
      </c>
      <c r="AH82" s="136">
        <f ca="1">IF(AI$7,cal0!N76/'cal1'!N$3,"")</f>
        <v>0.8127815777264189</v>
      </c>
      <c r="AI82" s="136">
        <f ca="1">IF(AI$7,'cal1'!N76/'cal1'!N$3,"")</f>
        <v>1.8136797333536445E-2</v>
      </c>
      <c r="AJ82" s="136">
        <f ca="1">IF(AI$7,'cal2'!N76/'cal1'!N$3,"")</f>
        <v>0.19402155746827734</v>
      </c>
      <c r="AK82" s="136">
        <f ca="1">IF(AL$7,cal0!O76/'cal1'!O$3,"")</f>
        <v>0.51423059493286472</v>
      </c>
      <c r="AL82" s="136">
        <f ca="1">IF(AL$7,'cal1'!O76/'cal1'!O$3,"")</f>
        <v>0</v>
      </c>
      <c r="AM82" s="136">
        <f ca="1">IF(AL$7,'cal2'!O76/'cal1'!O$3,"")</f>
        <v>0.10302072499771363</v>
      </c>
      <c r="AN82" s="136">
        <f ca="1">IF(AO$7,cal0!P76/'cal1'!P$3,"")</f>
        <v>0.7120522718639668</v>
      </c>
      <c r="AO82" s="136">
        <f ca="1">IF(AO$7,'cal1'!P76/'cal1'!P$3,"")</f>
        <v>2.0148620239965093E-3</v>
      </c>
      <c r="AP82" s="136">
        <f ca="1">IF(AO$7,'cal2'!P76/'cal1'!P$3,"")</f>
        <v>0.17287515992740482</v>
      </c>
      <c r="AQ82" s="136">
        <f ca="1">IF(AR$7,cal0!Q76/'cal1'!Q$3,"")</f>
        <v>0.64999831111200823</v>
      </c>
      <c r="AR82" s="136">
        <f ca="1">IF(AR$7,'cal1'!Q76/'cal1'!Q$3,"")</f>
        <v>4.2428088233257438E-4</v>
      </c>
      <c r="AS82" s="136">
        <f ca="1">IF(AR$7,'cal2'!Q76/'cal1'!Q$3,"")</f>
        <v>0.14637689834515494</v>
      </c>
      <c r="AT82" s="136">
        <f ca="1">IF(AU$7,cal0!R76/'cal1'!R$3,"")</f>
        <v>0.54527002812657133</v>
      </c>
      <c r="AU82" s="136">
        <f ca="1">IF(AU$7,'cal1'!R76/'cal1'!R$3,"")</f>
        <v>4.2073305463663854E-4</v>
      </c>
      <c r="AV82" s="136">
        <f ca="1">IF(AU$7,'cal2'!R76/'cal1'!R$3,"")</f>
        <v>0.12285405750058748</v>
      </c>
      <c r="AW82" s="136">
        <f ca="1">IF(AX$7,cal0!S76/'cal1'!S$3,"")</f>
        <v>0.79824026302716</v>
      </c>
      <c r="AX82" s="136">
        <f ca="1">IF(AX$7,'cal1'!S76/'cal1'!S$3,"")</f>
        <v>3.1692967223614844E-2</v>
      </c>
      <c r="AY82" s="136">
        <f ca="1">IF(AX$7,'cal2'!S76/'cal1'!S$3,"")</f>
        <v>0.1783257705201329</v>
      </c>
      <c r="AZ82" s="136">
        <f ca="1">IF(BA$7,cal0!T76/'cal1'!T$3,"")</f>
        <v>0.81214199442733093</v>
      </c>
      <c r="BA82" s="136">
        <f ca="1">IF(BA$7,'cal1'!T76/'cal1'!T$3,"")</f>
        <v>0</v>
      </c>
      <c r="BB82" s="136">
        <f ca="1">IF(BA$7,'cal2'!T76/'cal1'!T$3,"")</f>
        <v>0.19656940430096226</v>
      </c>
      <c r="BC82" s="136">
        <f ca="1">IF(BD$7,cal0!U76/'cal1'!U$3,"")</f>
        <v>0.89079384360023783</v>
      </c>
      <c r="BD82" s="136">
        <f ca="1">IF(BD$7,'cal1'!U76/'cal1'!U$3,"")</f>
        <v>1.9713281757142612E-2</v>
      </c>
      <c r="BE82" s="136">
        <f ca="1">IF(BD$7,'cal2'!U76/'cal1'!U$3,"")</f>
        <v>0.2147926189764589</v>
      </c>
      <c r="BF82" s="136">
        <f ca="1">IF(BG$7,cal0!V76/'cal1'!V$3,"")</f>
        <v>1.0055148060838135</v>
      </c>
      <c r="BG82" s="136">
        <f ca="1">IF(BG$7,'cal1'!V76/'cal1'!V$3,"")</f>
        <v>3.0963986628188469E-2</v>
      </c>
      <c r="BH82" s="136">
        <f ca="1">IF(BG$7,'cal2'!V76/'cal1'!V$3,"")</f>
        <v>0.24934157720234446</v>
      </c>
      <c r="BI82" s="136">
        <f ca="1">IF(BJ$7,cal0!W76/'cal1'!W$3,"")</f>
        <v>0.51905578200465385</v>
      </c>
      <c r="BJ82" s="136">
        <f ca="1">IF(BJ$7,'cal1'!W76/'cal1'!W$3,"")</f>
        <v>0</v>
      </c>
      <c r="BK82" s="136">
        <f ca="1">IF(BJ$7,'cal2'!W76/'cal1'!W$3,"")</f>
        <v>9.5604747788073388E-2</v>
      </c>
      <c r="BL82" s="136">
        <f ca="1">IF(BM$7,cal0!X76/'cal1'!X$3,"")</f>
        <v>0.67381227605457894</v>
      </c>
      <c r="BM82" s="136">
        <f ca="1">IF(BM$7,'cal1'!X76/'cal1'!X$3,"")</f>
        <v>1.3743480852739149E-2</v>
      </c>
      <c r="BN82" s="136">
        <f ca="1">IF(BM$7,'cal2'!X76/'cal1'!X$3,"")</f>
        <v>0.1275089550313564</v>
      </c>
      <c r="BO82" s="136">
        <f ca="1">IF(BP$7,cal0!Y76/'cal1'!Y$3,"")</f>
        <v>0.82125818441408382</v>
      </c>
      <c r="BP82" s="136">
        <f ca="1">IF(BP$7,'cal1'!Y76/'cal1'!Y$3,"")</f>
        <v>2.5307159833069474E-2</v>
      </c>
      <c r="BQ82" s="136">
        <f ca="1">IF(BP$7,'cal2'!Y76/'cal1'!Y$3,"")</f>
        <v>0.18408917821994999</v>
      </c>
      <c r="BR82" s="136" t="str">
        <f>IF(BS$7,cal0!Z76/'cal1'!Z$3,"")</f>
        <v/>
      </c>
      <c r="BS82" s="136" t="str">
        <f>IF(BS$7,'cal1'!Z76/'cal1'!Z$3,"")</f>
        <v/>
      </c>
      <c r="BT82" s="136" t="str">
        <f>IF(BS$7,'cal2'!Z76/'cal1'!Z$3,"")</f>
        <v/>
      </c>
      <c r="BU82" s="136">
        <f ca="1">IF(BV$7,cal0!AA76/'cal1'!AA$3,"")</f>
        <v>0.83816700167943692</v>
      </c>
      <c r="BV82" s="136">
        <f ca="1">IF(BV$7,'cal1'!AA76/'cal1'!AA$3,"")</f>
        <v>3.7205418013372134E-2</v>
      </c>
      <c r="BW82" s="136">
        <f ca="1">IF(BV$7,'cal2'!AA76/'cal1'!AA$3,"")</f>
        <v>0.18728120572113727</v>
      </c>
      <c r="BX82" s="136">
        <f ca="1">IF(BY$7,cal0!AB76/'cal1'!AB$3,"")</f>
        <v>0.69658585035619691</v>
      </c>
      <c r="BY82" s="136">
        <f ca="1">IF(BY$7,'cal1'!AB76/'cal1'!AB$3,"")</f>
        <v>3.9288543232153343E-4</v>
      </c>
      <c r="BZ82" s="136">
        <f ca="1">IF(BY$7,'cal2'!AB76/'cal1'!AB$3,"")</f>
        <v>0.15676128965444305</v>
      </c>
      <c r="CA82" s="136">
        <f ca="1">IF(CB$7,cal0!AC76/'cal1'!AC$3,"")</f>
        <v>0.46475648104164163</v>
      </c>
      <c r="CB82" s="136">
        <f ca="1">IF(CB$7,'cal1'!AC76/'cal1'!AC$3,"")</f>
        <v>3.9386142640430169E-4</v>
      </c>
      <c r="CC82" s="136">
        <f ca="1">IF(CB$7,'cal2'!AC76/'cal1'!AC$3,"")</f>
        <v>9.0194268906253622E-2</v>
      </c>
      <c r="CD82" s="136">
        <f ca="1">IF(CE$7,cal0!AD76/'cal1'!AD$3,"")</f>
        <v>0.7911271926273834</v>
      </c>
      <c r="CE82" s="136">
        <f ca="1">IF(CE$7,'cal1'!AD76/'cal1'!AD$3,"")</f>
        <v>2.5403165782027708E-2</v>
      </c>
      <c r="CF82" s="136">
        <f ca="1">IF(CE$7,'cal2'!AD76/'cal1'!AD$3,"")</f>
        <v>0.16048348846567276</v>
      </c>
      <c r="CG82" s="136">
        <f ca="1">IF(CH$7,cal0!AE76/'cal1'!AE$3,"")</f>
        <v>0.36585616890118539</v>
      </c>
      <c r="CH82" s="136">
        <f ca="1">IF(CH$7,'cal1'!AE76/'cal1'!AE$3,"")</f>
        <v>0</v>
      </c>
      <c r="CI82" s="136">
        <f ca="1">IF(CH$7,'cal2'!AE76/'cal1'!AE$3,"")</f>
        <v>5.3439666491587046E-2</v>
      </c>
      <c r="CJ82" s="136">
        <f ca="1">IF(CK$7,cal0!AF76/'cal1'!AF$3,"")</f>
        <v>0.66984267008906839</v>
      </c>
      <c r="CK82" s="136">
        <f ca="1">IF(CK$7,'cal1'!AF76/'cal1'!AF$3,"")</f>
        <v>1.9667881974095455E-2</v>
      </c>
      <c r="CL82" s="136">
        <f ca="1">IF(CK$7,'cal2'!AF76/'cal1'!AF$3,"")</f>
        <v>0.14675265382900923</v>
      </c>
      <c r="CM82" s="136">
        <f ca="1">IF(CN$7,cal0!AG76/'cal1'!AG$3,"")</f>
        <v>0.63091136130578573</v>
      </c>
      <c r="CN82" s="136">
        <f ca="1">IF(CN$7,'cal1'!AG76/'cal1'!AG$3,"")</f>
        <v>0</v>
      </c>
      <c r="CO82" s="136">
        <f ca="1">IF(CN$7,'cal2'!AG76/'cal1'!AG$3,"")</f>
        <v>0.13755804512507186</v>
      </c>
      <c r="CP82" s="136">
        <f ca="1">IF(CQ$7,cal0!AH76/'cal1'!AH$3,"")</f>
        <v>0.33835701220335002</v>
      </c>
      <c r="CQ82" s="136">
        <f ca="1">IF(CQ$7,'cal1'!AH76/'cal1'!AH$3,"")</f>
        <v>4.01849170206129E-4</v>
      </c>
      <c r="CR82" s="136">
        <f ca="1">IF(CQ$7,'cal2'!AH76/'cal1'!AH$3,"")</f>
        <v>3.9381217404819903E-2</v>
      </c>
      <c r="CS82" s="136">
        <f ca="1">IF(CT$7,cal0!AI76/'cal1'!AI$3,"")</f>
        <v>0.90488756927987668</v>
      </c>
      <c r="CT82" s="136">
        <f ca="1">IF(CT$7,'cal1'!AI76/'cal1'!AI$3,"")</f>
        <v>2.8265296018996633E-2</v>
      </c>
      <c r="CU82" s="136">
        <f ca="1">IF(CT$7,'cal2'!AI76/'cal1'!AI$3,"")</f>
        <v>0.20820773178069241</v>
      </c>
      <c r="CV82" s="136">
        <f ca="1">IF(CW$7,cal0!AJ76/'cal1'!AJ$3,"")</f>
        <v>0.86950017234070176</v>
      </c>
      <c r="CW82" s="136">
        <f ca="1">IF(CW$7,'cal1'!AJ76/'cal1'!AJ$3,"")</f>
        <v>3.0372151061752482E-2</v>
      </c>
      <c r="CX82" s="136">
        <f ca="1">IF(CW$7,'cal2'!AJ76/'cal1'!AJ$3,"")</f>
        <v>0.20559610885505103</v>
      </c>
      <c r="CY82" s="136">
        <f ca="1">IF(CZ$7,cal0!AK76/'cal1'!AK$3,"")</f>
        <v>1.097424287492248</v>
      </c>
      <c r="CZ82" s="136">
        <f ca="1">IF(CZ$7,'cal1'!AK76/'cal1'!AK$3,"")</f>
        <v>2.9217897387969056E-2</v>
      </c>
      <c r="DA82" s="136">
        <f ca="1">IF(CZ$7,'cal2'!AK76/'cal1'!AK$3,"")</f>
        <v>0.27153166938351719</v>
      </c>
    </row>
    <row r="83" spans="3:105">
      <c r="C83" s="92">
        <f t="shared" si="65"/>
        <v>665</v>
      </c>
      <c r="D83" s="136">
        <f>'CMF-1931'!B63</f>
        <v>0.1212</v>
      </c>
      <c r="E83" s="136">
        <f>'CMF-1931'!C63</f>
        <v>4.4580000000000002E-2</v>
      </c>
      <c r="F83" s="136">
        <f>'CMF-1931'!D63</f>
        <v>0</v>
      </c>
      <c r="G83" s="136">
        <f ca="1">cal0!C77/'cal1'!C$3</f>
        <v>0.26095054020987962</v>
      </c>
      <c r="H83" s="136">
        <f ca="1">'cal1'!C77/'cal1'!C$3</f>
        <v>2.6744564803754707E-4</v>
      </c>
      <c r="I83" s="136">
        <f ca="1">'cal2'!C77/'cal1'!C$3</f>
        <v>3.2921285948282704E-2</v>
      </c>
      <c r="J83" s="136">
        <f ca="1">IF(K$7,cal0!F77/'cal1'!F$3,"")</f>
        <v>0.16549413528904042</v>
      </c>
      <c r="K83" s="136">
        <f ca="1">IF(K$7,'cal1'!F77/'cal1'!F$3,"")</f>
        <v>0</v>
      </c>
      <c r="L83" s="136">
        <f ca="1">IF(K$7,'cal2'!F77/'cal1'!F$3,"")</f>
        <v>0</v>
      </c>
      <c r="M83" s="136">
        <f ca="1">IF(N$7,cal0!G77/'cal1'!G$3,"")</f>
        <v>0.38335288463208023</v>
      </c>
      <c r="N83" s="136">
        <f ca="1">IF(N$7,'cal1'!G77/'cal1'!G$3,"")</f>
        <v>3.8450641368277381E-4</v>
      </c>
      <c r="O83" s="136">
        <f ca="1">IF(N$7,'cal2'!G77/'cal1'!G$3,"")</f>
        <v>5.9598491914833157E-2</v>
      </c>
      <c r="P83" s="136">
        <f ca="1">IF(Q$7,cal0!H77/'cal1'!H$3,"")</f>
        <v>0.26401038855152065</v>
      </c>
      <c r="Q83" s="136">
        <f ca="1">IF(Q$7,'cal1'!H77/'cal1'!H$3,"")</f>
        <v>3.9404534039643401E-4</v>
      </c>
      <c r="R83" s="136">
        <f ca="1">IF(Q$7,'cal2'!H77/'cal1'!H$3,"")</f>
        <v>3.0341490008012822E-2</v>
      </c>
      <c r="S83" s="136">
        <f ca="1">IF(T$7,cal0!I77/'cal1'!I$3,"")</f>
        <v>0.12535125684396756</v>
      </c>
      <c r="T83" s="136">
        <f ca="1">IF(T$7,'cal1'!I77/'cal1'!I$3,"")</f>
        <v>4.322456946968422E-4</v>
      </c>
      <c r="U83" s="136">
        <f ca="1">IF(T$7,'cal2'!I77/'cal1'!I$3,"")</f>
        <v>4.322456946968422E-4</v>
      </c>
      <c r="V83" s="136">
        <f ca="1">IF(W$7,cal0!J77/'cal1'!J$3,"")</f>
        <v>0.24653772081639794</v>
      </c>
      <c r="W83" s="136">
        <f ca="1">IF(W$7,'cal1'!J77/'cal1'!J$3,"")</f>
        <v>3.9446033705040442E-4</v>
      </c>
      <c r="X83" s="136">
        <f ca="1">IF(W$7,'cal2'!J77/'cal1'!J$3,"")</f>
        <v>2.5639922052729774E-2</v>
      </c>
      <c r="Y83" s="136">
        <f ca="1">IF(Z$7,cal0!K77/'cal1'!K$3,"")</f>
        <v>0.1071675144420203</v>
      </c>
      <c r="Z83" s="136">
        <f ca="1">IF(Z$7,'cal1'!K77/'cal1'!K$3,"")</f>
        <v>4.0903631123386484E-4</v>
      </c>
      <c r="AA83" s="136">
        <f ca="1">IF(Z$7,'cal2'!K77/'cal1'!K$3,"")</f>
        <v>4.0903631123386484E-4</v>
      </c>
      <c r="AB83" s="136">
        <f ca="1">IF(AC$7,cal0!L77/'cal1'!L$3,"")</f>
        <v>0.16098514050534532</v>
      </c>
      <c r="AC83" s="136">
        <f ca="1">IF(AC$7,'cal1'!L77/'cal1'!L$3,"")</f>
        <v>0</v>
      </c>
      <c r="AD83" s="136">
        <f ca="1">IF(AC$7,'cal2'!L77/'cal1'!L$3,"")</f>
        <v>0</v>
      </c>
      <c r="AE83" s="136">
        <f ca="1">IF(AF$7,cal0!M77/'cal1'!M$3,"")</f>
        <v>0.36943593498335187</v>
      </c>
      <c r="AF83" s="136">
        <f ca="1">IF(AF$7,'cal1'!M77/'cal1'!M$3,"")</f>
        <v>0</v>
      </c>
      <c r="AG83" s="136">
        <f ca="1">IF(AF$7,'cal2'!M77/'cal1'!M$3,"")</f>
        <v>6.6138426614749737E-2</v>
      </c>
      <c r="AH83" s="136">
        <f ca="1">IF(AI$7,cal0!N77/'cal1'!N$3,"")</f>
        <v>0.36963638610819399</v>
      </c>
      <c r="AI83" s="136">
        <f ca="1">IF(AI$7,'cal1'!N77/'cal1'!N$3,"")</f>
        <v>4.0708852198083361E-4</v>
      </c>
      <c r="AJ83" s="136">
        <f ca="1">IF(AI$7,'cal2'!N77/'cal1'!N$3,"")</f>
        <v>6.6355427939944589E-2</v>
      </c>
      <c r="AK83" s="136">
        <f ca="1">IF(AL$7,cal0!O77/'cal1'!O$3,"")</f>
        <v>0.11333435804530134</v>
      </c>
      <c r="AL83" s="136">
        <f ca="1">IF(AL$7,'cal1'!O77/'cal1'!O$3,"")</f>
        <v>0</v>
      </c>
      <c r="AM83" s="136">
        <f ca="1">IF(AL$7,'cal2'!O77/'cal1'!O$3,"")</f>
        <v>0</v>
      </c>
      <c r="AN83" s="136">
        <f ca="1">IF(AO$7,cal0!P77/'cal1'!P$3,"")</f>
        <v>0.19718778244120858</v>
      </c>
      <c r="AO83" s="136">
        <f ca="1">IF(AO$7,'cal1'!P77/'cal1'!P$3,"")</f>
        <v>3.8893052677791714E-4</v>
      </c>
      <c r="AP83" s="136">
        <f ca="1">IF(AO$7,'cal2'!P77/'cal1'!P$3,"")</f>
        <v>8.1675410148601135E-3</v>
      </c>
      <c r="AQ83" s="136">
        <f ca="1">IF(AR$7,cal0!Q77/'cal1'!Q$3,"")</f>
        <v>0.11916347578415935</v>
      </c>
      <c r="AR83" s="136">
        <f ca="1">IF(AR$7,'cal1'!Q77/'cal1'!Q$3,"")</f>
        <v>4.0949648430876689E-4</v>
      </c>
      <c r="AS83" s="136">
        <f ca="1">IF(AR$7,'cal2'!Q77/'cal1'!Q$3,"")</f>
        <v>4.0949648430876689E-4</v>
      </c>
      <c r="AT83" s="136">
        <f ca="1">IF(AU$7,cal0!R77/'cal1'!R$3,"")</f>
        <v>0.1417192217137706</v>
      </c>
      <c r="AU83" s="136">
        <f ca="1">IF(AU$7,'cal1'!R77/'cal1'!R$3,"")</f>
        <v>4.0607228343402608E-4</v>
      </c>
      <c r="AV83" s="136">
        <f ca="1">IF(AU$7,'cal2'!R77/'cal1'!R$3,"")</f>
        <v>4.0607228343402608E-4</v>
      </c>
      <c r="AW83" s="136">
        <f ca="1">IF(AX$7,cal0!S77/'cal1'!S$3,"")</f>
        <v>0.38827131854063734</v>
      </c>
      <c r="AX83" s="136">
        <f ca="1">IF(AX$7,'cal1'!S77/'cal1'!S$3,"")</f>
        <v>4.0784803497298196E-4</v>
      </c>
      <c r="AY83" s="136">
        <f ca="1">IF(AX$7,'cal2'!S77/'cal1'!S$3,"")</f>
        <v>6.2400746712241238E-2</v>
      </c>
      <c r="AZ83" s="136">
        <f ca="1">IF(BA$7,cal0!T77/'cal1'!T$3,"")</f>
        <v>0.19970503274051529</v>
      </c>
      <c r="BA83" s="136">
        <f ca="1">IF(BA$7,'cal1'!T77/'cal1'!T$3,"")</f>
        <v>0</v>
      </c>
      <c r="BB83" s="136">
        <f ca="1">IF(BA$7,'cal2'!T77/'cal1'!T$3,"")</f>
        <v>4.5765738294880386E-3</v>
      </c>
      <c r="BC83" s="136">
        <f ca="1">IF(BD$7,cal0!U77/'cal1'!U$3,"")</f>
        <v>0.4316604621581559</v>
      </c>
      <c r="BD83" s="136">
        <f ca="1">IF(BD$7,'cal1'!U77/'cal1'!U$3,"")</f>
        <v>3.9638242324729851E-4</v>
      </c>
      <c r="BE83" s="136">
        <f ca="1">IF(BD$7,'cal2'!U77/'cal1'!U$3,"")</f>
        <v>8.0069247850837508E-2</v>
      </c>
      <c r="BF83" s="136">
        <f ca="1">IF(BG$7,cal0!V77/'cal1'!V$3,"")</f>
        <v>0.52770661207588354</v>
      </c>
      <c r="BG83" s="136">
        <f ca="1">IF(BG$7,'cal1'!V77/'cal1'!V$3,"")</f>
        <v>3.9322399638438022E-4</v>
      </c>
      <c r="BH83" s="136">
        <f ca="1">IF(BG$7,'cal2'!V77/'cal1'!V$3,"")</f>
        <v>0.11246206728595468</v>
      </c>
      <c r="BI83" s="136">
        <f ca="1">IF(BJ$7,cal0!W77/'cal1'!W$3,"")</f>
        <v>0.11999492279497724</v>
      </c>
      <c r="BJ83" s="136">
        <f ca="1">IF(BJ$7,'cal1'!W77/'cal1'!W$3,"")</f>
        <v>0</v>
      </c>
      <c r="BK83" s="136">
        <f ca="1">IF(BJ$7,'cal2'!W77/'cal1'!W$3,"")</f>
        <v>0</v>
      </c>
      <c r="BL83" s="136">
        <f ca="1">IF(BM$7,cal0!X77/'cal1'!X$3,"")</f>
        <v>0.17980872091356787</v>
      </c>
      <c r="BM83" s="136">
        <f ca="1">IF(BM$7,'cal1'!X77/'cal1'!X$3,"")</f>
        <v>0</v>
      </c>
      <c r="BN83" s="136">
        <f ca="1">IF(BM$7,'cal2'!X77/'cal1'!X$3,"")</f>
        <v>0</v>
      </c>
      <c r="BO83" s="136">
        <f ca="1">IF(BP$7,cal0!Y77/'cal1'!Y$3,"")</f>
        <v>0.37228904304391941</v>
      </c>
      <c r="BP83" s="136">
        <f ca="1">IF(BP$7,'cal1'!Y77/'cal1'!Y$3,"")</f>
        <v>0</v>
      </c>
      <c r="BQ83" s="136">
        <f ca="1">IF(BP$7,'cal2'!Y77/'cal1'!Y$3,"")</f>
        <v>6.1851192364866789E-2</v>
      </c>
      <c r="BR83" s="136" t="str">
        <f>IF(BS$7,cal0!Z77/'cal1'!Z$3,"")</f>
        <v/>
      </c>
      <c r="BS83" s="136" t="str">
        <f>IF(BS$7,'cal1'!Z77/'cal1'!Z$3,"")</f>
        <v/>
      </c>
      <c r="BT83" s="136" t="str">
        <f>IF(BS$7,'cal2'!Z77/'cal1'!Z$3,"")</f>
        <v/>
      </c>
      <c r="BU83" s="136">
        <f ca="1">IF(BV$7,cal0!AA77/'cal1'!AA$3,"")</f>
        <v>0.42162773993664765</v>
      </c>
      <c r="BV83" s="136">
        <f ca="1">IF(BV$7,'cal1'!AA77/'cal1'!AA$3,"")</f>
        <v>0</v>
      </c>
      <c r="BW83" s="136">
        <f ca="1">IF(BV$7,'cal2'!AA77/'cal1'!AA$3,"")</f>
        <v>7.060751743370515E-2</v>
      </c>
      <c r="BX83" s="136">
        <f ca="1">IF(BY$7,cal0!AB77/'cal1'!AB$3,"")</f>
        <v>0.1376477941436613</v>
      </c>
      <c r="BY83" s="136">
        <f ca="1">IF(BY$7,'cal1'!AB77/'cal1'!AB$3,"")</f>
        <v>3.7919503322256069E-4</v>
      </c>
      <c r="BZ83" s="136">
        <f ca="1">IF(BY$7,'cal2'!AB77/'cal1'!AB$3,"")</f>
        <v>3.7919503322256069E-4</v>
      </c>
      <c r="CA83" s="136">
        <f ca="1">IF(CB$7,cal0!AC77/'cal1'!AC$3,"")</f>
        <v>9.8075350930372618E-2</v>
      </c>
      <c r="CB83" s="136">
        <f ca="1">IF(CB$7,'cal1'!AC77/'cal1'!AC$3,"")</f>
        <v>3.8013701803083795E-4</v>
      </c>
      <c r="CC83" s="136">
        <f ca="1">IF(CB$7,'cal2'!AC77/'cal1'!AC$3,"")</f>
        <v>3.8013701803083795E-4</v>
      </c>
      <c r="CD83" s="136">
        <f ca="1">IF(CE$7,cal0!AD77/'cal1'!AD$3,"")</f>
        <v>0.36387784388984629</v>
      </c>
      <c r="CE83" s="136">
        <f ca="1">IF(CE$7,'cal1'!AD77/'cal1'!AD$3,"")</f>
        <v>3.8917417165044353E-4</v>
      </c>
      <c r="CF83" s="136">
        <f ca="1">IF(CE$7,'cal2'!AD77/'cal1'!AD$3,"")</f>
        <v>5.0203468285424879E-2</v>
      </c>
      <c r="CG83" s="136">
        <f ca="1">IF(CH$7,cal0!AE77/'cal1'!AE$3,"")</f>
        <v>0.10870954344532803</v>
      </c>
      <c r="CH83" s="136">
        <f ca="1">IF(CH$7,'cal1'!AE77/'cal1'!AE$3,"")</f>
        <v>0</v>
      </c>
      <c r="CI83" s="136">
        <f ca="1">IF(CH$7,'cal2'!AE77/'cal1'!AE$3,"")</f>
        <v>0</v>
      </c>
      <c r="CJ83" s="136">
        <f ca="1">IF(CK$7,cal0!AF77/'cal1'!AF$3,"")</f>
        <v>0.22560018345907573</v>
      </c>
      <c r="CK83" s="136">
        <f ca="1">IF(CK$7,'cal1'!AF77/'cal1'!AF$3,"")</f>
        <v>0</v>
      </c>
      <c r="CL83" s="136">
        <f ca="1">IF(CK$7,'cal2'!AF77/'cal1'!AF$3,"")</f>
        <v>1.5332051026160438E-2</v>
      </c>
      <c r="CM83" s="136">
        <f ca="1">IF(CN$7,cal0!AG77/'cal1'!AG$3,"")</f>
        <v>0.10979370325676392</v>
      </c>
      <c r="CN83" s="136">
        <f ca="1">IF(CN$7,'cal1'!AG77/'cal1'!AG$3,"")</f>
        <v>0</v>
      </c>
      <c r="CO83" s="136">
        <f ca="1">IF(CN$7,'cal2'!AG77/'cal1'!AG$3,"")</f>
        <v>0</v>
      </c>
      <c r="CP83" s="136">
        <f ca="1">IF(CQ$7,cal0!AH77/'cal1'!AH$3,"")</f>
        <v>0.10510637661521204</v>
      </c>
      <c r="CQ83" s="136">
        <f ca="1">IF(CQ$7,'cal1'!AH77/'cal1'!AH$3,"")</f>
        <v>3.8784642267434833E-4</v>
      </c>
      <c r="CR83" s="136">
        <f ca="1">IF(CQ$7,'cal2'!AH77/'cal1'!AH$3,"")</f>
        <v>3.8784642267434833E-4</v>
      </c>
      <c r="CS83" s="136">
        <f ca="1">IF(CT$7,cal0!AI77/'cal1'!AI$3,"")</f>
        <v>0.45838705913157907</v>
      </c>
      <c r="CT83" s="136">
        <f ca="1">IF(CT$7,'cal1'!AI77/'cal1'!AI$3,"")</f>
        <v>0</v>
      </c>
      <c r="CU83" s="136">
        <f ca="1">IF(CT$7,'cal2'!AI77/'cal1'!AI$3,"")</f>
        <v>8.2225336933779425E-2</v>
      </c>
      <c r="CV83" s="136">
        <f ca="1">IF(CW$7,cal0!AJ77/'cal1'!AJ$3,"")</f>
        <v>0.43557314045095463</v>
      </c>
      <c r="CW83" s="136">
        <f ca="1">IF(CW$7,'cal1'!AJ77/'cal1'!AJ$3,"")</f>
        <v>0</v>
      </c>
      <c r="CX83" s="136">
        <f ca="1">IF(CW$7,'cal2'!AJ77/'cal1'!AJ$3,"")</f>
        <v>8.2679980084624446E-2</v>
      </c>
      <c r="CY83" s="136">
        <f ca="1">IF(CZ$7,cal0!AK77/'cal1'!AK$3,"")</f>
        <v>0.59557930300773088</v>
      </c>
      <c r="CZ83" s="136">
        <f ca="1">IF(CZ$7,'cal1'!AK77/'cal1'!AK$3,"")</f>
        <v>1.879985181053272E-3</v>
      </c>
      <c r="DA83" s="136">
        <f ca="1">IF(CZ$7,'cal2'!AK77/'cal1'!AK$3,"")</f>
        <v>0.12746300394083654</v>
      </c>
    </row>
    <row r="84" spans="3:105">
      <c r="C84" s="92">
        <f t="shared" si="65"/>
        <v>670</v>
      </c>
      <c r="D84" s="136">
        <f>'CMF-1931'!B64</f>
        <v>8.7400000000000005E-2</v>
      </c>
      <c r="E84" s="136">
        <f>'CMF-1931'!C64</f>
        <v>3.2000000000000001E-2</v>
      </c>
      <c r="F84" s="136">
        <f>'CMF-1931'!D64</f>
        <v>0</v>
      </c>
      <c r="G84" s="136">
        <f ca="1">cal0!C78/'cal1'!C$3</f>
        <v>7.9877608199601019E-2</v>
      </c>
      <c r="H84" s="136">
        <f ca="1">'cal1'!C78/'cal1'!C$3</f>
        <v>2.014418236348979E-4</v>
      </c>
      <c r="I84" s="136">
        <f ca="1">'cal2'!C78/'cal1'!C$3</f>
        <v>9.3611199237878819E-4</v>
      </c>
      <c r="J84" s="136">
        <f ca="1">IF(K$7,cal0!F78/'cal1'!F$3,"")</f>
        <v>4.0623124507854574E-2</v>
      </c>
      <c r="K84" s="136">
        <f ca="1">IF(K$7,'cal1'!F78/'cal1'!F$3,"")</f>
        <v>0</v>
      </c>
      <c r="L84" s="136">
        <f ca="1">IF(K$7,'cal2'!F78/'cal1'!F$3,"")</f>
        <v>0</v>
      </c>
      <c r="M84" s="136">
        <f ca="1">IF(N$7,cal0!G78/'cal1'!G$3,"")</f>
        <v>0.11126241022657542</v>
      </c>
      <c r="N84" s="136">
        <f ca="1">IF(N$7,'cal1'!G78/'cal1'!G$3,"")</f>
        <v>3.5775694087059333E-4</v>
      </c>
      <c r="O84" s="136">
        <f ca="1">IF(N$7,'cal2'!G78/'cal1'!G$3,"")</f>
        <v>3.5775694087059333E-4</v>
      </c>
      <c r="P84" s="136">
        <f ca="1">IF(Q$7,cal0!H78/'cal1'!H$3,"")</f>
        <v>3.2996904052664561E-2</v>
      </c>
      <c r="Q84" s="136">
        <f ca="1">IF(Q$7,'cal1'!H78/'cal1'!H$3,"")</f>
        <v>3.6663226029005902E-4</v>
      </c>
      <c r="R84" s="136">
        <f ca="1">IF(Q$7,'cal2'!H78/'cal1'!H$3,"")</f>
        <v>3.6663226029005902E-4</v>
      </c>
      <c r="S84" s="136">
        <f ca="1">IF(T$7,cal0!I78/'cal1'!I$3,"")</f>
        <v>5.5902337651802352E-2</v>
      </c>
      <c r="T84" s="136">
        <f ca="1">IF(T$7,'cal1'!I78/'cal1'!I$3,"")</f>
        <v>4.0217507936501462E-4</v>
      </c>
      <c r="U84" s="136">
        <f ca="1">IF(T$7,'cal2'!I78/'cal1'!I$3,"")</f>
        <v>4.0217507936501462E-4</v>
      </c>
      <c r="V84" s="136">
        <f ca="1">IF(W$7,cal0!J78/'cal1'!J$3,"")</f>
        <v>3.633481921483505E-2</v>
      </c>
      <c r="W84" s="136">
        <f ca="1">IF(W$7,'cal1'!J78/'cal1'!J$3,"")</f>
        <v>3.670183863158228E-4</v>
      </c>
      <c r="X84" s="136">
        <f ca="1">IF(W$7,'cal2'!J78/'cal1'!J$3,"")</f>
        <v>3.670183863158228E-4</v>
      </c>
      <c r="Y84" s="136">
        <f ca="1">IF(Z$7,cal0!K78/'cal1'!K$3,"")</f>
        <v>4.7953121827373948E-2</v>
      </c>
      <c r="Z84" s="136">
        <f ca="1">IF(Z$7,'cal1'!K78/'cal1'!K$3,"")</f>
        <v>3.8058033417551635E-4</v>
      </c>
      <c r="AA84" s="136">
        <f ca="1">IF(Z$7,'cal2'!K78/'cal1'!K$3,"")</f>
        <v>3.8058033417551635E-4</v>
      </c>
      <c r="AB84" s="136">
        <f ca="1">IF(AC$7,cal0!L78/'cal1'!L$3,"")</f>
        <v>4.1669698125363426E-2</v>
      </c>
      <c r="AC84" s="136">
        <f ca="1">IF(AC$7,'cal1'!L78/'cal1'!L$3,"")</f>
        <v>0</v>
      </c>
      <c r="AD84" s="136">
        <f ca="1">IF(AC$7,'cal2'!L78/'cal1'!L$3,"")</f>
        <v>0</v>
      </c>
      <c r="AE84" s="136">
        <f ca="1">IF(AF$7,cal0!M78/'cal1'!M$3,"")</f>
        <v>6.9183933927503785E-2</v>
      </c>
      <c r="AF84" s="136">
        <f ca="1">IF(AF$7,'cal1'!M78/'cal1'!M$3,"")</f>
        <v>0</v>
      </c>
      <c r="AG84" s="136">
        <f ca="1">IF(AF$7,'cal2'!M78/'cal1'!M$3,"")</f>
        <v>0</v>
      </c>
      <c r="AH84" s="136">
        <f ca="1">IF(AI$7,cal0!N78/'cal1'!N$3,"")</f>
        <v>7.9541289908902357E-2</v>
      </c>
      <c r="AI84" s="136">
        <f ca="1">IF(AI$7,'cal1'!N78/'cal1'!N$3,"")</f>
        <v>3.787680493869459E-4</v>
      </c>
      <c r="AJ84" s="136">
        <f ca="1">IF(AI$7,'cal2'!N78/'cal1'!N$3,"")</f>
        <v>3.787680493869459E-4</v>
      </c>
      <c r="AK84" s="136">
        <f ca="1">IF(AL$7,cal0!O78/'cal1'!O$3,"")</f>
        <v>4.9784887053652645E-2</v>
      </c>
      <c r="AL84" s="136">
        <f ca="1">IF(AL$7,'cal1'!O78/'cal1'!O$3,"")</f>
        <v>0</v>
      </c>
      <c r="AM84" s="136">
        <f ca="1">IF(AL$7,'cal2'!O78/'cal1'!O$3,"")</f>
        <v>0</v>
      </c>
      <c r="AN84" s="136">
        <f ca="1">IF(AO$7,cal0!P78/'cal1'!P$3,"")</f>
        <v>2.6416750323375982E-2</v>
      </c>
      <c r="AO84" s="136">
        <f ca="1">IF(AO$7,'cal1'!P78/'cal1'!P$3,"")</f>
        <v>3.6187327576296733E-4</v>
      </c>
      <c r="AP84" s="136">
        <f ca="1">IF(AO$7,'cal2'!P78/'cal1'!P$3,"")</f>
        <v>3.6187327576296733E-4</v>
      </c>
      <c r="AQ84" s="136">
        <f ca="1">IF(AR$7,cal0!Q78/'cal1'!Q$3,"")</f>
        <v>4.1148917513586653E-2</v>
      </c>
      <c r="AR84" s="136">
        <f ca="1">IF(AR$7,'cal1'!Q78/'cal1'!Q$3,"")</f>
        <v>3.8100849377361288E-4</v>
      </c>
      <c r="AS84" s="136">
        <f ca="1">IF(AR$7,'cal2'!Q78/'cal1'!Q$3,"")</f>
        <v>3.8100849377361288E-4</v>
      </c>
      <c r="AT84" s="136">
        <f ca="1">IF(AU$7,cal0!R78/'cal1'!R$3,"")</f>
        <v>5.0250394371327015E-2</v>
      </c>
      <c r="AU84" s="136">
        <f ca="1">IF(AU$7,'cal1'!R78/'cal1'!R$3,"")</f>
        <v>3.7782250886860073E-4</v>
      </c>
      <c r="AV84" s="136">
        <f ca="1">IF(AU$7,'cal2'!R78/'cal1'!R$3,"")</f>
        <v>3.7782250886860073E-4</v>
      </c>
      <c r="AW84" s="136">
        <f ca="1">IF(AX$7,cal0!S78/'cal1'!S$3,"")</f>
        <v>0.12484718851697794</v>
      </c>
      <c r="AX84" s="136">
        <f ca="1">IF(AX$7,'cal1'!S78/'cal1'!S$3,"")</f>
        <v>3.7947472432123356E-4</v>
      </c>
      <c r="AY84" s="136">
        <f ca="1">IF(AX$7,'cal2'!S78/'cal1'!S$3,"")</f>
        <v>3.7947472432123356E-4</v>
      </c>
      <c r="AZ84" s="136">
        <f ca="1">IF(BA$7,cal0!T78/'cal1'!T$3,"")</f>
        <v>5.3808027956031047E-2</v>
      </c>
      <c r="BA84" s="136">
        <f ca="1">IF(BA$7,'cal1'!T78/'cal1'!T$3,"")</f>
        <v>0</v>
      </c>
      <c r="BB84" s="136">
        <f ca="1">IF(BA$7,'cal2'!T78/'cal1'!T$3,"")</f>
        <v>0</v>
      </c>
      <c r="BC84" s="136">
        <f ca="1">IF(BD$7,cal0!U78/'cal1'!U$3,"")</f>
        <v>0.13977775991207275</v>
      </c>
      <c r="BD84" s="136">
        <f ca="1">IF(BD$7,'cal1'!U78/'cal1'!U$3,"")</f>
        <v>3.6880675616719733E-4</v>
      </c>
      <c r="BE84" s="136">
        <f ca="1">IF(BD$7,'cal2'!U78/'cal1'!U$3,"")</f>
        <v>3.6880675616719733E-4</v>
      </c>
      <c r="BF84" s="136">
        <f ca="1">IF(BG$7,cal0!V78/'cal1'!V$3,"")</f>
        <v>0.19025139009684</v>
      </c>
      <c r="BG84" s="136">
        <f ca="1">IF(BG$7,'cal1'!V78/'cal1'!V$3,"")</f>
        <v>3.6586805581726405E-4</v>
      </c>
      <c r="BH84" s="136">
        <f ca="1">IF(BG$7,'cal2'!V78/'cal1'!V$3,"")</f>
        <v>4.7562846809634865E-3</v>
      </c>
      <c r="BI84" s="136">
        <f ca="1">IF(BJ$7,cal0!W78/'cal1'!W$3,"")</f>
        <v>4.8269857764505326E-2</v>
      </c>
      <c r="BJ84" s="136">
        <f ca="1">IF(BJ$7,'cal1'!W78/'cal1'!W$3,"")</f>
        <v>0</v>
      </c>
      <c r="BK84" s="136">
        <f ca="1">IF(BJ$7,'cal2'!W78/'cal1'!W$3,"")</f>
        <v>0</v>
      </c>
      <c r="BL84" s="136">
        <f ca="1">IF(BM$7,cal0!X78/'cal1'!X$3,"")</f>
        <v>3.0511631499937103E-2</v>
      </c>
      <c r="BM84" s="136">
        <f ca="1">IF(BM$7,'cal1'!X78/'cal1'!X$3,"")</f>
        <v>0</v>
      </c>
      <c r="BN84" s="136">
        <f ca="1">IF(BM$7,'cal2'!X78/'cal1'!X$3,"")</f>
        <v>0</v>
      </c>
      <c r="BO84" s="136">
        <f ca="1">IF(BP$7,cal0!Y78/'cal1'!Y$3,"")</f>
        <v>0.11692937031108692</v>
      </c>
      <c r="BP84" s="136">
        <f ca="1">IF(BP$7,'cal1'!Y78/'cal1'!Y$3,"")</f>
        <v>0</v>
      </c>
      <c r="BQ84" s="136">
        <f ca="1">IF(BP$7,'cal2'!Y78/'cal1'!Y$3,"")</f>
        <v>0</v>
      </c>
      <c r="BR84" s="136" t="str">
        <f>IF(BS$7,cal0!Z78/'cal1'!Z$3,"")</f>
        <v/>
      </c>
      <c r="BS84" s="136" t="str">
        <f>IF(BS$7,'cal1'!Z78/'cal1'!Z$3,"")</f>
        <v/>
      </c>
      <c r="BT84" s="136" t="str">
        <f>IF(BS$7,'cal2'!Z78/'cal1'!Z$3,"")</f>
        <v/>
      </c>
      <c r="BU84" s="136">
        <f ca="1">IF(BV$7,cal0!AA78/'cal1'!AA$3,"")</f>
        <v>0.13777278138706145</v>
      </c>
      <c r="BV84" s="136">
        <f ca="1">IF(BV$7,'cal1'!AA78/'cal1'!AA$3,"")</f>
        <v>0</v>
      </c>
      <c r="BW84" s="136">
        <f ca="1">IF(BV$7,'cal2'!AA78/'cal1'!AA$3,"")</f>
        <v>0</v>
      </c>
      <c r="BX84" s="136">
        <f ca="1">IF(BY$7,cal0!AB78/'cal1'!AB$3,"")</f>
        <v>5.2216632104987989E-2</v>
      </c>
      <c r="BY84" s="136">
        <f ca="1">IF(BY$7,'cal1'!AB78/'cal1'!AB$3,"")</f>
        <v>3.5281506433062641E-4</v>
      </c>
      <c r="BZ84" s="136">
        <f ca="1">IF(BY$7,'cal2'!AB78/'cal1'!AB$3,"")</f>
        <v>3.5281506433062641E-4</v>
      </c>
      <c r="CA84" s="136">
        <f ca="1">IF(CB$7,cal0!AC78/'cal1'!AC$3,"")</f>
        <v>4.5272514152927872E-2</v>
      </c>
      <c r="CB84" s="136">
        <f ca="1">IF(CB$7,'cal1'!AC78/'cal1'!AC$3,"")</f>
        <v>3.53691516819749E-4</v>
      </c>
      <c r="CC84" s="136">
        <f ca="1">IF(CB$7,'cal2'!AC78/'cal1'!AC$3,"")</f>
        <v>3.53691516819749E-4</v>
      </c>
      <c r="CD84" s="136">
        <f ca="1">IF(CE$7,cal0!AD78/'cal1'!AD$3,"")</f>
        <v>0.11007838613202404</v>
      </c>
      <c r="CE84" s="136">
        <f ca="1">IF(CE$7,'cal1'!AD78/'cal1'!AD$3,"")</f>
        <v>3.6209997066623039E-4</v>
      </c>
      <c r="CF84" s="136">
        <f ca="1">IF(CE$7,'cal2'!AD78/'cal1'!AD$3,"")</f>
        <v>3.6209997066623039E-4</v>
      </c>
      <c r="CG84" s="136">
        <f ca="1">IF(CH$7,cal0!AE78/'cal1'!AE$3,"")</f>
        <v>3.6545740050087018E-2</v>
      </c>
      <c r="CH84" s="136">
        <f ca="1">IF(CH$7,'cal1'!AE78/'cal1'!AE$3,"")</f>
        <v>0</v>
      </c>
      <c r="CI84" s="136">
        <f ca="1">IF(CH$7,'cal2'!AE78/'cal1'!AE$3,"")</f>
        <v>0</v>
      </c>
      <c r="CJ84" s="136">
        <f ca="1">IF(CK$7,cal0!AF78/'cal1'!AF$3,"")</f>
        <v>3.3285992396238979E-2</v>
      </c>
      <c r="CK84" s="136">
        <f ca="1">IF(CK$7,'cal1'!AF78/'cal1'!AF$3,"")</f>
        <v>0</v>
      </c>
      <c r="CL84" s="136">
        <f ca="1">IF(CK$7,'cal2'!AF78/'cal1'!AF$3,"")</f>
        <v>0</v>
      </c>
      <c r="CM84" s="136">
        <f ca="1">IF(CN$7,cal0!AG78/'cal1'!AG$3,"")</f>
        <v>5.1802276404445451E-2</v>
      </c>
      <c r="CN84" s="136">
        <f ca="1">IF(CN$7,'cal1'!AG78/'cal1'!AG$3,"")</f>
        <v>0</v>
      </c>
      <c r="CO84" s="136">
        <f ca="1">IF(CN$7,'cal2'!AG78/'cal1'!AG$3,"")</f>
        <v>0</v>
      </c>
      <c r="CP84" s="136">
        <f ca="1">IF(CQ$7,cal0!AH78/'cal1'!AH$3,"")</f>
        <v>4.1860293787313485E-2</v>
      </c>
      <c r="CQ84" s="136">
        <f ca="1">IF(CQ$7,'cal1'!AH78/'cal1'!AH$3,"")</f>
        <v>3.6086459098196911E-4</v>
      </c>
      <c r="CR84" s="136">
        <f ca="1">IF(CQ$7,'cal2'!AH78/'cal1'!AH$3,"")</f>
        <v>3.6086459098196911E-4</v>
      </c>
      <c r="CS84" s="136">
        <f ca="1">IF(CT$7,cal0!AI78/'cal1'!AI$3,"")</f>
        <v>0.1648076209942553</v>
      </c>
      <c r="CT84" s="136">
        <f ca="1">IF(CT$7,'cal1'!AI78/'cal1'!AI$3,"")</f>
        <v>0</v>
      </c>
      <c r="CU84" s="136">
        <f ca="1">IF(CT$7,'cal2'!AI78/'cal1'!AI$3,"")</f>
        <v>0</v>
      </c>
      <c r="CV84" s="136">
        <f ca="1">IF(CW$7,cal0!AJ78/'cal1'!AJ$3,"")</f>
        <v>0.15805222038166303</v>
      </c>
      <c r="CW84" s="136">
        <f ca="1">IF(CW$7,'cal1'!AJ78/'cal1'!AJ$3,"")</f>
        <v>0</v>
      </c>
      <c r="CX84" s="136">
        <f ca="1">IF(CW$7,'cal2'!AJ78/'cal1'!AJ$3,"")</f>
        <v>0</v>
      </c>
      <c r="CY84" s="136">
        <f ca="1">IF(CZ$7,cal0!AK78/'cal1'!AK$3,"")</f>
        <v>0.24383816634602495</v>
      </c>
      <c r="CZ84" s="136">
        <f ca="1">IF(CZ$7,'cal1'!AK78/'cal1'!AK$3,"")</f>
        <v>3.4983955520214723E-4</v>
      </c>
      <c r="DA84" s="136">
        <f ca="1">IF(CZ$7,'cal2'!AK78/'cal1'!AK$3,"")</f>
        <v>1.7841817016378901E-2</v>
      </c>
    </row>
    <row r="85" spans="3:105">
      <c r="C85" s="92">
        <f t="shared" si="65"/>
        <v>675</v>
      </c>
      <c r="D85" s="136">
        <f>'CMF-1931'!B65</f>
        <v>6.3600000000000004E-2</v>
      </c>
      <c r="E85" s="136">
        <f>'CMF-1931'!C65</f>
        <v>2.3199999999999998E-2</v>
      </c>
      <c r="F85" s="136">
        <f>'CMF-1931'!D65</f>
        <v>0</v>
      </c>
      <c r="G85" s="136">
        <f ca="1">cal0!C79/'cal1'!C$3</f>
        <v>2.0222845613196545E-2</v>
      </c>
      <c r="H85" s="136">
        <f ca="1">'cal1'!C79/'cal1'!C$3</f>
        <v>1.8603267009433046E-4</v>
      </c>
      <c r="I85" s="136">
        <f ca="1">'cal2'!C79/'cal1'!C$3</f>
        <v>1.7508957185348749E-4</v>
      </c>
      <c r="J85" s="136">
        <f ca="1">IF(K$7,cal0!F79/'cal1'!F$3,"")</f>
        <v>1.9651074255623596E-2</v>
      </c>
      <c r="K85" s="136">
        <f ca="1">IF(K$7,'cal1'!F79/'cal1'!F$3,"")</f>
        <v>0</v>
      </c>
      <c r="L85" s="136">
        <f ca="1">IF(K$7,'cal2'!F79/'cal1'!F$3,"")</f>
        <v>0</v>
      </c>
      <c r="M85" s="136">
        <f ca="1">IF(N$7,cal0!G79/'cal1'!G$3,"")</f>
        <v>2.1144996487104814E-2</v>
      </c>
      <c r="N85" s="136">
        <f ca="1">IF(N$7,'cal1'!G79/'cal1'!G$3,"")</f>
        <v>3.3039057011101272E-4</v>
      </c>
      <c r="O85" s="136">
        <f ca="1">IF(N$7,'cal2'!G79/'cal1'!G$3,"")</f>
        <v>3.3039057011101272E-4</v>
      </c>
      <c r="P85" s="136">
        <f ca="1">IF(Q$7,cal0!H79/'cal1'!H$3,"")</f>
        <v>1.0834783298721217E-2</v>
      </c>
      <c r="Q85" s="136">
        <f ca="1">IF(Q$7,'cal1'!H79/'cal1'!H$3,"")</f>
        <v>3.3858697808503802E-4</v>
      </c>
      <c r="R85" s="136">
        <f ca="1">IF(Q$7,'cal2'!H79/'cal1'!H$3,"")</f>
        <v>3.3858697808503802E-4</v>
      </c>
      <c r="S85" s="136">
        <f ca="1">IF(T$7,cal0!I79/'cal1'!I$3,"")</f>
        <v>7.7996304023136348E-3</v>
      </c>
      <c r="T85" s="136">
        <f ca="1">IF(T$7,'cal1'!I79/'cal1'!I$3,"")</f>
        <v>3.7141097369767601E-4</v>
      </c>
      <c r="U85" s="136">
        <f ca="1">IF(T$7,'cal2'!I79/'cal1'!I$3,"")</f>
        <v>3.7141097369767601E-4</v>
      </c>
      <c r="V85" s="136">
        <f ca="1">IF(W$7,cal0!J79/'cal1'!J$3,"")</f>
        <v>1.1524081548904674E-2</v>
      </c>
      <c r="W85" s="136">
        <f ca="1">IF(W$7,'cal1'!J79/'cal1'!J$3,"")</f>
        <v>3.3894356766643466E-4</v>
      </c>
      <c r="X85" s="136">
        <f ca="1">IF(W$7,'cal2'!J79/'cal1'!J$3,"")</f>
        <v>3.3894356766643466E-4</v>
      </c>
      <c r="Y85" s="136">
        <f ca="1">IF(Z$7,cal0!K79/'cal1'!K$3,"")</f>
        <v>9.489638841896627E-3</v>
      </c>
      <c r="Z85" s="136">
        <f ca="1">IF(Z$7,'cal1'!K79/'cal1'!K$3,"")</f>
        <v>3.5146810366642447E-4</v>
      </c>
      <c r="AA85" s="136">
        <f ca="1">IF(Z$7,'cal2'!K79/'cal1'!K$3,"")</f>
        <v>3.5146810366642447E-4</v>
      </c>
      <c r="AB85" s="136">
        <f ca="1">IF(AC$7,cal0!L79/'cal1'!L$3,"")</f>
        <v>2.5654803083108389E-2</v>
      </c>
      <c r="AC85" s="136">
        <f ca="1">IF(AC$7,'cal1'!L79/'cal1'!L$3,"")</f>
        <v>0</v>
      </c>
      <c r="AD85" s="136">
        <f ca="1">IF(AC$7,'cal2'!L79/'cal1'!L$3,"")</f>
        <v>0</v>
      </c>
      <c r="AE85" s="136">
        <f ca="1">IF(AF$7,cal0!M79/'cal1'!M$3,"")</f>
        <v>4.7078135477421649E-3</v>
      </c>
      <c r="AF85" s="136">
        <f ca="1">IF(AF$7,'cal1'!M79/'cal1'!M$3,"")</f>
        <v>0</v>
      </c>
      <c r="AG85" s="136">
        <f ca="1">IF(AF$7,'cal2'!M79/'cal1'!M$3,"")</f>
        <v>0</v>
      </c>
      <c r="AH85" s="136">
        <f ca="1">IF(AI$7,cal0!N79/'cal1'!N$3,"")</f>
        <v>1.6440339627742374E-2</v>
      </c>
      <c r="AI85" s="136">
        <f ca="1">IF(AI$7,'cal1'!N79/'cal1'!N$3,"")</f>
        <v>3.4979444835440667E-4</v>
      </c>
      <c r="AJ85" s="136">
        <f ca="1">IF(AI$7,'cal2'!N79/'cal1'!N$3,"")</f>
        <v>0</v>
      </c>
      <c r="AK85" s="136">
        <f ca="1">IF(AL$7,cal0!O79/'cal1'!O$3,"")</f>
        <v>1.122264099238502E-2</v>
      </c>
      <c r="AL85" s="136">
        <f ca="1">IF(AL$7,'cal1'!O79/'cal1'!O$3,"")</f>
        <v>0</v>
      </c>
      <c r="AM85" s="136">
        <f ca="1">IF(AL$7,'cal2'!O79/'cal1'!O$3,"")</f>
        <v>0</v>
      </c>
      <c r="AN85" s="136">
        <f ca="1">IF(AO$7,cal0!P79/'cal1'!P$3,"")</f>
        <v>1.2365105677560181E-2</v>
      </c>
      <c r="AO85" s="136">
        <f ca="1">IF(AO$7,'cal1'!P79/'cal1'!P$3,"")</f>
        <v>3.3419202880123351E-4</v>
      </c>
      <c r="AP85" s="136">
        <f ca="1">IF(AO$7,'cal2'!P79/'cal1'!P$3,"")</f>
        <v>3.3419202880123351E-4</v>
      </c>
      <c r="AQ85" s="136">
        <f ca="1">IF(AR$7,cal0!Q79/'cal1'!Q$3,"")</f>
        <v>2.0056220627452319E-2</v>
      </c>
      <c r="AR85" s="136">
        <f ca="1">IF(AR$7,'cal1'!Q79/'cal1'!Q$3,"")</f>
        <v>3.5186351149099214E-4</v>
      </c>
      <c r="AS85" s="136">
        <f ca="1">IF(AR$7,'cal2'!Q79/'cal1'!Q$3,"")</f>
        <v>3.5186351149099214E-4</v>
      </c>
      <c r="AT85" s="136">
        <f ca="1">IF(AU$7,cal0!R79/'cal1'!R$3,"")</f>
        <v>3.8381336419659674E-3</v>
      </c>
      <c r="AU85" s="136">
        <f ca="1">IF(AU$7,'cal1'!R79/'cal1'!R$3,"")</f>
        <v>3.4892123630669934E-4</v>
      </c>
      <c r="AV85" s="136">
        <f ca="1">IF(AU$7,'cal2'!R79/'cal1'!R$3,"")</f>
        <v>3.4892123630669934E-4</v>
      </c>
      <c r="AW85" s="136">
        <f ca="1">IF(AX$7,cal0!S79/'cal1'!S$3,"")</f>
        <v>3.5395153007078572E-2</v>
      </c>
      <c r="AX85" s="136">
        <f ca="1">IF(AX$7,'cal1'!S79/'cal1'!S$3,"")</f>
        <v>3.5044706667637215E-4</v>
      </c>
      <c r="AY85" s="136">
        <f ca="1">IF(AX$7,'cal2'!S79/'cal1'!S$3,"")</f>
        <v>3.5044706667637215E-4</v>
      </c>
      <c r="AZ85" s="136">
        <f ca="1">IF(BA$7,cal0!T79/'cal1'!T$3,"")</f>
        <v>3.07447021695549E-2</v>
      </c>
      <c r="BA85" s="136">
        <f ca="1">IF(BA$7,'cal1'!T79/'cal1'!T$3,"")</f>
        <v>0</v>
      </c>
      <c r="BB85" s="136">
        <f ca="1">IF(BA$7,'cal2'!T79/'cal1'!T$3,"")</f>
        <v>0</v>
      </c>
      <c r="BC85" s="136">
        <f ca="1">IF(BD$7,cal0!U79/'cal1'!U$3,"")</f>
        <v>2.5204041414722517E-2</v>
      </c>
      <c r="BD85" s="136">
        <f ca="1">IF(BD$7,'cal1'!U79/'cal1'!U$3,"")</f>
        <v>3.405951373979041E-4</v>
      </c>
      <c r="BE85" s="136">
        <f ca="1">IF(BD$7,'cal2'!U79/'cal1'!U$3,"")</f>
        <v>3.405951373979041E-4</v>
      </c>
      <c r="BF85" s="136">
        <f ca="1">IF(BG$7,cal0!V79/'cal1'!V$3,"")</f>
        <v>3.3788122265805791E-2</v>
      </c>
      <c r="BG85" s="136">
        <f ca="1">IF(BG$7,'cal1'!V79/'cal1'!V$3,"")</f>
        <v>3.3788123090698553E-4</v>
      </c>
      <c r="BH85" s="136">
        <f ca="1">IF(BG$7,'cal2'!V79/'cal1'!V$3,"")</f>
        <v>3.3788123090698553E-4</v>
      </c>
      <c r="BI85" s="136">
        <f ca="1">IF(BJ$7,cal0!W79/'cal1'!W$3,"")</f>
        <v>5.44457867120649E-3</v>
      </c>
      <c r="BJ85" s="136">
        <f ca="1">IF(BJ$7,'cal1'!W79/'cal1'!W$3,"")</f>
        <v>0</v>
      </c>
      <c r="BK85" s="136">
        <f ca="1">IF(BJ$7,'cal2'!W79/'cal1'!W$3,"")</f>
        <v>0</v>
      </c>
      <c r="BL85" s="136">
        <f ca="1">IF(BM$7,cal0!X79/'cal1'!X$3,"")</f>
        <v>1.5830148400290421E-2</v>
      </c>
      <c r="BM85" s="136">
        <f ca="1">IF(BM$7,'cal1'!X79/'cal1'!X$3,"")</f>
        <v>0</v>
      </c>
      <c r="BN85" s="136">
        <f ca="1">IF(BM$7,'cal2'!X79/'cal1'!X$3,"")</f>
        <v>0</v>
      </c>
      <c r="BO85" s="136">
        <f ca="1">IF(BP$7,cal0!Y79/'cal1'!Y$3,"")</f>
        <v>2.5049798340858628E-2</v>
      </c>
      <c r="BP85" s="136">
        <f ca="1">IF(BP$7,'cal1'!Y79/'cal1'!Y$3,"")</f>
        <v>0</v>
      </c>
      <c r="BQ85" s="136">
        <f ca="1">IF(BP$7,'cal2'!Y79/'cal1'!Y$3,"")</f>
        <v>0</v>
      </c>
      <c r="BR85" s="136" t="str">
        <f>IF(BS$7,cal0!Z79/'cal1'!Z$3,"")</f>
        <v/>
      </c>
      <c r="BS85" s="136" t="str">
        <f>IF(BS$7,'cal1'!Z79/'cal1'!Z$3,"")</f>
        <v/>
      </c>
      <c r="BT85" s="136" t="str">
        <f>IF(BS$7,'cal2'!Z79/'cal1'!Z$3,"")</f>
        <v/>
      </c>
      <c r="BU85" s="136">
        <f ca="1">IF(BV$7,cal0!AA79/'cal1'!AA$3,"")</f>
        <v>4.2295753579464246E-2</v>
      </c>
      <c r="BV85" s="136">
        <f ca="1">IF(BV$7,'cal1'!AA79/'cal1'!AA$3,"")</f>
        <v>0</v>
      </c>
      <c r="BW85" s="136">
        <f ca="1">IF(BV$7,'cal2'!AA79/'cal1'!AA$3,"")</f>
        <v>0</v>
      </c>
      <c r="BX85" s="136">
        <f ca="1">IF(BY$7,cal0!AB79/'cal1'!AB$3,"")</f>
        <v>2.5414483207994838E-2</v>
      </c>
      <c r="BY85" s="136">
        <f ca="1">IF(BY$7,'cal1'!AB79/'cal1'!AB$3,"")</f>
        <v>3.258267190128771E-4</v>
      </c>
      <c r="BZ85" s="136">
        <f ca="1">IF(BY$7,'cal2'!AB79/'cal1'!AB$3,"")</f>
        <v>3.258267190128771E-4</v>
      </c>
      <c r="CA85" s="136">
        <f ca="1">IF(CB$7,cal0!AC79/'cal1'!AC$3,"")</f>
        <v>8.8191754924312905E-3</v>
      </c>
      <c r="CB85" s="136">
        <f ca="1">IF(CB$7,'cal1'!AC79/'cal1'!AC$3,"")</f>
        <v>3.2663612787256756E-4</v>
      </c>
      <c r="CC85" s="136">
        <f ca="1">IF(CB$7,'cal2'!AC79/'cal1'!AC$3,"")</f>
        <v>3.2663612787256756E-4</v>
      </c>
      <c r="CD85" s="136">
        <f ca="1">IF(CE$7,cal0!AD79/'cal1'!AD$3,"")</f>
        <v>2.1401688501377587E-2</v>
      </c>
      <c r="CE85" s="136">
        <f ca="1">IF(CE$7,'cal1'!AD79/'cal1'!AD$3,"")</f>
        <v>3.344013828340248E-4</v>
      </c>
      <c r="CF85" s="136">
        <f ca="1">IF(CE$7,'cal2'!AD79/'cal1'!AD$3,"")</f>
        <v>3.344013828340248E-4</v>
      </c>
      <c r="CG85" s="136">
        <f ca="1">IF(CH$7,cal0!AE79/'cal1'!AE$3,"")</f>
        <v>0</v>
      </c>
      <c r="CH85" s="136">
        <f ca="1">IF(CH$7,'cal1'!AE79/'cal1'!AE$3,"")</f>
        <v>0</v>
      </c>
      <c r="CI85" s="136">
        <f ca="1">IF(CH$7,'cal2'!AE79/'cal1'!AE$3,"")</f>
        <v>0</v>
      </c>
      <c r="CJ85" s="136">
        <f ca="1">IF(CK$7,cal0!AF79/'cal1'!AF$3,"")</f>
        <v>8.1554582154976987E-3</v>
      </c>
      <c r="CK85" s="136">
        <f ca="1">IF(CK$7,'cal1'!AF79/'cal1'!AF$3,"")</f>
        <v>0</v>
      </c>
      <c r="CL85" s="136">
        <f ca="1">IF(CK$7,'cal2'!AF79/'cal1'!AF$3,"")</f>
        <v>0</v>
      </c>
      <c r="CM85" s="136">
        <f ca="1">IF(CN$7,cal0!AG79/'cal1'!AG$3,"")</f>
        <v>1.9403513276101524E-2</v>
      </c>
      <c r="CN85" s="136">
        <f ca="1">IF(CN$7,'cal1'!AG79/'cal1'!AG$3,"")</f>
        <v>0</v>
      </c>
      <c r="CO85" s="136">
        <f ca="1">IF(CN$7,'cal2'!AG79/'cal1'!AG$3,"")</f>
        <v>0</v>
      </c>
      <c r="CP85" s="136">
        <f ca="1">IF(CQ$7,cal0!AH79/'cal1'!AH$3,"")</f>
        <v>9.6645548621288793E-3</v>
      </c>
      <c r="CQ85" s="136">
        <f ca="1">IF(CQ$7,'cal1'!AH79/'cal1'!AH$3,"")</f>
        <v>3.3326050266774932E-4</v>
      </c>
      <c r="CR85" s="136">
        <f ca="1">IF(CQ$7,'cal2'!AH79/'cal1'!AH$3,"")</f>
        <v>3.3326050266774932E-4</v>
      </c>
      <c r="CS85" s="136">
        <f ca="1">IF(CT$7,cal0!AI79/'cal1'!AI$3,"")</f>
        <v>4.1929497976315219E-2</v>
      </c>
      <c r="CT85" s="136">
        <f ca="1">IF(CT$7,'cal1'!AI79/'cal1'!AI$3,"")</f>
        <v>0</v>
      </c>
      <c r="CU85" s="136">
        <f ca="1">IF(CT$7,'cal2'!AI79/'cal1'!AI$3,"")</f>
        <v>0</v>
      </c>
      <c r="CV85" s="136">
        <f ca="1">IF(CW$7,cal0!AJ79/'cal1'!AJ$3,"")</f>
        <v>3.5844680831168658E-2</v>
      </c>
      <c r="CW85" s="136">
        <f ca="1">IF(CW$7,'cal1'!AJ79/'cal1'!AJ$3,"")</f>
        <v>0</v>
      </c>
      <c r="CX85" s="136">
        <f ca="1">IF(CW$7,'cal2'!AJ79/'cal1'!AJ$3,"")</f>
        <v>0</v>
      </c>
      <c r="CY85" s="136">
        <f ca="1">IF(CZ$7,cal0!AK79/'cal1'!AK$3,"")</f>
        <v>6.4938841241324069E-2</v>
      </c>
      <c r="CZ85" s="136">
        <f ca="1">IF(CZ$7,'cal1'!AK79/'cal1'!AK$3,"")</f>
        <v>3.2307881940557261E-4</v>
      </c>
      <c r="DA85" s="136">
        <f ca="1">IF(CZ$7,'cal2'!AK79/'cal1'!AK$3,"")</f>
        <v>3.2307881940557261E-4</v>
      </c>
    </row>
    <row r="86" spans="3:105">
      <c r="C86" s="92">
        <f t="shared" si="65"/>
        <v>680</v>
      </c>
      <c r="D86" s="136">
        <f>'CMF-1931'!B66</f>
        <v>4.6769999999999999E-2</v>
      </c>
      <c r="E86" s="136">
        <f>'CMF-1931'!C66</f>
        <v>1.7000000000000001E-2</v>
      </c>
      <c r="F86" s="136">
        <f>'CMF-1931'!D66</f>
        <v>0</v>
      </c>
      <c r="G86" s="136">
        <f ca="1">cal0!C80/'cal1'!C$3</f>
        <v>2.3299559957986773E-3</v>
      </c>
      <c r="H86" s="136">
        <f ca="1">'cal1'!C80/'cal1'!C$3</f>
        <v>1.7449009622633738E-4</v>
      </c>
      <c r="I86" s="136">
        <f ca="1">'cal2'!C80/'cal1'!C$3</f>
        <v>1.7449009622633738E-4</v>
      </c>
      <c r="J86" s="136">
        <f ca="1">IF(K$7,cal0!F80/'cal1'!F$3,"")</f>
        <v>0</v>
      </c>
      <c r="K86" s="136">
        <f ca="1">IF(K$7,'cal1'!F80/'cal1'!F$3,"")</f>
        <v>0</v>
      </c>
      <c r="L86" s="136">
        <f ca="1">IF(K$7,'cal2'!F80/'cal1'!F$3,"")</f>
        <v>0</v>
      </c>
      <c r="M86" s="136">
        <f ca="1">IF(N$7,cal0!G80/'cal1'!G$3,"")</f>
        <v>6.1978234620524322E-4</v>
      </c>
      <c r="N86" s="136">
        <f ca="1">IF(N$7,'cal1'!G80/'cal1'!G$3,"")</f>
        <v>3.0989117310262161E-4</v>
      </c>
      <c r="O86" s="136">
        <f ca="1">IF(N$7,'cal2'!G80/'cal1'!G$3,"")</f>
        <v>3.0989117310262161E-4</v>
      </c>
      <c r="P86" s="136">
        <f ca="1">IF(Q$7,cal0!H80/'cal1'!H$3,"")</f>
        <v>3.1757902715198185E-4</v>
      </c>
      <c r="Q86" s="136">
        <f ca="1">IF(Q$7,'cal1'!H80/'cal1'!H$3,"")</f>
        <v>3.1757902715198185E-4</v>
      </c>
      <c r="R86" s="136">
        <f ca="1">IF(Q$7,'cal2'!H80/'cal1'!H$3,"")</f>
        <v>3.1757902715198185E-4</v>
      </c>
      <c r="S86" s="136">
        <f ca="1">IF(T$7,cal0!I80/'cal1'!I$3,"")</f>
        <v>3.4836642675269651E-4</v>
      </c>
      <c r="T86" s="136">
        <f ca="1">IF(T$7,'cal1'!I80/'cal1'!I$3,"")</f>
        <v>3.4836642675269651E-4</v>
      </c>
      <c r="U86" s="136">
        <f ca="1">IF(T$7,'cal2'!I80/'cal1'!I$3,"")</f>
        <v>3.4836642675269651E-4</v>
      </c>
      <c r="V86" s="136">
        <f ca="1">IF(W$7,cal0!J80/'cal1'!J$3,"")</f>
        <v>6.3582698358761753E-4</v>
      </c>
      <c r="W86" s="136">
        <f ca="1">IF(W$7,'cal1'!J80/'cal1'!J$3,"")</f>
        <v>3.1791349179380876E-4</v>
      </c>
      <c r="X86" s="136">
        <f ca="1">IF(W$7,'cal2'!J80/'cal1'!J$3,"")</f>
        <v>3.1791349179380876E-4</v>
      </c>
      <c r="Y86" s="136">
        <f ca="1">IF(Z$7,cal0!K80/'cal1'!K$3,"")</f>
        <v>3.296609310512269E-4</v>
      </c>
      <c r="Z86" s="136">
        <f ca="1">IF(Z$7,'cal1'!K80/'cal1'!K$3,"")</f>
        <v>3.296609310512269E-4</v>
      </c>
      <c r="AA86" s="136">
        <f ca="1">IF(Z$7,'cal2'!K80/'cal1'!K$3,"")</f>
        <v>3.296609310512269E-4</v>
      </c>
      <c r="AB86" s="136">
        <f ca="1">IF(AC$7,cal0!L80/'cal1'!L$3,"")</f>
        <v>0</v>
      </c>
      <c r="AC86" s="136">
        <f ca="1">IF(AC$7,'cal1'!L80/'cal1'!L$3,"")</f>
        <v>0</v>
      </c>
      <c r="AD86" s="136">
        <f ca="1">IF(AC$7,'cal2'!L80/'cal1'!L$3,"")</f>
        <v>0</v>
      </c>
      <c r="AE86" s="136">
        <f ca="1">IF(AF$7,cal0!M80/'cal1'!M$3,"")</f>
        <v>0</v>
      </c>
      <c r="AF86" s="136">
        <f ca="1">IF(AF$7,'cal1'!M80/'cal1'!M$3,"")</f>
        <v>0</v>
      </c>
      <c r="AG86" s="136">
        <f ca="1">IF(AF$7,'cal2'!M80/'cal1'!M$3,"")</f>
        <v>0</v>
      </c>
      <c r="AH86" s="136">
        <f ca="1">IF(AI$7,cal0!N80/'cal1'!N$3,"")</f>
        <v>8.5303690210275541E-3</v>
      </c>
      <c r="AI86" s="136">
        <f ca="1">IF(AI$7,'cal1'!N80/'cal1'!N$3,"")</f>
        <v>3.2809111927410397E-4</v>
      </c>
      <c r="AJ86" s="136">
        <f ca="1">IF(AI$7,'cal2'!N80/'cal1'!N$3,"")</f>
        <v>3.2809111927410397E-4</v>
      </c>
      <c r="AK86" s="136">
        <f ca="1">IF(AL$7,cal0!O80/'cal1'!O$3,"")</f>
        <v>0</v>
      </c>
      <c r="AL86" s="136">
        <f ca="1">IF(AL$7,'cal1'!O80/'cal1'!O$3,"")</f>
        <v>0</v>
      </c>
      <c r="AM86" s="136">
        <f ca="1">IF(AL$7,'cal2'!O80/'cal1'!O$3,"")</f>
        <v>0</v>
      </c>
      <c r="AN86" s="136">
        <f ca="1">IF(AO$7,cal0!P80/'cal1'!P$3,"")</f>
        <v>3.1345676667455028E-4</v>
      </c>
      <c r="AO86" s="136">
        <f ca="1">IF(AO$7,'cal1'!P80/'cal1'!P$3,"")</f>
        <v>3.1345676667455028E-4</v>
      </c>
      <c r="AP86" s="136">
        <f ca="1">IF(AO$7,'cal2'!P80/'cal1'!P$3,"")</f>
        <v>3.1345676667455028E-4</v>
      </c>
      <c r="AQ86" s="136">
        <f ca="1">IF(AR$7,cal0!Q80/'cal1'!Q$3,"")</f>
        <v>3.300318054214247E-4</v>
      </c>
      <c r="AR86" s="136">
        <f ca="1">IF(AR$7,'cal1'!Q80/'cal1'!Q$3,"")</f>
        <v>3.300318054214247E-4</v>
      </c>
      <c r="AS86" s="136">
        <f ca="1">IF(AR$7,'cal2'!Q80/'cal1'!Q$3,"")</f>
        <v>3.300318054214247E-4</v>
      </c>
      <c r="AT86" s="136">
        <f ca="1">IF(AU$7,cal0!R80/'cal1'!R$3,"")</f>
        <v>3.2727208649801582E-4</v>
      </c>
      <c r="AU86" s="136">
        <f ca="1">IF(AU$7,'cal1'!R80/'cal1'!R$3,"")</f>
        <v>3.2727208649801582E-4</v>
      </c>
      <c r="AV86" s="136">
        <f ca="1">IF(AU$7,'cal2'!R80/'cal1'!R$3,"")</f>
        <v>3.2727208649801582E-4</v>
      </c>
      <c r="AW86" s="136">
        <f ca="1">IF(AX$7,cal0!S80/'cal1'!S$3,"")</f>
        <v>6.9027681105850022E-3</v>
      </c>
      <c r="AX86" s="136">
        <f ca="1">IF(AX$7,'cal1'!S80/'cal1'!S$3,"")</f>
        <v>3.2870324527187135E-4</v>
      </c>
      <c r="AY86" s="136">
        <f ca="1">IF(AX$7,'cal2'!S80/'cal1'!S$3,"")</f>
        <v>3.2870324527187135E-4</v>
      </c>
      <c r="AZ86" s="136">
        <f ca="1">IF(BA$7,cal0!T80/'cal1'!T$3,"")</f>
        <v>4.0237840447664578E-3</v>
      </c>
      <c r="BA86" s="136">
        <f ca="1">IF(BA$7,'cal1'!T80/'cal1'!T$3,"")</f>
        <v>0</v>
      </c>
      <c r="BB86" s="136">
        <f ca="1">IF(BA$7,'cal2'!T80/'cal1'!T$3,"")</f>
        <v>0</v>
      </c>
      <c r="BC86" s="136">
        <f ca="1">IF(BD$7,cal0!U80/'cal1'!U$3,"")</f>
        <v>5.1114014129795861E-3</v>
      </c>
      <c r="BD86" s="136">
        <f ca="1">IF(BD$7,'cal1'!U80/'cal1'!U$3,"")</f>
        <v>3.1946258831122413E-4</v>
      </c>
      <c r="BE86" s="136">
        <f ca="1">IF(BD$7,'cal2'!U80/'cal1'!U$3,"")</f>
        <v>3.1946258831122413E-4</v>
      </c>
      <c r="BF86" s="136">
        <f ca="1">IF(BG$7,cal0!V80/'cal1'!V$3,"")</f>
        <v>3.8030049794844246E-3</v>
      </c>
      <c r="BG86" s="136">
        <f ca="1">IF(BG$7,'cal1'!V80/'cal1'!V$3,"")</f>
        <v>3.1691706872851024E-4</v>
      </c>
      <c r="BH86" s="136">
        <f ca="1">IF(BG$7,'cal2'!V80/'cal1'!V$3,"")</f>
        <v>3.1691706872851024E-4</v>
      </c>
      <c r="BI86" s="136">
        <f ca="1">IF(BJ$7,cal0!W80/'cal1'!W$3,"")</f>
        <v>0</v>
      </c>
      <c r="BJ86" s="136">
        <f ca="1">IF(BJ$7,'cal1'!W80/'cal1'!W$3,"")</f>
        <v>0</v>
      </c>
      <c r="BK86" s="136">
        <f ca="1">IF(BJ$7,'cal2'!W80/'cal1'!W$3,"")</f>
        <v>0</v>
      </c>
      <c r="BL86" s="136">
        <f ca="1">IF(BM$7,cal0!X80/'cal1'!X$3,"")</f>
        <v>4.4543855381583156E-3</v>
      </c>
      <c r="BM86" s="136">
        <f ca="1">IF(BM$7,'cal1'!X80/'cal1'!X$3,"")</f>
        <v>0</v>
      </c>
      <c r="BN86" s="136">
        <f ca="1">IF(BM$7,'cal2'!X80/'cal1'!X$3,"")</f>
        <v>0</v>
      </c>
      <c r="BO86" s="136">
        <f ca="1">IF(BP$7,cal0!Y80/'cal1'!Y$3,"")</f>
        <v>1.9050453715538421E-3</v>
      </c>
      <c r="BP86" s="136">
        <f ca="1">IF(BP$7,'cal1'!Y80/'cal1'!Y$3,"")</f>
        <v>0</v>
      </c>
      <c r="BQ86" s="136">
        <f ca="1">IF(BP$7,'cal2'!Y80/'cal1'!Y$3,"")</f>
        <v>0</v>
      </c>
      <c r="BR86" s="136" t="str">
        <f>IF(BS$7,cal0!Z80/'cal1'!Z$3,"")</f>
        <v/>
      </c>
      <c r="BS86" s="136" t="str">
        <f>IF(BS$7,'cal1'!Z80/'cal1'!Z$3,"")</f>
        <v/>
      </c>
      <c r="BT86" s="136" t="str">
        <f>IF(BS$7,'cal2'!Z80/'cal1'!Z$3,"")</f>
        <v/>
      </c>
      <c r="BU86" s="136">
        <f ca="1">IF(BV$7,cal0!AA80/'cal1'!AA$3,"")</f>
        <v>1.1381160946691794E-2</v>
      </c>
      <c r="BV86" s="136">
        <f ca="1">IF(BV$7,'cal1'!AA80/'cal1'!AA$3,"")</f>
        <v>0</v>
      </c>
      <c r="BW86" s="136">
        <f ca="1">IF(BV$7,'cal2'!AA80/'cal1'!AA$3,"")</f>
        <v>0</v>
      </c>
      <c r="BX86" s="136">
        <f ca="1">IF(BY$7,cal0!AB80/'cal1'!AB$3,"")</f>
        <v>3.0561049048449568E-4</v>
      </c>
      <c r="BY86" s="136">
        <f ca="1">IF(BY$7,'cal1'!AB80/'cal1'!AB$3,"")</f>
        <v>3.0561049048449568E-4</v>
      </c>
      <c r="BZ86" s="136">
        <f ca="1">IF(BY$7,'cal2'!AB80/'cal1'!AB$3,"")</f>
        <v>3.0561049048449568E-4</v>
      </c>
      <c r="CA86" s="136">
        <f ca="1">IF(CB$7,cal0!AC80/'cal1'!AC$3,"")</f>
        <v>3.0636967880202199E-4</v>
      </c>
      <c r="CB86" s="136">
        <f ca="1">IF(CB$7,'cal1'!AC80/'cal1'!AC$3,"")</f>
        <v>3.0636967880202199E-4</v>
      </c>
      <c r="CC86" s="136">
        <f ca="1">IF(CB$7,'cal2'!AC80/'cal1'!AC$3,"")</f>
        <v>3.0636967880202199E-4</v>
      </c>
      <c r="CD86" s="136">
        <f ca="1">IF(CE$7,cal0!AD80/'cal1'!AD$3,"")</f>
        <v>2.8228782950976456E-3</v>
      </c>
      <c r="CE86" s="136">
        <f ca="1">IF(CE$7,'cal1'!AD80/'cal1'!AD$3,"")</f>
        <v>3.1365313113735456E-4</v>
      </c>
      <c r="CF86" s="136">
        <f ca="1">IF(CE$7,'cal2'!AD80/'cal1'!AD$3,"")</f>
        <v>3.1365313113735456E-4</v>
      </c>
      <c r="CG86" s="136">
        <f ca="1">IF(CH$7,cal0!AE80/'cal1'!AE$3,"")</f>
        <v>0</v>
      </c>
      <c r="CH86" s="136">
        <f ca="1">IF(CH$7,'cal1'!AE80/'cal1'!AE$3,"")</f>
        <v>0</v>
      </c>
      <c r="CI86" s="136">
        <f ca="1">IF(CH$7,'cal2'!AE80/'cal1'!AE$3,"")</f>
        <v>0</v>
      </c>
      <c r="CJ86" s="136">
        <f ca="1">IF(CK$7,cal0!AF80/'cal1'!AF$3,"")</f>
        <v>0</v>
      </c>
      <c r="CK86" s="136">
        <f ca="1">IF(CK$7,'cal1'!AF80/'cal1'!AF$3,"")</f>
        <v>0</v>
      </c>
      <c r="CL86" s="136">
        <f ca="1">IF(CK$7,'cal2'!AF80/'cal1'!AF$3,"")</f>
        <v>0</v>
      </c>
      <c r="CM86" s="136">
        <f ca="1">IF(CN$7,cal0!AG80/'cal1'!AG$3,"")</f>
        <v>0</v>
      </c>
      <c r="CN86" s="136">
        <f ca="1">IF(CN$7,'cal1'!AG80/'cal1'!AG$3,"")</f>
        <v>0</v>
      </c>
      <c r="CO86" s="136">
        <f ca="1">IF(CN$7,'cal2'!AG80/'cal1'!AG$3,"")</f>
        <v>0</v>
      </c>
      <c r="CP86" s="136">
        <f ca="1">IF(CQ$7,cal0!AH80/'cal1'!AH$3,"")</f>
        <v>3.1258303796557357E-4</v>
      </c>
      <c r="CQ86" s="136">
        <f ca="1">IF(CQ$7,'cal1'!AH80/'cal1'!AH$3,"")</f>
        <v>3.1258303796557357E-4</v>
      </c>
      <c r="CR86" s="136">
        <f ca="1">IF(CQ$7,'cal2'!AH80/'cal1'!AH$3,"")</f>
        <v>3.1258303796557357E-4</v>
      </c>
      <c r="CS86" s="136">
        <f ca="1">IF(CT$7,cal0!AI80/'cal1'!AI$3,"")</f>
        <v>6.8127145291829744E-3</v>
      </c>
      <c r="CT86" s="136">
        <f ca="1">IF(CT$7,'cal1'!AI80/'cal1'!AI$3,"")</f>
        <v>0</v>
      </c>
      <c r="CU86" s="136">
        <f ca="1">IF(CT$7,'cal2'!AI80/'cal1'!AI$3,"")</f>
        <v>0</v>
      </c>
      <c r="CV86" s="136">
        <f ca="1">IF(CW$7,cal0!AJ80/'cal1'!AJ$3,"")</f>
        <v>6.0577771265937742E-4</v>
      </c>
      <c r="CW86" s="136">
        <f ca="1">IF(CW$7,'cal1'!AJ80/'cal1'!AJ$3,"")</f>
        <v>0</v>
      </c>
      <c r="CX86" s="136">
        <f ca="1">IF(CW$7,'cal2'!AJ80/'cal1'!AJ$3,"")</f>
        <v>0</v>
      </c>
      <c r="CY86" s="136">
        <f ca="1">IF(CZ$7,cal0!AK80/'cal1'!AK$3,"")</f>
        <v>1.1515256785112562E-2</v>
      </c>
      <c r="CZ86" s="136">
        <f ca="1">IF(CZ$7,'cal1'!AK80/'cal1'!AK$3,"")</f>
        <v>3.0303308692061759E-4</v>
      </c>
      <c r="DA86" s="136">
        <f ca="1">IF(CZ$7,'cal2'!AK80/'cal1'!AK$3,"")</f>
        <v>3.0303308692061759E-4</v>
      </c>
    </row>
    <row r="87" spans="3:105">
      <c r="C87" s="92">
        <f t="shared" si="65"/>
        <v>685</v>
      </c>
      <c r="D87" s="136">
        <f>'CMF-1931'!B67</f>
        <v>3.2899999999999999E-2</v>
      </c>
      <c r="E87" s="136">
        <f>'CMF-1931'!C67</f>
        <v>1.192E-2</v>
      </c>
      <c r="F87" s="136">
        <f>'CMF-1931'!D67</f>
        <v>0</v>
      </c>
      <c r="G87" s="136">
        <f ca="1">cal0!C81/'cal1'!C$3</f>
        <v>3.1590891150026247E-4</v>
      </c>
      <c r="H87" s="136">
        <f ca="1">'cal1'!C81/'cal1'!C$3</f>
        <v>8.4900518828402727E-4</v>
      </c>
      <c r="I87" s="136">
        <f ca="1">'cal2'!C81/'cal1'!C$3</f>
        <v>1.5795445273743508E-4</v>
      </c>
      <c r="J87" s="136">
        <f ca="1">IF(K$7,cal0!F81/'cal1'!F$3,"")</f>
        <v>0</v>
      </c>
      <c r="K87" s="136">
        <f ca="1">IF(K$7,'cal1'!F81/'cal1'!F$3,"")</f>
        <v>0</v>
      </c>
      <c r="L87" s="136">
        <f ca="1">IF(K$7,'cal2'!F81/'cal1'!F$3,"")</f>
        <v>0</v>
      </c>
      <c r="M87" s="136">
        <f ca="1">IF(N$7,cal0!G81/'cal1'!G$3,"")</f>
        <v>2.9805693816627329E-4</v>
      </c>
      <c r="N87" s="136">
        <f ca="1">IF(N$7,'cal1'!G81/'cal1'!G$3,"")</f>
        <v>2.9805693816627329E-4</v>
      </c>
      <c r="O87" s="136">
        <f ca="1">IF(N$7,'cal2'!G81/'cal1'!G$3,"")</f>
        <v>2.9805693816627329E-4</v>
      </c>
      <c r="P87" s="136">
        <f ca="1">IF(Q$7,cal0!H81/'cal1'!H$3,"")</f>
        <v>3.0545120569599955E-4</v>
      </c>
      <c r="Q87" s="136">
        <f ca="1">IF(Q$7,'cal1'!H81/'cal1'!H$3,"")</f>
        <v>3.0545120569599955E-4</v>
      </c>
      <c r="R87" s="136">
        <f ca="1">IF(Q$7,'cal2'!H81/'cal1'!H$3,"")</f>
        <v>3.0545120569599955E-4</v>
      </c>
      <c r="S87" s="136">
        <f ca="1">IF(T$7,cal0!I81/'cal1'!I$3,"")</f>
        <v>3.3506288507110642E-4</v>
      </c>
      <c r="T87" s="136">
        <f ca="1">IF(T$7,'cal1'!I81/'cal1'!I$3,"")</f>
        <v>3.3506288507110642E-4</v>
      </c>
      <c r="U87" s="136">
        <f ca="1">IF(T$7,'cal2'!I81/'cal1'!I$3,"")</f>
        <v>3.3506288507110642E-4</v>
      </c>
      <c r="V87" s="136">
        <f ca="1">IF(W$7,cal0!J81/'cal1'!J$3,"")</f>
        <v>3.0577289768247897E-4</v>
      </c>
      <c r="W87" s="136">
        <f ca="1">IF(W$7,'cal1'!J81/'cal1'!J$3,"")</f>
        <v>3.0577289768247897E-4</v>
      </c>
      <c r="X87" s="136">
        <f ca="1">IF(W$7,'cal2'!J81/'cal1'!J$3,"")</f>
        <v>3.0577289768247897E-4</v>
      </c>
      <c r="Y87" s="136">
        <f ca="1">IF(Z$7,cal0!K81/'cal1'!K$3,"")</f>
        <v>3.1707172152861939E-4</v>
      </c>
      <c r="Z87" s="136">
        <f ca="1">IF(Z$7,'cal1'!K81/'cal1'!K$3,"")</f>
        <v>3.1707172152861939E-4</v>
      </c>
      <c r="AA87" s="136">
        <f ca="1">IF(Z$7,'cal2'!K81/'cal1'!K$3,"")</f>
        <v>3.1707172152861939E-4</v>
      </c>
      <c r="AB87" s="136">
        <f ca="1">IF(AC$7,cal0!L81/'cal1'!L$3,"")</f>
        <v>0</v>
      </c>
      <c r="AC87" s="136">
        <f ca="1">IF(AC$7,'cal1'!L81/'cal1'!L$3,"")</f>
        <v>0</v>
      </c>
      <c r="AD87" s="136">
        <f ca="1">IF(AC$7,'cal2'!L81/'cal1'!L$3,"")</f>
        <v>0</v>
      </c>
      <c r="AE87" s="136">
        <f ca="1">IF(AF$7,cal0!M81/'cal1'!M$3,"")</f>
        <v>0</v>
      </c>
      <c r="AF87" s="136">
        <f ca="1">IF(AF$7,'cal1'!M81/'cal1'!M$3,"")</f>
        <v>0</v>
      </c>
      <c r="AG87" s="136">
        <f ca="1">IF(AF$7,'cal2'!M81/'cal1'!M$3,"")</f>
        <v>0</v>
      </c>
      <c r="AH87" s="136">
        <f ca="1">IF(AI$7,cal0!N81/'cal1'!N$3,"")</f>
        <v>3.1556185828501008E-4</v>
      </c>
      <c r="AI87" s="136">
        <f ca="1">IF(AI$7,'cal1'!N81/'cal1'!N$3,"")</f>
        <v>3.1556185828501008E-4</v>
      </c>
      <c r="AJ87" s="136">
        <f ca="1">IF(AI$7,'cal2'!N81/'cal1'!N$3,"")</f>
        <v>0</v>
      </c>
      <c r="AK87" s="136">
        <f ca="1">IF(AL$7,cal0!O81/'cal1'!O$3,"")</f>
        <v>0</v>
      </c>
      <c r="AL87" s="136">
        <f ca="1">IF(AL$7,'cal1'!O81/'cal1'!O$3,"")</f>
        <v>0</v>
      </c>
      <c r="AM87" s="136">
        <f ca="1">IF(AL$7,'cal2'!O81/'cal1'!O$3,"")</f>
        <v>0</v>
      </c>
      <c r="AN87" s="136">
        <f ca="1">IF(AO$7,cal0!P81/'cal1'!P$3,"")</f>
        <v>3.0148636757581143E-4</v>
      </c>
      <c r="AO87" s="136">
        <f ca="1">IF(AO$7,'cal1'!P81/'cal1'!P$3,"")</f>
        <v>3.0148636757581143E-4</v>
      </c>
      <c r="AP87" s="136">
        <f ca="1">IF(AO$7,'cal2'!P81/'cal1'!P$3,"")</f>
        <v>3.0148636757581143E-4</v>
      </c>
      <c r="AQ87" s="136">
        <f ca="1">IF(AR$7,cal0!Q81/'cal1'!Q$3,"")</f>
        <v>3.1742843281574242E-4</v>
      </c>
      <c r="AR87" s="136">
        <f ca="1">IF(AR$7,'cal1'!Q81/'cal1'!Q$3,"")</f>
        <v>3.1742843281574242E-4</v>
      </c>
      <c r="AS87" s="136">
        <f ca="1">IF(AR$7,'cal2'!Q81/'cal1'!Q$3,"")</f>
        <v>3.1742843281574242E-4</v>
      </c>
      <c r="AT87" s="136">
        <f ca="1">IF(AU$7,cal0!R81/'cal1'!R$3,"")</f>
        <v>3.1477410302546346E-4</v>
      </c>
      <c r="AU87" s="136">
        <f ca="1">IF(AU$7,'cal1'!R81/'cal1'!R$3,"")</f>
        <v>3.1477410302546346E-4</v>
      </c>
      <c r="AV87" s="136">
        <f ca="1">IF(AU$7,'cal2'!R81/'cal1'!R$3,"")</f>
        <v>3.1477410302546346E-4</v>
      </c>
      <c r="AW87" s="136">
        <f ca="1">IF(AX$7,cal0!S81/'cal1'!S$3,"")</f>
        <v>3.1615060819627683E-4</v>
      </c>
      <c r="AX87" s="136">
        <f ca="1">IF(AX$7,'cal1'!S81/'cal1'!S$3,"")</f>
        <v>1.2646024327851073E-3</v>
      </c>
      <c r="AY87" s="136">
        <f ca="1">IF(AX$7,'cal2'!S81/'cal1'!S$3,"")</f>
        <v>3.1615060819627683E-4</v>
      </c>
      <c r="AZ87" s="136">
        <f ca="1">IF(BA$7,cal0!T81/'cal1'!T$3,"")</f>
        <v>3.2251018193964984E-4</v>
      </c>
      <c r="BA87" s="136">
        <f ca="1">IF(BA$7,'cal1'!T81/'cal1'!T$3,"")</f>
        <v>0</v>
      </c>
      <c r="BB87" s="136">
        <f ca="1">IF(BA$7,'cal2'!T81/'cal1'!T$3,"")</f>
        <v>0</v>
      </c>
      <c r="BC87" s="136">
        <f ca="1">IF(BD$7,cal0!U81/'cal1'!U$3,"")</f>
        <v>3.0726283674812623E-4</v>
      </c>
      <c r="BD87" s="136">
        <f ca="1">IF(BD$7,'cal1'!U81/'cal1'!U$3,"")</f>
        <v>7.0670454327423941E-3</v>
      </c>
      <c r="BE87" s="136">
        <f ca="1">IF(BD$7,'cal2'!U81/'cal1'!U$3,"")</f>
        <v>3.0726283674812623E-4</v>
      </c>
      <c r="BF87" s="136">
        <f ca="1">IF(BG$7,cal0!V81/'cal1'!V$3,"")</f>
        <v>3.0481452637752163E-4</v>
      </c>
      <c r="BG87" s="136">
        <f ca="1">IF(BG$7,'cal1'!V81/'cal1'!V$3,"")</f>
        <v>3.0481452637752163E-4</v>
      </c>
      <c r="BH87" s="136">
        <f ca="1">IF(BG$7,'cal2'!V81/'cal1'!V$3,"")</f>
        <v>3.0481452637752163E-4</v>
      </c>
      <c r="BI87" s="136">
        <f ca="1">IF(BJ$7,cal0!W81/'cal1'!W$3,"")</f>
        <v>0</v>
      </c>
      <c r="BJ87" s="136">
        <f ca="1">IF(BJ$7,'cal1'!W81/'cal1'!W$3,"")</f>
        <v>0</v>
      </c>
      <c r="BK87" s="136">
        <f ca="1">IF(BJ$7,'cal2'!W81/'cal1'!W$3,"")</f>
        <v>0</v>
      </c>
      <c r="BL87" s="136">
        <f ca="1">IF(BM$7,cal0!X81/'cal1'!X$3,"")</f>
        <v>0</v>
      </c>
      <c r="BM87" s="136">
        <f ca="1">IF(BM$7,'cal1'!X81/'cal1'!X$3,"")</f>
        <v>0</v>
      </c>
      <c r="BN87" s="136">
        <f ca="1">IF(BM$7,'cal2'!X81/'cal1'!X$3,"")</f>
        <v>0</v>
      </c>
      <c r="BO87" s="136">
        <f ca="1">IF(BP$7,cal0!Y81/'cal1'!Y$3,"")</f>
        <v>0</v>
      </c>
      <c r="BP87" s="136">
        <f ca="1">IF(BP$7,'cal1'!Y81/'cal1'!Y$3,"")</f>
        <v>0</v>
      </c>
      <c r="BQ87" s="136">
        <f ca="1">IF(BP$7,'cal2'!Y81/'cal1'!Y$3,"")</f>
        <v>0</v>
      </c>
      <c r="BR87" s="136" t="str">
        <f>IF(BS$7,cal0!Z81/'cal1'!Z$3,"")</f>
        <v/>
      </c>
      <c r="BS87" s="136" t="str">
        <f>IF(BS$7,'cal1'!Z81/'cal1'!Z$3,"")</f>
        <v/>
      </c>
      <c r="BT87" s="136" t="str">
        <f>IF(BS$7,'cal2'!Z81/'cal1'!Z$3,"")</f>
        <v/>
      </c>
      <c r="BU87" s="136">
        <f ca="1">IF(BV$7,cal0!AA81/'cal1'!AA$3,"")</f>
        <v>3.7530970986287679E-3</v>
      </c>
      <c r="BV87" s="136">
        <f ca="1">IF(BV$7,'cal1'!AA81/'cal1'!AA$3,"")</f>
        <v>7.8189517797713475E-3</v>
      </c>
      <c r="BW87" s="136">
        <f ca="1">IF(BV$7,'cal2'!AA81/'cal1'!AA$3,"")</f>
        <v>0</v>
      </c>
      <c r="BX87" s="136">
        <f ca="1">IF(BY$7,cal0!AB81/'cal1'!AB$3,"")</f>
        <v>2.9393972778675182E-4</v>
      </c>
      <c r="BY87" s="136">
        <f ca="1">IF(BY$7,'cal1'!AB81/'cal1'!AB$3,"")</f>
        <v>2.9393972778675182E-4</v>
      </c>
      <c r="BZ87" s="136">
        <f ca="1">IF(BY$7,'cal2'!AB81/'cal1'!AB$3,"")</f>
        <v>2.9393972778675182E-4</v>
      </c>
      <c r="CA87" s="136">
        <f ca="1">IF(CB$7,cal0!AC81/'cal1'!AC$3,"")</f>
        <v>2.9466992394932065E-4</v>
      </c>
      <c r="CB87" s="136">
        <f ca="1">IF(CB$7,'cal1'!AC81/'cal1'!AC$3,"")</f>
        <v>2.9466992394932065E-4</v>
      </c>
      <c r="CC87" s="136">
        <f ca="1">IF(CB$7,'cal2'!AC81/'cal1'!AC$3,"")</f>
        <v>2.9466992394932065E-4</v>
      </c>
      <c r="CD87" s="136">
        <f ca="1">IF(CE$7,cal0!AD81/'cal1'!AD$3,"")</f>
        <v>3.0167523320228973E-4</v>
      </c>
      <c r="CE87" s="136">
        <f ca="1">IF(CE$7,'cal1'!AD81/'cal1'!AD$3,"")</f>
        <v>3.0167523320228973E-4</v>
      </c>
      <c r="CF87" s="136">
        <f ca="1">IF(CE$7,'cal2'!AD81/'cal1'!AD$3,"")</f>
        <v>3.0167523320228973E-4</v>
      </c>
      <c r="CG87" s="136">
        <f ca="1">IF(CH$7,cal0!AE81/'cal1'!AE$3,"")</f>
        <v>0</v>
      </c>
      <c r="CH87" s="136">
        <f ca="1">IF(CH$7,'cal1'!AE81/'cal1'!AE$3,"")</f>
        <v>0</v>
      </c>
      <c r="CI87" s="136">
        <f ca="1">IF(CH$7,'cal2'!AE81/'cal1'!AE$3,"")</f>
        <v>0</v>
      </c>
      <c r="CJ87" s="136">
        <f ca="1">IF(CK$7,cal0!AF81/'cal1'!AF$3,"")</f>
        <v>0</v>
      </c>
      <c r="CK87" s="136">
        <f ca="1">IF(CK$7,'cal1'!AF81/'cal1'!AF$3,"")</f>
        <v>0</v>
      </c>
      <c r="CL87" s="136">
        <f ca="1">IF(CK$7,'cal2'!AF81/'cal1'!AF$3,"")</f>
        <v>0</v>
      </c>
      <c r="CM87" s="136">
        <f ca="1">IF(CN$7,cal0!AG81/'cal1'!AG$3,"")</f>
        <v>0</v>
      </c>
      <c r="CN87" s="136">
        <f ca="1">IF(CN$7,'cal1'!AG81/'cal1'!AG$3,"")</f>
        <v>0</v>
      </c>
      <c r="CO87" s="136">
        <f ca="1">IF(CN$7,'cal2'!AG81/'cal1'!AG$3,"")</f>
        <v>0</v>
      </c>
      <c r="CP87" s="136">
        <f ca="1">IF(CQ$7,cal0!AH81/'cal1'!AH$3,"")</f>
        <v>3.0064600513122087E-4</v>
      </c>
      <c r="CQ87" s="136">
        <f ca="1">IF(CQ$7,'cal1'!AH81/'cal1'!AH$3,"")</f>
        <v>3.0064600513122087E-4</v>
      </c>
      <c r="CR87" s="136">
        <f ca="1">IF(CQ$7,'cal2'!AH81/'cal1'!AH$3,"")</f>
        <v>3.0064600513122087E-4</v>
      </c>
      <c r="CS87" s="136">
        <f ca="1">IF(CT$7,cal0!AI81/'cal1'!AI$3,"")</f>
        <v>0</v>
      </c>
      <c r="CT87" s="136">
        <f ca="1">IF(CT$7,'cal1'!AI81/'cal1'!AI$3,"")</f>
        <v>1.7870586393826516E-3</v>
      </c>
      <c r="CU87" s="136">
        <f ca="1">IF(CT$7,'cal2'!AI81/'cal1'!AI$3,"")</f>
        <v>0</v>
      </c>
      <c r="CV87" s="136">
        <f ca="1">IF(CW$7,cal0!AJ81/'cal1'!AJ$3,"")</f>
        <v>0</v>
      </c>
      <c r="CW87" s="136">
        <f ca="1">IF(CW$7,'cal1'!AJ81/'cal1'!AJ$3,"")</f>
        <v>0</v>
      </c>
      <c r="CX87" s="136">
        <f ca="1">IF(CW$7,'cal2'!AJ81/'cal1'!AJ$3,"")</f>
        <v>0</v>
      </c>
      <c r="CY87" s="136">
        <f ca="1">IF(CZ$7,cal0!AK81/'cal1'!AK$3,"")</f>
        <v>8.7438228867373448E-4</v>
      </c>
      <c r="CZ87" s="136">
        <f ca="1">IF(CZ$7,'cal1'!AK81/'cal1'!AK$3,"")</f>
        <v>4.080450585602329E-3</v>
      </c>
      <c r="DA87" s="136">
        <f ca="1">IF(CZ$7,'cal2'!AK81/'cal1'!AK$3,"")</f>
        <v>2.9146075103185748E-4</v>
      </c>
    </row>
    <row r="88" spans="3:105">
      <c r="C88" s="92">
        <f t="shared" si="65"/>
        <v>690</v>
      </c>
      <c r="D88" s="136">
        <f>'CMF-1931'!B68</f>
        <v>2.2700000000000001E-2</v>
      </c>
      <c r="E88" s="136">
        <f>'CMF-1931'!C68</f>
        <v>8.2100000000000003E-3</v>
      </c>
      <c r="F88" s="136">
        <f>'CMF-1931'!D68</f>
        <v>0</v>
      </c>
      <c r="G88" s="136">
        <f ca="1">cal0!C82/'cal1'!C$3</f>
        <v>1.6406951981003519E-4</v>
      </c>
      <c r="H88" s="136">
        <f ca="1">'cal1'!C82/'cal1'!C$3</f>
        <v>2.0749969058849608E-3</v>
      </c>
      <c r="I88" s="136">
        <f ca="1">'cal2'!C82/'cal1'!C$3</f>
        <v>1.5441837158591546E-4</v>
      </c>
      <c r="J88" s="136">
        <f ca="1">IF(K$7,cal0!F82/'cal1'!F$3,"")</f>
        <v>0</v>
      </c>
      <c r="K88" s="136">
        <f ca="1">IF(K$7,'cal1'!F82/'cal1'!F$3,"")</f>
        <v>0</v>
      </c>
      <c r="L88" s="136">
        <f ca="1">IF(K$7,'cal2'!F82/'cal1'!F$3,"")</f>
        <v>0</v>
      </c>
      <c r="M88" s="136">
        <f ca="1">IF(N$7,cal0!G82/'cal1'!G$3,"")</f>
        <v>2.9138442274892457E-4</v>
      </c>
      <c r="N88" s="136">
        <f ca="1">IF(N$7,'cal1'!G82/'cal1'!G$3,"")</f>
        <v>2.9138442274892457E-4</v>
      </c>
      <c r="O88" s="136">
        <f ca="1">IF(N$7,'cal2'!G82/'cal1'!G$3,"")</f>
        <v>2.9138442274892457E-4</v>
      </c>
      <c r="P88" s="136">
        <f ca="1">IF(Q$7,cal0!H82/'cal1'!H$3,"")</f>
        <v>2.9861315692654824E-4</v>
      </c>
      <c r="Q88" s="136">
        <f ca="1">IF(Q$7,'cal1'!H82/'cal1'!H$3,"")</f>
        <v>2.9861315692654824E-4</v>
      </c>
      <c r="R88" s="136">
        <f ca="1">IF(Q$7,'cal2'!H82/'cal1'!H$3,"")</f>
        <v>2.9861315692654824E-4</v>
      </c>
      <c r="S88" s="136">
        <f ca="1">IF(T$7,cal0!I82/'cal1'!I$3,"")</f>
        <v>3.2756192810572588E-4</v>
      </c>
      <c r="T88" s="136">
        <f ca="1">IF(T$7,'cal1'!I82/'cal1'!I$3,"")</f>
        <v>3.2756192810572588E-4</v>
      </c>
      <c r="U88" s="136">
        <f ca="1">IF(T$7,'cal2'!I82/'cal1'!I$3,"")</f>
        <v>3.2756192810572588E-4</v>
      </c>
      <c r="V88" s="136">
        <f ca="1">IF(W$7,cal0!J82/'cal1'!J$3,"")</f>
        <v>2.9892764728654434E-4</v>
      </c>
      <c r="W88" s="136">
        <f ca="1">IF(W$7,'cal1'!J82/'cal1'!J$3,"")</f>
        <v>2.9892764728654434E-4</v>
      </c>
      <c r="X88" s="136">
        <f ca="1">IF(W$7,'cal2'!J82/'cal1'!J$3,"")</f>
        <v>2.9892764728654434E-4</v>
      </c>
      <c r="Y88" s="136">
        <f ca="1">IF(Z$7,cal0!K82/'cal1'!K$3,"")</f>
        <v>3.0997352759520126E-4</v>
      </c>
      <c r="Z88" s="136">
        <f ca="1">IF(Z$7,'cal1'!K82/'cal1'!K$3,"")</f>
        <v>3.0997352759520126E-4</v>
      </c>
      <c r="AA88" s="136">
        <f ca="1">IF(Z$7,'cal2'!K82/'cal1'!K$3,"")</f>
        <v>3.0997352759520126E-4</v>
      </c>
      <c r="AB88" s="136">
        <f ca="1">IF(AC$7,cal0!L82/'cal1'!L$3,"")</f>
        <v>0</v>
      </c>
      <c r="AC88" s="136">
        <f ca="1">IF(AC$7,'cal1'!L82/'cal1'!L$3,"")</f>
        <v>0</v>
      </c>
      <c r="AD88" s="136">
        <f ca="1">IF(AC$7,'cal2'!L82/'cal1'!L$3,"")</f>
        <v>0</v>
      </c>
      <c r="AE88" s="136">
        <f ca="1">IF(AF$7,cal0!M82/'cal1'!M$3,"")</f>
        <v>0</v>
      </c>
      <c r="AF88" s="136">
        <f ca="1">IF(AF$7,'cal1'!M82/'cal1'!M$3,"")</f>
        <v>0</v>
      </c>
      <c r="AG88" s="136">
        <f ca="1">IF(AF$7,'cal2'!M82/'cal1'!M$3,"")</f>
        <v>0</v>
      </c>
      <c r="AH88" s="136">
        <f ca="1">IF(AI$7,cal0!N82/'cal1'!N$3,"")</f>
        <v>3.084974652281394E-4</v>
      </c>
      <c r="AI88" s="136">
        <f ca="1">IF(AI$7,'cal1'!N82/'cal1'!N$3,"")</f>
        <v>3.084974652281394E-4</v>
      </c>
      <c r="AJ88" s="136">
        <f ca="1">IF(AI$7,'cal2'!N82/'cal1'!N$3,"")</f>
        <v>0</v>
      </c>
      <c r="AK88" s="136">
        <f ca="1">IF(AL$7,cal0!O82/'cal1'!O$3,"")</f>
        <v>0</v>
      </c>
      <c r="AL88" s="136">
        <f ca="1">IF(AL$7,'cal1'!O82/'cal1'!O$3,"")</f>
        <v>0</v>
      </c>
      <c r="AM88" s="136">
        <f ca="1">IF(AL$7,'cal2'!O82/'cal1'!O$3,"")</f>
        <v>0</v>
      </c>
      <c r="AN88" s="136">
        <f ca="1">IF(AO$7,cal0!P82/'cal1'!P$3,"")</f>
        <v>2.9473707850323884E-4</v>
      </c>
      <c r="AO88" s="136">
        <f ca="1">IF(AO$7,'cal1'!P82/'cal1'!P$3,"")</f>
        <v>2.9473707850323884E-4</v>
      </c>
      <c r="AP88" s="136">
        <f ca="1">IF(AO$7,'cal2'!P82/'cal1'!P$3,"")</f>
        <v>2.9473707850323884E-4</v>
      </c>
      <c r="AQ88" s="136">
        <f ca="1">IF(AR$7,cal0!Q82/'cal1'!Q$3,"")</f>
        <v>3.1032225328877459E-4</v>
      </c>
      <c r="AR88" s="136">
        <f ca="1">IF(AR$7,'cal1'!Q82/'cal1'!Q$3,"")</f>
        <v>3.1032225328877459E-4</v>
      </c>
      <c r="AS88" s="136">
        <f ca="1">IF(AR$7,'cal2'!Q82/'cal1'!Q$3,"")</f>
        <v>3.1032225328877459E-4</v>
      </c>
      <c r="AT88" s="136">
        <f ca="1">IF(AU$7,cal0!R82/'cal1'!R$3,"")</f>
        <v>3.0772734522025564E-4</v>
      </c>
      <c r="AU88" s="136">
        <f ca="1">IF(AU$7,'cal1'!R82/'cal1'!R$3,"")</f>
        <v>3.0772734522025564E-4</v>
      </c>
      <c r="AV88" s="136">
        <f ca="1">IF(AU$7,'cal2'!R82/'cal1'!R$3,"")</f>
        <v>3.0772734522025564E-4</v>
      </c>
      <c r="AW88" s="136">
        <f ca="1">IF(AX$7,cal0!S82/'cal1'!S$3,"")</f>
        <v>3.0907303496355098E-4</v>
      </c>
      <c r="AX88" s="136">
        <f ca="1">IF(AX$7,'cal1'!S82/'cal1'!S$3,"")</f>
        <v>1.2053847948569757E-2</v>
      </c>
      <c r="AY88" s="136">
        <f ca="1">IF(AX$7,'cal2'!S82/'cal1'!S$3,"")</f>
        <v>3.0907303496355098E-4</v>
      </c>
      <c r="AZ88" s="136">
        <f ca="1">IF(BA$7,cal0!T82/'cal1'!T$3,"")</f>
        <v>0</v>
      </c>
      <c r="BA88" s="136">
        <f ca="1">IF(BA$7,'cal1'!T82/'cal1'!T$3,"")</f>
        <v>3.1529023874864859E-4</v>
      </c>
      <c r="BB88" s="136">
        <f ca="1">IF(BA$7,'cal2'!T82/'cal1'!T$3,"")</f>
        <v>0</v>
      </c>
      <c r="BC88" s="136">
        <f ca="1">IF(BD$7,cal0!U82/'cal1'!U$3,"")</f>
        <v>3.00384231512517E-4</v>
      </c>
      <c r="BD88" s="136">
        <f ca="1">IF(BD$7,'cal1'!U82/'cal1'!U$3,"")</f>
        <v>1.5019211208951474E-3</v>
      </c>
      <c r="BE88" s="136">
        <f ca="1">IF(BD$7,'cal2'!U82/'cal1'!U$3,"")</f>
        <v>3.00384231512517E-4</v>
      </c>
      <c r="BF88" s="136">
        <f ca="1">IF(BG$7,cal0!V82/'cal1'!V$3,"")</f>
        <v>2.9799073076585477E-4</v>
      </c>
      <c r="BG88" s="136">
        <f ca="1">IF(BG$7,'cal1'!V82/'cal1'!V$3,"")</f>
        <v>2.9799073076585477E-4</v>
      </c>
      <c r="BH88" s="136">
        <f ca="1">IF(BG$7,'cal2'!V82/'cal1'!V$3,"")</f>
        <v>2.9799073076585477E-4</v>
      </c>
      <c r="BI88" s="136">
        <f ca="1">IF(BJ$7,cal0!W82/'cal1'!W$3,"")</f>
        <v>0</v>
      </c>
      <c r="BJ88" s="136">
        <f ca="1">IF(BJ$7,'cal1'!W82/'cal1'!W$3,"")</f>
        <v>0</v>
      </c>
      <c r="BK88" s="136">
        <f ca="1">IF(BJ$7,'cal2'!W82/'cal1'!W$3,"")</f>
        <v>0</v>
      </c>
      <c r="BL88" s="136">
        <f ca="1">IF(BM$7,cal0!X82/'cal1'!X$3,"")</f>
        <v>0</v>
      </c>
      <c r="BM88" s="136">
        <f ca="1">IF(BM$7,'cal1'!X82/'cal1'!X$3,"")</f>
        <v>0</v>
      </c>
      <c r="BN88" s="136">
        <f ca="1">IF(BM$7,'cal2'!X82/'cal1'!X$3,"")</f>
        <v>0</v>
      </c>
      <c r="BO88" s="136">
        <f ca="1">IF(BP$7,cal0!Y82/'cal1'!Y$3,"")</f>
        <v>0</v>
      </c>
      <c r="BP88" s="136">
        <f ca="1">IF(BP$7,'cal1'!Y82/'cal1'!Y$3,"")</f>
        <v>0</v>
      </c>
      <c r="BQ88" s="136">
        <f ca="1">IF(BP$7,'cal2'!Y82/'cal1'!Y$3,"")</f>
        <v>0</v>
      </c>
      <c r="BR88" s="136" t="str">
        <f>IF(BS$7,cal0!Z82/'cal1'!Z$3,"")</f>
        <v/>
      </c>
      <c r="BS88" s="136" t="str">
        <f>IF(BS$7,'cal1'!Z82/'cal1'!Z$3,"")</f>
        <v/>
      </c>
      <c r="BT88" s="136" t="str">
        <f>IF(BS$7,'cal2'!Z82/'cal1'!Z$3,"")</f>
        <v/>
      </c>
      <c r="BU88" s="136">
        <f ca="1">IF(BV$7,cal0!AA82/'cal1'!AA$3,"")</f>
        <v>0</v>
      </c>
      <c r="BV88" s="136">
        <f ca="1">IF(BV$7,'cal1'!AA82/'cal1'!AA$3,"")</f>
        <v>2.201446552459458E-2</v>
      </c>
      <c r="BW88" s="136">
        <f ca="1">IF(BV$7,'cal2'!AA82/'cal1'!AA$3,"")</f>
        <v>0</v>
      </c>
      <c r="BX88" s="136">
        <f ca="1">IF(BY$7,cal0!AB82/'cal1'!AB$3,"")</f>
        <v>2.8735938318046636E-4</v>
      </c>
      <c r="BY88" s="136">
        <f ca="1">IF(BY$7,'cal1'!AB82/'cal1'!AB$3,"")</f>
        <v>2.8735938318046636E-4</v>
      </c>
      <c r="BZ88" s="136">
        <f ca="1">IF(BY$7,'cal2'!AB82/'cal1'!AB$3,"")</f>
        <v>2.8735938318046636E-4</v>
      </c>
      <c r="CA88" s="136">
        <f ca="1">IF(CB$7,cal0!AC82/'cal1'!AC$3,"")</f>
        <v>2.8807323265041197E-4</v>
      </c>
      <c r="CB88" s="136">
        <f ca="1">IF(CB$7,'cal1'!AC82/'cal1'!AC$3,"")</f>
        <v>2.8807323265041197E-4</v>
      </c>
      <c r="CC88" s="136">
        <f ca="1">IF(CB$7,'cal2'!AC82/'cal1'!AC$3,"")</f>
        <v>2.8807323265041197E-4</v>
      </c>
      <c r="CD88" s="136">
        <f ca="1">IF(CE$7,cal0!AD82/'cal1'!AD$3,"")</f>
        <v>2.9492171604896103E-4</v>
      </c>
      <c r="CE88" s="136">
        <f ca="1">IF(CE$7,'cal1'!AD82/'cal1'!AD$3,"")</f>
        <v>2.9492171604896103E-4</v>
      </c>
      <c r="CF88" s="136">
        <f ca="1">IF(CE$7,'cal2'!AD82/'cal1'!AD$3,"")</f>
        <v>2.9492171604896103E-4</v>
      </c>
      <c r="CG88" s="136">
        <f ca="1">IF(CH$7,cal0!AE82/'cal1'!AE$3,"")</f>
        <v>0</v>
      </c>
      <c r="CH88" s="136">
        <f ca="1">IF(CH$7,'cal1'!AE82/'cal1'!AE$3,"")</f>
        <v>0</v>
      </c>
      <c r="CI88" s="136">
        <f ca="1">IF(CH$7,'cal2'!AE82/'cal1'!AE$3,"")</f>
        <v>0</v>
      </c>
      <c r="CJ88" s="136">
        <f ca="1">IF(CK$7,cal0!AF82/'cal1'!AF$3,"")</f>
        <v>0</v>
      </c>
      <c r="CK88" s="136">
        <f ca="1">IF(CK$7,'cal1'!AF82/'cal1'!AF$3,"")</f>
        <v>0</v>
      </c>
      <c r="CL88" s="136">
        <f ca="1">IF(CK$7,'cal2'!AF82/'cal1'!AF$3,"")</f>
        <v>0</v>
      </c>
      <c r="CM88" s="136">
        <f ca="1">IF(CN$7,cal0!AG82/'cal1'!AG$3,"")</f>
        <v>0</v>
      </c>
      <c r="CN88" s="136">
        <f ca="1">IF(CN$7,'cal1'!AG82/'cal1'!AG$3,"")</f>
        <v>0</v>
      </c>
      <c r="CO88" s="136">
        <f ca="1">IF(CN$7,'cal2'!AG82/'cal1'!AG$3,"")</f>
        <v>0</v>
      </c>
      <c r="CP88" s="136">
        <f ca="1">IF(CQ$7,cal0!AH82/'cal1'!AH$3,"")</f>
        <v>2.939155290123147E-4</v>
      </c>
      <c r="CQ88" s="136">
        <f ca="1">IF(CQ$7,'cal1'!AH82/'cal1'!AH$3,"")</f>
        <v>2.939155290123147E-4</v>
      </c>
      <c r="CR88" s="136">
        <f ca="1">IF(CQ$7,'cal2'!AH82/'cal1'!AH$3,"")</f>
        <v>2.939155290123147E-4</v>
      </c>
      <c r="CS88" s="136">
        <f ca="1">IF(CT$7,cal0!AI82/'cal1'!AI$3,"")</f>
        <v>0</v>
      </c>
      <c r="CT88" s="136">
        <f ca="1">IF(CT$7,'cal1'!AI82/'cal1'!AI$3,"")</f>
        <v>1.0191138139884922E-2</v>
      </c>
      <c r="CU88" s="136">
        <f ca="1">IF(CT$7,'cal2'!AI82/'cal1'!AI$3,"")</f>
        <v>0</v>
      </c>
      <c r="CV88" s="136">
        <f ca="1">IF(CW$7,cal0!AJ82/'cal1'!AJ$3,"")</f>
        <v>0</v>
      </c>
      <c r="CW88" s="136">
        <f ca="1">IF(CW$7,'cal1'!AJ82/'cal1'!AJ$3,"")</f>
        <v>8.5440089112138594E-4</v>
      </c>
      <c r="CX88" s="136">
        <f ca="1">IF(CW$7,'cal2'!AJ82/'cal1'!AJ$3,"")</f>
        <v>0</v>
      </c>
      <c r="CY88" s="136">
        <f ca="1">IF(CZ$7,cal0!AK82/'cal1'!AK$3,"")</f>
        <v>2.8493590256908761E-4</v>
      </c>
      <c r="CZ88" s="136">
        <f ca="1">IF(CZ$7,'cal1'!AK82/'cal1'!AK$3,"")</f>
        <v>1.3107051865994868E-2</v>
      </c>
      <c r="DA88" s="136">
        <f ca="1">IF(CZ$7,'cal2'!AK82/'cal1'!AK$3,"")</f>
        <v>2.8493590256908761E-4</v>
      </c>
    </row>
    <row r="89" spans="3:105">
      <c r="C89" s="92">
        <f t="shared" si="65"/>
        <v>695</v>
      </c>
      <c r="D89" s="136">
        <f>'CMF-1931'!B69</f>
        <v>1.584E-2</v>
      </c>
      <c r="E89" s="136">
        <f>'CMF-1931'!C69</f>
        <v>5.7229999999999998E-3</v>
      </c>
      <c r="F89" s="136">
        <f>'CMF-1931'!D69</f>
        <v>0</v>
      </c>
      <c r="G89" s="136">
        <f ca="1">cal0!C83/'cal1'!C$3</f>
        <v>1.7247509634391167E-4</v>
      </c>
      <c r="H89" s="136">
        <f ca="1">'cal1'!C83/'cal1'!C$3</f>
        <v>7.7613793705656395E-4</v>
      </c>
      <c r="I89" s="136">
        <f ca="1">'cal2'!C83/'cal1'!C$3</f>
        <v>1.5331119675014371E-4</v>
      </c>
      <c r="J89" s="136">
        <f ca="1">IF(K$7,cal0!F83/'cal1'!F$3,"")</f>
        <v>0</v>
      </c>
      <c r="K89" s="136">
        <f ca="1">IF(K$7,'cal1'!F83/'cal1'!F$3,"")</f>
        <v>0</v>
      </c>
      <c r="L89" s="136">
        <f ca="1">IF(K$7,'cal2'!F83/'cal1'!F$3,"")</f>
        <v>0</v>
      </c>
      <c r="M89" s="136">
        <f ca="1">IF(N$7,cal0!G83/'cal1'!G$3,"")</f>
        <v>2.8929520566231662E-4</v>
      </c>
      <c r="N89" s="136">
        <f ca="1">IF(N$7,'cal1'!G83/'cal1'!G$3,"")</f>
        <v>2.8929520566231662E-4</v>
      </c>
      <c r="O89" s="136">
        <f ca="1">IF(N$7,'cal2'!G83/'cal1'!G$3,"")</f>
        <v>2.8929520566231662E-4</v>
      </c>
      <c r="P89" s="136">
        <f ca="1">IF(Q$7,cal0!H83/'cal1'!H$3,"")</f>
        <v>2.9647211004473032E-4</v>
      </c>
      <c r="Q89" s="136">
        <f ca="1">IF(Q$7,'cal1'!H83/'cal1'!H$3,"")</f>
        <v>2.9647211004473032E-4</v>
      </c>
      <c r="R89" s="136">
        <f ca="1">IF(Q$7,'cal2'!H83/'cal1'!H$3,"")</f>
        <v>2.9647211004473032E-4</v>
      </c>
      <c r="S89" s="136">
        <f ca="1">IF(T$7,cal0!I83/'cal1'!I$3,"")</f>
        <v>3.2521331945099894E-4</v>
      </c>
      <c r="T89" s="136">
        <f ca="1">IF(T$7,'cal1'!I83/'cal1'!I$3,"")</f>
        <v>3.2521331945099894E-4</v>
      </c>
      <c r="U89" s="136">
        <f ca="1">IF(T$7,'cal2'!I83/'cal1'!I$3,"")</f>
        <v>3.2521331945099894E-4</v>
      </c>
      <c r="V89" s="136">
        <f ca="1">IF(W$7,cal0!J83/'cal1'!J$3,"")</f>
        <v>2.9678434551880126E-4</v>
      </c>
      <c r="W89" s="136">
        <f ca="1">IF(W$7,'cal1'!J83/'cal1'!J$3,"")</f>
        <v>2.9678434551880126E-4</v>
      </c>
      <c r="X89" s="136">
        <f ca="1">IF(W$7,'cal2'!J83/'cal1'!J$3,"")</f>
        <v>2.9678434551880126E-4</v>
      </c>
      <c r="Y89" s="136">
        <f ca="1">IF(Z$7,cal0!K83/'cal1'!K$3,"")</f>
        <v>3.0775102721533002E-4</v>
      </c>
      <c r="Z89" s="136">
        <f ca="1">IF(Z$7,'cal1'!K83/'cal1'!K$3,"")</f>
        <v>3.0775102721533002E-4</v>
      </c>
      <c r="AA89" s="136">
        <f ca="1">IF(Z$7,'cal2'!K83/'cal1'!K$3,"")</f>
        <v>3.0775102721533002E-4</v>
      </c>
      <c r="AB89" s="136">
        <f ca="1">IF(AC$7,cal0!L83/'cal1'!L$3,"")</f>
        <v>0</v>
      </c>
      <c r="AC89" s="136">
        <f ca="1">IF(AC$7,'cal1'!L83/'cal1'!L$3,"")</f>
        <v>0</v>
      </c>
      <c r="AD89" s="136">
        <f ca="1">IF(AC$7,'cal2'!L83/'cal1'!L$3,"")</f>
        <v>0</v>
      </c>
      <c r="AE89" s="136">
        <f ca="1">IF(AF$7,cal0!M83/'cal1'!M$3,"")</f>
        <v>0</v>
      </c>
      <c r="AF89" s="136">
        <f ca="1">IF(AF$7,'cal1'!M83/'cal1'!M$3,"")</f>
        <v>0</v>
      </c>
      <c r="AG89" s="136">
        <f ca="1">IF(AF$7,'cal2'!M83/'cal1'!M$3,"")</f>
        <v>0</v>
      </c>
      <c r="AH89" s="136">
        <f ca="1">IF(AI$7,cal0!N83/'cal1'!N$3,"")</f>
        <v>3.0628554816871159E-4</v>
      </c>
      <c r="AI89" s="136">
        <f ca="1">IF(AI$7,'cal1'!N83/'cal1'!N$3,"")</f>
        <v>3.0628554816871159E-4</v>
      </c>
      <c r="AJ89" s="136">
        <f ca="1">IF(AI$7,'cal2'!N83/'cal1'!N$3,"")</f>
        <v>0</v>
      </c>
      <c r="AK89" s="136">
        <f ca="1">IF(AL$7,cal0!O83/'cal1'!O$3,"")</f>
        <v>0</v>
      </c>
      <c r="AL89" s="136">
        <f ca="1">IF(AL$7,'cal1'!O83/'cal1'!O$3,"")</f>
        <v>0</v>
      </c>
      <c r="AM89" s="136">
        <f ca="1">IF(AL$7,'cal2'!O83/'cal1'!O$3,"")</f>
        <v>0</v>
      </c>
      <c r="AN89" s="136">
        <f ca="1">IF(AO$7,cal0!P83/'cal1'!P$3,"")</f>
        <v>2.9262382298100913E-4</v>
      </c>
      <c r="AO89" s="136">
        <f ca="1">IF(AO$7,'cal1'!P83/'cal1'!P$3,"")</f>
        <v>2.9262382298100913E-4</v>
      </c>
      <c r="AP89" s="136">
        <f ca="1">IF(AO$7,'cal2'!P83/'cal1'!P$3,"")</f>
        <v>2.9262382298100913E-4</v>
      </c>
      <c r="AQ89" s="136">
        <f ca="1">IF(AR$7,cal0!Q83/'cal1'!Q$3,"")</f>
        <v>3.0809725255672024E-4</v>
      </c>
      <c r="AR89" s="136">
        <f ca="1">IF(AR$7,'cal1'!Q83/'cal1'!Q$3,"")</f>
        <v>3.0809725255672024E-4</v>
      </c>
      <c r="AS89" s="136">
        <f ca="1">IF(AR$7,'cal2'!Q83/'cal1'!Q$3,"")</f>
        <v>3.0809725255672024E-4</v>
      </c>
      <c r="AT89" s="136">
        <f ca="1">IF(AU$7,cal0!R83/'cal1'!R$3,"")</f>
        <v>3.0552094989690429E-4</v>
      </c>
      <c r="AU89" s="136">
        <f ca="1">IF(AU$7,'cal1'!R83/'cal1'!R$3,"")</f>
        <v>3.0552094989690429E-4</v>
      </c>
      <c r="AV89" s="136">
        <f ca="1">IF(AU$7,'cal2'!R83/'cal1'!R$3,"")</f>
        <v>3.0552094989690429E-4</v>
      </c>
      <c r="AW89" s="136">
        <f ca="1">IF(AX$7,cal0!S83/'cal1'!S$3,"")</f>
        <v>3.0685699108734136E-4</v>
      </c>
      <c r="AX89" s="136">
        <f ca="1">IF(AX$7,'cal1'!S83/'cal1'!S$3,"")</f>
        <v>1.8411420214391628E-3</v>
      </c>
      <c r="AY89" s="136">
        <f ca="1">IF(AX$7,'cal2'!S83/'cal1'!S$3,"")</f>
        <v>3.0685699108734136E-4</v>
      </c>
      <c r="AZ89" s="136">
        <f ca="1">IF(BA$7,cal0!T83/'cal1'!T$3,"")</f>
        <v>0</v>
      </c>
      <c r="BA89" s="136">
        <f ca="1">IF(BA$7,'cal1'!T83/'cal1'!T$3,"")</f>
        <v>0</v>
      </c>
      <c r="BB89" s="136">
        <f ca="1">IF(BA$7,'cal2'!T83/'cal1'!T$3,"")</f>
        <v>0</v>
      </c>
      <c r="BC89" s="136">
        <f ca="1">IF(BD$7,cal0!U83/'cal1'!U$3,"")</f>
        <v>2.9823048608198556E-4</v>
      </c>
      <c r="BD89" s="136">
        <f ca="1">IF(BD$7,'cal1'!U83/'cal1'!U$3,"")</f>
        <v>2.9823048608198556E-4</v>
      </c>
      <c r="BE89" s="136">
        <f ca="1">IF(BD$7,'cal2'!U83/'cal1'!U$3,"")</f>
        <v>2.9823048608198556E-4</v>
      </c>
      <c r="BF89" s="136">
        <f ca="1">IF(BG$7,cal0!V83/'cal1'!V$3,"")</f>
        <v>2.9585414665990462E-4</v>
      </c>
      <c r="BG89" s="136">
        <f ca="1">IF(BG$7,'cal1'!V83/'cal1'!V$3,"")</f>
        <v>2.9585414665990462E-4</v>
      </c>
      <c r="BH89" s="136">
        <f ca="1">IF(BG$7,'cal2'!V83/'cal1'!V$3,"")</f>
        <v>2.9585414665990462E-4</v>
      </c>
      <c r="BI89" s="136">
        <f ca="1">IF(BJ$7,cal0!W83/'cal1'!W$3,"")</f>
        <v>2.9795994667426994E-4</v>
      </c>
      <c r="BJ89" s="136">
        <f ca="1">IF(BJ$7,'cal1'!W83/'cal1'!W$3,"")</f>
        <v>0</v>
      </c>
      <c r="BK89" s="136">
        <f ca="1">IF(BJ$7,'cal2'!W83/'cal1'!W$3,"")</f>
        <v>0</v>
      </c>
      <c r="BL89" s="136">
        <f ca="1">IF(BM$7,cal0!X83/'cal1'!X$3,"")</f>
        <v>0</v>
      </c>
      <c r="BM89" s="136">
        <f ca="1">IF(BM$7,'cal1'!X83/'cal1'!X$3,"")</f>
        <v>2.772225633188167E-3</v>
      </c>
      <c r="BN89" s="136">
        <f ca="1">IF(BM$7,'cal2'!X83/'cal1'!X$3,"")</f>
        <v>0</v>
      </c>
      <c r="BO89" s="136">
        <f ca="1">IF(BP$7,cal0!Y83/'cal1'!Y$3,"")</f>
        <v>0</v>
      </c>
      <c r="BP89" s="136">
        <f ca="1">IF(BP$7,'cal1'!Y83/'cal1'!Y$3,"")</f>
        <v>0</v>
      </c>
      <c r="BQ89" s="136">
        <f ca="1">IF(BP$7,'cal2'!Y83/'cal1'!Y$3,"")</f>
        <v>0</v>
      </c>
      <c r="BR89" s="136" t="str">
        <f>IF(BS$7,cal0!Z83/'cal1'!Z$3,"")</f>
        <v/>
      </c>
      <c r="BS89" s="136" t="str">
        <f>IF(BS$7,'cal1'!Z83/'cal1'!Z$3,"")</f>
        <v/>
      </c>
      <c r="BT89" s="136" t="str">
        <f>IF(BS$7,'cal2'!Z83/'cal1'!Z$3,"")</f>
        <v/>
      </c>
      <c r="BU89" s="136">
        <f ca="1">IF(BV$7,cal0!AA83/'cal1'!AA$3,"")</f>
        <v>0</v>
      </c>
      <c r="BV89" s="136">
        <f ca="1">IF(BV$7,'cal1'!AA83/'cal1'!AA$3,"")</f>
        <v>6.0712836335474214E-3</v>
      </c>
      <c r="BW89" s="136">
        <f ca="1">IF(BV$7,'cal2'!AA83/'cal1'!AA$3,"")</f>
        <v>0</v>
      </c>
      <c r="BX89" s="136">
        <f ca="1">IF(BY$7,cal0!AB83/'cal1'!AB$3,"")</f>
        <v>2.8529902550014158E-4</v>
      </c>
      <c r="BY89" s="136">
        <f ca="1">IF(BY$7,'cal1'!AB83/'cal1'!AB$3,"")</f>
        <v>2.8529902550014158E-4</v>
      </c>
      <c r="BZ89" s="136">
        <f ca="1">IF(BY$7,'cal2'!AB83/'cal1'!AB$3,"")</f>
        <v>2.8529902550014158E-4</v>
      </c>
      <c r="CA89" s="136">
        <f ca="1">IF(CB$7,cal0!AC83/'cal1'!AC$3,"")</f>
        <v>2.8600775669198637E-4</v>
      </c>
      <c r="CB89" s="136">
        <f ca="1">IF(CB$7,'cal1'!AC83/'cal1'!AC$3,"")</f>
        <v>2.8600775669198637E-4</v>
      </c>
      <c r="CC89" s="136">
        <f ca="1">IF(CB$7,'cal2'!AC83/'cal1'!AC$3,"")</f>
        <v>2.8600775669198637E-4</v>
      </c>
      <c r="CD89" s="136">
        <f ca="1">IF(CE$7,cal0!AD83/'cal1'!AD$3,"")</f>
        <v>2.9280713668137365E-4</v>
      </c>
      <c r="CE89" s="136">
        <f ca="1">IF(CE$7,'cal1'!AD83/'cal1'!AD$3,"")</f>
        <v>2.9280713668137365E-4</v>
      </c>
      <c r="CF89" s="136">
        <f ca="1">IF(CE$7,'cal2'!AD83/'cal1'!AD$3,"")</f>
        <v>2.9280713668137365E-4</v>
      </c>
      <c r="CG89" s="136">
        <f ca="1">IF(CH$7,cal0!AE83/'cal1'!AE$3,"")</f>
        <v>0</v>
      </c>
      <c r="CH89" s="136">
        <f ca="1">IF(CH$7,'cal1'!AE83/'cal1'!AE$3,"")</f>
        <v>0</v>
      </c>
      <c r="CI89" s="136">
        <f ca="1">IF(CH$7,'cal2'!AE83/'cal1'!AE$3,"")</f>
        <v>0</v>
      </c>
      <c r="CJ89" s="136">
        <f ca="1">IF(CK$7,cal0!AF83/'cal1'!AF$3,"")</f>
        <v>0</v>
      </c>
      <c r="CK89" s="136">
        <f ca="1">IF(CK$7,'cal1'!AF83/'cal1'!AF$3,"")</f>
        <v>7.9650155275592001E-3</v>
      </c>
      <c r="CL89" s="136">
        <f ca="1">IF(CK$7,'cal2'!AF83/'cal1'!AF$3,"")</f>
        <v>0</v>
      </c>
      <c r="CM89" s="136">
        <f ca="1">IF(CN$7,cal0!AG83/'cal1'!AG$3,"")</f>
        <v>0</v>
      </c>
      <c r="CN89" s="136">
        <f ca="1">IF(CN$7,'cal1'!AG83/'cal1'!AG$3,"")</f>
        <v>0</v>
      </c>
      <c r="CO89" s="136">
        <f ca="1">IF(CN$7,'cal2'!AG83/'cal1'!AG$3,"")</f>
        <v>0</v>
      </c>
      <c r="CP89" s="136">
        <f ca="1">IF(CQ$7,cal0!AH83/'cal1'!AH$3,"")</f>
        <v>2.9180816397392673E-4</v>
      </c>
      <c r="CQ89" s="136">
        <f ca="1">IF(CQ$7,'cal1'!AH83/'cal1'!AH$3,"")</f>
        <v>2.9180816397392673E-4</v>
      </c>
      <c r="CR89" s="136">
        <f ca="1">IF(CQ$7,'cal2'!AH83/'cal1'!AH$3,"")</f>
        <v>2.9180816397392673E-4</v>
      </c>
      <c r="CS89" s="136">
        <f ca="1">IF(CT$7,cal0!AI83/'cal1'!AI$3,"")</f>
        <v>0</v>
      </c>
      <c r="CT89" s="136">
        <f ca="1">IF(CT$7,'cal1'!AI83/'cal1'!AI$3,"")</f>
        <v>0</v>
      </c>
      <c r="CU89" s="136">
        <f ca="1">IF(CT$7,'cal2'!AI83/'cal1'!AI$3,"")</f>
        <v>0</v>
      </c>
      <c r="CV89" s="136">
        <f ca="1">IF(CW$7,cal0!AJ83/'cal1'!AJ$3,"")</f>
        <v>0</v>
      </c>
      <c r="CW89" s="136">
        <f ca="1">IF(CW$7,'cal1'!AJ83/'cal1'!AJ$3,"")</f>
        <v>0</v>
      </c>
      <c r="CX89" s="136">
        <f ca="1">IF(CW$7,'cal2'!AJ83/'cal1'!AJ$3,"")</f>
        <v>0</v>
      </c>
      <c r="CY89" s="136">
        <f ca="1">IF(CZ$7,cal0!AK83/'cal1'!AK$3,"")</f>
        <v>2.8289292116802503E-4</v>
      </c>
      <c r="CZ89" s="136">
        <f ca="1">IF(CZ$7,'cal1'!AK83/'cal1'!AK$3,"")</f>
        <v>2.8289292116802503E-4</v>
      </c>
      <c r="DA89" s="136">
        <f ca="1">IF(CZ$7,'cal2'!AK83/'cal1'!AK$3,"")</f>
        <v>2.8289292116802503E-4</v>
      </c>
    </row>
    <row r="90" spans="3:105">
      <c r="C90" s="92">
        <f t="shared" si="65"/>
        <v>700</v>
      </c>
      <c r="D90" s="136">
        <f>'CMF-1931'!B70</f>
        <v>1.1358999999999999E-2</v>
      </c>
      <c r="E90" s="136">
        <f>'CMF-1931'!C70</f>
        <v>4.1019999999999997E-3</v>
      </c>
      <c r="F90" s="136">
        <f>'CMF-1931'!D70</f>
        <v>0</v>
      </c>
      <c r="G90" s="136">
        <f ca="1">cal0!C84/'cal1'!C$3</f>
        <v>2.0153261939528783E-4</v>
      </c>
      <c r="H90" s="136">
        <f ca="1">'cal1'!C84/'cal1'!C$3</f>
        <v>3.4548449005721759E-4</v>
      </c>
      <c r="I90" s="136">
        <f ca="1">'cal2'!C84/'cal1'!C$3</f>
        <v>1.5354866328895489E-4</v>
      </c>
      <c r="J90" s="136">
        <f ca="1">IF(K$7,cal0!F84/'cal1'!F$3,"")</f>
        <v>0</v>
      </c>
      <c r="K90" s="136">
        <f ca="1">IF(K$7,'cal1'!F84/'cal1'!F$3,"")</f>
        <v>0</v>
      </c>
      <c r="L90" s="136">
        <f ca="1">IF(K$7,'cal2'!F84/'cal1'!F$3,"")</f>
        <v>0</v>
      </c>
      <c r="M90" s="136">
        <f ca="1">IF(N$7,cal0!G84/'cal1'!G$3,"")</f>
        <v>2.8974330033928439E-4</v>
      </c>
      <c r="N90" s="136">
        <f ca="1">IF(N$7,'cal1'!G84/'cal1'!G$3,"")</f>
        <v>2.8974330033928439E-4</v>
      </c>
      <c r="O90" s="136">
        <f ca="1">IF(N$7,'cal2'!G84/'cal1'!G$3,"")</f>
        <v>2.8974330033928439E-4</v>
      </c>
      <c r="P90" s="136">
        <f ca="1">IF(Q$7,cal0!H84/'cal1'!H$3,"")</f>
        <v>2.9693132116119628E-4</v>
      </c>
      <c r="Q90" s="136">
        <f ca="1">IF(Q$7,'cal1'!H84/'cal1'!H$3,"")</f>
        <v>2.9693132116119628E-4</v>
      </c>
      <c r="R90" s="136">
        <f ca="1">IF(Q$7,'cal2'!H84/'cal1'!H$3,"")</f>
        <v>2.9693132116119628E-4</v>
      </c>
      <c r="S90" s="136">
        <f ca="1">IF(T$7,cal0!I84/'cal1'!I$3,"")</f>
        <v>3.2571704835653465E-4</v>
      </c>
      <c r="T90" s="136">
        <f ca="1">IF(T$7,'cal1'!I84/'cal1'!I$3,"")</f>
        <v>3.2571704835653465E-4</v>
      </c>
      <c r="U90" s="136">
        <f ca="1">IF(T$7,'cal2'!I84/'cal1'!I$3,"")</f>
        <v>3.2571704835653465E-4</v>
      </c>
      <c r="V90" s="136">
        <f ca="1">IF(W$7,cal0!J84/'cal1'!J$3,"")</f>
        <v>2.9724404026254883E-4</v>
      </c>
      <c r="W90" s="136">
        <f ca="1">IF(W$7,'cal1'!J84/'cal1'!J$3,"")</f>
        <v>2.9724404026254883E-4</v>
      </c>
      <c r="X90" s="136">
        <f ca="1">IF(W$7,'cal2'!J84/'cal1'!J$3,"")</f>
        <v>2.9724404026254883E-4</v>
      </c>
      <c r="Y90" s="136">
        <f ca="1">IF(Z$7,cal0!K84/'cal1'!K$3,"")</f>
        <v>3.0822770845451901E-4</v>
      </c>
      <c r="Z90" s="136">
        <f ca="1">IF(Z$7,'cal1'!K84/'cal1'!K$3,"")</f>
        <v>3.0822770845451901E-4</v>
      </c>
      <c r="AA90" s="136">
        <f ca="1">IF(Z$7,'cal2'!K84/'cal1'!K$3,"")</f>
        <v>3.0822770845451901E-4</v>
      </c>
      <c r="AB90" s="136">
        <f ca="1">IF(AC$7,cal0!L84/'cal1'!L$3,"")</f>
        <v>0</v>
      </c>
      <c r="AC90" s="136">
        <f ca="1">IF(AC$7,'cal1'!L84/'cal1'!L$3,"")</f>
        <v>0</v>
      </c>
      <c r="AD90" s="136">
        <f ca="1">IF(AC$7,'cal2'!L84/'cal1'!L$3,"")</f>
        <v>0</v>
      </c>
      <c r="AE90" s="136">
        <f ca="1">IF(AF$7,cal0!M84/'cal1'!M$3,"")</f>
        <v>0</v>
      </c>
      <c r="AF90" s="136">
        <f ca="1">IF(AF$7,'cal1'!M84/'cal1'!M$3,"")</f>
        <v>0</v>
      </c>
      <c r="AG90" s="136">
        <f ca="1">IF(AF$7,'cal2'!M84/'cal1'!M$3,"")</f>
        <v>0</v>
      </c>
      <c r="AH90" s="136">
        <f ca="1">IF(AI$7,cal0!N84/'cal1'!N$3,"")</f>
        <v>3.0675995950039036E-4</v>
      </c>
      <c r="AI90" s="136">
        <f ca="1">IF(AI$7,'cal1'!N84/'cal1'!N$3,"")</f>
        <v>3.0675995950039036E-4</v>
      </c>
      <c r="AJ90" s="136">
        <f ca="1">IF(AI$7,'cal2'!N84/'cal1'!N$3,"")</f>
        <v>0</v>
      </c>
      <c r="AK90" s="136">
        <f ca="1">IF(AL$7,cal0!O84/'cal1'!O$3,"")</f>
        <v>0</v>
      </c>
      <c r="AL90" s="136">
        <f ca="1">IF(AL$7,'cal1'!O84/'cal1'!O$3,"")</f>
        <v>6.349640487574368E-4</v>
      </c>
      <c r="AM90" s="136">
        <f ca="1">IF(AL$7,'cal2'!O84/'cal1'!O$3,"")</f>
        <v>0</v>
      </c>
      <c r="AN90" s="136">
        <f ca="1">IF(AO$7,cal0!P84/'cal1'!P$3,"")</f>
        <v>2.9307707341470209E-4</v>
      </c>
      <c r="AO90" s="136">
        <f ca="1">IF(AO$7,'cal1'!P84/'cal1'!P$3,"")</f>
        <v>2.9307707341470209E-4</v>
      </c>
      <c r="AP90" s="136">
        <f ca="1">IF(AO$7,'cal2'!P84/'cal1'!P$3,"")</f>
        <v>2.9307707341470209E-4</v>
      </c>
      <c r="AQ90" s="136">
        <f ca="1">IF(AR$7,cal0!Q84/'cal1'!Q$3,"")</f>
        <v>3.085744700707229E-4</v>
      </c>
      <c r="AR90" s="136">
        <f ca="1">IF(AR$7,'cal1'!Q84/'cal1'!Q$3,"")</f>
        <v>3.085744700707229E-4</v>
      </c>
      <c r="AS90" s="136">
        <f ca="1">IF(AR$7,'cal2'!Q84/'cal1'!Q$3,"")</f>
        <v>3.085744700707229E-4</v>
      </c>
      <c r="AT90" s="136">
        <f ca="1">IF(AU$7,cal0!R84/'cal1'!R$3,"")</f>
        <v>3.0599417692822513E-4</v>
      </c>
      <c r="AU90" s="136">
        <f ca="1">IF(AU$7,'cal1'!R84/'cal1'!R$3,"")</f>
        <v>3.0599417692822513E-4</v>
      </c>
      <c r="AV90" s="136">
        <f ca="1">IF(AU$7,'cal2'!R84/'cal1'!R$3,"")</f>
        <v>3.0599417692822513E-4</v>
      </c>
      <c r="AW90" s="136">
        <f ca="1">IF(AX$7,cal0!S84/'cal1'!S$3,"")</f>
        <v>3.0733228753749089E-4</v>
      </c>
      <c r="AX90" s="136">
        <f ca="1">IF(AX$7,'cal1'!S84/'cal1'!S$3,"")</f>
        <v>3.0733228753749089E-4</v>
      </c>
      <c r="AY90" s="136">
        <f ca="1">IF(AX$7,'cal2'!S84/'cal1'!S$3,"")</f>
        <v>3.0733228753749089E-4</v>
      </c>
      <c r="AZ90" s="136">
        <f ca="1">IF(BA$7,cal0!T84/'cal1'!T$3,"")</f>
        <v>0</v>
      </c>
      <c r="BA90" s="136">
        <f ca="1">IF(BA$7,'cal1'!T84/'cal1'!T$3,"")</f>
        <v>0</v>
      </c>
      <c r="BB90" s="136">
        <f ca="1">IF(BA$7,'cal2'!T84/'cal1'!T$3,"")</f>
        <v>0</v>
      </c>
      <c r="BC90" s="136">
        <f ca="1">IF(BD$7,cal0!U84/'cal1'!U$3,"")</f>
        <v>2.9869242077950979E-4</v>
      </c>
      <c r="BD90" s="136">
        <f ca="1">IF(BD$7,'cal1'!U84/'cal1'!U$3,"")</f>
        <v>2.9869242077950979E-4</v>
      </c>
      <c r="BE90" s="136">
        <f ca="1">IF(BD$7,'cal2'!U84/'cal1'!U$3,"")</f>
        <v>2.9869242077950979E-4</v>
      </c>
      <c r="BF90" s="136">
        <f ca="1">IF(BG$7,cal0!V84/'cal1'!V$3,"")</f>
        <v>2.9631240060149216E-4</v>
      </c>
      <c r="BG90" s="136">
        <f ca="1">IF(BG$7,'cal1'!V84/'cal1'!V$3,"")</f>
        <v>2.9631240060149216E-4</v>
      </c>
      <c r="BH90" s="136">
        <f ca="1">IF(BG$7,'cal2'!V84/'cal1'!V$3,"")</f>
        <v>2.9631240060149216E-4</v>
      </c>
      <c r="BI90" s="136">
        <f ca="1">IF(BJ$7,cal0!W84/'cal1'!W$3,"")</f>
        <v>0</v>
      </c>
      <c r="BJ90" s="136">
        <f ca="1">IF(BJ$7,'cal1'!W84/'cal1'!W$3,"")</f>
        <v>0</v>
      </c>
      <c r="BK90" s="136">
        <f ca="1">IF(BJ$7,'cal2'!W84/'cal1'!W$3,"")</f>
        <v>0</v>
      </c>
      <c r="BL90" s="136">
        <f ca="1">IF(BM$7,cal0!X84/'cal1'!X$3,"")</f>
        <v>0</v>
      </c>
      <c r="BM90" s="136">
        <f ca="1">IF(BM$7,'cal1'!X84/'cal1'!X$3,"")</f>
        <v>0</v>
      </c>
      <c r="BN90" s="136">
        <f ca="1">IF(BM$7,'cal2'!X84/'cal1'!X$3,"")</f>
        <v>0</v>
      </c>
      <c r="BO90" s="136">
        <f ca="1">IF(BP$7,cal0!Y84/'cal1'!Y$3,"")</f>
        <v>0</v>
      </c>
      <c r="BP90" s="136">
        <f ca="1">IF(BP$7,'cal1'!Y84/'cal1'!Y$3,"")</f>
        <v>0</v>
      </c>
      <c r="BQ90" s="136">
        <f ca="1">IF(BP$7,'cal2'!Y84/'cal1'!Y$3,"")</f>
        <v>0</v>
      </c>
      <c r="BR90" s="136" t="str">
        <f>IF(BS$7,cal0!Z84/'cal1'!Z$3,"")</f>
        <v/>
      </c>
      <c r="BS90" s="136" t="str">
        <f>IF(BS$7,'cal1'!Z84/'cal1'!Z$3,"")</f>
        <v/>
      </c>
      <c r="BT90" s="136" t="str">
        <f>IF(BS$7,'cal2'!Z84/'cal1'!Z$3,"")</f>
        <v/>
      </c>
      <c r="BU90" s="136">
        <f ca="1">IF(BV$7,cal0!AA84/'cal1'!AA$3,"")</f>
        <v>0</v>
      </c>
      <c r="BV90" s="136">
        <f ca="1">IF(BV$7,'cal1'!AA84/'cal1'!AA$3,"")</f>
        <v>0</v>
      </c>
      <c r="BW90" s="136">
        <f ca="1">IF(BV$7,'cal2'!AA84/'cal1'!AA$3,"")</f>
        <v>0</v>
      </c>
      <c r="BX90" s="136">
        <f ca="1">IF(BY$7,cal0!AB84/'cal1'!AB$3,"")</f>
        <v>2.8574093041998984E-4</v>
      </c>
      <c r="BY90" s="136">
        <f ca="1">IF(BY$7,'cal1'!AB84/'cal1'!AB$3,"")</f>
        <v>2.8574093041998984E-4</v>
      </c>
      <c r="BZ90" s="136">
        <f ca="1">IF(BY$7,'cal2'!AB84/'cal1'!AB$3,"")</f>
        <v>2.8574093041998984E-4</v>
      </c>
      <c r="CA90" s="136">
        <f ca="1">IF(CB$7,cal0!AC84/'cal1'!AC$3,"")</f>
        <v>2.8645075937864254E-4</v>
      </c>
      <c r="CB90" s="136">
        <f ca="1">IF(CB$7,'cal1'!AC84/'cal1'!AC$3,"")</f>
        <v>2.8645075937864254E-4</v>
      </c>
      <c r="CC90" s="136">
        <f ca="1">IF(CB$7,'cal2'!AC84/'cal1'!AC$3,"")</f>
        <v>2.8645075937864254E-4</v>
      </c>
      <c r="CD90" s="136">
        <f ca="1">IF(CE$7,cal0!AD84/'cal1'!AD$3,"")</f>
        <v>2.9326067105303637E-4</v>
      </c>
      <c r="CE90" s="136">
        <f ca="1">IF(CE$7,'cal1'!AD84/'cal1'!AD$3,"")</f>
        <v>2.9326067105303637E-4</v>
      </c>
      <c r="CF90" s="136">
        <f ca="1">IF(CE$7,'cal2'!AD84/'cal1'!AD$3,"")</f>
        <v>2.9326067105303637E-4</v>
      </c>
      <c r="CG90" s="136">
        <f ca="1">IF(CH$7,cal0!AE84/'cal1'!AE$3,"")</f>
        <v>0</v>
      </c>
      <c r="CH90" s="136">
        <f ca="1">IF(CH$7,'cal1'!AE84/'cal1'!AE$3,"")</f>
        <v>0</v>
      </c>
      <c r="CI90" s="136">
        <f ca="1">IF(CH$7,'cal2'!AE84/'cal1'!AE$3,"")</f>
        <v>0</v>
      </c>
      <c r="CJ90" s="136">
        <f ca="1">IF(CK$7,cal0!AF84/'cal1'!AF$3,"")</f>
        <v>0</v>
      </c>
      <c r="CK90" s="136">
        <f ca="1">IF(CK$7,'cal1'!AF84/'cal1'!AF$3,"")</f>
        <v>2.750811123148485E-3</v>
      </c>
      <c r="CL90" s="136">
        <f ca="1">IF(CK$7,'cal2'!AF84/'cal1'!AF$3,"")</f>
        <v>0</v>
      </c>
      <c r="CM90" s="136">
        <f ca="1">IF(CN$7,cal0!AG84/'cal1'!AG$3,"")</f>
        <v>0</v>
      </c>
      <c r="CN90" s="136">
        <f ca="1">IF(CN$7,'cal1'!AG84/'cal1'!AG$3,"")</f>
        <v>0</v>
      </c>
      <c r="CO90" s="136">
        <f ca="1">IF(CN$7,'cal2'!AG84/'cal1'!AG$3,"")</f>
        <v>0</v>
      </c>
      <c r="CP90" s="136">
        <f ca="1">IF(CQ$7,cal0!AH84/'cal1'!AH$3,"")</f>
        <v>1.4613007194159947E-3</v>
      </c>
      <c r="CQ90" s="136">
        <f ca="1">IF(CQ$7,'cal1'!AH84/'cal1'!AH$3,"")</f>
        <v>2.3380812081467812E-3</v>
      </c>
      <c r="CR90" s="136">
        <f ca="1">IF(CQ$7,'cal2'!AH84/'cal1'!AH$3,"")</f>
        <v>2.9226015101834765E-4</v>
      </c>
      <c r="CS90" s="136">
        <f ca="1">IF(CT$7,cal0!AI84/'cal1'!AI$3,"")</f>
        <v>0</v>
      </c>
      <c r="CT90" s="136">
        <f ca="1">IF(CT$7,'cal1'!AI84/'cal1'!AI$3,"")</f>
        <v>0</v>
      </c>
      <c r="CU90" s="136">
        <f ca="1">IF(CT$7,'cal2'!AI84/'cal1'!AI$3,"")</f>
        <v>0</v>
      </c>
      <c r="CV90" s="136">
        <f ca="1">IF(CW$7,cal0!AJ84/'cal1'!AJ$3,"")</f>
        <v>0</v>
      </c>
      <c r="CW90" s="136">
        <f ca="1">IF(CW$7,'cal1'!AJ84/'cal1'!AJ$3,"")</f>
        <v>0</v>
      </c>
      <c r="CX90" s="136">
        <f ca="1">IF(CW$7,'cal2'!AJ84/'cal1'!AJ$3,"")</f>
        <v>0</v>
      </c>
      <c r="CY90" s="136">
        <f ca="1">IF(CZ$7,cal0!AK84/'cal1'!AK$3,"")</f>
        <v>2.833310992285188E-4</v>
      </c>
      <c r="CZ90" s="136">
        <f ca="1">IF(CZ$7,'cal1'!AK84/'cal1'!AK$3,"")</f>
        <v>2.833310992285188E-4</v>
      </c>
      <c r="DA90" s="136">
        <f ca="1">IF(CZ$7,'cal2'!AK84/'cal1'!AK$3,"")</f>
        <v>2.833310992285188E-4</v>
      </c>
    </row>
    <row r="91" spans="3:105">
      <c r="C91" s="92">
        <f t="shared" si="65"/>
        <v>705</v>
      </c>
      <c r="D91" s="136">
        <f>'CMF-1931'!B71</f>
        <v>8.1110000000000002E-3</v>
      </c>
      <c r="E91" s="136">
        <f>'CMF-1931'!C71</f>
        <v>2.9290000000000002E-3</v>
      </c>
      <c r="F91" s="136">
        <f>'CMF-1931'!D71</f>
        <v>0</v>
      </c>
      <c r="G91" s="136">
        <f ca="1">cal0!C85/'cal1'!C$3</f>
        <v>5.3122344461999712E-4</v>
      </c>
      <c r="H91" s="136">
        <f ca="1">'cal1'!C85/'cal1'!C$3</f>
        <v>1.6419633633473412E-4</v>
      </c>
      <c r="I91" s="136">
        <f ca="1">'cal2'!C85/'cal1'!C$3</f>
        <v>1.5453772831504388E-4</v>
      </c>
      <c r="J91" s="136">
        <f ca="1">IF(K$7,cal0!F85/'cal1'!F$3,"")</f>
        <v>0</v>
      </c>
      <c r="K91" s="136">
        <f ca="1">IF(K$7,'cal1'!F85/'cal1'!F$3,"")</f>
        <v>0</v>
      </c>
      <c r="L91" s="136">
        <f ca="1">IF(K$7,'cal2'!F85/'cal1'!F$3,"")</f>
        <v>0</v>
      </c>
      <c r="M91" s="136">
        <f ca="1">IF(N$7,cal0!G85/'cal1'!G$3,"")</f>
        <v>2.9160964654361359E-4</v>
      </c>
      <c r="N91" s="136">
        <f ca="1">IF(N$7,'cal1'!G85/'cal1'!G$3,"")</f>
        <v>2.9160964654361359E-4</v>
      </c>
      <c r="O91" s="136">
        <f ca="1">IF(N$7,'cal2'!G85/'cal1'!G$3,"")</f>
        <v>2.9160964654361359E-4</v>
      </c>
      <c r="P91" s="136">
        <f ca="1">IF(Q$7,cal0!H85/'cal1'!H$3,"")</f>
        <v>2.9884396812679214E-4</v>
      </c>
      <c r="Q91" s="136">
        <f ca="1">IF(Q$7,'cal1'!H85/'cal1'!H$3,"")</f>
        <v>2.9884396812679214E-4</v>
      </c>
      <c r="R91" s="136">
        <f ca="1">IF(Q$7,'cal2'!H85/'cal1'!H$3,"")</f>
        <v>2.9884396812679214E-4</v>
      </c>
      <c r="S91" s="136">
        <f ca="1">IF(T$7,cal0!I85/'cal1'!I$3,"")</f>
        <v>3.2781511508033357E-4</v>
      </c>
      <c r="T91" s="136">
        <f ca="1">IF(T$7,'cal1'!I85/'cal1'!I$3,"")</f>
        <v>3.2781511508033357E-4</v>
      </c>
      <c r="U91" s="136">
        <f ca="1">IF(T$7,'cal2'!I85/'cal1'!I$3,"")</f>
        <v>3.2781511508033357E-4</v>
      </c>
      <c r="V91" s="136">
        <f ca="1">IF(W$7,cal0!J85/'cal1'!J$3,"")</f>
        <v>2.9915870157017478E-4</v>
      </c>
      <c r="W91" s="136">
        <f ca="1">IF(W$7,'cal1'!J85/'cal1'!J$3,"")</f>
        <v>2.9915870157017478E-4</v>
      </c>
      <c r="X91" s="136">
        <f ca="1">IF(W$7,'cal2'!J85/'cal1'!J$3,"")</f>
        <v>2.9915870157017478E-4</v>
      </c>
      <c r="Y91" s="136">
        <f ca="1">IF(Z$7,cal0!K85/'cal1'!K$3,"")</f>
        <v>3.1021311972397568E-4</v>
      </c>
      <c r="Z91" s="136">
        <f ca="1">IF(Z$7,'cal1'!K85/'cal1'!K$3,"")</f>
        <v>3.1021311972397568E-4</v>
      </c>
      <c r="AA91" s="136">
        <f ca="1">IF(Z$7,'cal2'!K85/'cal1'!K$3,"")</f>
        <v>3.1021311972397568E-4</v>
      </c>
      <c r="AB91" s="136">
        <f ca="1">IF(AC$7,cal0!L85/'cal1'!L$3,"")</f>
        <v>1.2239711429815096E-3</v>
      </c>
      <c r="AC91" s="136">
        <f ca="1">IF(AC$7,'cal1'!L85/'cal1'!L$3,"")</f>
        <v>0</v>
      </c>
      <c r="AD91" s="136">
        <f ca="1">IF(AC$7,'cal2'!L85/'cal1'!L$3,"")</f>
        <v>0</v>
      </c>
      <c r="AE91" s="136">
        <f ca="1">IF(AF$7,cal0!M85/'cal1'!M$3,"")</f>
        <v>0</v>
      </c>
      <c r="AF91" s="136">
        <f ca="1">IF(AF$7,'cal1'!M85/'cal1'!M$3,"")</f>
        <v>0</v>
      </c>
      <c r="AG91" s="136">
        <f ca="1">IF(AF$7,'cal2'!M85/'cal1'!M$3,"")</f>
        <v>0</v>
      </c>
      <c r="AH91" s="136">
        <f ca="1">IF(AI$7,cal0!N85/'cal1'!N$3,"")</f>
        <v>3.0873591644359948E-4</v>
      </c>
      <c r="AI91" s="136">
        <f ca="1">IF(AI$7,'cal1'!N85/'cal1'!N$3,"")</f>
        <v>3.0873591644359948E-4</v>
      </c>
      <c r="AJ91" s="136">
        <f ca="1">IF(AI$7,'cal2'!N85/'cal1'!N$3,"")</f>
        <v>0</v>
      </c>
      <c r="AK91" s="136">
        <f ca="1">IF(AL$7,cal0!O85/'cal1'!O$3,"")</f>
        <v>0</v>
      </c>
      <c r="AL91" s="136">
        <f ca="1">IF(AL$7,'cal1'!O85/'cal1'!O$3,"")</f>
        <v>0</v>
      </c>
      <c r="AM91" s="136">
        <f ca="1">IF(AL$7,'cal2'!O85/'cal1'!O$3,"")</f>
        <v>0</v>
      </c>
      <c r="AN91" s="136">
        <f ca="1">IF(AO$7,cal0!P85/'cal1'!P$3,"")</f>
        <v>2.9496489371254141E-4</v>
      </c>
      <c r="AO91" s="136">
        <f ca="1">IF(AO$7,'cal1'!P85/'cal1'!P$3,"")</f>
        <v>2.9496489371254141E-4</v>
      </c>
      <c r="AP91" s="136">
        <f ca="1">IF(AO$7,'cal2'!P85/'cal1'!P$3,"")</f>
        <v>2.9496489371254141E-4</v>
      </c>
      <c r="AQ91" s="136">
        <f ca="1">IF(AR$7,cal0!Q85/'cal1'!Q$3,"")</f>
        <v>6.211242299258516E-4</v>
      </c>
      <c r="AR91" s="136">
        <f ca="1">IF(AR$7,'cal1'!Q85/'cal1'!Q$3,"")</f>
        <v>3.105621149629258E-4</v>
      </c>
      <c r="AS91" s="136">
        <f ca="1">IF(AR$7,'cal2'!Q85/'cal1'!Q$3,"")</f>
        <v>3.105621149629258E-4</v>
      </c>
      <c r="AT91" s="136">
        <f ca="1">IF(AU$7,cal0!R85/'cal1'!R$3,"")</f>
        <v>3.0796520117619945E-4</v>
      </c>
      <c r="AU91" s="136">
        <f ca="1">IF(AU$7,'cal1'!R85/'cal1'!R$3,"")</f>
        <v>3.0796520117619945E-4</v>
      </c>
      <c r="AV91" s="136">
        <f ca="1">IF(AU$7,'cal2'!R85/'cal1'!R$3,"")</f>
        <v>3.0796520117619945E-4</v>
      </c>
      <c r="AW91" s="136">
        <f ca="1">IF(AX$7,cal0!S85/'cal1'!S$3,"")</f>
        <v>3.0931193106209265E-4</v>
      </c>
      <c r="AX91" s="136">
        <f ca="1">IF(AX$7,'cal1'!S85/'cal1'!S$3,"")</f>
        <v>3.0931193106209265E-4</v>
      </c>
      <c r="AY91" s="136">
        <f ca="1">IF(AX$7,'cal2'!S85/'cal1'!S$3,"")</f>
        <v>3.0931193106209265E-4</v>
      </c>
      <c r="AZ91" s="136">
        <f ca="1">IF(BA$7,cal0!T85/'cal1'!T$3,"")</f>
        <v>2.524271523172473E-3</v>
      </c>
      <c r="BA91" s="136">
        <f ca="1">IF(BA$7,'cal1'!T85/'cal1'!T$3,"")</f>
        <v>0</v>
      </c>
      <c r="BB91" s="136">
        <f ca="1">IF(BA$7,'cal2'!T85/'cal1'!T$3,"")</f>
        <v>0</v>
      </c>
      <c r="BC91" s="136">
        <f ca="1">IF(BD$7,cal0!U85/'cal1'!U$3,"")</f>
        <v>3.0061641165395265E-4</v>
      </c>
      <c r="BD91" s="136">
        <f ca="1">IF(BD$7,'cal1'!U85/'cal1'!U$3,"")</f>
        <v>3.0061641165395265E-4</v>
      </c>
      <c r="BE91" s="136">
        <f ca="1">IF(BD$7,'cal2'!U85/'cal1'!U$3,"")</f>
        <v>3.0061641165395265E-4</v>
      </c>
      <c r="BF91" s="136">
        <f ca="1">IF(BG$7,cal0!V85/'cal1'!V$3,"")</f>
        <v>2.9822106086563181E-4</v>
      </c>
      <c r="BG91" s="136">
        <f ca="1">IF(BG$7,'cal1'!V85/'cal1'!V$3,"")</f>
        <v>2.9822106086563181E-4</v>
      </c>
      <c r="BH91" s="136">
        <f ca="1">IF(BG$7,'cal2'!V85/'cal1'!V$3,"")</f>
        <v>2.9822106086563181E-4</v>
      </c>
      <c r="BI91" s="136">
        <f ca="1">IF(BJ$7,cal0!W85/'cal1'!W$3,"")</f>
        <v>3.0034370785687642E-4</v>
      </c>
      <c r="BJ91" s="136">
        <f ca="1">IF(BJ$7,'cal1'!W85/'cal1'!W$3,"")</f>
        <v>0</v>
      </c>
      <c r="BK91" s="136">
        <f ca="1">IF(BJ$7,'cal2'!W85/'cal1'!W$3,"")</f>
        <v>0</v>
      </c>
      <c r="BL91" s="136">
        <f ca="1">IF(BM$7,cal0!X85/'cal1'!X$3,"")</f>
        <v>3.0738447264570083E-3</v>
      </c>
      <c r="BM91" s="136">
        <f ca="1">IF(BM$7,'cal1'!X85/'cal1'!X$3,"")</f>
        <v>0</v>
      </c>
      <c r="BN91" s="136">
        <f ca="1">IF(BM$7,'cal2'!X85/'cal1'!X$3,"")</f>
        <v>0</v>
      </c>
      <c r="BO91" s="136">
        <f ca="1">IF(BP$7,cal0!Y85/'cal1'!Y$3,"")</f>
        <v>0</v>
      </c>
      <c r="BP91" s="136">
        <f ca="1">IF(BP$7,'cal1'!Y85/'cal1'!Y$3,"")</f>
        <v>0</v>
      </c>
      <c r="BQ91" s="136">
        <f ca="1">IF(BP$7,'cal2'!Y85/'cal1'!Y$3,"")</f>
        <v>0</v>
      </c>
      <c r="BR91" s="136" t="str">
        <f>IF(BS$7,cal0!Z85/'cal1'!Z$3,"")</f>
        <v/>
      </c>
      <c r="BS91" s="136" t="str">
        <f>IF(BS$7,'cal1'!Z85/'cal1'!Z$3,"")</f>
        <v/>
      </c>
      <c r="BT91" s="136" t="str">
        <f>IF(BS$7,'cal2'!Z85/'cal1'!Z$3,"")</f>
        <v/>
      </c>
      <c r="BU91" s="136">
        <f ca="1">IF(BV$7,cal0!AA85/'cal1'!AA$3,"")</f>
        <v>0</v>
      </c>
      <c r="BV91" s="136">
        <f ca="1">IF(BV$7,'cal1'!AA85/'cal1'!AA$3,"")</f>
        <v>0</v>
      </c>
      <c r="BW91" s="136">
        <f ca="1">IF(BV$7,'cal2'!AA85/'cal1'!AA$3,"")</f>
        <v>0</v>
      </c>
      <c r="BX91" s="136">
        <f ca="1">IF(BY$7,cal0!AB85/'cal1'!AB$3,"")</f>
        <v>4.0261410120478571E-3</v>
      </c>
      <c r="BY91" s="136">
        <f ca="1">IF(BY$7,'cal1'!AB85/'cal1'!AB$3,"")</f>
        <v>2.8758149584561443E-4</v>
      </c>
      <c r="BZ91" s="136">
        <f ca="1">IF(BY$7,'cal2'!AB85/'cal1'!AB$3,"")</f>
        <v>2.8758149584561443E-4</v>
      </c>
      <c r="CA91" s="136">
        <f ca="1">IF(CB$7,cal0!AC85/'cal1'!AC$3,"")</f>
        <v>2.8829589708111067E-4</v>
      </c>
      <c r="CB91" s="136">
        <f ca="1">IF(CB$7,'cal1'!AC85/'cal1'!AC$3,"")</f>
        <v>2.8829589708111067E-4</v>
      </c>
      <c r="CC91" s="136">
        <f ca="1">IF(CB$7,'cal2'!AC85/'cal1'!AC$3,"")</f>
        <v>2.8829589708111067E-4</v>
      </c>
      <c r="CD91" s="136">
        <f ca="1">IF(CE$7,cal0!AD85/'cal1'!AD$3,"")</f>
        <v>2.9514967397271724E-4</v>
      </c>
      <c r="CE91" s="136">
        <f ca="1">IF(CE$7,'cal1'!AD85/'cal1'!AD$3,"")</f>
        <v>2.9514967397271724E-4</v>
      </c>
      <c r="CF91" s="136">
        <f ca="1">IF(CE$7,'cal2'!AD85/'cal1'!AD$3,"")</f>
        <v>2.9514967397271724E-4</v>
      </c>
      <c r="CG91" s="136">
        <f ca="1">IF(CH$7,cal0!AE85/'cal1'!AE$3,"")</f>
        <v>0</v>
      </c>
      <c r="CH91" s="136">
        <f ca="1">IF(CH$7,'cal1'!AE85/'cal1'!AE$3,"")</f>
        <v>0</v>
      </c>
      <c r="CI91" s="136">
        <f ca="1">IF(CH$7,'cal2'!AE85/'cal1'!AE$3,"")</f>
        <v>0</v>
      </c>
      <c r="CJ91" s="136">
        <f ca="1">IF(CK$7,cal0!AF85/'cal1'!AF$3,"")</f>
        <v>0</v>
      </c>
      <c r="CK91" s="136">
        <f ca="1">IF(CK$7,'cal1'!AF85/'cal1'!AF$3,"")</f>
        <v>0</v>
      </c>
      <c r="CL91" s="136">
        <f ca="1">IF(CK$7,'cal2'!AF85/'cal1'!AF$3,"")</f>
        <v>0</v>
      </c>
      <c r="CM91" s="136">
        <f ca="1">IF(CN$7,cal0!AG85/'cal1'!AG$3,"")</f>
        <v>0</v>
      </c>
      <c r="CN91" s="136">
        <f ca="1">IF(CN$7,'cal1'!AG85/'cal1'!AG$3,"")</f>
        <v>0</v>
      </c>
      <c r="CO91" s="136">
        <f ca="1">IF(CN$7,'cal2'!AG85/'cal1'!AG$3,"")</f>
        <v>0</v>
      </c>
      <c r="CP91" s="136">
        <f ca="1">IF(CQ$7,cal0!AH85/'cal1'!AH$3,"")</f>
        <v>2.9414270920999889E-4</v>
      </c>
      <c r="CQ91" s="136">
        <f ca="1">IF(CQ$7,'cal1'!AH85/'cal1'!AH$3,"")</f>
        <v>2.9414270920999889E-4</v>
      </c>
      <c r="CR91" s="136">
        <f ca="1">IF(CQ$7,'cal2'!AH85/'cal1'!AH$3,"")</f>
        <v>2.9414270920999889E-4</v>
      </c>
      <c r="CS91" s="136">
        <f ca="1">IF(CT$7,cal0!AI85/'cal1'!AI$3,"")</f>
        <v>0</v>
      </c>
      <c r="CT91" s="136">
        <f ca="1">IF(CT$7,'cal1'!AI85/'cal1'!AI$3,"")</f>
        <v>0</v>
      </c>
      <c r="CU91" s="136">
        <f ca="1">IF(CT$7,'cal2'!AI85/'cal1'!AI$3,"")</f>
        <v>0</v>
      </c>
      <c r="CV91" s="136">
        <f ca="1">IF(CW$7,cal0!AJ85/'cal1'!AJ$3,"")</f>
        <v>0</v>
      </c>
      <c r="CW91" s="136">
        <f ca="1">IF(CW$7,'cal1'!AJ85/'cal1'!AJ$3,"")</f>
        <v>0</v>
      </c>
      <c r="CX91" s="136">
        <f ca="1">IF(CW$7,'cal2'!AJ85/'cal1'!AJ$3,"")</f>
        <v>0</v>
      </c>
      <c r="CY91" s="136">
        <f ca="1">IF(CZ$7,cal0!AK85/'cal1'!AK$3,"")</f>
        <v>2.8515614201982527E-4</v>
      </c>
      <c r="CZ91" s="136">
        <f ca="1">IF(CZ$7,'cal1'!AK85/'cal1'!AK$3,"")</f>
        <v>2.8515614201982527E-4</v>
      </c>
      <c r="DA91" s="136">
        <f ca="1">IF(CZ$7,'cal2'!AK85/'cal1'!AK$3,"")</f>
        <v>2.8515614201982527E-4</v>
      </c>
    </row>
    <row r="92" spans="3:105">
      <c r="C92" s="92">
        <f t="shared" si="65"/>
        <v>710</v>
      </c>
      <c r="D92" s="136">
        <f>'CMF-1931'!B72</f>
        <v>5.79E-3</v>
      </c>
      <c r="E92" s="136">
        <f>'CMF-1931'!C72</f>
        <v>2.091E-3</v>
      </c>
      <c r="F92" s="136">
        <f>'CMF-1931'!D72</f>
        <v>0</v>
      </c>
      <c r="G92" s="136">
        <f ca="1">cal0!C86/'cal1'!C$3</f>
        <v>8.5844030969364706E-4</v>
      </c>
      <c r="H92" s="136">
        <f ca="1">'cal1'!C86/'cal1'!C$3</f>
        <v>1.6583506005721853E-4</v>
      </c>
      <c r="I92" s="136">
        <f ca="1">'cal2'!C86/'cal1'!C$3</f>
        <v>1.6583506005721853E-4</v>
      </c>
      <c r="J92" s="136">
        <f ca="1">IF(K$7,cal0!F86/'cal1'!F$3,"")</f>
        <v>0</v>
      </c>
      <c r="K92" s="136">
        <f ca="1">IF(K$7,'cal1'!F86/'cal1'!F$3,"")</f>
        <v>0</v>
      </c>
      <c r="L92" s="136">
        <f ca="1">IF(K$7,'cal2'!F86/'cal1'!F$3,"")</f>
        <v>0</v>
      </c>
      <c r="M92" s="136">
        <f ca="1">IF(N$7,cal0!G86/'cal1'!G$3,"")</f>
        <v>2.9451998946699117E-4</v>
      </c>
      <c r="N92" s="136">
        <f ca="1">IF(N$7,'cal1'!G86/'cal1'!G$3,"")</f>
        <v>2.9451998946699117E-4</v>
      </c>
      <c r="O92" s="136">
        <f ca="1">IF(N$7,'cal2'!G86/'cal1'!G$3,"")</f>
        <v>2.9451998946699117E-4</v>
      </c>
      <c r="P92" s="136">
        <f ca="1">IF(Q$7,cal0!H86/'cal1'!H$3,"")</f>
        <v>3.0182651153075942E-4</v>
      </c>
      <c r="Q92" s="136">
        <f ca="1">IF(Q$7,'cal1'!H86/'cal1'!H$3,"")</f>
        <v>3.0182651153075942E-4</v>
      </c>
      <c r="R92" s="136">
        <f ca="1">IF(Q$7,'cal2'!H86/'cal1'!H$3,"")</f>
        <v>3.0182651153075942E-4</v>
      </c>
      <c r="S92" s="136">
        <f ca="1">IF(T$7,cal0!I86/'cal1'!I$3,"")</f>
        <v>3.3108679834478819E-4</v>
      </c>
      <c r="T92" s="136">
        <f ca="1">IF(T$7,'cal1'!I86/'cal1'!I$3,"")</f>
        <v>3.3108679834478819E-4</v>
      </c>
      <c r="U92" s="136">
        <f ca="1">IF(T$7,'cal2'!I86/'cal1'!I$3,"")</f>
        <v>3.3108679834478819E-4</v>
      </c>
      <c r="V92" s="136">
        <f ca="1">IF(W$7,cal0!J86/'cal1'!J$3,"")</f>
        <v>1.8128663903573623E-3</v>
      </c>
      <c r="W92" s="136">
        <f ca="1">IF(W$7,'cal1'!J86/'cal1'!J$3,"")</f>
        <v>3.0214438609879471E-4</v>
      </c>
      <c r="X92" s="136">
        <f ca="1">IF(W$7,'cal2'!J86/'cal1'!J$3,"")</f>
        <v>3.0214438609879471E-4</v>
      </c>
      <c r="Y92" s="136">
        <f ca="1">IF(Z$7,cal0!K86/'cal1'!K$3,"")</f>
        <v>3.1330913032728933E-4</v>
      </c>
      <c r="Z92" s="136">
        <f ca="1">IF(Z$7,'cal1'!K86/'cal1'!K$3,"")</f>
        <v>3.1330913032728933E-4</v>
      </c>
      <c r="AA92" s="136">
        <f ca="1">IF(Z$7,'cal2'!K86/'cal1'!K$3,"")</f>
        <v>3.1330913032728933E-4</v>
      </c>
      <c r="AB92" s="136">
        <f ca="1">IF(AC$7,cal0!L86/'cal1'!L$3,"")</f>
        <v>1.8542801331135352E-3</v>
      </c>
      <c r="AC92" s="136">
        <f ca="1">IF(AC$7,'cal1'!L86/'cal1'!L$3,"")</f>
        <v>0</v>
      </c>
      <c r="AD92" s="136">
        <f ca="1">IF(AC$7,'cal2'!L86/'cal1'!L$3,"")</f>
        <v>0</v>
      </c>
      <c r="AE92" s="136">
        <f ca="1">IF(AF$7,cal0!M86/'cal1'!M$3,"")</f>
        <v>0</v>
      </c>
      <c r="AF92" s="136">
        <f ca="1">IF(AF$7,'cal1'!M86/'cal1'!M$3,"")</f>
        <v>0</v>
      </c>
      <c r="AG92" s="136">
        <f ca="1">IF(AF$7,'cal2'!M86/'cal1'!M$3,"")</f>
        <v>0</v>
      </c>
      <c r="AH92" s="136">
        <f ca="1">IF(AI$7,cal0!N86/'cal1'!N$3,"")</f>
        <v>3.1181718415975422E-4</v>
      </c>
      <c r="AI92" s="136">
        <f ca="1">IF(AI$7,'cal1'!N86/'cal1'!N$3,"")</f>
        <v>3.1181718415975422E-4</v>
      </c>
      <c r="AJ92" s="136">
        <f ca="1">IF(AI$7,'cal2'!N86/'cal1'!N$3,"")</f>
        <v>3.1181718415975422E-4</v>
      </c>
      <c r="AK92" s="136">
        <f ca="1">IF(AL$7,cal0!O86/'cal1'!O$3,"")</f>
        <v>0</v>
      </c>
      <c r="AL92" s="136">
        <f ca="1">IF(AL$7,'cal1'!O86/'cal1'!O$3,"")</f>
        <v>0</v>
      </c>
      <c r="AM92" s="136">
        <f ca="1">IF(AL$7,'cal2'!O86/'cal1'!O$3,"")</f>
        <v>0</v>
      </c>
      <c r="AN92" s="136">
        <f ca="1">IF(AO$7,cal0!P86/'cal1'!P$3,"")</f>
        <v>2.979087229076182E-4</v>
      </c>
      <c r="AO92" s="136">
        <f ca="1">IF(AO$7,'cal1'!P86/'cal1'!P$3,"")</f>
        <v>2.979087229076182E-4</v>
      </c>
      <c r="AP92" s="136">
        <f ca="1">IF(AO$7,'cal2'!P86/'cal1'!P$3,"")</f>
        <v>2.979087229076182E-4</v>
      </c>
      <c r="AQ92" s="136">
        <f ca="1">IF(AR$7,cal0!Q86/'cal1'!Q$3,"")</f>
        <v>3.1366160863285263E-4</v>
      </c>
      <c r="AR92" s="136">
        <f ca="1">IF(AR$7,'cal1'!Q86/'cal1'!Q$3,"")</f>
        <v>3.1366160863285263E-4</v>
      </c>
      <c r="AS92" s="136">
        <f ca="1">IF(AR$7,'cal2'!Q86/'cal1'!Q$3,"")</f>
        <v>3.1366160863285263E-4</v>
      </c>
      <c r="AT92" s="136">
        <f ca="1">IF(AU$7,cal0!R86/'cal1'!R$3,"")</f>
        <v>3.110387769461137E-4</v>
      </c>
      <c r="AU92" s="136">
        <f ca="1">IF(AU$7,'cal1'!R86/'cal1'!R$3,"")</f>
        <v>3.110387769461137E-4</v>
      </c>
      <c r="AV92" s="136">
        <f ca="1">IF(AU$7,'cal2'!R86/'cal1'!R$3,"")</f>
        <v>3.110387769461137E-4</v>
      </c>
      <c r="AW92" s="136">
        <f ca="1">IF(AX$7,cal0!S86/'cal1'!S$3,"")</f>
        <v>3.123989475594985E-4</v>
      </c>
      <c r="AX92" s="136">
        <f ca="1">IF(AX$7,'cal1'!S86/'cal1'!S$3,"")</f>
        <v>3.123989475594985E-4</v>
      </c>
      <c r="AY92" s="136">
        <f ca="1">IF(AX$7,'cal2'!S86/'cal1'!S$3,"")</f>
        <v>3.123989475594985E-4</v>
      </c>
      <c r="AZ92" s="136">
        <f ca="1">IF(BA$7,cal0!T86/'cal1'!T$3,"")</f>
        <v>4.1428796660274792E-3</v>
      </c>
      <c r="BA92" s="136">
        <f ca="1">IF(BA$7,'cal1'!T86/'cal1'!T$3,"")</f>
        <v>0</v>
      </c>
      <c r="BB92" s="136">
        <f ca="1">IF(BA$7,'cal2'!T86/'cal1'!T$3,"")</f>
        <v>0</v>
      </c>
      <c r="BC92" s="136">
        <f ca="1">IF(BD$7,cal0!U86/'cal1'!U$3,"")</f>
        <v>3.0361664452237182E-4</v>
      </c>
      <c r="BD92" s="136">
        <f ca="1">IF(BD$7,'cal1'!U86/'cal1'!U$3,"")</f>
        <v>3.0361664452237182E-4</v>
      </c>
      <c r="BE92" s="136">
        <f ca="1">IF(BD$7,'cal2'!U86/'cal1'!U$3,"")</f>
        <v>3.0361664452237182E-4</v>
      </c>
      <c r="BF92" s="136">
        <f ca="1">IF(BG$7,cal0!V86/'cal1'!V$3,"")</f>
        <v>3.0119738748712665E-4</v>
      </c>
      <c r="BG92" s="136">
        <f ca="1">IF(BG$7,'cal1'!V86/'cal1'!V$3,"")</f>
        <v>3.0119738748712665E-4</v>
      </c>
      <c r="BH92" s="136">
        <f ca="1">IF(BG$7,'cal2'!V86/'cal1'!V$3,"")</f>
        <v>3.0119738748712665E-4</v>
      </c>
      <c r="BI92" s="136">
        <f ca="1">IF(BJ$7,cal0!W86/'cal1'!W$3,"")</f>
        <v>0</v>
      </c>
      <c r="BJ92" s="136">
        <f ca="1">IF(BJ$7,'cal1'!W86/'cal1'!W$3,"")</f>
        <v>0</v>
      </c>
      <c r="BK92" s="136">
        <f ca="1">IF(BJ$7,'cal2'!W86/'cal1'!W$3,"")</f>
        <v>0</v>
      </c>
      <c r="BL92" s="136">
        <f ca="1">IF(BM$7,cal0!X86/'cal1'!X$3,"")</f>
        <v>8.4668793153773545E-3</v>
      </c>
      <c r="BM92" s="136">
        <f ca="1">IF(BM$7,'cal1'!X86/'cal1'!X$3,"")</f>
        <v>0</v>
      </c>
      <c r="BN92" s="136">
        <f ca="1">IF(BM$7,'cal2'!X86/'cal1'!X$3,"")</f>
        <v>0</v>
      </c>
      <c r="BO92" s="136">
        <f ca="1">IF(BP$7,cal0!Y86/'cal1'!Y$3,"")</f>
        <v>0</v>
      </c>
      <c r="BP92" s="136">
        <f ca="1">IF(BP$7,'cal1'!Y86/'cal1'!Y$3,"")</f>
        <v>0</v>
      </c>
      <c r="BQ92" s="136">
        <f ca="1">IF(BP$7,'cal2'!Y86/'cal1'!Y$3,"")</f>
        <v>0</v>
      </c>
      <c r="BR92" s="136" t="str">
        <f>IF(BS$7,cal0!Z86/'cal1'!Z$3,"")</f>
        <v/>
      </c>
      <c r="BS92" s="136" t="str">
        <f>IF(BS$7,'cal1'!Z86/'cal1'!Z$3,"")</f>
        <v/>
      </c>
      <c r="BT92" s="136" t="str">
        <f>IF(BS$7,'cal2'!Z86/'cal1'!Z$3,"")</f>
        <v/>
      </c>
      <c r="BU92" s="136">
        <f ca="1">IF(BV$7,cal0!AA86/'cal1'!AA$3,"")</f>
        <v>0</v>
      </c>
      <c r="BV92" s="136">
        <f ca="1">IF(BV$7,'cal1'!AA86/'cal1'!AA$3,"")</f>
        <v>0</v>
      </c>
      <c r="BW92" s="136">
        <f ca="1">IF(BV$7,'cal2'!AA86/'cal1'!AA$3,"")</f>
        <v>0</v>
      </c>
      <c r="BX92" s="136">
        <f ca="1">IF(BY$7,cal0!AB86/'cal1'!AB$3,"")</f>
        <v>1.1618065469543278E-3</v>
      </c>
      <c r="BY92" s="136">
        <f ca="1">IF(BY$7,'cal1'!AB86/'cal1'!AB$3,"")</f>
        <v>2.9045163673858195E-4</v>
      </c>
      <c r="BZ92" s="136">
        <f ca="1">IF(BY$7,'cal2'!AB86/'cal1'!AB$3,"")</f>
        <v>2.9045163673858195E-4</v>
      </c>
      <c r="CA92" s="136">
        <f ca="1">IF(CB$7,cal0!AC86/'cal1'!AC$3,"")</f>
        <v>2.9117316789109164E-4</v>
      </c>
      <c r="CB92" s="136">
        <f ca="1">IF(CB$7,'cal1'!AC86/'cal1'!AC$3,"")</f>
        <v>2.9117316789109164E-4</v>
      </c>
      <c r="CC92" s="136">
        <f ca="1">IF(CB$7,'cal2'!AC86/'cal1'!AC$3,"")</f>
        <v>2.9117316789109164E-4</v>
      </c>
      <c r="CD92" s="136">
        <f ca="1">IF(CE$7,cal0!AD86/'cal1'!AD$3,"")</f>
        <v>2.9809534732462822E-4</v>
      </c>
      <c r="CE92" s="136">
        <f ca="1">IF(CE$7,'cal1'!AD86/'cal1'!AD$3,"")</f>
        <v>2.9809534732462822E-4</v>
      </c>
      <c r="CF92" s="136">
        <f ca="1">IF(CE$7,'cal2'!AD86/'cal1'!AD$3,"")</f>
        <v>2.9809534732462822E-4</v>
      </c>
      <c r="CG92" s="136">
        <f ca="1">IF(CH$7,cal0!AE86/'cal1'!AE$3,"")</f>
        <v>0</v>
      </c>
      <c r="CH92" s="136">
        <f ca="1">IF(CH$7,'cal1'!AE86/'cal1'!AE$3,"")</f>
        <v>0</v>
      </c>
      <c r="CI92" s="136">
        <f ca="1">IF(CH$7,'cal2'!AE86/'cal1'!AE$3,"")</f>
        <v>0</v>
      </c>
      <c r="CJ92" s="136">
        <f ca="1">IF(CK$7,cal0!AF86/'cal1'!AF$3,"")</f>
        <v>3.9146253057912332E-3</v>
      </c>
      <c r="CK92" s="136">
        <f ca="1">IF(CK$7,'cal1'!AF86/'cal1'!AF$3,"")</f>
        <v>0</v>
      </c>
      <c r="CL92" s="136">
        <f ca="1">IF(CK$7,'cal2'!AF86/'cal1'!AF$3,"")</f>
        <v>0</v>
      </c>
      <c r="CM92" s="136">
        <f ca="1">IF(CN$7,cal0!AG86/'cal1'!AG$3,"")</f>
        <v>0</v>
      </c>
      <c r="CN92" s="136">
        <f ca="1">IF(CN$7,'cal1'!AG86/'cal1'!AG$3,"")</f>
        <v>0</v>
      </c>
      <c r="CO92" s="136">
        <f ca="1">IF(CN$7,'cal2'!AG86/'cal1'!AG$3,"")</f>
        <v>0</v>
      </c>
      <c r="CP92" s="136">
        <f ca="1">IF(CQ$7,cal0!AH86/'cal1'!AH$3,"")</f>
        <v>2.9707833278198658E-4</v>
      </c>
      <c r="CQ92" s="136">
        <f ca="1">IF(CQ$7,'cal1'!AH86/'cal1'!AH$3,"")</f>
        <v>2.9707833278198658E-4</v>
      </c>
      <c r="CR92" s="136">
        <f ca="1">IF(CQ$7,'cal2'!AH86/'cal1'!AH$3,"")</f>
        <v>2.9707833278198658E-4</v>
      </c>
      <c r="CS92" s="136">
        <f ca="1">IF(CT$7,cal0!AI86/'cal1'!AI$3,"")</f>
        <v>0</v>
      </c>
      <c r="CT92" s="136">
        <f ca="1">IF(CT$7,'cal1'!AI86/'cal1'!AI$3,"")</f>
        <v>0</v>
      </c>
      <c r="CU92" s="136">
        <f ca="1">IF(CT$7,'cal2'!AI86/'cal1'!AI$3,"")</f>
        <v>0</v>
      </c>
      <c r="CV92" s="136">
        <f ca="1">IF(CW$7,cal0!AJ86/'cal1'!AJ$3,"")</f>
        <v>0</v>
      </c>
      <c r="CW92" s="136">
        <f ca="1">IF(CW$7,'cal1'!AJ86/'cal1'!AJ$3,"")</f>
        <v>0</v>
      </c>
      <c r="CX92" s="136">
        <f ca="1">IF(CW$7,'cal2'!AJ86/'cal1'!AJ$3,"")</f>
        <v>0</v>
      </c>
      <c r="CY92" s="136">
        <f ca="1">IF(CZ$7,cal0!AK86/'cal1'!AK$3,"")</f>
        <v>2.8800207722746231E-4</v>
      </c>
      <c r="CZ92" s="136">
        <f ca="1">IF(CZ$7,'cal1'!AK86/'cal1'!AK$3,"")</f>
        <v>2.8800207722746231E-4</v>
      </c>
      <c r="DA92" s="136">
        <f ca="1">IF(CZ$7,'cal2'!AK86/'cal1'!AK$3,"")</f>
        <v>2.8800207722746231E-4</v>
      </c>
    </row>
    <row r="93" spans="3:105">
      <c r="C93" s="92">
        <f t="shared" si="65"/>
        <v>715</v>
      </c>
      <c r="D93" s="136">
        <f>'CMF-1931'!B73</f>
        <v>4.1089999999999998E-3</v>
      </c>
      <c r="E93" s="136">
        <f>'CMF-1931'!C73</f>
        <v>1.4840000000000001E-3</v>
      </c>
      <c r="F93" s="136">
        <f>'CMF-1931'!D73</f>
        <v>0</v>
      </c>
      <c r="G93" s="136">
        <f ca="1">cal0!C87/'cal1'!C$3</f>
        <v>1.7778888643988925E-4</v>
      </c>
      <c r="H93" s="136">
        <f ca="1">'cal1'!C87/'cal1'!C$3</f>
        <v>1.6791172608211761E-4</v>
      </c>
      <c r="I93" s="136">
        <f ca="1">'cal2'!C87/'cal1'!C$3</f>
        <v>1.5803456572434599E-4</v>
      </c>
      <c r="J93" s="136">
        <f ca="1">IF(K$7,cal0!F87/'cal1'!F$3,"")</f>
        <v>0</v>
      </c>
      <c r="K93" s="136">
        <f ca="1">IF(K$7,'cal1'!F87/'cal1'!F$3,"")</f>
        <v>0</v>
      </c>
      <c r="L93" s="136">
        <f ca="1">IF(K$7,'cal2'!F87/'cal1'!F$3,"")</f>
        <v>0</v>
      </c>
      <c r="M93" s="136">
        <f ca="1">IF(N$7,cal0!G87/'cal1'!G$3,"")</f>
        <v>2.982081097931075E-4</v>
      </c>
      <c r="N93" s="136">
        <f ca="1">IF(N$7,'cal1'!G87/'cal1'!G$3,"")</f>
        <v>2.982081097931075E-4</v>
      </c>
      <c r="O93" s="136">
        <f ca="1">IF(N$7,'cal2'!G87/'cal1'!G$3,"")</f>
        <v>2.982081097931075E-4</v>
      </c>
      <c r="P93" s="136">
        <f ca="1">IF(Q$7,cal0!H87/'cal1'!H$3,"")</f>
        <v>3.0560612762456666E-4</v>
      </c>
      <c r="Q93" s="136">
        <f ca="1">IF(Q$7,'cal1'!H87/'cal1'!H$3,"")</f>
        <v>3.0560612762456666E-4</v>
      </c>
      <c r="R93" s="136">
        <f ca="1">IF(Q$7,'cal2'!H87/'cal1'!H$3,"")</f>
        <v>3.0560612762456666E-4</v>
      </c>
      <c r="S93" s="136">
        <f ca="1">IF(T$7,cal0!I87/'cal1'!I$3,"")</f>
        <v>3.3523282576008876E-4</v>
      </c>
      <c r="T93" s="136">
        <f ca="1">IF(T$7,'cal1'!I87/'cal1'!I$3,"")</f>
        <v>3.3523282576008876E-4</v>
      </c>
      <c r="U93" s="136">
        <f ca="1">IF(T$7,'cal2'!I87/'cal1'!I$3,"")</f>
        <v>3.3523282576008876E-4</v>
      </c>
      <c r="V93" s="136">
        <f ca="1">IF(W$7,cal0!J87/'cal1'!J$3,"")</f>
        <v>3.0592798277014321E-4</v>
      </c>
      <c r="W93" s="136">
        <f ca="1">IF(W$7,'cal1'!J87/'cal1'!J$3,"")</f>
        <v>3.0592798277014321E-4</v>
      </c>
      <c r="X93" s="136">
        <f ca="1">IF(W$7,'cal2'!J87/'cal1'!J$3,"")</f>
        <v>3.0592798277014321E-4</v>
      </c>
      <c r="Y93" s="136">
        <f ca="1">IF(Z$7,cal0!K87/'cal1'!K$3,"")</f>
        <v>3.1723253727161628E-4</v>
      </c>
      <c r="Z93" s="136">
        <f ca="1">IF(Z$7,'cal1'!K87/'cal1'!K$3,"")</f>
        <v>3.1723253727161628E-4</v>
      </c>
      <c r="AA93" s="136">
        <f ca="1">IF(Z$7,'cal2'!K87/'cal1'!K$3,"")</f>
        <v>3.1723253727161628E-4</v>
      </c>
      <c r="AB93" s="136">
        <f ca="1">IF(AC$7,cal0!L87/'cal1'!L$3,"")</f>
        <v>0</v>
      </c>
      <c r="AC93" s="136">
        <f ca="1">IF(AC$7,'cal1'!L87/'cal1'!L$3,"")</f>
        <v>0</v>
      </c>
      <c r="AD93" s="136">
        <f ca="1">IF(AC$7,'cal2'!L87/'cal1'!L$3,"")</f>
        <v>0</v>
      </c>
      <c r="AE93" s="136">
        <f ca="1">IF(AF$7,cal0!M87/'cal1'!M$3,"")</f>
        <v>0</v>
      </c>
      <c r="AF93" s="136">
        <f ca="1">IF(AF$7,'cal1'!M87/'cal1'!M$3,"")</f>
        <v>0</v>
      </c>
      <c r="AG93" s="136">
        <f ca="1">IF(AF$7,'cal2'!M87/'cal1'!M$3,"")</f>
        <v>0</v>
      </c>
      <c r="AH93" s="136">
        <f ca="1">IF(AI$7,cal0!N87/'cal1'!N$3,"")</f>
        <v>3.1572190823981819E-4</v>
      </c>
      <c r="AI93" s="136">
        <f ca="1">IF(AI$7,'cal1'!N87/'cal1'!N$3,"")</f>
        <v>3.1572190823981819E-4</v>
      </c>
      <c r="AJ93" s="136">
        <f ca="1">IF(AI$7,'cal2'!N87/'cal1'!N$3,"")</f>
        <v>0</v>
      </c>
      <c r="AK93" s="136">
        <f ca="1">IF(AL$7,cal0!O87/'cal1'!O$3,"")</f>
        <v>0</v>
      </c>
      <c r="AL93" s="136">
        <f ca="1">IF(AL$7,'cal1'!O87/'cal1'!O$3,"")</f>
        <v>0</v>
      </c>
      <c r="AM93" s="136">
        <f ca="1">IF(AL$7,'cal2'!O87/'cal1'!O$3,"")</f>
        <v>0</v>
      </c>
      <c r="AN93" s="136">
        <f ca="1">IF(AO$7,cal0!P87/'cal1'!P$3,"")</f>
        <v>3.0163927857642476E-4</v>
      </c>
      <c r="AO93" s="136">
        <f ca="1">IF(AO$7,'cal1'!P87/'cal1'!P$3,"")</f>
        <v>3.0163927857642476E-4</v>
      </c>
      <c r="AP93" s="136">
        <f ca="1">IF(AO$7,'cal2'!P87/'cal1'!P$3,"")</f>
        <v>3.0163927857642476E-4</v>
      </c>
      <c r="AQ93" s="136">
        <f ca="1">IF(AR$7,cal0!Q87/'cal1'!Q$3,"")</f>
        <v>3.1758942947929068E-4</v>
      </c>
      <c r="AR93" s="136">
        <f ca="1">IF(AR$7,'cal1'!Q87/'cal1'!Q$3,"")</f>
        <v>3.1758942947929068E-4</v>
      </c>
      <c r="AS93" s="136">
        <f ca="1">IF(AR$7,'cal2'!Q87/'cal1'!Q$3,"")</f>
        <v>3.1758942947929068E-4</v>
      </c>
      <c r="AT93" s="136">
        <f ca="1">IF(AU$7,cal0!R87/'cal1'!R$3,"")</f>
        <v>3.1493375343834219E-4</v>
      </c>
      <c r="AU93" s="136">
        <f ca="1">IF(AU$7,'cal1'!R87/'cal1'!R$3,"")</f>
        <v>3.1493375343834219E-4</v>
      </c>
      <c r="AV93" s="136">
        <f ca="1">IF(AU$7,'cal2'!R87/'cal1'!R$3,"")</f>
        <v>3.1493375343834219E-4</v>
      </c>
      <c r="AW93" s="136">
        <f ca="1">IF(AX$7,cal0!S87/'cal1'!S$3,"")</f>
        <v>3.1631095675940601E-4</v>
      </c>
      <c r="AX93" s="136">
        <f ca="1">IF(AX$7,'cal1'!S87/'cal1'!S$3,"")</f>
        <v>3.1631095675940601E-4</v>
      </c>
      <c r="AY93" s="136">
        <f ca="1">IF(AX$7,'cal2'!S87/'cal1'!S$3,"")</f>
        <v>3.1631095675940601E-4</v>
      </c>
      <c r="AZ93" s="136">
        <f ca="1">IF(BA$7,cal0!T87/'cal1'!T$3,"")</f>
        <v>0</v>
      </c>
      <c r="BA93" s="136">
        <f ca="1">IF(BA$7,'cal1'!T87/'cal1'!T$3,"")</f>
        <v>0</v>
      </c>
      <c r="BB93" s="136">
        <f ca="1">IF(BA$7,'cal2'!T87/'cal1'!T$3,"")</f>
        <v>0</v>
      </c>
      <c r="BC93" s="136">
        <f ca="1">IF(BD$7,cal0!U87/'cal1'!U$3,"")</f>
        <v>3.0741867751862687E-4</v>
      </c>
      <c r="BD93" s="136">
        <f ca="1">IF(BD$7,'cal1'!U87/'cal1'!U$3,"")</f>
        <v>3.0741867751862687E-4</v>
      </c>
      <c r="BE93" s="136">
        <f ca="1">IF(BD$7,'cal2'!U87/'cal1'!U$3,"")</f>
        <v>3.0741867751862687E-4</v>
      </c>
      <c r="BF93" s="136">
        <f ca="1">IF(BG$7,cal0!V87/'cal1'!V$3,"")</f>
        <v>3.0496912538843096E-4</v>
      </c>
      <c r="BG93" s="136">
        <f ca="1">IF(BG$7,'cal1'!V87/'cal1'!V$3,"")</f>
        <v>3.0496912538843096E-4</v>
      </c>
      <c r="BH93" s="136">
        <f ca="1">IF(BG$7,'cal2'!V87/'cal1'!V$3,"")</f>
        <v>3.0496912538843096E-4</v>
      </c>
      <c r="BI93" s="136">
        <f ca="1">IF(BJ$7,cal0!W87/'cal1'!W$3,"")</f>
        <v>0</v>
      </c>
      <c r="BJ93" s="136">
        <f ca="1">IF(BJ$7,'cal1'!W87/'cal1'!W$3,"")</f>
        <v>0</v>
      </c>
      <c r="BK93" s="136">
        <f ca="1">IF(BJ$7,'cal2'!W87/'cal1'!W$3,"")</f>
        <v>0</v>
      </c>
      <c r="BL93" s="136">
        <f ca="1">IF(BM$7,cal0!X87/'cal1'!X$3,"")</f>
        <v>0</v>
      </c>
      <c r="BM93" s="136">
        <f ca="1">IF(BM$7,'cal1'!X87/'cal1'!X$3,"")</f>
        <v>0</v>
      </c>
      <c r="BN93" s="136">
        <f ca="1">IF(BM$7,'cal2'!X87/'cal1'!X$3,"")</f>
        <v>0</v>
      </c>
      <c r="BO93" s="136">
        <f ca="1">IF(BP$7,cal0!Y87/'cal1'!Y$3,"")</f>
        <v>0</v>
      </c>
      <c r="BP93" s="136">
        <f ca="1">IF(BP$7,'cal1'!Y87/'cal1'!Y$3,"")</f>
        <v>0</v>
      </c>
      <c r="BQ93" s="136">
        <f ca="1">IF(BP$7,'cal2'!Y87/'cal1'!Y$3,"")</f>
        <v>0</v>
      </c>
      <c r="BR93" s="136" t="str">
        <f>IF(BS$7,cal0!Z87/'cal1'!Z$3,"")</f>
        <v/>
      </c>
      <c r="BS93" s="136" t="str">
        <f>IF(BS$7,'cal1'!Z87/'cal1'!Z$3,"")</f>
        <v/>
      </c>
      <c r="BT93" s="136" t="str">
        <f>IF(BS$7,'cal2'!Z87/'cal1'!Z$3,"")</f>
        <v/>
      </c>
      <c r="BU93" s="136">
        <f ca="1">IF(BV$7,cal0!AA87/'cal1'!AA$3,"")</f>
        <v>0</v>
      </c>
      <c r="BV93" s="136">
        <f ca="1">IF(BV$7,'cal1'!AA87/'cal1'!AA$3,"")</f>
        <v>0</v>
      </c>
      <c r="BW93" s="136">
        <f ca="1">IF(BV$7,'cal2'!AA87/'cal1'!AA$3,"")</f>
        <v>0</v>
      </c>
      <c r="BX93" s="136">
        <f ca="1">IF(BY$7,cal0!AB87/'cal1'!AB$3,"")</f>
        <v>2.940888112038804E-4</v>
      </c>
      <c r="BY93" s="136">
        <f ca="1">IF(BY$7,'cal1'!AB87/'cal1'!AB$3,"")</f>
        <v>2.940888112038804E-4</v>
      </c>
      <c r="BZ93" s="136">
        <f ca="1">IF(BY$7,'cal2'!AB87/'cal1'!AB$3,"")</f>
        <v>2.940888112038804E-4</v>
      </c>
      <c r="CA93" s="136">
        <f ca="1">IF(CB$7,cal0!AC87/'cal1'!AC$3,"")</f>
        <v>2.9481937771495543E-4</v>
      </c>
      <c r="CB93" s="136">
        <f ca="1">IF(CB$7,'cal1'!AC87/'cal1'!AC$3,"")</f>
        <v>2.9481937771495543E-4</v>
      </c>
      <c r="CC93" s="136">
        <f ca="1">IF(CB$7,'cal2'!AC87/'cal1'!AC$3,"")</f>
        <v>2.9481937771495543E-4</v>
      </c>
      <c r="CD93" s="136">
        <f ca="1">IF(CE$7,cal0!AD87/'cal1'!AD$3,"")</f>
        <v>6.0365647998748308E-4</v>
      </c>
      <c r="CE93" s="136">
        <f ca="1">IF(CE$7,'cal1'!AD87/'cal1'!AD$3,"")</f>
        <v>3.0182823999374154E-4</v>
      </c>
      <c r="CF93" s="136">
        <f ca="1">IF(CE$7,'cal2'!AD87/'cal1'!AD$3,"")</f>
        <v>3.0182823999374154E-4</v>
      </c>
      <c r="CG93" s="136">
        <f ca="1">IF(CH$7,cal0!AE87/'cal1'!AE$3,"")</f>
        <v>0</v>
      </c>
      <c r="CH93" s="136">
        <f ca="1">IF(CH$7,'cal1'!AE87/'cal1'!AE$3,"")</f>
        <v>0</v>
      </c>
      <c r="CI93" s="136">
        <f ca="1">IF(CH$7,'cal2'!AE87/'cal1'!AE$3,"")</f>
        <v>0</v>
      </c>
      <c r="CJ93" s="136">
        <f ca="1">IF(CK$7,cal0!AF87/'cal1'!AF$3,"")</f>
        <v>0</v>
      </c>
      <c r="CK93" s="136">
        <f ca="1">IF(CK$7,'cal1'!AF87/'cal1'!AF$3,"")</f>
        <v>0</v>
      </c>
      <c r="CL93" s="136">
        <f ca="1">IF(CK$7,'cal2'!AF87/'cal1'!AF$3,"")</f>
        <v>0</v>
      </c>
      <c r="CM93" s="136">
        <f ca="1">IF(CN$7,cal0!AG87/'cal1'!AG$3,"")</f>
        <v>0</v>
      </c>
      <c r="CN93" s="136">
        <f ca="1">IF(CN$7,'cal1'!AG87/'cal1'!AG$3,"")</f>
        <v>0</v>
      </c>
      <c r="CO93" s="136">
        <f ca="1">IF(CN$7,'cal2'!AG87/'cal1'!AG$3,"")</f>
        <v>0</v>
      </c>
      <c r="CP93" s="136">
        <f ca="1">IF(CQ$7,cal0!AH87/'cal1'!AH$3,"")</f>
        <v>3.00798489908044E-4</v>
      </c>
      <c r="CQ93" s="136">
        <f ca="1">IF(CQ$7,'cal1'!AH87/'cal1'!AH$3,"")</f>
        <v>3.00798489908044E-4</v>
      </c>
      <c r="CR93" s="136">
        <f ca="1">IF(CQ$7,'cal2'!AH87/'cal1'!AH$3,"")</f>
        <v>3.00798489908044E-4</v>
      </c>
      <c r="CS93" s="136">
        <f ca="1">IF(CT$7,cal0!AI87/'cal1'!AI$3,"")</f>
        <v>0</v>
      </c>
      <c r="CT93" s="136">
        <f ca="1">IF(CT$7,'cal1'!AI87/'cal1'!AI$3,"")</f>
        <v>0</v>
      </c>
      <c r="CU93" s="136">
        <f ca="1">IF(CT$7,'cal2'!AI87/'cal1'!AI$3,"")</f>
        <v>0</v>
      </c>
      <c r="CV93" s="136">
        <f ca="1">IF(CW$7,cal0!AJ87/'cal1'!AJ$3,"")</f>
        <v>0</v>
      </c>
      <c r="CW93" s="136">
        <f ca="1">IF(CW$7,'cal1'!AJ87/'cal1'!AJ$3,"")</f>
        <v>0</v>
      </c>
      <c r="CX93" s="136">
        <f ca="1">IF(CW$7,'cal2'!AJ87/'cal1'!AJ$3,"")</f>
        <v>0</v>
      </c>
      <c r="CY93" s="136">
        <f ca="1">IF(CZ$7,cal0!AK87/'cal1'!AK$3,"")</f>
        <v>2.9160857713569812E-4</v>
      </c>
      <c r="CZ93" s="136">
        <f ca="1">IF(CZ$7,'cal1'!AK87/'cal1'!AK$3,"")</f>
        <v>2.9160857713569812E-4</v>
      </c>
      <c r="DA93" s="136">
        <f ca="1">IF(CZ$7,'cal2'!AK87/'cal1'!AK$3,"")</f>
        <v>2.9160857713569812E-4</v>
      </c>
    </row>
    <row r="94" spans="3:105">
      <c r="C94" s="92">
        <f t="shared" si="65"/>
        <v>720</v>
      </c>
      <c r="D94" s="136">
        <f>'CMF-1931'!B74</f>
        <v>2.8990000000000001E-3</v>
      </c>
      <c r="E94" s="136">
        <f>'CMF-1931'!C74</f>
        <v>1.047E-3</v>
      </c>
      <c r="F94" s="136">
        <f>'CMF-1931'!D74</f>
        <v>0</v>
      </c>
      <c r="G94" s="136">
        <f ca="1">cal0!C88/'cal1'!C$3</f>
        <v>1.6055411347188855E-4</v>
      </c>
      <c r="H94" s="136">
        <f ca="1">'cal1'!C88/'cal1'!C$3</f>
        <v>6.7232035506318124E-4</v>
      </c>
      <c r="I94" s="136">
        <f ca="1">'cal2'!C88/'cal1'!C$3</f>
        <v>1.6055411347188855E-4</v>
      </c>
      <c r="J94" s="136">
        <f ca="1">IF(K$7,cal0!F88/'cal1'!F$3,"")</f>
        <v>0</v>
      </c>
      <c r="K94" s="136">
        <f ca="1">IF(K$7,'cal1'!F88/'cal1'!F$3,"")</f>
        <v>0</v>
      </c>
      <c r="L94" s="136">
        <f ca="1">IF(K$7,'cal2'!F88/'cal1'!F$3,"")</f>
        <v>0</v>
      </c>
      <c r="M94" s="136">
        <f ca="1">IF(N$7,cal0!G88/'cal1'!G$3,"")</f>
        <v>3.0296244671860459E-4</v>
      </c>
      <c r="N94" s="136">
        <f ca="1">IF(N$7,'cal1'!G88/'cal1'!G$3,"")</f>
        <v>3.0296244671860459E-4</v>
      </c>
      <c r="O94" s="136">
        <f ca="1">IF(N$7,'cal2'!G88/'cal1'!G$3,"")</f>
        <v>3.0296244671860459E-4</v>
      </c>
      <c r="P94" s="136">
        <f ca="1">IF(Q$7,cal0!H88/'cal1'!H$3,"")</f>
        <v>3.104784112731626E-4</v>
      </c>
      <c r="Q94" s="136">
        <f ca="1">IF(Q$7,'cal1'!H88/'cal1'!H$3,"")</f>
        <v>3.104784112731626E-4</v>
      </c>
      <c r="R94" s="136">
        <f ca="1">IF(Q$7,'cal2'!H88/'cal1'!H$3,"")</f>
        <v>3.104784112731626E-4</v>
      </c>
      <c r="S94" s="136">
        <f ca="1">IF(T$7,cal0!I88/'cal1'!I$3,"")</f>
        <v>3.40577448356891E-4</v>
      </c>
      <c r="T94" s="136">
        <f ca="1">IF(T$7,'cal1'!I88/'cal1'!I$3,"")</f>
        <v>3.40577448356891E-4</v>
      </c>
      <c r="U94" s="136">
        <f ca="1">IF(T$7,'cal2'!I88/'cal1'!I$3,"")</f>
        <v>3.40577448356891E-4</v>
      </c>
      <c r="V94" s="136">
        <f ca="1">IF(W$7,cal0!J88/'cal1'!J$3,"")</f>
        <v>3.108053977607551E-4</v>
      </c>
      <c r="W94" s="136">
        <f ca="1">IF(W$7,'cal1'!J88/'cal1'!J$3,"")</f>
        <v>3.108053977607551E-4</v>
      </c>
      <c r="X94" s="136">
        <f ca="1">IF(W$7,'cal2'!J88/'cal1'!J$3,"")</f>
        <v>3.108053977607551E-4</v>
      </c>
      <c r="Y94" s="136">
        <f ca="1">IF(Z$7,cal0!K88/'cal1'!K$3,"")</f>
        <v>3.2229018096536415E-4</v>
      </c>
      <c r="Z94" s="136">
        <f ca="1">IF(Z$7,'cal1'!K88/'cal1'!K$3,"")</f>
        <v>3.2229018096536415E-4</v>
      </c>
      <c r="AA94" s="136">
        <f ca="1">IF(Z$7,'cal2'!K88/'cal1'!K$3,"")</f>
        <v>3.2229018096536415E-4</v>
      </c>
      <c r="AB94" s="136">
        <f ca="1">IF(AC$7,cal0!L88/'cal1'!L$3,"")</f>
        <v>0</v>
      </c>
      <c r="AC94" s="136">
        <f ca="1">IF(AC$7,'cal1'!L88/'cal1'!L$3,"")</f>
        <v>0</v>
      </c>
      <c r="AD94" s="136">
        <f ca="1">IF(AC$7,'cal2'!L88/'cal1'!L$3,"")</f>
        <v>0</v>
      </c>
      <c r="AE94" s="136">
        <f ca="1">IF(AF$7,cal0!M88/'cal1'!M$3,"")</f>
        <v>0</v>
      </c>
      <c r="AF94" s="136">
        <f ca="1">IF(AF$7,'cal1'!M88/'cal1'!M$3,"")</f>
        <v>0</v>
      </c>
      <c r="AG94" s="136">
        <f ca="1">IF(AF$7,'cal2'!M88/'cal1'!M$3,"")</f>
        <v>0</v>
      </c>
      <c r="AH94" s="136">
        <f ca="1">IF(AI$7,cal0!N88/'cal1'!N$3,"")</f>
        <v>0</v>
      </c>
      <c r="AI94" s="136">
        <f ca="1">IF(AI$7,'cal1'!N88/'cal1'!N$3,"")</f>
        <v>3.2075546794942627E-4</v>
      </c>
      <c r="AJ94" s="136">
        <f ca="1">IF(AI$7,'cal2'!N88/'cal1'!N$3,"")</f>
        <v>0</v>
      </c>
      <c r="AK94" s="136">
        <f ca="1">IF(AL$7,cal0!O88/'cal1'!O$3,"")</f>
        <v>0</v>
      </c>
      <c r="AL94" s="136">
        <f ca="1">IF(AL$7,'cal1'!O88/'cal1'!O$3,"")</f>
        <v>6.6393340887666496E-3</v>
      </c>
      <c r="AM94" s="136">
        <f ca="1">IF(AL$7,'cal2'!O88/'cal1'!O$3,"")</f>
        <v>0</v>
      </c>
      <c r="AN94" s="136">
        <f ca="1">IF(AO$7,cal0!P88/'cal1'!P$3,"")</f>
        <v>3.0644831868372152E-4</v>
      </c>
      <c r="AO94" s="136">
        <f ca="1">IF(AO$7,'cal1'!P88/'cal1'!P$3,"")</f>
        <v>3.0644831868372152E-4</v>
      </c>
      <c r="AP94" s="136">
        <f ca="1">IF(AO$7,'cal2'!P88/'cal1'!P$3,"")</f>
        <v>3.0644831868372152E-4</v>
      </c>
      <c r="AQ94" s="136">
        <f ca="1">IF(AR$7,cal0!Q88/'cal1'!Q$3,"")</f>
        <v>3.2265276311152665E-4</v>
      </c>
      <c r="AR94" s="136">
        <f ca="1">IF(AR$7,'cal1'!Q88/'cal1'!Q$3,"")</f>
        <v>3.2265276311152665E-4</v>
      </c>
      <c r="AS94" s="136">
        <f ca="1">IF(AR$7,'cal2'!Q88/'cal1'!Q$3,"")</f>
        <v>3.2265276311152665E-4</v>
      </c>
      <c r="AT94" s="136">
        <f ca="1">IF(AU$7,cal0!R88/'cal1'!R$3,"")</f>
        <v>3.1995474758265345E-4</v>
      </c>
      <c r="AU94" s="136">
        <f ca="1">IF(AU$7,'cal1'!R88/'cal1'!R$3,"")</f>
        <v>3.1995474758265345E-4</v>
      </c>
      <c r="AV94" s="136">
        <f ca="1">IF(AU$7,'cal2'!R88/'cal1'!R$3,"")</f>
        <v>3.1995474758265345E-4</v>
      </c>
      <c r="AW94" s="136">
        <f ca="1">IF(AX$7,cal0!S88/'cal1'!S$3,"")</f>
        <v>3.2135390767949973E-4</v>
      </c>
      <c r="AX94" s="136">
        <f ca="1">IF(AX$7,'cal1'!S88/'cal1'!S$3,"")</f>
        <v>3.2135390767949973E-4</v>
      </c>
      <c r="AY94" s="136">
        <f ca="1">IF(AX$7,'cal2'!S88/'cal1'!S$3,"")</f>
        <v>3.2135390767949973E-4</v>
      </c>
      <c r="AZ94" s="136">
        <f ca="1">IF(BA$7,cal0!T88/'cal1'!T$3,"")</f>
        <v>0</v>
      </c>
      <c r="BA94" s="136">
        <f ca="1">IF(BA$7,'cal1'!T88/'cal1'!T$3,"")</f>
        <v>0</v>
      </c>
      <c r="BB94" s="136">
        <f ca="1">IF(BA$7,'cal2'!T88/'cal1'!T$3,"")</f>
        <v>0</v>
      </c>
      <c r="BC94" s="136">
        <f ca="1">IF(BD$7,cal0!U88/'cal1'!U$3,"")</f>
        <v>3.1231985868076335E-4</v>
      </c>
      <c r="BD94" s="136">
        <f ca="1">IF(BD$7,'cal1'!U88/'cal1'!U$3,"")</f>
        <v>3.1231985868076335E-4</v>
      </c>
      <c r="BE94" s="136">
        <f ca="1">IF(BD$7,'cal2'!U88/'cal1'!U$3,"")</f>
        <v>3.1231985868076335E-4</v>
      </c>
      <c r="BF94" s="136">
        <f ca="1">IF(BG$7,cal0!V88/'cal1'!V$3,"")</f>
        <v>3.0983125329962937E-4</v>
      </c>
      <c r="BG94" s="136">
        <f ca="1">IF(BG$7,'cal1'!V88/'cal1'!V$3,"")</f>
        <v>3.0983125329962937E-4</v>
      </c>
      <c r="BH94" s="136">
        <f ca="1">IF(BG$7,'cal2'!V88/'cal1'!V$3,"")</f>
        <v>3.0983125329962937E-4</v>
      </c>
      <c r="BI94" s="136">
        <f ca="1">IF(BJ$7,cal0!W88/'cal1'!W$3,"")</f>
        <v>0</v>
      </c>
      <c r="BJ94" s="136">
        <f ca="1">IF(BJ$7,'cal1'!W88/'cal1'!W$3,"")</f>
        <v>0</v>
      </c>
      <c r="BK94" s="136">
        <f ca="1">IF(BJ$7,'cal2'!W88/'cal1'!W$3,"")</f>
        <v>0</v>
      </c>
      <c r="BL94" s="136">
        <f ca="1">IF(BM$7,cal0!X88/'cal1'!X$3,"")</f>
        <v>0</v>
      </c>
      <c r="BM94" s="136">
        <f ca="1">IF(BM$7,'cal1'!X88/'cal1'!X$3,"")</f>
        <v>0</v>
      </c>
      <c r="BN94" s="136">
        <f ca="1">IF(BM$7,'cal2'!X88/'cal1'!X$3,"")</f>
        <v>0</v>
      </c>
      <c r="BO94" s="136">
        <f ca="1">IF(BP$7,cal0!Y88/'cal1'!Y$3,"")</f>
        <v>0</v>
      </c>
      <c r="BP94" s="136">
        <f ca="1">IF(BP$7,'cal1'!Y88/'cal1'!Y$3,"")</f>
        <v>0</v>
      </c>
      <c r="BQ94" s="136">
        <f ca="1">IF(BP$7,'cal2'!Y88/'cal1'!Y$3,"")</f>
        <v>0</v>
      </c>
      <c r="BR94" s="136" t="str">
        <f>IF(BS$7,cal0!Z88/'cal1'!Z$3,"")</f>
        <v/>
      </c>
      <c r="BS94" s="136" t="str">
        <f>IF(BS$7,'cal1'!Z88/'cal1'!Z$3,"")</f>
        <v/>
      </c>
      <c r="BT94" s="136" t="str">
        <f>IF(BS$7,'cal2'!Z88/'cal1'!Z$3,"")</f>
        <v/>
      </c>
      <c r="BU94" s="136">
        <f ca="1">IF(BV$7,cal0!AA88/'cal1'!AA$3,"")</f>
        <v>0</v>
      </c>
      <c r="BV94" s="136">
        <f ca="1">IF(BV$7,'cal1'!AA88/'cal1'!AA$3,"")</f>
        <v>0</v>
      </c>
      <c r="BW94" s="136">
        <f ca="1">IF(BV$7,'cal2'!AA88/'cal1'!AA$3,"")</f>
        <v>0</v>
      </c>
      <c r="BX94" s="136">
        <f ca="1">IF(BY$7,cal0!AB88/'cal1'!AB$3,"")</f>
        <v>2.9877747408247284E-4</v>
      </c>
      <c r="BY94" s="136">
        <f ca="1">IF(BY$7,'cal1'!AB88/'cal1'!AB$3,"")</f>
        <v>2.9877747408247284E-4</v>
      </c>
      <c r="BZ94" s="136">
        <f ca="1">IF(BY$7,'cal2'!AB88/'cal1'!AB$3,"")</f>
        <v>2.9877747408247284E-4</v>
      </c>
      <c r="CA94" s="136">
        <f ca="1">IF(CB$7,cal0!AC88/'cal1'!AC$3,"")</f>
        <v>2.9951968802775932E-4</v>
      </c>
      <c r="CB94" s="136">
        <f ca="1">IF(CB$7,'cal1'!AC88/'cal1'!AC$3,"")</f>
        <v>7.1884728051614553E-3</v>
      </c>
      <c r="CC94" s="136">
        <f ca="1">IF(CB$7,'cal2'!AC88/'cal1'!AC$3,"")</f>
        <v>2.9951968802775932E-4</v>
      </c>
      <c r="CD94" s="136">
        <f ca="1">IF(CE$7,cal0!AD88/'cal1'!AD$3,"")</f>
        <v>3.066402927161025E-4</v>
      </c>
      <c r="CE94" s="136">
        <f ca="1">IF(CE$7,'cal1'!AD88/'cal1'!AD$3,"")</f>
        <v>3.066402927161025E-4</v>
      </c>
      <c r="CF94" s="136">
        <f ca="1">IF(CE$7,'cal2'!AD88/'cal1'!AD$3,"")</f>
        <v>3.066402927161025E-4</v>
      </c>
      <c r="CG94" s="136">
        <f ca="1">IF(CH$7,cal0!AE88/'cal1'!AE$3,"")</f>
        <v>0</v>
      </c>
      <c r="CH94" s="136">
        <f ca="1">IF(CH$7,'cal1'!AE88/'cal1'!AE$3,"")</f>
        <v>0</v>
      </c>
      <c r="CI94" s="136">
        <f ca="1">IF(CH$7,'cal2'!AE88/'cal1'!AE$3,"")</f>
        <v>0</v>
      </c>
      <c r="CJ94" s="136">
        <f ca="1">IF(CK$7,cal0!AF88/'cal1'!AF$3,"")</f>
        <v>0</v>
      </c>
      <c r="CK94" s="136">
        <f ca="1">IF(CK$7,'cal1'!AF88/'cal1'!AF$3,"")</f>
        <v>0</v>
      </c>
      <c r="CL94" s="136">
        <f ca="1">IF(CK$7,'cal2'!AF88/'cal1'!AF$3,"")</f>
        <v>0</v>
      </c>
      <c r="CM94" s="136">
        <f ca="1">IF(CN$7,cal0!AG88/'cal1'!AG$3,"")</f>
        <v>0</v>
      </c>
      <c r="CN94" s="136">
        <f ca="1">IF(CN$7,'cal1'!AG88/'cal1'!AG$3,"")</f>
        <v>0</v>
      </c>
      <c r="CO94" s="136">
        <f ca="1">IF(CN$7,'cal2'!AG88/'cal1'!AG$3,"")</f>
        <v>0</v>
      </c>
      <c r="CP94" s="136">
        <f ca="1">IF(CQ$7,cal0!AH88/'cal1'!AH$3,"")</f>
        <v>3.0559412530741583E-4</v>
      </c>
      <c r="CQ94" s="136">
        <f ca="1">IF(CQ$7,'cal1'!AH88/'cal1'!AH$3,"")</f>
        <v>2.4447530024593266E-3</v>
      </c>
      <c r="CR94" s="136">
        <f ca="1">IF(CQ$7,'cal2'!AH88/'cal1'!AH$3,"")</f>
        <v>3.0559412530741583E-4</v>
      </c>
      <c r="CS94" s="136">
        <f ca="1">IF(CT$7,cal0!AI88/'cal1'!AI$3,"")</f>
        <v>0</v>
      </c>
      <c r="CT94" s="136">
        <f ca="1">IF(CT$7,'cal1'!AI88/'cal1'!AI$3,"")</f>
        <v>0</v>
      </c>
      <c r="CU94" s="136">
        <f ca="1">IF(CT$7,'cal2'!AI88/'cal1'!AI$3,"")</f>
        <v>0</v>
      </c>
      <c r="CV94" s="136">
        <f ca="1">IF(CW$7,cal0!AJ88/'cal1'!AJ$3,"")</f>
        <v>0</v>
      </c>
      <c r="CW94" s="136">
        <f ca="1">IF(CW$7,'cal1'!AJ88/'cal1'!AJ$3,"")</f>
        <v>0</v>
      </c>
      <c r="CX94" s="136">
        <f ca="1">IF(CW$7,'cal2'!AJ88/'cal1'!AJ$3,"")</f>
        <v>0</v>
      </c>
      <c r="CY94" s="136">
        <f ca="1">IF(CZ$7,cal0!AK88/'cal1'!AK$3,"")</f>
        <v>2.9625769760069755E-4</v>
      </c>
      <c r="CZ94" s="136">
        <f ca="1">IF(CZ$7,'cal1'!AK88/'cal1'!AK$3,"")</f>
        <v>2.9625769760069755E-4</v>
      </c>
      <c r="DA94" s="136">
        <f ca="1">IF(CZ$7,'cal2'!AK88/'cal1'!AK$3,"")</f>
        <v>2.9625769760069755E-4</v>
      </c>
    </row>
    <row r="95" spans="3:105">
      <c r="C95" s="92">
        <f t="shared" si="65"/>
        <v>725</v>
      </c>
      <c r="D95" s="136">
        <f>'CMF-1931'!B75</f>
        <v>2.049E-3</v>
      </c>
      <c r="E95" s="136">
        <f>'CMF-1931'!C75</f>
        <v>7.3999999999999999E-4</v>
      </c>
      <c r="F95" s="136">
        <f>'CMF-1931'!D75</f>
        <v>0</v>
      </c>
      <c r="G95" s="136">
        <f ca="1">cal0!C89/'cal1'!C$3</f>
        <v>1.7336981404623294E-4</v>
      </c>
      <c r="H95" s="136">
        <f ca="1">'cal1'!C89/'cal1'!C$3</f>
        <v>5.3234730638596576E-3</v>
      </c>
      <c r="I95" s="136">
        <f ca="1">'cal2'!C89/'cal1'!C$3</f>
        <v>1.6317158969057216E-4</v>
      </c>
      <c r="J95" s="136">
        <f ca="1">IF(K$7,cal0!F89/'cal1'!F$3,"")</f>
        <v>0</v>
      </c>
      <c r="K95" s="136">
        <f ca="1">IF(K$7,'cal1'!F89/'cal1'!F$3,"")</f>
        <v>7.9913311146640256E-3</v>
      </c>
      <c r="L95" s="136">
        <f ca="1">IF(K$7,'cal2'!F89/'cal1'!F$3,"")</f>
        <v>0</v>
      </c>
      <c r="M95" s="136">
        <f ca="1">IF(N$7,cal0!G89/'cal1'!G$3,"")</f>
        <v>3.0790157273843699E-4</v>
      </c>
      <c r="N95" s="136">
        <f ca="1">IF(N$7,'cal1'!G89/'cal1'!G$3,"")</f>
        <v>6.1580314547687398E-4</v>
      </c>
      <c r="O95" s="136">
        <f ca="1">IF(N$7,'cal2'!G89/'cal1'!G$3,"")</f>
        <v>3.0790157273843699E-4</v>
      </c>
      <c r="P95" s="136">
        <f ca="1">IF(Q$7,cal0!H89/'cal1'!H$3,"")</f>
        <v>3.1554006830796937E-4</v>
      </c>
      <c r="Q95" s="136">
        <f ca="1">IF(Q$7,'cal1'!H89/'cal1'!H$3,"")</f>
        <v>3.1554006830796937E-4</v>
      </c>
      <c r="R95" s="136">
        <f ca="1">IF(Q$7,'cal2'!H89/'cal1'!H$3,"")</f>
        <v>3.1554006830796937E-4</v>
      </c>
      <c r="S95" s="136">
        <f ca="1">IF(T$7,cal0!I89/'cal1'!I$3,"")</f>
        <v>3.4612980296442442E-4</v>
      </c>
      <c r="T95" s="136">
        <f ca="1">IF(T$7,'cal1'!I89/'cal1'!I$3,"")</f>
        <v>3.4612980296442442E-4</v>
      </c>
      <c r="U95" s="136">
        <f ca="1">IF(T$7,'cal2'!I89/'cal1'!I$3,"")</f>
        <v>3.4612980296442442E-4</v>
      </c>
      <c r="V95" s="136">
        <f ca="1">IF(W$7,cal0!J89/'cal1'!J$3,"")</f>
        <v>3.1587238557990988E-4</v>
      </c>
      <c r="W95" s="136">
        <f ca="1">IF(W$7,'cal1'!J89/'cal1'!J$3,"")</f>
        <v>3.1587238557990988E-4</v>
      </c>
      <c r="X95" s="136">
        <f ca="1">IF(W$7,'cal2'!J89/'cal1'!J$3,"")</f>
        <v>3.1587238557990988E-4</v>
      </c>
      <c r="Y95" s="136">
        <f ca="1">IF(Z$7,cal0!K89/'cal1'!K$3,"")</f>
        <v>3.2754440252313048E-4</v>
      </c>
      <c r="Z95" s="136">
        <f ca="1">IF(Z$7,'cal1'!K89/'cal1'!K$3,"")</f>
        <v>3.6029884677372726E-3</v>
      </c>
      <c r="AA95" s="136">
        <f ca="1">IF(Z$7,'cal2'!K89/'cal1'!K$3,"")</f>
        <v>3.2754440252313048E-4</v>
      </c>
      <c r="AB95" s="136">
        <f ca="1">IF(AC$7,cal0!L89/'cal1'!L$3,"")</f>
        <v>0</v>
      </c>
      <c r="AC95" s="136">
        <f ca="1">IF(AC$7,'cal1'!L89/'cal1'!L$3,"")</f>
        <v>1.4862061407594081E-2</v>
      </c>
      <c r="AD95" s="136">
        <f ca="1">IF(AC$7,'cal2'!L89/'cal1'!L$3,"")</f>
        <v>0</v>
      </c>
      <c r="AE95" s="136">
        <f ca="1">IF(AF$7,cal0!M89/'cal1'!M$3,"")</f>
        <v>0</v>
      </c>
      <c r="AF95" s="136">
        <f ca="1">IF(AF$7,'cal1'!M89/'cal1'!M$3,"")</f>
        <v>0</v>
      </c>
      <c r="AG95" s="136">
        <f ca="1">IF(AF$7,'cal2'!M89/'cal1'!M$3,"")</f>
        <v>0</v>
      </c>
      <c r="AH95" s="136">
        <f ca="1">IF(AI$7,cal0!N89/'cal1'!N$3,"")</f>
        <v>3.2598466943928615E-4</v>
      </c>
      <c r="AI95" s="136">
        <f ca="1">IF(AI$7,'cal1'!N89/'cal1'!N$3,"")</f>
        <v>3.2598466943928615E-4</v>
      </c>
      <c r="AJ95" s="136">
        <f ca="1">IF(AI$7,'cal2'!N89/'cal1'!N$3,"")</f>
        <v>0</v>
      </c>
      <c r="AK95" s="136">
        <f ca="1">IF(AL$7,cal0!O89/'cal1'!O$3,"")</f>
        <v>0</v>
      </c>
      <c r="AL95" s="136">
        <f ca="1">IF(AL$7,'cal1'!O89/'cal1'!O$3,"")</f>
        <v>2.0242722123780046E-3</v>
      </c>
      <c r="AM95" s="136">
        <f ca="1">IF(AL$7,'cal2'!O89/'cal1'!O$3,"")</f>
        <v>0</v>
      </c>
      <c r="AN95" s="136">
        <f ca="1">IF(AO$7,cal0!P89/'cal1'!P$3,"")</f>
        <v>3.1144427406016624E-4</v>
      </c>
      <c r="AO95" s="136">
        <f ca="1">IF(AO$7,'cal1'!P89/'cal1'!P$3,"")</f>
        <v>3.1144427406016624E-4</v>
      </c>
      <c r="AP95" s="136">
        <f ca="1">IF(AO$7,'cal2'!P89/'cal1'!P$3,"")</f>
        <v>3.1144427406016624E-4</v>
      </c>
      <c r="AQ95" s="136">
        <f ca="1">IF(AR$7,cal0!Q89/'cal1'!Q$3,"")</f>
        <v>3.2791289576135016E-4</v>
      </c>
      <c r="AR95" s="136">
        <f ca="1">IF(AR$7,'cal1'!Q89/'cal1'!Q$3,"")</f>
        <v>1.6395644387789319E-2</v>
      </c>
      <c r="AS95" s="136">
        <f ca="1">IF(AR$7,'cal2'!Q89/'cal1'!Q$3,"")</f>
        <v>3.2791289576135016E-4</v>
      </c>
      <c r="AT95" s="136">
        <f ca="1">IF(AU$7,cal0!R89/'cal1'!R$3,"")</f>
        <v>3.2517089511536129E-4</v>
      </c>
      <c r="AU95" s="136">
        <f ca="1">IF(AU$7,'cal1'!R89/'cal1'!R$3,"")</f>
        <v>3.2517089511536129E-4</v>
      </c>
      <c r="AV95" s="136">
        <f ca="1">IF(AU$7,'cal2'!R89/'cal1'!R$3,"")</f>
        <v>3.2517089511536129E-4</v>
      </c>
      <c r="AW95" s="136">
        <f ca="1">IF(AX$7,cal0!S89/'cal1'!S$3,"")</f>
        <v>3.2659286539252891E-4</v>
      </c>
      <c r="AX95" s="136">
        <f ca="1">IF(AX$7,'cal1'!S89/'cal1'!S$3,"")</f>
        <v>6.8584501333764222E-3</v>
      </c>
      <c r="AY95" s="136">
        <f ca="1">IF(AX$7,'cal2'!S89/'cal1'!S$3,"")</f>
        <v>3.2659286539252891E-4</v>
      </c>
      <c r="AZ95" s="136">
        <f ca="1">IF(BA$7,cal0!T89/'cal1'!T$3,"")</f>
        <v>0</v>
      </c>
      <c r="BA95" s="136">
        <f ca="1">IF(BA$7,'cal1'!T89/'cal1'!T$3,"")</f>
        <v>1.1327524968134699E-2</v>
      </c>
      <c r="BB95" s="136">
        <f ca="1">IF(BA$7,'cal2'!T89/'cal1'!T$3,"")</f>
        <v>0</v>
      </c>
      <c r="BC95" s="136">
        <f ca="1">IF(BD$7,cal0!U89/'cal1'!U$3,"")</f>
        <v>3.1741153640263398E-4</v>
      </c>
      <c r="BD95" s="136">
        <f ca="1">IF(BD$7,'cal1'!U89/'cal1'!U$3,"")</f>
        <v>6.0308189204285045E-3</v>
      </c>
      <c r="BE95" s="136">
        <f ca="1">IF(BD$7,'cal2'!U89/'cal1'!U$3,"")</f>
        <v>3.1741153640263398E-4</v>
      </c>
      <c r="BF95" s="136">
        <f ca="1">IF(BG$7,cal0!V89/'cal1'!V$3,"")</f>
        <v>3.1488235986912056E-4</v>
      </c>
      <c r="BG95" s="136">
        <f ca="1">IF(BG$7,'cal1'!V89/'cal1'!V$3,"")</f>
        <v>3.1488235986912056E-4</v>
      </c>
      <c r="BH95" s="136">
        <f ca="1">IF(BG$7,'cal2'!V89/'cal1'!V$3,"")</f>
        <v>3.1488235986912056E-4</v>
      </c>
      <c r="BI95" s="136">
        <f ca="1">IF(BJ$7,cal0!W89/'cal1'!W$3,"")</f>
        <v>0</v>
      </c>
      <c r="BJ95" s="136">
        <f ca="1">IF(BJ$7,'cal1'!W89/'cal1'!W$3,"")</f>
        <v>0</v>
      </c>
      <c r="BK95" s="136">
        <f ca="1">IF(BJ$7,'cal2'!W89/'cal1'!W$3,"")</f>
        <v>0</v>
      </c>
      <c r="BL95" s="136">
        <f ca="1">IF(BM$7,cal0!X89/'cal1'!X$3,"")</f>
        <v>0</v>
      </c>
      <c r="BM95" s="136">
        <f ca="1">IF(BM$7,'cal1'!X89/'cal1'!X$3,"")</f>
        <v>4.720839538721688E-3</v>
      </c>
      <c r="BN95" s="136">
        <f ca="1">IF(BM$7,'cal2'!X89/'cal1'!X$3,"")</f>
        <v>0</v>
      </c>
      <c r="BO95" s="136">
        <f ca="1">IF(BP$7,cal0!Y89/'cal1'!Y$3,"")</f>
        <v>0</v>
      </c>
      <c r="BP95" s="136">
        <f ca="1">IF(BP$7,'cal1'!Y89/'cal1'!Y$3,"")</f>
        <v>0</v>
      </c>
      <c r="BQ95" s="136">
        <f ca="1">IF(BP$7,'cal2'!Y89/'cal1'!Y$3,"")</f>
        <v>0</v>
      </c>
      <c r="BR95" s="136" t="str">
        <f>IF(BS$7,cal0!Z89/'cal1'!Z$3,"")</f>
        <v/>
      </c>
      <c r="BS95" s="136" t="str">
        <f>IF(BS$7,'cal1'!Z89/'cal1'!Z$3,"")</f>
        <v/>
      </c>
      <c r="BT95" s="136" t="str">
        <f>IF(BS$7,'cal2'!Z89/'cal1'!Z$3,"")</f>
        <v/>
      </c>
      <c r="BU95" s="136">
        <f ca="1">IF(BV$7,cal0!AA89/'cal1'!AA$3,"")</f>
        <v>0</v>
      </c>
      <c r="BV95" s="136">
        <f ca="1">IF(BV$7,'cal1'!AA89/'cal1'!AA$3,"")</f>
        <v>6.4617655001597708E-3</v>
      </c>
      <c r="BW95" s="136">
        <f ca="1">IF(BV$7,'cal2'!AA89/'cal1'!AA$3,"")</f>
        <v>0</v>
      </c>
      <c r="BX95" s="136">
        <f ca="1">IF(BY$7,cal0!AB89/'cal1'!AB$3,"")</f>
        <v>3.036483734707102E-4</v>
      </c>
      <c r="BY95" s="136">
        <f ca="1">IF(BY$7,'cal1'!AB89/'cal1'!AB$3,"")</f>
        <v>2.4595517769270998E-2</v>
      </c>
      <c r="BZ95" s="136">
        <f ca="1">IF(BY$7,'cal2'!AB89/'cal1'!AB$3,"")</f>
        <v>3.036483734707102E-4</v>
      </c>
      <c r="CA95" s="136">
        <f ca="1">IF(CB$7,cal0!AC89/'cal1'!AC$3,"")</f>
        <v>3.0440268755662183E-4</v>
      </c>
      <c r="CB95" s="136">
        <f ca="1">IF(CB$7,'cal1'!AC89/'cal1'!AC$3,"")</f>
        <v>7.6100670031257244E-3</v>
      </c>
      <c r="CC95" s="136">
        <f ca="1">IF(CB$7,'cal2'!AC89/'cal1'!AC$3,"")</f>
        <v>3.0440268755662183E-4</v>
      </c>
      <c r="CD95" s="136">
        <f ca="1">IF(CE$7,cal0!AD89/'cal1'!AD$3,"")</f>
        <v>3.1163937780036657E-4</v>
      </c>
      <c r="CE95" s="136">
        <f ca="1">IF(CE$7,'cal1'!AD89/'cal1'!AD$3,"")</f>
        <v>3.1163937019209938E-3</v>
      </c>
      <c r="CF95" s="136">
        <f ca="1">IF(CE$7,'cal2'!AD89/'cal1'!AD$3,"")</f>
        <v>3.1163937780036657E-4</v>
      </c>
      <c r="CG95" s="136">
        <f ca="1">IF(CH$7,cal0!AE89/'cal1'!AE$3,"")</f>
        <v>0</v>
      </c>
      <c r="CH95" s="136">
        <f ca="1">IF(CH$7,'cal1'!AE89/'cal1'!AE$3,"")</f>
        <v>0</v>
      </c>
      <c r="CI95" s="136">
        <f ca="1">IF(CH$7,'cal2'!AE89/'cal1'!AE$3,"")</f>
        <v>0</v>
      </c>
      <c r="CJ95" s="136">
        <f ca="1">IF(CK$7,cal0!AF89/'cal1'!AF$3,"")</f>
        <v>0</v>
      </c>
      <c r="CK95" s="136">
        <f ca="1">IF(CK$7,'cal1'!AF89/'cal1'!AF$3,"")</f>
        <v>0</v>
      </c>
      <c r="CL95" s="136">
        <f ca="1">IF(CK$7,'cal2'!AF89/'cal1'!AF$3,"")</f>
        <v>0</v>
      </c>
      <c r="CM95" s="136">
        <f ca="1">IF(CN$7,cal0!AG89/'cal1'!AG$3,"")</f>
        <v>0</v>
      </c>
      <c r="CN95" s="136">
        <f ca="1">IF(CN$7,'cal1'!AG89/'cal1'!AG$3,"")</f>
        <v>1.8394527128371765E-2</v>
      </c>
      <c r="CO95" s="136">
        <f ca="1">IF(CN$7,'cal2'!AG89/'cal1'!AG$3,"")</f>
        <v>0</v>
      </c>
      <c r="CP95" s="136">
        <f ca="1">IF(CQ$7,cal0!AH89/'cal1'!AH$3,"")</f>
        <v>3.1057615496872136E-4</v>
      </c>
      <c r="CQ95" s="136">
        <f ca="1">IF(CQ$7,'cal1'!AH89/'cal1'!AH$3,"")</f>
        <v>3.1057615496872136E-4</v>
      </c>
      <c r="CR95" s="136">
        <f ca="1">IF(CQ$7,'cal2'!AH89/'cal1'!AH$3,"")</f>
        <v>3.1057615496872136E-4</v>
      </c>
      <c r="CS95" s="136">
        <f ca="1">IF(CT$7,cal0!AI89/'cal1'!AI$3,"")</f>
        <v>0</v>
      </c>
      <c r="CT95" s="136">
        <f ca="1">IF(CT$7,'cal1'!AI89/'cal1'!AI$3,"")</f>
        <v>9.8457813085519822E-3</v>
      </c>
      <c r="CU95" s="136">
        <f ca="1">IF(CT$7,'cal2'!AI89/'cal1'!AI$3,"")</f>
        <v>0</v>
      </c>
      <c r="CV95" s="136">
        <f ca="1">IF(CW$7,cal0!AJ89/'cal1'!AJ$3,"")</f>
        <v>0</v>
      </c>
      <c r="CW95" s="136">
        <f ca="1">IF(CW$7,'cal1'!AJ89/'cal1'!AJ$3,"")</f>
        <v>2.7084980278998224E-3</v>
      </c>
      <c r="CX95" s="136">
        <f ca="1">IF(CW$7,'cal2'!AJ89/'cal1'!AJ$3,"")</f>
        <v>0</v>
      </c>
      <c r="CY95" s="136">
        <f ca="1">IF(CZ$7,cal0!AK89/'cal1'!AK$3,"")</f>
        <v>3.0108751766138095E-4</v>
      </c>
      <c r="CZ95" s="136">
        <f ca="1">IF(CZ$7,'cal1'!AK89/'cal1'!AK$3,"")</f>
        <v>1.4753287887614938E-2</v>
      </c>
      <c r="DA95" s="136">
        <f ca="1">IF(CZ$7,'cal2'!AK89/'cal1'!AK$3,"")</f>
        <v>3.0108751766138095E-4</v>
      </c>
    </row>
    <row r="96" spans="3:105">
      <c r="C96" s="92">
        <f t="shared" si="65"/>
        <v>730</v>
      </c>
      <c r="D96" s="136">
        <f>'CMF-1931'!B76</f>
        <v>1.4400000000000001E-3</v>
      </c>
      <c r="E96" s="136">
        <f>'CMF-1931'!C76</f>
        <v>5.1999999999999995E-4</v>
      </c>
      <c r="F96" s="136">
        <f>'CMF-1931'!D76</f>
        <v>0</v>
      </c>
      <c r="G96" s="136">
        <f ca="1">cal0!C90/'cal1'!C$3</f>
        <v>1.6558500052574028E-4</v>
      </c>
      <c r="H96" s="136">
        <f ca="1">'cal1'!C90/'cal1'!C$3</f>
        <v>1.0514647576336507E-2</v>
      </c>
      <c r="I96" s="136">
        <f ca="1">'cal2'!C90/'cal1'!C$3</f>
        <v>1.6558500052574028E-4</v>
      </c>
      <c r="J96" s="136">
        <f ca="1">IF(K$7,cal0!F90/'cal1'!F$3,"")</f>
        <v>0</v>
      </c>
      <c r="K96" s="136">
        <f ca="1">IF(K$7,'cal1'!F90/'cal1'!F$3,"")</f>
        <v>1.4867467463666571E-2</v>
      </c>
      <c r="L96" s="136">
        <f ca="1">IF(K$7,'cal2'!F90/'cal1'!F$3,"")</f>
        <v>0</v>
      </c>
      <c r="M96" s="136">
        <f ca="1">IF(N$7,cal0!G90/'cal1'!G$3,"")</f>
        <v>3.1245563140282467E-4</v>
      </c>
      <c r="N96" s="136">
        <f ca="1">IF(N$7,'cal1'!G90/'cal1'!G$3,"")</f>
        <v>6.2491126280564933E-4</v>
      </c>
      <c r="O96" s="136">
        <f ca="1">IF(N$7,'cal2'!G90/'cal1'!G$3,"")</f>
        <v>3.1245563140282467E-4</v>
      </c>
      <c r="P96" s="136">
        <f ca="1">IF(Q$7,cal0!H90/'cal1'!H$3,"")</f>
        <v>3.2020710514464091E-4</v>
      </c>
      <c r="Q96" s="136">
        <f ca="1">IF(Q$7,'cal1'!H90/'cal1'!H$3,"")</f>
        <v>2.241449806369419E-2</v>
      </c>
      <c r="R96" s="136">
        <f ca="1">IF(Q$7,'cal2'!H90/'cal1'!H$3,"")</f>
        <v>3.2020710514464091E-4</v>
      </c>
      <c r="S96" s="136">
        <f ca="1">IF(T$7,cal0!I90/'cal1'!I$3,"")</f>
        <v>3.5124928129048031E-4</v>
      </c>
      <c r="T96" s="136">
        <f ca="1">IF(T$7,'cal1'!I90/'cal1'!I$3,"")</f>
        <v>3.5124928129048031E-4</v>
      </c>
      <c r="U96" s="136">
        <f ca="1">IF(T$7,'cal2'!I90/'cal1'!I$3,"")</f>
        <v>3.5124928129048031E-4</v>
      </c>
      <c r="V96" s="136">
        <f ca="1">IF(W$7,cal0!J90/'cal1'!J$3,"")</f>
        <v>3.2054433759885265E-4</v>
      </c>
      <c r="W96" s="136">
        <f ca="1">IF(W$7,'cal1'!J90/'cal1'!J$3,"")</f>
        <v>1.9873748696358762E-2</v>
      </c>
      <c r="X96" s="136">
        <f ca="1">IF(W$7,'cal2'!J90/'cal1'!J$3,"")</f>
        <v>3.2054433759885265E-4</v>
      </c>
      <c r="Y96" s="136">
        <f ca="1">IF(Z$7,cal0!K90/'cal1'!K$3,"")</f>
        <v>3.3238899104216774E-4</v>
      </c>
      <c r="Z96" s="136">
        <f ca="1">IF(Z$7,'cal1'!K90/'cal1'!K$3,"")</f>
        <v>3.3238899104216774E-4</v>
      </c>
      <c r="AA96" s="136">
        <f ca="1">IF(Z$7,'cal2'!K90/'cal1'!K$3,"")</f>
        <v>3.3238899104216774E-4</v>
      </c>
      <c r="AB96" s="136">
        <f ca="1">IF(AC$7,cal0!L90/'cal1'!L$3,"")</f>
        <v>0</v>
      </c>
      <c r="AC96" s="136">
        <f ca="1">IF(AC$7,'cal1'!L90/'cal1'!L$3,"")</f>
        <v>3.6065366285342057E-2</v>
      </c>
      <c r="AD96" s="136">
        <f ca="1">IF(AC$7,'cal2'!L90/'cal1'!L$3,"")</f>
        <v>0</v>
      </c>
      <c r="AE96" s="136">
        <f ca="1">IF(AF$7,cal0!M90/'cal1'!M$3,"")</f>
        <v>0</v>
      </c>
      <c r="AF96" s="136">
        <f ca="1">IF(AF$7,'cal1'!M90/'cal1'!M$3,"")</f>
        <v>5.0882906025548746E-3</v>
      </c>
      <c r="AG96" s="136">
        <f ca="1">IF(AF$7,'cal2'!M90/'cal1'!M$3,"")</f>
        <v>0</v>
      </c>
      <c r="AH96" s="136">
        <f ca="1">IF(AI$7,cal0!N90/'cal1'!N$3,"")</f>
        <v>0</v>
      </c>
      <c r="AI96" s="136">
        <f ca="1">IF(AI$7,'cal1'!N90/'cal1'!N$3,"")</f>
        <v>3.308061885212256E-4</v>
      </c>
      <c r="AJ96" s="136">
        <f ca="1">IF(AI$7,'cal2'!N90/'cal1'!N$3,"")</f>
        <v>0</v>
      </c>
      <c r="AK96" s="136">
        <f ca="1">IF(AL$7,cal0!O90/'cal1'!O$3,"")</f>
        <v>0</v>
      </c>
      <c r="AL96" s="136">
        <f ca="1">IF(AL$7,'cal1'!O90/'cal1'!O$3,"")</f>
        <v>0</v>
      </c>
      <c r="AM96" s="136">
        <f ca="1">IF(AL$7,'cal2'!O90/'cal1'!O$3,"")</f>
        <v>0</v>
      </c>
      <c r="AN96" s="136">
        <f ca="1">IF(AO$7,cal0!P90/'cal1'!P$3,"")</f>
        <v>3.1605073151390101E-4</v>
      </c>
      <c r="AO96" s="136">
        <f ca="1">IF(AO$7,'cal1'!P90/'cal1'!P$3,"")</f>
        <v>3.2869275768807119E-2</v>
      </c>
      <c r="AP96" s="136">
        <f ca="1">IF(AO$7,'cal2'!P90/'cal1'!P$3,"")</f>
        <v>3.1605073151390101E-4</v>
      </c>
      <c r="AQ96" s="136">
        <f ca="1">IF(AR$7,cal0!Q90/'cal1'!Q$3,"")</f>
        <v>3.3276293452804079E-4</v>
      </c>
      <c r="AR96" s="136">
        <f ca="1">IF(AR$7,'cal1'!Q90/'cal1'!Q$3,"")</f>
        <v>1.8967487714916735E-2</v>
      </c>
      <c r="AS96" s="136">
        <f ca="1">IF(AR$7,'cal2'!Q90/'cal1'!Q$3,"")</f>
        <v>3.3276293452804079E-4</v>
      </c>
      <c r="AT96" s="136">
        <f ca="1">IF(AU$7,cal0!R90/'cal1'!R$3,"")</f>
        <v>3.2998037796124722E-4</v>
      </c>
      <c r="AU96" s="136">
        <f ca="1">IF(AU$7,'cal1'!R90/'cal1'!R$3,"")</f>
        <v>3.2998037796124722E-4</v>
      </c>
      <c r="AV96" s="136">
        <f ca="1">IF(AU$7,'cal2'!R90/'cal1'!R$3,"")</f>
        <v>3.2998037796124722E-4</v>
      </c>
      <c r="AW96" s="136">
        <f ca="1">IF(AX$7,cal0!S90/'cal1'!S$3,"")</f>
        <v>3.3142338007662091E-4</v>
      </c>
      <c r="AX96" s="136">
        <f ca="1">IF(AX$7,'cal1'!S90/'cal1'!S$3,"")</f>
        <v>1.1268395165343141E-2</v>
      </c>
      <c r="AY96" s="136">
        <f ca="1">IF(AX$7,'cal2'!S90/'cal1'!S$3,"")</f>
        <v>3.3142338007662091E-4</v>
      </c>
      <c r="AZ96" s="136">
        <f ca="1">IF(BA$7,cal0!T90/'cal1'!T$3,"")</f>
        <v>0</v>
      </c>
      <c r="BA96" s="136">
        <f ca="1">IF(BA$7,'cal1'!T90/'cal1'!T$3,"")</f>
        <v>2.1637771231606016E-2</v>
      </c>
      <c r="BB96" s="136">
        <f ca="1">IF(BA$7,'cal2'!T90/'cal1'!T$3,"")</f>
        <v>0</v>
      </c>
      <c r="BC96" s="136">
        <f ca="1">IF(BD$7,cal0!U90/'cal1'!U$3,"")</f>
        <v>3.2210625343403733E-4</v>
      </c>
      <c r="BD96" s="136">
        <f ca="1">IF(BD$7,'cal1'!U90/'cal1'!U$3,"")</f>
        <v>3.2210625343403733E-4</v>
      </c>
      <c r="BE96" s="136">
        <f ca="1">IF(BD$7,'cal2'!U90/'cal1'!U$3,"")</f>
        <v>3.2210625343403733E-4</v>
      </c>
      <c r="BF96" s="136">
        <f ca="1">IF(BG$7,cal0!V90/'cal1'!V$3,"")</f>
        <v>3.1953966878271609E-4</v>
      </c>
      <c r="BG96" s="136">
        <f ca="1">IF(BG$7,'cal1'!V90/'cal1'!V$3,"")</f>
        <v>3.1953966878271609E-4</v>
      </c>
      <c r="BH96" s="136">
        <f ca="1">IF(BG$7,'cal2'!V90/'cal1'!V$3,"")</f>
        <v>3.1953966878271609E-4</v>
      </c>
      <c r="BI96" s="136">
        <f ca="1">IF(BJ$7,cal0!W90/'cal1'!W$3,"")</f>
        <v>0</v>
      </c>
      <c r="BJ96" s="136">
        <f ca="1">IF(BJ$7,'cal1'!W90/'cal1'!W$3,"")</f>
        <v>0</v>
      </c>
      <c r="BK96" s="136">
        <f ca="1">IF(BJ$7,'cal2'!W90/'cal1'!W$3,"")</f>
        <v>0</v>
      </c>
      <c r="BL96" s="136">
        <f ca="1">IF(BM$7,cal0!X90/'cal1'!X$3,"")</f>
        <v>0</v>
      </c>
      <c r="BM96" s="136">
        <f ca="1">IF(BM$7,'cal1'!X90/'cal1'!X$3,"")</f>
        <v>3.7127643516599092E-2</v>
      </c>
      <c r="BN96" s="136">
        <f ca="1">IF(BM$7,'cal2'!X90/'cal1'!X$3,"")</f>
        <v>0</v>
      </c>
      <c r="BO96" s="136">
        <f ca="1">IF(BP$7,cal0!Y90/'cal1'!Y$3,"")</f>
        <v>0</v>
      </c>
      <c r="BP96" s="136">
        <f ca="1">IF(BP$7,'cal1'!Y90/'cal1'!Y$3,"")</f>
        <v>0</v>
      </c>
      <c r="BQ96" s="136">
        <f ca="1">IF(BP$7,'cal2'!Y90/'cal1'!Y$3,"")</f>
        <v>0</v>
      </c>
      <c r="BR96" s="136" t="str">
        <f>IF(BS$7,cal0!Z90/'cal1'!Z$3,"")</f>
        <v/>
      </c>
      <c r="BS96" s="136" t="str">
        <f>IF(BS$7,'cal1'!Z90/'cal1'!Z$3,"")</f>
        <v/>
      </c>
      <c r="BT96" s="136" t="str">
        <f>IF(BS$7,'cal2'!Z90/'cal1'!Z$3,"")</f>
        <v/>
      </c>
      <c r="BU96" s="136">
        <f ca="1">IF(BV$7,cal0!AA90/'cal1'!AA$3,"")</f>
        <v>0</v>
      </c>
      <c r="BV96" s="136">
        <f ca="1">IF(BV$7,'cal1'!AA90/'cal1'!AA$3,"")</f>
        <v>1.8688417307988297E-2</v>
      </c>
      <c r="BW96" s="136">
        <f ca="1">IF(BV$7,'cal2'!AA90/'cal1'!AA$3,"")</f>
        <v>0</v>
      </c>
      <c r="BX96" s="136">
        <f ca="1">IF(BY$7,cal0!AB90/'cal1'!AB$3,"")</f>
        <v>3.0813952463253368E-4</v>
      </c>
      <c r="BY96" s="136">
        <f ca="1">IF(BY$7,'cal1'!AB90/'cal1'!AB$3,"")</f>
        <v>1.9104650301532404E-2</v>
      </c>
      <c r="BZ96" s="136">
        <f ca="1">IF(BY$7,'cal2'!AB90/'cal1'!AB$3,"")</f>
        <v>3.0813952463253368E-4</v>
      </c>
      <c r="CA96" s="136">
        <f ca="1">IF(CB$7,cal0!AC90/'cal1'!AC$3,"")</f>
        <v>3.089049955000365E-4</v>
      </c>
      <c r="CB96" s="136">
        <f ca="1">IF(CB$7,'cal1'!AC90/'cal1'!AC$3,"")</f>
        <v>3.089049955000365E-4</v>
      </c>
      <c r="CC96" s="136">
        <f ca="1">IF(CB$7,'cal2'!AC90/'cal1'!AC$3,"")</f>
        <v>3.089049955000365E-4</v>
      </c>
      <c r="CD96" s="136">
        <f ca="1">IF(CE$7,cal0!AD90/'cal1'!AD$3,"")</f>
        <v>3.1624872096160393E-4</v>
      </c>
      <c r="CE96" s="136">
        <f ca="1">IF(CE$7,'cal1'!AD90/'cal1'!AD$3,"")</f>
        <v>1.5812435662040285E-3</v>
      </c>
      <c r="CF96" s="136">
        <f ca="1">IF(CE$7,'cal2'!AD90/'cal1'!AD$3,"")</f>
        <v>3.1624872096160393E-4</v>
      </c>
      <c r="CG96" s="136">
        <f ca="1">IF(CH$7,cal0!AE90/'cal1'!AE$3,"")</f>
        <v>0</v>
      </c>
      <c r="CH96" s="136">
        <f ca="1">IF(CH$7,'cal1'!AE90/'cal1'!AE$3,"")</f>
        <v>0</v>
      </c>
      <c r="CI96" s="136">
        <f ca="1">IF(CH$7,'cal2'!AE90/'cal1'!AE$3,"")</f>
        <v>0</v>
      </c>
      <c r="CJ96" s="136">
        <f ca="1">IF(CK$7,cal0!AF90/'cal1'!AF$3,"")</f>
        <v>0</v>
      </c>
      <c r="CK96" s="136">
        <f ca="1">IF(CK$7,'cal1'!AF90/'cal1'!AF$3,"")</f>
        <v>3.2334208723534971E-2</v>
      </c>
      <c r="CL96" s="136">
        <f ca="1">IF(CK$7,'cal2'!AF90/'cal1'!AF$3,"")</f>
        <v>0</v>
      </c>
      <c r="CM96" s="136">
        <f ca="1">IF(CN$7,cal0!AG90/'cal1'!AG$3,"")</f>
        <v>0</v>
      </c>
      <c r="CN96" s="136">
        <f ca="1">IF(CN$7,'cal1'!AG90/'cal1'!AG$3,"")</f>
        <v>0</v>
      </c>
      <c r="CO96" s="136">
        <f ca="1">IF(CN$7,'cal2'!AG90/'cal1'!AG$3,"")</f>
        <v>0</v>
      </c>
      <c r="CP96" s="136">
        <f ca="1">IF(CQ$7,cal0!AH90/'cal1'!AH$3,"")</f>
        <v>3.1516977239297864E-4</v>
      </c>
      <c r="CQ96" s="136">
        <f ca="1">IF(CQ$7,'cal1'!AH90/'cal1'!AH$3,"")</f>
        <v>3.1516977239297864E-4</v>
      </c>
      <c r="CR96" s="136">
        <f ca="1">IF(CQ$7,'cal2'!AH90/'cal1'!AH$3,"")</f>
        <v>3.1516977239297864E-4</v>
      </c>
      <c r="CS96" s="136">
        <f ca="1">IF(CT$7,cal0!AI90/'cal1'!AI$3,"")</f>
        <v>0</v>
      </c>
      <c r="CT96" s="136">
        <f ca="1">IF(CT$7,'cal1'!AI90/'cal1'!AI$3,"")</f>
        <v>1.0615869773648442E-2</v>
      </c>
      <c r="CU96" s="136">
        <f ca="1">IF(CT$7,'cal2'!AI90/'cal1'!AI$3,"")</f>
        <v>0</v>
      </c>
      <c r="CV96" s="136">
        <f ca="1">IF(CW$7,cal0!AJ90/'cal1'!AJ$3,"")</f>
        <v>0</v>
      </c>
      <c r="CW96" s="136">
        <f ca="1">IF(CW$7,'cal1'!AJ90/'cal1'!AJ$3,"")</f>
        <v>9.1618614127667529E-4</v>
      </c>
      <c r="CX96" s="136">
        <f ca="1">IF(CW$7,'cal2'!AJ90/'cal1'!AJ$3,"")</f>
        <v>0</v>
      </c>
      <c r="CY96" s="136">
        <f ca="1">IF(CZ$7,cal0!AK90/'cal1'!AK$3,"")</f>
        <v>3.0554079214890559E-4</v>
      </c>
      <c r="CZ96" s="136">
        <f ca="1">IF(CZ$7,'cal1'!AK90/'cal1'!AK$3,"")</f>
        <v>1.5582580138515947E-2</v>
      </c>
      <c r="DA96" s="136">
        <f ca="1">IF(CZ$7,'cal2'!AK90/'cal1'!AK$3,"")</f>
        <v>3.0554079214890559E-4</v>
      </c>
    </row>
    <row r="97" spans="3:105">
      <c r="C97" s="92">
        <f t="shared" si="65"/>
        <v>735</v>
      </c>
      <c r="D97" s="136">
        <f>'CMF-1931'!B77</f>
        <v>1E-3</v>
      </c>
      <c r="E97" s="136">
        <f>'CMF-1931'!C77</f>
        <v>3.6099999999999999E-4</v>
      </c>
      <c r="F97" s="136">
        <f>'CMF-1931'!D77</f>
        <v>0</v>
      </c>
      <c r="G97" s="136">
        <f ca="1">cal0!C91/'cal1'!C$3</f>
        <v>1.788422461519555E-4</v>
      </c>
      <c r="H97" s="136">
        <f ca="1">'cal1'!C91/'cal1'!C$3</f>
        <v>1.6043201588072115E-2</v>
      </c>
      <c r="I97" s="136">
        <f ca="1">'cal2'!C91/'cal1'!C$3</f>
        <v>1.6832211402536989E-4</v>
      </c>
      <c r="J97" s="136">
        <f ca="1">IF(K$7,cal0!F91/'cal1'!F$3,"")</f>
        <v>0</v>
      </c>
      <c r="K97" s="136">
        <f ca="1">IF(K$7,'cal1'!F91/'cal1'!F$3,"")</f>
        <v>0</v>
      </c>
      <c r="L97" s="136">
        <f ca="1">IF(K$7,'cal2'!F91/'cal1'!F$3,"")</f>
        <v>0</v>
      </c>
      <c r="M97" s="136">
        <f ca="1">IF(N$7,cal0!G91/'cal1'!G$3,"")</f>
        <v>3.1762051061309484E-4</v>
      </c>
      <c r="N97" s="136">
        <f ca="1">IF(N$7,'cal1'!G91/'cal1'!G$3,"")</f>
        <v>2.0645333306165494E-2</v>
      </c>
      <c r="O97" s="136">
        <f ca="1">IF(N$7,'cal2'!G91/'cal1'!G$3,"")</f>
        <v>3.1762051061309484E-4</v>
      </c>
      <c r="P97" s="136">
        <f ca="1">IF(Q$7,cal0!H91/'cal1'!H$3,"")</f>
        <v>3.2550011590881623E-4</v>
      </c>
      <c r="Q97" s="136">
        <f ca="1">IF(Q$7,'cal1'!H91/'cal1'!H$3,"")</f>
        <v>3.7758014557954932E-2</v>
      </c>
      <c r="R97" s="136">
        <f ca="1">IF(Q$7,'cal2'!H91/'cal1'!H$3,"")</f>
        <v>3.2550011590881623E-4</v>
      </c>
      <c r="S97" s="136">
        <f ca="1">IF(T$7,cal0!I91/'cal1'!I$3,"")</f>
        <v>3.5705541799672095E-4</v>
      </c>
      <c r="T97" s="136">
        <f ca="1">IF(T$7,'cal1'!I91/'cal1'!I$3,"")</f>
        <v>3.5705541799672095E-4</v>
      </c>
      <c r="U97" s="136">
        <f ca="1">IF(T$7,'cal2'!I91/'cal1'!I$3,"")</f>
        <v>3.5705541799672095E-4</v>
      </c>
      <c r="V97" s="136">
        <f ca="1">IF(W$7,cal0!J91/'cal1'!J$3,"")</f>
        <v>3.2584292280213783E-4</v>
      </c>
      <c r="W97" s="136">
        <f ca="1">IF(W$7,'cal1'!J91/'cal1'!J$3,"")</f>
        <v>4.1382051076546085E-2</v>
      </c>
      <c r="X97" s="136">
        <f ca="1">IF(W$7,'cal2'!J91/'cal1'!J$3,"")</f>
        <v>3.2584292280213783E-4</v>
      </c>
      <c r="Y97" s="136">
        <f ca="1">IF(Z$7,cal0!K91/'cal1'!K$3,"")</f>
        <v>3.3788336789768712E-4</v>
      </c>
      <c r="Z97" s="136">
        <f ca="1">IF(Z$7,'cal1'!K91/'cal1'!K$3,"")</f>
        <v>3.3788336789768712E-4</v>
      </c>
      <c r="AA97" s="136">
        <f ca="1">IF(Z$7,'cal2'!K91/'cal1'!K$3,"")</f>
        <v>3.3788336789768712E-4</v>
      </c>
      <c r="AB97" s="136">
        <f ca="1">IF(AC$7,cal0!L91/'cal1'!L$3,"")</f>
        <v>0</v>
      </c>
      <c r="AC97" s="136">
        <f ca="1">IF(AC$7,'cal1'!L91/'cal1'!L$3,"")</f>
        <v>1.0331884183335879E-2</v>
      </c>
      <c r="AD97" s="136">
        <f ca="1">IF(AC$7,'cal2'!L91/'cal1'!L$3,"")</f>
        <v>0</v>
      </c>
      <c r="AE97" s="136">
        <f ca="1">IF(AF$7,cal0!M91/'cal1'!M$3,"")</f>
        <v>0</v>
      </c>
      <c r="AF97" s="136">
        <f ca="1">IF(AF$7,'cal1'!M91/'cal1'!M$3,"")</f>
        <v>4.8814521205745205E-2</v>
      </c>
      <c r="AG97" s="136">
        <f ca="1">IF(AF$7,'cal2'!M91/'cal1'!M$3,"")</f>
        <v>0</v>
      </c>
      <c r="AH97" s="136">
        <f ca="1">IF(AI$7,cal0!N91/'cal1'!N$3,"")</f>
        <v>3.3627440171377093E-4</v>
      </c>
      <c r="AI97" s="136">
        <f ca="1">IF(AI$7,'cal1'!N91/'cal1'!N$3,"")</f>
        <v>4.337939794422193E-2</v>
      </c>
      <c r="AJ97" s="136">
        <f ca="1">IF(AI$7,'cal2'!N91/'cal1'!N$3,"")</f>
        <v>0</v>
      </c>
      <c r="AK97" s="136">
        <f ca="1">IF(AL$7,cal0!O91/'cal1'!O$3,"")</f>
        <v>0</v>
      </c>
      <c r="AL97" s="136">
        <f ca="1">IF(AL$7,'cal1'!O91/'cal1'!O$3,"")</f>
        <v>0</v>
      </c>
      <c r="AM97" s="136">
        <f ca="1">IF(AL$7,'cal2'!O91/'cal1'!O$3,"")</f>
        <v>0</v>
      </c>
      <c r="AN97" s="136">
        <f ca="1">IF(AO$7,cal0!P91/'cal1'!P$3,"")</f>
        <v>3.2127503758660016E-4</v>
      </c>
      <c r="AO97" s="136">
        <f ca="1">IF(AO$7,'cal1'!P91/'cal1'!P$3,"")</f>
        <v>1.4457376965919829E-2</v>
      </c>
      <c r="AP97" s="136">
        <f ca="1">IF(AO$7,'cal2'!P91/'cal1'!P$3,"")</f>
        <v>3.2127503758660016E-4</v>
      </c>
      <c r="AQ97" s="136">
        <f ca="1">IF(AR$7,cal0!Q91/'cal1'!Q$3,"")</f>
        <v>3.3826349265456921E-4</v>
      </c>
      <c r="AR97" s="136">
        <f ca="1">IF(AR$7,'cal1'!Q91/'cal1'!Q$3,"")</f>
        <v>3.3826349265456921E-4</v>
      </c>
      <c r="AS97" s="136">
        <f ca="1">IF(AR$7,'cal2'!Q91/'cal1'!Q$3,"")</f>
        <v>3.3826349265456921E-4</v>
      </c>
      <c r="AT97" s="136">
        <f ca="1">IF(AU$7,cal0!R91/'cal1'!R$3,"")</f>
        <v>3.3543494053794761E-4</v>
      </c>
      <c r="AU97" s="136">
        <f ca="1">IF(AU$7,'cal1'!R91/'cal1'!R$3,"")</f>
        <v>3.3543494053794761E-4</v>
      </c>
      <c r="AV97" s="136">
        <f ca="1">IF(AU$7,'cal2'!R91/'cal1'!R$3,"")</f>
        <v>3.3543494053794761E-4</v>
      </c>
      <c r="AW97" s="136">
        <f ca="1">IF(AX$7,cal0!S91/'cal1'!S$3,"")</f>
        <v>3.3690179542112905E-4</v>
      </c>
      <c r="AX97" s="136">
        <f ca="1">IF(AX$7,'cal1'!S91/'cal1'!S$3,"")</f>
        <v>1.2802267650251786E-2</v>
      </c>
      <c r="AY97" s="136">
        <f ca="1">IF(AX$7,'cal2'!S91/'cal1'!S$3,"")</f>
        <v>3.3690179542112905E-4</v>
      </c>
      <c r="AZ97" s="136">
        <f ca="1">IF(BA$7,cal0!T91/'cal1'!T$3,"")</f>
        <v>0</v>
      </c>
      <c r="BA97" s="136">
        <f ca="1">IF(BA$7,'cal1'!T91/'cal1'!T$3,"")</f>
        <v>0</v>
      </c>
      <c r="BB97" s="136">
        <f ca="1">IF(BA$7,'cal2'!T91/'cal1'!T$3,"")</f>
        <v>0</v>
      </c>
      <c r="BC97" s="136">
        <f ca="1">IF(BD$7,cal0!U91/'cal1'!U$3,"")</f>
        <v>3.274306570442084E-4</v>
      </c>
      <c r="BD97" s="136">
        <f ca="1">IF(BD$7,'cal1'!U91/'cal1'!U$3,"")</f>
        <v>1.9973269719976136E-2</v>
      </c>
      <c r="BE97" s="136">
        <f ca="1">IF(BD$7,'cal2'!U91/'cal1'!U$3,"")</f>
        <v>3.274306570442084E-4</v>
      </c>
      <c r="BF97" s="136">
        <f ca="1">IF(BG$7,cal0!V91/'cal1'!V$3,"")</f>
        <v>3.2482164685026697E-4</v>
      </c>
      <c r="BG97" s="136">
        <f ca="1">IF(BG$7,'cal1'!V91/'cal1'!V$3,"")</f>
        <v>1.8839656072422131E-2</v>
      </c>
      <c r="BH97" s="136">
        <f ca="1">IF(BG$7,'cal2'!V91/'cal1'!V$3,"")</f>
        <v>3.2482164685026697E-4</v>
      </c>
      <c r="BI97" s="136">
        <f ca="1">IF(BJ$7,cal0!W91/'cal1'!W$3,"")</f>
        <v>0</v>
      </c>
      <c r="BJ97" s="136">
        <f ca="1">IF(BJ$7,'cal1'!W91/'cal1'!W$3,"")</f>
        <v>0</v>
      </c>
      <c r="BK97" s="136">
        <f ca="1">IF(BJ$7,'cal2'!W91/'cal1'!W$3,"")</f>
        <v>0</v>
      </c>
      <c r="BL97" s="136">
        <f ca="1">IF(BM$7,cal0!X91/'cal1'!X$3,"")</f>
        <v>0</v>
      </c>
      <c r="BM97" s="136">
        <f ca="1">IF(BM$7,'cal1'!X91/'cal1'!X$3,"")</f>
        <v>4.2306851056980302E-2</v>
      </c>
      <c r="BN97" s="136">
        <f ca="1">IF(BM$7,'cal2'!X91/'cal1'!X$3,"")</f>
        <v>0</v>
      </c>
      <c r="BO97" s="136">
        <f ca="1">IF(BP$7,cal0!Y91/'cal1'!Y$3,"")</f>
        <v>0</v>
      </c>
      <c r="BP97" s="136">
        <f ca="1">IF(BP$7,'cal1'!Y91/'cal1'!Y$3,"")</f>
        <v>2.5383293812008177E-2</v>
      </c>
      <c r="BQ97" s="136">
        <f ca="1">IF(BP$7,'cal2'!Y91/'cal1'!Y$3,"")</f>
        <v>0</v>
      </c>
      <c r="BR97" s="136" t="str">
        <f>IF(BS$7,cal0!Z91/'cal1'!Z$3,"")</f>
        <v/>
      </c>
      <c r="BS97" s="136" t="str">
        <f>IF(BS$7,'cal1'!Z91/'cal1'!Z$3,"")</f>
        <v/>
      </c>
      <c r="BT97" s="136" t="str">
        <f>IF(BS$7,'cal2'!Z91/'cal1'!Z$3,"")</f>
        <v/>
      </c>
      <c r="BU97" s="136">
        <f ca="1">IF(BV$7,cal0!AA91/'cal1'!AA$3,"")</f>
        <v>0</v>
      </c>
      <c r="BV97" s="136">
        <f ca="1">IF(BV$7,'cal1'!AA91/'cal1'!AA$3,"")</f>
        <v>1.3331463294384246E-2</v>
      </c>
      <c r="BW97" s="136">
        <f ca="1">IF(BV$7,'cal2'!AA91/'cal1'!AA$3,"")</f>
        <v>0</v>
      </c>
      <c r="BX97" s="136">
        <f ca="1">IF(BY$7,cal0!AB91/'cal1'!AB$3,"")</f>
        <v>3.1323305876885816E-4</v>
      </c>
      <c r="BY97" s="136">
        <f ca="1">IF(BY$7,'cal1'!AB91/'cal1'!AB$3,"")</f>
        <v>3.1323305876885816E-4</v>
      </c>
      <c r="BZ97" s="136">
        <f ca="1">IF(BY$7,'cal2'!AB91/'cal1'!AB$3,"")</f>
        <v>3.1323305876885816E-4</v>
      </c>
      <c r="CA97" s="136">
        <f ca="1">IF(CB$7,cal0!AC91/'cal1'!AC$3,"")</f>
        <v>3.140111828394794E-4</v>
      </c>
      <c r="CB97" s="136">
        <f ca="1">IF(CB$7,'cal1'!AC91/'cal1'!AC$3,"")</f>
        <v>3.140111828394794E-4</v>
      </c>
      <c r="CC97" s="136">
        <f ca="1">IF(CB$7,'cal2'!AC91/'cal1'!AC$3,"")</f>
        <v>3.140111828394794E-4</v>
      </c>
      <c r="CD97" s="136">
        <f ca="1">IF(CE$7,cal0!AD91/'cal1'!AD$3,"")</f>
        <v>3.21476299792031E-4</v>
      </c>
      <c r="CE97" s="136">
        <f ca="1">IF(CE$7,'cal1'!AD91/'cal1'!AD$3,"")</f>
        <v>3.0218773200745869E-2</v>
      </c>
      <c r="CF97" s="136">
        <f ca="1">IF(CE$7,'cal2'!AD91/'cal1'!AD$3,"")</f>
        <v>3.21476299792031E-4</v>
      </c>
      <c r="CG97" s="136">
        <f ca="1">IF(CH$7,cal0!AE91/'cal1'!AE$3,"")</f>
        <v>0</v>
      </c>
      <c r="CH97" s="136">
        <f ca="1">IF(CH$7,'cal1'!AE91/'cal1'!AE$3,"")</f>
        <v>0</v>
      </c>
      <c r="CI97" s="136">
        <f ca="1">IF(CH$7,'cal2'!AE91/'cal1'!AE$3,"")</f>
        <v>0</v>
      </c>
      <c r="CJ97" s="136">
        <f ca="1">IF(CK$7,cal0!AF91/'cal1'!AF$3,"")</f>
        <v>0</v>
      </c>
      <c r="CK97" s="136">
        <f ca="1">IF(CK$7,'cal1'!AF91/'cal1'!AF$3,"")</f>
        <v>5.7294051809261892E-2</v>
      </c>
      <c r="CL97" s="136">
        <f ca="1">IF(CK$7,'cal2'!AF91/'cal1'!AF$3,"")</f>
        <v>0</v>
      </c>
      <c r="CM97" s="136">
        <f ca="1">IF(CN$7,cal0!AG91/'cal1'!AG$3,"")</f>
        <v>0</v>
      </c>
      <c r="CN97" s="136">
        <f ca="1">IF(CN$7,'cal1'!AG91/'cal1'!AG$3,"")</f>
        <v>0</v>
      </c>
      <c r="CO97" s="136">
        <f ca="1">IF(CN$7,'cal2'!AG91/'cal1'!AG$3,"")</f>
        <v>0</v>
      </c>
      <c r="CP97" s="136">
        <f ca="1">IF(CQ$7,cal0!AH91/'cal1'!AH$3,"")</f>
        <v>3.2037951624630507E-4</v>
      </c>
      <c r="CQ97" s="136">
        <f ca="1">IF(CQ$7,'cal1'!AH91/'cal1'!AH$3,"")</f>
        <v>3.2037951624630507E-4</v>
      </c>
      <c r="CR97" s="136">
        <f ca="1">IF(CQ$7,'cal2'!AH91/'cal1'!AH$3,"")</f>
        <v>3.2037951624630507E-4</v>
      </c>
      <c r="CS97" s="136">
        <f ca="1">IF(CT$7,cal0!AI91/'cal1'!AI$3,"")</f>
        <v>0</v>
      </c>
      <c r="CT97" s="136">
        <f ca="1">IF(CT$7,'cal1'!AI91/'cal1'!AI$3,"")</f>
        <v>1.6504416647902812E-2</v>
      </c>
      <c r="CU97" s="136">
        <f ca="1">IF(CT$7,'cal2'!AI91/'cal1'!AI$3,"")</f>
        <v>0</v>
      </c>
      <c r="CV97" s="136">
        <f ca="1">IF(CW$7,cal0!AJ91/'cal1'!AJ$3,"")</f>
        <v>0</v>
      </c>
      <c r="CW97" s="136">
        <f ca="1">IF(CW$7,'cal1'!AJ91/'cal1'!AJ$3,"")</f>
        <v>1.4901290590408376E-2</v>
      </c>
      <c r="CX97" s="136">
        <f ca="1">IF(CW$7,'cal2'!AJ91/'cal1'!AJ$3,"")</f>
        <v>0</v>
      </c>
      <c r="CY97" s="136">
        <f ca="1">IF(CZ$7,cal0!AK91/'cal1'!AK$3,"")</f>
        <v>3.1059136934021524E-4</v>
      </c>
      <c r="CZ97" s="136">
        <f ca="1">IF(CZ$7,'cal1'!AK91/'cal1'!AK$3,"")</f>
        <v>1.7393116986359307E-2</v>
      </c>
      <c r="DA97" s="136">
        <f ca="1">IF(CZ$7,'cal2'!AK91/'cal1'!AK$3,"")</f>
        <v>3.1059136934021524E-4</v>
      </c>
    </row>
    <row r="98" spans="3:105">
      <c r="C98" s="92">
        <f t="shared" si="65"/>
        <v>740</v>
      </c>
      <c r="D98" s="136">
        <f>'CMF-1931'!B78</f>
        <v>6.8999999999999997E-4</v>
      </c>
      <c r="E98" s="136">
        <f>'CMF-1931'!C78</f>
        <v>2.4899999999999998E-4</v>
      </c>
      <c r="F98" s="136">
        <f>'CMF-1931'!D78</f>
        <v>0</v>
      </c>
      <c r="G98" s="136">
        <f ca="1">cal0!C92/'cal1'!C$3</f>
        <v>1.8187362095865934E-4</v>
      </c>
      <c r="H98" s="136">
        <f ca="1">'cal1'!C92/'cal1'!C$3</f>
        <v>2.218858177915747E-2</v>
      </c>
      <c r="I98" s="136">
        <f ca="1">'cal2'!C92/'cal1'!C$3</f>
        <v>1.7117517266697349E-4</v>
      </c>
      <c r="J98" s="136">
        <f ca="1">IF(K$7,cal0!F92/'cal1'!F$3,"")</f>
        <v>0</v>
      </c>
      <c r="K98" s="136">
        <f ca="1">IF(K$7,'cal1'!F92/'cal1'!F$3,"")</f>
        <v>0</v>
      </c>
      <c r="L98" s="136">
        <f ca="1">IF(K$7,'cal2'!F92/'cal1'!F$3,"")</f>
        <v>0</v>
      </c>
      <c r="M98" s="136">
        <f ca="1">IF(N$7,cal0!G92/'cal1'!G$3,"")</f>
        <v>3.230041760203547E-4</v>
      </c>
      <c r="N98" s="136">
        <f ca="1">IF(N$7,'cal1'!G92/'cal1'!G$3,"")</f>
        <v>4.7481616122423423E-2</v>
      </c>
      <c r="O98" s="136">
        <f ca="1">IF(N$7,'cal2'!G92/'cal1'!G$3,"")</f>
        <v>3.230041760203547E-4</v>
      </c>
      <c r="P98" s="136">
        <f ca="1">IF(Q$7,cal0!H92/'cal1'!H$3,"")</f>
        <v>3.3101734057007878E-4</v>
      </c>
      <c r="Q98" s="136">
        <f ca="1">IF(Q$7,'cal1'!H92/'cal1'!H$3,"")</f>
        <v>3.3101734057007878E-4</v>
      </c>
      <c r="R98" s="136">
        <f ca="1">IF(Q$7,'cal2'!H92/'cal1'!H$3,"")</f>
        <v>3.3101734057007878E-4</v>
      </c>
      <c r="S98" s="136">
        <f ca="1">IF(T$7,cal0!I92/'cal1'!I$3,"")</f>
        <v>3.6310750480507333E-4</v>
      </c>
      <c r="T98" s="136">
        <f ca="1">IF(T$7,'cal1'!I92/'cal1'!I$3,"")</f>
        <v>1.3434978342647267E-2</v>
      </c>
      <c r="U98" s="136">
        <f ca="1">IF(T$7,'cal2'!I92/'cal1'!I$3,"")</f>
        <v>3.6310750480507333E-4</v>
      </c>
      <c r="V98" s="136">
        <f ca="1">IF(W$7,cal0!J92/'cal1'!J$3,"")</f>
        <v>3.3136595803781631E-4</v>
      </c>
      <c r="W98" s="136">
        <f ca="1">IF(W$7,'cal1'!J92/'cal1'!J$3,"")</f>
        <v>1.1929174974753333E-2</v>
      </c>
      <c r="X98" s="136">
        <f ca="1">IF(W$7,'cal2'!J92/'cal1'!J$3,"")</f>
        <v>3.3136595803781631E-4</v>
      </c>
      <c r="Y98" s="136">
        <f ca="1">IF(Z$7,cal0!K92/'cal1'!K$3,"")</f>
        <v>3.4361048859253129E-4</v>
      </c>
      <c r="Z98" s="136">
        <f ca="1">IF(Z$7,'cal1'!K92/'cal1'!K$3,"")</f>
        <v>3.4361048859253129E-4</v>
      </c>
      <c r="AA98" s="136">
        <f ca="1">IF(Z$7,'cal2'!K92/'cal1'!K$3,"")</f>
        <v>3.4361048859253129E-4</v>
      </c>
      <c r="AB98" s="136">
        <f ca="1">IF(AC$7,cal0!L92/'cal1'!L$3,"")</f>
        <v>0</v>
      </c>
      <c r="AC98" s="136">
        <f ca="1">IF(AC$7,'cal1'!L92/'cal1'!L$3,"")</f>
        <v>0</v>
      </c>
      <c r="AD98" s="136">
        <f ca="1">IF(AC$7,'cal2'!L92/'cal1'!L$3,"")</f>
        <v>0</v>
      </c>
      <c r="AE98" s="136">
        <f ca="1">IF(AF$7,cal0!M92/'cal1'!M$3,"")</f>
        <v>0</v>
      </c>
      <c r="AF98" s="136">
        <f ca="1">IF(AF$7,'cal1'!M92/'cal1'!M$3,"")</f>
        <v>3.5505486062142544E-2</v>
      </c>
      <c r="AG98" s="136">
        <f ca="1">IF(AF$7,'cal2'!M92/'cal1'!M$3,"")</f>
        <v>0</v>
      </c>
      <c r="AH98" s="136">
        <f ca="1">IF(AI$7,cal0!N92/'cal1'!N$3,"")</f>
        <v>3.4197425044318349E-4</v>
      </c>
      <c r="AI98" s="136">
        <f ca="1">IF(AI$7,'cal1'!N92/'cal1'!N$3,"")</f>
        <v>5.1980083729684962E-2</v>
      </c>
      <c r="AJ98" s="136">
        <f ca="1">IF(AI$7,'cal2'!N92/'cal1'!N$3,"")</f>
        <v>0</v>
      </c>
      <c r="AK98" s="136">
        <f ca="1">IF(AL$7,cal0!O92/'cal1'!O$3,"")</f>
        <v>0</v>
      </c>
      <c r="AL98" s="136">
        <f ca="1">IF(AL$7,'cal1'!O92/'cal1'!O$3,"")</f>
        <v>4.9549801460628002E-3</v>
      </c>
      <c r="AM98" s="136">
        <f ca="1">IF(AL$7,'cal2'!O92/'cal1'!O$3,"")</f>
        <v>0</v>
      </c>
      <c r="AN98" s="136">
        <f ca="1">IF(AO$7,cal0!P92/'cal1'!P$3,"")</f>
        <v>3.2672064720019981E-4</v>
      </c>
      <c r="AO98" s="136">
        <f ca="1">IF(AO$7,'cal1'!P92/'cal1'!P$3,"")</f>
        <v>3.2672064720019981E-4</v>
      </c>
      <c r="AP98" s="136">
        <f ca="1">IF(AO$7,'cal2'!P92/'cal1'!P$3,"")</f>
        <v>3.2672064720019981E-4</v>
      </c>
      <c r="AQ98" s="136">
        <f ca="1">IF(AR$7,cal0!Q92/'cal1'!Q$3,"")</f>
        <v>3.4399705646135259E-4</v>
      </c>
      <c r="AR98" s="136">
        <f ca="1">IF(AR$7,'cal1'!Q92/'cal1'!Q$3,"")</f>
        <v>3.4399705646135259E-4</v>
      </c>
      <c r="AS98" s="136">
        <f ca="1">IF(AR$7,'cal2'!Q92/'cal1'!Q$3,"")</f>
        <v>3.4399705646135259E-4</v>
      </c>
      <c r="AT98" s="136">
        <f ca="1">IF(AU$7,cal0!R92/'cal1'!R$3,"")</f>
        <v>3.4112056040637044E-4</v>
      </c>
      <c r="AU98" s="136">
        <f ca="1">IF(AU$7,'cal1'!R92/'cal1'!R$3,"")</f>
        <v>3.4112056040637044E-4</v>
      </c>
      <c r="AV98" s="136">
        <f ca="1">IF(AU$7,'cal2'!R92/'cal1'!R$3,"")</f>
        <v>3.4112056040637044E-4</v>
      </c>
      <c r="AW98" s="136">
        <f ca="1">IF(AX$7,cal0!S92/'cal1'!S$3,"")</f>
        <v>3.4261227846944168E-4</v>
      </c>
      <c r="AX98" s="136">
        <f ca="1">IF(AX$7,'cal1'!S92/'cal1'!S$3,"")</f>
        <v>3.5974289030180628E-2</v>
      </c>
      <c r="AY98" s="136">
        <f ca="1">IF(AX$7,'cal2'!S92/'cal1'!S$3,"")</f>
        <v>3.4261227846944168E-4</v>
      </c>
      <c r="AZ98" s="136">
        <f ca="1">IF(BA$7,cal0!T92/'cal1'!T$3,"")</f>
        <v>0</v>
      </c>
      <c r="BA98" s="136">
        <f ca="1">IF(BA$7,'cal1'!T92/'cal1'!T$3,"")</f>
        <v>0</v>
      </c>
      <c r="BB98" s="136">
        <f ca="1">IF(BA$7,'cal2'!T92/'cal1'!T$3,"")</f>
        <v>0</v>
      </c>
      <c r="BC98" s="136">
        <f ca="1">IF(BD$7,cal0!U92/'cal1'!U$3,"")</f>
        <v>3.3298060436405438E-4</v>
      </c>
      <c r="BD98" s="136">
        <f ca="1">IF(BD$7,'cal1'!U92/'cal1'!U$3,"")</f>
        <v>5.5274779755383065E-2</v>
      </c>
      <c r="BE98" s="136">
        <f ca="1">IF(BD$7,'cal2'!U92/'cal1'!U$3,"")</f>
        <v>3.3298060436405438E-4</v>
      </c>
      <c r="BF98" s="136">
        <f ca="1">IF(BG$7,cal0!V92/'cal1'!V$3,"")</f>
        <v>3.3032737146578825E-4</v>
      </c>
      <c r="BG98" s="136">
        <f ca="1">IF(BG$7,'cal1'!V92/'cal1'!V$3,"")</f>
        <v>5.6485980560972336E-2</v>
      </c>
      <c r="BH98" s="136">
        <f ca="1">IF(BG$7,'cal2'!V92/'cal1'!V$3,"")</f>
        <v>3.3032737146578825E-4</v>
      </c>
      <c r="BI98" s="136">
        <f ca="1">IF(BJ$7,cal0!W92/'cal1'!W$3,"")</f>
        <v>0</v>
      </c>
      <c r="BJ98" s="136">
        <f ca="1">IF(BJ$7,'cal1'!W92/'cal1'!W$3,"")</f>
        <v>0</v>
      </c>
      <c r="BK98" s="136">
        <f ca="1">IF(BJ$7,'cal2'!W92/'cal1'!W$3,"")</f>
        <v>0</v>
      </c>
      <c r="BL98" s="136">
        <f ca="1">IF(BM$7,cal0!X92/'cal1'!X$3,"")</f>
        <v>0</v>
      </c>
      <c r="BM98" s="136">
        <f ca="1">IF(BM$7,'cal1'!X92/'cal1'!X$3,"")</f>
        <v>1.2690517624629534E-2</v>
      </c>
      <c r="BN98" s="136">
        <f ca="1">IF(BM$7,'cal2'!X92/'cal1'!X$3,"")</f>
        <v>0</v>
      </c>
      <c r="BO98" s="136">
        <f ca="1">IF(BP$7,cal0!Y92/'cal1'!Y$3,"")</f>
        <v>0</v>
      </c>
      <c r="BP98" s="136">
        <f ca="1">IF(BP$7,'cal1'!Y92/'cal1'!Y$3,"")</f>
        <v>5.4936510515290499E-2</v>
      </c>
      <c r="BQ98" s="136">
        <f ca="1">IF(BP$7,'cal2'!Y92/'cal1'!Y$3,"")</f>
        <v>0</v>
      </c>
      <c r="BR98" s="136" t="str">
        <f>IF(BS$7,cal0!Z92/'cal1'!Z$3,"")</f>
        <v/>
      </c>
      <c r="BS98" s="136" t="str">
        <f>IF(BS$7,'cal1'!Z92/'cal1'!Z$3,"")</f>
        <v/>
      </c>
      <c r="BT98" s="136" t="str">
        <f>IF(BS$7,'cal2'!Z92/'cal1'!Z$3,"")</f>
        <v/>
      </c>
      <c r="BU98" s="136">
        <f ca="1">IF(BV$7,cal0!AA92/'cal1'!AA$3,"")</f>
        <v>0</v>
      </c>
      <c r="BV98" s="136">
        <f ca="1">IF(BV$7,'cal1'!AA92/'cal1'!AA$3,"")</f>
        <v>2.8809542605603127E-2</v>
      </c>
      <c r="BW98" s="136">
        <f ca="1">IF(BV$7,'cal2'!AA92/'cal1'!AA$3,"")</f>
        <v>0</v>
      </c>
      <c r="BX98" s="136">
        <f ca="1">IF(BY$7,cal0!AB92/'cal1'!AB$3,"")</f>
        <v>3.185423568984059E-4</v>
      </c>
      <c r="BY98" s="136">
        <f ca="1">IF(BY$7,'cal1'!AB92/'cal1'!AB$3,"")</f>
        <v>3.185423568984059E-4</v>
      </c>
      <c r="BZ98" s="136">
        <f ca="1">IF(BY$7,'cal2'!AB92/'cal1'!AB$3,"")</f>
        <v>3.185423568984059E-4</v>
      </c>
      <c r="CA98" s="136">
        <f ca="1">IF(CB$7,cal0!AC92/'cal1'!AC$3,"")</f>
        <v>3.1933367016651775E-4</v>
      </c>
      <c r="CB98" s="136">
        <f ca="1">IF(CB$7,'cal1'!AC92/'cal1'!AC$3,"")</f>
        <v>3.1933367016651775E-4</v>
      </c>
      <c r="CC98" s="136">
        <f ca="1">IF(CB$7,'cal2'!AC92/'cal1'!AC$3,"")</f>
        <v>3.1933367016651775E-4</v>
      </c>
      <c r="CD98" s="136">
        <f ca="1">IF(CE$7,cal0!AD92/'cal1'!AD$3,"")</f>
        <v>3.2692532079858842E-4</v>
      </c>
      <c r="CE98" s="136">
        <f ca="1">IF(CE$7,'cal1'!AD92/'cal1'!AD$3,"")</f>
        <v>5.9500409742190175E-2</v>
      </c>
      <c r="CF98" s="136">
        <f ca="1">IF(CE$7,'cal2'!AD92/'cal1'!AD$3,"")</f>
        <v>3.2692532079858842E-4</v>
      </c>
      <c r="CG98" s="136">
        <f ca="1">IF(CH$7,cal0!AE92/'cal1'!AE$3,"")</f>
        <v>0</v>
      </c>
      <c r="CH98" s="136">
        <f ca="1">IF(CH$7,'cal1'!AE92/'cal1'!AE$3,"")</f>
        <v>1.4331449055710734E-2</v>
      </c>
      <c r="CI98" s="136">
        <f ca="1">IF(CH$7,'cal2'!AE92/'cal1'!AE$3,"")</f>
        <v>0</v>
      </c>
      <c r="CJ98" s="136">
        <f ca="1">IF(CK$7,cal0!AF92/'cal1'!AF$3,"")</f>
        <v>0</v>
      </c>
      <c r="CK98" s="136">
        <f ca="1">IF(CK$7,'cal1'!AF92/'cal1'!AF$3,"")</f>
        <v>2.3306072316207058E-2</v>
      </c>
      <c r="CL98" s="136">
        <f ca="1">IF(CK$7,'cal2'!AF92/'cal1'!AF$3,"")</f>
        <v>0</v>
      </c>
      <c r="CM98" s="136">
        <f ca="1">IF(CN$7,cal0!AG92/'cal1'!AG$3,"")</f>
        <v>0</v>
      </c>
      <c r="CN98" s="136">
        <f ca="1">IF(CN$7,'cal1'!AG92/'cal1'!AG$3,"")</f>
        <v>0</v>
      </c>
      <c r="CO98" s="136">
        <f ca="1">IF(CN$7,'cal2'!AG92/'cal1'!AG$3,"")</f>
        <v>0</v>
      </c>
      <c r="CP98" s="136">
        <f ca="1">IF(CQ$7,cal0!AH92/'cal1'!AH$3,"")</f>
        <v>3.258099467795238E-4</v>
      </c>
      <c r="CQ98" s="136">
        <f ca="1">IF(CQ$7,'cal1'!AH92/'cal1'!AH$3,"")</f>
        <v>3.4210044212994423E-2</v>
      </c>
      <c r="CR98" s="136">
        <f ca="1">IF(CQ$7,'cal2'!AH92/'cal1'!AH$3,"")</f>
        <v>3.258099467795238E-4</v>
      </c>
      <c r="CS98" s="136">
        <f ca="1">IF(CT$7,cal0!AI92/'cal1'!AI$3,"")</f>
        <v>0</v>
      </c>
      <c r="CT98" s="136">
        <f ca="1">IF(CT$7,'cal1'!AI92/'cal1'!AI$3,"")</f>
        <v>4.4865369580482775E-2</v>
      </c>
      <c r="CU98" s="136">
        <f ca="1">IF(CT$7,'cal2'!AI92/'cal1'!AI$3,"")</f>
        <v>0</v>
      </c>
      <c r="CV98" s="136">
        <f ca="1">IF(CW$7,cal0!AJ92/'cal1'!AJ$3,"")</f>
        <v>0</v>
      </c>
      <c r="CW98" s="136">
        <f ca="1">IF(CW$7,'cal1'!AJ92/'cal1'!AJ$3,"")</f>
        <v>4.7355831185239124E-2</v>
      </c>
      <c r="CX98" s="136">
        <f ca="1">IF(CW$7,'cal2'!AJ92/'cal1'!AJ$3,"")</f>
        <v>0</v>
      </c>
      <c r="CY98" s="136">
        <f ca="1">IF(CZ$7,cal0!AK92/'cal1'!AK$3,"")</f>
        <v>3.1585589085264125E-4</v>
      </c>
      <c r="CZ98" s="136">
        <f ca="1">IF(CZ$7,'cal1'!AK92/'cal1'!AK$3,"")</f>
        <v>4.548325013347021E-2</v>
      </c>
      <c r="DA98" s="136">
        <f ca="1">IF(CZ$7,'cal2'!AK92/'cal1'!AK$3,"")</f>
        <v>3.1585589085264125E-4</v>
      </c>
    </row>
    <row r="99" spans="3:105">
      <c r="C99" s="92">
        <f t="shared" si="65"/>
        <v>745</v>
      </c>
      <c r="D99" s="136">
        <f>'CMF-1931'!B79</f>
        <v>4.7600000000000002E-4</v>
      </c>
      <c r="E99" s="136">
        <f>'CMF-1931'!C79</f>
        <v>1.7200000000000001E-4</v>
      </c>
      <c r="F99" s="136">
        <f>'CMF-1931'!D79</f>
        <v>0</v>
      </c>
      <c r="G99" s="136">
        <f ca="1">cal0!C93/'cal1'!C$3</f>
        <v>1.8463692785601314E-4</v>
      </c>
      <c r="H99" s="136">
        <f ca="1">'cal1'!C93/'cal1'!C$3</f>
        <v>1.6410964590324272E-2</v>
      </c>
      <c r="I99" s="136">
        <f ca="1">'cal2'!C93/'cal1'!C$3</f>
        <v>1.7377593209977706E-4</v>
      </c>
      <c r="J99" s="136">
        <f ca="1">IF(K$7,cal0!F93/'cal1'!F$3,"")</f>
        <v>0</v>
      </c>
      <c r="K99" s="136">
        <f ca="1">IF(K$7,'cal1'!F93/'cal1'!F$3,"")</f>
        <v>0</v>
      </c>
      <c r="L99" s="136">
        <f ca="1">IF(K$7,'cal2'!F93/'cal1'!F$3,"")</f>
        <v>0</v>
      </c>
      <c r="M99" s="136">
        <f ca="1">IF(N$7,cal0!G93/'cal1'!G$3,"")</f>
        <v>3.2791175779481129E-4</v>
      </c>
      <c r="N99" s="136">
        <f ca="1">IF(N$7,'cal1'!G93/'cal1'!G$3,"")</f>
        <v>2.2625911888257182E-2</v>
      </c>
      <c r="O99" s="136">
        <f ca="1">IF(N$7,'cal2'!G93/'cal1'!G$3,"")</f>
        <v>3.2791175779481129E-4</v>
      </c>
      <c r="P99" s="136">
        <f ca="1">IF(Q$7,cal0!H93/'cal1'!H$3,"")</f>
        <v>3.3604667080235556E-4</v>
      </c>
      <c r="Q99" s="136">
        <f ca="1">IF(Q$7,'cal1'!H93/'cal1'!H$3,"")</f>
        <v>3.3604667080235556E-4</v>
      </c>
      <c r="R99" s="136">
        <f ca="1">IF(Q$7,'cal2'!H93/'cal1'!H$3,"")</f>
        <v>3.3604667080235556E-4</v>
      </c>
      <c r="S99" s="136">
        <f ca="1">IF(T$7,cal0!I93/'cal1'!I$3,"")</f>
        <v>3.686243987186601E-4</v>
      </c>
      <c r="T99" s="136">
        <f ca="1">IF(T$7,'cal1'!I93/'cal1'!I$3,"")</f>
        <v>2.5066459652837794E-2</v>
      </c>
      <c r="U99" s="136">
        <f ca="1">IF(T$7,'cal2'!I93/'cal1'!I$3,"")</f>
        <v>3.686243987186601E-4</v>
      </c>
      <c r="V99" s="136">
        <f ca="1">IF(W$7,cal0!J93/'cal1'!J$3,"")</f>
        <v>3.3640058500882881E-4</v>
      </c>
      <c r="W99" s="136">
        <f ca="1">IF(W$7,'cal1'!J93/'cal1'!J$3,"")</f>
        <v>3.3640058500882881E-4</v>
      </c>
      <c r="X99" s="136">
        <f ca="1">IF(W$7,'cal2'!J93/'cal1'!J$3,"")</f>
        <v>3.3640058500882881E-4</v>
      </c>
      <c r="Y99" s="136">
        <f ca="1">IF(Z$7,cal0!K93/'cal1'!K$3,"")</f>
        <v>3.4883115351428318E-4</v>
      </c>
      <c r="Z99" s="136">
        <f ca="1">IF(Z$7,'cal1'!K93/'cal1'!K$3,"")</f>
        <v>9.4184411874669253E-3</v>
      </c>
      <c r="AA99" s="136">
        <f ca="1">IF(Z$7,'cal2'!K93/'cal1'!K$3,"")</f>
        <v>3.4883115351428318E-4</v>
      </c>
      <c r="AB99" s="136">
        <f ca="1">IF(AC$7,cal0!L93/'cal1'!L$3,"")</f>
        <v>0</v>
      </c>
      <c r="AC99" s="136">
        <f ca="1">IF(AC$7,'cal1'!L93/'cal1'!L$3,"")</f>
        <v>0</v>
      </c>
      <c r="AD99" s="136">
        <f ca="1">IF(AC$7,'cal2'!L93/'cal1'!L$3,"")</f>
        <v>0</v>
      </c>
      <c r="AE99" s="136">
        <f ca="1">IF(AF$7,cal0!M93/'cal1'!M$3,"")</f>
        <v>0</v>
      </c>
      <c r="AF99" s="136">
        <f ca="1">IF(AF$7,'cal1'!M93/'cal1'!M$3,"")</f>
        <v>0</v>
      </c>
      <c r="AG99" s="136">
        <f ca="1">IF(AF$7,'cal2'!M93/'cal1'!M$3,"")</f>
        <v>0</v>
      </c>
      <c r="AH99" s="136">
        <f ca="1">IF(AI$7,cal0!N93/'cal1'!N$3,"")</f>
        <v>3.4717005509031187E-4</v>
      </c>
      <c r="AI99" s="136">
        <f ca="1">IF(AI$7,'cal1'!N93/'cal1'!N$3,"")</f>
        <v>6.9434009322921963E-3</v>
      </c>
      <c r="AJ99" s="136">
        <f ca="1">IF(AI$7,'cal2'!N93/'cal1'!N$3,"")</f>
        <v>0</v>
      </c>
      <c r="AK99" s="136">
        <f ca="1">IF(AL$7,cal0!O93/'cal1'!O$3,"")</f>
        <v>0</v>
      </c>
      <c r="AL99" s="136">
        <f ca="1">IF(AL$7,'cal1'!O93/'cal1'!O$3,"")</f>
        <v>2.0839665022158133E-2</v>
      </c>
      <c r="AM99" s="136">
        <f ca="1">IF(AL$7,'cal2'!O93/'cal1'!O$3,"")</f>
        <v>0</v>
      </c>
      <c r="AN99" s="136">
        <f ca="1">IF(AO$7,cal0!P93/'cal1'!P$3,"")</f>
        <v>3.3168469538463356E-4</v>
      </c>
      <c r="AO99" s="136">
        <f ca="1">IF(AO$7,'cal1'!P93/'cal1'!P$3,"")</f>
        <v>3.3168469538463356E-4</v>
      </c>
      <c r="AP99" s="136">
        <f ca="1">IF(AO$7,'cal2'!P93/'cal1'!P$3,"")</f>
        <v>3.3168469538463356E-4</v>
      </c>
      <c r="AQ99" s="136">
        <f ca="1">IF(AR$7,cal0!Q93/'cal1'!Q$3,"")</f>
        <v>3.4922359472335353E-4</v>
      </c>
      <c r="AR99" s="136">
        <f ca="1">IF(AR$7,'cal1'!Q93/'cal1'!Q$3,"")</f>
        <v>3.4922359472335353E-4</v>
      </c>
      <c r="AS99" s="136">
        <f ca="1">IF(AR$7,'cal2'!Q93/'cal1'!Q$3,"")</f>
        <v>3.4922359472335353E-4</v>
      </c>
      <c r="AT99" s="136">
        <f ca="1">IF(AU$7,cal0!R93/'cal1'!R$3,"")</f>
        <v>3.4630339446681068E-4</v>
      </c>
      <c r="AU99" s="136">
        <f ca="1">IF(AU$7,'cal1'!R93/'cal1'!R$3,"")</f>
        <v>2.4241238035403933E-3</v>
      </c>
      <c r="AV99" s="136">
        <f ca="1">IF(AU$7,'cal2'!R93/'cal1'!R$3,"")</f>
        <v>3.4630339446681068E-4</v>
      </c>
      <c r="AW99" s="136">
        <f ca="1">IF(AX$7,cal0!S93/'cal1'!S$3,"")</f>
        <v>3.4781777703059877E-4</v>
      </c>
      <c r="AX99" s="136">
        <f ca="1">IF(AX$7,'cal1'!S93/'cal1'!S$3,"")</f>
        <v>4.3129403842303321E-2</v>
      </c>
      <c r="AY99" s="136">
        <f ca="1">IF(AX$7,'cal2'!S93/'cal1'!S$3,"")</f>
        <v>3.4781777703059877E-4</v>
      </c>
      <c r="AZ99" s="136">
        <f ca="1">IF(BA$7,cal0!T93/'cal1'!T$3,"")</f>
        <v>0</v>
      </c>
      <c r="BA99" s="136">
        <f ca="1">IF(BA$7,'cal1'!T93/'cal1'!T$3,"")</f>
        <v>0</v>
      </c>
      <c r="BB99" s="136">
        <f ca="1">IF(BA$7,'cal2'!T93/'cal1'!T$3,"")</f>
        <v>0</v>
      </c>
      <c r="BC99" s="136">
        <f ca="1">IF(BD$7,cal0!U93/'cal1'!U$3,"")</f>
        <v>3.380397635531344E-4</v>
      </c>
      <c r="BD99" s="136">
        <f ca="1">IF(BD$7,'cal1'!U93/'cal1'!U$3,"")</f>
        <v>4.1578890298075682E-2</v>
      </c>
      <c r="BE99" s="136">
        <f ca="1">IF(BD$7,'cal2'!U93/'cal1'!U$3,"")</f>
        <v>3.380397635531344E-4</v>
      </c>
      <c r="BF99" s="136">
        <f ca="1">IF(BG$7,cal0!V93/'cal1'!V$3,"")</f>
        <v>3.3534621861440065E-4</v>
      </c>
      <c r="BG99" s="136">
        <f ca="1">IF(BG$7,'cal1'!V93/'cal1'!V$3,"")</f>
        <v>3.6217391774096046E-2</v>
      </c>
      <c r="BH99" s="136">
        <f ca="1">IF(BG$7,'cal2'!V93/'cal1'!V$3,"")</f>
        <v>3.3534621861440065E-4</v>
      </c>
      <c r="BI99" s="136">
        <f ca="1">IF(BJ$7,cal0!W93/'cal1'!W$3,"")</f>
        <v>0</v>
      </c>
      <c r="BJ99" s="136">
        <f ca="1">IF(BJ$7,'cal1'!W93/'cal1'!W$3,"")</f>
        <v>1.3171590883689391E-2</v>
      </c>
      <c r="BK99" s="136">
        <f ca="1">IF(BJ$7,'cal2'!W93/'cal1'!W$3,"")</f>
        <v>0</v>
      </c>
      <c r="BL99" s="136">
        <f ca="1">IF(BM$7,cal0!X93/'cal1'!X$3,"")</f>
        <v>0</v>
      </c>
      <c r="BM99" s="136">
        <f ca="1">IF(BM$7,'cal1'!X93/'cal1'!X$3,"")</f>
        <v>0</v>
      </c>
      <c r="BN99" s="136">
        <f ca="1">IF(BM$7,'cal2'!X93/'cal1'!X$3,"")</f>
        <v>0</v>
      </c>
      <c r="BO99" s="136">
        <f ca="1">IF(BP$7,cal0!Y93/'cal1'!Y$3,"")</f>
        <v>0</v>
      </c>
      <c r="BP99" s="136">
        <f ca="1">IF(BP$7,'cal1'!Y93/'cal1'!Y$3,"")</f>
        <v>3.0573364982966131E-2</v>
      </c>
      <c r="BQ99" s="136">
        <f ca="1">IF(BP$7,'cal2'!Y93/'cal1'!Y$3,"")</f>
        <v>0</v>
      </c>
      <c r="BR99" s="136" t="str">
        <f>IF(BS$7,cal0!Z93/'cal1'!Z$3,"")</f>
        <v/>
      </c>
      <c r="BS99" s="136" t="str">
        <f>IF(BS$7,'cal1'!Z93/'cal1'!Z$3,"")</f>
        <v/>
      </c>
      <c r="BT99" s="136" t="str">
        <f>IF(BS$7,'cal2'!Z93/'cal1'!Z$3,"")</f>
        <v/>
      </c>
      <c r="BU99" s="136">
        <f ca="1">IF(BV$7,cal0!AA93/'cal1'!AA$3,"")</f>
        <v>0</v>
      </c>
      <c r="BV99" s="136">
        <f ca="1">IF(BV$7,'cal1'!AA93/'cal1'!AA$3,"")</f>
        <v>4.2322507944626837E-2</v>
      </c>
      <c r="BW99" s="136">
        <f ca="1">IF(BV$7,'cal2'!AA93/'cal1'!AA$3,"")</f>
        <v>0</v>
      </c>
      <c r="BX99" s="136">
        <f ca="1">IF(BY$7,cal0!AB93/'cal1'!AB$3,"")</f>
        <v>3.2338214777779243E-4</v>
      </c>
      <c r="BY99" s="136">
        <f ca="1">IF(BY$7,'cal1'!AB93/'cal1'!AB$3,"")</f>
        <v>3.2338214777779243E-4</v>
      </c>
      <c r="BZ99" s="136">
        <f ca="1">IF(BY$7,'cal2'!AB93/'cal1'!AB$3,"")</f>
        <v>3.2338214777779243E-4</v>
      </c>
      <c r="CA99" s="136">
        <f ca="1">IF(CB$7,cal0!AC93/'cal1'!AC$3,"")</f>
        <v>3.2418548390771468E-4</v>
      </c>
      <c r="CB99" s="136">
        <f ca="1">IF(CB$7,'cal1'!AC93/'cal1'!AC$3,"")</f>
        <v>1.3291604642352206E-2</v>
      </c>
      <c r="CC99" s="136">
        <f ca="1">IF(CB$7,'cal2'!AC93/'cal1'!AC$3,"")</f>
        <v>3.2418548390771468E-4</v>
      </c>
      <c r="CD99" s="136">
        <f ca="1">IF(CE$7,cal0!AD93/'cal1'!AD$3,"")</f>
        <v>3.3189247870263496E-4</v>
      </c>
      <c r="CE99" s="136">
        <f ca="1">IF(CE$7,'cal1'!AD93/'cal1'!AD$3,"")</f>
        <v>3.219356925926118E-2</v>
      </c>
      <c r="CF99" s="136">
        <f ca="1">IF(CE$7,'cal2'!AD93/'cal1'!AD$3,"")</f>
        <v>3.3189247870263496E-4</v>
      </c>
      <c r="CG99" s="136">
        <f ca="1">IF(CH$7,cal0!AE93/'cal1'!AE$3,"")</f>
        <v>0</v>
      </c>
      <c r="CH99" s="136">
        <f ca="1">IF(CH$7,'cal1'!AE93/'cal1'!AE$3,"")</f>
        <v>2.7068269165705099E-3</v>
      </c>
      <c r="CI99" s="136">
        <f ca="1">IF(CH$7,'cal2'!AE93/'cal1'!AE$3,"")</f>
        <v>0</v>
      </c>
      <c r="CJ99" s="136">
        <f ca="1">IF(CK$7,cal0!AF93/'cal1'!AF$3,"")</f>
        <v>0</v>
      </c>
      <c r="CK99" s="136">
        <f ca="1">IF(CK$7,'cal1'!AF93/'cal1'!AF$3,"")</f>
        <v>0</v>
      </c>
      <c r="CL99" s="136">
        <f ca="1">IF(CK$7,'cal2'!AF93/'cal1'!AF$3,"")</f>
        <v>0</v>
      </c>
      <c r="CM99" s="136">
        <f ca="1">IF(CN$7,cal0!AG93/'cal1'!AG$3,"")</f>
        <v>0</v>
      </c>
      <c r="CN99" s="136">
        <f ca="1">IF(CN$7,'cal1'!AG93/'cal1'!AG$3,"")</f>
        <v>9.9610010082426927E-4</v>
      </c>
      <c r="CO99" s="136">
        <f ca="1">IF(CN$7,'cal2'!AG93/'cal1'!AG$3,"")</f>
        <v>0</v>
      </c>
      <c r="CP99" s="136">
        <f ca="1">IF(CQ$7,cal0!AH93/'cal1'!AH$3,"")</f>
        <v>3.3076015818685591E-4</v>
      </c>
      <c r="CQ99" s="136">
        <f ca="1">IF(CQ$7,'cal1'!AH93/'cal1'!AH$3,"")</f>
        <v>2.0176369286019794E-2</v>
      </c>
      <c r="CR99" s="136">
        <f ca="1">IF(CQ$7,'cal2'!AH93/'cal1'!AH$3,"")</f>
        <v>3.3076015818685591E-4</v>
      </c>
      <c r="CS99" s="136">
        <f ca="1">IF(CT$7,cal0!AI93/'cal1'!AI$3,"")</f>
        <v>0</v>
      </c>
      <c r="CT99" s="136">
        <f ca="1">IF(CT$7,'cal1'!AI93/'cal1'!AI$3,"")</f>
        <v>4.751309373596601E-2</v>
      </c>
      <c r="CU99" s="136">
        <f ca="1">IF(CT$7,'cal2'!AI93/'cal1'!AI$3,"")</f>
        <v>0</v>
      </c>
      <c r="CV99" s="136">
        <f ca="1">IF(CW$7,cal0!AJ93/'cal1'!AJ$3,"")</f>
        <v>0</v>
      </c>
      <c r="CW99" s="136">
        <f ca="1">IF(CW$7,'cal1'!AJ93/'cal1'!AJ$3,"")</f>
        <v>4.16652923408262E-2</v>
      </c>
      <c r="CX99" s="136">
        <f ca="1">IF(CW$7,'cal2'!AJ93/'cal1'!AJ$3,"")</f>
        <v>0</v>
      </c>
      <c r="CY99" s="136">
        <f ca="1">IF(CZ$7,cal0!AK93/'cal1'!AK$3,"")</f>
        <v>3.2065486476189964E-4</v>
      </c>
      <c r="CZ99" s="136">
        <f ca="1">IF(CZ$7,'cal1'!AK93/'cal1'!AK$3,"")</f>
        <v>5.25873970381147E-2</v>
      </c>
      <c r="DA99" s="136">
        <f ca="1">IF(CZ$7,'cal2'!AK93/'cal1'!AK$3,"")</f>
        <v>3.2065486476189964E-4</v>
      </c>
    </row>
    <row r="100" spans="3:105">
      <c r="C100" s="92">
        <f t="shared" si="65"/>
        <v>750</v>
      </c>
      <c r="D100" s="136">
        <f>'CMF-1931'!B80</f>
        <v>3.3199999999999999E-4</v>
      </c>
      <c r="E100" s="136">
        <f>'CMF-1931'!C80</f>
        <v>1.2E-4</v>
      </c>
      <c r="F100" s="136">
        <f>'CMF-1931'!D80</f>
        <v>0</v>
      </c>
      <c r="G100" s="136">
        <f ca="1">cal0!C94/'cal1'!C$3</f>
        <v>2.2127416718622437E-4</v>
      </c>
      <c r="H100" s="136">
        <f ca="1">'cal1'!C94/'cal1'!C$3</f>
        <v>3.1199657855518347E-3</v>
      </c>
      <c r="I100" s="136">
        <f ca="1">'cal2'!C94/'cal1'!C$3</f>
        <v>1.8808304096034047E-4</v>
      </c>
      <c r="J100" s="136">
        <f ca="1">IF(K$7,cal0!F94/'cal1'!F$3,"")</f>
        <v>0</v>
      </c>
      <c r="K100" s="136">
        <f ca="1">IF(K$7,'cal1'!F94/'cal1'!F$3,"")</f>
        <v>0</v>
      </c>
      <c r="L100" s="136">
        <f ca="1">IF(K$7,'cal2'!F94/'cal1'!F$3,"")</f>
        <v>0</v>
      </c>
      <c r="M100" s="136">
        <f ca="1">IF(N$7,cal0!G94/'cal1'!G$3,"")</f>
        <v>3.3403199072286848E-4</v>
      </c>
      <c r="N100" s="136">
        <f ca="1">IF(N$7,'cal1'!G94/'cal1'!G$3,"")</f>
        <v>3.3403199072286848E-4</v>
      </c>
      <c r="O100" s="136">
        <f ca="1">IF(N$7,'cal2'!G94/'cal1'!G$3,"")</f>
        <v>3.3403199072286848E-4</v>
      </c>
      <c r="P100" s="136">
        <f ca="1">IF(Q$7,cal0!H94/'cal1'!H$3,"")</f>
        <v>3.4231873592694773E-4</v>
      </c>
      <c r="Q100" s="136">
        <f ca="1">IF(Q$7,'cal1'!H94/'cal1'!H$3,"")</f>
        <v>3.4231873592694773E-4</v>
      </c>
      <c r="R100" s="136">
        <f ca="1">IF(Q$7,'cal2'!H94/'cal1'!H$3,"")</f>
        <v>3.4231873592694773E-4</v>
      </c>
      <c r="S100" s="136">
        <f ca="1">IF(T$7,cal0!I94/'cal1'!I$3,"")</f>
        <v>3.755045032879355E-4</v>
      </c>
      <c r="T100" s="136">
        <f ca="1">IF(T$7,'cal1'!I94/'cal1'!I$3,"")</f>
        <v>3.755045032879355E-4</v>
      </c>
      <c r="U100" s="136">
        <f ca="1">IF(T$7,'cal2'!I94/'cal1'!I$3,"")</f>
        <v>3.755045032879355E-4</v>
      </c>
      <c r="V100" s="136">
        <f ca="1">IF(W$7,cal0!J94/'cal1'!J$3,"")</f>
        <v>3.4267925568301987E-4</v>
      </c>
      <c r="W100" s="136">
        <f ca="1">IF(W$7,'cal1'!J94/'cal1'!J$3,"")</f>
        <v>3.4267925568301987E-4</v>
      </c>
      <c r="X100" s="136">
        <f ca="1">IF(W$7,'cal2'!J94/'cal1'!J$3,"")</f>
        <v>3.4267925568301987E-4</v>
      </c>
      <c r="Y100" s="136">
        <f ca="1">IF(Z$7,cal0!K94/'cal1'!K$3,"")</f>
        <v>3.5534183165046086E-4</v>
      </c>
      <c r="Z100" s="136">
        <f ca="1">IF(Z$7,'cal1'!K94/'cal1'!K$3,"")</f>
        <v>3.5534183165046086E-4</v>
      </c>
      <c r="AA100" s="136">
        <f ca="1">IF(Z$7,'cal2'!K94/'cal1'!K$3,"")</f>
        <v>3.5534183165046086E-4</v>
      </c>
      <c r="AB100" s="136">
        <f ca="1">IF(AC$7,cal0!L94/'cal1'!L$3,"")</f>
        <v>0</v>
      </c>
      <c r="AC100" s="136">
        <f ca="1">IF(AC$7,'cal1'!L94/'cal1'!L$3,"")</f>
        <v>6.6596429291648409E-3</v>
      </c>
      <c r="AD100" s="136">
        <f ca="1">IF(AC$7,'cal2'!L94/'cal1'!L$3,"")</f>
        <v>0</v>
      </c>
      <c r="AE100" s="136">
        <f ca="1">IF(AF$7,cal0!M94/'cal1'!M$3,"")</f>
        <v>0</v>
      </c>
      <c r="AF100" s="136">
        <f ca="1">IF(AF$7,'cal1'!M94/'cal1'!M$3,"")</f>
        <v>0</v>
      </c>
      <c r="AG100" s="136">
        <f ca="1">IF(AF$7,'cal2'!M94/'cal1'!M$3,"")</f>
        <v>0</v>
      </c>
      <c r="AH100" s="136">
        <f ca="1">IF(AI$7,cal0!N94/'cal1'!N$3,"")</f>
        <v>3.5364973004032907E-4</v>
      </c>
      <c r="AI100" s="136">
        <f ca="1">IF(AI$7,'cal1'!N94/'cal1'!N$3,"")</f>
        <v>3.5364973004032907E-4</v>
      </c>
      <c r="AJ100" s="136">
        <f ca="1">IF(AI$7,'cal2'!N94/'cal1'!N$3,"")</f>
        <v>3.5364973004032907E-4</v>
      </c>
      <c r="AK100" s="136">
        <f ca="1">IF(AL$7,cal0!O94/'cal1'!O$3,"")</f>
        <v>0</v>
      </c>
      <c r="AL100" s="136">
        <f ca="1">IF(AL$7,'cal1'!O94/'cal1'!O$3,"")</f>
        <v>0</v>
      </c>
      <c r="AM100" s="136">
        <f ca="1">IF(AL$7,'cal2'!O94/'cal1'!O$3,"")</f>
        <v>0</v>
      </c>
      <c r="AN100" s="136">
        <f ca="1">IF(AO$7,cal0!P94/'cal1'!P$3,"")</f>
        <v>3.3787534743101702E-4</v>
      </c>
      <c r="AO100" s="136">
        <f ca="1">IF(AO$7,'cal1'!P94/'cal1'!P$3,"")</f>
        <v>3.3787534743101702E-4</v>
      </c>
      <c r="AP100" s="136">
        <f ca="1">IF(AO$7,'cal2'!P94/'cal1'!P$3,"")</f>
        <v>3.3787534743101702E-4</v>
      </c>
      <c r="AQ100" s="136">
        <f ca="1">IF(AR$7,cal0!Q94/'cal1'!Q$3,"")</f>
        <v>3.5574159748743179E-4</v>
      </c>
      <c r="AR100" s="136">
        <f ca="1">IF(AR$7,'cal1'!Q94/'cal1'!Q$3,"")</f>
        <v>2.8459327798994543E-3</v>
      </c>
      <c r="AS100" s="136">
        <f ca="1">IF(AR$7,'cal2'!Q94/'cal1'!Q$3,"")</f>
        <v>3.5574159748743179E-4</v>
      </c>
      <c r="AT100" s="136">
        <f ca="1">IF(AU$7,cal0!R94/'cal1'!R$3,"")</f>
        <v>3.5276689383068521E-4</v>
      </c>
      <c r="AU100" s="136">
        <f ca="1">IF(AU$7,'cal1'!R94/'cal1'!R$3,"")</f>
        <v>3.5276689383068521E-4</v>
      </c>
      <c r="AV100" s="136">
        <f ca="1">IF(AU$7,'cal2'!R94/'cal1'!R$3,"")</f>
        <v>3.5276689383068521E-4</v>
      </c>
      <c r="AW100" s="136">
        <f ca="1">IF(AX$7,cal0!S94/'cal1'!S$3,"")</f>
        <v>3.5430954123649938E-4</v>
      </c>
      <c r="AX100" s="136">
        <f ca="1">IF(AX$7,'cal1'!S94/'cal1'!S$3,"")</f>
        <v>1.5589619987406038E-2</v>
      </c>
      <c r="AY100" s="136">
        <f ca="1">IF(AX$7,'cal2'!S94/'cal1'!S$3,"")</f>
        <v>3.5430954123649938E-4</v>
      </c>
      <c r="AZ100" s="136">
        <f ca="1">IF(BA$7,cal0!T94/'cal1'!T$3,"")</f>
        <v>0</v>
      </c>
      <c r="BA100" s="136">
        <f ca="1">IF(BA$7,'cal1'!T94/'cal1'!T$3,"")</f>
        <v>0</v>
      </c>
      <c r="BB100" s="136">
        <f ca="1">IF(BA$7,'cal2'!T94/'cal1'!T$3,"")</f>
        <v>0</v>
      </c>
      <c r="BC100" s="136">
        <f ca="1">IF(BD$7,cal0!U94/'cal1'!U$3,"")</f>
        <v>3.4434902829497729E-4</v>
      </c>
      <c r="BD100" s="136">
        <f ca="1">IF(BD$7,'cal1'!U94/'cal1'!U$3,"")</f>
        <v>3.4434902829497729E-4</v>
      </c>
      <c r="BE100" s="136">
        <f ca="1">IF(BD$7,'cal2'!U94/'cal1'!U$3,"")</f>
        <v>3.4434902829497729E-4</v>
      </c>
      <c r="BF100" s="136">
        <f ca="1">IF(BG$7,cal0!V94/'cal1'!V$3,"")</f>
        <v>3.4160521031163522E-4</v>
      </c>
      <c r="BG100" s="136">
        <f ca="1">IF(BG$7,'cal1'!V94/'cal1'!V$3,"")</f>
        <v>3.4160521031163522E-4</v>
      </c>
      <c r="BH100" s="136">
        <f ca="1">IF(BG$7,'cal2'!V94/'cal1'!V$3,"")</f>
        <v>3.4160521031163522E-4</v>
      </c>
      <c r="BI100" s="136">
        <f ca="1">IF(BJ$7,cal0!W94/'cal1'!W$3,"")</f>
        <v>0</v>
      </c>
      <c r="BJ100" s="136">
        <f ca="1">IF(BJ$7,'cal1'!W94/'cal1'!W$3,"")</f>
        <v>0</v>
      </c>
      <c r="BK100" s="136">
        <f ca="1">IF(BJ$7,'cal2'!W94/'cal1'!W$3,"")</f>
        <v>0</v>
      </c>
      <c r="BL100" s="136">
        <f ca="1">IF(BM$7,cal0!X94/'cal1'!X$3,"")</f>
        <v>0</v>
      </c>
      <c r="BM100" s="136">
        <f ca="1">IF(BM$7,'cal1'!X94/'cal1'!X$3,"")</f>
        <v>6.4018485537413773E-3</v>
      </c>
      <c r="BN100" s="136">
        <f ca="1">IF(BM$7,'cal2'!X94/'cal1'!X$3,"")</f>
        <v>0</v>
      </c>
      <c r="BO100" s="136">
        <f ca="1">IF(BP$7,cal0!Y94/'cal1'!Y$3,"")</f>
        <v>0</v>
      </c>
      <c r="BP100" s="136">
        <f ca="1">IF(BP$7,'cal1'!Y94/'cal1'!Y$3,"")</f>
        <v>0</v>
      </c>
      <c r="BQ100" s="136">
        <f ca="1">IF(BP$7,'cal2'!Y94/'cal1'!Y$3,"")</f>
        <v>0</v>
      </c>
      <c r="BR100" s="136" t="str">
        <f>IF(BS$7,cal0!Z94/'cal1'!Z$3,"")</f>
        <v/>
      </c>
      <c r="BS100" s="136" t="str">
        <f>IF(BS$7,'cal1'!Z94/'cal1'!Z$3,"")</f>
        <v/>
      </c>
      <c r="BT100" s="136" t="str">
        <f>IF(BS$7,'cal2'!Z94/'cal1'!Z$3,"")</f>
        <v/>
      </c>
      <c r="BU100" s="136">
        <f ca="1">IF(BV$7,cal0!AA94/'cal1'!AA$3,"")</f>
        <v>3.5050753835085387E-4</v>
      </c>
      <c r="BV100" s="136">
        <f ca="1">IF(BV$7,'cal1'!AA94/'cal1'!AA$3,"")</f>
        <v>2.4535528454706187E-2</v>
      </c>
      <c r="BW100" s="136">
        <f ca="1">IF(BV$7,'cal2'!AA94/'cal1'!AA$3,"")</f>
        <v>0</v>
      </c>
      <c r="BX100" s="136">
        <f ca="1">IF(BY$7,cal0!AB94/'cal1'!AB$3,"")</f>
        <v>3.2941783885055334E-4</v>
      </c>
      <c r="BY100" s="136">
        <f ca="1">IF(BY$7,'cal1'!AB94/'cal1'!AB$3,"")</f>
        <v>3.9530142270527398E-3</v>
      </c>
      <c r="BZ100" s="136">
        <f ca="1">IF(BY$7,'cal2'!AB94/'cal1'!AB$3,"")</f>
        <v>3.2941783885055334E-4</v>
      </c>
      <c r="CA100" s="136">
        <f ca="1">IF(CB$7,cal0!AC94/'cal1'!AC$3,"")</f>
        <v>3.3023616866129909E-4</v>
      </c>
      <c r="CB100" s="136">
        <f ca="1">IF(CB$7,'cal1'!AC94/'cal1'!AC$3,"")</f>
        <v>3.3023616866129909E-4</v>
      </c>
      <c r="CC100" s="136">
        <f ca="1">IF(CB$7,'cal2'!AC94/'cal1'!AC$3,"")</f>
        <v>3.3023616866129909E-4</v>
      </c>
      <c r="CD100" s="136">
        <f ca="1">IF(CE$7,cal0!AD94/'cal1'!AD$3,"")</f>
        <v>3.3808700887255161E-4</v>
      </c>
      <c r="CE100" s="136">
        <f ca="1">IF(CE$7,'cal1'!AD94/'cal1'!AD$3,"")</f>
        <v>3.3808700887255161E-4</v>
      </c>
      <c r="CF100" s="136">
        <f ca="1">IF(CE$7,'cal2'!AD94/'cal1'!AD$3,"")</f>
        <v>3.3808700887255161E-4</v>
      </c>
      <c r="CG100" s="136">
        <f ca="1">IF(CH$7,cal0!AE94/'cal1'!AE$3,"")</f>
        <v>0</v>
      </c>
      <c r="CH100" s="136">
        <f ca="1">IF(CH$7,'cal1'!AE94/'cal1'!AE$3,"")</f>
        <v>0</v>
      </c>
      <c r="CI100" s="136">
        <f ca="1">IF(CH$7,'cal2'!AE94/'cal1'!AE$3,"")</f>
        <v>0</v>
      </c>
      <c r="CJ100" s="136">
        <f ca="1">IF(CK$7,cal0!AF94/'cal1'!AF$3,"")</f>
        <v>0</v>
      </c>
      <c r="CK100" s="136">
        <f ca="1">IF(CK$7,'cal1'!AF94/'cal1'!AF$3,"")</f>
        <v>0</v>
      </c>
      <c r="CL100" s="136">
        <f ca="1">IF(CK$7,'cal2'!AF94/'cal1'!AF$3,"")</f>
        <v>0</v>
      </c>
      <c r="CM100" s="136">
        <f ca="1">IF(CN$7,cal0!AG94/'cal1'!AG$3,"")</f>
        <v>0</v>
      </c>
      <c r="CN100" s="136">
        <f ca="1">IF(CN$7,'cal1'!AG94/'cal1'!AG$3,"")</f>
        <v>0</v>
      </c>
      <c r="CO100" s="136">
        <f ca="1">IF(CN$7,'cal2'!AG94/'cal1'!AG$3,"")</f>
        <v>0</v>
      </c>
      <c r="CP100" s="136">
        <f ca="1">IF(CQ$7,cal0!AH94/'cal1'!AH$3,"")</f>
        <v>3.369335544232034E-4</v>
      </c>
      <c r="CQ100" s="136">
        <f ca="1">IF(CQ$7,'cal1'!AH94/'cal1'!AH$3,"")</f>
        <v>3.369335544232034E-4</v>
      </c>
      <c r="CR100" s="136">
        <f ca="1">IF(CQ$7,'cal2'!AH94/'cal1'!AH$3,"")</f>
        <v>3.369335544232034E-4</v>
      </c>
      <c r="CS100" s="136">
        <f ca="1">IF(CT$7,cal0!AI94/'cal1'!AI$3,"")</f>
        <v>0</v>
      </c>
      <c r="CT100" s="136">
        <f ca="1">IF(CT$7,'cal1'!AI94/'cal1'!AI$3,"")</f>
        <v>1.1682732139496553E-2</v>
      </c>
      <c r="CU100" s="136">
        <f ca="1">IF(CT$7,'cal2'!AI94/'cal1'!AI$3,"")</f>
        <v>0</v>
      </c>
      <c r="CV100" s="136">
        <f ca="1">IF(CW$7,cal0!AJ94/'cal1'!AJ$3,"")</f>
        <v>0</v>
      </c>
      <c r="CW100" s="136">
        <f ca="1">IF(CW$7,'cal1'!AJ94/'cal1'!AJ$3,"")</f>
        <v>1.3059367472086658E-3</v>
      </c>
      <c r="CX100" s="136">
        <f ca="1">IF(CW$7,'cal2'!AJ94/'cal1'!AJ$3,"")</f>
        <v>0</v>
      </c>
      <c r="CY100" s="136">
        <f ca="1">IF(CZ$7,cal0!AK94/'cal1'!AK$3,"")</f>
        <v>9.7991899915301074E-4</v>
      </c>
      <c r="CZ100" s="136">
        <f ca="1">IF(CZ$7,'cal1'!AK94/'cal1'!AK$3,"")</f>
        <v>1.8618460664928036E-2</v>
      </c>
      <c r="DA100" s="136">
        <f ca="1">IF(CZ$7,'cal2'!AK94/'cal1'!AK$3,"")</f>
        <v>3.2663965309353822E-4</v>
      </c>
    </row>
    <row r="101" spans="3:105">
      <c r="C101" s="92">
        <f t="shared" si="65"/>
        <v>755</v>
      </c>
      <c r="D101" s="136">
        <f>'CMF-1931'!B81</f>
        <v>2.3499999999999999E-4</v>
      </c>
      <c r="E101" s="136">
        <f>'CMF-1931'!C81</f>
        <v>8.5000000000000006E-5</v>
      </c>
      <c r="F101" s="136">
        <f>'CMF-1931'!D81</f>
        <v>0</v>
      </c>
      <c r="G101" s="136">
        <f ca="1">cal0!C95/'cal1'!C$3</f>
        <v>1.9139759106068482E-4</v>
      </c>
      <c r="H101" s="136">
        <f ca="1">'cal1'!C95/'cal1'!C$3</f>
        <v>5.967101423335722E-4</v>
      </c>
      <c r="I101" s="136">
        <f ca="1">'cal2'!C95/'cal1'!C$3</f>
        <v>1.8013890923358574E-4</v>
      </c>
      <c r="J101" s="136">
        <f ca="1">IF(K$7,cal0!F95/'cal1'!F$3,"")</f>
        <v>0</v>
      </c>
      <c r="K101" s="136">
        <f ca="1">IF(K$7,'cal1'!F95/'cal1'!F$3,"")</f>
        <v>0</v>
      </c>
      <c r="L101" s="136">
        <f ca="1">IF(K$7,'cal2'!F95/'cal1'!F$3,"")</f>
        <v>0</v>
      </c>
      <c r="M101" s="136">
        <f ca="1">IF(N$7,cal0!G95/'cal1'!G$3,"")</f>
        <v>3.3991857019710295E-4</v>
      </c>
      <c r="N101" s="136">
        <f ca="1">IF(N$7,'cal1'!G95/'cal1'!G$3,"")</f>
        <v>3.3991857019710295E-4</v>
      </c>
      <c r="O101" s="136">
        <f ca="1">IF(N$7,'cal2'!G95/'cal1'!G$3,"")</f>
        <v>3.3991857019710295E-4</v>
      </c>
      <c r="P101" s="136">
        <f ca="1">IF(Q$7,cal0!H95/'cal1'!H$3,"")</f>
        <v>3.4835135106717034E-4</v>
      </c>
      <c r="Q101" s="136">
        <f ca="1">IF(Q$7,'cal1'!H95/'cal1'!H$3,"")</f>
        <v>3.4835135106717034E-4</v>
      </c>
      <c r="R101" s="136">
        <f ca="1">IF(Q$7,'cal2'!H95/'cal1'!H$3,"")</f>
        <v>3.4835135106717034E-4</v>
      </c>
      <c r="S101" s="136">
        <f ca="1">IF(T$7,cal0!I95/'cal1'!I$3,"")</f>
        <v>3.8212194461968886E-4</v>
      </c>
      <c r="T101" s="136">
        <f ca="1">IF(T$7,'cal1'!I95/'cal1'!I$3,"")</f>
        <v>3.8212194461968886E-4</v>
      </c>
      <c r="U101" s="136">
        <f ca="1">IF(T$7,'cal2'!I95/'cal1'!I$3,"")</f>
        <v>3.8212194461968886E-4</v>
      </c>
      <c r="V101" s="136">
        <f ca="1">IF(W$7,cal0!J95/'cal1'!J$3,"")</f>
        <v>3.4871822419134813E-4</v>
      </c>
      <c r="W101" s="136">
        <f ca="1">IF(W$7,'cal1'!J95/'cal1'!J$3,"")</f>
        <v>3.4871822419134813E-4</v>
      </c>
      <c r="X101" s="136">
        <f ca="1">IF(W$7,'cal2'!J95/'cal1'!J$3,"")</f>
        <v>3.4871822419134813E-4</v>
      </c>
      <c r="Y101" s="136">
        <f ca="1">IF(Z$7,cal0!K95/'cal1'!K$3,"")</f>
        <v>3.6160395022181025E-4</v>
      </c>
      <c r="Z101" s="136">
        <f ca="1">IF(Z$7,'cal1'!K95/'cal1'!K$3,"")</f>
        <v>3.6160395022181025E-4</v>
      </c>
      <c r="AA101" s="136">
        <f ca="1">IF(Z$7,'cal2'!K95/'cal1'!K$3,"")</f>
        <v>3.6160395022181025E-4</v>
      </c>
      <c r="AB101" s="136">
        <f ca="1">IF(AC$7,cal0!L95/'cal1'!L$3,"")</f>
        <v>0</v>
      </c>
      <c r="AC101" s="136">
        <f ca="1">IF(AC$7,'cal1'!L95/'cal1'!L$3,"")</f>
        <v>0</v>
      </c>
      <c r="AD101" s="136">
        <f ca="1">IF(AC$7,'cal2'!L95/'cal1'!L$3,"")</f>
        <v>0</v>
      </c>
      <c r="AE101" s="136">
        <f ca="1">IF(AF$7,cal0!M95/'cal1'!M$3,"")</f>
        <v>0</v>
      </c>
      <c r="AF101" s="136">
        <f ca="1">IF(AF$7,'cal1'!M95/'cal1'!M$3,"")</f>
        <v>0</v>
      </c>
      <c r="AG101" s="136">
        <f ca="1">IF(AF$7,'cal2'!M95/'cal1'!M$3,"")</f>
        <v>0</v>
      </c>
      <c r="AH101" s="136">
        <f ca="1">IF(AI$7,cal0!N95/'cal1'!N$3,"")</f>
        <v>3.5988202904084943E-4</v>
      </c>
      <c r="AI101" s="136">
        <f ca="1">IF(AI$7,'cal1'!N95/'cal1'!N$3,"")</f>
        <v>3.5988202904084943E-4</v>
      </c>
      <c r="AJ101" s="136">
        <f ca="1">IF(AI$7,'cal2'!N95/'cal1'!N$3,"")</f>
        <v>0</v>
      </c>
      <c r="AK101" s="136">
        <f ca="1">IF(AL$7,cal0!O95/'cal1'!O$3,"")</f>
        <v>0</v>
      </c>
      <c r="AL101" s="136">
        <f ca="1">IF(AL$7,'cal1'!O95/'cal1'!O$3,"")</f>
        <v>0</v>
      </c>
      <c r="AM101" s="136">
        <f ca="1">IF(AL$7,'cal2'!O95/'cal1'!O$3,"")</f>
        <v>0</v>
      </c>
      <c r="AN101" s="136">
        <f ca="1">IF(AO$7,cal0!P95/'cal1'!P$3,"")</f>
        <v>3.4382965761769427E-4</v>
      </c>
      <c r="AO101" s="136">
        <f ca="1">IF(AO$7,'cal1'!P95/'cal1'!P$3,"")</f>
        <v>3.4382965761769427E-4</v>
      </c>
      <c r="AP101" s="136">
        <f ca="1">IF(AO$7,'cal2'!P95/'cal1'!P$3,"")</f>
        <v>3.4382965761769427E-4</v>
      </c>
      <c r="AQ101" s="136">
        <f ca="1">IF(AR$7,cal0!Q95/'cal1'!Q$3,"")</f>
        <v>3.6201076105278108E-4</v>
      </c>
      <c r="AR101" s="136">
        <f ca="1">IF(AR$7,'cal1'!Q95/'cal1'!Q$3,"")</f>
        <v>3.6201076105278108E-4</v>
      </c>
      <c r="AS101" s="136">
        <f ca="1">IF(AR$7,'cal2'!Q95/'cal1'!Q$3,"")</f>
        <v>3.6201076105278108E-4</v>
      </c>
      <c r="AT101" s="136">
        <f ca="1">IF(AU$7,cal0!R95/'cal1'!R$3,"")</f>
        <v>3.5898363478390735E-4</v>
      </c>
      <c r="AU101" s="136">
        <f ca="1">IF(AU$7,'cal1'!R95/'cal1'!R$3,"")</f>
        <v>3.5898363478390735E-4</v>
      </c>
      <c r="AV101" s="136">
        <f ca="1">IF(AU$7,'cal2'!R95/'cal1'!R$3,"")</f>
        <v>3.5898363478390735E-4</v>
      </c>
      <c r="AW101" s="136">
        <f ca="1">IF(AX$7,cal0!S95/'cal1'!S$3,"")</f>
        <v>3.6055346795877129E-4</v>
      </c>
      <c r="AX101" s="136">
        <f ca="1">IF(AX$7,'cal1'!S95/'cal1'!S$3,"")</f>
        <v>3.6055346795877129E-4</v>
      </c>
      <c r="AY101" s="136">
        <f ca="1">IF(AX$7,'cal2'!S95/'cal1'!S$3,"")</f>
        <v>3.6055346795877129E-4</v>
      </c>
      <c r="AZ101" s="136">
        <f ca="1">IF(BA$7,cal0!T95/'cal1'!T$3,"")</f>
        <v>0</v>
      </c>
      <c r="BA101" s="136">
        <f ca="1">IF(BA$7,'cal1'!T95/'cal1'!T$3,"")</f>
        <v>0</v>
      </c>
      <c r="BB101" s="136">
        <f ca="1">IF(BA$7,'cal2'!T95/'cal1'!T$3,"")</f>
        <v>0</v>
      </c>
      <c r="BC101" s="136">
        <f ca="1">IF(BD$7,cal0!U95/'cal1'!U$3,"")</f>
        <v>3.5041742287463164E-4</v>
      </c>
      <c r="BD101" s="136">
        <f ca="1">IF(BD$7,'cal1'!U95/'cal1'!U$3,"")</f>
        <v>3.5041742287463164E-4</v>
      </c>
      <c r="BE101" s="136">
        <f ca="1">IF(BD$7,'cal2'!U95/'cal1'!U$3,"")</f>
        <v>3.5041742287463164E-4</v>
      </c>
      <c r="BF101" s="136">
        <f ca="1">IF(BG$7,cal0!V95/'cal1'!V$3,"")</f>
        <v>3.4762525113155886E-4</v>
      </c>
      <c r="BG101" s="136">
        <f ca="1">IF(BG$7,'cal1'!V95/'cal1'!V$3,"")</f>
        <v>3.4762525113155886E-4</v>
      </c>
      <c r="BH101" s="136">
        <f ca="1">IF(BG$7,'cal2'!V95/'cal1'!V$3,"")</f>
        <v>3.4762525113155886E-4</v>
      </c>
      <c r="BI101" s="136">
        <f ca="1">IF(BJ$7,cal0!W95/'cal1'!W$3,"")</f>
        <v>0</v>
      </c>
      <c r="BJ101" s="136">
        <f ca="1">IF(BJ$7,'cal1'!W95/'cal1'!W$3,"")</f>
        <v>0</v>
      </c>
      <c r="BK101" s="136">
        <f ca="1">IF(BJ$7,'cal2'!W95/'cal1'!W$3,"")</f>
        <v>0</v>
      </c>
      <c r="BL101" s="136">
        <f ca="1">IF(BM$7,cal0!X95/'cal1'!X$3,"")</f>
        <v>0</v>
      </c>
      <c r="BM101" s="136">
        <f ca="1">IF(BM$7,'cal1'!X95/'cal1'!X$3,"")</f>
        <v>1.0749201030997796E-2</v>
      </c>
      <c r="BN101" s="136">
        <f ca="1">IF(BM$7,'cal2'!X95/'cal1'!X$3,"")</f>
        <v>0</v>
      </c>
      <c r="BO101" s="136">
        <f ca="1">IF(BP$7,cal0!Y95/'cal1'!Y$3,"")</f>
        <v>0</v>
      </c>
      <c r="BP101" s="136">
        <f ca="1">IF(BP$7,'cal1'!Y95/'cal1'!Y$3,"")</f>
        <v>0</v>
      </c>
      <c r="BQ101" s="136">
        <f ca="1">IF(BP$7,'cal2'!Y95/'cal1'!Y$3,"")</f>
        <v>0</v>
      </c>
      <c r="BR101" s="136" t="str">
        <f>IF(BS$7,cal0!Z95/'cal1'!Z$3,"")</f>
        <v/>
      </c>
      <c r="BS101" s="136" t="str">
        <f>IF(BS$7,'cal1'!Z95/'cal1'!Z$3,"")</f>
        <v/>
      </c>
      <c r="BT101" s="136" t="str">
        <f>IF(BS$7,'cal2'!Z95/'cal1'!Z$3,"")</f>
        <v/>
      </c>
      <c r="BU101" s="136">
        <f ca="1">IF(BV$7,cal0!AA95/'cal1'!AA$3,"")</f>
        <v>0</v>
      </c>
      <c r="BV101" s="136">
        <f ca="1">IF(BV$7,'cal1'!AA95/'cal1'!AA$3,"")</f>
        <v>0</v>
      </c>
      <c r="BW101" s="136">
        <f ca="1">IF(BV$7,'cal2'!AA95/'cal1'!AA$3,"")</f>
        <v>0</v>
      </c>
      <c r="BX101" s="136">
        <f ca="1">IF(BY$7,cal0!AB95/'cal1'!AB$3,"")</f>
        <v>3.3522310404215342E-4</v>
      </c>
      <c r="BY101" s="136">
        <f ca="1">IF(BY$7,'cal1'!AB95/'cal1'!AB$3,"")</f>
        <v>3.3522310404215342E-4</v>
      </c>
      <c r="BZ101" s="136">
        <f ca="1">IF(BY$7,'cal2'!AB95/'cal1'!AB$3,"")</f>
        <v>3.3522310404215342E-4</v>
      </c>
      <c r="CA101" s="136">
        <f ca="1">IF(CB$7,cal0!AC95/'cal1'!AC$3,"")</f>
        <v>3.3605585511673283E-4</v>
      </c>
      <c r="CB101" s="136">
        <f ca="1">IF(CB$7,'cal1'!AC95/'cal1'!AC$3,"")</f>
        <v>3.3605585511673283E-4</v>
      </c>
      <c r="CC101" s="136">
        <f ca="1">IF(CB$7,'cal2'!AC95/'cal1'!AC$3,"")</f>
        <v>3.3605585511673283E-4</v>
      </c>
      <c r="CD101" s="136">
        <f ca="1">IF(CE$7,cal0!AD95/'cal1'!AD$3,"")</f>
        <v>3.4404504912680279E-4</v>
      </c>
      <c r="CE101" s="136">
        <f ca="1">IF(CE$7,'cal1'!AD95/'cal1'!AD$3,"")</f>
        <v>3.4404504912680279E-4</v>
      </c>
      <c r="CF101" s="136">
        <f ca="1">IF(CE$7,'cal2'!AD95/'cal1'!AD$3,"")</f>
        <v>3.4404504912680279E-4</v>
      </c>
      <c r="CG101" s="136">
        <f ca="1">IF(CH$7,cal0!AE95/'cal1'!AE$3,"")</f>
        <v>0</v>
      </c>
      <c r="CH101" s="136">
        <f ca="1">IF(CH$7,'cal1'!AE95/'cal1'!AE$3,"")</f>
        <v>0</v>
      </c>
      <c r="CI101" s="136">
        <f ca="1">IF(CH$7,'cal2'!AE95/'cal1'!AE$3,"")</f>
        <v>0</v>
      </c>
      <c r="CJ101" s="136">
        <f ca="1">IF(CK$7,cal0!AF95/'cal1'!AF$3,"")</f>
        <v>0</v>
      </c>
      <c r="CK101" s="136">
        <f ca="1">IF(CK$7,'cal1'!AF95/'cal1'!AF$3,"")</f>
        <v>9.6815199210076297E-4</v>
      </c>
      <c r="CL101" s="136">
        <f ca="1">IF(CK$7,'cal2'!AF95/'cal1'!AF$3,"")</f>
        <v>0</v>
      </c>
      <c r="CM101" s="136">
        <f ca="1">IF(CN$7,cal0!AG95/'cal1'!AG$3,"")</f>
        <v>0</v>
      </c>
      <c r="CN101" s="136">
        <f ca="1">IF(CN$7,'cal1'!AG95/'cal1'!AG$3,"")</f>
        <v>0</v>
      </c>
      <c r="CO101" s="136">
        <f ca="1">IF(CN$7,'cal2'!AG95/'cal1'!AG$3,"")</f>
        <v>0</v>
      </c>
      <c r="CP101" s="136">
        <f ca="1">IF(CQ$7,cal0!AH95/'cal1'!AH$3,"")</f>
        <v>3.4287126757862995E-4</v>
      </c>
      <c r="CQ101" s="136">
        <f ca="1">IF(CQ$7,'cal1'!AH95/'cal1'!AH$3,"")</f>
        <v>3.4287126757862995E-4</v>
      </c>
      <c r="CR101" s="136">
        <f ca="1">IF(CQ$7,'cal2'!AH95/'cal1'!AH$3,"")</f>
        <v>3.4287126757862995E-4</v>
      </c>
      <c r="CS101" s="136">
        <f ca="1">IF(CT$7,cal0!AI95/'cal1'!AI$3,"")</f>
        <v>0</v>
      </c>
      <c r="CT101" s="136">
        <f ca="1">IF(CT$7,'cal1'!AI95/'cal1'!AI$3,"")</f>
        <v>0</v>
      </c>
      <c r="CU101" s="136">
        <f ca="1">IF(CT$7,'cal2'!AI95/'cal1'!AI$3,"")</f>
        <v>0</v>
      </c>
      <c r="CV101" s="136">
        <f ca="1">IF(CW$7,cal0!AJ95/'cal1'!AJ$3,"")</f>
        <v>0</v>
      </c>
      <c r="CW101" s="136">
        <f ca="1">IF(CW$7,'cal1'!AJ95/'cal1'!AJ$3,"")</f>
        <v>0</v>
      </c>
      <c r="CX101" s="136">
        <f ca="1">IF(CW$7,'cal2'!AJ95/'cal1'!AJ$3,"")</f>
        <v>0</v>
      </c>
      <c r="CY101" s="136">
        <f ca="1">IF(CZ$7,cal0!AK95/'cal1'!AK$3,"")</f>
        <v>3.3239595886895345E-4</v>
      </c>
      <c r="CZ101" s="136">
        <f ca="1">IF(CZ$7,'cal1'!AK95/'cal1'!AK$3,"")</f>
        <v>3.3239595886895345E-4</v>
      </c>
      <c r="DA101" s="136">
        <f ca="1">IF(CZ$7,'cal2'!AK95/'cal1'!AK$3,"")</f>
        <v>3.3239595886895345E-4</v>
      </c>
    </row>
    <row r="102" spans="3:105">
      <c r="C102" s="92">
        <f t="shared" si="65"/>
        <v>760</v>
      </c>
      <c r="D102" s="136">
        <f>'CMF-1931'!B82</f>
        <v>1.66E-4</v>
      </c>
      <c r="E102" s="136">
        <f>'CMF-1931'!C82</f>
        <v>6.0000000000000002E-5</v>
      </c>
      <c r="F102" s="136">
        <f>'CMF-1931'!D82</f>
        <v>0</v>
      </c>
      <c r="G102" s="136">
        <f ca="1">cal0!C96/'cal1'!C$3</f>
        <v>1.9522377568960487E-4</v>
      </c>
      <c r="H102" s="136">
        <f ca="1">'cal1'!C96/'cal1'!C$3</f>
        <v>2.067075272007581E-4</v>
      </c>
      <c r="I102" s="136">
        <f ca="1">'cal2'!C96/'cal1'!C$3</f>
        <v>1.8374002417845164E-4</v>
      </c>
      <c r="J102" s="136">
        <f ca="1">IF(K$7,cal0!F96/'cal1'!F$3,"")</f>
        <v>0</v>
      </c>
      <c r="K102" s="136">
        <f ca="1">IF(K$7,'cal1'!F96/'cal1'!F$3,"")</f>
        <v>0</v>
      </c>
      <c r="L102" s="136">
        <f ca="1">IF(K$7,'cal2'!F96/'cal1'!F$3,"")</f>
        <v>0</v>
      </c>
      <c r="M102" s="136">
        <f ca="1">IF(N$7,cal0!G96/'cal1'!G$3,"")</f>
        <v>3.4671380310032302E-4</v>
      </c>
      <c r="N102" s="136">
        <f ca="1">IF(N$7,'cal1'!G96/'cal1'!G$3,"")</f>
        <v>3.4671380310032302E-4</v>
      </c>
      <c r="O102" s="136">
        <f ca="1">IF(N$7,'cal2'!G96/'cal1'!G$3,"")</f>
        <v>3.4671380310032302E-4</v>
      </c>
      <c r="P102" s="136">
        <f ca="1">IF(Q$7,cal0!H96/'cal1'!H$3,"")</f>
        <v>3.5531516172711817E-4</v>
      </c>
      <c r="Q102" s="136">
        <f ca="1">IF(Q$7,'cal1'!H96/'cal1'!H$3,"")</f>
        <v>3.5531516172711817E-4</v>
      </c>
      <c r="R102" s="136">
        <f ca="1">IF(Q$7,'cal2'!H96/'cal1'!H$3,"")</f>
        <v>3.5531516172711817E-4</v>
      </c>
      <c r="S102" s="136">
        <f ca="1">IF(T$7,cal0!I96/'cal1'!I$3,"")</f>
        <v>3.8976085534356167E-4</v>
      </c>
      <c r="T102" s="136">
        <f ca="1">IF(T$7,'cal1'!I96/'cal1'!I$3,"")</f>
        <v>3.8976085534356167E-4</v>
      </c>
      <c r="U102" s="136">
        <f ca="1">IF(T$7,'cal2'!I96/'cal1'!I$3,"")</f>
        <v>3.8976085534356167E-4</v>
      </c>
      <c r="V102" s="136">
        <f ca="1">IF(W$7,cal0!J96/'cal1'!J$3,"")</f>
        <v>3.5568936892640485E-4</v>
      </c>
      <c r="W102" s="136">
        <f ca="1">IF(W$7,'cal1'!J96/'cal1'!J$3,"")</f>
        <v>3.5568936892640485E-4</v>
      </c>
      <c r="X102" s="136">
        <f ca="1">IF(W$7,'cal2'!J96/'cal1'!J$3,"")</f>
        <v>3.5568936892640485E-4</v>
      </c>
      <c r="Y102" s="136">
        <f ca="1">IF(Z$7,cal0!K96/'cal1'!K$3,"")</f>
        <v>3.6883269050233335E-4</v>
      </c>
      <c r="Z102" s="136">
        <f ca="1">IF(Z$7,'cal1'!K96/'cal1'!K$3,"")</f>
        <v>3.6883269050233335E-4</v>
      </c>
      <c r="AA102" s="136">
        <f ca="1">IF(Z$7,'cal2'!K96/'cal1'!K$3,"")</f>
        <v>3.6883269050233335E-4</v>
      </c>
      <c r="AB102" s="136">
        <f ca="1">IF(AC$7,cal0!L96/'cal1'!L$3,"")</f>
        <v>0</v>
      </c>
      <c r="AC102" s="136">
        <f ca="1">IF(AC$7,'cal1'!L96/'cal1'!L$3,"")</f>
        <v>0</v>
      </c>
      <c r="AD102" s="136">
        <f ca="1">IF(AC$7,'cal2'!L96/'cal1'!L$3,"")</f>
        <v>0</v>
      </c>
      <c r="AE102" s="136">
        <f ca="1">IF(AF$7,cal0!M96/'cal1'!M$3,"")</f>
        <v>0</v>
      </c>
      <c r="AF102" s="136">
        <f ca="1">IF(AF$7,'cal1'!M96/'cal1'!M$3,"")</f>
        <v>0</v>
      </c>
      <c r="AG102" s="136">
        <f ca="1">IF(AF$7,'cal2'!M96/'cal1'!M$3,"")</f>
        <v>0</v>
      </c>
      <c r="AH102" s="136">
        <f ca="1">IF(AI$7,cal0!N96/'cal1'!N$3,"")</f>
        <v>3.6707634679641654E-4</v>
      </c>
      <c r="AI102" s="136">
        <f ca="1">IF(AI$7,'cal1'!N96/'cal1'!N$3,"")</f>
        <v>3.6707634679641654E-4</v>
      </c>
      <c r="AJ102" s="136">
        <f ca="1">IF(AI$7,'cal2'!N96/'cal1'!N$3,"")</f>
        <v>0</v>
      </c>
      <c r="AK102" s="136">
        <f ca="1">IF(AL$7,cal0!O96/'cal1'!O$3,"")</f>
        <v>0</v>
      </c>
      <c r="AL102" s="136">
        <f ca="1">IF(AL$7,'cal1'!O96/'cal1'!O$3,"")</f>
        <v>0</v>
      </c>
      <c r="AM102" s="136">
        <f ca="1">IF(AL$7,'cal2'!O96/'cal1'!O$3,"")</f>
        <v>0</v>
      </c>
      <c r="AN102" s="136">
        <f ca="1">IF(AO$7,cal0!P96/'cal1'!P$3,"")</f>
        <v>3.5070307615788139E-4</v>
      </c>
      <c r="AO102" s="136">
        <f ca="1">IF(AO$7,'cal1'!P96/'cal1'!P$3,"")</f>
        <v>3.5070307615788139E-4</v>
      </c>
      <c r="AP102" s="136">
        <f ca="1">IF(AO$7,'cal2'!P96/'cal1'!P$3,"")</f>
        <v>3.5070307615788139E-4</v>
      </c>
      <c r="AQ102" s="136">
        <f ca="1">IF(AR$7,cal0!Q96/'cal1'!Q$3,"")</f>
        <v>3.6924763379380022E-4</v>
      </c>
      <c r="AR102" s="136">
        <f ca="1">IF(AR$7,'cal1'!Q96/'cal1'!Q$3,"")</f>
        <v>3.6924763379380022E-4</v>
      </c>
      <c r="AS102" s="136">
        <f ca="1">IF(AR$7,'cal2'!Q96/'cal1'!Q$3,"")</f>
        <v>3.6924763379380022E-4</v>
      </c>
      <c r="AT102" s="136">
        <f ca="1">IF(AU$7,cal0!R96/'cal1'!R$3,"")</f>
        <v>3.6615999294929583E-4</v>
      </c>
      <c r="AU102" s="136">
        <f ca="1">IF(AU$7,'cal1'!R96/'cal1'!R$3,"")</f>
        <v>3.6615999294929583E-4</v>
      </c>
      <c r="AV102" s="136">
        <f ca="1">IF(AU$7,'cal2'!R96/'cal1'!R$3,"")</f>
        <v>3.6615999294929583E-4</v>
      </c>
      <c r="AW102" s="136">
        <f ca="1">IF(AX$7,cal0!S96/'cal1'!S$3,"")</f>
        <v>3.6776120829323697E-4</v>
      </c>
      <c r="AX102" s="136">
        <f ca="1">IF(AX$7,'cal1'!S96/'cal1'!S$3,"")</f>
        <v>3.6776120829323697E-4</v>
      </c>
      <c r="AY102" s="136">
        <f ca="1">IF(AX$7,'cal2'!S96/'cal1'!S$3,"")</f>
        <v>3.6776120829323697E-4</v>
      </c>
      <c r="AZ102" s="136">
        <f ca="1">IF(BA$7,cal0!T96/'cal1'!T$3,"")</f>
        <v>0</v>
      </c>
      <c r="BA102" s="136">
        <f ca="1">IF(BA$7,'cal1'!T96/'cal1'!T$3,"")</f>
        <v>0</v>
      </c>
      <c r="BB102" s="136">
        <f ca="1">IF(BA$7,'cal2'!T96/'cal1'!T$3,"")</f>
        <v>0</v>
      </c>
      <c r="BC102" s="136">
        <f ca="1">IF(BD$7,cal0!U96/'cal1'!U$3,"")</f>
        <v>3.5742253589448979E-4</v>
      </c>
      <c r="BD102" s="136">
        <f ca="1">IF(BD$7,'cal1'!U96/'cal1'!U$3,"")</f>
        <v>3.5742253589448979E-4</v>
      </c>
      <c r="BE102" s="136">
        <f ca="1">IF(BD$7,'cal2'!U96/'cal1'!U$3,"")</f>
        <v>3.5742253589448979E-4</v>
      </c>
      <c r="BF102" s="136">
        <f ca="1">IF(BG$7,cal0!V96/'cal1'!V$3,"")</f>
        <v>3.5457454649694473E-4</v>
      </c>
      <c r="BG102" s="136">
        <f ca="1">IF(BG$7,'cal1'!V96/'cal1'!V$3,"")</f>
        <v>3.5457454649694473E-4</v>
      </c>
      <c r="BH102" s="136">
        <f ca="1">IF(BG$7,'cal2'!V96/'cal1'!V$3,"")</f>
        <v>3.5457454649694473E-4</v>
      </c>
      <c r="BI102" s="136">
        <f ca="1">IF(BJ$7,cal0!W96/'cal1'!W$3,"")</f>
        <v>0</v>
      </c>
      <c r="BJ102" s="136">
        <f ca="1">IF(BJ$7,'cal1'!W96/'cal1'!W$3,"")</f>
        <v>3.5709830049375843E-4</v>
      </c>
      <c r="BK102" s="136">
        <f ca="1">IF(BJ$7,'cal2'!W96/'cal1'!W$3,"")</f>
        <v>0</v>
      </c>
      <c r="BL102" s="136">
        <f ca="1">IF(BM$7,cal0!X96/'cal1'!X$3,"")</f>
        <v>0</v>
      </c>
      <c r="BM102" s="136">
        <f ca="1">IF(BM$7,'cal1'!X96/'cal1'!X$3,"")</f>
        <v>0</v>
      </c>
      <c r="BN102" s="136">
        <f ca="1">IF(BM$7,'cal2'!X96/'cal1'!X$3,"")</f>
        <v>0</v>
      </c>
      <c r="BO102" s="136">
        <f ca="1">IF(BP$7,cal0!Y96/'cal1'!Y$3,"")</f>
        <v>0</v>
      </c>
      <c r="BP102" s="136">
        <f ca="1">IF(BP$7,'cal1'!Y96/'cal1'!Y$3,"")</f>
        <v>0</v>
      </c>
      <c r="BQ102" s="136">
        <f ca="1">IF(BP$7,'cal2'!Y96/'cal1'!Y$3,"")</f>
        <v>0</v>
      </c>
      <c r="BR102" s="136" t="str">
        <f>IF(BS$7,cal0!Z96/'cal1'!Z$3,"")</f>
        <v/>
      </c>
      <c r="BS102" s="136" t="str">
        <f>IF(BS$7,'cal1'!Z96/'cal1'!Z$3,"")</f>
        <v/>
      </c>
      <c r="BT102" s="136" t="str">
        <f>IF(BS$7,'cal2'!Z96/'cal1'!Z$3,"")</f>
        <v/>
      </c>
      <c r="BU102" s="136">
        <f ca="1">IF(BV$7,cal0!AA96/'cal1'!AA$3,"")</f>
        <v>0</v>
      </c>
      <c r="BV102" s="136">
        <f ca="1">IF(BV$7,'cal1'!AA96/'cal1'!AA$3,"")</f>
        <v>0</v>
      </c>
      <c r="BW102" s="136">
        <f ca="1">IF(BV$7,'cal2'!AA96/'cal1'!AA$3,"")</f>
        <v>0</v>
      </c>
      <c r="BX102" s="136">
        <f ca="1">IF(BY$7,cal0!AB96/'cal1'!AB$3,"")</f>
        <v>3.4192447097596332E-4</v>
      </c>
      <c r="BY102" s="136">
        <f ca="1">IF(BY$7,'cal1'!AB96/'cal1'!AB$3,"")</f>
        <v>3.4192447097596332E-4</v>
      </c>
      <c r="BZ102" s="136">
        <f ca="1">IF(BY$7,'cal2'!AB96/'cal1'!AB$3,"")</f>
        <v>3.4192447097596332E-4</v>
      </c>
      <c r="CA102" s="136">
        <f ca="1">IF(CB$7,cal0!AC96/'cal1'!AC$3,"")</f>
        <v>3.4277386938316392E-4</v>
      </c>
      <c r="CB102" s="136">
        <f ca="1">IF(CB$7,'cal1'!AC96/'cal1'!AC$3,"")</f>
        <v>3.4277386938316392E-4</v>
      </c>
      <c r="CC102" s="136">
        <f ca="1">IF(CB$7,'cal2'!AC96/'cal1'!AC$3,"")</f>
        <v>3.4277386938316392E-4</v>
      </c>
      <c r="CD102" s="136">
        <f ca="1">IF(CE$7,cal0!AD96/'cal1'!AD$3,"")</f>
        <v>3.5092277350844158E-4</v>
      </c>
      <c r="CE102" s="136">
        <f ca="1">IF(CE$7,'cal1'!AD96/'cal1'!AD$3,"")</f>
        <v>3.5092277350844158E-4</v>
      </c>
      <c r="CF102" s="136">
        <f ca="1">IF(CE$7,'cal2'!AD96/'cal1'!AD$3,"")</f>
        <v>3.5092277350844158E-4</v>
      </c>
      <c r="CG102" s="136">
        <f ca="1">IF(CH$7,cal0!AE96/'cal1'!AE$3,"")</f>
        <v>0</v>
      </c>
      <c r="CH102" s="136">
        <f ca="1">IF(CH$7,'cal1'!AE96/'cal1'!AE$3,"")</f>
        <v>0</v>
      </c>
      <c r="CI102" s="136">
        <f ca="1">IF(CH$7,'cal2'!AE96/'cal1'!AE$3,"")</f>
        <v>0</v>
      </c>
      <c r="CJ102" s="136">
        <f ca="1">IF(CK$7,cal0!AF96/'cal1'!AF$3,"")</f>
        <v>0</v>
      </c>
      <c r="CK102" s="136">
        <f ca="1">IF(CK$7,'cal1'!AF96/'cal1'!AF$3,"")</f>
        <v>0</v>
      </c>
      <c r="CL102" s="136">
        <f ca="1">IF(CK$7,'cal2'!AF96/'cal1'!AF$3,"")</f>
        <v>0</v>
      </c>
      <c r="CM102" s="136">
        <f ca="1">IF(CN$7,cal0!AG96/'cal1'!AG$3,"")</f>
        <v>0</v>
      </c>
      <c r="CN102" s="136">
        <f ca="1">IF(CN$7,'cal1'!AG96/'cal1'!AG$3,"")</f>
        <v>0</v>
      </c>
      <c r="CO102" s="136">
        <f ca="1">IF(CN$7,'cal2'!AG96/'cal1'!AG$3,"")</f>
        <v>0</v>
      </c>
      <c r="CP102" s="136">
        <f ca="1">IF(CQ$7,cal0!AH96/'cal1'!AH$3,"")</f>
        <v>3.4972552716694281E-4</v>
      </c>
      <c r="CQ102" s="136">
        <f ca="1">IF(CQ$7,'cal1'!AH96/'cal1'!AH$3,"")</f>
        <v>3.4972552716694281E-4</v>
      </c>
      <c r="CR102" s="136">
        <f ca="1">IF(CQ$7,'cal2'!AH96/'cal1'!AH$3,"")</f>
        <v>3.4972552716694281E-4</v>
      </c>
      <c r="CS102" s="136">
        <f ca="1">IF(CT$7,cal0!AI96/'cal1'!AI$3,"")</f>
        <v>0</v>
      </c>
      <c r="CT102" s="136">
        <f ca="1">IF(CT$7,'cal1'!AI96/'cal1'!AI$3,"")</f>
        <v>0</v>
      </c>
      <c r="CU102" s="136">
        <f ca="1">IF(CT$7,'cal2'!AI96/'cal1'!AI$3,"")</f>
        <v>0</v>
      </c>
      <c r="CV102" s="136">
        <f ca="1">IF(CW$7,cal0!AJ96/'cal1'!AJ$3,"")</f>
        <v>0</v>
      </c>
      <c r="CW102" s="136">
        <f ca="1">IF(CW$7,'cal1'!AJ96/'cal1'!AJ$3,"")</f>
        <v>0</v>
      </c>
      <c r="CX102" s="136">
        <f ca="1">IF(CW$7,'cal2'!AJ96/'cal1'!AJ$3,"")</f>
        <v>0</v>
      </c>
      <c r="CY102" s="136">
        <f ca="1">IF(CZ$7,cal0!AK96/'cal1'!AK$3,"")</f>
        <v>3.390408090026016E-4</v>
      </c>
      <c r="CZ102" s="136">
        <f ca="1">IF(CZ$7,'cal1'!AK96/'cal1'!AK$3,"")</f>
        <v>3.390408090026016E-4</v>
      </c>
      <c r="DA102" s="136">
        <f ca="1">IF(CZ$7,'cal2'!AK96/'cal1'!AK$3,"")</f>
        <v>3.390408090026016E-4</v>
      </c>
    </row>
    <row r="103" spans="3:105">
      <c r="C103" s="92">
        <f t="shared" si="65"/>
        <v>765</v>
      </c>
      <c r="D103" s="136">
        <f>'CMF-1931'!B83</f>
        <v>1.17E-4</v>
      </c>
      <c r="E103" s="136">
        <f>'CMF-1931'!C83</f>
        <v>4.1999999999999998E-5</v>
      </c>
      <c r="F103" s="136">
        <f>'CMF-1931'!D83</f>
        <v>0</v>
      </c>
      <c r="G103" s="136">
        <f ca="1">cal0!C97/'cal1'!C$3</f>
        <v>5.7313099929482488E-4</v>
      </c>
      <c r="H103" s="136">
        <f ca="1">'cal1'!C97/'cal1'!C$3</f>
        <v>1.1930481722806799E-3</v>
      </c>
      <c r="I103" s="136">
        <f ca="1">'cal2'!C97/'cal1'!C$3</f>
        <v>1.8714481469762789E-4</v>
      </c>
      <c r="J103" s="136">
        <f ca="1">IF(K$7,cal0!F97/'cal1'!F$3,"")</f>
        <v>0</v>
      </c>
      <c r="K103" s="136">
        <f ca="1">IF(K$7,'cal1'!F97/'cal1'!F$3,"")</f>
        <v>0</v>
      </c>
      <c r="L103" s="136">
        <f ca="1">IF(K$7,'cal2'!F97/'cal1'!F$3,"")</f>
        <v>0</v>
      </c>
      <c r="M103" s="136">
        <f ca="1">IF(N$7,cal0!G97/'cal1'!G$3,"")</f>
        <v>3.5313857568289861E-4</v>
      </c>
      <c r="N103" s="136">
        <f ca="1">IF(N$7,'cal1'!G97/'cal1'!G$3,"")</f>
        <v>7.0627715136579723E-4</v>
      </c>
      <c r="O103" s="136">
        <f ca="1">IF(N$7,'cal2'!G97/'cal1'!G$3,"")</f>
        <v>3.5313857568289861E-4</v>
      </c>
      <c r="P103" s="136">
        <f ca="1">IF(Q$7,cal0!H97/'cal1'!H$3,"")</f>
        <v>3.6189932159853019E-4</v>
      </c>
      <c r="Q103" s="136">
        <f ca="1">IF(Q$7,'cal1'!H97/'cal1'!H$3,"")</f>
        <v>3.6189932159853019E-4</v>
      </c>
      <c r="R103" s="136">
        <f ca="1">IF(Q$7,'cal2'!H97/'cal1'!H$3,"")</f>
        <v>3.6189932159853019E-4</v>
      </c>
      <c r="S103" s="136">
        <f ca="1">IF(T$7,cal0!I97/'cal1'!I$3,"")</f>
        <v>3.9698331039086747E-4</v>
      </c>
      <c r="T103" s="136">
        <f ca="1">IF(T$7,'cal1'!I97/'cal1'!I$3,"")</f>
        <v>3.9698331039086747E-4</v>
      </c>
      <c r="U103" s="136">
        <f ca="1">IF(T$7,'cal2'!I97/'cal1'!I$3,"")</f>
        <v>3.9698331039086747E-4</v>
      </c>
      <c r="V103" s="136">
        <f ca="1">IF(W$7,cal0!J97/'cal1'!J$3,"")</f>
        <v>3.6228046303617915E-4</v>
      </c>
      <c r="W103" s="136">
        <f ca="1">IF(W$7,'cal1'!J97/'cal1'!J$3,"")</f>
        <v>3.6228046303617915E-4</v>
      </c>
      <c r="X103" s="136">
        <f ca="1">IF(W$7,'cal2'!J97/'cal1'!J$3,"")</f>
        <v>3.6228046303617915E-4</v>
      </c>
      <c r="Y103" s="136">
        <f ca="1">IF(Z$7,cal0!K97/'cal1'!K$3,"")</f>
        <v>3.756673366465231E-4</v>
      </c>
      <c r="Z103" s="136">
        <f ca="1">IF(Z$7,'cal1'!K97/'cal1'!K$3,"")</f>
        <v>3.756673366465231E-4</v>
      </c>
      <c r="AA103" s="136">
        <f ca="1">IF(Z$7,'cal2'!K97/'cal1'!K$3,"")</f>
        <v>3.756673366465231E-4</v>
      </c>
      <c r="AB103" s="136">
        <f ca="1">IF(AC$7,cal0!L97/'cal1'!L$3,"")</f>
        <v>0</v>
      </c>
      <c r="AC103" s="136">
        <f ca="1">IF(AC$7,'cal1'!L97/'cal1'!L$3,"")</f>
        <v>0</v>
      </c>
      <c r="AD103" s="136">
        <f ca="1">IF(AC$7,'cal2'!L97/'cal1'!L$3,"")</f>
        <v>0</v>
      </c>
      <c r="AE103" s="136">
        <f ca="1">IF(AF$7,cal0!M97/'cal1'!M$3,"")</f>
        <v>0</v>
      </c>
      <c r="AF103" s="136">
        <f ca="1">IF(AF$7,'cal1'!M97/'cal1'!M$3,"")</f>
        <v>0</v>
      </c>
      <c r="AG103" s="136">
        <f ca="1">IF(AF$7,'cal2'!M97/'cal1'!M$3,"")</f>
        <v>0</v>
      </c>
      <c r="AH103" s="136">
        <f ca="1">IF(AI$7,cal0!N97/'cal1'!N$3,"")</f>
        <v>3.7387844705178829E-4</v>
      </c>
      <c r="AI103" s="136">
        <f ca="1">IF(AI$7,'cal1'!N97/'cal1'!N$3,"")</f>
        <v>3.7387844705178829E-4</v>
      </c>
      <c r="AJ103" s="136">
        <f ca="1">IF(AI$7,'cal2'!N97/'cal1'!N$3,"")</f>
        <v>0</v>
      </c>
      <c r="AK103" s="136">
        <f ca="1">IF(AL$7,cal0!O97/'cal1'!O$3,"")</f>
        <v>0</v>
      </c>
      <c r="AL103" s="136">
        <f ca="1">IF(AL$7,'cal1'!O97/'cal1'!O$3,"")</f>
        <v>3.4825184531335801E-3</v>
      </c>
      <c r="AM103" s="136">
        <f ca="1">IF(AL$7,'cal2'!O97/'cal1'!O$3,"")</f>
        <v>0</v>
      </c>
      <c r="AN103" s="136">
        <f ca="1">IF(AO$7,cal0!P97/'cal1'!P$3,"")</f>
        <v>3.5720177187802875E-4</v>
      </c>
      <c r="AO103" s="136">
        <f ca="1">IF(AO$7,'cal1'!P97/'cal1'!P$3,"")</f>
        <v>3.5720177187802875E-4</v>
      </c>
      <c r="AP103" s="136">
        <f ca="1">IF(AO$7,'cal2'!P97/'cal1'!P$3,"")</f>
        <v>3.5720177187802875E-4</v>
      </c>
      <c r="AQ103" s="136">
        <f ca="1">IF(AR$7,cal0!Q97/'cal1'!Q$3,"")</f>
        <v>3.7608996903562179E-4</v>
      </c>
      <c r="AR103" s="136">
        <f ca="1">IF(AR$7,'cal1'!Q97/'cal1'!Q$3,"")</f>
        <v>3.7608996903562179E-4</v>
      </c>
      <c r="AS103" s="136">
        <f ca="1">IF(AR$7,'cal2'!Q97/'cal1'!Q$3,"")</f>
        <v>3.7608996903562179E-4</v>
      </c>
      <c r="AT103" s="136">
        <f ca="1">IF(AU$7,cal0!R97/'cal1'!R$3,"")</f>
        <v>3.7294511272964676E-4</v>
      </c>
      <c r="AU103" s="136">
        <f ca="1">IF(AU$7,'cal1'!R97/'cal1'!R$3,"")</f>
        <v>3.7294511272964676E-4</v>
      </c>
      <c r="AV103" s="136">
        <f ca="1">IF(AU$7,'cal2'!R97/'cal1'!R$3,"")</f>
        <v>3.7294511272964676E-4</v>
      </c>
      <c r="AW103" s="136">
        <f ca="1">IF(AX$7,cal0!S97/'cal1'!S$3,"")</f>
        <v>3.7457599935967047E-4</v>
      </c>
      <c r="AX103" s="136">
        <f ca="1">IF(AX$7,'cal1'!S97/'cal1'!S$3,"")</f>
        <v>1.4983039974386819E-3</v>
      </c>
      <c r="AY103" s="136">
        <f ca="1">IF(AX$7,'cal2'!S97/'cal1'!S$3,"")</f>
        <v>3.7457599935967047E-4</v>
      </c>
      <c r="AZ103" s="136">
        <f ca="1">IF(BA$7,cal0!T97/'cal1'!T$3,"")</f>
        <v>0</v>
      </c>
      <c r="BA103" s="136">
        <f ca="1">IF(BA$7,'cal1'!T97/'cal1'!T$3,"")</f>
        <v>0</v>
      </c>
      <c r="BB103" s="136">
        <f ca="1">IF(BA$7,'cal2'!T97/'cal1'!T$3,"")</f>
        <v>0</v>
      </c>
      <c r="BC103" s="136">
        <f ca="1">IF(BD$7,cal0!U97/'cal1'!U$3,"")</f>
        <v>3.6404574641704603E-4</v>
      </c>
      <c r="BD103" s="136">
        <f ca="1">IF(BD$7,'cal1'!U97/'cal1'!U$3,"")</f>
        <v>3.6404574641704603E-4</v>
      </c>
      <c r="BE103" s="136">
        <f ca="1">IF(BD$7,'cal2'!U97/'cal1'!U$3,"")</f>
        <v>3.6404574641704603E-4</v>
      </c>
      <c r="BF103" s="136">
        <f ca="1">IF(BG$7,cal0!V97/'cal1'!V$3,"")</f>
        <v>3.6114498241395253E-4</v>
      </c>
      <c r="BG103" s="136">
        <f ca="1">IF(BG$7,'cal1'!V97/'cal1'!V$3,"")</f>
        <v>3.6114498241395253E-4</v>
      </c>
      <c r="BH103" s="136">
        <f ca="1">IF(BG$7,'cal2'!V97/'cal1'!V$3,"")</f>
        <v>3.6114498241395253E-4</v>
      </c>
      <c r="BI103" s="136">
        <f ca="1">IF(BJ$7,cal0!W97/'cal1'!W$3,"")</f>
        <v>0</v>
      </c>
      <c r="BJ103" s="136">
        <f ca="1">IF(BJ$7,'cal1'!W97/'cal1'!W$3,"")</f>
        <v>0</v>
      </c>
      <c r="BK103" s="136">
        <f ca="1">IF(BJ$7,'cal2'!W97/'cal1'!W$3,"")</f>
        <v>0</v>
      </c>
      <c r="BL103" s="136">
        <f ca="1">IF(BM$7,cal0!X97/'cal1'!X$3,"")</f>
        <v>0</v>
      </c>
      <c r="BM103" s="136">
        <f ca="1">IF(BM$7,'cal1'!X97/'cal1'!X$3,"")</f>
        <v>0</v>
      </c>
      <c r="BN103" s="136">
        <f ca="1">IF(BM$7,'cal2'!X97/'cal1'!X$3,"")</f>
        <v>0</v>
      </c>
      <c r="BO103" s="136">
        <f ca="1">IF(BP$7,cal0!Y97/'cal1'!Y$3,"")</f>
        <v>0</v>
      </c>
      <c r="BP103" s="136">
        <f ca="1">IF(BP$7,'cal1'!Y97/'cal1'!Y$3,"")</f>
        <v>0</v>
      </c>
      <c r="BQ103" s="136">
        <f ca="1">IF(BP$7,'cal2'!Y97/'cal1'!Y$3,"")</f>
        <v>0</v>
      </c>
      <c r="BR103" s="136" t="str">
        <f>IF(BS$7,cal0!Z97/'cal1'!Z$3,"")</f>
        <v/>
      </c>
      <c r="BS103" s="136" t="str">
        <f>IF(BS$7,'cal1'!Z97/'cal1'!Z$3,"")</f>
        <v/>
      </c>
      <c r="BT103" s="136" t="str">
        <f>IF(BS$7,'cal2'!Z97/'cal1'!Z$3,"")</f>
        <v/>
      </c>
      <c r="BU103" s="136">
        <f ca="1">IF(BV$7,cal0!AA97/'cal1'!AA$3,"")</f>
        <v>0</v>
      </c>
      <c r="BV103" s="136">
        <f ca="1">IF(BV$7,'cal1'!AA97/'cal1'!AA$3,"")</f>
        <v>0</v>
      </c>
      <c r="BW103" s="136">
        <f ca="1">IF(BV$7,'cal2'!AA97/'cal1'!AA$3,"")</f>
        <v>0</v>
      </c>
      <c r="BX103" s="136">
        <f ca="1">IF(BY$7,cal0!AB97/'cal1'!AB$3,"")</f>
        <v>3.4826049494384207E-4</v>
      </c>
      <c r="BY103" s="136">
        <f ca="1">IF(BY$7,'cal1'!AB97/'cal1'!AB$3,"")</f>
        <v>3.4826049494384207E-4</v>
      </c>
      <c r="BZ103" s="136">
        <f ca="1">IF(BY$7,'cal2'!AB97/'cal1'!AB$3,"")</f>
        <v>3.4826049494384207E-4</v>
      </c>
      <c r="CA103" s="136">
        <f ca="1">IF(CB$7,cal0!AC97/'cal1'!AC$3,"")</f>
        <v>3.4912563310974122E-4</v>
      </c>
      <c r="CB103" s="136">
        <f ca="1">IF(CB$7,'cal1'!AC97/'cal1'!AC$3,"")</f>
        <v>3.4912563310974122E-4</v>
      </c>
      <c r="CC103" s="136">
        <f ca="1">IF(CB$7,'cal2'!AC97/'cal1'!AC$3,"")</f>
        <v>3.4912563310974122E-4</v>
      </c>
      <c r="CD103" s="136">
        <f ca="1">IF(CE$7,cal0!AD97/'cal1'!AD$3,"")</f>
        <v>3.5742554032556204E-4</v>
      </c>
      <c r="CE103" s="136">
        <f ca="1">IF(CE$7,'cal1'!AD97/'cal1'!AD$3,"")</f>
        <v>1.7871276579974286E-3</v>
      </c>
      <c r="CF103" s="136">
        <f ca="1">IF(CE$7,'cal2'!AD97/'cal1'!AD$3,"")</f>
        <v>3.5742554032556204E-4</v>
      </c>
      <c r="CG103" s="136">
        <f ca="1">IF(CH$7,cal0!AE97/'cal1'!AE$3,"")</f>
        <v>0</v>
      </c>
      <c r="CH103" s="136">
        <f ca="1">IF(CH$7,'cal1'!AE97/'cal1'!AE$3,"")</f>
        <v>3.6438346440725257E-3</v>
      </c>
      <c r="CI103" s="136">
        <f ca="1">IF(CH$7,'cal2'!AE97/'cal1'!AE$3,"")</f>
        <v>0</v>
      </c>
      <c r="CJ103" s="136">
        <f ca="1">IF(CK$7,cal0!AF97/'cal1'!AF$3,"")</f>
        <v>0</v>
      </c>
      <c r="CK103" s="136">
        <f ca="1">IF(CK$7,'cal1'!AF97/'cal1'!AF$3,"")</f>
        <v>0</v>
      </c>
      <c r="CL103" s="136">
        <f ca="1">IF(CK$7,'cal2'!AF97/'cal1'!AF$3,"")</f>
        <v>0</v>
      </c>
      <c r="CM103" s="136">
        <f ca="1">IF(CN$7,cal0!AG97/'cal1'!AG$3,"")</f>
        <v>0</v>
      </c>
      <c r="CN103" s="136">
        <f ca="1">IF(CN$7,'cal1'!AG97/'cal1'!AG$3,"")</f>
        <v>0</v>
      </c>
      <c r="CO103" s="136">
        <f ca="1">IF(CN$7,'cal2'!AG97/'cal1'!AG$3,"")</f>
        <v>0</v>
      </c>
      <c r="CP103" s="136">
        <f ca="1">IF(CQ$7,cal0!AH97/'cal1'!AH$3,"")</f>
        <v>1.1754801708858608E-2</v>
      </c>
      <c r="CQ103" s="136">
        <f ca="1">IF(CQ$7,'cal1'!AH97/'cal1'!AH$3,"")</f>
        <v>2.101615974554762E-2</v>
      </c>
      <c r="CR103" s="136">
        <f ca="1">IF(CQ$7,'cal2'!AH97/'cal1'!AH$3,"")</f>
        <v>3.5620610843678865E-4</v>
      </c>
      <c r="CS103" s="136">
        <f ca="1">IF(CT$7,cal0!AI97/'cal1'!AI$3,"")</f>
        <v>0</v>
      </c>
      <c r="CT103" s="136">
        <f ca="1">IF(CT$7,'cal1'!AI97/'cal1'!AI$3,"")</f>
        <v>0</v>
      </c>
      <c r="CU103" s="136">
        <f ca="1">IF(CT$7,'cal2'!AI97/'cal1'!AI$3,"")</f>
        <v>0</v>
      </c>
      <c r="CV103" s="136">
        <f ca="1">IF(CW$7,cal0!AJ97/'cal1'!AJ$3,"")</f>
        <v>0</v>
      </c>
      <c r="CW103" s="136">
        <f ca="1">IF(CW$7,'cal1'!AJ97/'cal1'!AJ$3,"")</f>
        <v>0</v>
      </c>
      <c r="CX103" s="136">
        <f ca="1">IF(CW$7,'cal2'!AJ97/'cal1'!AJ$3,"")</f>
        <v>0</v>
      </c>
      <c r="CY103" s="136">
        <f ca="1">IF(CZ$7,cal0!AK97/'cal1'!AK$3,"")</f>
        <v>3.4532339733504212E-4</v>
      </c>
      <c r="CZ103" s="136">
        <f ca="1">IF(CZ$7,'cal1'!AK97/'cal1'!AK$3,"")</f>
        <v>3.4532339733504212E-4</v>
      </c>
      <c r="DA103" s="136">
        <f ca="1">IF(CZ$7,'cal2'!AK97/'cal1'!AK$3,"")</f>
        <v>3.4532339733504212E-4</v>
      </c>
    </row>
    <row r="104" spans="3:105">
      <c r="C104" s="92">
        <f t="shared" si="65"/>
        <v>770</v>
      </c>
      <c r="D104" s="136">
        <f>'CMF-1931'!B84</f>
        <v>8.2999999999999998E-5</v>
      </c>
      <c r="E104" s="136">
        <f>'CMF-1931'!C84</f>
        <v>3.0000000000000001E-5</v>
      </c>
      <c r="F104" s="136">
        <f>'CMF-1931'!D84</f>
        <v>0</v>
      </c>
      <c r="G104" s="136">
        <f ca="1">cal0!C98/'cal1'!C$3</f>
        <v>1.4516081057009765E-3</v>
      </c>
      <c r="H104" s="136">
        <f ca="1">'cal1'!C98/'cal1'!C$3</f>
        <v>4.806964573153015E-3</v>
      </c>
      <c r="I104" s="136">
        <f ca="1">'cal2'!C98/'cal1'!C$3</f>
        <v>2.0227326204717115E-4</v>
      </c>
      <c r="J104" s="136">
        <f ca="1">IF(K$7,cal0!F98/'cal1'!F$3,"")</f>
        <v>0</v>
      </c>
      <c r="K104" s="136">
        <f ca="1">IF(K$7,'cal1'!F98/'cal1'!F$3,"")</f>
        <v>0</v>
      </c>
      <c r="L104" s="136">
        <f ca="1">IF(K$7,'cal2'!F98/'cal1'!F$3,"")</f>
        <v>0</v>
      </c>
      <c r="M104" s="136">
        <f ca="1">IF(N$7,cal0!G98/'cal1'!G$3,"")</f>
        <v>3.5923356006282395E-4</v>
      </c>
      <c r="N104" s="136">
        <f ca="1">IF(N$7,'cal1'!G98/'cal1'!G$3,"")</f>
        <v>3.5923356006282395E-4</v>
      </c>
      <c r="O104" s="136">
        <f ca="1">IF(N$7,'cal2'!G98/'cal1'!G$3,"")</f>
        <v>3.5923356006282395E-4</v>
      </c>
      <c r="P104" s="136">
        <f ca="1">IF(Q$7,cal0!H98/'cal1'!H$3,"")</f>
        <v>3.6814551180299338E-4</v>
      </c>
      <c r="Q104" s="136">
        <f ca="1">IF(Q$7,'cal1'!H98/'cal1'!H$3,"")</f>
        <v>3.6814551180299338E-4</v>
      </c>
      <c r="R104" s="136">
        <f ca="1">IF(Q$7,'cal2'!H98/'cal1'!H$3,"")</f>
        <v>3.6814551180299338E-4</v>
      </c>
      <c r="S104" s="136">
        <f ca="1">IF(T$7,cal0!I98/'cal1'!I$3,"")</f>
        <v>4.038350316202584E-4</v>
      </c>
      <c r="T104" s="136">
        <f ca="1">IF(T$7,'cal1'!I98/'cal1'!I$3,"")</f>
        <v>9.692041153250331E-3</v>
      </c>
      <c r="U104" s="136">
        <f ca="1">IF(T$7,'cal2'!I98/'cal1'!I$3,"")</f>
        <v>4.038350316202584E-4</v>
      </c>
      <c r="V104" s="136">
        <f ca="1">IF(W$7,cal0!J98/'cal1'!J$3,"")</f>
        <v>3.6853323153955661E-4</v>
      </c>
      <c r="W104" s="136">
        <f ca="1">IF(W$7,'cal1'!J98/'cal1'!J$3,"")</f>
        <v>3.6853323153955661E-4</v>
      </c>
      <c r="X104" s="136">
        <f ca="1">IF(W$7,'cal2'!J98/'cal1'!J$3,"")</f>
        <v>3.6853323153955661E-4</v>
      </c>
      <c r="Y104" s="136">
        <f ca="1">IF(Z$7,cal0!K98/'cal1'!K$3,"")</f>
        <v>3.8215115548302631E-4</v>
      </c>
      <c r="Z104" s="136">
        <f ca="1">IF(Z$7,'cal1'!K98/'cal1'!K$3,"")</f>
        <v>3.8215115548302631E-4</v>
      </c>
      <c r="AA104" s="136">
        <f ca="1">IF(Z$7,'cal2'!K98/'cal1'!K$3,"")</f>
        <v>3.8215115548302631E-4</v>
      </c>
      <c r="AB104" s="136">
        <f ca="1">IF(AC$7,cal0!L98/'cal1'!L$3,"")</f>
        <v>0</v>
      </c>
      <c r="AC104" s="136">
        <f ca="1">IF(AC$7,'cal1'!L98/'cal1'!L$3,"")</f>
        <v>0</v>
      </c>
      <c r="AD104" s="136">
        <f ca="1">IF(AC$7,'cal2'!L98/'cal1'!L$3,"")</f>
        <v>0</v>
      </c>
      <c r="AE104" s="136">
        <f ca="1">IF(AF$7,cal0!M98/'cal1'!M$3,"")</f>
        <v>0</v>
      </c>
      <c r="AF104" s="136">
        <f ca="1">IF(AF$7,'cal1'!M98/'cal1'!M$3,"")</f>
        <v>0</v>
      </c>
      <c r="AG104" s="136">
        <f ca="1">IF(AF$7,'cal2'!M98/'cal1'!M$3,"")</f>
        <v>0</v>
      </c>
      <c r="AH104" s="136">
        <f ca="1">IF(AI$7,cal0!N98/'cal1'!N$3,"")</f>
        <v>3.803313906033804E-4</v>
      </c>
      <c r="AI104" s="136">
        <f ca="1">IF(AI$7,'cal1'!N98/'cal1'!N$3,"")</f>
        <v>3.803313906033804E-4</v>
      </c>
      <c r="AJ104" s="136">
        <f ca="1">IF(AI$7,'cal2'!N98/'cal1'!N$3,"")</f>
        <v>3.803313906033804E-4</v>
      </c>
      <c r="AK104" s="136">
        <f ca="1">IF(AL$7,cal0!O98/'cal1'!O$3,"")</f>
        <v>1.0627874235231942E-2</v>
      </c>
      <c r="AL104" s="136">
        <f ca="1">IF(AL$7,'cal1'!O98/'cal1'!O$3,"")</f>
        <v>2.361749761714917E-2</v>
      </c>
      <c r="AM104" s="136">
        <f ca="1">IF(AL$7,'cal2'!O98/'cal1'!O$3,"")</f>
        <v>0</v>
      </c>
      <c r="AN104" s="136">
        <f ca="1">IF(AO$7,cal0!P98/'cal1'!P$3,"")</f>
        <v>3.6336688486764785E-4</v>
      </c>
      <c r="AO104" s="136">
        <f ca="1">IF(AO$7,'cal1'!P98/'cal1'!P$3,"")</f>
        <v>3.6336688486764785E-4</v>
      </c>
      <c r="AP104" s="136">
        <f ca="1">IF(AO$7,'cal2'!P98/'cal1'!P$3,"")</f>
        <v>3.6336688486764785E-4</v>
      </c>
      <c r="AQ104" s="136">
        <f ca="1">IF(AR$7,cal0!Q98/'cal1'!Q$3,"")</f>
        <v>3.8258108228283907E-4</v>
      </c>
      <c r="AR104" s="136">
        <f ca="1">IF(AR$7,'cal1'!Q98/'cal1'!Q$3,"")</f>
        <v>3.8258108228283907E-4</v>
      </c>
      <c r="AS104" s="136">
        <f ca="1">IF(AR$7,'cal2'!Q98/'cal1'!Q$3,"")</f>
        <v>3.8258108228283907E-4</v>
      </c>
      <c r="AT104" s="136">
        <f ca="1">IF(AU$7,cal0!R98/'cal1'!R$3,"")</f>
        <v>3.7938194742622718E-4</v>
      </c>
      <c r="AU104" s="136">
        <f ca="1">IF(AU$7,'cal1'!R98/'cal1'!R$3,"")</f>
        <v>8.346402935998129E-3</v>
      </c>
      <c r="AV104" s="136">
        <f ca="1">IF(AU$7,'cal2'!R98/'cal1'!R$3,"")</f>
        <v>3.7938194742622718E-4</v>
      </c>
      <c r="AW104" s="136">
        <f ca="1">IF(AX$7,cal0!S98/'cal1'!S$3,"")</f>
        <v>3.8104098229385479E-4</v>
      </c>
      <c r="AX104" s="136">
        <f ca="1">IF(AX$7,'cal1'!S98/'cal1'!S$3,"")</f>
        <v>1.1050188812113363E-2</v>
      </c>
      <c r="AY104" s="136">
        <f ca="1">IF(AX$7,'cal2'!S98/'cal1'!S$3,"")</f>
        <v>3.8104098229385479E-4</v>
      </c>
      <c r="AZ104" s="136">
        <f ca="1">IF(BA$7,cal0!T98/'cal1'!T$3,"")</f>
        <v>0</v>
      </c>
      <c r="BA104" s="136">
        <f ca="1">IF(BA$7,'cal1'!T98/'cal1'!T$3,"")</f>
        <v>0</v>
      </c>
      <c r="BB104" s="136">
        <f ca="1">IF(BA$7,'cal2'!T98/'cal1'!T$3,"")</f>
        <v>0</v>
      </c>
      <c r="BC104" s="136">
        <f ca="1">IF(BD$7,cal0!U98/'cal1'!U$3,"")</f>
        <v>3.7032898277461284E-4</v>
      </c>
      <c r="BD104" s="136">
        <f ca="1">IF(BD$7,'cal1'!U98/'cal1'!U$3,"")</f>
        <v>3.7032898277461284E-4</v>
      </c>
      <c r="BE104" s="136">
        <f ca="1">IF(BD$7,'cal2'!U98/'cal1'!U$3,"")</f>
        <v>3.7032898277461284E-4</v>
      </c>
      <c r="BF104" s="136">
        <f ca="1">IF(BG$7,cal0!V98/'cal1'!V$3,"")</f>
        <v>3.673781531244727E-4</v>
      </c>
      <c r="BG104" s="136">
        <f ca="1">IF(BG$7,'cal1'!V98/'cal1'!V$3,"")</f>
        <v>3.673781531244727E-4</v>
      </c>
      <c r="BH104" s="136">
        <f ca="1">IF(BG$7,'cal2'!V98/'cal1'!V$3,"")</f>
        <v>3.673781531244727E-4</v>
      </c>
      <c r="BI104" s="136">
        <f ca="1">IF(BJ$7,cal0!W98/'cal1'!W$3,"")</f>
        <v>0</v>
      </c>
      <c r="BJ104" s="136">
        <f ca="1">IF(BJ$7,'cal1'!W98/'cal1'!W$3,"")</f>
        <v>1.2209770432622492E-2</v>
      </c>
      <c r="BK104" s="136">
        <f ca="1">IF(BJ$7,'cal2'!W98/'cal1'!W$3,"")</f>
        <v>0</v>
      </c>
      <c r="BL104" s="136">
        <f ca="1">IF(BM$7,cal0!X98/'cal1'!X$3,"")</f>
        <v>0</v>
      </c>
      <c r="BM104" s="136">
        <f ca="1">IF(BM$7,'cal1'!X98/'cal1'!X$3,"")</f>
        <v>0</v>
      </c>
      <c r="BN104" s="136">
        <f ca="1">IF(BM$7,'cal2'!X98/'cal1'!X$3,"")</f>
        <v>0</v>
      </c>
      <c r="BO104" s="136">
        <f ca="1">IF(BP$7,cal0!Y98/'cal1'!Y$3,"")</f>
        <v>0</v>
      </c>
      <c r="BP104" s="136">
        <f ca="1">IF(BP$7,'cal1'!Y98/'cal1'!Y$3,"")</f>
        <v>0</v>
      </c>
      <c r="BQ104" s="136">
        <f ca="1">IF(BP$7,'cal2'!Y98/'cal1'!Y$3,"")</f>
        <v>0</v>
      </c>
      <c r="BR104" s="136" t="str">
        <f>IF(BS$7,cal0!Z98/'cal1'!Z$3,"")</f>
        <v/>
      </c>
      <c r="BS104" s="136" t="str">
        <f>IF(BS$7,'cal1'!Z98/'cal1'!Z$3,"")</f>
        <v/>
      </c>
      <c r="BT104" s="136" t="str">
        <f>IF(BS$7,'cal2'!Z98/'cal1'!Z$3,"")</f>
        <v/>
      </c>
      <c r="BU104" s="136">
        <f ca="1">IF(BV$7,cal0!AA98/'cal1'!AA$3,"")</f>
        <v>0</v>
      </c>
      <c r="BV104" s="136">
        <f ca="1">IF(BV$7,'cal1'!AA98/'cal1'!AA$3,"")</f>
        <v>9.0468515196901241E-3</v>
      </c>
      <c r="BW104" s="136">
        <f ca="1">IF(BV$7,'cal2'!AA98/'cal1'!AA$3,"")</f>
        <v>0</v>
      </c>
      <c r="BX104" s="136">
        <f ca="1">IF(BY$7,cal0!AB98/'cal1'!AB$3,"")</f>
        <v>3.54271286239364E-4</v>
      </c>
      <c r="BY104" s="136">
        <f ca="1">IF(BY$7,'cal1'!AB98/'cal1'!AB$3,"")</f>
        <v>3.54271286239364E-4</v>
      </c>
      <c r="BZ104" s="136">
        <f ca="1">IF(BY$7,'cal2'!AB98/'cal1'!AB$3,"")</f>
        <v>3.54271286239364E-4</v>
      </c>
      <c r="CA104" s="136">
        <f ca="1">IF(CB$7,cal0!AC98/'cal1'!AC$3,"")</f>
        <v>9.5890866615847732E-3</v>
      </c>
      <c r="CB104" s="136">
        <f ca="1">IF(CB$7,'cal1'!AC98/'cal1'!AC$3,"")</f>
        <v>2.0953929367326436E-2</v>
      </c>
      <c r="CC104" s="136">
        <f ca="1">IF(CB$7,'cal2'!AC98/'cal1'!AC$3,"")</f>
        <v>3.5515135623081471E-4</v>
      </c>
      <c r="CD104" s="136">
        <f ca="1">IF(CE$7,cal0!AD98/'cal1'!AD$3,"")</f>
        <v>3.6359451543981541E-4</v>
      </c>
      <c r="CE104" s="136">
        <f ca="1">IF(CE$7,'cal1'!AD98/'cal1'!AD$3,"")</f>
        <v>3.6359451543981541E-4</v>
      </c>
      <c r="CF104" s="136">
        <f ca="1">IF(CE$7,'cal2'!AD98/'cal1'!AD$3,"")</f>
        <v>3.6359451543981541E-4</v>
      </c>
      <c r="CG104" s="136">
        <f ca="1">IF(CH$7,cal0!AE98/'cal1'!AE$3,"")</f>
        <v>1.1120176611901119E-3</v>
      </c>
      <c r="CH104" s="136">
        <f ca="1">IF(CH$7,'cal1'!AE98/'cal1'!AE$3,"")</f>
        <v>1.1861521236722024E-2</v>
      </c>
      <c r="CI104" s="136">
        <f ca="1">IF(CH$7,'cal2'!AE98/'cal1'!AE$3,"")</f>
        <v>0</v>
      </c>
      <c r="CJ104" s="136">
        <f ca="1">IF(CK$7,cal0!AF98/'cal1'!AF$3,"")</f>
        <v>0</v>
      </c>
      <c r="CK104" s="136">
        <f ca="1">IF(CK$7,'cal1'!AF98/'cal1'!AF$3,"")</f>
        <v>0</v>
      </c>
      <c r="CL104" s="136">
        <f ca="1">IF(CK$7,'cal2'!AF98/'cal1'!AF$3,"")</f>
        <v>0</v>
      </c>
      <c r="CM104" s="136">
        <f ca="1">IF(CN$7,cal0!AG98/'cal1'!AG$3,"")</f>
        <v>0</v>
      </c>
      <c r="CN104" s="136">
        <f ca="1">IF(CN$7,'cal1'!AG98/'cal1'!AG$3,"")</f>
        <v>0</v>
      </c>
      <c r="CO104" s="136">
        <f ca="1">IF(CN$7,'cal2'!AG98/'cal1'!AG$3,"")</f>
        <v>0</v>
      </c>
      <c r="CP104" s="136">
        <f ca="1">IF(CQ$7,cal0!AH98/'cal1'!AH$3,"")</f>
        <v>1.8117701397874195E-2</v>
      </c>
      <c r="CQ104" s="136">
        <f ca="1">IF(CQ$7,'cal1'!AH98/'cal1'!AH$3,"")</f>
        <v>2.9350676406098584E-2</v>
      </c>
      <c r="CR104" s="136">
        <f ca="1">IF(CQ$7,'cal2'!AH98/'cal1'!AH$3,"")</f>
        <v>3.6235403680388308E-4</v>
      </c>
      <c r="CS104" s="136">
        <f ca="1">IF(CT$7,cal0!AI98/'cal1'!AI$3,"")</f>
        <v>0</v>
      </c>
      <c r="CT104" s="136">
        <f ca="1">IF(CT$7,'cal1'!AI98/'cal1'!AI$3,"")</f>
        <v>6.1025891497447646E-3</v>
      </c>
      <c r="CU104" s="136">
        <f ca="1">IF(CT$7,'cal2'!AI98/'cal1'!AI$3,"")</f>
        <v>0</v>
      </c>
      <c r="CV104" s="136">
        <f ca="1">IF(CW$7,cal0!AJ98/'cal1'!AJ$3,"")</f>
        <v>0</v>
      </c>
      <c r="CW104" s="136">
        <f ca="1">IF(CW$7,'cal1'!AJ98/'cal1'!AJ$3,"")</f>
        <v>0</v>
      </c>
      <c r="CX104" s="136">
        <f ca="1">IF(CW$7,'cal2'!AJ98/'cal1'!AJ$3,"")</f>
        <v>0</v>
      </c>
      <c r="CY104" s="136">
        <f ca="1">IF(CZ$7,cal0!AK98/'cal1'!AK$3,"")</f>
        <v>3.5128349588476774E-4</v>
      </c>
      <c r="CZ104" s="136">
        <f ca="1">IF(CZ$7,'cal1'!AK98/'cal1'!AK$3,"")</f>
        <v>4.2154021221397402E-3</v>
      </c>
      <c r="DA104" s="136">
        <f ca="1">IF(CZ$7,'cal2'!AK98/'cal1'!AK$3,"")</f>
        <v>3.5128349588476774E-4</v>
      </c>
    </row>
    <row r="105" spans="3:105">
      <c r="C105" s="92">
        <f t="shared" si="65"/>
        <v>775</v>
      </c>
      <c r="D105" s="136">
        <f>'CMF-1931'!B85</f>
        <v>5.8999999999999998E-5</v>
      </c>
      <c r="E105" s="136">
        <f>'CMF-1931'!C85</f>
        <v>2.0999999999999999E-5</v>
      </c>
      <c r="F105" s="136">
        <f>'CMF-1931'!D85</f>
        <v>0</v>
      </c>
      <c r="G105" s="136">
        <f ca="1">cal0!C99/'cal1'!C$3</f>
        <v>1.771844883625084E-3</v>
      </c>
      <c r="H105" s="136">
        <f ca="1">'cal1'!C99/'cal1'!C$3</f>
        <v>6.4563116171609215E-3</v>
      </c>
      <c r="I105" s="136">
        <f ca="1">'cal2'!C99/'cal1'!C$3</f>
        <v>2.0631070838747183E-4</v>
      </c>
      <c r="J105" s="136">
        <f ca="1">IF(K$7,cal0!F99/'cal1'!F$3,"")</f>
        <v>0</v>
      </c>
      <c r="K105" s="136">
        <f ca="1">IF(K$7,'cal1'!F99/'cal1'!F$3,"")</f>
        <v>4.3586183525686781E-3</v>
      </c>
      <c r="L105" s="136">
        <f ca="1">IF(K$7,'cal2'!F99/'cal1'!F$3,"")</f>
        <v>0</v>
      </c>
      <c r="M105" s="136">
        <f ca="1">IF(N$7,cal0!G99/'cal1'!G$3,"")</f>
        <v>3.6640398984533548E-4</v>
      </c>
      <c r="N105" s="136">
        <f ca="1">IF(N$7,'cal1'!G99/'cal1'!G$3,"")</f>
        <v>3.6640398984533548E-4</v>
      </c>
      <c r="O105" s="136">
        <f ca="1">IF(N$7,'cal2'!G99/'cal1'!G$3,"")</f>
        <v>3.6640398984533548E-4</v>
      </c>
      <c r="P105" s="136">
        <f ca="1">IF(Q$7,cal0!H99/'cal1'!H$3,"")</f>
        <v>3.7549382731579927E-4</v>
      </c>
      <c r="Q105" s="136">
        <f ca="1">IF(Q$7,'cal1'!H99/'cal1'!H$3,"")</f>
        <v>3.7549382731579927E-4</v>
      </c>
      <c r="R105" s="136">
        <f ca="1">IF(Q$7,'cal2'!H99/'cal1'!H$3,"")</f>
        <v>3.7549382731579927E-4</v>
      </c>
      <c r="S105" s="136">
        <f ca="1">IF(T$7,cal0!I99/'cal1'!I$3,"")</f>
        <v>8.2379144531542629E-4</v>
      </c>
      <c r="T105" s="136">
        <f ca="1">IF(T$7,'cal1'!I99/'cal1'!I$3,"")</f>
        <v>1.1121184562037728E-2</v>
      </c>
      <c r="U105" s="136">
        <f ca="1">IF(T$7,'cal2'!I99/'cal1'!I$3,"")</f>
        <v>4.1189572265771314E-4</v>
      </c>
      <c r="V105" s="136">
        <f ca="1">IF(W$7,cal0!J99/'cal1'!J$3,"")</f>
        <v>3.7588928607637192E-4</v>
      </c>
      <c r="W105" s="136">
        <f ca="1">IF(W$7,'cal1'!J99/'cal1'!J$3,"")</f>
        <v>3.7588928607637192E-4</v>
      </c>
      <c r="X105" s="136">
        <f ca="1">IF(W$7,'cal2'!J99/'cal1'!J$3,"")</f>
        <v>3.7588928607637192E-4</v>
      </c>
      <c r="Y105" s="136">
        <f ca="1">IF(Z$7,cal0!K99/'cal1'!K$3,"")</f>
        <v>3.8977902863111824E-4</v>
      </c>
      <c r="Z105" s="136">
        <f ca="1">IF(Z$7,'cal1'!K99/'cal1'!K$3,"")</f>
        <v>1.1693370573455217E-2</v>
      </c>
      <c r="AA105" s="136">
        <f ca="1">IF(Z$7,'cal2'!K99/'cal1'!K$3,"")</f>
        <v>3.8977902863111824E-4</v>
      </c>
      <c r="AB105" s="136">
        <f ca="1">IF(AC$7,cal0!L99/'cal1'!L$3,"")</f>
        <v>0</v>
      </c>
      <c r="AC105" s="136">
        <f ca="1">IF(AC$7,'cal1'!L99/'cal1'!L$3,"")</f>
        <v>6.5360960523289571E-3</v>
      </c>
      <c r="AD105" s="136">
        <f ca="1">IF(AC$7,'cal2'!L99/'cal1'!L$3,"")</f>
        <v>0</v>
      </c>
      <c r="AE105" s="136">
        <f ca="1">IF(AF$7,cal0!M99/'cal1'!M$3,"")</f>
        <v>0</v>
      </c>
      <c r="AF105" s="136">
        <f ca="1">IF(AF$7,'cal1'!M99/'cal1'!M$3,"")</f>
        <v>0</v>
      </c>
      <c r="AG105" s="136">
        <f ca="1">IF(AF$7,'cal2'!M99/'cal1'!M$3,"")</f>
        <v>0</v>
      </c>
      <c r="AH105" s="136">
        <f ca="1">IF(AI$7,cal0!N99/'cal1'!N$3,"")</f>
        <v>3.8792294059645334E-4</v>
      </c>
      <c r="AI105" s="136">
        <f ca="1">IF(AI$7,'cal1'!N99/'cal1'!N$3,"")</f>
        <v>3.8792294059645334E-4</v>
      </c>
      <c r="AJ105" s="136">
        <f ca="1">IF(AI$7,'cal2'!N99/'cal1'!N$3,"")</f>
        <v>3.8792294059645334E-4</v>
      </c>
      <c r="AK105" s="136">
        <f ca="1">IF(AL$7,cal0!O99/'cal1'!O$3,"")</f>
        <v>1.5256310163564483E-2</v>
      </c>
      <c r="AL105" s="136">
        <f ca="1">IF(AL$7,'cal1'!O99/'cal1'!O$3,"")</f>
        <v>2.7702249383227635E-2</v>
      </c>
      <c r="AM105" s="136">
        <f ca="1">IF(AL$7,'cal2'!O99/'cal1'!O$3,"")</f>
        <v>0</v>
      </c>
      <c r="AN105" s="136">
        <f ca="1">IF(AO$7,cal0!P99/'cal1'!P$3,"")</f>
        <v>3.7061981728514737E-4</v>
      </c>
      <c r="AO105" s="136">
        <f ca="1">IF(AO$7,'cal1'!P99/'cal1'!P$3,"")</f>
        <v>3.7061981728514737E-4</v>
      </c>
      <c r="AP105" s="136">
        <f ca="1">IF(AO$7,'cal2'!P99/'cal1'!P$3,"")</f>
        <v>3.7061981728514737E-4</v>
      </c>
      <c r="AQ105" s="136">
        <f ca="1">IF(AR$7,cal0!Q99/'cal1'!Q$3,"")</f>
        <v>3.9021753692295287E-4</v>
      </c>
      <c r="AR105" s="136">
        <f ca="1">IF(AR$7,'cal1'!Q99/'cal1'!Q$3,"")</f>
        <v>1.092609122437568E-2</v>
      </c>
      <c r="AS105" s="136">
        <f ca="1">IF(AR$7,'cal2'!Q99/'cal1'!Q$3,"")</f>
        <v>3.9021753692295287E-4</v>
      </c>
      <c r="AT105" s="136">
        <f ca="1">IF(AU$7,cal0!R99/'cal1'!R$3,"")</f>
        <v>3.8695454619538591E-4</v>
      </c>
      <c r="AU105" s="136">
        <f ca="1">IF(AU$7,'cal1'!R99/'cal1'!R$3,"")</f>
        <v>4.2565000553841867E-3</v>
      </c>
      <c r="AV105" s="136">
        <f ca="1">IF(AU$7,'cal2'!R99/'cal1'!R$3,"")</f>
        <v>3.8695454619538591E-4</v>
      </c>
      <c r="AW105" s="136">
        <f ca="1">IF(AX$7,cal0!S99/'cal1'!S$3,"")</f>
        <v>3.8864669598975637E-4</v>
      </c>
      <c r="AX105" s="136">
        <f ca="1">IF(AX$7,'cal1'!S99/'cal1'!S$3,"")</f>
        <v>2.3318802708215377E-3</v>
      </c>
      <c r="AY105" s="136">
        <f ca="1">IF(AX$7,'cal2'!S99/'cal1'!S$3,"")</f>
        <v>3.8864669598975637E-4</v>
      </c>
      <c r="AZ105" s="136">
        <f ca="1">IF(BA$7,cal0!T99/'cal1'!T$3,"")</f>
        <v>3.9646457537757861E-4</v>
      </c>
      <c r="BA105" s="136">
        <f ca="1">IF(BA$7,'cal1'!T99/'cal1'!T$3,"")</f>
        <v>4.3611103775491808E-3</v>
      </c>
      <c r="BB105" s="136">
        <f ca="1">IF(BA$7,'cal2'!T99/'cal1'!T$3,"")</f>
        <v>0</v>
      </c>
      <c r="BC105" s="136">
        <f ca="1">IF(BD$7,cal0!U99/'cal1'!U$3,"")</f>
        <v>3.7772088114554982E-4</v>
      </c>
      <c r="BD105" s="136">
        <f ca="1">IF(BD$7,'cal1'!U99/'cal1'!U$3,"")</f>
        <v>3.7772088114554982E-4</v>
      </c>
      <c r="BE105" s="136">
        <f ca="1">IF(BD$7,'cal2'!U99/'cal1'!U$3,"")</f>
        <v>3.7772088114554982E-4</v>
      </c>
      <c r="BF105" s="136">
        <f ca="1">IF(BG$7,cal0!V99/'cal1'!V$3,"")</f>
        <v>3.7471115188479761E-4</v>
      </c>
      <c r="BG105" s="136">
        <f ca="1">IF(BG$7,'cal1'!V99/'cal1'!V$3,"")</f>
        <v>3.7471115188479761E-4</v>
      </c>
      <c r="BH105" s="136">
        <f ca="1">IF(BG$7,'cal2'!V99/'cal1'!V$3,"")</f>
        <v>3.7471115188479761E-4</v>
      </c>
      <c r="BI105" s="136">
        <f ca="1">IF(BJ$7,cal0!W99/'cal1'!W$3,"")</f>
        <v>3.773782321266335E-4</v>
      </c>
      <c r="BJ105" s="136">
        <f ca="1">IF(BJ$7,'cal1'!W99/'cal1'!W$3,"")</f>
        <v>1.3585616909350517E-2</v>
      </c>
      <c r="BK105" s="136">
        <f ca="1">IF(BJ$7,'cal2'!W99/'cal1'!W$3,"")</f>
        <v>0</v>
      </c>
      <c r="BL105" s="136">
        <f ca="1">IF(BM$7,cal0!X99/'cal1'!X$3,"")</f>
        <v>0</v>
      </c>
      <c r="BM105" s="136">
        <f ca="1">IF(BM$7,'cal1'!X99/'cal1'!X$3,"")</f>
        <v>0</v>
      </c>
      <c r="BN105" s="136">
        <f ca="1">IF(BM$7,'cal2'!X99/'cal1'!X$3,"")</f>
        <v>0</v>
      </c>
      <c r="BO105" s="136">
        <f ca="1">IF(BP$7,cal0!Y99/'cal1'!Y$3,"")</f>
        <v>0</v>
      </c>
      <c r="BP105" s="136">
        <f ca="1">IF(BP$7,'cal1'!Y99/'cal1'!Y$3,"")</f>
        <v>0</v>
      </c>
      <c r="BQ105" s="136">
        <f ca="1">IF(BP$7,'cal2'!Y99/'cal1'!Y$3,"")</f>
        <v>0</v>
      </c>
      <c r="BR105" s="136" t="str">
        <f>IF(BS$7,cal0!Z99/'cal1'!Z$3,"")</f>
        <v/>
      </c>
      <c r="BS105" s="136" t="str">
        <f>IF(BS$7,'cal1'!Z99/'cal1'!Z$3,"")</f>
        <v/>
      </c>
      <c r="BT105" s="136" t="str">
        <f>IF(BS$7,'cal2'!Z99/'cal1'!Z$3,"")</f>
        <v/>
      </c>
      <c r="BU105" s="136">
        <f ca="1">IF(BV$7,cal0!AA99/'cal1'!AA$3,"")</f>
        <v>0</v>
      </c>
      <c r="BV105" s="136">
        <f ca="1">IF(BV$7,'cal1'!AA99/'cal1'!AA$3,"")</f>
        <v>5.3826673151262383E-3</v>
      </c>
      <c r="BW105" s="136">
        <f ca="1">IF(BV$7,'cal2'!AA99/'cal1'!AA$3,"")</f>
        <v>0</v>
      </c>
      <c r="BX105" s="136">
        <f ca="1">IF(BY$7,cal0!AB99/'cal1'!AB$3,"")</f>
        <v>3.6134266726928541E-4</v>
      </c>
      <c r="BY105" s="136">
        <f ca="1">IF(BY$7,'cal1'!AB99/'cal1'!AB$3,"")</f>
        <v>1.7344448734662329E-2</v>
      </c>
      <c r="BZ105" s="136">
        <f ca="1">IF(BY$7,'cal2'!AB99/'cal1'!AB$3,"")</f>
        <v>3.6134266726928541E-4</v>
      </c>
      <c r="CA105" s="136">
        <f ca="1">IF(CB$7,cal0!AC99/'cal1'!AC$3,"")</f>
        <v>1.4489611797101497E-2</v>
      </c>
      <c r="CB105" s="136">
        <f ca="1">IF(CB$7,'cal1'!AC99/'cal1'!AC$3,"")</f>
        <v>2.716802141207551E-2</v>
      </c>
      <c r="CC105" s="136">
        <f ca="1">IF(CB$7,'cal2'!AC99/'cal1'!AC$3,"")</f>
        <v>3.6224030377115987E-4</v>
      </c>
      <c r="CD105" s="136">
        <f ca="1">IF(CE$7,cal0!AD99/'cal1'!AD$3,"")</f>
        <v>3.7085199144459499E-4</v>
      </c>
      <c r="CE105" s="136">
        <f ca="1">IF(CE$7,'cal1'!AD99/'cal1'!AD$3,"")</f>
        <v>3.7085199144459499E-4</v>
      </c>
      <c r="CF105" s="136">
        <f ca="1">IF(CE$7,'cal2'!AD99/'cal1'!AD$3,"")</f>
        <v>3.7085199144459499E-4</v>
      </c>
      <c r="CG105" s="136">
        <f ca="1">IF(CH$7,cal0!AE99/'cal1'!AE$3,"")</f>
        <v>0</v>
      </c>
      <c r="CH105" s="136">
        <f ca="1">IF(CH$7,'cal1'!AE99/'cal1'!AE$3,"")</f>
        <v>7.5614257057189955E-3</v>
      </c>
      <c r="CI105" s="136">
        <f ca="1">IF(CH$7,'cal2'!AE99/'cal1'!AE$3,"")</f>
        <v>0</v>
      </c>
      <c r="CJ105" s="136">
        <f ca="1">IF(CK$7,cal0!AF99/'cal1'!AF$3,"")</f>
        <v>0</v>
      </c>
      <c r="CK105" s="136">
        <f ca="1">IF(CK$7,'cal1'!AF99/'cal1'!AF$3,"")</f>
        <v>0</v>
      </c>
      <c r="CL105" s="136">
        <f ca="1">IF(CK$7,'cal2'!AF99/'cal1'!AF$3,"")</f>
        <v>0</v>
      </c>
      <c r="CM105" s="136">
        <f ca="1">IF(CN$7,cal0!AG99/'cal1'!AG$3,"")</f>
        <v>1.8550469691437583E-3</v>
      </c>
      <c r="CN105" s="136">
        <f ca="1">IF(CN$7,'cal1'!AG99/'cal1'!AG$3,"")</f>
        <v>1.8550469691437581E-2</v>
      </c>
      <c r="CO105" s="136">
        <f ca="1">IF(CN$7,'cal2'!AG99/'cal1'!AG$3,"")</f>
        <v>0</v>
      </c>
      <c r="CP105" s="136">
        <f ca="1">IF(CQ$7,cal0!AH99/'cal1'!AH$3,"")</f>
        <v>1.6631404174405059E-2</v>
      </c>
      <c r="CQ105" s="136">
        <f ca="1">IF(CQ$7,'cal1'!AH99/'cal1'!AH$3,"")</f>
        <v>2.5871073481002586E-2</v>
      </c>
      <c r="CR105" s="136">
        <f ca="1">IF(CQ$7,'cal2'!AH99/'cal1'!AH$3,"")</f>
        <v>3.6958675241335296E-4</v>
      </c>
      <c r="CS105" s="136">
        <f ca="1">IF(CT$7,cal0!AI99/'cal1'!AI$3,"")</f>
        <v>0</v>
      </c>
      <c r="CT105" s="136">
        <f ca="1">IF(CT$7,'cal1'!AI99/'cal1'!AI$3,"")</f>
        <v>0</v>
      </c>
      <c r="CU105" s="136">
        <f ca="1">IF(CT$7,'cal2'!AI99/'cal1'!AI$3,"")</f>
        <v>0</v>
      </c>
      <c r="CV105" s="136">
        <f ca="1">IF(CW$7,cal0!AJ99/'cal1'!AJ$3,"")</f>
        <v>0</v>
      </c>
      <c r="CW105" s="136">
        <f ca="1">IF(CW$7,'cal1'!AJ99/'cal1'!AJ$3,"")</f>
        <v>0</v>
      </c>
      <c r="CX105" s="136">
        <f ca="1">IF(CW$7,'cal2'!AJ99/'cal1'!AJ$3,"")</f>
        <v>0</v>
      </c>
      <c r="CY105" s="136">
        <f ca="1">IF(CZ$7,cal0!AK99/'cal1'!AK$3,"")</f>
        <v>3.5829523955525444E-4</v>
      </c>
      <c r="CZ105" s="136">
        <f ca="1">IF(CZ$7,'cal1'!AK99/'cal1'!AK$3,"")</f>
        <v>3.5829523955525444E-4</v>
      </c>
      <c r="DA105" s="136">
        <f ca="1">IF(CZ$7,'cal2'!AK99/'cal1'!AK$3,"")</f>
        <v>3.5829523955525444E-4</v>
      </c>
    </row>
    <row r="106" spans="3:105">
      <c r="C106" s="92">
        <f t="shared" si="65"/>
        <v>780</v>
      </c>
      <c r="D106" s="136">
        <f>'CMF-1931'!B86</f>
        <v>4.1999999999999998E-5</v>
      </c>
      <c r="E106" s="136">
        <f>'CMF-1931'!C86</f>
        <v>1.5E-5</v>
      </c>
      <c r="F106" s="136">
        <f>'CMF-1931'!D86</f>
        <v>0</v>
      </c>
      <c r="G106" s="136">
        <f ca="1">cal0!C100/'cal1'!C$3</f>
        <v>3.4113008258582589E-3</v>
      </c>
      <c r="H106" s="136">
        <f ca="1">'cal1'!C100/'cal1'!C$3</f>
        <v>1.1222685436706004E-2</v>
      </c>
      <c r="I106" s="136">
        <f ca="1">'cal2'!C100/'cal1'!C$3</f>
        <v>1.9775657040214018E-4</v>
      </c>
      <c r="J106" s="136">
        <f ca="1">IF(K$7,cal0!F100/'cal1'!F$3,"")</f>
        <v>4.4390182788975807E-3</v>
      </c>
      <c r="K106" s="136">
        <f ca="1">IF(K$7,'cal1'!F100/'cal1'!F$3,"")</f>
        <v>2.4212826115987612E-2</v>
      </c>
      <c r="L106" s="136">
        <f ca="1">IF(K$7,'cal2'!F100/'cal1'!F$3,"")</f>
        <v>0</v>
      </c>
      <c r="M106" s="136">
        <f ca="1">IF(N$7,cal0!G100/'cal1'!G$3,"")</f>
        <v>3.73162749481361E-4</v>
      </c>
      <c r="N106" s="136">
        <f ca="1">IF(N$7,'cal1'!G100/'cal1'!G$3,"")</f>
        <v>3.73162749481361E-4</v>
      </c>
      <c r="O106" s="136">
        <f ca="1">IF(N$7,'cal2'!G100/'cal1'!G$3,"")</f>
        <v>3.73162749481361E-4</v>
      </c>
      <c r="P106" s="136">
        <f ca="1">IF(Q$7,cal0!H100/'cal1'!H$3,"")</f>
        <v>3.8242025987105075E-4</v>
      </c>
      <c r="Q106" s="136">
        <f ca="1">IF(Q$7,'cal1'!H100/'cal1'!H$3,"")</f>
        <v>7.2659846107798257E-3</v>
      </c>
      <c r="R106" s="136">
        <f ca="1">IF(Q$7,'cal2'!H100/'cal1'!H$3,"")</f>
        <v>3.8242025987105075E-4</v>
      </c>
      <c r="S106" s="136">
        <f ca="1">IF(T$7,cal0!I100/'cal1'!I$3,"")</f>
        <v>4.1949363169174319E-4</v>
      </c>
      <c r="T106" s="136">
        <f ca="1">IF(T$7,'cal1'!I100/'cal1'!I$3,"")</f>
        <v>4.6144299998161116E-3</v>
      </c>
      <c r="U106" s="136">
        <f ca="1">IF(T$7,'cal2'!I100/'cal1'!I$3,"")</f>
        <v>4.1949363169174319E-4</v>
      </c>
      <c r="V106" s="136">
        <f ca="1">IF(W$7,cal0!J100/'cal1'!J$3,"")</f>
        <v>3.8282301334124105E-4</v>
      </c>
      <c r="W106" s="136">
        <f ca="1">IF(W$7,'cal1'!J100/'cal1'!J$3,"")</f>
        <v>6.1251682134598568E-3</v>
      </c>
      <c r="X106" s="136">
        <f ca="1">IF(W$7,'cal2'!J100/'cal1'!J$3,"")</f>
        <v>3.8282301334124105E-4</v>
      </c>
      <c r="Y106" s="136">
        <f ca="1">IF(Z$7,cal0!K100/'cal1'!K$3,"")</f>
        <v>2.7787828300775172E-3</v>
      </c>
      <c r="Z106" s="136">
        <f ca="1">IF(Z$7,'cal1'!K100/'cal1'!K$3,"")</f>
        <v>1.1512100434485105E-2</v>
      </c>
      <c r="AA106" s="136">
        <f ca="1">IF(Z$7,'cal2'!K100/'cal1'!K$3,"")</f>
        <v>3.969689688028758E-4</v>
      </c>
      <c r="AB106" s="136">
        <f ca="1">IF(AC$7,cal0!L100/'cal1'!L$3,"")</f>
        <v>7.4397983876731705E-3</v>
      </c>
      <c r="AC106" s="136">
        <f ca="1">IF(AC$7,'cal1'!L100/'cal1'!L$3,"")</f>
        <v>3.2891741528273427E-2</v>
      </c>
      <c r="AD106" s="136">
        <f ca="1">IF(AC$7,'cal2'!L100/'cal1'!L$3,"")</f>
        <v>0</v>
      </c>
      <c r="AE106" s="136">
        <f ca="1">IF(AF$7,cal0!M100/'cal1'!M$3,"")</f>
        <v>0</v>
      </c>
      <c r="AF106" s="136">
        <f ca="1">IF(AF$7,'cal1'!M100/'cal1'!M$3,"")</f>
        <v>0</v>
      </c>
      <c r="AG106" s="136">
        <f ca="1">IF(AF$7,'cal2'!M100/'cal1'!M$3,"")</f>
        <v>0</v>
      </c>
      <c r="AH106" s="136">
        <f ca="1">IF(AI$7,cal0!N100/'cal1'!N$3,"")</f>
        <v>3.9507864300542103E-4</v>
      </c>
      <c r="AI106" s="136">
        <f ca="1">IF(AI$7,'cal1'!N100/'cal1'!N$3,"")</f>
        <v>3.9507864300542103E-4</v>
      </c>
      <c r="AJ106" s="136">
        <f ca="1">IF(AI$7,'cal2'!N100/'cal1'!N$3,"")</f>
        <v>0</v>
      </c>
      <c r="AK106" s="136">
        <f ca="1">IF(AL$7,cal0!O100/'cal1'!O$3,"")</f>
        <v>1.1857742994999932E-2</v>
      </c>
      <c r="AL106" s="136">
        <f ca="1">IF(AL$7,'cal1'!O100/'cal1'!O$3,"")</f>
        <v>2.289771033565623E-2</v>
      </c>
      <c r="AM106" s="136">
        <f ca="1">IF(AL$7,'cal2'!O100/'cal1'!O$3,"")</f>
        <v>0</v>
      </c>
      <c r="AN106" s="136">
        <f ca="1">IF(AO$7,cal0!P100/'cal1'!P$3,"")</f>
        <v>7.5491266736660888E-3</v>
      </c>
      <c r="AO106" s="136">
        <f ca="1">IF(AO$7,'cal1'!P100/'cal1'!P$3,"")</f>
        <v>2.7176857794497529E-2</v>
      </c>
      <c r="AP106" s="136">
        <f ca="1">IF(AO$7,'cal2'!P100/'cal1'!P$3,"")</f>
        <v>3.7745634289840658E-4</v>
      </c>
      <c r="AQ106" s="136">
        <f ca="1">IF(AR$7,cal0!Q100/'cal1'!Q$3,"")</f>
        <v>7.9483111240403678E-3</v>
      </c>
      <c r="AR106" s="136">
        <f ca="1">IF(AR$7,'cal1'!Q100/'cal1'!Q$3,"")</f>
        <v>2.9011337620842469E-2</v>
      </c>
      <c r="AS106" s="136">
        <f ca="1">IF(AR$7,'cal2'!Q100/'cal1'!Q$3,"")</f>
        <v>3.9741556590439884E-4</v>
      </c>
      <c r="AT106" s="136">
        <f ca="1">IF(AU$7,cal0!R100/'cal1'!R$3,"")</f>
        <v>3.9409238541189095E-4</v>
      </c>
      <c r="AU106" s="136">
        <f ca="1">IF(AU$7,'cal1'!R100/'cal1'!R$3,"")</f>
        <v>3.9409238541189095E-4</v>
      </c>
      <c r="AV106" s="136">
        <f ca="1">IF(AU$7,'cal2'!R100/'cal1'!R$3,"")</f>
        <v>3.9409238541189095E-4</v>
      </c>
      <c r="AW106" s="136">
        <f ca="1">IF(AX$7,cal0!S100/'cal1'!S$3,"")</f>
        <v>3.9581574893221761E-4</v>
      </c>
      <c r="AX106" s="136">
        <f ca="1">IF(AX$7,'cal1'!S100/'cal1'!S$3,"")</f>
        <v>3.9581574893221761E-4</v>
      </c>
      <c r="AY106" s="136">
        <f ca="1">IF(AX$7,'cal2'!S100/'cal1'!S$3,"")</f>
        <v>3.9581574893221761E-4</v>
      </c>
      <c r="AZ106" s="136">
        <f ca="1">IF(BA$7,cal0!T100/'cal1'!T$3,"")</f>
        <v>1.130577967380398E-2</v>
      </c>
      <c r="BA106" s="136">
        <f ca="1">IF(BA$7,'cal1'!T100/'cal1'!T$3,"")</f>
        <v>2.4630447701961766E-2</v>
      </c>
      <c r="BB106" s="136">
        <f ca="1">IF(BA$7,'cal2'!T100/'cal1'!T$3,"")</f>
        <v>0</v>
      </c>
      <c r="BC106" s="136">
        <f ca="1">IF(BD$7,cal0!U100/'cal1'!U$3,"")</f>
        <v>3.8468839437117862E-4</v>
      </c>
      <c r="BD106" s="136">
        <f ca="1">IF(BD$7,'cal1'!U100/'cal1'!U$3,"")</f>
        <v>3.8468839437117862E-4</v>
      </c>
      <c r="BE106" s="136">
        <f ca="1">IF(BD$7,'cal2'!U100/'cal1'!U$3,"")</f>
        <v>3.8468839437117862E-4</v>
      </c>
      <c r="BF106" s="136">
        <f ca="1">IF(BG$7,cal0!V100/'cal1'!V$3,"")</f>
        <v>3.8162314705602007E-4</v>
      </c>
      <c r="BG106" s="136">
        <f ca="1">IF(BG$7,'cal1'!V100/'cal1'!V$3,"")</f>
        <v>3.8162314705602007E-4</v>
      </c>
      <c r="BH106" s="136">
        <f ca="1">IF(BG$7,'cal2'!V100/'cal1'!V$3,"")</f>
        <v>3.8162314705602007E-4</v>
      </c>
      <c r="BI106" s="136">
        <f ca="1">IF(BJ$7,cal0!W100/'cal1'!W$3,"")</f>
        <v>0</v>
      </c>
      <c r="BJ106" s="136">
        <f ca="1">IF(BJ$7,'cal1'!W100/'cal1'!W$3,"")</f>
        <v>7.3024487424378027E-3</v>
      </c>
      <c r="BK106" s="136">
        <f ca="1">IF(BJ$7,'cal2'!W100/'cal1'!W$3,"")</f>
        <v>0</v>
      </c>
      <c r="BL106" s="136">
        <f ca="1">IF(BM$7,cal0!X100/'cal1'!X$3,"")</f>
        <v>6.7942138898256649E-3</v>
      </c>
      <c r="BM106" s="136">
        <f ca="1">IF(BM$7,'cal1'!X100/'cal1'!X$3,"")</f>
        <v>3.0037578373389669E-2</v>
      </c>
      <c r="BN106" s="136">
        <f ca="1">IF(BM$7,'cal2'!X100/'cal1'!X$3,"")</f>
        <v>0</v>
      </c>
      <c r="BO106" s="136">
        <f ca="1">IF(BP$7,cal0!Y100/'cal1'!Y$3,"")</f>
        <v>0</v>
      </c>
      <c r="BP106" s="136">
        <f ca="1">IF(BP$7,'cal1'!Y100/'cal1'!Y$3,"")</f>
        <v>0</v>
      </c>
      <c r="BQ106" s="136">
        <f ca="1">IF(BP$7,'cal2'!Y100/'cal1'!Y$3,"")</f>
        <v>0</v>
      </c>
      <c r="BR106" s="136" t="str">
        <f>IF(BS$7,cal0!Z100/'cal1'!Z$3,"")</f>
        <v/>
      </c>
      <c r="BS106" s="136" t="str">
        <f>IF(BS$7,'cal1'!Z100/'cal1'!Z$3,"")</f>
        <v/>
      </c>
      <c r="BT106" s="136" t="str">
        <f>IF(BS$7,'cal2'!Z100/'cal1'!Z$3,"")</f>
        <v/>
      </c>
      <c r="BU106" s="136">
        <f ca="1">IF(BV$7,cal0!AA100/'cal1'!AA$3,"")</f>
        <v>0</v>
      </c>
      <c r="BV106" s="136">
        <f ca="1">IF(BV$7,'cal1'!AA100/'cal1'!AA$3,"")</f>
        <v>0</v>
      </c>
      <c r="BW106" s="136">
        <f ca="1">IF(BV$7,'cal2'!AA100/'cal1'!AA$3,"")</f>
        <v>0</v>
      </c>
      <c r="BX106" s="136">
        <f ca="1">IF(BY$7,cal0!AB100/'cal1'!AB$3,"")</f>
        <v>1.2144266271829459E-2</v>
      </c>
      <c r="BY106" s="136">
        <f ca="1">IF(BY$7,'cal1'!AB100/'cal1'!AB$3,"")</f>
        <v>3.2384710058211884E-2</v>
      </c>
      <c r="BZ106" s="136">
        <f ca="1">IF(BY$7,'cal2'!AB100/'cal1'!AB$3,"")</f>
        <v>3.680080647594829E-4</v>
      </c>
      <c r="CA106" s="136">
        <f ca="1">IF(CB$7,cal0!AC100/'cal1'!AC$3,"")</f>
        <v>1.1436589901331779E-2</v>
      </c>
      <c r="CB106" s="136">
        <f ca="1">IF(CB$7,'cal1'!AC100/'cal1'!AC$3,"")</f>
        <v>2.2504257408322476E-2</v>
      </c>
      <c r="CC106" s="136">
        <f ca="1">IF(CB$7,'cal2'!AC100/'cal1'!AC$3,"")</f>
        <v>3.6892225923977693E-4</v>
      </c>
      <c r="CD106" s="136">
        <f ca="1">IF(CE$7,cal0!AD100/'cal1'!AD$3,"")</f>
        <v>3.776927997877941E-4</v>
      </c>
      <c r="CE106" s="136">
        <f ca="1">IF(CE$7,'cal1'!AD100/'cal1'!AD$3,"")</f>
        <v>3.776927997877941E-4</v>
      </c>
      <c r="CF106" s="136">
        <f ca="1">IF(CE$7,'cal2'!AD100/'cal1'!AD$3,"")</f>
        <v>3.776927997877941E-4</v>
      </c>
      <c r="CG106" s="136">
        <f ca="1">IF(CH$7,cal0!AE100/'cal1'!AE$3,"")</f>
        <v>0</v>
      </c>
      <c r="CH106" s="136">
        <f ca="1">IF(CH$7,'cal1'!AE100/'cal1'!AE$3,"")</f>
        <v>0</v>
      </c>
      <c r="CI106" s="136">
        <f ca="1">IF(CH$7,'cal2'!AE100/'cal1'!AE$3,"")</f>
        <v>0</v>
      </c>
      <c r="CJ106" s="136">
        <f ca="1">IF(CK$7,cal0!AF100/'cal1'!AF$3,"")</f>
        <v>0</v>
      </c>
      <c r="CK106" s="136">
        <f ca="1">IF(CK$7,'cal1'!AF100/'cal1'!AF$3,"")</f>
        <v>1.5942564622399232E-2</v>
      </c>
      <c r="CL106" s="136">
        <f ca="1">IF(CK$7,'cal2'!AF100/'cal1'!AF$3,"")</f>
        <v>0</v>
      </c>
      <c r="CM106" s="136">
        <f ca="1">IF(CN$7,cal0!AG100/'cal1'!AG$3,"")</f>
        <v>9.4463276411776032E-3</v>
      </c>
      <c r="CN106" s="136">
        <f ca="1">IF(CN$7,'cal1'!AG100/'cal1'!AG$3,"")</f>
        <v>2.6071865618019774E-2</v>
      </c>
      <c r="CO106" s="136">
        <f ca="1">IF(CN$7,'cal2'!AG100/'cal1'!AG$3,"")</f>
        <v>0</v>
      </c>
      <c r="CP106" s="136">
        <f ca="1">IF(CQ$7,cal0!AH100/'cal1'!AH$3,"")</f>
        <v>8.6572973336654473E-3</v>
      </c>
      <c r="CQ106" s="136">
        <f ca="1">IF(CQ$7,'cal1'!AH100/'cal1'!AH$3,"")</f>
        <v>1.9949423715283035E-2</v>
      </c>
      <c r="CR106" s="136">
        <f ca="1">IF(CQ$7,'cal2'!AH100/'cal1'!AH$3,"")</f>
        <v>3.7640422191000214E-4</v>
      </c>
      <c r="CS106" s="136">
        <f ca="1">IF(CT$7,cal0!AI100/'cal1'!AI$3,"")</f>
        <v>0</v>
      </c>
      <c r="CT106" s="136">
        <f ca="1">IF(CT$7,'cal1'!AI100/'cal1'!AI$3,"")</f>
        <v>0</v>
      </c>
      <c r="CU106" s="136">
        <f ca="1">IF(CT$7,'cal2'!AI100/'cal1'!AI$3,"")</f>
        <v>0</v>
      </c>
      <c r="CV106" s="136">
        <f ca="1">IF(CW$7,cal0!AJ100/'cal1'!AJ$3,"")</f>
        <v>0</v>
      </c>
      <c r="CW106" s="136">
        <f ca="1">IF(CW$7,'cal1'!AJ100/'cal1'!AJ$3,"")</f>
        <v>0</v>
      </c>
      <c r="CX106" s="136">
        <f ca="1">IF(CW$7,'cal2'!AJ100/'cal1'!AJ$3,"")</f>
        <v>0</v>
      </c>
      <c r="CY106" s="136">
        <f ca="1">IF(CZ$7,cal0!AK100/'cal1'!AK$3,"")</f>
        <v>3.6490442359800562E-4</v>
      </c>
      <c r="CZ106" s="136">
        <f ca="1">IF(CZ$7,'cal1'!AK100/'cal1'!AK$3,"")</f>
        <v>3.6490442359800562E-4</v>
      </c>
      <c r="DA106" s="136">
        <f ca="1">IF(CZ$7,'cal2'!AK100/'cal1'!AK$3,"")</f>
        <v>3.6490442359800562E-4</v>
      </c>
    </row>
    <row r="107" spans="3:105">
      <c r="C107" s="92">
        <f t="shared" ref="C107:C138" si="66">C106+C$8</f>
        <v>785</v>
      </c>
      <c r="D107" s="136">
        <f>'CMF-1931'!B87</f>
        <v>2.935326E-5</v>
      </c>
      <c r="E107" s="136">
        <f>'CMF-1931'!C87</f>
        <v>1.06E-5</v>
      </c>
      <c r="F107" s="136">
        <f>'CMF-1931'!D87</f>
        <v>0</v>
      </c>
      <c r="G107" s="136">
        <f ca="1">cal0!C101/'cal1'!C$3</f>
        <v>5.8692412474582178E-3</v>
      </c>
      <c r="H107" s="136">
        <f ca="1">'cal1'!C101/'cal1'!C$3</f>
        <v>1.7242470571751971E-2</v>
      </c>
      <c r="I107" s="136">
        <f ca="1">'cal2'!C101/'cal1'!C$3</f>
        <v>2.1411394923665961E-4</v>
      </c>
      <c r="J107" s="136">
        <f ca="1">IF(K$7,cal0!F101/'cal1'!F$3,"")</f>
        <v>1.1514295841842942E-2</v>
      </c>
      <c r="K107" s="136">
        <f ca="1">IF(K$7,'cal1'!F101/'cal1'!F$3,"")</f>
        <v>2.8785740006187988E-2</v>
      </c>
      <c r="L107" s="136">
        <f ca="1">IF(K$7,'cal2'!F101/'cal1'!F$3,"")</f>
        <v>0</v>
      </c>
      <c r="M107" s="136">
        <f ca="1">IF(N$7,cal0!G101/'cal1'!G$3,"")</f>
        <v>3.8026240079847294E-4</v>
      </c>
      <c r="N107" s="136">
        <f ca="1">IF(N$7,'cal1'!G101/'cal1'!G$3,"")</f>
        <v>7.6052480159694588E-4</v>
      </c>
      <c r="O107" s="136">
        <f ca="1">IF(N$7,'cal2'!G101/'cal1'!G$3,"")</f>
        <v>3.8026240079847294E-4</v>
      </c>
      <c r="P107" s="136">
        <f ca="1">IF(Q$7,cal0!H101/'cal1'!H$3,"")</f>
        <v>4.676352682631473E-3</v>
      </c>
      <c r="Q107" s="136">
        <f ca="1">IF(Q$7,'cal1'!H101/'cal1'!H$3,"")</f>
        <v>3.7800514600336121E-2</v>
      </c>
      <c r="R107" s="136">
        <f ca="1">IF(Q$7,'cal2'!H101/'cal1'!H$3,"")</f>
        <v>3.8969604102942549E-4</v>
      </c>
      <c r="S107" s="136">
        <f ca="1">IF(T$7,cal0!I101/'cal1'!I$3,"")</f>
        <v>4.274747566001101E-4</v>
      </c>
      <c r="T107" s="136">
        <f ca="1">IF(T$7,'cal1'!I101/'cal1'!I$3,"")</f>
        <v>5.5571717836202508E-3</v>
      </c>
      <c r="U107" s="136">
        <f ca="1">IF(T$7,'cal2'!I101/'cal1'!I$3,"")</f>
        <v>4.274747566001101E-4</v>
      </c>
      <c r="V107" s="136">
        <f ca="1">IF(W$7,cal0!J101/'cal1'!J$3,"")</f>
        <v>1.0142767790209088E-2</v>
      </c>
      <c r="W107" s="136">
        <f ca="1">IF(W$7,'cal1'!J101/'cal1'!J$3,"")</f>
        <v>3.6279901608587788E-2</v>
      </c>
      <c r="X107" s="136">
        <f ca="1">IF(W$7,'cal2'!J101/'cal1'!J$3,"")</f>
        <v>3.9010645713263343E-4</v>
      </c>
      <c r="Y107" s="136">
        <f ca="1">IF(Z$7,cal0!K101/'cal1'!K$3,"")</f>
        <v>4.0452154811614055E-4</v>
      </c>
      <c r="Z107" s="136">
        <f ca="1">IF(Z$7,'cal1'!K101/'cal1'!K$3,"")</f>
        <v>7.2813881623664395E-3</v>
      </c>
      <c r="AA107" s="136">
        <f ca="1">IF(Z$7,'cal2'!K101/'cal1'!K$3,"")</f>
        <v>4.0452154811614055E-4</v>
      </c>
      <c r="AB107" s="136">
        <f ca="1">IF(AC$7,cal0!L101/'cal1'!L$3,"")</f>
        <v>1.7955818579879292E-2</v>
      </c>
      <c r="AC107" s="136">
        <f ca="1">IF(AC$7,'cal1'!L101/'cal1'!L$3,"")</f>
        <v>3.8704762346945552E-2</v>
      </c>
      <c r="AD107" s="136">
        <f ca="1">IF(AC$7,'cal2'!L101/'cal1'!L$3,"")</f>
        <v>0</v>
      </c>
      <c r="AE107" s="136">
        <f ca="1">IF(AF$7,cal0!M101/'cal1'!M$3,"")</f>
        <v>6.579545344001984E-3</v>
      </c>
      <c r="AF107" s="136">
        <f ca="1">IF(AF$7,'cal1'!M101/'cal1'!M$3,"")</f>
        <v>3.1349597114279815E-2</v>
      </c>
      <c r="AG107" s="136">
        <f ca="1">IF(AF$7,'cal2'!M101/'cal1'!M$3,"")</f>
        <v>0</v>
      </c>
      <c r="AH107" s="136">
        <f ca="1">IF(AI$7,cal0!N101/'cal1'!N$3,"")</f>
        <v>4.0259525770523942E-4</v>
      </c>
      <c r="AI107" s="136">
        <f ca="1">IF(AI$7,'cal1'!N101/'cal1'!N$3,"")</f>
        <v>9.6622865780791791E-3</v>
      </c>
      <c r="AJ107" s="136">
        <f ca="1">IF(AI$7,'cal2'!N101/'cal1'!N$3,"")</f>
        <v>4.0259525770523942E-4</v>
      </c>
      <c r="AK107" s="136">
        <f ca="1">IF(AL$7,cal0!O101/'cal1'!O$3,"")</f>
        <v>1.2500011034409437E-3</v>
      </c>
      <c r="AL107" s="136">
        <f ca="1">IF(AL$7,'cal1'!O101/'cal1'!O$3,"")</f>
        <v>1.9166683314831019E-2</v>
      </c>
      <c r="AM107" s="136">
        <f ca="1">IF(AL$7,'cal2'!O101/'cal1'!O$3,"")</f>
        <v>0</v>
      </c>
      <c r="AN107" s="136">
        <f ca="1">IF(AO$7,cal0!P101/'cal1'!P$3,"")</f>
        <v>1.7693333863451385E-2</v>
      </c>
      <c r="AO107" s="136">
        <f ca="1">IF(AO$7,'cal1'!P101/'cal1'!P$3,"")</f>
        <v>3.461739208023653E-2</v>
      </c>
      <c r="AP107" s="136">
        <f ca="1">IF(AO$7,'cal2'!P101/'cal1'!P$3,"")</f>
        <v>3.8463768247674196E-4</v>
      </c>
      <c r="AQ107" s="136">
        <f ca="1">IF(AR$7,cal0!Q101/'cal1'!Q$3,"")</f>
        <v>1.5389111704017879E-2</v>
      </c>
      <c r="AR107" s="136">
        <f ca="1">IF(AR$7,'cal1'!Q101/'cal1'!Q$3,"")</f>
        <v>3.1993153778957971E-2</v>
      </c>
      <c r="AS107" s="136">
        <f ca="1">IF(AR$7,'cal2'!Q101/'cal1'!Q$3,"")</f>
        <v>4.049766420027914E-4</v>
      </c>
      <c r="AT107" s="136">
        <f ca="1">IF(AU$7,cal0!R101/'cal1'!R$3,"")</f>
        <v>4.0159023595308781E-4</v>
      </c>
      <c r="AU107" s="136">
        <f ca="1">IF(AU$7,'cal1'!R101/'cal1'!R$3,"")</f>
        <v>4.0159023595308781E-4</v>
      </c>
      <c r="AV107" s="136">
        <f ca="1">IF(AU$7,'cal2'!R101/'cal1'!R$3,"")</f>
        <v>4.0159023595308781E-4</v>
      </c>
      <c r="AW107" s="136">
        <f ca="1">IF(AX$7,cal0!S101/'cal1'!S$3,"")</f>
        <v>4.0334638752662706E-4</v>
      </c>
      <c r="AX107" s="136">
        <f ca="1">IF(AX$7,'cal1'!S101/'cal1'!S$3,"")</f>
        <v>4.0334638752662706E-4</v>
      </c>
      <c r="AY107" s="136">
        <f ca="1">IF(AX$7,'cal2'!S101/'cal1'!S$3,"")</f>
        <v>4.0334638752662706E-4</v>
      </c>
      <c r="AZ107" s="136">
        <f ca="1">IF(BA$7,cal0!T101/'cal1'!T$3,"")</f>
        <v>2.1395917755855396E-2</v>
      </c>
      <c r="BA107" s="136">
        <f ca="1">IF(BA$7,'cal1'!T101/'cal1'!T$3,"")</f>
        <v>3.003657848771565E-2</v>
      </c>
      <c r="BB107" s="136">
        <f ca="1">IF(BA$7,'cal2'!T101/'cal1'!T$3,"")</f>
        <v>0</v>
      </c>
      <c r="BC107" s="136">
        <f ca="1">IF(BD$7,cal0!U101/'cal1'!U$3,"")</f>
        <v>3.9200732818643998E-4</v>
      </c>
      <c r="BD107" s="136">
        <f ca="1">IF(BD$7,'cal1'!U101/'cal1'!U$3,"")</f>
        <v>3.9200732818643998E-4</v>
      </c>
      <c r="BE107" s="136">
        <f ca="1">IF(BD$7,'cal2'!U101/'cal1'!U$3,"")</f>
        <v>3.9200732818643998E-4</v>
      </c>
      <c r="BF107" s="136">
        <f ca="1">IF(BG$7,cal0!V101/'cal1'!V$3,"")</f>
        <v>3.8888376265176837E-4</v>
      </c>
      <c r="BG107" s="136">
        <f ca="1">IF(BG$7,'cal1'!V101/'cal1'!V$3,"")</f>
        <v>3.8888376265176837E-4</v>
      </c>
      <c r="BH107" s="136">
        <f ca="1">IF(BG$7,'cal2'!V101/'cal1'!V$3,"")</f>
        <v>3.8888376265176837E-4</v>
      </c>
      <c r="BI107" s="136">
        <f ca="1">IF(BJ$7,cal0!W101/'cal1'!W$3,"")</f>
        <v>0</v>
      </c>
      <c r="BJ107" s="136">
        <f ca="1">IF(BJ$7,'cal1'!W101/'cal1'!W$3,"")</f>
        <v>4.6998208220554987E-3</v>
      </c>
      <c r="BK107" s="136">
        <f ca="1">IF(BJ$7,'cal2'!W101/'cal1'!W$3,"")</f>
        <v>0</v>
      </c>
      <c r="BL107" s="136">
        <f ca="1">IF(BM$7,cal0!X101/'cal1'!X$3,"")</f>
        <v>2.3685583819495044E-2</v>
      </c>
      <c r="BM107" s="136">
        <f ca="1">IF(BM$7,'cal1'!X101/'cal1'!X$3,"")</f>
        <v>5.1015104925119258E-2</v>
      </c>
      <c r="BN107" s="136">
        <f ca="1">IF(BM$7,'cal2'!X101/'cal1'!X$3,"")</f>
        <v>0</v>
      </c>
      <c r="BO107" s="136">
        <f ca="1">IF(BP$7,cal0!Y101/'cal1'!Y$3,"")</f>
        <v>0</v>
      </c>
      <c r="BP107" s="136">
        <f ca="1">IF(BP$7,'cal1'!Y101/'cal1'!Y$3,"")</f>
        <v>3.8960833136359997E-4</v>
      </c>
      <c r="BQ107" s="136">
        <f ca="1">IF(BP$7,'cal2'!Y101/'cal1'!Y$3,"")</f>
        <v>0</v>
      </c>
      <c r="BR107" s="136" t="str">
        <f>IF(BS$7,cal0!Z101/'cal1'!Z$3,"")</f>
        <v/>
      </c>
      <c r="BS107" s="136" t="str">
        <f>IF(BS$7,'cal1'!Z101/'cal1'!Z$3,"")</f>
        <v/>
      </c>
      <c r="BT107" s="136" t="str">
        <f>IF(BS$7,'cal2'!Z101/'cal1'!Z$3,"")</f>
        <v/>
      </c>
      <c r="BU107" s="136">
        <f ca="1">IF(BV$7,cal0!AA101/'cal1'!AA$3,"")</f>
        <v>0</v>
      </c>
      <c r="BV107" s="136">
        <f ca="1">IF(BV$7,'cal1'!AA101/'cal1'!AA$3,"")</f>
        <v>0</v>
      </c>
      <c r="BW107" s="136">
        <f ca="1">IF(BV$7,'cal2'!AA101/'cal1'!AA$3,"")</f>
        <v>0</v>
      </c>
      <c r="BX107" s="136">
        <f ca="1">IF(BY$7,cal0!AB101/'cal1'!AB$3,"")</f>
        <v>1.7250444128805383E-2</v>
      </c>
      <c r="BY107" s="136">
        <f ca="1">IF(BY$7,'cal1'!AB101/'cal1'!AB$3,"")</f>
        <v>3.4500888257610766E-2</v>
      </c>
      <c r="BZ107" s="136">
        <f ca="1">IF(BY$7,'cal2'!AB101/'cal1'!AB$3,"")</f>
        <v>3.7500964502254182E-4</v>
      </c>
      <c r="CA107" s="136">
        <f ca="1">IF(CB$7,cal0!AC101/'cal1'!AC$3,"")</f>
        <v>3.7594123261631014E-4</v>
      </c>
      <c r="CB107" s="136">
        <f ca="1">IF(CB$7,'cal1'!AC101/'cal1'!AC$3,"")</f>
        <v>1.6541414418679897E-2</v>
      </c>
      <c r="CC107" s="136">
        <f ca="1">IF(CB$7,'cal2'!AC101/'cal1'!AC$3,"")</f>
        <v>3.7594123261631014E-4</v>
      </c>
      <c r="CD107" s="136">
        <f ca="1">IF(CE$7,cal0!AD101/'cal1'!AD$3,"")</f>
        <v>3.8487863810419617E-4</v>
      </c>
      <c r="CE107" s="136">
        <f ca="1">IF(CE$7,'cal1'!AD101/'cal1'!AD$3,"")</f>
        <v>4.2336650661276964E-3</v>
      </c>
      <c r="CF107" s="136">
        <f ca="1">IF(CE$7,'cal2'!AD101/'cal1'!AD$3,"")</f>
        <v>3.8487863810419617E-4</v>
      </c>
      <c r="CG107" s="136">
        <f ca="1">IF(CH$7,cal0!AE101/'cal1'!AE$3,"")</f>
        <v>0</v>
      </c>
      <c r="CH107" s="136">
        <f ca="1">IF(CH$7,'cal1'!AE101/'cal1'!AE$3,"")</f>
        <v>4.7084521334866819E-3</v>
      </c>
      <c r="CI107" s="136">
        <f ca="1">IF(CH$7,'cal2'!AE101/'cal1'!AE$3,"")</f>
        <v>0</v>
      </c>
      <c r="CJ107" s="136">
        <f ca="1">IF(CK$7,cal0!AF101/'cal1'!AF$3,"")</f>
        <v>1.6967921180130789E-2</v>
      </c>
      <c r="CK107" s="136">
        <f ca="1">IF(CK$7,'cal1'!AF101/'cal1'!AF$3,"")</f>
        <v>4.9459684662011456E-2</v>
      </c>
      <c r="CL107" s="136">
        <f ca="1">IF(CK$7,'cal2'!AF101/'cal1'!AF$3,"")</f>
        <v>0</v>
      </c>
      <c r="CM107" s="136">
        <f ca="1">IF(CN$7,cal0!AG101/'cal1'!AG$3,"")</f>
        <v>1.0011091991318232E-2</v>
      </c>
      <c r="CN107" s="136">
        <f ca="1">IF(CN$7,'cal1'!AG101/'cal1'!AG$3,"")</f>
        <v>2.4642688210021396E-2</v>
      </c>
      <c r="CO107" s="136">
        <f ca="1">IF(CN$7,'cal2'!AG101/'cal1'!AG$3,"")</f>
        <v>0</v>
      </c>
      <c r="CP107" s="136">
        <f ca="1">IF(CQ$7,cal0!AH101/'cal1'!AH$3,"")</f>
        <v>1.5342621769521279E-3</v>
      </c>
      <c r="CQ107" s="136">
        <f ca="1">IF(CQ$7,'cal1'!AH101/'cal1'!AH$3,"")</f>
        <v>2.6082457570041188E-2</v>
      </c>
      <c r="CR107" s="136">
        <f ca="1">IF(CQ$7,'cal2'!AH101/'cal1'!AH$3,"")</f>
        <v>3.8356554423803196E-4</v>
      </c>
      <c r="CS107" s="136">
        <f ca="1">IF(CT$7,cal0!AI101/'cal1'!AI$3,"")</f>
        <v>0</v>
      </c>
      <c r="CT107" s="136">
        <f ca="1">IF(CT$7,'cal1'!AI101/'cal1'!AI$3,"")</f>
        <v>0</v>
      </c>
      <c r="CU107" s="136">
        <f ca="1">IF(CT$7,'cal2'!AI101/'cal1'!AI$3,"")</f>
        <v>0</v>
      </c>
      <c r="CV107" s="136">
        <f ca="1">IF(CW$7,cal0!AJ101/'cal1'!AJ$3,"")</f>
        <v>0</v>
      </c>
      <c r="CW107" s="136">
        <f ca="1">IF(CW$7,'cal1'!AJ101/'cal1'!AJ$3,"")</f>
        <v>0</v>
      </c>
      <c r="CX107" s="136">
        <f ca="1">IF(CW$7,'cal2'!AJ101/'cal1'!AJ$3,"")</f>
        <v>0</v>
      </c>
      <c r="CY107" s="136">
        <f ca="1">IF(CZ$7,cal0!AK101/'cal1'!AK$3,"")</f>
        <v>3.7184695517496023E-4</v>
      </c>
      <c r="CZ107" s="136">
        <f ca="1">IF(CZ$7,'cal1'!AK101/'cal1'!AK$3,"")</f>
        <v>3.7184695517496023E-4</v>
      </c>
      <c r="DA107" s="136">
        <f ca="1">IF(CZ$7,'cal2'!AK101/'cal1'!AK$3,"")</f>
        <v>3.7184695517496023E-4</v>
      </c>
    </row>
    <row r="108" spans="3:105">
      <c r="C108" s="92">
        <f t="shared" si="66"/>
        <v>790</v>
      </c>
      <c r="D108" s="136">
        <f>'CMF-1931'!B88</f>
        <v>2.0673830000000001E-5</v>
      </c>
      <c r="E108" s="136">
        <f>'CMF-1931'!C88</f>
        <v>7.4657000000000004E-6</v>
      </c>
      <c r="F108" s="136">
        <f>'CMF-1931'!D88</f>
        <v>0</v>
      </c>
      <c r="G108" s="136">
        <f ca="1">cal0!C102/'cal1'!C$3</f>
        <v>6.7143924483675354E-3</v>
      </c>
      <c r="H108" s="136">
        <f ca="1">'cal1'!C102/'cal1'!C$3</f>
        <v>2.6729432505119041E-2</v>
      </c>
      <c r="I108" s="136">
        <f ca="1">'cal2'!C102/'cal1'!C$3</f>
        <v>2.1783334233384149E-4</v>
      </c>
      <c r="J108" s="136">
        <f ca="1">IF(K$7,cal0!F102/'cal1'!F$3,"")</f>
        <v>7.1122607245226776E-3</v>
      </c>
      <c r="K108" s="136">
        <f ca="1">IF(K$7,'cal1'!F102/'cal1'!F$3,"")</f>
        <v>2.3846991889112101E-2</v>
      </c>
      <c r="L108" s="136">
        <f ca="1">IF(K$7,'cal2'!F102/'cal1'!F$3,"")</f>
        <v>0</v>
      </c>
      <c r="M108" s="136">
        <f ca="1">IF(N$7,cal0!G102/'cal1'!G$3,"")</f>
        <v>3.4818119069794334E-3</v>
      </c>
      <c r="N108" s="136">
        <f ca="1">IF(N$7,'cal1'!G102/'cal1'!G$3,"")</f>
        <v>3.5204986429800397E-2</v>
      </c>
      <c r="O108" s="136">
        <f ca="1">IF(N$7,'cal2'!G102/'cal1'!G$3,"")</f>
        <v>3.8686797392292359E-4</v>
      </c>
      <c r="P108" s="136">
        <f ca="1">IF(Q$7,cal0!H102/'cal1'!H$3,"")</f>
        <v>1.3479826841086931E-2</v>
      </c>
      <c r="Q108" s="136">
        <f ca="1">IF(Q$7,'cal1'!H102/'cal1'!H$3,"")</f>
        <v>3.687129138416978E-2</v>
      </c>
      <c r="R108" s="136">
        <f ca="1">IF(Q$7,'cal2'!H102/'cal1'!H$3,"")</f>
        <v>3.964654867856285E-4</v>
      </c>
      <c r="S108" s="136">
        <f ca="1">IF(T$7,cal0!I102/'cal1'!I$3,"")</f>
        <v>4.349004598977528E-4</v>
      </c>
      <c r="T108" s="136">
        <f ca="1">IF(T$7,'cal1'!I102/'cal1'!I$3,"")</f>
        <v>2.1745022464011388E-2</v>
      </c>
      <c r="U108" s="136">
        <f ca="1">IF(T$7,'cal2'!I102/'cal1'!I$3,"")</f>
        <v>4.349004598977528E-4</v>
      </c>
      <c r="V108" s="136">
        <f ca="1">IF(W$7,cal0!J102/'cal1'!J$3,"")</f>
        <v>1.7462853613434283E-2</v>
      </c>
      <c r="W108" s="136">
        <f ca="1">IF(W$7,'cal1'!J102/'cal1'!J$3,"")</f>
        <v>3.6513239937290116E-2</v>
      </c>
      <c r="X108" s="136">
        <f ca="1">IF(W$7,'cal2'!J102/'cal1'!J$3,"")</f>
        <v>3.9688303226469764E-4</v>
      </c>
      <c r="Y108" s="136">
        <f ca="1">IF(Z$7,cal0!K102/'cal1'!K$3,"")</f>
        <v>4.1154852911895934E-4</v>
      </c>
      <c r="Z108" s="136">
        <f ca="1">IF(Z$7,'cal1'!K102/'cal1'!K$3,"")</f>
        <v>7.4078738255638141E-3</v>
      </c>
      <c r="AA108" s="136">
        <f ca="1">IF(Z$7,'cal2'!K102/'cal1'!K$3,"")</f>
        <v>4.1154852911895934E-4</v>
      </c>
      <c r="AB108" s="136">
        <f ca="1">IF(AC$7,cal0!L102/'cal1'!L$3,"")</f>
        <v>1.4208235208039582E-2</v>
      </c>
      <c r="AC108" s="136">
        <f ca="1">IF(AC$7,'cal1'!L102/'cal1'!L$3,"")</f>
        <v>3.0852165524393176E-2</v>
      </c>
      <c r="AD108" s="136">
        <f ca="1">IF(AC$7,'cal2'!L102/'cal1'!L$3,"")</f>
        <v>0</v>
      </c>
      <c r="AE108" s="136">
        <f ca="1">IF(AF$7,cal0!M102/'cal1'!M$3,"")</f>
        <v>2.0081516924187234E-2</v>
      </c>
      <c r="AF108" s="136">
        <f ca="1">IF(AF$7,'cal1'!M102/'cal1'!M$3,"")</f>
        <v>4.7250627695009262E-2</v>
      </c>
      <c r="AG108" s="136">
        <f ca="1">IF(AF$7,'cal2'!M102/'cal1'!M$3,"")</f>
        <v>0</v>
      </c>
      <c r="AH108" s="136">
        <f ca="1">IF(AI$7,cal0!N102/'cal1'!N$3,"")</f>
        <v>8.1917753388131929E-3</v>
      </c>
      <c r="AI108" s="136">
        <f ca="1">IF(AI$7,'cal1'!N102/'cal1'!N$3,"")</f>
        <v>4.2597232401801306E-2</v>
      </c>
      <c r="AJ108" s="136">
        <f ca="1">IF(AI$7,'cal2'!N102/'cal1'!N$3,"")</f>
        <v>4.0958877694023308E-4</v>
      </c>
      <c r="AK108" s="136">
        <f ca="1">IF(AL$7,cal0!O102/'cal1'!O$3,"")</f>
        <v>0</v>
      </c>
      <c r="AL108" s="136">
        <f ca="1">IF(AL$7,'cal1'!O102/'cal1'!O$3,"")</f>
        <v>2.5434298094749532E-2</v>
      </c>
      <c r="AM108" s="136">
        <f ca="1">IF(AL$7,'cal2'!O102/'cal1'!O$3,"")</f>
        <v>0</v>
      </c>
      <c r="AN108" s="136">
        <f ca="1">IF(AO$7,cal0!P102/'cal1'!P$3,"")</f>
        <v>7.0437469489929797E-3</v>
      </c>
      <c r="AO108" s="136">
        <f ca="1">IF(AO$7,'cal1'!P102/'cal1'!P$3,"")</f>
        <v>2.5435751979699144E-2</v>
      </c>
      <c r="AP108" s="136">
        <f ca="1">IF(AO$7,'cal2'!P102/'cal1'!P$3,"")</f>
        <v>3.9131925902147598E-4</v>
      </c>
      <c r="AQ108" s="136">
        <f ca="1">IF(AR$7,cal0!Q102/'cal1'!Q$3,"")</f>
        <v>1.0300287960615835E-2</v>
      </c>
      <c r="AR108" s="136">
        <f ca="1">IF(AR$7,'cal1'!Q102/'cal1'!Q$3,"")</f>
        <v>2.719276118166309E-2</v>
      </c>
      <c r="AS108" s="136">
        <f ca="1">IF(AR$7,'cal2'!Q102/'cal1'!Q$3,"")</f>
        <v>4.1201152848335516E-4</v>
      </c>
      <c r="AT108" s="136">
        <f ca="1">IF(AU$7,cal0!R102/'cal1'!R$3,"")</f>
        <v>4.0856629686282617E-4</v>
      </c>
      <c r="AU108" s="136">
        <f ca="1">IF(AU$7,'cal1'!R102/'cal1'!R$3,"")</f>
        <v>8.5798921842462957E-3</v>
      </c>
      <c r="AV108" s="136">
        <f ca="1">IF(AU$7,'cal2'!R102/'cal1'!R$3,"")</f>
        <v>4.0856629686282617E-4</v>
      </c>
      <c r="AW108" s="136">
        <f ca="1">IF(AX$7,cal0!S102/'cal1'!S$3,"")</f>
        <v>4.1035295470680472E-4</v>
      </c>
      <c r="AX108" s="136">
        <f ca="1">IF(AX$7,'cal1'!S102/'cal1'!S$3,"")</f>
        <v>9.0277651037320022E-3</v>
      </c>
      <c r="AY108" s="136">
        <f ca="1">IF(AX$7,'cal2'!S102/'cal1'!S$3,"")</f>
        <v>4.1035295470680472E-4</v>
      </c>
      <c r="AZ108" s="136">
        <f ca="1">IF(BA$7,cal0!T102/'cal1'!T$3,"")</f>
        <v>1.7581513617338521E-2</v>
      </c>
      <c r="BA108" s="136">
        <f ca="1">IF(BA$7,'cal1'!T102/'cal1'!T$3,"")</f>
        <v>2.4279233947122968E-2</v>
      </c>
      <c r="BB108" s="136">
        <f ca="1">IF(BA$7,'cal2'!T102/'cal1'!T$3,"")</f>
        <v>0</v>
      </c>
      <c r="BC108" s="136">
        <f ca="1">IF(BD$7,cal0!U102/'cal1'!U$3,"")</f>
        <v>3.988169235243402E-4</v>
      </c>
      <c r="BD108" s="136">
        <f ca="1">IF(BD$7,'cal1'!U102/'cal1'!U$3,"")</f>
        <v>2.0738479828533836E-2</v>
      </c>
      <c r="BE108" s="136">
        <f ca="1">IF(BD$7,'cal2'!U102/'cal1'!U$3,"")</f>
        <v>3.988169235243402E-4</v>
      </c>
      <c r="BF108" s="136">
        <f ca="1">IF(BG$7,cal0!V102/'cal1'!V$3,"")</f>
        <v>3.9563909824559464E-4</v>
      </c>
      <c r="BG108" s="136">
        <f ca="1">IF(BG$7,'cal1'!V102/'cal1'!V$3,"")</f>
        <v>2.5716541530848805E-2</v>
      </c>
      <c r="BH108" s="136">
        <f ca="1">IF(BG$7,'cal2'!V102/'cal1'!V$3,"")</f>
        <v>3.9563909824559464E-4</v>
      </c>
      <c r="BI108" s="136">
        <f ca="1">IF(BJ$7,cal0!W102/'cal1'!W$3,"")</f>
        <v>0</v>
      </c>
      <c r="BJ108" s="136">
        <f ca="1">IF(BJ$7,'cal1'!W102/'cal1'!W$3,"")</f>
        <v>1.5938205101181588E-2</v>
      </c>
      <c r="BK108" s="136">
        <f ca="1">IF(BJ$7,'cal2'!W102/'cal1'!W$3,"")</f>
        <v>0</v>
      </c>
      <c r="BL108" s="136">
        <f ca="1">IF(BM$7,cal0!X102/'cal1'!X$3,"")</f>
        <v>2.5209199210326501E-2</v>
      </c>
      <c r="BM108" s="136">
        <f ca="1">IF(BM$7,'cal1'!X102/'cal1'!X$3,"")</f>
        <v>4.4486820091470376E-2</v>
      </c>
      <c r="BN108" s="136">
        <f ca="1">IF(BM$7,'cal2'!X102/'cal1'!X$3,"")</f>
        <v>0</v>
      </c>
      <c r="BO108" s="136">
        <f ca="1">IF(BP$7,cal0!Y102/'cal1'!Y$3,"")</f>
        <v>9.9094060957531788E-3</v>
      </c>
      <c r="BP108" s="136">
        <f ca="1">IF(BP$7,'cal1'!Y102/'cal1'!Y$3,"")</f>
        <v>4.0430377180337193E-2</v>
      </c>
      <c r="BQ108" s="136">
        <f ca="1">IF(BP$7,'cal2'!Y102/'cal1'!Y$3,"")</f>
        <v>0</v>
      </c>
      <c r="BR108" s="136" t="str">
        <f>IF(BS$7,cal0!Z102/'cal1'!Z$3,"")</f>
        <v/>
      </c>
      <c r="BS108" s="136" t="str">
        <f>IF(BS$7,'cal1'!Z102/'cal1'!Z$3,"")</f>
        <v/>
      </c>
      <c r="BT108" s="136" t="str">
        <f>IF(BS$7,'cal2'!Z102/'cal1'!Z$3,"")</f>
        <v/>
      </c>
      <c r="BU108" s="136">
        <f ca="1">IF(BV$7,cal0!AA102/'cal1'!AA$3,"")</f>
        <v>0</v>
      </c>
      <c r="BV108" s="136">
        <f ca="1">IF(BV$7,'cal1'!AA102/'cal1'!AA$3,"")</f>
        <v>0</v>
      </c>
      <c r="BW108" s="136">
        <f ca="1">IF(BV$7,'cal2'!AA102/'cal1'!AA$3,"")</f>
        <v>0</v>
      </c>
      <c r="BX108" s="136">
        <f ca="1">IF(BY$7,cal0!AB102/'cal1'!AB$3,"")</f>
        <v>1.1827242993631953E-2</v>
      </c>
      <c r="BY108" s="136">
        <f ca="1">IF(BY$7,'cal1'!AB102/'cal1'!AB$3,"")</f>
        <v>2.9758868794807044E-2</v>
      </c>
      <c r="BZ108" s="136">
        <f ca="1">IF(BY$7,'cal2'!AB102/'cal1'!AB$3,"")</f>
        <v>3.8152397204348622E-4</v>
      </c>
      <c r="CA108" s="136">
        <f ca="1">IF(CB$7,cal0!AC102/'cal1'!AC$3,"")</f>
        <v>3.8247174233099318E-4</v>
      </c>
      <c r="CB108" s="136">
        <f ca="1">IF(CB$7,'cal1'!AC102/'cal1'!AC$3,"")</f>
        <v>1.9123586649672331E-2</v>
      </c>
      <c r="CC108" s="136">
        <f ca="1">IF(CB$7,'cal2'!AC102/'cal1'!AC$3,"")</f>
        <v>3.8247174233099318E-4</v>
      </c>
      <c r="CD108" s="136">
        <f ca="1">IF(CE$7,cal0!AD102/'cal1'!AD$3,"")</f>
        <v>1.2138496266256934E-2</v>
      </c>
      <c r="CE108" s="136">
        <f ca="1">IF(CE$7,'cal1'!AD102/'cal1'!AD$3,"")</f>
        <v>4.3072084512218216E-2</v>
      </c>
      <c r="CF108" s="136">
        <f ca="1">IF(CE$7,'cal2'!AD102/'cal1'!AD$3,"")</f>
        <v>3.9156440031128749E-4</v>
      </c>
      <c r="CG108" s="136">
        <f ca="1">IF(CH$7,cal0!AE102/'cal1'!AE$3,"")</f>
        <v>0</v>
      </c>
      <c r="CH108" s="136">
        <f ca="1">IF(CH$7,'cal1'!AE102/'cal1'!AE$3,"")</f>
        <v>2.3152841333945552E-2</v>
      </c>
      <c r="CI108" s="136">
        <f ca="1">IF(CH$7,'cal2'!AE102/'cal1'!AE$3,"")</f>
        <v>0</v>
      </c>
      <c r="CJ108" s="136">
        <f ca="1">IF(CK$7,cal0!AF102/'cal1'!AF$3,"")</f>
        <v>2.2772035024544883E-2</v>
      </c>
      <c r="CK108" s="136">
        <f ca="1">IF(CK$7,'cal1'!AF102/'cal1'!AF$3,"")</f>
        <v>5.0318853391449758E-2</v>
      </c>
      <c r="CL108" s="136">
        <f ca="1">IF(CK$7,'cal2'!AF102/'cal1'!AF$3,"")</f>
        <v>0</v>
      </c>
      <c r="CM108" s="136">
        <f ca="1">IF(CN$7,cal0!AG102/'cal1'!AG$3,"")</f>
        <v>1.1751918577785213E-3</v>
      </c>
      <c r="CN108" s="136">
        <f ca="1">IF(CN$7,'cal1'!AG102/'cal1'!AG$3,"")</f>
        <v>1.958652968783009E-2</v>
      </c>
      <c r="CO108" s="136">
        <f ca="1">IF(CN$7,'cal2'!AG102/'cal1'!AG$3,"")</f>
        <v>0</v>
      </c>
      <c r="CP108" s="136">
        <f ca="1">IF(CQ$7,cal0!AH102/'cal1'!AH$3,"")</f>
        <v>3.9022849657085221E-4</v>
      </c>
      <c r="CQ108" s="136">
        <f ca="1">IF(CQ$7,'cal1'!AH102/'cal1'!AH$3,"")</f>
        <v>4.3705592378088853E-2</v>
      </c>
      <c r="CR108" s="136">
        <f ca="1">IF(CQ$7,'cal2'!AH102/'cal1'!AH$3,"")</f>
        <v>3.9022849657085221E-4</v>
      </c>
      <c r="CS108" s="136">
        <f ca="1">IF(CT$7,cal0!AI102/'cal1'!AI$3,"")</f>
        <v>0</v>
      </c>
      <c r="CT108" s="136">
        <f ca="1">IF(CT$7,'cal1'!AI102/'cal1'!AI$3,"")</f>
        <v>1.2757483734205067E-2</v>
      </c>
      <c r="CU108" s="136">
        <f ca="1">IF(CT$7,'cal2'!AI102/'cal1'!AI$3,"")</f>
        <v>0</v>
      </c>
      <c r="CV108" s="136">
        <f ca="1">IF(CW$7,cal0!AJ102/'cal1'!AJ$3,"")</f>
        <v>0</v>
      </c>
      <c r="CW108" s="136">
        <f ca="1">IF(CW$7,'cal1'!AJ102/'cal1'!AJ$3,"")</f>
        <v>2.1931325201003309E-2</v>
      </c>
      <c r="CX108" s="136">
        <f ca="1">IF(CW$7,'cal2'!AJ102/'cal1'!AJ$3,"")</f>
        <v>0</v>
      </c>
      <c r="CY108" s="136">
        <f ca="1">IF(CZ$7,cal0!AK102/'cal1'!AK$3,"")</f>
        <v>3.7830634281979411E-4</v>
      </c>
      <c r="CZ108" s="136">
        <f ca="1">IF(CZ$7,'cal1'!AK102/'cal1'!AK$3,"")</f>
        <v>1.0592577783671311E-2</v>
      </c>
      <c r="DA108" s="136">
        <f ca="1">IF(CZ$7,'cal2'!AK102/'cal1'!AK$3,"")</f>
        <v>3.7830634281979411E-4</v>
      </c>
    </row>
    <row r="109" spans="3:105">
      <c r="C109" s="92">
        <f t="shared" si="66"/>
        <v>795</v>
      </c>
      <c r="D109" s="136">
        <f>'CMF-1931'!B89</f>
        <v>1.455977E-5</v>
      </c>
      <c r="E109" s="136">
        <f>'CMF-1931'!C89</f>
        <v>5.2577999999999999E-6</v>
      </c>
      <c r="F109" s="136">
        <f>'CMF-1931'!D89</f>
        <v>0</v>
      </c>
      <c r="G109" s="136">
        <f ca="1">cal0!C103/'cal1'!C$3</f>
        <v>5.4197970719519631E-3</v>
      </c>
      <c r="H109" s="136">
        <f ca="1">'cal1'!C103/'cal1'!C$3</f>
        <v>2.8809812724152478E-2</v>
      </c>
      <c r="I109" s="136">
        <f ca="1">'cal2'!C103/'cal1'!C$3</f>
        <v>2.220157824295472E-4</v>
      </c>
      <c r="J109" s="136">
        <f ca="1">IF(K$7,cal0!F103/'cal1'!F$3,"")</f>
        <v>0</v>
      </c>
      <c r="K109" s="136">
        <f ca="1">IF(K$7,'cal1'!F103/'cal1'!F$3,"")</f>
        <v>1.4497634867832898E-2</v>
      </c>
      <c r="L109" s="136">
        <f ca="1">IF(K$7,'cal2'!F103/'cal1'!F$3,"")</f>
        <v>0</v>
      </c>
      <c r="M109" s="136">
        <f ca="1">IF(N$7,cal0!G103/'cal1'!G$3,"")</f>
        <v>1.3011765171903949E-2</v>
      </c>
      <c r="N109" s="136">
        <f ca="1">IF(N$7,'cal1'!G103/'cal1'!G$3,"")</f>
        <v>4.731550803580175E-2</v>
      </c>
      <c r="O109" s="136">
        <f ca="1">IF(N$7,'cal2'!G103/'cal1'!G$3,"")</f>
        <v>3.9429590992456605E-4</v>
      </c>
      <c r="P109" s="136">
        <f ca="1">IF(Q$7,cal0!H103/'cal1'!H$3,"")</f>
        <v>4.0407769679319657E-4</v>
      </c>
      <c r="Q109" s="136">
        <f ca="1">IF(Q$7,'cal1'!H103/'cal1'!H$3,"")</f>
        <v>1.9799806501639837E-2</v>
      </c>
      <c r="R109" s="136">
        <f ca="1">IF(Q$7,'cal2'!H103/'cal1'!H$3,"")</f>
        <v>4.0407769679319657E-4</v>
      </c>
      <c r="S109" s="136">
        <f ca="1">IF(T$7,cal0!I103/'cal1'!I$3,"")</f>
        <v>4.432506284331534E-4</v>
      </c>
      <c r="T109" s="136">
        <f ca="1">IF(T$7,'cal1'!I103/'cal1'!I$3,"")</f>
        <v>2.7924789428967912E-2</v>
      </c>
      <c r="U109" s="136">
        <f ca="1">IF(T$7,'cal2'!I103/'cal1'!I$3,"")</f>
        <v>4.432506284331534E-4</v>
      </c>
      <c r="V109" s="136">
        <f ca="1">IF(W$7,cal0!J103/'cal1'!J$3,"")</f>
        <v>1.6180130368879542E-3</v>
      </c>
      <c r="W109" s="136">
        <f ca="1">IF(W$7,'cal1'!J103/'cal1'!J$3,"")</f>
        <v>2.022516246732857E-2</v>
      </c>
      <c r="X109" s="136">
        <f ca="1">IF(W$7,'cal2'!J103/'cal1'!J$3,"")</f>
        <v>4.0450325922198856E-4</v>
      </c>
      <c r="Y109" s="136">
        <f ca="1">IF(Z$7,cal0!K103/'cal1'!K$3,"")</f>
        <v>4.1945033630363672E-4</v>
      </c>
      <c r="Z109" s="136">
        <f ca="1">IF(Z$7,'cal1'!K103/'cal1'!K$3,"")</f>
        <v>1.1325159131399842E-2</v>
      </c>
      <c r="AA109" s="136">
        <f ca="1">IF(Z$7,'cal2'!K103/'cal1'!K$3,"")</f>
        <v>4.1945033630363672E-4</v>
      </c>
      <c r="AB109" s="136">
        <f ca="1">IF(AC$7,cal0!L103/'cal1'!L$3,"")</f>
        <v>0</v>
      </c>
      <c r="AC109" s="136">
        <f ca="1">IF(AC$7,'cal1'!L103/'cal1'!L$3,"")</f>
        <v>1.861847453371037E-2</v>
      </c>
      <c r="AD109" s="136">
        <f ca="1">IF(AC$7,'cal2'!L103/'cal1'!L$3,"")</f>
        <v>0</v>
      </c>
      <c r="AE109" s="136">
        <f ca="1">IF(AF$7,cal0!M103/'cal1'!M$3,"")</f>
        <v>7.2236777312595681E-3</v>
      </c>
      <c r="AF109" s="136">
        <f ca="1">IF(AF$7,'cal1'!M103/'cal1'!M$3,"")</f>
        <v>3.1703916710852133E-2</v>
      </c>
      <c r="AG109" s="136">
        <f ca="1">IF(AF$7,'cal2'!M103/'cal1'!M$3,"")</f>
        <v>0</v>
      </c>
      <c r="AH109" s="136">
        <f ca="1">IF(AI$7,cal0!N103/'cal1'!N$3,"")</f>
        <v>1.4610853936957364E-2</v>
      </c>
      <c r="AI109" s="136">
        <f ca="1">IF(AI$7,'cal1'!N103/'cal1'!N$3,"")</f>
        <v>3.7153313691164168E-2</v>
      </c>
      <c r="AJ109" s="136">
        <f ca="1">IF(AI$7,'cal2'!N103/'cal1'!N$3,"")</f>
        <v>4.174529565239099E-4</v>
      </c>
      <c r="AK109" s="136">
        <f ca="1">IF(AL$7,cal0!O103/'cal1'!O$3,"")</f>
        <v>0</v>
      </c>
      <c r="AL109" s="136">
        <f ca="1">IF(AL$7,'cal1'!O103/'cal1'!O$3,"")</f>
        <v>2.7650818039944017E-2</v>
      </c>
      <c r="AM109" s="136">
        <f ca="1">IF(AL$7,'cal2'!O103/'cal1'!O$3,"")</f>
        <v>0</v>
      </c>
      <c r="AN109" s="136">
        <f ca="1">IF(AO$7,cal0!P103/'cal1'!P$3,"")</f>
        <v>3.9883266051280955E-4</v>
      </c>
      <c r="AO109" s="136">
        <f ca="1">IF(AO$7,'cal1'!P103/'cal1'!P$3,"")</f>
        <v>7.5778202089491885E-3</v>
      </c>
      <c r="AP109" s="136">
        <f ca="1">IF(AO$7,'cal2'!P103/'cal1'!P$3,"")</f>
        <v>3.9883266051280955E-4</v>
      </c>
      <c r="AQ109" s="136">
        <f ca="1">IF(AR$7,cal0!Q103/'cal1'!Q$3,"")</f>
        <v>4.1992222534068397E-4</v>
      </c>
      <c r="AR109" s="136">
        <f ca="1">IF(AR$7,'cal1'!Q103/'cal1'!Q$3,"")</f>
        <v>1.9736345257382465E-2</v>
      </c>
      <c r="AS109" s="136">
        <f ca="1">IF(AR$7,'cal2'!Q103/'cal1'!Q$3,"")</f>
        <v>4.1992222534068397E-4</v>
      </c>
      <c r="AT109" s="136">
        <f ca="1">IF(AU$7,cal0!R103/'cal1'!R$3,"")</f>
        <v>4.1641084464162415E-4</v>
      </c>
      <c r="AU109" s="136">
        <f ca="1">IF(AU$7,'cal1'!R103/'cal1'!R$3,"")</f>
        <v>1.2908736031398468E-2</v>
      </c>
      <c r="AV109" s="136">
        <f ca="1">IF(AU$7,'cal2'!R103/'cal1'!R$3,"")</f>
        <v>4.1641084464162415E-4</v>
      </c>
      <c r="AW109" s="136">
        <f ca="1">IF(AX$7,cal0!S103/'cal1'!S$3,"")</f>
        <v>5.0187818839354638E-3</v>
      </c>
      <c r="AX109" s="136">
        <f ca="1">IF(AX$7,'cal1'!S103/'cal1'!S$3,"")</f>
        <v>3.596793547345993E-2</v>
      </c>
      <c r="AY109" s="136">
        <f ca="1">IF(AX$7,'cal2'!S103/'cal1'!S$3,"")</f>
        <v>4.1823180664365256E-4</v>
      </c>
      <c r="AZ109" s="136">
        <f ca="1">IF(BA$7,cal0!T103/'cal1'!T$3,"")</f>
        <v>5.1197379240800296E-3</v>
      </c>
      <c r="BA109" s="136">
        <f ca="1">IF(BA$7,'cal1'!T103/'cal1'!T$3,"")</f>
        <v>1.3225988942808468E-2</v>
      </c>
      <c r="BB109" s="136">
        <f ca="1">IF(BA$7,'cal2'!T103/'cal1'!T$3,"")</f>
        <v>0</v>
      </c>
      <c r="BC109" s="136">
        <f ca="1">IF(BD$7,cal0!U103/'cal1'!U$3,"")</f>
        <v>1.2194228148741257E-2</v>
      </c>
      <c r="BD109" s="136">
        <f ca="1">IF(BD$7,'cal1'!U103/'cal1'!U$3,"")</f>
        <v>4.4712171466483874E-2</v>
      </c>
      <c r="BE109" s="136">
        <f ca="1">IF(BD$7,'cal2'!U103/'cal1'!U$3,"")</f>
        <v>4.0647428154824564E-4</v>
      </c>
      <c r="BF109" s="136">
        <f ca="1">IF(BG$7,cal0!V103/'cal1'!V$3,"")</f>
        <v>1.0887356968149294E-2</v>
      </c>
      <c r="BG109" s="136">
        <f ca="1">IF(BG$7,'cal1'!V103/'cal1'!V$3,"")</f>
        <v>4.5968841407249474E-2</v>
      </c>
      <c r="BH109" s="136">
        <f ca="1">IF(BG$7,'cal2'!V103/'cal1'!V$3,"")</f>
        <v>4.0323544144173966E-4</v>
      </c>
      <c r="BI109" s="136">
        <f ca="1">IF(BJ$7,cal0!W103/'cal1'!W$3,"")</f>
        <v>0</v>
      </c>
      <c r="BJ109" s="136">
        <f ca="1">IF(BJ$7,'cal1'!W103/'cal1'!W$3,"")</f>
        <v>2.0305276950201883E-2</v>
      </c>
      <c r="BK109" s="136">
        <f ca="1">IF(BJ$7,'cal2'!W103/'cal1'!W$3,"")</f>
        <v>0</v>
      </c>
      <c r="BL109" s="136">
        <f ca="1">IF(BM$7,cal0!X103/'cal1'!X$3,"")</f>
        <v>7.5568291984074035E-3</v>
      </c>
      <c r="BM109" s="136">
        <f ca="1">IF(BM$7,'cal1'!X103/'cal1'!X$3,"")</f>
        <v>2.7582428492883958E-2</v>
      </c>
      <c r="BN109" s="136">
        <f ca="1">IF(BM$7,'cal2'!X103/'cal1'!X$3,"")</f>
        <v>0</v>
      </c>
      <c r="BO109" s="136">
        <f ca="1">IF(BP$7,cal0!Y103/'cal1'!Y$3,"")</f>
        <v>1.8987377901394323E-2</v>
      </c>
      <c r="BP109" s="136">
        <f ca="1">IF(BP$7,'cal1'!Y103/'cal1'!Y$3,"")</f>
        <v>5.3730238518890895E-2</v>
      </c>
      <c r="BQ109" s="136">
        <f ca="1">IF(BP$7,'cal2'!Y103/'cal1'!Y$3,"")</f>
        <v>0</v>
      </c>
      <c r="BR109" s="136" t="str">
        <f>IF(BS$7,cal0!Z103/'cal1'!Z$3,"")</f>
        <v/>
      </c>
      <c r="BS109" s="136" t="str">
        <f>IF(BS$7,'cal1'!Z103/'cal1'!Z$3,"")</f>
        <v/>
      </c>
      <c r="BT109" s="136" t="str">
        <f>IF(BS$7,'cal2'!Z103/'cal1'!Z$3,"")</f>
        <v/>
      </c>
      <c r="BU109" s="136">
        <f ca="1">IF(BV$7,cal0!AA103/'cal1'!AA$3,"")</f>
        <v>0</v>
      </c>
      <c r="BV109" s="136">
        <f ca="1">IF(BV$7,'cal1'!AA103/'cal1'!AA$3,"")</f>
        <v>2.3169657161591521E-2</v>
      </c>
      <c r="BW109" s="136">
        <f ca="1">IF(BV$7,'cal2'!AA103/'cal1'!AA$3,"")</f>
        <v>0</v>
      </c>
      <c r="BX109" s="136">
        <f ca="1">IF(BY$7,cal0!AB103/'cal1'!AB$3,"")</f>
        <v>7.7769860445926807E-4</v>
      </c>
      <c r="BY109" s="136">
        <f ca="1">IF(BY$7,'cal1'!AB103/'cal1'!AB$3,"")</f>
        <v>2.2942108119554931E-2</v>
      </c>
      <c r="BZ109" s="136">
        <f ca="1">IF(BY$7,'cal2'!AB103/'cal1'!AB$3,"")</f>
        <v>3.8884930222963404E-4</v>
      </c>
      <c r="CA109" s="136">
        <f ca="1">IF(CB$7,cal0!AC103/'cal1'!AC$3,"")</f>
        <v>3.8981526988036156E-4</v>
      </c>
      <c r="CB109" s="136">
        <f ca="1">IF(CB$7,'cal1'!AC103/'cal1'!AC$3,"")</f>
        <v>2.2609286319239009E-2</v>
      </c>
      <c r="CC109" s="136">
        <f ca="1">IF(CB$7,'cal2'!AC103/'cal1'!AC$3,"")</f>
        <v>3.8981526988036156E-4</v>
      </c>
      <c r="CD109" s="136">
        <f ca="1">IF(CE$7,cal0!AD103/'cal1'!AD$3,"")</f>
        <v>2.115137290498121E-2</v>
      </c>
      <c r="CE109" s="136">
        <f ca="1">IF(CE$7,'cal1'!AD103/'cal1'!AD$3,"")</f>
        <v>5.5472470297491167E-2</v>
      </c>
      <c r="CF109" s="136">
        <f ca="1">IF(CE$7,'cal2'!AD103/'cal1'!AD$3,"")</f>
        <v>3.990825085603131E-4</v>
      </c>
      <c r="CG109" s="136">
        <f ca="1">IF(CH$7,cal0!AE103/'cal1'!AE$3,"")</f>
        <v>0</v>
      </c>
      <c r="CH109" s="136">
        <f ca="1">IF(CH$7,'cal1'!AE103/'cal1'!AE$3,"")</f>
        <v>1.749460894153557E-2</v>
      </c>
      <c r="CI109" s="136">
        <f ca="1">IF(CH$7,'cal2'!AE103/'cal1'!AE$3,"")</f>
        <v>0</v>
      </c>
      <c r="CJ109" s="136">
        <f ca="1">IF(CK$7,cal0!AF103/'cal1'!AF$3,"")</f>
        <v>5.6151440269491763E-3</v>
      </c>
      <c r="CK109" s="136">
        <f ca="1">IF(CK$7,'cal1'!AF103/'cal1'!AF$3,"")</f>
        <v>3.1070464054461889E-2</v>
      </c>
      <c r="CL109" s="136">
        <f ca="1">IF(CK$7,'cal2'!AF103/'cal1'!AF$3,"")</f>
        <v>0</v>
      </c>
      <c r="CM109" s="136">
        <f ca="1">IF(CN$7,cal0!AG103/'cal1'!AG$3,"")</f>
        <v>0</v>
      </c>
      <c r="CN109" s="136">
        <f ca="1">IF(CN$7,'cal1'!AG103/'cal1'!AG$3,"")</f>
        <v>1.5570823669103815E-2</v>
      </c>
      <c r="CO109" s="136">
        <f ca="1">IF(CN$7,'cal2'!AG103/'cal1'!AG$3,"")</f>
        <v>0</v>
      </c>
      <c r="CP109" s="136">
        <f ca="1">IF(CQ$7,cal0!AH103/'cal1'!AH$3,"")</f>
        <v>3.977209552232268E-4</v>
      </c>
      <c r="CQ109" s="136">
        <f ca="1">IF(CQ$7,'cal1'!AH103/'cal1'!AH$3,"")</f>
        <v>3.4204002246295863E-2</v>
      </c>
      <c r="CR109" s="136">
        <f ca="1">IF(CQ$7,'cal2'!AH103/'cal1'!AH$3,"")</f>
        <v>3.977209552232268E-4</v>
      </c>
      <c r="CS109" s="136">
        <f ca="1">IF(CT$7,cal0!AI103/'cal1'!AI$3,"")</f>
        <v>1.3396442922947328E-2</v>
      </c>
      <c r="CT109" s="136">
        <f ca="1">IF(CT$7,'cal1'!AI103/'cal1'!AI$3,"")</f>
        <v>4.1371366718594788E-2</v>
      </c>
      <c r="CU109" s="136">
        <f ca="1">IF(CT$7,'cal2'!AI103/'cal1'!AI$3,"")</f>
        <v>0</v>
      </c>
      <c r="CV109" s="136">
        <f ca="1">IF(CW$7,cal0!AJ103/'cal1'!AJ$3,"")</f>
        <v>1.4644681758895804E-2</v>
      </c>
      <c r="CW109" s="136">
        <f ca="1">IF(CW$7,'cal1'!AJ103/'cal1'!AJ$3,"")</f>
        <v>4.817329700261181E-2</v>
      </c>
      <c r="CX109" s="136">
        <f ca="1">IF(CW$7,'cal2'!AJ103/'cal1'!AJ$3,"")</f>
        <v>0</v>
      </c>
      <c r="CY109" s="136">
        <f ca="1">IF(CZ$7,cal0!AK103/'cal1'!AK$3,"")</f>
        <v>1.0410387183314794E-2</v>
      </c>
      <c r="CZ109" s="136">
        <f ca="1">IF(CZ$7,'cal1'!AK103/'cal1'!AK$3,"")</f>
        <v>3.817141841706307E-2</v>
      </c>
      <c r="DA109" s="136">
        <f ca="1">IF(CZ$7,'cal2'!AK103/'cal1'!AK$3,"")</f>
        <v>3.8556989393514357E-4</v>
      </c>
    </row>
    <row r="110" spans="3:105">
      <c r="C110" s="92">
        <f t="shared" si="66"/>
        <v>800</v>
      </c>
      <c r="D110" s="136">
        <f>'CMF-1931'!B90</f>
        <v>1.0253980000000001E-5</v>
      </c>
      <c r="E110" s="136">
        <f>'CMF-1931'!C90</f>
        <v>3.7029000000000002E-6</v>
      </c>
      <c r="F110" s="136">
        <f>'CMF-1931'!D90</f>
        <v>0</v>
      </c>
      <c r="G110" s="136">
        <f ca="1">cal0!C104/'cal1'!C$3</f>
        <v>3.6310570980716099E-3</v>
      </c>
      <c r="H110" s="136">
        <f ca="1">'cal1'!C104/'cal1'!C$3</f>
        <v>1.7729666898087554E-2</v>
      </c>
      <c r="I110" s="136">
        <f ca="1">'cal2'!C104/'cal1'!C$3</f>
        <v>2.2610978054065601E-4</v>
      </c>
      <c r="J110" s="136">
        <f ca="1">IF(K$7,cal0!F104/'cal1'!F$3,"")</f>
        <v>0</v>
      </c>
      <c r="K110" s="136">
        <f ca="1">IF(K$7,'cal1'!F104/'cal1'!F$3,"")</f>
        <v>6.0796947493637144E-3</v>
      </c>
      <c r="L110" s="136">
        <f ca="1">IF(K$7,'cal2'!F104/'cal1'!F$3,"")</f>
        <v>0</v>
      </c>
      <c r="M110" s="136">
        <f ca="1">IF(N$7,cal0!G104/'cal1'!G$3,"")</f>
        <v>4.015667647989456E-3</v>
      </c>
      <c r="N110" s="136">
        <f ca="1">IF(N$7,'cal1'!G104/'cal1'!G$3,"")</f>
        <v>2.7306541261205325E-2</v>
      </c>
      <c r="O110" s="136">
        <f ca="1">IF(N$7,'cal2'!G104/'cal1'!G$3,"")</f>
        <v>4.0156677460267238E-4</v>
      </c>
      <c r="P110" s="136">
        <f ca="1">IF(Q$7,cal0!H104/'cal1'!H$3,"")</f>
        <v>4.1152893881441432E-4</v>
      </c>
      <c r="Q110" s="136">
        <f ca="1">IF(Q$7,'cal1'!H104/'cal1'!H$3,"")</f>
        <v>2.8807026219356E-3</v>
      </c>
      <c r="R110" s="136">
        <f ca="1">IF(Q$7,'cal2'!H104/'cal1'!H$3,"")</f>
        <v>4.1152893881441432E-4</v>
      </c>
      <c r="S110" s="136">
        <f ca="1">IF(T$7,cal0!I104/'cal1'!I$3,"")</f>
        <v>4.5142422409241251E-4</v>
      </c>
      <c r="T110" s="136">
        <f ca="1">IF(T$7,'cal1'!I104/'cal1'!I$3,"")</f>
        <v>8.1256363642913578E-3</v>
      </c>
      <c r="U110" s="136">
        <f ca="1">IF(T$7,'cal2'!I104/'cal1'!I$3,"")</f>
        <v>4.5142422409241251E-4</v>
      </c>
      <c r="V110" s="136">
        <f ca="1">IF(W$7,cal0!J104/'cal1'!J$3,"")</f>
        <v>4.1196234866630642E-4</v>
      </c>
      <c r="W110" s="136">
        <f ca="1">IF(W$7,'cal1'!J104/'cal1'!J$3,"")</f>
        <v>4.943548385146098E-3</v>
      </c>
      <c r="X110" s="136">
        <f ca="1">IF(W$7,'cal2'!J104/'cal1'!J$3,"")</f>
        <v>4.1196234866630642E-4</v>
      </c>
      <c r="Y110" s="136">
        <f ca="1">IF(Z$7,cal0!K104/'cal1'!K$3,"")</f>
        <v>4.2718505167269391E-4</v>
      </c>
      <c r="Z110" s="136">
        <f ca="1">IF(Z$7,'cal1'!K104/'cal1'!K$3,"")</f>
        <v>3.8446656214916964E-3</v>
      </c>
      <c r="AA110" s="136">
        <f ca="1">IF(Z$7,'cal2'!K104/'cal1'!K$3,"")</f>
        <v>4.2718505167269391E-4</v>
      </c>
      <c r="AB110" s="136">
        <f ca="1">IF(AC$7,cal0!L104/'cal1'!L$3,"")</f>
        <v>0</v>
      </c>
      <c r="AC110" s="136">
        <f ca="1">IF(AC$7,'cal1'!L104/'cal1'!L$3,"")</f>
        <v>1.2219827745454104E-2</v>
      </c>
      <c r="AD110" s="136">
        <f ca="1">IF(AC$7,'cal2'!L104/'cal1'!L$3,"")</f>
        <v>0</v>
      </c>
      <c r="AE110" s="136">
        <f ca="1">IF(AF$7,cal0!M104/'cal1'!M$3,"")</f>
        <v>0</v>
      </c>
      <c r="AF110" s="136">
        <f ca="1">IF(AF$7,'cal1'!M104/'cal1'!M$3,"")</f>
        <v>1.0217892709534144E-2</v>
      </c>
      <c r="AG110" s="136">
        <f ca="1">IF(AF$7,'cal2'!M104/'cal1'!M$3,"")</f>
        <v>0</v>
      </c>
      <c r="AH110" s="136">
        <f ca="1">IF(AI$7,cal0!N104/'cal1'!N$3,"")</f>
        <v>2.5509051435920515E-3</v>
      </c>
      <c r="AI110" s="136">
        <f ca="1">IF(AI$7,'cal1'!N104/'cal1'!N$3,"")</f>
        <v>1.9131788161760359E-2</v>
      </c>
      <c r="AJ110" s="136">
        <f ca="1">IF(AI$7,'cal2'!N104/'cal1'!N$3,"")</f>
        <v>4.2515083996617393E-4</v>
      </c>
      <c r="AK110" s="136">
        <f ca="1">IF(AL$7,cal0!O104/'cal1'!O$3,"")</f>
        <v>0</v>
      </c>
      <c r="AL110" s="136">
        <f ca="1">IF(AL$7,'cal1'!O104/'cal1'!O$3,"")</f>
        <v>1.1440285282247191E-2</v>
      </c>
      <c r="AM110" s="136">
        <f ca="1">IF(AL$7,'cal2'!O104/'cal1'!O$3,"")</f>
        <v>0</v>
      </c>
      <c r="AN110" s="136">
        <f ca="1">IF(AO$7,cal0!P104/'cal1'!P$3,"")</f>
        <v>4.0618718342518907E-4</v>
      </c>
      <c r="AO110" s="136">
        <f ca="1">IF(AO$7,'cal1'!P104/'cal1'!P$3,"")</f>
        <v>4.0618718342518907E-4</v>
      </c>
      <c r="AP110" s="136">
        <f ca="1">IF(AO$7,'cal2'!P104/'cal1'!P$3,"")</f>
        <v>4.0618718342518907E-4</v>
      </c>
      <c r="AQ110" s="136">
        <f ca="1">IF(AR$7,cal0!Q104/'cal1'!Q$3,"")</f>
        <v>4.276656424011488E-4</v>
      </c>
      <c r="AR110" s="136">
        <f ca="1">IF(AR$7,'cal1'!Q104/'cal1'!Q$3,"")</f>
        <v>1.3685300556836762E-2</v>
      </c>
      <c r="AS110" s="136">
        <f ca="1">IF(AR$7,'cal2'!Q104/'cal1'!Q$3,"")</f>
        <v>4.276656424011488E-4</v>
      </c>
      <c r="AT110" s="136">
        <f ca="1">IF(AU$7,cal0!R104/'cal1'!R$3,"")</f>
        <v>4.2408951141365442E-4</v>
      </c>
      <c r="AU110" s="136">
        <f ca="1">IF(AU$7,'cal1'!R104/'cal1'!R$3,"")</f>
        <v>4.2408951141365442E-4</v>
      </c>
      <c r="AV110" s="136">
        <f ca="1">IF(AU$7,'cal2'!R104/'cal1'!R$3,"")</f>
        <v>4.2408951141365442E-4</v>
      </c>
      <c r="AW110" s="136">
        <f ca="1">IF(AX$7,cal0!S104/'cal1'!S$3,"")</f>
        <v>9.7967134600457449E-3</v>
      </c>
      <c r="AX110" s="136">
        <f ca="1">IF(AX$7,'cal1'!S104/'cal1'!S$3,"")</f>
        <v>4.2594404177826846E-2</v>
      </c>
      <c r="AY110" s="136">
        <f ca="1">IF(AX$7,'cal2'!S104/'cal1'!S$3,"")</f>
        <v>4.2594405217713451E-4</v>
      </c>
      <c r="AZ110" s="136">
        <f ca="1">IF(BA$7,cal0!T104/'cal1'!T$3,"")</f>
        <v>0</v>
      </c>
      <c r="BA110" s="136">
        <f ca="1">IF(BA$7,'cal1'!T104/'cal1'!T$3,"")</f>
        <v>5.2141465159431218E-3</v>
      </c>
      <c r="BB110" s="136">
        <f ca="1">IF(BA$7,'cal2'!T104/'cal1'!T$3,"")</f>
        <v>0</v>
      </c>
      <c r="BC110" s="136">
        <f ca="1">IF(BD$7,cal0!U104/'cal1'!U$3,"")</f>
        <v>1.0349242669454277E-2</v>
      </c>
      <c r="BD110" s="136">
        <f ca="1">IF(BD$7,'cal1'!U104/'cal1'!U$3,"")</f>
        <v>3.4773456016184187E-2</v>
      </c>
      <c r="BE110" s="136">
        <f ca="1">IF(BD$7,'cal2'!U104/'cal1'!U$3,"")</f>
        <v>4.1396971688469942E-4</v>
      </c>
      <c r="BF110" s="136">
        <f ca="1">IF(BG$7,cal0!V104/'cal1'!V$3,"")</f>
        <v>8.2134228429106768E-3</v>
      </c>
      <c r="BG110" s="136">
        <f ca="1">IF(BG$7,'cal1'!V104/'cal1'!V$3,"")</f>
        <v>3.2443020069081209E-2</v>
      </c>
      <c r="BH110" s="136">
        <f ca="1">IF(BG$7,'cal2'!V104/'cal1'!V$3,"")</f>
        <v>4.1067115217153209E-4</v>
      </c>
      <c r="BI110" s="136">
        <f ca="1">IF(BJ$7,cal0!W104/'cal1'!W$3,"")</f>
        <v>0</v>
      </c>
      <c r="BJ110" s="136">
        <f ca="1">IF(BJ$7,'cal1'!W104/'cal1'!W$3,"")</f>
        <v>1.6543767391214181E-3</v>
      </c>
      <c r="BK110" s="136">
        <f ca="1">IF(BJ$7,'cal2'!W104/'cal1'!W$3,"")</f>
        <v>0</v>
      </c>
      <c r="BL110" s="136">
        <f ca="1">IF(BM$7,cal0!X104/'cal1'!X$3,"")</f>
        <v>0</v>
      </c>
      <c r="BM110" s="136">
        <f ca="1">IF(BM$7,'cal1'!X104/'cal1'!X$3,"")</f>
        <v>1.5007547048479749E-2</v>
      </c>
      <c r="BN110" s="136">
        <f ca="1">IF(BM$7,'cal2'!X104/'cal1'!X$3,"")</f>
        <v>0</v>
      </c>
      <c r="BO110" s="136">
        <f ca="1">IF(BP$7,cal0!Y104/'cal1'!Y$3,"")</f>
        <v>9.4630355001351519E-3</v>
      </c>
      <c r="BP110" s="136">
        <f ca="1">IF(BP$7,'cal1'!Y104/'cal1'!Y$3,"")</f>
        <v>3.2914904410402006E-2</v>
      </c>
      <c r="BQ110" s="136">
        <f ca="1">IF(BP$7,'cal2'!Y104/'cal1'!Y$3,"")</f>
        <v>0</v>
      </c>
      <c r="BR110" s="136" t="str">
        <f>IF(BS$7,cal0!Z104/'cal1'!Z$3,"")</f>
        <v/>
      </c>
      <c r="BS110" s="136" t="str">
        <f>IF(BS$7,'cal1'!Z104/'cal1'!Z$3,"")</f>
        <v/>
      </c>
      <c r="BT110" s="136" t="str">
        <f>IF(BS$7,'cal2'!Z104/'cal1'!Z$3,"")</f>
        <v/>
      </c>
      <c r="BU110" s="136">
        <f ca="1">IF(BV$7,cal0!AA104/'cal1'!AA$3,"")</f>
        <v>5.0564805031522008E-3</v>
      </c>
      <c r="BV110" s="136">
        <f ca="1">IF(BV$7,'cal1'!AA104/'cal1'!AA$3,"")</f>
        <v>3.7923602950659226E-2</v>
      </c>
      <c r="BW110" s="136">
        <f ca="1">IF(BV$7,'cal2'!AA104/'cal1'!AA$3,"")</f>
        <v>0</v>
      </c>
      <c r="BX110" s="136">
        <f ca="1">IF(BY$7,cal0!AB104/'cal1'!AB$3,"")</f>
        <v>3.9601973079742882E-4</v>
      </c>
      <c r="BY110" s="136">
        <f ca="1">IF(BY$7,'cal1'!AB104/'cal1'!AB$3,"")</f>
        <v>1.5840788845165033E-2</v>
      </c>
      <c r="BZ110" s="136">
        <f ca="1">IF(BY$7,'cal2'!AB104/'cal1'!AB$3,"")</f>
        <v>3.9601973079742882E-4</v>
      </c>
      <c r="CA110" s="136">
        <f ca="1">IF(CB$7,cal0!AC104/'cal1'!AC$3,"")</f>
        <v>3.9700351100947155E-4</v>
      </c>
      <c r="CB110" s="136">
        <f ca="1">IF(CB$7,'cal1'!AC104/'cal1'!AC$3,"")</f>
        <v>1.1116098502111616E-2</v>
      </c>
      <c r="CC110" s="136">
        <f ca="1">IF(CB$7,'cal2'!AC104/'cal1'!AC$3,"")</f>
        <v>3.9700351100947155E-4</v>
      </c>
      <c r="CD110" s="136">
        <f ca="1">IF(CE$7,cal0!AD104/'cal1'!AD$3,"")</f>
        <v>1.1380366082087477E-2</v>
      </c>
      <c r="CE110" s="136">
        <f ca="1">IF(CE$7,'cal1'!AD104/'cal1'!AD$3,"")</f>
        <v>3.5360422815070028E-2</v>
      </c>
      <c r="CF110" s="136">
        <f ca="1">IF(CE$7,'cal2'!AD104/'cal1'!AD$3,"")</f>
        <v>4.0644163870116689E-4</v>
      </c>
      <c r="CG110" s="136">
        <f ca="1">IF(CH$7,cal0!AE104/'cal1'!AE$3,"")</f>
        <v>0</v>
      </c>
      <c r="CH110" s="136">
        <f ca="1">IF(CH$7,'cal1'!AE104/'cal1'!AE$3,"")</f>
        <v>0</v>
      </c>
      <c r="CI110" s="136">
        <f ca="1">IF(CH$7,'cal2'!AE104/'cal1'!AE$3,"")</f>
        <v>0</v>
      </c>
      <c r="CJ110" s="136">
        <f ca="1">IF(CK$7,cal0!AF104/'cal1'!AF$3,"")</f>
        <v>0</v>
      </c>
      <c r="CK110" s="136">
        <f ca="1">IF(CK$7,'cal1'!AF104/'cal1'!AF$3,"")</f>
        <v>1.2581113975887044E-2</v>
      </c>
      <c r="CL110" s="136">
        <f ca="1">IF(CK$7,'cal2'!AF104/'cal1'!AF$3,"")</f>
        <v>0</v>
      </c>
      <c r="CM110" s="136">
        <f ca="1">IF(CN$7,cal0!AG104/'cal1'!AG$3,"")</f>
        <v>0</v>
      </c>
      <c r="CN110" s="136">
        <f ca="1">IF(CN$7,'cal1'!AG104/'cal1'!AG$3,"")</f>
        <v>7.3190551145719462E-3</v>
      </c>
      <c r="CO110" s="136">
        <f ca="1">IF(CN$7,'cal2'!AG104/'cal1'!AG$3,"")</f>
        <v>0</v>
      </c>
      <c r="CP110" s="136">
        <f ca="1">IF(CQ$7,cal0!AH104/'cal1'!AH$3,"")</f>
        <v>4.0505497815445252E-4</v>
      </c>
      <c r="CQ110" s="136">
        <f ca="1">IF(CQ$7,'cal1'!AH104/'cal1'!AH$3,"")</f>
        <v>1.2556704174454729E-2</v>
      </c>
      <c r="CR110" s="136">
        <f ca="1">IF(CQ$7,'cal2'!AH104/'cal1'!AH$3,"")</f>
        <v>4.0505497815445252E-4</v>
      </c>
      <c r="CS110" s="136">
        <f ca="1">IF(CT$7,cal0!AI104/'cal1'!AI$3,"")</f>
        <v>1.6051146279593129E-2</v>
      </c>
      <c r="CT110" s="136">
        <f ca="1">IF(CT$7,'cal1'!AI104/'cal1'!AI$3,"")</f>
        <v>4.2936817395141241E-2</v>
      </c>
      <c r="CU110" s="136">
        <f ca="1">IF(CT$7,'cal2'!AI104/'cal1'!AI$3,"")</f>
        <v>0</v>
      </c>
      <c r="CV110" s="136">
        <f ca="1">IF(CW$7,cal0!AJ104/'cal1'!AJ$3,"")</f>
        <v>1.1382295921817269E-2</v>
      </c>
      <c r="CW110" s="136">
        <f ca="1">IF(CW$7,'cal1'!AJ104/'cal1'!AJ$3,"")</f>
        <v>3.9641787262425406E-2</v>
      </c>
      <c r="CX110" s="136">
        <f ca="1">IF(CW$7,'cal2'!AJ104/'cal1'!AJ$3,"")</f>
        <v>0</v>
      </c>
      <c r="CY110" s="136">
        <f ca="1">IF(CZ$7,cal0!AK104/'cal1'!AK$3,"")</f>
        <v>1.8455953564394927E-2</v>
      </c>
      <c r="CZ110" s="136">
        <f ca="1">IF(CZ$7,'cal1'!AK104/'cal1'!AK$3,"")</f>
        <v>4.4372823939718004E-2</v>
      </c>
      <c r="DA110" s="136">
        <f ca="1">IF(CZ$7,'cal2'!AK104/'cal1'!AK$3,"")</f>
        <v>3.9267984981394171E-4</v>
      </c>
    </row>
    <row r="111" spans="3:105">
      <c r="C111" s="92">
        <f t="shared" si="66"/>
        <v>805</v>
      </c>
      <c r="D111" s="136">
        <f>'CMF-1931'!B91</f>
        <v>7.2214559999999999E-6</v>
      </c>
      <c r="E111" s="136">
        <f>'CMF-1931'!C91</f>
        <v>2.6077999999999998E-6</v>
      </c>
      <c r="F111" s="136">
        <f>'CMF-1931'!D91</f>
        <v>0</v>
      </c>
      <c r="G111" s="136">
        <f ca="1">cal0!C105/'cal1'!C$3</f>
        <v>1.593079106900057E-3</v>
      </c>
      <c r="H111" s="136">
        <f ca="1">'cal1'!C105/'cal1'!C$3</f>
        <v>8.9104424502276652E-3</v>
      </c>
      <c r="I111" s="136">
        <f ca="1">'cal2'!C105/'cal1'!C$3</f>
        <v>2.295113946199667E-4</v>
      </c>
      <c r="J111" s="136">
        <f ca="1">IF(K$7,cal0!F105/'cal1'!F$3,"")</f>
        <v>0</v>
      </c>
      <c r="K111" s="136">
        <f ca="1">IF(K$7,'cal1'!F105/'cal1'!F$3,"")</f>
        <v>0</v>
      </c>
      <c r="L111" s="136">
        <f ca="1">IF(K$7,'cal2'!F105/'cal1'!F$3,"")</f>
        <v>0</v>
      </c>
      <c r="M111" s="136">
        <f ca="1">IF(N$7,cal0!G105/'cal1'!G$3,"")</f>
        <v>4.0760797808801302E-4</v>
      </c>
      <c r="N111" s="136">
        <f ca="1">IF(N$7,'cal1'!G105/'cal1'!G$3,"")</f>
        <v>1.059780733077619E-2</v>
      </c>
      <c r="O111" s="136">
        <f ca="1">IF(N$7,'cal2'!G105/'cal1'!G$3,"")</f>
        <v>4.0760797808801302E-4</v>
      </c>
      <c r="P111" s="136">
        <f ca="1">IF(Q$7,cal0!H105/'cal1'!H$3,"")</f>
        <v>4.1772001391504751E-4</v>
      </c>
      <c r="Q111" s="136">
        <f ca="1">IF(Q$7,'cal1'!H105/'cal1'!H$3,"")</f>
        <v>4.1772001391504751E-4</v>
      </c>
      <c r="R111" s="136">
        <f ca="1">IF(Q$7,'cal2'!H105/'cal1'!H$3,"")</f>
        <v>4.1772001391504751E-4</v>
      </c>
      <c r="S111" s="136">
        <f ca="1">IF(T$7,cal0!I105/'cal1'!I$3,"")</f>
        <v>4.5821548713615573E-4</v>
      </c>
      <c r="T111" s="136">
        <f ca="1">IF(T$7,'cal1'!I105/'cal1'!I$3,"")</f>
        <v>4.5821548713615573E-4</v>
      </c>
      <c r="U111" s="136">
        <f ca="1">IF(T$7,'cal2'!I105/'cal1'!I$3,"")</f>
        <v>4.5821548713615573E-4</v>
      </c>
      <c r="V111" s="136">
        <f ca="1">IF(W$7,cal0!J105/'cal1'!J$3,"")</f>
        <v>4.1815994402029079E-4</v>
      </c>
      <c r="W111" s="136">
        <f ca="1">IF(W$7,'cal1'!J105/'cal1'!J$3,"")</f>
        <v>4.1815994402029079E-4</v>
      </c>
      <c r="X111" s="136">
        <f ca="1">IF(W$7,'cal2'!J105/'cal1'!J$3,"")</f>
        <v>4.1815994402029079E-4</v>
      </c>
      <c r="Y111" s="136">
        <f ca="1">IF(Z$7,cal0!K105/'cal1'!K$3,"")</f>
        <v>4.3361165861895823E-4</v>
      </c>
      <c r="Z111" s="136">
        <f ca="1">IF(Z$7,'cal1'!K105/'cal1'!K$3,"")</f>
        <v>4.3361165861895823E-4</v>
      </c>
      <c r="AA111" s="136">
        <f ca="1">IF(Z$7,'cal2'!K105/'cal1'!K$3,"")</f>
        <v>4.3361165861895823E-4</v>
      </c>
      <c r="AB111" s="136">
        <f ca="1">IF(AC$7,cal0!L105/'cal1'!L$3,"")</f>
        <v>0</v>
      </c>
      <c r="AC111" s="136">
        <f ca="1">IF(AC$7,'cal1'!L105/'cal1'!L$3,"")</f>
        <v>9.8373885308398658E-3</v>
      </c>
      <c r="AD111" s="136">
        <f ca="1">IF(AC$7,'cal2'!L105/'cal1'!L$3,"")</f>
        <v>0</v>
      </c>
      <c r="AE111" s="136">
        <f ca="1">IF(AF$7,cal0!M105/'cal1'!M$3,"")</f>
        <v>0</v>
      </c>
      <c r="AF111" s="136">
        <f ca="1">IF(AF$7,'cal1'!M105/'cal1'!M$3,"")</f>
        <v>0</v>
      </c>
      <c r="AG111" s="136">
        <f ca="1">IF(AF$7,'cal2'!M105/'cal1'!M$3,"")</f>
        <v>0</v>
      </c>
      <c r="AH111" s="136">
        <f ca="1">IF(AI$7,cal0!N105/'cal1'!N$3,"")</f>
        <v>4.3154684406472137E-4</v>
      </c>
      <c r="AI111" s="136">
        <f ca="1">IF(AI$7,'cal1'!N105/'cal1'!N$3,"")</f>
        <v>6.4732025029360573E-3</v>
      </c>
      <c r="AJ111" s="136">
        <f ca="1">IF(AI$7,'cal2'!N105/'cal1'!N$3,"")</f>
        <v>4.3154684406472137E-4</v>
      </c>
      <c r="AK111" s="136">
        <f ca="1">IF(AL$7,cal0!O105/'cal1'!O$3,"")</f>
        <v>0</v>
      </c>
      <c r="AL111" s="136">
        <f ca="1">IF(AL$7,'cal1'!O105/'cal1'!O$3,"")</f>
        <v>1.7865221509489799E-3</v>
      </c>
      <c r="AM111" s="136">
        <f ca="1">IF(AL$7,'cal2'!O105/'cal1'!O$3,"")</f>
        <v>0</v>
      </c>
      <c r="AN111" s="136">
        <f ca="1">IF(AO$7,cal0!P105/'cal1'!P$3,"")</f>
        <v>4.122978967197262E-4</v>
      </c>
      <c r="AO111" s="136">
        <f ca="1">IF(AO$7,'cal1'!P105/'cal1'!P$3,"")</f>
        <v>4.122978967197262E-4</v>
      </c>
      <c r="AP111" s="136">
        <f ca="1">IF(AO$7,'cal2'!P105/'cal1'!P$3,"")</f>
        <v>4.122978967197262E-4</v>
      </c>
      <c r="AQ111" s="136">
        <f ca="1">IF(AR$7,cal0!Q105/'cal1'!Q$3,"")</f>
        <v>4.3409947939374016E-4</v>
      </c>
      <c r="AR111" s="136">
        <f ca="1">IF(AR$7,'cal1'!Q105/'cal1'!Q$3,"")</f>
        <v>3.9068954735132135E-3</v>
      </c>
      <c r="AS111" s="136">
        <f ca="1">IF(AR$7,'cal2'!Q105/'cal1'!Q$3,"")</f>
        <v>4.3409947939374016E-4</v>
      </c>
      <c r="AT111" s="136">
        <f ca="1">IF(AU$7,cal0!R105/'cal1'!R$3,"")</f>
        <v>4.3046954879842944E-4</v>
      </c>
      <c r="AU111" s="136">
        <f ca="1">IF(AU$7,'cal1'!R105/'cal1'!R$3,"")</f>
        <v>4.3046954879842944E-4</v>
      </c>
      <c r="AV111" s="136">
        <f ca="1">IF(AU$7,'cal2'!R105/'cal1'!R$3,"")</f>
        <v>4.3046954879842944E-4</v>
      </c>
      <c r="AW111" s="136">
        <f ca="1">IF(AX$7,cal0!S105/'cal1'!S$3,"")</f>
        <v>5.6205758097514075E-3</v>
      </c>
      <c r="AX111" s="136">
        <f ca="1">IF(AX$7,'cal1'!S105/'cal1'!S$3,"")</f>
        <v>2.8967583766479007E-2</v>
      </c>
      <c r="AY111" s="136">
        <f ca="1">IF(AX$7,'cal2'!S105/'cal1'!S$3,"")</f>
        <v>4.3235198942522646E-4</v>
      </c>
      <c r="AZ111" s="136">
        <f ca="1">IF(BA$7,cal0!T105/'cal1'!T$3,"")</f>
        <v>0</v>
      </c>
      <c r="BA111" s="136">
        <f ca="1">IF(BA$7,'cal1'!T105/'cal1'!T$3,"")</f>
        <v>4.4104902902774635E-4</v>
      </c>
      <c r="BB111" s="136">
        <f ca="1">IF(BA$7,'cal2'!T105/'cal1'!T$3,"")</f>
        <v>0</v>
      </c>
      <c r="BC111" s="136">
        <f ca="1">IF(BD$7,cal0!U105/'cal1'!U$3,"")</f>
        <v>4.2019750099219245E-3</v>
      </c>
      <c r="BD111" s="136">
        <f ca="1">IF(BD$7,'cal1'!U105/'cal1'!U$3,"")</f>
        <v>2.0169481360722424E-2</v>
      </c>
      <c r="BE111" s="136">
        <f ca="1">IF(BD$7,'cal2'!U105/'cal1'!U$3,"")</f>
        <v>4.2019751125076419E-4</v>
      </c>
      <c r="BF111" s="136">
        <f ca="1">IF(BG$7,cal0!V105/'cal1'!V$3,"")</f>
        <v>4.1684932265957176E-4</v>
      </c>
      <c r="BG111" s="136">
        <f ca="1">IF(BG$7,'cal1'!V105/'cal1'!V$3,"")</f>
        <v>1.7507671449933714E-2</v>
      </c>
      <c r="BH111" s="136">
        <f ca="1">IF(BG$7,'cal2'!V105/'cal1'!V$3,"")</f>
        <v>4.1684932265957176E-4</v>
      </c>
      <c r="BI111" s="136">
        <f ca="1">IF(BJ$7,cal0!W105/'cal1'!W$3,"")</f>
        <v>0</v>
      </c>
      <c r="BJ111" s="136">
        <f ca="1">IF(BJ$7,'cal1'!W105/'cal1'!W$3,"")</f>
        <v>0</v>
      </c>
      <c r="BK111" s="136">
        <f ca="1">IF(BJ$7,'cal2'!W105/'cal1'!W$3,"")</f>
        <v>0</v>
      </c>
      <c r="BL111" s="136">
        <f ca="1">IF(BM$7,cal0!X105/'cal1'!X$3,"")</f>
        <v>0</v>
      </c>
      <c r="BM111" s="136">
        <f ca="1">IF(BM$7,'cal1'!X105/'cal1'!X$3,"")</f>
        <v>1.4842723665094339E-2</v>
      </c>
      <c r="BN111" s="136">
        <f ca="1">IF(BM$7,'cal2'!X105/'cal1'!X$3,"")</f>
        <v>0</v>
      </c>
      <c r="BO111" s="136">
        <f ca="1">IF(BP$7,cal0!Y105/'cal1'!Y$3,"")</f>
        <v>8.352519936754121E-4</v>
      </c>
      <c r="BP111" s="136">
        <f ca="1">IF(BP$7,'cal1'!Y105/'cal1'!Y$3,"")</f>
        <v>1.5034536497904915E-2</v>
      </c>
      <c r="BQ111" s="136">
        <f ca="1">IF(BP$7,'cal2'!Y105/'cal1'!Y$3,"")</f>
        <v>0</v>
      </c>
      <c r="BR111" s="136" t="str">
        <f>IF(BS$7,cal0!Z105/'cal1'!Z$3,"")</f>
        <v/>
      </c>
      <c r="BS111" s="136" t="str">
        <f>IF(BS$7,'cal1'!Z105/'cal1'!Z$3,"")</f>
        <v/>
      </c>
      <c r="BT111" s="136" t="str">
        <f>IF(BS$7,'cal2'!Z105/'cal1'!Z$3,"")</f>
        <v/>
      </c>
      <c r="BU111" s="136">
        <f ca="1">IF(BV$7,cal0!AA105/'cal1'!AA$3,"")</f>
        <v>5.1325506104697811E-3</v>
      </c>
      <c r="BV111" s="136">
        <f ca="1">IF(BV$7,'cal1'!AA105/'cal1'!AA$3,"")</f>
        <v>2.9512165592519596E-2</v>
      </c>
      <c r="BW111" s="136">
        <f ca="1">IF(BV$7,'cal2'!AA105/'cal1'!AA$3,"")</f>
        <v>0</v>
      </c>
      <c r="BX111" s="136">
        <f ca="1">IF(BY$7,cal0!AB105/'cal1'!AB$3,"")</f>
        <v>4.0197748410090935E-4</v>
      </c>
      <c r="BY111" s="136">
        <f ca="1">IF(BY$7,'cal1'!AB105/'cal1'!AB$3,"")</f>
        <v>4.0197747428715571E-3</v>
      </c>
      <c r="BZ111" s="136">
        <f ca="1">IF(BY$7,'cal2'!AB105/'cal1'!AB$3,"")</f>
        <v>4.0197748410090935E-4</v>
      </c>
      <c r="CA111" s="136">
        <f ca="1">IF(CB$7,cal0!AC105/'cal1'!AC$3,"")</f>
        <v>4.0297606438313135E-4</v>
      </c>
      <c r="CB111" s="136">
        <f ca="1">IF(CB$7,'cal1'!AC105/'cal1'!AC$3,"")</f>
        <v>1.2089282423400577E-3</v>
      </c>
      <c r="CC111" s="136">
        <f ca="1">IF(CB$7,'cal2'!AC105/'cal1'!AC$3,"")</f>
        <v>4.0297606438313135E-4</v>
      </c>
      <c r="CD111" s="136">
        <f ca="1">IF(CE$7,cal0!AD105/'cal1'!AD$3,"")</f>
        <v>2.8878933106522807E-3</v>
      </c>
      <c r="CE111" s="136">
        <f ca="1">IF(CE$7,'cal1'!AD105/'cal1'!AD$3,"")</f>
        <v>1.7739915792154958E-2</v>
      </c>
      <c r="CF111" s="136">
        <f ca="1">IF(CE$7,'cal2'!AD105/'cal1'!AD$3,"")</f>
        <v>4.1255618004174102E-4</v>
      </c>
      <c r="CG111" s="136">
        <f ca="1">IF(CH$7,cal0!AE105/'cal1'!AE$3,"")</f>
        <v>0</v>
      </c>
      <c r="CH111" s="136">
        <f ca="1">IF(CH$7,'cal1'!AE105/'cal1'!AE$3,"")</f>
        <v>0</v>
      </c>
      <c r="CI111" s="136">
        <f ca="1">IF(CH$7,'cal2'!AE105/'cal1'!AE$3,"")</f>
        <v>0</v>
      </c>
      <c r="CJ111" s="136">
        <f ca="1">IF(CK$7,cal0!AF105/'cal1'!AF$3,"")</f>
        <v>0</v>
      </c>
      <c r="CK111" s="136">
        <f ca="1">IF(CK$7,'cal1'!AF105/'cal1'!AF$3,"")</f>
        <v>5.4177392466753689E-3</v>
      </c>
      <c r="CL111" s="136">
        <f ca="1">IF(CK$7,'cal2'!AF105/'cal1'!AF$3,"")</f>
        <v>0</v>
      </c>
      <c r="CM111" s="136">
        <f ca="1">IF(CN$7,cal0!AG105/'cal1'!AG$3,"")</f>
        <v>0</v>
      </c>
      <c r="CN111" s="136">
        <f ca="1">IF(CN$7,'cal1'!AG105/'cal1'!AG$3,"")</f>
        <v>0</v>
      </c>
      <c r="CO111" s="136">
        <f ca="1">IF(CN$7,'cal2'!AG105/'cal1'!AG$3,"")</f>
        <v>0</v>
      </c>
      <c r="CP111" s="136">
        <f ca="1">IF(CQ$7,cal0!AH105/'cal1'!AH$3,"")</f>
        <v>4.1114865846005662E-4</v>
      </c>
      <c r="CQ111" s="136">
        <f ca="1">IF(CQ$7,'cal1'!AH105/'cal1'!AH$3,"")</f>
        <v>1.2334460255684491E-3</v>
      </c>
      <c r="CR111" s="136">
        <f ca="1">IF(CQ$7,'cal2'!AH105/'cal1'!AH$3,"")</f>
        <v>4.1114865846005662E-4</v>
      </c>
      <c r="CS111" s="136">
        <f ca="1">IF(CT$7,cal0!AI105/'cal1'!AI$3,"")</f>
        <v>9.7755732606650339E-3</v>
      </c>
      <c r="CT111" s="136">
        <f ca="1">IF(CT$7,'cal1'!AI105/'cal1'!AI$3,"")</f>
        <v>2.8512088411764346E-2</v>
      </c>
      <c r="CU111" s="136">
        <f ca="1">IF(CT$7,'cal2'!AI105/'cal1'!AI$3,"")</f>
        <v>0</v>
      </c>
      <c r="CV111" s="136">
        <f ca="1">IF(CW$7,cal0!AJ105/'cal1'!AJ$3,"")</f>
        <v>2.3903859816601677E-3</v>
      </c>
      <c r="CW111" s="136">
        <f ca="1">IF(CW$7,'cal1'!AJ105/'cal1'!AJ$3,"")</f>
        <v>2.0716677470243413E-2</v>
      </c>
      <c r="CX111" s="136">
        <f ca="1">IF(CW$7,'cal2'!AJ105/'cal1'!AJ$3,"")</f>
        <v>0</v>
      </c>
      <c r="CY111" s="136">
        <f ca="1">IF(CZ$7,cal0!AK105/'cal1'!AK$3,"")</f>
        <v>1.2356207941930375E-2</v>
      </c>
      <c r="CZ111" s="136">
        <f ca="1">IF(CZ$7,'cal1'!AK105/'cal1'!AK$3,"")</f>
        <v>3.2285575339082891E-2</v>
      </c>
      <c r="DA111" s="136">
        <f ca="1">IF(CZ$7,'cal2'!AK105/'cal1'!AK$3,"")</f>
        <v>3.985873576740386E-4</v>
      </c>
    </row>
    <row r="112" spans="3:105">
      <c r="C112" s="92">
        <f t="shared" si="66"/>
        <v>810</v>
      </c>
      <c r="D112" s="136">
        <f>'CMF-1931'!B92</f>
        <v>5.0858679999999998E-6</v>
      </c>
      <c r="E112" s="136">
        <f>'CMF-1931'!C92</f>
        <v>1.8365999999999999E-6</v>
      </c>
      <c r="F112" s="136">
        <f>'CMF-1931'!D92</f>
        <v>0</v>
      </c>
      <c r="G112" s="136">
        <f ca="1">cal0!C106/'cal1'!C$3</f>
        <v>6.444804152269931E-4</v>
      </c>
      <c r="H112" s="136">
        <f ca="1">'cal1'!C106/'cal1'!C$3</f>
        <v>5.1558433385543966E-3</v>
      </c>
      <c r="I112" s="136">
        <f ca="1">'cal2'!C106/'cal1'!C$3</f>
        <v>2.3310993681709602E-4</v>
      </c>
      <c r="J112" s="136">
        <f ca="1">IF(K$7,cal0!F106/'cal1'!F$3,"")</f>
        <v>0</v>
      </c>
      <c r="K112" s="136">
        <f ca="1">IF(K$7,'cal1'!F106/'cal1'!F$3,"")</f>
        <v>0</v>
      </c>
      <c r="L112" s="136">
        <f ca="1">IF(K$7,'cal2'!F106/'cal1'!F$3,"")</f>
        <v>0</v>
      </c>
      <c r="M112" s="136">
        <f ca="1">IF(N$7,cal0!G106/'cal1'!G$3,"")</f>
        <v>4.1399892225644987E-4</v>
      </c>
      <c r="N112" s="136">
        <f ca="1">IF(N$7,'cal1'!G106/'cal1'!G$3,"")</f>
        <v>2.4839936346111127E-3</v>
      </c>
      <c r="O112" s="136">
        <f ca="1">IF(N$7,'cal2'!G106/'cal1'!G$3,"")</f>
        <v>4.1399892225644987E-4</v>
      </c>
      <c r="P112" s="136">
        <f ca="1">IF(Q$7,cal0!H106/'cal1'!H$3,"")</f>
        <v>4.2426950614896374E-4</v>
      </c>
      <c r="Q112" s="136">
        <f ca="1">IF(Q$7,'cal1'!H106/'cal1'!H$3,"")</f>
        <v>4.2426950614896374E-4</v>
      </c>
      <c r="R112" s="136">
        <f ca="1">IF(Q$7,'cal2'!H106/'cal1'!H$3,"")</f>
        <v>4.2426950614896374E-4</v>
      </c>
      <c r="S112" s="136">
        <f ca="1">IF(T$7,cal0!I106/'cal1'!I$3,"")</f>
        <v>4.6539991372450857E-4</v>
      </c>
      <c r="T112" s="136">
        <f ca="1">IF(T$7,'cal1'!I106/'cal1'!I$3,"")</f>
        <v>4.6539991372450857E-4</v>
      </c>
      <c r="U112" s="136">
        <f ca="1">IF(T$7,'cal2'!I106/'cal1'!I$3,"")</f>
        <v>4.6539991372450857E-4</v>
      </c>
      <c r="V112" s="136">
        <f ca="1">IF(W$7,cal0!J106/'cal1'!J$3,"")</f>
        <v>4.2471633398166031E-4</v>
      </c>
      <c r="W112" s="136">
        <f ca="1">IF(W$7,'cal1'!J106/'cal1'!J$3,"")</f>
        <v>4.2471632361276738E-3</v>
      </c>
      <c r="X112" s="136">
        <f ca="1">IF(W$7,'cal2'!J106/'cal1'!J$3,"")</f>
        <v>4.2471633398166031E-4</v>
      </c>
      <c r="Y112" s="136">
        <f ca="1">IF(Z$7,cal0!K106/'cal1'!K$3,"")</f>
        <v>4.4041031823797755E-4</v>
      </c>
      <c r="Z112" s="136">
        <f ca="1">IF(Z$7,'cal1'!K106/'cal1'!K$3,"")</f>
        <v>4.4041031823797755E-4</v>
      </c>
      <c r="AA112" s="136">
        <f ca="1">IF(Z$7,'cal2'!K106/'cal1'!K$3,"")</f>
        <v>4.4041031823797755E-4</v>
      </c>
      <c r="AB112" s="136">
        <f ca="1">IF(AC$7,cal0!L106/'cal1'!L$3,"")</f>
        <v>0</v>
      </c>
      <c r="AC112" s="136">
        <f ca="1">IF(AC$7,'cal1'!L106/'cal1'!L$3,"")</f>
        <v>6.0818619040363883E-3</v>
      </c>
      <c r="AD112" s="136">
        <f ca="1">IF(AC$7,'cal2'!L106/'cal1'!L$3,"")</f>
        <v>0</v>
      </c>
      <c r="AE112" s="136">
        <f ca="1">IF(AF$7,cal0!M106/'cal1'!M$3,"")</f>
        <v>0</v>
      </c>
      <c r="AF112" s="136">
        <f ca="1">IF(AF$7,'cal1'!M106/'cal1'!M$3,"")</f>
        <v>0</v>
      </c>
      <c r="AG112" s="136">
        <f ca="1">IF(AF$7,'cal2'!M106/'cal1'!M$3,"")</f>
        <v>0</v>
      </c>
      <c r="AH112" s="136">
        <f ca="1">IF(AI$7,cal0!N106/'cal1'!N$3,"")</f>
        <v>4.3831312915909029E-4</v>
      </c>
      <c r="AI112" s="136">
        <f ca="1">IF(AI$7,'cal1'!N106/'cal1'!N$3,"")</f>
        <v>4.3831312915909029E-4</v>
      </c>
      <c r="AJ112" s="136">
        <f ca="1">IF(AI$7,'cal2'!N106/'cal1'!N$3,"")</f>
        <v>4.3831312915909029E-4</v>
      </c>
      <c r="AK112" s="136">
        <f ca="1">IF(AL$7,cal0!O106/'cal1'!O$3,"")</f>
        <v>0</v>
      </c>
      <c r="AL112" s="136">
        <f ca="1">IF(AL$7,'cal1'!O106/'cal1'!O$3,"")</f>
        <v>0</v>
      </c>
      <c r="AM112" s="136">
        <f ca="1">IF(AL$7,'cal2'!O106/'cal1'!O$3,"")</f>
        <v>0</v>
      </c>
      <c r="AN112" s="136">
        <f ca="1">IF(AO$7,cal0!P106/'cal1'!P$3,"")</f>
        <v>4.1876237479755908E-4</v>
      </c>
      <c r="AO112" s="136">
        <f ca="1">IF(AO$7,'cal1'!P106/'cal1'!P$3,"")</f>
        <v>4.1876237479755908E-4</v>
      </c>
      <c r="AP112" s="136">
        <f ca="1">IF(AO$7,'cal2'!P106/'cal1'!P$3,"")</f>
        <v>4.1876237479755908E-4</v>
      </c>
      <c r="AQ112" s="136">
        <f ca="1">IF(AR$7,cal0!Q106/'cal1'!Q$3,"")</f>
        <v>4.4090578762491484E-4</v>
      </c>
      <c r="AR112" s="136">
        <f ca="1">IF(AR$7,'cal1'!Q106/'cal1'!Q$3,"")</f>
        <v>4.4090578762491484E-4</v>
      </c>
      <c r="AS112" s="136">
        <f ca="1">IF(AR$7,'cal2'!Q106/'cal1'!Q$3,"")</f>
        <v>4.4090578762491484E-4</v>
      </c>
      <c r="AT112" s="136">
        <f ca="1">IF(AU$7,cal0!R106/'cal1'!R$3,"")</f>
        <v>4.3721894282522876E-4</v>
      </c>
      <c r="AU112" s="136">
        <f ca="1">IF(AU$7,'cal1'!R106/'cal1'!R$3,"")</f>
        <v>4.3721894282522876E-4</v>
      </c>
      <c r="AV112" s="136">
        <f ca="1">IF(AU$7,'cal2'!R106/'cal1'!R$3,"")</f>
        <v>4.3721894282522876E-4</v>
      </c>
      <c r="AW112" s="136">
        <f ca="1">IF(AX$7,cal0!S106/'cal1'!S$3,"")</f>
        <v>4.3913089850961299E-4</v>
      </c>
      <c r="AX112" s="136">
        <f ca="1">IF(AX$7,'cal1'!S106/'cal1'!S$3,"")</f>
        <v>1.6686973392908901E-2</v>
      </c>
      <c r="AY112" s="136">
        <f ca="1">IF(AX$7,'cal2'!S106/'cal1'!S$3,"")</f>
        <v>4.3913089850961299E-4</v>
      </c>
      <c r="AZ112" s="136">
        <f ca="1">IF(BA$7,cal0!T106/'cal1'!T$3,"")</f>
        <v>0</v>
      </c>
      <c r="BA112" s="136">
        <f ca="1">IF(BA$7,'cal1'!T106/'cal1'!T$3,"")</f>
        <v>0</v>
      </c>
      <c r="BB112" s="136">
        <f ca="1">IF(BA$7,'cal2'!T106/'cal1'!T$3,"")</f>
        <v>0</v>
      </c>
      <c r="BC112" s="136">
        <f ca="1">IF(BD$7,cal0!U106/'cal1'!U$3,"")</f>
        <v>4.2678584852207221E-4</v>
      </c>
      <c r="BD112" s="136">
        <f ca="1">IF(BD$7,'cal1'!U106/'cal1'!U$3,"")</f>
        <v>1.024286078130643E-2</v>
      </c>
      <c r="BE112" s="136">
        <f ca="1">IF(BD$7,'cal2'!U106/'cal1'!U$3,"")</f>
        <v>4.2678584852207221E-4</v>
      </c>
      <c r="BF112" s="136">
        <f ca="1">IF(BG$7,cal0!V106/'cal1'!V$3,"")</f>
        <v>4.2338516319994713E-4</v>
      </c>
      <c r="BG112" s="136">
        <f ca="1">IF(BG$7,'cal1'!V106/'cal1'!V$3,"")</f>
        <v>7.6209332476908712E-3</v>
      </c>
      <c r="BH112" s="136">
        <f ca="1">IF(BG$7,'cal2'!V106/'cal1'!V$3,"")</f>
        <v>4.2338516319994713E-4</v>
      </c>
      <c r="BI112" s="136">
        <f ca="1">IF(BJ$7,cal0!W106/'cal1'!W$3,"")</f>
        <v>0</v>
      </c>
      <c r="BJ112" s="136">
        <f ca="1">IF(BJ$7,'cal1'!W106/'cal1'!W$3,"")</f>
        <v>0</v>
      </c>
      <c r="BK112" s="136">
        <f ca="1">IF(BJ$7,'cal2'!W106/'cal1'!W$3,"")</f>
        <v>0</v>
      </c>
      <c r="BL112" s="136">
        <f ca="1">IF(BM$7,cal0!X106/'cal1'!X$3,"")</f>
        <v>0</v>
      </c>
      <c r="BM112" s="136">
        <f ca="1">IF(BM$7,'cal1'!X106/'cal1'!X$3,"")</f>
        <v>1.785250164134124E-2</v>
      </c>
      <c r="BN112" s="136">
        <f ca="1">IF(BM$7,'cal2'!X106/'cal1'!X$3,"")</f>
        <v>0</v>
      </c>
      <c r="BO112" s="136">
        <f ca="1">IF(BP$7,cal0!Y106/'cal1'!Y$3,"")</f>
        <v>0</v>
      </c>
      <c r="BP112" s="136">
        <f ca="1">IF(BP$7,'cal1'!Y106/'cal1'!Y$3,"")</f>
        <v>5.0900883866850394E-3</v>
      </c>
      <c r="BQ112" s="136">
        <f ca="1">IF(BP$7,'cal2'!Y106/'cal1'!Y$3,"")</f>
        <v>0</v>
      </c>
      <c r="BR112" s="136" t="str">
        <f>IF(BS$7,cal0!Z106/'cal1'!Z$3,"")</f>
        <v/>
      </c>
      <c r="BS112" s="136" t="str">
        <f>IF(BS$7,'cal1'!Z106/'cal1'!Z$3,"")</f>
        <v/>
      </c>
      <c r="BT112" s="136" t="str">
        <f>IF(BS$7,'cal2'!Z106/'cal1'!Z$3,"")</f>
        <v/>
      </c>
      <c r="BU112" s="136">
        <f ca="1">IF(BV$7,cal0!AA106/'cal1'!AA$3,"")</f>
        <v>3.0409309520181942E-3</v>
      </c>
      <c r="BV112" s="136">
        <f ca="1">IF(BV$7,'cal1'!AA106/'cal1'!AA$3,"")</f>
        <v>1.8680004146820701E-2</v>
      </c>
      <c r="BW112" s="136">
        <f ca="1">IF(BV$7,'cal2'!AA106/'cal1'!AA$3,"")</f>
        <v>0</v>
      </c>
      <c r="BX112" s="136">
        <f ca="1">IF(BY$7,cal0!AB106/'cal1'!AB$3,"")</f>
        <v>4.082801469435461E-4</v>
      </c>
      <c r="BY112" s="136">
        <f ca="1">IF(BY$7,'cal1'!AB106/'cal1'!AB$3,"")</f>
        <v>4.082801469435461E-4</v>
      </c>
      <c r="BZ112" s="136">
        <f ca="1">IF(BY$7,'cal2'!AB106/'cal1'!AB$3,"")</f>
        <v>4.082801469435461E-4</v>
      </c>
      <c r="CA112" s="136">
        <f ca="1">IF(CB$7,cal0!AC106/'cal1'!AC$3,"")</f>
        <v>4.0929438410977056E-4</v>
      </c>
      <c r="CB112" s="136">
        <f ca="1">IF(CB$7,'cal1'!AC106/'cal1'!AC$3,"")</f>
        <v>4.0929438410977056E-4</v>
      </c>
      <c r="CC112" s="136">
        <f ca="1">IF(CB$7,'cal2'!AC106/'cal1'!AC$3,"")</f>
        <v>4.0929438410977056E-4</v>
      </c>
      <c r="CD112" s="136">
        <f ca="1">IF(CE$7,cal0!AD106/'cal1'!AD$3,"")</f>
        <v>4.1902470778096268E-4</v>
      </c>
      <c r="CE112" s="136">
        <f ca="1">IF(CE$7,'cal1'!AD106/'cal1'!AD$3,"")</f>
        <v>8.3804939510204665E-3</v>
      </c>
      <c r="CF112" s="136">
        <f ca="1">IF(CE$7,'cal2'!AD106/'cal1'!AD$3,"")</f>
        <v>4.1902470778096268E-4</v>
      </c>
      <c r="CG112" s="136">
        <f ca="1">IF(CH$7,cal0!AE106/'cal1'!AE$3,"")</f>
        <v>0</v>
      </c>
      <c r="CH112" s="136">
        <f ca="1">IF(CH$7,'cal1'!AE106/'cal1'!AE$3,"")</f>
        <v>0</v>
      </c>
      <c r="CI112" s="136">
        <f ca="1">IF(CH$7,'cal2'!AE106/'cal1'!AE$3,"")</f>
        <v>0</v>
      </c>
      <c r="CJ112" s="136">
        <f ca="1">IF(CK$7,cal0!AF106/'cal1'!AF$3,"")</f>
        <v>0</v>
      </c>
      <c r="CK112" s="136">
        <f ca="1">IF(CK$7,'cal1'!AF106/'cal1'!AF$3,"")</f>
        <v>9.4331740940834779E-3</v>
      </c>
      <c r="CL112" s="136">
        <f ca="1">IF(CK$7,'cal2'!AF106/'cal1'!AF$3,"")</f>
        <v>0</v>
      </c>
      <c r="CM112" s="136">
        <f ca="1">IF(CN$7,cal0!AG106/'cal1'!AG$3,"")</f>
        <v>0</v>
      </c>
      <c r="CN112" s="136">
        <f ca="1">IF(CN$7,'cal1'!AG106/'cal1'!AG$3,"")</f>
        <v>0</v>
      </c>
      <c r="CO112" s="136">
        <f ca="1">IF(CN$7,'cal2'!AG106/'cal1'!AG$3,"")</f>
        <v>0</v>
      </c>
      <c r="CP112" s="136">
        <f ca="1">IF(CQ$7,cal0!AH106/'cal1'!AH$3,"")</f>
        <v>4.1759511746576963E-4</v>
      </c>
      <c r="CQ112" s="136">
        <f ca="1">IF(CQ$7,'cal1'!AH106/'cal1'!AH$3,"")</f>
        <v>4.1759511746576963E-4</v>
      </c>
      <c r="CR112" s="136">
        <f ca="1">IF(CQ$7,'cal2'!AH106/'cal1'!AH$3,"")</f>
        <v>4.1759511746576963E-4</v>
      </c>
      <c r="CS112" s="136">
        <f ca="1">IF(CT$7,cal0!AI106/'cal1'!AI$3,"")</f>
        <v>3.3096151590429773E-3</v>
      </c>
      <c r="CT112" s="136">
        <f ca="1">IF(CT$7,'cal1'!AI106/'cal1'!AI$3,"")</f>
        <v>1.6961777437595516E-2</v>
      </c>
      <c r="CU112" s="136">
        <f ca="1">IF(CT$7,'cal2'!AI106/'cal1'!AI$3,"")</f>
        <v>0</v>
      </c>
      <c r="CV112" s="136">
        <f ca="1">IF(CW$7,cal0!AJ106/'cal1'!AJ$3,"")</f>
        <v>0</v>
      </c>
      <c r="CW112" s="136">
        <f ca="1">IF(CW$7,'cal1'!AJ106/'cal1'!AJ$3,"")</f>
        <v>7.2835955627729527E-3</v>
      </c>
      <c r="CX112" s="136">
        <f ca="1">IF(CW$7,'cal2'!AJ106/'cal1'!AJ$3,"")</f>
        <v>0</v>
      </c>
      <c r="CY112" s="136">
        <f ca="1">IF(CZ$7,cal0!AK106/'cal1'!AK$3,"")</f>
        <v>6.4773898597820746E-3</v>
      </c>
      <c r="CZ112" s="136">
        <f ca="1">IF(CZ$7,'cal1'!AK106/'cal1'!AK$3,"")</f>
        <v>2.1456353861110312E-2</v>
      </c>
      <c r="DA112" s="136">
        <f ca="1">IF(CZ$7,'cal2'!AK106/'cal1'!AK$3,"")</f>
        <v>4.0483686623637966E-4</v>
      </c>
    </row>
    <row r="113" spans="3:105">
      <c r="C113" s="92">
        <f t="shared" si="66"/>
        <v>815</v>
      </c>
      <c r="D113" s="136">
        <f>'CMF-1931'!B93</f>
        <v>3.5816519999999999E-6</v>
      </c>
      <c r="E113" s="136">
        <f>'CMF-1931'!C93</f>
        <v>1.2934E-6</v>
      </c>
      <c r="F113" s="136">
        <f>'CMF-1931'!D93</f>
        <v>0</v>
      </c>
      <c r="G113" s="136">
        <f ca="1">cal0!C107/'cal1'!C$3</f>
        <v>2.3605609737242323E-4</v>
      </c>
      <c r="H113" s="136">
        <f ca="1">'cal1'!C107/'cal1'!C$3</f>
        <v>3.8324401877502245E-3</v>
      </c>
      <c r="I113" s="136">
        <f ca="1">'cal2'!C107/'cal1'!C$3</f>
        <v>2.3605609737242323E-4</v>
      </c>
      <c r="J113" s="136">
        <f ca="1">IF(K$7,cal0!F107/'cal1'!F$3,"")</f>
        <v>0</v>
      </c>
      <c r="K113" s="136">
        <f ca="1">IF(K$7,'cal1'!F107/'cal1'!F$3,"")</f>
        <v>0</v>
      </c>
      <c r="L113" s="136">
        <f ca="1">IF(K$7,'cal2'!F107/'cal1'!F$3,"")</f>
        <v>0</v>
      </c>
      <c r="M113" s="136">
        <f ca="1">IF(N$7,cal0!G107/'cal1'!G$3,"")</f>
        <v>4.1923124873447957E-4</v>
      </c>
      <c r="N113" s="136">
        <f ca="1">IF(N$7,'cal1'!G107/'cal1'!G$3,"")</f>
        <v>2.9346187923162659E-3</v>
      </c>
      <c r="O113" s="136">
        <f ca="1">IF(N$7,'cal2'!G107/'cal1'!G$3,"")</f>
        <v>4.1923124873447957E-4</v>
      </c>
      <c r="P113" s="136">
        <f ca="1">IF(Q$7,cal0!H107/'cal1'!H$3,"")</f>
        <v>4.2963163742878552E-4</v>
      </c>
      <c r="Q113" s="136">
        <f ca="1">IF(Q$7,'cal1'!H107/'cal1'!H$3,"")</f>
        <v>4.2963163742878552E-4</v>
      </c>
      <c r="R113" s="136">
        <f ca="1">IF(Q$7,'cal2'!H107/'cal1'!H$3,"")</f>
        <v>4.2963163742878552E-4</v>
      </c>
      <c r="S113" s="136">
        <f ca="1">IF(T$7,cal0!I107/'cal1'!I$3,"")</f>
        <v>4.7128187176966757E-4</v>
      </c>
      <c r="T113" s="136">
        <f ca="1">IF(T$7,'cal1'!I107/'cal1'!I$3,"")</f>
        <v>4.7128187176966757E-4</v>
      </c>
      <c r="U113" s="136">
        <f ca="1">IF(T$7,'cal2'!I107/'cal1'!I$3,"")</f>
        <v>4.7128187176966757E-4</v>
      </c>
      <c r="V113" s="136">
        <f ca="1">IF(W$7,cal0!J107/'cal1'!J$3,"")</f>
        <v>4.3008411249623185E-4</v>
      </c>
      <c r="W113" s="136">
        <f ca="1">IF(W$7,'cal1'!J107/'cal1'!J$3,"")</f>
        <v>5.1610095599535864E-3</v>
      </c>
      <c r="X113" s="136">
        <f ca="1">IF(W$7,'cal2'!J107/'cal1'!J$3,"")</f>
        <v>4.3008411249623185E-4</v>
      </c>
      <c r="Y113" s="136">
        <f ca="1">IF(Z$7,cal0!K107/'cal1'!K$3,"")</f>
        <v>4.4597644521423717E-4</v>
      </c>
      <c r="Z113" s="136">
        <f ca="1">IF(Z$7,'cal1'!K107/'cal1'!K$3,"")</f>
        <v>4.4597644521423717E-4</v>
      </c>
      <c r="AA113" s="136">
        <f ca="1">IF(Z$7,'cal2'!K107/'cal1'!K$3,"")</f>
        <v>4.4597644521423717E-4</v>
      </c>
      <c r="AB113" s="136">
        <f ca="1">IF(AC$7,cal0!L107/'cal1'!L$3,"")</f>
        <v>0</v>
      </c>
      <c r="AC113" s="136">
        <f ca="1">IF(AC$7,'cal1'!L107/'cal1'!L$3,"")</f>
        <v>5.2789094357607235E-3</v>
      </c>
      <c r="AD113" s="136">
        <f ca="1">IF(AC$7,'cal2'!L107/'cal1'!L$3,"")</f>
        <v>0</v>
      </c>
      <c r="AE113" s="136">
        <f ca="1">IF(AF$7,cal0!M107/'cal1'!M$3,"")</f>
        <v>0</v>
      </c>
      <c r="AF113" s="136">
        <f ca="1">IF(AF$7,'cal1'!M107/'cal1'!M$3,"")</f>
        <v>0</v>
      </c>
      <c r="AG113" s="136">
        <f ca="1">IF(AF$7,'cal2'!M107/'cal1'!M$3,"")</f>
        <v>0</v>
      </c>
      <c r="AH113" s="136">
        <f ca="1">IF(AI$7,cal0!N107/'cal1'!N$3,"")</f>
        <v>4.4385275080560877E-4</v>
      </c>
      <c r="AI113" s="136">
        <f ca="1">IF(AI$7,'cal1'!N107/'cal1'!N$3,"")</f>
        <v>8.8770550161121754E-4</v>
      </c>
      <c r="AJ113" s="136">
        <f ca="1">IF(AI$7,'cal2'!N107/'cal1'!N$3,"")</f>
        <v>4.4385275080560877E-4</v>
      </c>
      <c r="AK113" s="136">
        <f ca="1">IF(AL$7,cal0!O107/'cal1'!O$3,"")</f>
        <v>0</v>
      </c>
      <c r="AL113" s="136">
        <f ca="1">IF(AL$7,'cal1'!O107/'cal1'!O$3,"")</f>
        <v>0</v>
      </c>
      <c r="AM113" s="136">
        <f ca="1">IF(AL$7,'cal2'!O107/'cal1'!O$3,"")</f>
        <v>0</v>
      </c>
      <c r="AN113" s="136">
        <f ca="1">IF(AO$7,cal0!P107/'cal1'!P$3,"")</f>
        <v>4.2405490418317564E-4</v>
      </c>
      <c r="AO113" s="136">
        <f ca="1">IF(AO$7,'cal1'!P107/'cal1'!P$3,"")</f>
        <v>4.2405490418317564E-4</v>
      </c>
      <c r="AP113" s="136">
        <f ca="1">IF(AO$7,'cal2'!P107/'cal1'!P$3,"")</f>
        <v>4.2405490418317564E-4</v>
      </c>
      <c r="AQ113" s="136">
        <f ca="1">IF(AR$7,cal0!Q107/'cal1'!Q$3,"")</f>
        <v>4.4647817659233672E-4</v>
      </c>
      <c r="AR113" s="136">
        <f ca="1">IF(AR$7,'cal1'!Q107/'cal1'!Q$3,"")</f>
        <v>4.4647817659233672E-4</v>
      </c>
      <c r="AS113" s="136">
        <f ca="1">IF(AR$7,'cal2'!Q107/'cal1'!Q$3,"")</f>
        <v>4.4647817659233672E-4</v>
      </c>
      <c r="AT113" s="136">
        <f ca="1">IF(AU$7,cal0!R107/'cal1'!R$3,"")</f>
        <v>4.4274473559486184E-4</v>
      </c>
      <c r="AU113" s="136">
        <f ca="1">IF(AU$7,'cal1'!R107/'cal1'!R$3,"")</f>
        <v>4.4274473559486184E-4</v>
      </c>
      <c r="AV113" s="136">
        <f ca="1">IF(AU$7,'cal2'!R107/'cal1'!R$3,"")</f>
        <v>4.4274473559486184E-4</v>
      </c>
      <c r="AW113" s="136">
        <f ca="1">IF(AX$7,cal0!S107/'cal1'!S$3,"")</f>
        <v>4.4468085553623905E-4</v>
      </c>
      <c r="AX113" s="136">
        <f ca="1">IF(AX$7,'cal1'!S107/'cal1'!S$3,"")</f>
        <v>9.782978930360264E-3</v>
      </c>
      <c r="AY113" s="136">
        <f ca="1">IF(AX$7,'cal2'!S107/'cal1'!S$3,"")</f>
        <v>4.4468085553623905E-4</v>
      </c>
      <c r="AZ113" s="136">
        <f ca="1">IF(BA$7,cal0!T107/'cal1'!T$3,"")</f>
        <v>0</v>
      </c>
      <c r="BA113" s="136">
        <f ca="1">IF(BA$7,'cal1'!T107/'cal1'!T$3,"")</f>
        <v>0</v>
      </c>
      <c r="BB113" s="136">
        <f ca="1">IF(BA$7,'cal2'!T107/'cal1'!T$3,"")</f>
        <v>0</v>
      </c>
      <c r="BC113" s="136">
        <f ca="1">IF(BD$7,cal0!U107/'cal1'!U$3,"")</f>
        <v>4.3217978260165696E-4</v>
      </c>
      <c r="BD113" s="136">
        <f ca="1">IF(BD$7,'cal1'!U107/'cal1'!U$3,"")</f>
        <v>5.6183371210660246E-3</v>
      </c>
      <c r="BE113" s="136">
        <f ca="1">IF(BD$7,'cal2'!U107/'cal1'!U$3,"")</f>
        <v>4.3217978260165696E-4</v>
      </c>
      <c r="BF113" s="136">
        <f ca="1">IF(BG$7,cal0!V107/'cal1'!V$3,"")</f>
        <v>4.2873611770905993E-4</v>
      </c>
      <c r="BG113" s="136">
        <f ca="1">IF(BG$7,'cal1'!V107/'cal1'!V$3,"")</f>
        <v>3.4298889416724794E-3</v>
      </c>
      <c r="BH113" s="136">
        <f ca="1">IF(BG$7,'cal2'!V107/'cal1'!V$3,"")</f>
        <v>4.2873611770905993E-4</v>
      </c>
      <c r="BI113" s="136">
        <f ca="1">IF(BJ$7,cal0!W107/'cal1'!W$3,"")</f>
        <v>0</v>
      </c>
      <c r="BJ113" s="136">
        <f ca="1">IF(BJ$7,'cal1'!W107/'cal1'!W$3,"")</f>
        <v>0</v>
      </c>
      <c r="BK113" s="136">
        <f ca="1">IF(BJ$7,'cal2'!W107/'cal1'!W$3,"")</f>
        <v>0</v>
      </c>
      <c r="BL113" s="136">
        <f ca="1">IF(BM$7,cal0!X107/'cal1'!X$3,"")</f>
        <v>0</v>
      </c>
      <c r="BM113" s="136">
        <f ca="1">IF(BM$7,'cal1'!X107/'cal1'!X$3,"")</f>
        <v>1.7274657783718766E-2</v>
      </c>
      <c r="BN113" s="136">
        <f ca="1">IF(BM$7,'cal2'!X107/'cal1'!X$3,"")</f>
        <v>0</v>
      </c>
      <c r="BO113" s="136">
        <f ca="1">IF(BP$7,cal0!Y107/'cal1'!Y$3,"")</f>
        <v>0</v>
      </c>
      <c r="BP113" s="136">
        <f ca="1">IF(BP$7,'cal1'!Y107/'cal1'!Y$3,"")</f>
        <v>4.7248843855968569E-3</v>
      </c>
      <c r="BQ113" s="136">
        <f ca="1">IF(BP$7,'cal2'!Y107/'cal1'!Y$3,"")</f>
        <v>0</v>
      </c>
      <c r="BR113" s="136" t="str">
        <f>IF(BS$7,cal0!Z107/'cal1'!Z$3,"")</f>
        <v/>
      </c>
      <c r="BS113" s="136" t="str">
        <f>IF(BS$7,'cal1'!Z107/'cal1'!Z$3,"")</f>
        <v/>
      </c>
      <c r="BT113" s="136" t="str">
        <f>IF(BS$7,'cal2'!Z107/'cal1'!Z$3,"")</f>
        <v/>
      </c>
      <c r="BU113" s="136">
        <f ca="1">IF(BV$7,cal0!AA107/'cal1'!AA$3,"")</f>
        <v>0</v>
      </c>
      <c r="BV113" s="136">
        <f ca="1">IF(BV$7,'cal1'!AA107/'cal1'!AA$3,"")</f>
        <v>1.0997727275181212E-2</v>
      </c>
      <c r="BW113" s="136">
        <f ca="1">IF(BV$7,'cal2'!AA107/'cal1'!AA$3,"")</f>
        <v>0</v>
      </c>
      <c r="BX113" s="136">
        <f ca="1">IF(BY$7,cal0!AB107/'cal1'!AB$3,"")</f>
        <v>4.1344019666460138E-4</v>
      </c>
      <c r="BY113" s="136">
        <f ca="1">IF(BY$7,'cal1'!AB107/'cal1'!AB$3,"")</f>
        <v>4.1344019666460138E-4</v>
      </c>
      <c r="BZ113" s="136">
        <f ca="1">IF(BY$7,'cal2'!AB107/'cal1'!AB$3,"")</f>
        <v>4.1344019666460138E-4</v>
      </c>
      <c r="CA113" s="136">
        <f ca="1">IF(CB$7,cal0!AC107/'cal1'!AC$3,"")</f>
        <v>4.1446725226994377E-4</v>
      </c>
      <c r="CB113" s="136">
        <f ca="1">IF(CB$7,'cal1'!AC107/'cal1'!AC$3,"")</f>
        <v>4.1446725226994377E-4</v>
      </c>
      <c r="CC113" s="136">
        <f ca="1">IF(CB$7,'cal2'!AC107/'cal1'!AC$3,"")</f>
        <v>4.1446725226994377E-4</v>
      </c>
      <c r="CD113" s="136">
        <f ca="1">IF(CE$7,cal0!AD107/'cal1'!AD$3,"")</f>
        <v>4.2432055266268645E-4</v>
      </c>
      <c r="CE113" s="136">
        <f ca="1">IF(CE$7,'cal1'!AD107/'cal1'!AD$3,"")</f>
        <v>8.4864108460691208E-3</v>
      </c>
      <c r="CF113" s="136">
        <f ca="1">IF(CE$7,'cal2'!AD107/'cal1'!AD$3,"")</f>
        <v>4.2432055266268645E-4</v>
      </c>
      <c r="CG113" s="136">
        <f ca="1">IF(CH$7,cal0!AE107/'cal1'!AE$3,"")</f>
        <v>0</v>
      </c>
      <c r="CH113" s="136">
        <f ca="1">IF(CH$7,'cal1'!AE107/'cal1'!AE$3,"")</f>
        <v>0</v>
      </c>
      <c r="CI113" s="136">
        <f ca="1">IF(CH$7,'cal2'!AE107/'cal1'!AE$3,"")</f>
        <v>0</v>
      </c>
      <c r="CJ113" s="136">
        <f ca="1">IF(CK$7,cal0!AF107/'cal1'!AF$3,"")</f>
        <v>0</v>
      </c>
      <c r="CK113" s="136">
        <f ca="1">IF(CK$7,'cal1'!AF107/'cal1'!AF$3,"")</f>
        <v>1.2736526534977191E-2</v>
      </c>
      <c r="CL113" s="136">
        <f ca="1">IF(CK$7,'cal2'!AF107/'cal1'!AF$3,"")</f>
        <v>0</v>
      </c>
      <c r="CM113" s="136">
        <f ca="1">IF(CN$7,cal0!AG107/'cal1'!AG$3,"")</f>
        <v>0</v>
      </c>
      <c r="CN113" s="136">
        <f ca="1">IF(CN$7,'cal1'!AG107/'cal1'!AG$3,"")</f>
        <v>0</v>
      </c>
      <c r="CO113" s="136">
        <f ca="1">IF(CN$7,'cal2'!AG107/'cal1'!AG$3,"")</f>
        <v>0</v>
      </c>
      <c r="CP113" s="136">
        <f ca="1">IF(CQ$7,cal0!AH107/'cal1'!AH$3,"")</f>
        <v>4.2287289446649954E-4</v>
      </c>
      <c r="CQ113" s="136">
        <f ca="1">IF(CQ$7,'cal1'!AH107/'cal1'!AH$3,"")</f>
        <v>4.2287289446649954E-4</v>
      </c>
      <c r="CR113" s="136">
        <f ca="1">IF(CQ$7,'cal2'!AH107/'cal1'!AH$3,"")</f>
        <v>4.2287289446649954E-4</v>
      </c>
      <c r="CS113" s="136">
        <f ca="1">IF(CT$7,cal0!AI107/'cal1'!AI$3,"")</f>
        <v>0</v>
      </c>
      <c r="CT113" s="136">
        <f ca="1">IF(CT$7,'cal1'!AI107/'cal1'!AI$3,"")</f>
        <v>9.6354010053647399E-3</v>
      </c>
      <c r="CU113" s="136">
        <f ca="1">IF(CT$7,'cal2'!AI107/'cal1'!AI$3,"")</f>
        <v>0</v>
      </c>
      <c r="CV113" s="136">
        <f ca="1">IF(CW$7,cal0!AJ107/'cal1'!AJ$3,"")</f>
        <v>0</v>
      </c>
      <c r="CW113" s="136">
        <f ca="1">IF(CW$7,'cal1'!AJ107/'cal1'!AJ$3,"")</f>
        <v>1.6390331121151839E-3</v>
      </c>
      <c r="CX113" s="136">
        <f ca="1">IF(CW$7,'cal2'!AJ107/'cal1'!AJ$3,"")</f>
        <v>0</v>
      </c>
      <c r="CY113" s="136">
        <f ca="1">IF(CZ$7,cal0!AK107/'cal1'!AK$3,"")</f>
        <v>4.0995339804507608E-4</v>
      </c>
      <c r="CZ113" s="136">
        <f ca="1">IF(CZ$7,'cal1'!AK107/'cal1'!AK$3,"")</f>
        <v>1.3528462285614638E-2</v>
      </c>
      <c r="DA113" s="136">
        <f ca="1">IF(CZ$7,'cal2'!AK107/'cal1'!AK$3,"")</f>
        <v>4.0995339804507608E-4</v>
      </c>
    </row>
    <row r="114" spans="3:105">
      <c r="C114" s="92">
        <f t="shared" si="66"/>
        <v>820</v>
      </c>
      <c r="D114" s="136">
        <f>'CMF-1931'!B94</f>
        <v>2.522525E-6</v>
      </c>
      <c r="E114" s="136">
        <f>'CMF-1931'!C94</f>
        <v>9.1093000000000002E-7</v>
      </c>
      <c r="F114" s="136">
        <f>'CMF-1931'!D94</f>
        <v>0</v>
      </c>
      <c r="G114" s="136">
        <f ca="1">cal0!C108/'cal1'!C$3</f>
        <v>2.390723854489001E-4</v>
      </c>
      <c r="H114" s="136">
        <f ca="1">'cal1'!C108/'cal1'!C$3</f>
        <v>4.5564384342092878E-3</v>
      </c>
      <c r="I114" s="136">
        <f ca="1">'cal2'!C108/'cal1'!C$3</f>
        <v>2.390723854489001E-4</v>
      </c>
      <c r="J114" s="136">
        <f ca="1">IF(K$7,cal0!F108/'cal1'!F$3,"")</f>
        <v>0</v>
      </c>
      <c r="K114" s="136">
        <f ca="1">IF(K$7,'cal1'!F108/'cal1'!F$3,"")</f>
        <v>0</v>
      </c>
      <c r="L114" s="136">
        <f ca="1">IF(K$7,'cal2'!F108/'cal1'!F$3,"")</f>
        <v>0</v>
      </c>
      <c r="M114" s="136">
        <f ca="1">IF(N$7,cal0!G108/'cal1'!G$3,"")</f>
        <v>4.245881203888019E-4</v>
      </c>
      <c r="N114" s="136">
        <f ca="1">IF(N$7,'cal1'!G108/'cal1'!G$3,"")</f>
        <v>7.6425864779713169E-3</v>
      </c>
      <c r="O114" s="136">
        <f ca="1">IF(N$7,'cal2'!G108/'cal1'!G$3,"")</f>
        <v>4.245881203888019E-4</v>
      </c>
      <c r="P114" s="136">
        <f ca="1">IF(Q$7,cal0!H108/'cal1'!H$3,"")</f>
        <v>4.3512140363130444E-4</v>
      </c>
      <c r="Q114" s="136">
        <f ca="1">IF(Q$7,'cal1'!H108/'cal1'!H$3,"")</f>
        <v>4.3512140363130444E-4</v>
      </c>
      <c r="R114" s="136">
        <f ca="1">IF(Q$7,'cal2'!H108/'cal1'!H$3,"")</f>
        <v>4.3512140363130444E-4</v>
      </c>
      <c r="S114" s="136">
        <f ca="1">IF(T$7,cal0!I108/'cal1'!I$3,"")</f>
        <v>4.7730383818486163E-4</v>
      </c>
      <c r="T114" s="136">
        <f ca="1">IF(T$7,'cal1'!I108/'cal1'!I$3,"")</f>
        <v>4.7730383818486163E-4</v>
      </c>
      <c r="U114" s="136">
        <f ca="1">IF(T$7,'cal2'!I108/'cal1'!I$3,"")</f>
        <v>4.7730383818486163E-4</v>
      </c>
      <c r="V114" s="136">
        <f ca="1">IF(W$7,cal0!J108/'cal1'!J$3,"")</f>
        <v>4.3557966035474708E-4</v>
      </c>
      <c r="W114" s="136">
        <f ca="1">IF(W$7,'cal1'!J108/'cal1'!J$3,"")</f>
        <v>5.2269561369391003E-3</v>
      </c>
      <c r="X114" s="136">
        <f ca="1">IF(W$7,'cal2'!J108/'cal1'!J$3,"")</f>
        <v>4.3557966035474708E-4</v>
      </c>
      <c r="Y114" s="136">
        <f ca="1">IF(Z$7,cal0!K108/'cal1'!K$3,"")</f>
        <v>4.5167506282701129E-4</v>
      </c>
      <c r="Z114" s="136">
        <f ca="1">IF(Z$7,'cal1'!K108/'cal1'!K$3,"")</f>
        <v>4.5167506282701129E-4</v>
      </c>
      <c r="AA114" s="136">
        <f ca="1">IF(Z$7,'cal2'!K108/'cal1'!K$3,"")</f>
        <v>4.5167506282701129E-4</v>
      </c>
      <c r="AB114" s="136">
        <f ca="1">IF(AC$7,cal0!L108/'cal1'!L$3,"")</f>
        <v>0</v>
      </c>
      <c r="AC114" s="136">
        <f ca="1">IF(AC$7,'cal1'!L108/'cal1'!L$3,"")</f>
        <v>1.3365906297528435E-3</v>
      </c>
      <c r="AD114" s="136">
        <f ca="1">IF(AC$7,'cal2'!L108/'cal1'!L$3,"")</f>
        <v>0</v>
      </c>
      <c r="AE114" s="136">
        <f ca="1">IF(AF$7,cal0!M108/'cal1'!M$3,"")</f>
        <v>0</v>
      </c>
      <c r="AF114" s="136">
        <f ca="1">IF(AF$7,'cal1'!M108/'cal1'!M$3,"")</f>
        <v>0</v>
      </c>
      <c r="AG114" s="136">
        <f ca="1">IF(AF$7,'cal2'!M108/'cal1'!M$3,"")</f>
        <v>0</v>
      </c>
      <c r="AH114" s="136">
        <f ca="1">IF(AI$7,cal0!N108/'cal1'!N$3,"")</f>
        <v>4.4952423218172499E-4</v>
      </c>
      <c r="AI114" s="136">
        <f ca="1">IF(AI$7,'cal1'!N108/'cal1'!N$3,"")</f>
        <v>2.2476211060358988E-3</v>
      </c>
      <c r="AJ114" s="136">
        <f ca="1">IF(AI$7,'cal2'!N108/'cal1'!N$3,"")</f>
        <v>4.4952423218172499E-4</v>
      </c>
      <c r="AK114" s="136">
        <f ca="1">IF(AL$7,cal0!O108/'cal1'!O$3,"")</f>
        <v>0</v>
      </c>
      <c r="AL114" s="136">
        <f ca="1">IF(AL$7,'cal1'!O108/'cal1'!O$3,"")</f>
        <v>0</v>
      </c>
      <c r="AM114" s="136">
        <f ca="1">IF(AL$7,'cal2'!O108/'cal1'!O$3,"")</f>
        <v>0</v>
      </c>
      <c r="AN114" s="136">
        <f ca="1">IF(AO$7,cal0!P108/'cal1'!P$3,"")</f>
        <v>4.2947341175614989E-4</v>
      </c>
      <c r="AO114" s="136">
        <f ca="1">IF(AO$7,'cal1'!P108/'cal1'!P$3,"")</f>
        <v>4.2947341175614989E-4</v>
      </c>
      <c r="AP114" s="136">
        <f ca="1">IF(AO$7,'cal2'!P108/'cal1'!P$3,"")</f>
        <v>4.2947341175614989E-4</v>
      </c>
      <c r="AQ114" s="136">
        <f ca="1">IF(AR$7,cal0!Q108/'cal1'!Q$3,"")</f>
        <v>4.5218320525057922E-4</v>
      </c>
      <c r="AR114" s="136">
        <f ca="1">IF(AR$7,'cal1'!Q108/'cal1'!Q$3,"")</f>
        <v>4.5218320525057922E-4</v>
      </c>
      <c r="AS114" s="136">
        <f ca="1">IF(AR$7,'cal2'!Q108/'cal1'!Q$3,"")</f>
        <v>4.5218320525057922E-4</v>
      </c>
      <c r="AT114" s="136">
        <f ca="1">IF(AU$7,cal0!R108/'cal1'!R$3,"")</f>
        <v>4.4840205892504776E-4</v>
      </c>
      <c r="AU114" s="136">
        <f ca="1">IF(AU$7,'cal1'!R108/'cal1'!R$3,"")</f>
        <v>4.4840205892504776E-4</v>
      </c>
      <c r="AV114" s="136">
        <f ca="1">IF(AU$7,'cal2'!R108/'cal1'!R$3,"")</f>
        <v>4.4840205892504776E-4</v>
      </c>
      <c r="AW114" s="136">
        <f ca="1">IF(AX$7,cal0!S108/'cal1'!S$3,"")</f>
        <v>4.503629183057312E-4</v>
      </c>
      <c r="AX114" s="136">
        <f ca="1">IF(AX$7,'cal1'!S108/'cal1'!S$3,"")</f>
        <v>1.2159798849229846E-2</v>
      </c>
      <c r="AY114" s="136">
        <f ca="1">IF(AX$7,'cal2'!S108/'cal1'!S$3,"")</f>
        <v>4.503629183057312E-4</v>
      </c>
      <c r="AZ114" s="136">
        <f ca="1">IF(BA$7,cal0!T108/'cal1'!T$3,"")</f>
        <v>0</v>
      </c>
      <c r="BA114" s="136">
        <f ca="1">IF(BA$7,'cal1'!T108/'cal1'!T$3,"")</f>
        <v>0</v>
      </c>
      <c r="BB114" s="136">
        <f ca="1">IF(BA$7,'cal2'!T108/'cal1'!T$3,"")</f>
        <v>0</v>
      </c>
      <c r="BC114" s="136">
        <f ca="1">IF(BD$7,cal0!U108/'cal1'!U$3,"")</f>
        <v>4.3770210860664494E-4</v>
      </c>
      <c r="BD114" s="136">
        <f ca="1">IF(BD$7,'cal1'!U108/'cal1'!U$3,"")</f>
        <v>7.003233737706319E-3</v>
      </c>
      <c r="BE114" s="136">
        <f ca="1">IF(BD$7,'cal2'!U108/'cal1'!U$3,"")</f>
        <v>4.3770210860664494E-4</v>
      </c>
      <c r="BF114" s="136">
        <f ca="1">IF(BG$7,cal0!V108/'cal1'!V$3,"")</f>
        <v>4.3421444109996362E-4</v>
      </c>
      <c r="BG114" s="136">
        <f ca="1">IF(BG$7,'cal1'!V108/'cal1'!V$3,"")</f>
        <v>3.9079301289113239E-3</v>
      </c>
      <c r="BH114" s="136">
        <f ca="1">IF(BG$7,'cal2'!V108/'cal1'!V$3,"")</f>
        <v>4.3421444109996362E-4</v>
      </c>
      <c r="BI114" s="136">
        <f ca="1">IF(BJ$7,cal0!W108/'cal1'!W$3,"")</f>
        <v>0</v>
      </c>
      <c r="BJ114" s="136">
        <f ca="1">IF(BJ$7,'cal1'!W108/'cal1'!W$3,"")</f>
        <v>0</v>
      </c>
      <c r="BK114" s="136">
        <f ca="1">IF(BJ$7,'cal2'!W108/'cal1'!W$3,"")</f>
        <v>0</v>
      </c>
      <c r="BL114" s="136">
        <f ca="1">IF(BM$7,cal0!X108/'cal1'!X$3,"")</f>
        <v>0</v>
      </c>
      <c r="BM114" s="136">
        <f ca="1">IF(BM$7,'cal1'!X108/'cal1'!X$3,"")</f>
        <v>1.5461042180710264E-2</v>
      </c>
      <c r="BN114" s="136">
        <f ca="1">IF(BM$7,'cal2'!X108/'cal1'!X$3,"")</f>
        <v>0</v>
      </c>
      <c r="BO114" s="136">
        <f ca="1">IF(BP$7,cal0!Y108/'cal1'!Y$3,"")</f>
        <v>0</v>
      </c>
      <c r="BP114" s="136">
        <f ca="1">IF(BP$7,'cal1'!Y108/'cal1'!Y$3,"")</f>
        <v>1.0440563704543796E-2</v>
      </c>
      <c r="BQ114" s="136">
        <f ca="1">IF(BP$7,'cal2'!Y108/'cal1'!Y$3,"")</f>
        <v>0</v>
      </c>
      <c r="BR114" s="136" t="str">
        <f>IF(BS$7,cal0!Z108/'cal1'!Z$3,"")</f>
        <v/>
      </c>
      <c r="BS114" s="136" t="str">
        <f>IF(BS$7,'cal1'!Z108/'cal1'!Z$3,"")</f>
        <v/>
      </c>
      <c r="BT114" s="136" t="str">
        <f>IF(BS$7,'cal2'!Z108/'cal1'!Z$3,"")</f>
        <v/>
      </c>
      <c r="BU114" s="136">
        <f ca="1">IF(BV$7,cal0!AA108/'cal1'!AA$3,"")</f>
        <v>0</v>
      </c>
      <c r="BV114" s="136">
        <f ca="1">IF(BV$7,'cal1'!AA108/'cal1'!AA$3,"")</f>
        <v>9.3561339731884664E-3</v>
      </c>
      <c r="BW114" s="136">
        <f ca="1">IF(BV$7,'cal2'!AA108/'cal1'!AA$3,"")</f>
        <v>0</v>
      </c>
      <c r="BX114" s="136">
        <f ca="1">IF(BY$7,cal0!AB108/'cal1'!AB$3,"")</f>
        <v>4.1872307115679543E-4</v>
      </c>
      <c r="BY114" s="136">
        <f ca="1">IF(BY$7,'cal1'!AB108/'cal1'!AB$3,"")</f>
        <v>4.1872307115679543E-4</v>
      </c>
      <c r="BZ114" s="136">
        <f ca="1">IF(BY$7,'cal2'!AB108/'cal1'!AB$3,"")</f>
        <v>4.1872307115679543E-4</v>
      </c>
      <c r="CA114" s="136">
        <f ca="1">IF(CB$7,cal0!AC108/'cal1'!AC$3,"")</f>
        <v>4.1976325031882949E-4</v>
      </c>
      <c r="CB114" s="136">
        <f ca="1">IF(CB$7,'cal1'!AC108/'cal1'!AC$3,"")</f>
        <v>4.1976325031882949E-4</v>
      </c>
      <c r="CC114" s="136">
        <f ca="1">IF(CB$7,'cal2'!AC108/'cal1'!AC$3,"")</f>
        <v>4.1976325031882949E-4</v>
      </c>
      <c r="CD114" s="136">
        <f ca="1">IF(CE$7,cal0!AD108/'cal1'!AD$3,"")</f>
        <v>4.2974245465059088E-4</v>
      </c>
      <c r="CE114" s="136">
        <f ca="1">IF(CE$7,'cal1'!AD108/'cal1'!AD$3,"")</f>
        <v>1.4181501160843485E-2</v>
      </c>
      <c r="CF114" s="136">
        <f ca="1">IF(CE$7,'cal2'!AD108/'cal1'!AD$3,"")</f>
        <v>4.2974245465059088E-4</v>
      </c>
      <c r="CG114" s="136">
        <f ca="1">IF(CH$7,cal0!AE108/'cal1'!AE$3,"")</f>
        <v>0</v>
      </c>
      <c r="CH114" s="136">
        <f ca="1">IF(CH$7,'cal1'!AE108/'cal1'!AE$3,"")</f>
        <v>0</v>
      </c>
      <c r="CI114" s="136">
        <f ca="1">IF(CH$7,'cal2'!AE108/'cal1'!AE$3,"")</f>
        <v>0</v>
      </c>
      <c r="CJ114" s="136">
        <f ca="1">IF(CK$7,cal0!AF108/'cal1'!AF$3,"")</f>
        <v>0</v>
      </c>
      <c r="CK114" s="136">
        <f ca="1">IF(CK$7,'cal1'!AF108/'cal1'!AF$3,"")</f>
        <v>1.4511681465536148E-2</v>
      </c>
      <c r="CL114" s="136">
        <f ca="1">IF(CK$7,'cal2'!AF108/'cal1'!AF$3,"")</f>
        <v>0</v>
      </c>
      <c r="CM114" s="136">
        <f ca="1">IF(CN$7,cal0!AG108/'cal1'!AG$3,"")</f>
        <v>0</v>
      </c>
      <c r="CN114" s="136">
        <f ca="1">IF(CN$7,'cal1'!AG108/'cal1'!AG$3,"")</f>
        <v>0</v>
      </c>
      <c r="CO114" s="136">
        <f ca="1">IF(CN$7,'cal2'!AG108/'cal1'!AG$3,"")</f>
        <v>0</v>
      </c>
      <c r="CP114" s="136">
        <f ca="1">IF(CQ$7,cal0!AH108/'cal1'!AH$3,"")</f>
        <v>4.2827629850326193E-4</v>
      </c>
      <c r="CQ114" s="136">
        <f ca="1">IF(CQ$7,'cal1'!AH108/'cal1'!AH$3,"")</f>
        <v>4.2827629850326193E-4</v>
      </c>
      <c r="CR114" s="136">
        <f ca="1">IF(CQ$7,'cal2'!AH108/'cal1'!AH$3,"")</f>
        <v>4.2827629850326193E-4</v>
      </c>
      <c r="CS114" s="136">
        <f ca="1">IF(CT$7,cal0!AI108/'cal1'!AI$3,"")</f>
        <v>0</v>
      </c>
      <c r="CT114" s="136">
        <f ca="1">IF(CT$7,'cal1'!AI108/'cal1'!AI$3,"")</f>
        <v>1.1031370784462492E-2</v>
      </c>
      <c r="CU114" s="136">
        <f ca="1">IF(CT$7,'cal2'!AI108/'cal1'!AI$3,"")</f>
        <v>0</v>
      </c>
      <c r="CV114" s="136">
        <f ca="1">IF(CW$7,cal0!AJ108/'cal1'!AJ$3,"")</f>
        <v>0</v>
      </c>
      <c r="CW114" s="136">
        <f ca="1">IF(CW$7,'cal1'!AJ108/'cal1'!AJ$3,"")</f>
        <v>6.2249114310917305E-3</v>
      </c>
      <c r="CX114" s="136">
        <f ca="1">IF(CW$7,'cal2'!AJ108/'cal1'!AJ$3,"")</f>
        <v>0</v>
      </c>
      <c r="CY114" s="136">
        <f ca="1">IF(CZ$7,cal0!AK108/'cal1'!AK$3,"")</f>
        <v>4.1519171876713579E-4</v>
      </c>
      <c r="CZ114" s="136">
        <f ca="1">IF(CZ$7,'cal1'!AK108/'cal1'!AK$3,"")</f>
        <v>1.3286135000548345E-2</v>
      </c>
      <c r="DA114" s="136">
        <f ca="1">IF(CZ$7,'cal2'!AK108/'cal1'!AK$3,"")</f>
        <v>4.1519171876713579E-4</v>
      </c>
    </row>
    <row r="115" spans="3:105">
      <c r="C115" s="92">
        <f t="shared" si="66"/>
        <v>825</v>
      </c>
      <c r="D115" s="136">
        <f>'CMF-1931'!B95</f>
        <v>1.7765090000000001E-6</v>
      </c>
      <c r="E115" s="136">
        <f>'CMF-1931'!C95</f>
        <v>6.4153E-7</v>
      </c>
      <c r="F115" s="136">
        <f>'CMF-1931'!D95</f>
        <v>0</v>
      </c>
      <c r="G115" s="136">
        <f ca="1">cal0!C109/'cal1'!C$3</f>
        <v>2.4170460632006E-4</v>
      </c>
      <c r="H115" s="136">
        <f ca="1">'cal1'!C109/'cal1'!C$3</f>
        <v>5.9857434598928061E-3</v>
      </c>
      <c r="I115" s="136">
        <f ca="1">'cal2'!C109/'cal1'!C$3</f>
        <v>2.4170460632006E-4</v>
      </c>
      <c r="J115" s="136">
        <f ca="1">IF(K$7,cal0!F109/'cal1'!F$3,"")</f>
        <v>0</v>
      </c>
      <c r="K115" s="136">
        <f ca="1">IF(K$7,'cal1'!F109/'cal1'!F$3,"")</f>
        <v>0</v>
      </c>
      <c r="L115" s="136">
        <f ca="1">IF(K$7,'cal2'!F109/'cal1'!F$3,"")</f>
        <v>0</v>
      </c>
      <c r="M115" s="136">
        <f ca="1">IF(N$7,cal0!G109/'cal1'!G$3,"")</f>
        <v>4.2926289581313848E-4</v>
      </c>
      <c r="N115" s="136">
        <f ca="1">IF(N$7,'cal1'!G109/'cal1'!G$3,"")</f>
        <v>1.0731572133331181E-2</v>
      </c>
      <c r="O115" s="136">
        <f ca="1">IF(N$7,'cal2'!G109/'cal1'!G$3,"")</f>
        <v>4.2926289581313848E-4</v>
      </c>
      <c r="P115" s="136">
        <f ca="1">IF(Q$7,cal0!H109/'cal1'!H$3,"")</f>
        <v>4.3991215199806467E-4</v>
      </c>
      <c r="Q115" s="136">
        <f ca="1">IF(Q$7,'cal1'!H109/'cal1'!H$3,"")</f>
        <v>4.3991215199806467E-4</v>
      </c>
      <c r="R115" s="136">
        <f ca="1">IF(Q$7,'cal2'!H109/'cal1'!H$3,"")</f>
        <v>4.3991215199806467E-4</v>
      </c>
      <c r="S115" s="136">
        <f ca="1">IF(T$7,cal0!I109/'cal1'!I$3,"")</f>
        <v>4.8255902113874383E-4</v>
      </c>
      <c r="T115" s="136">
        <f ca="1">IF(T$7,'cal1'!I109/'cal1'!I$3,"")</f>
        <v>4.8255902113874383E-4</v>
      </c>
      <c r="U115" s="136">
        <f ca="1">IF(T$7,'cal2'!I109/'cal1'!I$3,"")</f>
        <v>4.8255902113874383E-4</v>
      </c>
      <c r="V115" s="136">
        <f ca="1">IF(W$7,cal0!J109/'cal1'!J$3,"")</f>
        <v>4.4037545419302646E-4</v>
      </c>
      <c r="W115" s="136">
        <f ca="1">IF(W$7,'cal1'!J109/'cal1'!J$3,"")</f>
        <v>3.5230036335442117E-3</v>
      </c>
      <c r="X115" s="136">
        <f ca="1">IF(W$7,'cal2'!J109/'cal1'!J$3,"")</f>
        <v>4.4037545419302646E-4</v>
      </c>
      <c r="Y115" s="136">
        <f ca="1">IF(Z$7,cal0!K109/'cal1'!K$3,"")</f>
        <v>4.5664806932930313E-4</v>
      </c>
      <c r="Z115" s="136">
        <f ca="1">IF(Z$7,'cal1'!K109/'cal1'!K$3,"")</f>
        <v>4.5664806932930313E-4</v>
      </c>
      <c r="AA115" s="136">
        <f ca="1">IF(Z$7,'cal2'!K109/'cal1'!K$3,"")</f>
        <v>4.5664806932930313E-4</v>
      </c>
      <c r="AB115" s="136">
        <f ca="1">IF(AC$7,cal0!L109/'cal1'!L$3,"")</f>
        <v>0</v>
      </c>
      <c r="AC115" s="136">
        <f ca="1">IF(AC$7,'cal1'!L109/'cal1'!L$3,"")</f>
        <v>0</v>
      </c>
      <c r="AD115" s="136">
        <f ca="1">IF(AC$7,'cal2'!L109/'cal1'!L$3,"")</f>
        <v>0</v>
      </c>
      <c r="AE115" s="136">
        <f ca="1">IF(AF$7,cal0!M109/'cal1'!M$3,"")</f>
        <v>0</v>
      </c>
      <c r="AF115" s="136">
        <f ca="1">IF(AF$7,'cal1'!M109/'cal1'!M$3,"")</f>
        <v>1.3107147632407173E-3</v>
      </c>
      <c r="AG115" s="136">
        <f ca="1">IF(AF$7,'cal2'!M109/'cal1'!M$3,"")</f>
        <v>0</v>
      </c>
      <c r="AH115" s="136">
        <f ca="1">IF(AI$7,cal0!N109/'cal1'!N$3,"")</f>
        <v>4.544735577335624E-4</v>
      </c>
      <c r="AI115" s="136">
        <f ca="1">IF(AI$7,'cal1'!N109/'cal1'!N$3,"")</f>
        <v>7.7260506479012092E-3</v>
      </c>
      <c r="AJ115" s="136">
        <f ca="1">IF(AI$7,'cal2'!N109/'cal1'!N$3,"")</f>
        <v>4.544735577335624E-4</v>
      </c>
      <c r="AK115" s="136">
        <f ca="1">IF(AL$7,cal0!O109/'cal1'!O$3,"")</f>
        <v>0</v>
      </c>
      <c r="AL115" s="136">
        <f ca="1">IF(AL$7,'cal1'!O109/'cal1'!O$3,"")</f>
        <v>0</v>
      </c>
      <c r="AM115" s="136">
        <f ca="1">IF(AL$7,'cal2'!O109/'cal1'!O$3,"")</f>
        <v>0</v>
      </c>
      <c r="AN115" s="136">
        <f ca="1">IF(AO$7,cal0!P109/'cal1'!P$3,"")</f>
        <v>4.3420197493131634E-4</v>
      </c>
      <c r="AO115" s="136">
        <f ca="1">IF(AO$7,'cal1'!P109/'cal1'!P$3,"")</f>
        <v>4.3420197493131634E-4</v>
      </c>
      <c r="AP115" s="136">
        <f ca="1">IF(AO$7,'cal2'!P109/'cal1'!P$3,"")</f>
        <v>4.3420197493131634E-4</v>
      </c>
      <c r="AQ115" s="136">
        <f ca="1">IF(AR$7,cal0!Q109/'cal1'!Q$3,"")</f>
        <v>4.5716180647302387E-4</v>
      </c>
      <c r="AR115" s="136">
        <f ca="1">IF(AR$7,'cal1'!Q109/'cal1'!Q$3,"")</f>
        <v>4.5716180647302387E-4</v>
      </c>
      <c r="AS115" s="136">
        <f ca="1">IF(AR$7,'cal2'!Q109/'cal1'!Q$3,"")</f>
        <v>4.5716180647302387E-4</v>
      </c>
      <c r="AT115" s="136">
        <f ca="1">IF(AU$7,cal0!R109/'cal1'!R$3,"")</f>
        <v>4.5333902919017255E-4</v>
      </c>
      <c r="AU115" s="136">
        <f ca="1">IF(AU$7,'cal1'!R109/'cal1'!R$3,"")</f>
        <v>4.5333902919017255E-4</v>
      </c>
      <c r="AV115" s="136">
        <f ca="1">IF(AU$7,'cal2'!R109/'cal1'!R$3,"")</f>
        <v>4.5333902919017255E-4</v>
      </c>
      <c r="AW115" s="136">
        <f ca="1">IF(AX$7,cal0!S109/'cal1'!S$3,"")</f>
        <v>4.5532147791074376E-4</v>
      </c>
      <c r="AX115" s="136">
        <f ca="1">IF(AX$7,'cal1'!S109/'cal1'!S$3,"")</f>
        <v>2.0489466895046177E-2</v>
      </c>
      <c r="AY115" s="136">
        <f ca="1">IF(AX$7,'cal2'!S109/'cal1'!S$3,"")</f>
        <v>4.5532147791074376E-4</v>
      </c>
      <c r="AZ115" s="136">
        <f ca="1">IF(BA$7,cal0!T109/'cal1'!T$3,"")</f>
        <v>0</v>
      </c>
      <c r="BA115" s="136">
        <f ca="1">IF(BA$7,'cal1'!T109/'cal1'!T$3,"")</f>
        <v>4.6448056361434381E-4</v>
      </c>
      <c r="BB115" s="136">
        <f ca="1">IF(BA$7,'cal2'!T109/'cal1'!T$3,"")</f>
        <v>0</v>
      </c>
      <c r="BC115" s="136">
        <f ca="1">IF(BD$7,cal0!U109/'cal1'!U$3,"")</f>
        <v>4.4252127090120216E-4</v>
      </c>
      <c r="BD115" s="136">
        <f ca="1">IF(BD$7,'cal1'!U109/'cal1'!U$3,"")</f>
        <v>8.8504252019525019E-3</v>
      </c>
      <c r="BE115" s="136">
        <f ca="1">IF(BD$7,'cal2'!U109/'cal1'!U$3,"")</f>
        <v>4.4252127090120216E-4</v>
      </c>
      <c r="BF115" s="136">
        <f ca="1">IF(BG$7,cal0!V109/'cal1'!V$3,"")</f>
        <v>4.3899520368062035E-4</v>
      </c>
      <c r="BG115" s="136">
        <f ca="1">IF(BG$7,'cal1'!V109/'cal1'!V$3,"")</f>
        <v>4.8289472940742876E-3</v>
      </c>
      <c r="BH115" s="136">
        <f ca="1">IF(BG$7,'cal2'!V109/'cal1'!V$3,"")</f>
        <v>4.3899520368062035E-4</v>
      </c>
      <c r="BI115" s="136">
        <f ca="1">IF(BJ$7,cal0!W109/'cal1'!W$3,"")</f>
        <v>0</v>
      </c>
      <c r="BJ115" s="136">
        <f ca="1">IF(BJ$7,'cal1'!W109/'cal1'!W$3,"")</f>
        <v>0</v>
      </c>
      <c r="BK115" s="136">
        <f ca="1">IF(BJ$7,'cal2'!W109/'cal1'!W$3,"")</f>
        <v>0</v>
      </c>
      <c r="BL115" s="136">
        <f ca="1">IF(BM$7,cal0!X109/'cal1'!X$3,"")</f>
        <v>0</v>
      </c>
      <c r="BM115" s="136">
        <f ca="1">IF(BM$7,'cal1'!X109/'cal1'!X$3,"")</f>
        <v>1.2340476923134586E-2</v>
      </c>
      <c r="BN115" s="136">
        <f ca="1">IF(BM$7,'cal2'!X109/'cal1'!X$3,"")</f>
        <v>0</v>
      </c>
      <c r="BO115" s="136">
        <f ca="1">IF(BP$7,cal0!Y109/'cal1'!Y$3,"")</f>
        <v>0</v>
      </c>
      <c r="BP115" s="136">
        <f ca="1">IF(BP$7,'cal1'!Y109/'cal1'!Y$3,"")</f>
        <v>1.4074020482941031E-2</v>
      </c>
      <c r="BQ115" s="136">
        <f ca="1">IF(BP$7,'cal2'!Y109/'cal1'!Y$3,"")</f>
        <v>0</v>
      </c>
      <c r="BR115" s="136" t="str">
        <f>IF(BS$7,cal0!Z109/'cal1'!Z$3,"")</f>
        <v/>
      </c>
      <c r="BS115" s="136" t="str">
        <f>IF(BS$7,'cal1'!Z109/'cal1'!Z$3,"")</f>
        <v/>
      </c>
      <c r="BT115" s="136" t="str">
        <f>IF(BS$7,'cal2'!Z109/'cal1'!Z$3,"")</f>
        <v/>
      </c>
      <c r="BU115" s="136">
        <f ca="1">IF(BV$7,cal0!AA109/'cal1'!AA$3,"")</f>
        <v>0</v>
      </c>
      <c r="BV115" s="136">
        <f ca="1">IF(BV$7,'cal1'!AA109/'cal1'!AA$3,"")</f>
        <v>1.6215680185842827E-2</v>
      </c>
      <c r="BW115" s="136">
        <f ca="1">IF(BV$7,'cal2'!AA109/'cal1'!AA$3,"")</f>
        <v>0</v>
      </c>
      <c r="BX115" s="136">
        <f ca="1">IF(BY$7,cal0!AB109/'cal1'!AB$3,"")</f>
        <v>4.233332715572543E-4</v>
      </c>
      <c r="BY115" s="136">
        <f ca="1">IF(BY$7,'cal1'!AB109/'cal1'!AB$3,"")</f>
        <v>4.233332715572543E-4</v>
      </c>
      <c r="BZ115" s="136">
        <f ca="1">IF(BY$7,'cal2'!AB109/'cal1'!AB$3,"")</f>
        <v>4.233332715572543E-4</v>
      </c>
      <c r="CA115" s="136">
        <f ca="1">IF(CB$7,cal0!AC109/'cal1'!AC$3,"")</f>
        <v>4.2438490323938978E-4</v>
      </c>
      <c r="CB115" s="136">
        <f ca="1">IF(CB$7,'cal1'!AC109/'cal1'!AC$3,"")</f>
        <v>4.2438490323938978E-4</v>
      </c>
      <c r="CC115" s="136">
        <f ca="1">IF(CB$7,'cal2'!AC109/'cal1'!AC$3,"")</f>
        <v>4.2438490323938978E-4</v>
      </c>
      <c r="CD115" s="136">
        <f ca="1">IF(CE$7,cal0!AD109/'cal1'!AD$3,"")</f>
        <v>4.344739800261832E-4</v>
      </c>
      <c r="CE115" s="136">
        <f ca="1">IF(CE$7,'cal1'!AD109/'cal1'!AD$3,"")</f>
        <v>1.7813432915895686E-2</v>
      </c>
      <c r="CF115" s="136">
        <f ca="1">IF(CE$7,'cal2'!AD109/'cal1'!AD$3,"")</f>
        <v>4.344739800261832E-4</v>
      </c>
      <c r="CG115" s="136">
        <f ca="1">IF(CH$7,cal0!AE109/'cal1'!AE$3,"")</f>
        <v>0</v>
      </c>
      <c r="CH115" s="136">
        <f ca="1">IF(CH$7,'cal1'!AE109/'cal1'!AE$3,"")</f>
        <v>0</v>
      </c>
      <c r="CI115" s="136">
        <f ca="1">IF(CH$7,'cal2'!AE109/'cal1'!AE$3,"")</f>
        <v>0</v>
      </c>
      <c r="CJ115" s="136">
        <f ca="1">IF(CK$7,cal0!AF109/'cal1'!AF$3,"")</f>
        <v>0</v>
      </c>
      <c r="CK115" s="136">
        <f ca="1">IF(CK$7,'cal1'!AF109/'cal1'!AF$3,"")</f>
        <v>1.3448835310610583E-2</v>
      </c>
      <c r="CL115" s="136">
        <f ca="1">IF(CK$7,'cal2'!AF109/'cal1'!AF$3,"")</f>
        <v>0</v>
      </c>
      <c r="CM115" s="136">
        <f ca="1">IF(CN$7,cal0!AG109/'cal1'!AG$3,"")</f>
        <v>0</v>
      </c>
      <c r="CN115" s="136">
        <f ca="1">IF(CN$7,'cal1'!AG109/'cal1'!AG$3,"")</f>
        <v>0</v>
      </c>
      <c r="CO115" s="136">
        <f ca="1">IF(CN$7,'cal2'!AG109/'cal1'!AG$3,"")</f>
        <v>0</v>
      </c>
      <c r="CP115" s="136">
        <f ca="1">IF(CQ$7,cal0!AH109/'cal1'!AH$3,"")</f>
        <v>4.329916812917289E-4</v>
      </c>
      <c r="CQ115" s="136">
        <f ca="1">IF(CQ$7,'cal1'!AH109/'cal1'!AH$3,"")</f>
        <v>4.329916812917289E-4</v>
      </c>
      <c r="CR115" s="136">
        <f ca="1">IF(CQ$7,'cal2'!AH109/'cal1'!AH$3,"")</f>
        <v>4.329916812917289E-4</v>
      </c>
      <c r="CS115" s="136">
        <f ca="1">IF(CT$7,cal0!AI109/'cal1'!AI$3,"")</f>
        <v>0</v>
      </c>
      <c r="CT115" s="136">
        <f ca="1">IF(CT$7,'cal1'!AI109/'cal1'!AI$3,"")</f>
        <v>1.7587151341640409E-2</v>
      </c>
      <c r="CU115" s="136">
        <f ca="1">IF(CT$7,'cal2'!AI109/'cal1'!AI$3,"")</f>
        <v>0</v>
      </c>
      <c r="CV115" s="136">
        <f ca="1">IF(CW$7,cal0!AJ109/'cal1'!AJ$3,"")</f>
        <v>0</v>
      </c>
      <c r="CW115" s="136">
        <f ca="1">IF(CW$7,'cal1'!AJ109/'cal1'!AJ$3,"")</f>
        <v>1.2586897177640484E-2</v>
      </c>
      <c r="CX115" s="136">
        <f ca="1">IF(CW$7,'cal2'!AJ109/'cal1'!AJ$3,"")</f>
        <v>0</v>
      </c>
      <c r="CY115" s="136">
        <f ca="1">IF(CZ$7,cal0!AK109/'cal1'!AK$3,"")</f>
        <v>4.1976303847693672E-4</v>
      </c>
      <c r="CZ115" s="136">
        <f ca="1">IF(CZ$7,'cal1'!AK109/'cal1'!AK$3,"")</f>
        <v>1.6370757936962476E-2</v>
      </c>
      <c r="DA115" s="136">
        <f ca="1">IF(CZ$7,'cal2'!AK109/'cal1'!AK$3,"")</f>
        <v>4.1976303847693672E-4</v>
      </c>
    </row>
    <row r="116" spans="3:105" ht="15.75" thickBot="1">
      <c r="C116" s="86">
        <f t="shared" si="66"/>
        <v>830</v>
      </c>
      <c r="D116" s="136">
        <f>'CMF-1931'!B96</f>
        <v>1.251141E-6</v>
      </c>
      <c r="E116" s="136">
        <f>'CMF-1931'!C96</f>
        <v>4.5181000000000002E-7</v>
      </c>
      <c r="F116" s="136">
        <f>'CMF-1931'!D96</f>
        <v>0</v>
      </c>
      <c r="G116" s="136">
        <f ca="1">cal0!C110/'cal1'!C$3</f>
        <v>2.4327663410921279E-4</v>
      </c>
      <c r="H116" s="136">
        <f ca="1">'cal1'!C110/'cal1'!C$3</f>
        <v>9.2445120961500843E-3</v>
      </c>
      <c r="I116" s="136">
        <f ca="1">'cal2'!C110/'cal1'!C$3</f>
        <v>2.4327663410921279E-4</v>
      </c>
      <c r="J116" s="136">
        <f ca="1">IF(K$7,cal0!F110/'cal1'!F$3,"")</f>
        <v>0</v>
      </c>
      <c r="K116" s="136">
        <f ca="1">IF(K$7,'cal1'!F110/'cal1'!F$3,"")</f>
        <v>0</v>
      </c>
      <c r="L116" s="136">
        <f ca="1">IF(K$7,'cal2'!F110/'cal1'!F$3,"")</f>
        <v>0</v>
      </c>
      <c r="M116" s="136">
        <f ca="1">IF(N$7,cal0!G110/'cal1'!G$3,"")</f>
        <v>4.3205478799651219E-4</v>
      </c>
      <c r="N116" s="136">
        <f ca="1">IF(N$7,'cal1'!G110/'cal1'!G$3,"")</f>
        <v>1.4689863108322964E-2</v>
      </c>
      <c r="O116" s="136">
        <f ca="1">IF(N$7,'cal2'!G110/'cal1'!G$3,"")</f>
        <v>4.3205478799651219E-4</v>
      </c>
      <c r="P116" s="136">
        <f ca="1">IF(Q$7,cal0!H110/'cal1'!H$3,"")</f>
        <v>4.4277330610785091E-4</v>
      </c>
      <c r="Q116" s="136">
        <f ca="1">IF(Q$7,'cal1'!H110/'cal1'!H$3,"")</f>
        <v>8.8554661221570182E-4</v>
      </c>
      <c r="R116" s="136">
        <f ca="1">IF(Q$7,'cal2'!H110/'cal1'!H$3,"")</f>
        <v>4.4277330610785091E-4</v>
      </c>
      <c r="S116" s="136">
        <f ca="1">IF(T$7,cal0!I110/'cal1'!I$3,"")</f>
        <v>4.8569754713825207E-4</v>
      </c>
      <c r="T116" s="136">
        <f ca="1">IF(T$7,'cal1'!I110/'cal1'!I$3,"")</f>
        <v>4.8569754713825207E-4</v>
      </c>
      <c r="U116" s="136">
        <f ca="1">IF(T$7,'cal2'!I110/'cal1'!I$3,"")</f>
        <v>4.8569754713825207E-4</v>
      </c>
      <c r="V116" s="136">
        <f ca="1">IF(W$7,cal0!J110/'cal1'!J$3,"")</f>
        <v>4.4323962158392615E-4</v>
      </c>
      <c r="W116" s="136">
        <f ca="1">IF(W$7,'cal1'!J110/'cal1'!J$3,"")</f>
        <v>4.4323961076281147E-3</v>
      </c>
      <c r="X116" s="136">
        <f ca="1">IF(W$7,'cal2'!J110/'cal1'!J$3,"")</f>
        <v>4.4323962158392615E-4</v>
      </c>
      <c r="Y116" s="136">
        <f ca="1">IF(Z$7,cal0!K110/'cal1'!K$3,"")</f>
        <v>4.5961807253188172E-4</v>
      </c>
      <c r="Z116" s="136">
        <f ca="1">IF(Z$7,'cal1'!K110/'cal1'!K$3,"")</f>
        <v>4.5961807253188172E-4</v>
      </c>
      <c r="AA116" s="136">
        <f ca="1">IF(Z$7,'cal2'!K110/'cal1'!K$3,"")</f>
        <v>4.5961807253188172E-4</v>
      </c>
      <c r="AB116" s="136">
        <f ca="1">IF(AC$7,cal0!L110/'cal1'!L$3,"")</f>
        <v>0</v>
      </c>
      <c r="AC116" s="136">
        <f ca="1">IF(AC$7,'cal1'!L110/'cal1'!L$3,"")</f>
        <v>8.6139372689006313E-3</v>
      </c>
      <c r="AD116" s="136">
        <f ca="1">IF(AC$7,'cal2'!L110/'cal1'!L$3,"")</f>
        <v>0</v>
      </c>
      <c r="AE116" s="136">
        <f ca="1">IF(AF$7,cal0!M110/'cal1'!M$3,"")</f>
        <v>0</v>
      </c>
      <c r="AF116" s="136">
        <f ca="1">IF(AF$7,'cal1'!M110/'cal1'!M$3,"")</f>
        <v>2.1987324388363398E-3</v>
      </c>
      <c r="AG116" s="136">
        <f ca="1">IF(AF$7,'cal2'!M110/'cal1'!M$3,"")</f>
        <v>0</v>
      </c>
      <c r="AH116" s="136">
        <f ca="1">IF(AI$7,cal0!N110/'cal1'!N$3,"")</f>
        <v>4.5742941808339031E-4</v>
      </c>
      <c r="AI116" s="136">
        <f ca="1">IF(AI$7,'cal1'!N110/'cal1'!N$3,"")</f>
        <v>1.463774137866849E-2</v>
      </c>
      <c r="AJ116" s="136">
        <f ca="1">IF(AI$7,'cal2'!N110/'cal1'!N$3,"")</f>
        <v>4.5742941808339031E-4</v>
      </c>
      <c r="AK116" s="136">
        <f ca="1">IF(AL$7,cal0!O110/'cal1'!O$3,"")</f>
        <v>0</v>
      </c>
      <c r="AL116" s="136">
        <f ca="1">IF(AL$7,'cal1'!O110/'cal1'!O$3,"")</f>
        <v>0</v>
      </c>
      <c r="AM116" s="136">
        <f ca="1">IF(AL$7,'cal2'!O110/'cal1'!O$3,"")</f>
        <v>0</v>
      </c>
      <c r="AN116" s="136">
        <f ca="1">IF(AO$7,cal0!P110/'cal1'!P$3,"")</f>
        <v>4.3702599049762767E-4</v>
      </c>
      <c r="AO116" s="136">
        <f ca="1">IF(AO$7,'cal1'!P110/'cal1'!P$3,"")</f>
        <v>4.3702599049762767E-4</v>
      </c>
      <c r="AP116" s="136">
        <f ca="1">IF(AO$7,'cal2'!P110/'cal1'!P$3,"")</f>
        <v>4.3702599049762767E-4</v>
      </c>
      <c r="AQ116" s="136">
        <f ca="1">IF(AR$7,cal0!Q110/'cal1'!Q$3,"")</f>
        <v>4.6013515098166415E-4</v>
      </c>
      <c r="AR116" s="136">
        <f ca="1">IF(AR$7,'cal1'!Q110/'cal1'!Q$3,"")</f>
        <v>7.3621624157066265E-3</v>
      </c>
      <c r="AS116" s="136">
        <f ca="1">IF(AR$7,'cal2'!Q110/'cal1'!Q$3,"")</f>
        <v>4.6013515098166415E-4</v>
      </c>
      <c r="AT116" s="136">
        <f ca="1">IF(AU$7,cal0!R110/'cal1'!R$3,"")</f>
        <v>4.5628751065539855E-4</v>
      </c>
      <c r="AU116" s="136">
        <f ca="1">IF(AU$7,'cal1'!R110/'cal1'!R$3,"")</f>
        <v>4.5628751065539855E-4</v>
      </c>
      <c r="AV116" s="136">
        <f ca="1">IF(AU$7,'cal2'!R110/'cal1'!R$3,"")</f>
        <v>4.5628751065539855E-4</v>
      </c>
      <c r="AW116" s="136">
        <f ca="1">IF(AX$7,cal0!S110/'cal1'!S$3,"")</f>
        <v>4.5828285306685448E-4</v>
      </c>
      <c r="AX116" s="136">
        <f ca="1">IF(AX$7,'cal1'!S110/'cal1'!S$3,"")</f>
        <v>2.6580406261063845E-2</v>
      </c>
      <c r="AY116" s="136">
        <f ca="1">IF(AX$7,'cal2'!S110/'cal1'!S$3,"")</f>
        <v>4.5828285306685448E-4</v>
      </c>
      <c r="AZ116" s="136">
        <f ca="1">IF(BA$7,cal0!T110/'cal1'!T$3,"")</f>
        <v>0</v>
      </c>
      <c r="BA116" s="136">
        <f ca="1">IF(BA$7,'cal1'!T110/'cal1'!T$3,"")</f>
        <v>1.870006034980054E-3</v>
      </c>
      <c r="BB116" s="136">
        <f ca="1">IF(BA$7,'cal2'!T110/'cal1'!T$3,"")</f>
        <v>0</v>
      </c>
      <c r="BC116" s="136">
        <f ca="1">IF(BD$7,cal0!U110/'cal1'!U$3,"")</f>
        <v>4.4539939451555593E-4</v>
      </c>
      <c r="BD116" s="136">
        <f ca="1">IF(BD$7,'cal1'!U110/'cal1'!U$3,"")</f>
        <v>1.6925176230422133E-2</v>
      </c>
      <c r="BE116" s="136">
        <f ca="1">IF(BD$7,'cal2'!U110/'cal1'!U$3,"")</f>
        <v>4.4539939451555593E-4</v>
      </c>
      <c r="BF116" s="136">
        <f ca="1">IF(BG$7,cal0!V110/'cal1'!V$3,"")</f>
        <v>4.4185039403051723E-4</v>
      </c>
      <c r="BG116" s="136">
        <f ca="1">IF(BG$7,'cal1'!V110/'cal1'!V$3,"")</f>
        <v>1.1046259581082967E-2</v>
      </c>
      <c r="BH116" s="136">
        <f ca="1">IF(BG$7,'cal2'!V110/'cal1'!V$3,"")</f>
        <v>4.4185039403051723E-4</v>
      </c>
      <c r="BI116" s="136">
        <f ca="1">IF(BJ$7,cal0!W110/'cal1'!W$3,"")</f>
        <v>0</v>
      </c>
      <c r="BJ116" s="136">
        <f ca="1">IF(BJ$7,'cal1'!W110/'cal1'!W$3,"")</f>
        <v>0</v>
      </c>
      <c r="BK116" s="136">
        <f ca="1">IF(BJ$7,'cal2'!W110/'cal1'!W$3,"")</f>
        <v>0</v>
      </c>
      <c r="BL116" s="136">
        <f ca="1">IF(BM$7,cal0!X110/'cal1'!X$3,"")</f>
        <v>0</v>
      </c>
      <c r="BM116" s="136">
        <f ca="1">IF(BM$7,'cal1'!X110/'cal1'!X$3,"")</f>
        <v>1.5318911845754521E-2</v>
      </c>
      <c r="BN116" s="136">
        <f ca="1">IF(BM$7,'cal2'!X110/'cal1'!X$3,"")</f>
        <v>0</v>
      </c>
      <c r="BO116" s="136">
        <f ca="1">IF(BP$7,cal0!Y110/'cal1'!Y$3,"")</f>
        <v>0</v>
      </c>
      <c r="BP116" s="136">
        <f ca="1">IF(BP$7,'cal1'!Y110/'cal1'!Y$3,"")</f>
        <v>1.8592293201840155E-2</v>
      </c>
      <c r="BQ116" s="136">
        <f ca="1">IF(BP$7,'cal2'!Y110/'cal1'!Y$3,"")</f>
        <v>0</v>
      </c>
      <c r="BR116" s="136" t="str">
        <f>IF(BS$7,cal0!Z110/'cal1'!Z$3,"")</f>
        <v/>
      </c>
      <c r="BS116" s="136" t="str">
        <f>IF(BS$7,'cal1'!Z110/'cal1'!Z$3,"")</f>
        <v/>
      </c>
      <c r="BT116" s="136" t="str">
        <f>IF(BS$7,'cal2'!Z110/'cal1'!Z$3,"")</f>
        <v/>
      </c>
      <c r="BU116" s="136">
        <f ca="1">IF(BV$7,cal0!AA110/'cal1'!AA$3,"")</f>
        <v>0</v>
      </c>
      <c r="BV116" s="136">
        <f ca="1">IF(BV$7,'cal1'!AA110/'cal1'!AA$3,"")</f>
        <v>2.2214891130995926E-2</v>
      </c>
      <c r="BW116" s="136">
        <f ca="1">IF(BV$7,'cal2'!AA110/'cal1'!AA$3,"")</f>
        <v>0</v>
      </c>
      <c r="BX116" s="136">
        <f ca="1">IF(BY$7,cal0!AB110/'cal1'!AB$3,"")</f>
        <v>4.260865979298584E-4</v>
      </c>
      <c r="BY116" s="136">
        <f ca="1">IF(BY$7,'cal1'!AB110/'cal1'!AB$3,"")</f>
        <v>6.8173855668777344E-3</v>
      </c>
      <c r="BZ116" s="136">
        <f ca="1">IF(BY$7,'cal2'!AB110/'cal1'!AB$3,"")</f>
        <v>4.260865979298584E-4</v>
      </c>
      <c r="CA116" s="136">
        <f ca="1">IF(CB$7,cal0!AC110/'cal1'!AC$3,"")</f>
        <v>4.2714506934191641E-4</v>
      </c>
      <c r="CB116" s="136">
        <f ca="1">IF(CB$7,'cal1'!AC110/'cal1'!AC$3,"")</f>
        <v>2.9900155375343516E-3</v>
      </c>
      <c r="CC116" s="136">
        <f ca="1">IF(CB$7,'cal2'!AC110/'cal1'!AC$3,"")</f>
        <v>4.2714506934191641E-4</v>
      </c>
      <c r="CD116" s="136">
        <f ca="1">IF(CE$7,cal0!AD110/'cal1'!AD$3,"")</f>
        <v>4.3729976469228301E-4</v>
      </c>
      <c r="CE116" s="136">
        <f ca="1">IF(CE$7,'cal1'!AD110/'cal1'!AD$3,"")</f>
        <v>2.1864987700809104E-2</v>
      </c>
      <c r="CF116" s="136">
        <f ca="1">IF(CE$7,'cal2'!AD110/'cal1'!AD$3,"")</f>
        <v>4.3729976469228301E-4</v>
      </c>
      <c r="CG116" s="136">
        <f ca="1">IF(CH$7,cal0!AE110/'cal1'!AE$3,"")</f>
        <v>0</v>
      </c>
      <c r="CH116" s="136">
        <f ca="1">IF(CH$7,'cal1'!AE110/'cal1'!AE$3,"")</f>
        <v>0</v>
      </c>
      <c r="CI116" s="136">
        <f ca="1">IF(CH$7,'cal2'!AE110/'cal1'!AE$3,"")</f>
        <v>0</v>
      </c>
      <c r="CJ116" s="136">
        <f ca="1">IF(CK$7,cal0!AF110/'cal1'!AF$3,"")</f>
        <v>0</v>
      </c>
      <c r="CK116" s="136">
        <f ca="1">IF(CK$7,'cal1'!AF110/'cal1'!AF$3,"")</f>
        <v>1.5177070363176079E-2</v>
      </c>
      <c r="CL116" s="136">
        <f ca="1">IF(CK$7,'cal2'!AF110/'cal1'!AF$3,"")</f>
        <v>0</v>
      </c>
      <c r="CM116" s="136">
        <f ca="1">IF(CN$7,cal0!AG110/'cal1'!AG$3,"")</f>
        <v>0</v>
      </c>
      <c r="CN116" s="136">
        <f ca="1">IF(CN$7,'cal1'!AG110/'cal1'!AG$3,"")</f>
        <v>0</v>
      </c>
      <c r="CO116" s="136">
        <f ca="1">IF(CN$7,'cal2'!AG110/'cal1'!AG$3,"")</f>
        <v>0</v>
      </c>
      <c r="CP116" s="136">
        <f ca="1">IF(CQ$7,cal0!AH110/'cal1'!AH$3,"")</f>
        <v>4.3580782520319904E-4</v>
      </c>
      <c r="CQ116" s="136">
        <f ca="1">IF(CQ$7,'cal1'!AH110/'cal1'!AH$3,"")</f>
        <v>8.7161562912704375E-3</v>
      </c>
      <c r="CR116" s="136">
        <f ca="1">IF(CQ$7,'cal2'!AH110/'cal1'!AH$3,"")</f>
        <v>4.3580782520319904E-4</v>
      </c>
      <c r="CS116" s="136">
        <f ca="1">IF(CT$7,cal0!AI110/'cal1'!AI$3,"")</f>
        <v>0</v>
      </c>
      <c r="CT116" s="136">
        <f ca="1">IF(CT$7,'cal1'!AI110/'cal1'!AI$3,"")</f>
        <v>2.2882474679696535E-2</v>
      </c>
      <c r="CU116" s="136">
        <f ca="1">IF(CT$7,'cal2'!AI110/'cal1'!AI$3,"")</f>
        <v>0</v>
      </c>
      <c r="CV116" s="136">
        <f ca="1">IF(CW$7,cal0!AJ110/'cal1'!AJ$3,"")</f>
        <v>0</v>
      </c>
      <c r="CW116" s="136">
        <f ca="1">IF(CW$7,'cal1'!AJ110/'cal1'!AJ$3,"")</f>
        <v>1.7736266246500185E-2</v>
      </c>
      <c r="CX116" s="136">
        <f ca="1">IF(CW$7,'cal2'!AJ110/'cal1'!AJ$3,"")</f>
        <v>0</v>
      </c>
      <c r="CY116" s="136">
        <f ca="1">IF(CZ$7,cal0!AK110/'cal1'!AK$3,"")</f>
        <v>4.2249314433379862E-4</v>
      </c>
      <c r="CZ116" s="136">
        <f ca="1">IF(CZ$7,'cal1'!AK110/'cal1'!AK$3,"")</f>
        <v>1.9434685155085573E-2</v>
      </c>
      <c r="DA116" s="136">
        <f ca="1">IF(CZ$7,'cal2'!AK110/'cal1'!AK$3,"")</f>
        <v>4.2249314433379862E-4</v>
      </c>
    </row>
    <row r="117" spans="3:105">
      <c r="C117" s="112">
        <f t="shared" si="66"/>
        <v>835</v>
      </c>
      <c r="D117" s="136">
        <v>0</v>
      </c>
      <c r="E117" s="136">
        <v>0</v>
      </c>
      <c r="F117" s="136">
        <v>0</v>
      </c>
      <c r="G117" s="136">
        <f ca="1">cal0!C111/'cal1'!C$3</f>
        <v>3.0109174681332193E-4</v>
      </c>
      <c r="H117" s="136">
        <f ca="1">'cal1'!C111/'cal1'!C$3</f>
        <v>1.8137193461710013E-2</v>
      </c>
      <c r="I117" s="136">
        <f ca="1">'cal2'!C111/'cal1'!C$3</f>
        <v>2.4374093789649866E-4</v>
      </c>
      <c r="J117" s="136">
        <f ca="1">IF(K$7,cal0!F111/'cal1'!F$3,"")</f>
        <v>0</v>
      </c>
      <c r="K117" s="136">
        <f ca="1">IF(K$7,'cal1'!F111/'cal1'!F$3,"")</f>
        <v>2.8087567487530656E-3</v>
      </c>
      <c r="L117" s="136">
        <f ca="1">IF(K$7,'cal2'!F111/'cal1'!F$3,"")</f>
        <v>0</v>
      </c>
      <c r="M117" s="136">
        <f ca="1">IF(N$7,cal0!G111/'cal1'!G$3,"")</f>
        <v>4.3287938290722513E-4</v>
      </c>
      <c r="N117" s="136">
        <f ca="1">IF(N$7,'cal1'!G111/'cal1'!G$3,"")</f>
        <v>2.0345331683571478E-2</v>
      </c>
      <c r="O117" s="136">
        <f ca="1">IF(N$7,'cal2'!G111/'cal1'!G$3,"")</f>
        <v>4.3287938290722513E-4</v>
      </c>
      <c r="P117" s="136">
        <f ca="1">IF(Q$7,cal0!H111/'cal1'!H$3,"")</f>
        <v>4.4361835776555645E-4</v>
      </c>
      <c r="Q117" s="136">
        <f ca="1">IF(Q$7,'cal1'!H111/'cal1'!H$3,"")</f>
        <v>2.1737298826538798E-2</v>
      </c>
      <c r="R117" s="136">
        <f ca="1">IF(Q$7,'cal2'!H111/'cal1'!H$3,"")</f>
        <v>4.4361835776555645E-4</v>
      </c>
      <c r="S117" s="136">
        <f ca="1">IF(T$7,cal0!I111/'cal1'!I$3,"")</f>
        <v>4.8662452153280312E-4</v>
      </c>
      <c r="T117" s="136">
        <f ca="1">IF(T$7,'cal1'!I111/'cal1'!I$3,"")</f>
        <v>4.8662450965250292E-3</v>
      </c>
      <c r="U117" s="136">
        <f ca="1">IF(T$7,'cal2'!I111/'cal1'!I$3,"")</f>
        <v>4.8662452153280312E-4</v>
      </c>
      <c r="V117" s="136">
        <f ca="1">IF(W$7,cal0!J111/'cal1'!J$3,"")</f>
        <v>4.440855632245205E-4</v>
      </c>
      <c r="W117" s="136">
        <f ca="1">IF(W$7,'cal1'!J111/'cal1'!J$3,"")</f>
        <v>2.3536534796690753E-2</v>
      </c>
      <c r="X117" s="136">
        <f ca="1">IF(W$7,'cal2'!J111/'cal1'!J$3,"")</f>
        <v>4.440855632245205E-4</v>
      </c>
      <c r="Y117" s="136">
        <f ca="1">IF(Z$7,cal0!K111/'cal1'!K$3,"")</f>
        <v>4.604952731416445E-4</v>
      </c>
      <c r="Z117" s="136">
        <f ca="1">IF(Z$7,'cal1'!K111/'cal1'!K$3,"")</f>
        <v>4.604952731416445E-4</v>
      </c>
      <c r="AA117" s="136">
        <f ca="1">IF(Z$7,'cal2'!K111/'cal1'!K$3,"")</f>
        <v>4.604952731416445E-4</v>
      </c>
      <c r="AB117" s="136">
        <f ca="1">IF(AC$7,cal0!L111/'cal1'!L$3,"")</f>
        <v>0</v>
      </c>
      <c r="AC117" s="136">
        <f ca="1">IF(AC$7,'cal1'!L111/'cal1'!L$3,"")</f>
        <v>2.1348829822879771E-2</v>
      </c>
      <c r="AD117" s="136">
        <f ca="1">IF(AC$7,'cal2'!L111/'cal1'!L$3,"")</f>
        <v>0</v>
      </c>
      <c r="AE117" s="136">
        <f ca="1">IF(AF$7,cal0!M111/'cal1'!M$3,"")</f>
        <v>0</v>
      </c>
      <c r="AF117" s="136">
        <f ca="1">IF(AF$7,'cal1'!M111/'cal1'!M$3,"")</f>
        <v>1.2776987804200104E-2</v>
      </c>
      <c r="AG117" s="136">
        <f ca="1">IF(AF$7,'cal2'!M111/'cal1'!M$3,"")</f>
        <v>0</v>
      </c>
      <c r="AH117" s="136">
        <f ca="1">IF(AI$7,cal0!N111/'cal1'!N$3,"")</f>
        <v>4.5830244155319381E-4</v>
      </c>
      <c r="AI117" s="136">
        <f ca="1">IF(AI$7,'cal1'!N111/'cal1'!N$3,"")</f>
        <v>2.4748331955761E-2</v>
      </c>
      <c r="AJ117" s="136">
        <f ca="1">IF(AI$7,'cal2'!N111/'cal1'!N$3,"")</f>
        <v>4.5830244155319381E-4</v>
      </c>
      <c r="AK117" s="136">
        <f ca="1">IF(AL$7,cal0!O111/'cal1'!O$3,"")</f>
        <v>0</v>
      </c>
      <c r="AL117" s="136">
        <f ca="1">IF(AL$7,'cal1'!O111/'cal1'!O$3,"")</f>
        <v>1.0435069012984743E-2</v>
      </c>
      <c r="AM117" s="136">
        <f ca="1">IF(AL$7,'cal2'!O111/'cal1'!O$3,"")</f>
        <v>0</v>
      </c>
      <c r="AN117" s="136">
        <f ca="1">IF(AO$7,cal0!P111/'cal1'!P$3,"")</f>
        <v>4.3786007315942311E-4</v>
      </c>
      <c r="AO117" s="136">
        <f ca="1">IF(AO$7,'cal1'!P111/'cal1'!P$3,"")</f>
        <v>2.0579424133328594E-2</v>
      </c>
      <c r="AP117" s="136">
        <f ca="1">IF(AO$7,'cal2'!P111/'cal1'!P$3,"")</f>
        <v>4.3786007315942311E-4</v>
      </c>
      <c r="AQ117" s="136">
        <f ca="1">IF(AR$7,cal0!Q111/'cal1'!Q$3,"")</f>
        <v>4.6101333845760686E-4</v>
      </c>
      <c r="AR117" s="136">
        <f ca="1">IF(AR$7,'cal1'!Q111/'cal1'!Q$3,"")</f>
        <v>1.0603307065900874E-2</v>
      </c>
      <c r="AS117" s="136">
        <f ca="1">IF(AR$7,'cal2'!Q111/'cal1'!Q$3,"")</f>
        <v>4.6101333845760686E-4</v>
      </c>
      <c r="AT117" s="136">
        <f ca="1">IF(AU$7,cal0!R111/'cal1'!R$3,"")</f>
        <v>4.5715835474638303E-4</v>
      </c>
      <c r="AU117" s="136">
        <f ca="1">IF(AU$7,'cal1'!R111/'cal1'!R$3,"")</f>
        <v>4.5715835474638303E-4</v>
      </c>
      <c r="AV117" s="136">
        <f ca="1">IF(AU$7,'cal2'!R111/'cal1'!R$3,"")</f>
        <v>4.5715835474638303E-4</v>
      </c>
      <c r="AW117" s="136">
        <f ca="1">IF(AX$7,cal0!S111/'cal1'!S$3,"")</f>
        <v>1.8366300214142652E-3</v>
      </c>
      <c r="AX117" s="136">
        <f ca="1">IF(AX$7,'cal1'!S111/'cal1'!S$3,"")</f>
        <v>3.5355126511008479E-2</v>
      </c>
      <c r="AY117" s="136">
        <f ca="1">IF(AX$7,'cal2'!S111/'cal1'!S$3,"")</f>
        <v>4.5915750535356631E-4</v>
      </c>
      <c r="AZ117" s="136">
        <f ca="1">IF(BA$7,cal0!T111/'cal1'!T$3,"")</f>
        <v>0</v>
      </c>
      <c r="BA117" s="136">
        <f ca="1">IF(BA$7,'cal1'!T111/'cal1'!T$3,"")</f>
        <v>6.0891187607823158E-3</v>
      </c>
      <c r="BB117" s="136">
        <f ca="1">IF(BA$7,'cal2'!T111/'cal1'!T$3,"")</f>
        <v>0</v>
      </c>
      <c r="BC117" s="136">
        <f ca="1">IF(BD$7,cal0!U111/'cal1'!U$3,"")</f>
        <v>4.4624945817450817E-4</v>
      </c>
      <c r="BD117" s="136">
        <f ca="1">IF(BD$7,'cal1'!U111/'cal1'!U$3,"")</f>
        <v>2.7667466079981627E-2</v>
      </c>
      <c r="BE117" s="136">
        <f ca="1">IF(BD$7,'cal2'!U111/'cal1'!U$3,"")</f>
        <v>4.4624945817450817E-4</v>
      </c>
      <c r="BF117" s="136">
        <f ca="1">IF(BG$7,cal0!V111/'cal1'!V$3,"")</f>
        <v>4.4269368427133043E-4</v>
      </c>
      <c r="BG117" s="136">
        <f ca="1">IF(BG$7,'cal1'!V111/'cal1'!V$3,"")</f>
        <v>2.0363910016870518E-2</v>
      </c>
      <c r="BH117" s="136">
        <f ca="1">IF(BG$7,'cal2'!V111/'cal1'!V$3,"")</f>
        <v>4.4269368427133043E-4</v>
      </c>
      <c r="BI117" s="136">
        <f ca="1">IF(BJ$7,cal0!W111/'cal1'!W$3,"")</f>
        <v>0</v>
      </c>
      <c r="BJ117" s="136">
        <f ca="1">IF(BJ$7,'cal1'!W111/'cal1'!W$3,"")</f>
        <v>3.5667571483498973E-3</v>
      </c>
      <c r="BK117" s="136">
        <f ca="1">IF(BJ$7,'cal2'!W111/'cal1'!W$3,"")</f>
        <v>0</v>
      </c>
      <c r="BL117" s="136">
        <f ca="1">IF(BM$7,cal0!X111/'cal1'!X$3,"")</f>
        <v>0</v>
      </c>
      <c r="BM117" s="136">
        <f ca="1">IF(BM$7,'cal1'!X111/'cal1'!X$3,"")</f>
        <v>3.5259258592640834E-2</v>
      </c>
      <c r="BN117" s="136">
        <f ca="1">IF(BM$7,'cal2'!X111/'cal1'!X$3,"")</f>
        <v>0</v>
      </c>
      <c r="BO117" s="136">
        <f ca="1">IF(BP$7,cal0!Y111/'cal1'!Y$3,"")</f>
        <v>0</v>
      </c>
      <c r="BP117" s="136">
        <f ca="1">IF(BP$7,'cal1'!Y111/'cal1'!Y$3,"")</f>
        <v>2.4837037088107999E-2</v>
      </c>
      <c r="BQ117" s="136">
        <f ca="1">IF(BP$7,'cal2'!Y111/'cal1'!Y$3,"")</f>
        <v>0</v>
      </c>
      <c r="BR117" s="136" t="str">
        <f>IF(BS$7,cal0!Z111/'cal1'!Z$3,"")</f>
        <v/>
      </c>
      <c r="BS117" s="136" t="str">
        <f>IF(BS$7,'cal1'!Z111/'cal1'!Z$3,"")</f>
        <v/>
      </c>
      <c r="BT117" s="136" t="str">
        <f>IF(BS$7,'cal2'!Z111/'cal1'!Z$3,"")</f>
        <v/>
      </c>
      <c r="BU117" s="136">
        <f ca="1">IF(BV$7,cal0!AA111/'cal1'!AA$3,"")</f>
        <v>0</v>
      </c>
      <c r="BV117" s="136">
        <f ca="1">IF(BV$7,'cal1'!AA111/'cal1'!AA$3,"")</f>
        <v>3.1341898875166842E-2</v>
      </c>
      <c r="BW117" s="136">
        <f ca="1">IF(BV$7,'cal2'!AA111/'cal1'!AA$3,"")</f>
        <v>0</v>
      </c>
      <c r="BX117" s="136">
        <f ca="1">IF(BY$7,cal0!AB111/'cal1'!AB$3,"")</f>
        <v>4.2689980229638141E-4</v>
      </c>
      <c r="BY117" s="136">
        <f ca="1">IF(BY$7,'cal1'!AB111/'cal1'!AB$3,"")</f>
        <v>8.1110958788542676E-3</v>
      </c>
      <c r="BZ117" s="136">
        <f ca="1">IF(BY$7,'cal2'!AB111/'cal1'!AB$3,"")</f>
        <v>4.2689980229638141E-4</v>
      </c>
      <c r="CA117" s="136">
        <f ca="1">IF(CB$7,cal0!AC111/'cal1'!AC$3,"")</f>
        <v>4.2796029384607889E-4</v>
      </c>
      <c r="CB117" s="136">
        <f ca="1">IF(CB$7,'cal1'!AC111/'cal1'!AC$3,"")</f>
        <v>1.2410848887219435E-2</v>
      </c>
      <c r="CC117" s="136">
        <f ca="1">IF(CB$7,'cal2'!AC111/'cal1'!AC$3,"")</f>
        <v>4.2796029384607889E-4</v>
      </c>
      <c r="CD117" s="136">
        <f ca="1">IF(CE$7,cal0!AD111/'cal1'!AD$3,"")</f>
        <v>4.381343698637552E-4</v>
      </c>
      <c r="CE117" s="136">
        <f ca="1">IF(CE$7,'cal1'!AD111/'cal1'!AD$3,"")</f>
        <v>2.7602465140969427E-2</v>
      </c>
      <c r="CF117" s="136">
        <f ca="1">IF(CE$7,'cal2'!AD111/'cal1'!AD$3,"")</f>
        <v>4.381343698637552E-4</v>
      </c>
      <c r="CG117" s="136">
        <f ca="1">IF(CH$7,cal0!AE111/'cal1'!AE$3,"")</f>
        <v>0</v>
      </c>
      <c r="CH117" s="136">
        <f ca="1">IF(CH$7,'cal1'!AE111/'cal1'!AE$3,"")</f>
        <v>4.4666343491130212E-3</v>
      </c>
      <c r="CI117" s="136">
        <f ca="1">IF(CH$7,'cal2'!AE111/'cal1'!AE$3,"")</f>
        <v>0</v>
      </c>
      <c r="CJ117" s="136">
        <f ca="1">IF(CK$7,cal0!AF111/'cal1'!AF$3,"")</f>
        <v>0</v>
      </c>
      <c r="CK117" s="136">
        <f ca="1">IF(CK$7,'cal1'!AF111/'cal1'!AF$3,"")</f>
        <v>3.3699862387682307E-2</v>
      </c>
      <c r="CL117" s="136">
        <f ca="1">IF(CK$7,'cal2'!AF111/'cal1'!AF$3,"")</f>
        <v>0</v>
      </c>
      <c r="CM117" s="136">
        <f ca="1">IF(CN$7,cal0!AG111/'cal1'!AG$3,"")</f>
        <v>0</v>
      </c>
      <c r="CN117" s="136">
        <f ca="1">IF(CN$7,'cal1'!AG111/'cal1'!AG$3,"")</f>
        <v>1.7532813596496213E-3</v>
      </c>
      <c r="CO117" s="136">
        <f ca="1">IF(CN$7,'cal2'!AG111/'cal1'!AG$3,"")</f>
        <v>0</v>
      </c>
      <c r="CP117" s="136">
        <f ca="1">IF(CQ$7,cal0!AH111/'cal1'!AH$3,"")</f>
        <v>4.3663958294479899E-4</v>
      </c>
      <c r="CQ117" s="136">
        <f ca="1">IF(CQ$7,'cal1'!AH111/'cal1'!AH$3,"")</f>
        <v>2.0522061091304476E-2</v>
      </c>
      <c r="CR117" s="136">
        <f ca="1">IF(CQ$7,'cal2'!AH111/'cal1'!AH$3,"")</f>
        <v>4.3663958294479899E-4</v>
      </c>
      <c r="CS117" s="136">
        <f ca="1">IF(CT$7,cal0!AI111/'cal1'!AI$3,"")</f>
        <v>4.3256880956910558E-4</v>
      </c>
      <c r="CT117" s="136">
        <f ca="1">IF(CT$7,'cal1'!AI111/'cal1'!AI$3,"")</f>
        <v>3.2010093492203934E-2</v>
      </c>
      <c r="CU117" s="136">
        <f ca="1">IF(CT$7,'cal2'!AI111/'cal1'!AI$3,"")</f>
        <v>0</v>
      </c>
      <c r="CV117" s="136">
        <f ca="1">IF(CW$7,cal0!AJ111/'cal1'!AJ$3,"")</f>
        <v>0</v>
      </c>
      <c r="CW117" s="136">
        <f ca="1">IF(CW$7,'cal1'!AJ111/'cal1'!AJ$3,"")</f>
        <v>2.5385880476124487E-2</v>
      </c>
      <c r="CX117" s="136">
        <f ca="1">IF(CW$7,'cal2'!AJ111/'cal1'!AJ$3,"")</f>
        <v>0</v>
      </c>
      <c r="CY117" s="136">
        <f ca="1">IF(CZ$7,cal0!AK111/'cal1'!AK$3,"")</f>
        <v>4.2329949044153247E-4</v>
      </c>
      <c r="CZ117" s="136">
        <f ca="1">IF(CZ$7,'cal1'!AK111/'cal1'!AK$3,"")</f>
        <v>3.0477564551906644E-2</v>
      </c>
      <c r="DA117" s="136">
        <f ca="1">IF(CZ$7,'cal2'!AK111/'cal1'!AK$3,"")</f>
        <v>4.2329949044153247E-4</v>
      </c>
    </row>
    <row r="118" spans="3:105">
      <c r="C118" s="112">
        <f t="shared" si="66"/>
        <v>840</v>
      </c>
      <c r="D118" s="136">
        <v>0</v>
      </c>
      <c r="E118" s="136">
        <v>0</v>
      </c>
      <c r="F118" s="136">
        <v>0</v>
      </c>
      <c r="G118" s="136">
        <f ca="1">cal0!C112/'cal1'!C$3</f>
        <v>2.4434352762943922E-4</v>
      </c>
      <c r="H118" s="136">
        <f ca="1">'cal1'!C112/'cal1'!C$3</f>
        <v>2.5914787079159177E-2</v>
      </c>
      <c r="I118" s="136">
        <f ca="1">'cal2'!C112/'cal1'!C$3</f>
        <v>2.4434352762943922E-4</v>
      </c>
      <c r="J118" s="136">
        <f ca="1">IF(K$7,cal0!F112/'cal1'!F$3,"")</f>
        <v>0</v>
      </c>
      <c r="K118" s="136">
        <f ca="1">IF(K$7,'cal1'!F112/'cal1'!F$3,"")</f>
        <v>1.8771337312500592E-3</v>
      </c>
      <c r="L118" s="136">
        <f ca="1">IF(K$7,'cal2'!F112/'cal1'!F$3,"")</f>
        <v>0</v>
      </c>
      <c r="M118" s="136">
        <f ca="1">IF(N$7,cal0!G112/'cal1'!G$3,"")</f>
        <v>4.3394957109142067E-4</v>
      </c>
      <c r="N118" s="136">
        <f ca="1">IF(N$7,'cal1'!G112/'cal1'!G$3,"")</f>
        <v>3.2980165919744529E-2</v>
      </c>
      <c r="O118" s="136">
        <f ca="1">IF(N$7,'cal2'!G112/'cal1'!G$3,"")</f>
        <v>4.3394957109142067E-4</v>
      </c>
      <c r="P118" s="136">
        <f ca="1">IF(Q$7,cal0!H112/'cal1'!H$3,"")</f>
        <v>4.4471509543318218E-4</v>
      </c>
      <c r="Q118" s="136">
        <f ca="1">IF(Q$7,'cal1'!H112/'cal1'!H$3,"")</f>
        <v>3.3798345732922744E-2</v>
      </c>
      <c r="R118" s="136">
        <f ca="1">IF(Q$7,'cal2'!H112/'cal1'!H$3,"")</f>
        <v>4.4471509543318218E-4</v>
      </c>
      <c r="S118" s="136">
        <f ca="1">IF(T$7,cal0!I112/'cal1'!I$3,"")</f>
        <v>4.8782758140039639E-4</v>
      </c>
      <c r="T118" s="136">
        <f ca="1">IF(T$7,'cal1'!I112/'cal1'!I$3,"")</f>
        <v>1.2195689237268128E-2</v>
      </c>
      <c r="U118" s="136">
        <f ca="1">IF(T$7,'cal2'!I112/'cal1'!I$3,"")</f>
        <v>4.8782758140039639E-4</v>
      </c>
      <c r="V118" s="136">
        <f ca="1">IF(W$7,cal0!J112/'cal1'!J$3,"")</f>
        <v>4.4518345594314086E-4</v>
      </c>
      <c r="W118" s="136">
        <f ca="1">IF(W$7,'cal1'!J112/'cal1'!J$3,"")</f>
        <v>3.9621328176710935E-2</v>
      </c>
      <c r="X118" s="136">
        <f ca="1">IF(W$7,'cal2'!J112/'cal1'!J$3,"")</f>
        <v>4.4518345594314086E-4</v>
      </c>
      <c r="Y118" s="136">
        <f ca="1">IF(Z$7,cal0!K112/'cal1'!K$3,"")</f>
        <v>4.6163373484634461E-4</v>
      </c>
      <c r="Z118" s="136">
        <f ca="1">IF(Z$7,'cal1'!K112/'cal1'!K$3,"")</f>
        <v>6.9245058536424259E-3</v>
      </c>
      <c r="AA118" s="136">
        <f ca="1">IF(Z$7,'cal2'!K112/'cal1'!K$3,"")</f>
        <v>4.6163373484634461E-4</v>
      </c>
      <c r="AB118" s="136">
        <f ca="1">IF(AC$7,cal0!L112/'cal1'!L$3,"")</f>
        <v>0</v>
      </c>
      <c r="AC118" s="136">
        <f ca="1">IF(AC$7,'cal1'!L112/'cal1'!L$3,"")</f>
        <v>1.7758781200152042E-2</v>
      </c>
      <c r="AD118" s="136">
        <f ca="1">IF(AC$7,'cal2'!L112/'cal1'!L$3,"")</f>
        <v>0</v>
      </c>
      <c r="AE118" s="136">
        <f ca="1">IF(AF$7,cal0!M112/'cal1'!M$3,"")</f>
        <v>0</v>
      </c>
      <c r="AF118" s="136">
        <f ca="1">IF(AF$7,'cal1'!M112/'cal1'!M$3,"")</f>
        <v>3.7100700936476418E-2</v>
      </c>
      <c r="AG118" s="136">
        <f ca="1">IF(AF$7,'cal2'!M112/'cal1'!M$3,"")</f>
        <v>0</v>
      </c>
      <c r="AH118" s="136">
        <f ca="1">IF(AI$7,cal0!N112/'cal1'!N$3,"")</f>
        <v>4.5943548201921047E-4</v>
      </c>
      <c r="AI118" s="136">
        <f ca="1">IF(AI$7,'cal1'!N112/'cal1'!N$3,"")</f>
        <v>4.4105808068486678E-2</v>
      </c>
      <c r="AJ118" s="136">
        <f ca="1">IF(AI$7,'cal2'!N112/'cal1'!N$3,"")</f>
        <v>4.5943548201921047E-4</v>
      </c>
      <c r="AK118" s="136">
        <f ca="1">IF(AL$7,cal0!O112/'cal1'!O$3,"")</f>
        <v>0</v>
      </c>
      <c r="AL118" s="136">
        <f ca="1">IF(AL$7,'cal1'!O112/'cal1'!O$3,"")</f>
        <v>1.8068769542359753E-2</v>
      </c>
      <c r="AM118" s="136">
        <f ca="1">IF(AL$7,'cal2'!O112/'cal1'!O$3,"")</f>
        <v>0</v>
      </c>
      <c r="AN118" s="136">
        <f ca="1">IF(AO$7,cal0!P112/'cal1'!P$3,"")</f>
        <v>4.3894257487960014E-4</v>
      </c>
      <c r="AO118" s="136">
        <f ca="1">IF(AO$7,'cal1'!P112/'cal1'!P$3,"")</f>
        <v>1.8874530773403845E-2</v>
      </c>
      <c r="AP118" s="136">
        <f ca="1">IF(AO$7,'cal2'!P112/'cal1'!P$3,"")</f>
        <v>4.3894257487960014E-4</v>
      </c>
      <c r="AQ118" s="136">
        <f ca="1">IF(AR$7,cal0!Q112/'cal1'!Q$3,"")</f>
        <v>4.6215308095183327E-4</v>
      </c>
      <c r="AR118" s="136">
        <f ca="1">IF(AR$7,'cal1'!Q112/'cal1'!Q$3,"")</f>
        <v>9.7052146435741889E-3</v>
      </c>
      <c r="AS118" s="136">
        <f ca="1">IF(AR$7,'cal2'!Q112/'cal1'!Q$3,"")</f>
        <v>4.6215308095183327E-4</v>
      </c>
      <c r="AT118" s="136">
        <f ca="1">IF(AU$7,cal0!R112/'cal1'!R$3,"")</f>
        <v>4.5828856673816253E-4</v>
      </c>
      <c r="AU118" s="136">
        <f ca="1">IF(AU$7,'cal1'!R112/'cal1'!R$3,"")</f>
        <v>4.5828855554964762E-3</v>
      </c>
      <c r="AV118" s="136">
        <f ca="1">IF(AU$7,'cal2'!R112/'cal1'!R$3,"")</f>
        <v>4.5828856673816253E-4</v>
      </c>
      <c r="AW118" s="136">
        <f ca="1">IF(AX$7,cal0!S112/'cal1'!S$3,"")</f>
        <v>4.6029265975527038E-4</v>
      </c>
      <c r="AX118" s="136">
        <f ca="1">IF(AX$7,'cal1'!S112/'cal1'!S$3,"")</f>
        <v>4.1886632992912204E-2</v>
      </c>
      <c r="AY118" s="136">
        <f ca="1">IF(AX$7,'cal2'!S112/'cal1'!S$3,"")</f>
        <v>4.6029265975527038E-4</v>
      </c>
      <c r="AZ118" s="136">
        <f ca="1">IF(BA$7,cal0!T112/'cal1'!T$3,"")</f>
        <v>0</v>
      </c>
      <c r="BA118" s="136">
        <f ca="1">IF(BA$7,'cal1'!T112/'cal1'!T$3,"")</f>
        <v>3.2868622652717345E-3</v>
      </c>
      <c r="BB118" s="136">
        <f ca="1">IF(BA$7,'cal2'!T112/'cal1'!T$3,"")</f>
        <v>0</v>
      </c>
      <c r="BC118" s="136">
        <f ca="1">IF(BD$7,cal0!U112/'cal1'!U$3,"")</f>
        <v>4.4735270059306515E-4</v>
      </c>
      <c r="BD118" s="136">
        <f ca="1">IF(BD$7,'cal1'!U112/'cal1'!U$3,"")</f>
        <v>3.6682920902554837E-2</v>
      </c>
      <c r="BE118" s="136">
        <f ca="1">IF(BD$7,'cal2'!U112/'cal1'!U$3,"")</f>
        <v>4.4735270059306515E-4</v>
      </c>
      <c r="BF118" s="136">
        <f ca="1">IF(BG$7,cal0!V112/'cal1'!V$3,"")</f>
        <v>4.4378813591036058E-4</v>
      </c>
      <c r="BG118" s="136">
        <f ca="1">IF(BG$7,'cal1'!V112/'cal1'!V$3,"")</f>
        <v>3.2396535384114633E-2</v>
      </c>
      <c r="BH118" s="136">
        <f ca="1">IF(BG$7,'cal2'!V112/'cal1'!V$3,"")</f>
        <v>4.4378813591036058E-4</v>
      </c>
      <c r="BI118" s="136">
        <f ca="1">IF(BJ$7,cal0!W112/'cal1'!W$3,"")</f>
        <v>0</v>
      </c>
      <c r="BJ118" s="136">
        <f ca="1">IF(BJ$7,'cal1'!W112/'cal1'!W$3,"")</f>
        <v>1.0726725680240865E-2</v>
      </c>
      <c r="BK118" s="136">
        <f ca="1">IF(BJ$7,'cal2'!W112/'cal1'!W$3,"")</f>
        <v>0</v>
      </c>
      <c r="BL118" s="136">
        <f ca="1">IF(BM$7,cal0!X112/'cal1'!X$3,"")</f>
        <v>0</v>
      </c>
      <c r="BM118" s="136">
        <f ca="1">IF(BM$7,'cal1'!X112/'cal1'!X$3,"")</f>
        <v>4.1999873024269566E-2</v>
      </c>
      <c r="BN118" s="136">
        <f ca="1">IF(BM$7,'cal2'!X112/'cal1'!X$3,"")</f>
        <v>0</v>
      </c>
      <c r="BO118" s="136">
        <f ca="1">IF(BP$7,cal0!Y112/'cal1'!Y$3,"")</f>
        <v>0</v>
      </c>
      <c r="BP118" s="136">
        <f ca="1">IF(BP$7,'cal1'!Y112/'cal1'!Y$3,"")</f>
        <v>3.5569199333141267E-2</v>
      </c>
      <c r="BQ118" s="136">
        <f ca="1">IF(BP$7,'cal2'!Y112/'cal1'!Y$3,"")</f>
        <v>0</v>
      </c>
      <c r="BR118" s="136" t="str">
        <f>IF(BS$7,cal0!Z112/'cal1'!Z$3,"")</f>
        <v/>
      </c>
      <c r="BS118" s="136" t="str">
        <f>IF(BS$7,'cal1'!Z112/'cal1'!Z$3,"")</f>
        <v/>
      </c>
      <c r="BT118" s="136" t="str">
        <f>IF(BS$7,'cal2'!Z112/'cal1'!Z$3,"")</f>
        <v/>
      </c>
      <c r="BU118" s="136">
        <f ca="1">IF(BV$7,cal0!AA112/'cal1'!AA$3,"")</f>
        <v>0</v>
      </c>
      <c r="BV118" s="136">
        <f ca="1">IF(BV$7,'cal1'!AA112/'cal1'!AA$3,"")</f>
        <v>4.0526451412210243E-2</v>
      </c>
      <c r="BW118" s="136">
        <f ca="1">IF(BV$7,'cal2'!AA112/'cal1'!AA$3,"")</f>
        <v>0</v>
      </c>
      <c r="BX118" s="136">
        <f ca="1">IF(BY$7,cal0!AB112/'cal1'!AB$3,"")</f>
        <v>4.2795520743299178E-4</v>
      </c>
      <c r="BY118" s="136">
        <f ca="1">IF(BY$7,'cal1'!AB112/'cal1'!AB$3,"")</f>
        <v>1.0698879924625652E-2</v>
      </c>
      <c r="BZ118" s="136">
        <f ca="1">IF(BY$7,'cal2'!AB112/'cal1'!AB$3,"")</f>
        <v>4.2795520743299178E-4</v>
      </c>
      <c r="CA118" s="136">
        <f ca="1">IF(CB$7,cal0!AC112/'cal1'!AC$3,"")</f>
        <v>4.2901832078814066E-4</v>
      </c>
      <c r="CB118" s="136">
        <f ca="1">IF(CB$7,'cal1'!AC112/'cal1'!AC$3,"")</f>
        <v>1.8876806324156597E-2</v>
      </c>
      <c r="CC118" s="136">
        <f ca="1">IF(CB$7,'cal2'!AC112/'cal1'!AC$3,"")</f>
        <v>4.2901832078814066E-4</v>
      </c>
      <c r="CD118" s="136">
        <f ca="1">IF(CE$7,cal0!AD112/'cal1'!AD$3,"")</f>
        <v>4.3921754971530902E-4</v>
      </c>
      <c r="CE118" s="136">
        <f ca="1">IF(CE$7,'cal1'!AD112/'cal1'!AD$3,"")</f>
        <v>3.8211927093304919E-2</v>
      </c>
      <c r="CF118" s="136">
        <f ca="1">IF(CE$7,'cal2'!AD112/'cal1'!AD$3,"")</f>
        <v>4.3921754971530902E-4</v>
      </c>
      <c r="CG118" s="136">
        <f ca="1">IF(CH$7,cal0!AE112/'cal1'!AE$3,"")</f>
        <v>0</v>
      </c>
      <c r="CH118" s="136">
        <f ca="1">IF(CH$7,'cal1'!AE112/'cal1'!AE$3,"")</f>
        <v>9.4031218914101457E-3</v>
      </c>
      <c r="CI118" s="136">
        <f ca="1">IF(CH$7,'cal2'!AE112/'cal1'!AE$3,"")</f>
        <v>0</v>
      </c>
      <c r="CJ118" s="136">
        <f ca="1">IF(CK$7,cal0!AF112/'cal1'!AF$3,"")</f>
        <v>0</v>
      </c>
      <c r="CK118" s="136">
        <f ca="1">IF(CK$7,'cal1'!AF112/'cal1'!AF$3,"")</f>
        <v>5.1910735920076848E-2</v>
      </c>
      <c r="CL118" s="136">
        <f ca="1">IF(CK$7,'cal2'!AF112/'cal1'!AF$3,"")</f>
        <v>0</v>
      </c>
      <c r="CM118" s="136">
        <f ca="1">IF(CN$7,cal0!AG112/'cal1'!AG$3,"")</f>
        <v>0</v>
      </c>
      <c r="CN118" s="136">
        <f ca="1">IF(CN$7,'cal1'!AG112/'cal1'!AG$3,"")</f>
        <v>7.4698678129106449E-3</v>
      </c>
      <c r="CO118" s="136">
        <f ca="1">IF(CN$7,'cal2'!AG112/'cal1'!AG$3,"")</f>
        <v>0</v>
      </c>
      <c r="CP118" s="136">
        <f ca="1">IF(CQ$7,cal0!AH112/'cal1'!AH$3,"")</f>
        <v>4.3771906730203795E-4</v>
      </c>
      <c r="CQ118" s="136">
        <f ca="1">IF(CQ$7,'cal1'!AH112/'cal1'!AH$3,"")</f>
        <v>2.4949987423964731E-2</v>
      </c>
      <c r="CR118" s="136">
        <f ca="1">IF(CQ$7,'cal2'!AH112/'cal1'!AH$3,"")</f>
        <v>4.3771906730203795E-4</v>
      </c>
      <c r="CS118" s="136">
        <f ca="1">IF(CT$7,cal0!AI112/'cal1'!AI$3,"")</f>
        <v>0</v>
      </c>
      <c r="CT118" s="136">
        <f ca="1">IF(CT$7,'cal1'!AI112/'cal1'!AI$3,"")</f>
        <v>3.9461079824122544E-2</v>
      </c>
      <c r="CU118" s="136">
        <f ca="1">IF(CT$7,'cal2'!AI112/'cal1'!AI$3,"")</f>
        <v>0</v>
      </c>
      <c r="CV118" s="136">
        <f ca="1">IF(CW$7,cal0!AJ112/'cal1'!AJ$3,"")</f>
        <v>0</v>
      </c>
      <c r="CW118" s="136">
        <f ca="1">IF(CW$7,'cal1'!AJ112/'cal1'!AJ$3,"")</f>
        <v>3.3083232765884485E-2</v>
      </c>
      <c r="CX118" s="136">
        <f ca="1">IF(CW$7,'cal2'!AJ112/'cal1'!AJ$3,"")</f>
        <v>0</v>
      </c>
      <c r="CY118" s="136">
        <f ca="1">IF(CZ$7,cal0!AK112/'cal1'!AK$3,"")</f>
        <v>4.2434599468944584E-4</v>
      </c>
      <c r="CZ118" s="136">
        <f ca="1">IF(CZ$7,'cal1'!AK112/'cal1'!AK$3,"")</f>
        <v>3.9888524847588619E-2</v>
      </c>
      <c r="DA118" s="136">
        <f ca="1">IF(CZ$7,'cal2'!AK112/'cal1'!AK$3,"")</f>
        <v>4.2434599468944584E-4</v>
      </c>
    </row>
    <row r="119" spans="3:105">
      <c r="C119" s="112">
        <f t="shared" si="66"/>
        <v>845</v>
      </c>
      <c r="D119" s="136">
        <v>0</v>
      </c>
      <c r="E119" s="136">
        <v>0</v>
      </c>
      <c r="F119" s="136">
        <v>0</v>
      </c>
      <c r="G119" s="136">
        <f ca="1">cal0!C113/'cal1'!C$3</f>
        <v>2.5884320864075341E-4</v>
      </c>
      <c r="H119" s="136">
        <f ca="1">'cal1'!C113/'cal1'!C$3</f>
        <v>2.3554732033703431E-2</v>
      </c>
      <c r="I119" s="136">
        <f ca="1">'cal2'!C113/'cal1'!C$3</f>
        <v>2.3008285212511412E-4</v>
      </c>
      <c r="J119" s="136">
        <f ca="1">IF(K$7,cal0!F113/'cal1'!F$3,"")</f>
        <v>0</v>
      </c>
      <c r="K119" s="136">
        <f ca="1">IF(K$7,'cal1'!F113/'cal1'!F$3,"")</f>
        <v>3.2865906965166077E-3</v>
      </c>
      <c r="L119" s="136">
        <f ca="1">IF(K$7,'cal2'!F113/'cal1'!F$3,"")</f>
        <v>0</v>
      </c>
      <c r="M119" s="136">
        <f ca="1">IF(N$7,cal0!G113/'cal1'!G$3,"")</f>
        <v>4.3416180576416282E-4</v>
      </c>
      <c r="N119" s="136">
        <f ca="1">IF(N$7,'cal1'!G113/'cal1'!G$3,"")</f>
        <v>4.4718665410736727E-2</v>
      </c>
      <c r="O119" s="136">
        <f ca="1">IF(N$7,'cal2'!G113/'cal1'!G$3,"")</f>
        <v>4.3416180576416282E-4</v>
      </c>
      <c r="P119" s="136">
        <f ca="1">IF(Q$7,cal0!H113/'cal1'!H$3,"")</f>
        <v>4.4493259527424758E-4</v>
      </c>
      <c r="Q119" s="136">
        <f ca="1">IF(Q$7,'cal1'!H113/'cal1'!H$3,"")</f>
        <v>1.3347977532354033E-2</v>
      </c>
      <c r="R119" s="136">
        <f ca="1">IF(Q$7,'cal2'!H113/'cal1'!H$3,"")</f>
        <v>4.4493259527424758E-4</v>
      </c>
      <c r="S119" s="136">
        <f ca="1">IF(T$7,cal0!I113/'cal1'!I$3,"")</f>
        <v>4.8806616655865044E-4</v>
      </c>
      <c r="T119" s="136">
        <f ca="1">IF(T$7,'cal1'!I113/'cal1'!I$3,"")</f>
        <v>9.2732567475719944E-3</v>
      </c>
      <c r="U119" s="136">
        <f ca="1">IF(T$7,'cal2'!I113/'cal1'!I$3,"")</f>
        <v>4.8806616655865044E-4</v>
      </c>
      <c r="V119" s="136">
        <f ca="1">IF(W$7,cal0!J113/'cal1'!J$3,"")</f>
        <v>4.4540118484847127E-4</v>
      </c>
      <c r="W119" s="136">
        <f ca="1">IF(W$7,'cal1'!J113/'cal1'!J$3,"")</f>
        <v>1.9597652350810464E-2</v>
      </c>
      <c r="X119" s="136">
        <f ca="1">IF(W$7,'cal2'!J113/'cal1'!J$3,"")</f>
        <v>4.4540118484847127E-4</v>
      </c>
      <c r="Y119" s="136">
        <f ca="1">IF(Z$7,cal0!K113/'cal1'!K$3,"")</f>
        <v>4.618595092016354E-4</v>
      </c>
      <c r="Z119" s="136">
        <f ca="1">IF(Z$7,'cal1'!K113/'cal1'!K$3,"")</f>
        <v>5.5423143359335219E-3</v>
      </c>
      <c r="AA119" s="136">
        <f ca="1">IF(Z$7,'cal2'!K113/'cal1'!K$3,"")</f>
        <v>4.618595092016354E-4</v>
      </c>
      <c r="AB119" s="136">
        <f ca="1">IF(AC$7,cal0!L113/'cal1'!L$3,"")</f>
        <v>0</v>
      </c>
      <c r="AC119" s="136">
        <f ca="1">IF(AC$7,'cal1'!L113/'cal1'!L$3,"")</f>
        <v>1.4578434642026874E-2</v>
      </c>
      <c r="AD119" s="136">
        <f ca="1">IF(AC$7,'cal2'!L113/'cal1'!L$3,"")</f>
        <v>0</v>
      </c>
      <c r="AE119" s="136">
        <f ca="1">IF(AF$7,cal0!M113/'cal1'!M$3,"")</f>
        <v>0</v>
      </c>
      <c r="AF119" s="136">
        <f ca="1">IF(AF$7,'cal1'!M113/'cal1'!M$3,"")</f>
        <v>3.2258046407219847E-2</v>
      </c>
      <c r="AG119" s="136">
        <f ca="1">IF(AF$7,'cal2'!M113/'cal1'!M$3,"")</f>
        <v>0</v>
      </c>
      <c r="AH119" s="136">
        <f ca="1">IF(AI$7,cal0!N113/'cal1'!N$3,"")</f>
        <v>4.5966018126001684E-4</v>
      </c>
      <c r="AI119" s="136">
        <f ca="1">IF(AI$7,'cal1'!N113/'cal1'!N$3,"")</f>
        <v>4.0909756749351558E-2</v>
      </c>
      <c r="AJ119" s="136">
        <f ca="1">IF(AI$7,'cal2'!N113/'cal1'!N$3,"")</f>
        <v>0</v>
      </c>
      <c r="AK119" s="136">
        <f ca="1">IF(AL$7,cal0!O113/'cal1'!O$3,"")</f>
        <v>0</v>
      </c>
      <c r="AL119" s="136">
        <f ca="1">IF(AL$7,'cal1'!O113/'cal1'!O$3,"")</f>
        <v>1.4747521628900103E-2</v>
      </c>
      <c r="AM119" s="136">
        <f ca="1">IF(AL$7,'cal2'!O113/'cal1'!O$3,"")</f>
        <v>0</v>
      </c>
      <c r="AN119" s="136">
        <f ca="1">IF(AO$7,cal0!P113/'cal1'!P$3,"")</f>
        <v>4.3915725151471668E-4</v>
      </c>
      <c r="AO119" s="136">
        <f ca="1">IF(AO$7,'cal1'!P113/'cal1'!P$3,"")</f>
        <v>6.5873586118990147E-3</v>
      </c>
      <c r="AP119" s="136">
        <f ca="1">IF(AO$7,'cal2'!P113/'cal1'!P$3,"")</f>
        <v>4.3915725151471668E-4</v>
      </c>
      <c r="AQ119" s="136">
        <f ca="1">IF(AR$7,cal0!Q113/'cal1'!Q$3,"")</f>
        <v>4.6237910930726155E-4</v>
      </c>
      <c r="AR119" s="136">
        <f ca="1">IF(AR$7,'cal1'!Q113/'cal1'!Q$3,"")</f>
        <v>9.7099612390105904E-3</v>
      </c>
      <c r="AS119" s="136">
        <f ca="1">IF(AR$7,'cal2'!Q113/'cal1'!Q$3,"")</f>
        <v>4.6237910930726155E-4</v>
      </c>
      <c r="AT119" s="136">
        <f ca="1">IF(AU$7,cal0!R113/'cal1'!R$3,"")</f>
        <v>4.5851270504929976E-4</v>
      </c>
      <c r="AU119" s="136">
        <f ca="1">IF(AU$7,'cal1'!R113/'cal1'!R$3,"")</f>
        <v>4.5851270504929976E-4</v>
      </c>
      <c r="AV119" s="136">
        <f ca="1">IF(AU$7,'cal2'!R113/'cal1'!R$3,"")</f>
        <v>4.5851270504929976E-4</v>
      </c>
      <c r="AW119" s="136">
        <f ca="1">IF(AX$7,cal0!S113/'cal1'!S$3,"")</f>
        <v>4.6051777822183113E-4</v>
      </c>
      <c r="AX119" s="136">
        <f ca="1">IF(AX$7,'cal1'!S113/'cal1'!S$3,"")</f>
        <v>4.0986082880104573E-2</v>
      </c>
      <c r="AY119" s="136">
        <f ca="1">IF(AX$7,'cal2'!S113/'cal1'!S$3,"")</f>
        <v>4.6051777822183113E-4</v>
      </c>
      <c r="AZ119" s="136">
        <f ca="1">IF(BA$7,cal0!T113/'cal1'!T$3,"")</f>
        <v>4.6978139086342947E-4</v>
      </c>
      <c r="BA119" s="136">
        <f ca="1">IF(BA$7,'cal1'!T113/'cal1'!T$3,"")</f>
        <v>3.7582511269074357E-3</v>
      </c>
      <c r="BB119" s="136">
        <f ca="1">IF(BA$7,'cal2'!T113/'cal1'!T$3,"")</f>
        <v>0</v>
      </c>
      <c r="BC119" s="136">
        <f ca="1">IF(BD$7,cal0!U113/'cal1'!U$3,"")</f>
        <v>4.4757149042565307E-4</v>
      </c>
      <c r="BD119" s="136">
        <f ca="1">IF(BD$7,'cal1'!U113/'cal1'!U$3,"")</f>
        <v>4.162414986617597E-2</v>
      </c>
      <c r="BE119" s="136">
        <f ca="1">IF(BD$7,'cal2'!U113/'cal1'!U$3,"")</f>
        <v>4.4757149042565307E-4</v>
      </c>
      <c r="BF119" s="136">
        <f ca="1">IF(BG$7,cal0!V113/'cal1'!V$3,"")</f>
        <v>4.4400518239701777E-4</v>
      </c>
      <c r="BG119" s="136">
        <f ca="1">IF(BG$7,'cal1'!V113/'cal1'!V$3,"")</f>
        <v>4.3956511810727197E-2</v>
      </c>
      <c r="BH119" s="136">
        <f ca="1">IF(BG$7,'cal2'!V113/'cal1'!V$3,"")</f>
        <v>4.4400518239701777E-4</v>
      </c>
      <c r="BI119" s="136">
        <f ca="1">IF(BJ$7,cal0!W113/'cal1'!W$3,"")</f>
        <v>0</v>
      </c>
      <c r="BJ119" s="136">
        <f ca="1">IF(BJ$7,'cal1'!W113/'cal1'!W$3,"")</f>
        <v>7.6018132645093873E-3</v>
      </c>
      <c r="BK119" s="136">
        <f ca="1">IF(BJ$7,'cal2'!W113/'cal1'!W$3,"")</f>
        <v>0</v>
      </c>
      <c r="BL119" s="136">
        <f ca="1">IF(BM$7,cal0!X113/'cal1'!X$3,"")</f>
        <v>0</v>
      </c>
      <c r="BM119" s="136">
        <f ca="1">IF(BM$7,'cal1'!X113/'cal1'!X$3,"")</f>
        <v>2.6210753790736042E-2</v>
      </c>
      <c r="BN119" s="136">
        <f ca="1">IF(BM$7,'cal2'!X113/'cal1'!X$3,"")</f>
        <v>0</v>
      </c>
      <c r="BO119" s="136">
        <f ca="1">IF(BP$7,cal0!Y113/'cal1'!Y$3,"")</f>
        <v>0</v>
      </c>
      <c r="BP119" s="136">
        <f ca="1">IF(BP$7,'cal1'!Y113/'cal1'!Y$3,"")</f>
        <v>4.5817742103610677E-2</v>
      </c>
      <c r="BQ119" s="136">
        <f ca="1">IF(BP$7,'cal2'!Y113/'cal1'!Y$3,"")</f>
        <v>0</v>
      </c>
      <c r="BR119" s="136" t="str">
        <f>IF(BS$7,cal0!Z113/'cal1'!Z$3,"")</f>
        <v/>
      </c>
      <c r="BS119" s="136" t="str">
        <f>IF(BS$7,'cal1'!Z113/'cal1'!Z$3,"")</f>
        <v/>
      </c>
      <c r="BT119" s="136" t="str">
        <f>IF(BS$7,'cal2'!Z113/'cal1'!Z$3,"")</f>
        <v/>
      </c>
      <c r="BU119" s="136">
        <f ca="1">IF(BV$7,cal0!AA113/'cal1'!AA$3,"")</f>
        <v>0</v>
      </c>
      <c r="BV119" s="136">
        <f ca="1">IF(BV$7,'cal1'!AA113/'cal1'!AA$3,"")</f>
        <v>4.0090695710465633E-2</v>
      </c>
      <c r="BW119" s="136">
        <f ca="1">IF(BV$7,'cal2'!AA113/'cal1'!AA$3,"")</f>
        <v>0</v>
      </c>
      <c r="BX119" s="136">
        <f ca="1">IF(BY$7,cal0!AB113/'cal1'!AB$3,"")</f>
        <v>4.2816451040146667E-4</v>
      </c>
      <c r="BY119" s="136">
        <f ca="1">IF(BY$7,'cal1'!AB113/'cal1'!AB$3,"")</f>
        <v>1.1988606500302579E-2</v>
      </c>
      <c r="BZ119" s="136">
        <f ca="1">IF(BY$7,'cal2'!AB113/'cal1'!AB$3,"")</f>
        <v>4.2816451040146667E-4</v>
      </c>
      <c r="CA119" s="136">
        <f ca="1">IF(CB$7,cal0!AC113/'cal1'!AC$3,"")</f>
        <v>4.2922814370070599E-4</v>
      </c>
      <c r="CB119" s="136">
        <f ca="1">IF(CB$7,'cal1'!AC113/'cal1'!AC$3,"")</f>
        <v>1.3735300598422592E-2</v>
      </c>
      <c r="CC119" s="136">
        <f ca="1">IF(CB$7,'cal2'!AC113/'cal1'!AC$3,"")</f>
        <v>4.2922814370070599E-4</v>
      </c>
      <c r="CD119" s="136">
        <f ca="1">IF(CE$7,cal0!AD113/'cal1'!AD$3,"")</f>
        <v>4.3943236083424157E-4</v>
      </c>
      <c r="CE119" s="136">
        <f ca="1">IF(CE$7,'cal1'!AD113/'cal1'!AD$3,"")</f>
        <v>4.7019262662904675E-2</v>
      </c>
      <c r="CF119" s="136">
        <f ca="1">IF(CE$7,'cal2'!AD113/'cal1'!AD$3,"")</f>
        <v>4.3943236083424157E-4</v>
      </c>
      <c r="CG119" s="136">
        <f ca="1">IF(CH$7,cal0!AE113/'cal1'!AE$3,"")</f>
        <v>0</v>
      </c>
      <c r="CH119" s="136">
        <f ca="1">IF(CH$7,'cal1'!AE113/'cal1'!AE$3,"")</f>
        <v>5.8238271041068214E-3</v>
      </c>
      <c r="CI119" s="136">
        <f ca="1">IF(CH$7,'cal2'!AE113/'cal1'!AE$3,"")</f>
        <v>0</v>
      </c>
      <c r="CJ119" s="136">
        <f ca="1">IF(CK$7,cal0!AF113/'cal1'!AF$3,"")</f>
        <v>0</v>
      </c>
      <c r="CK119" s="136">
        <f ca="1">IF(CK$7,'cal1'!AF113/'cal1'!AF$3,"")</f>
        <v>3.0914358296881488E-2</v>
      </c>
      <c r="CL119" s="136">
        <f ca="1">IF(CK$7,'cal2'!AF113/'cal1'!AF$3,"")</f>
        <v>0</v>
      </c>
      <c r="CM119" s="136">
        <f ca="1">IF(CN$7,cal0!AG113/'cal1'!AG$3,"")</f>
        <v>0</v>
      </c>
      <c r="CN119" s="136">
        <f ca="1">IF(CN$7,'cal1'!AG113/'cal1'!AG$3,"")</f>
        <v>7.4735211520456802E-3</v>
      </c>
      <c r="CO119" s="136">
        <f ca="1">IF(CN$7,'cal2'!AG113/'cal1'!AG$3,"")</f>
        <v>0</v>
      </c>
      <c r="CP119" s="136">
        <f ca="1">IF(CQ$7,cal0!AH113/'cal1'!AH$3,"")</f>
        <v>4.3793314554796913E-4</v>
      </c>
      <c r="CQ119" s="136">
        <f ca="1">IF(CQ$7,'cal1'!AH113/'cal1'!AH$3,"")</f>
        <v>2.0144925229784783E-2</v>
      </c>
      <c r="CR119" s="136">
        <f ca="1">IF(CQ$7,'cal2'!AH113/'cal1'!AH$3,"")</f>
        <v>4.3793314554796913E-4</v>
      </c>
      <c r="CS119" s="136">
        <f ca="1">IF(CT$7,cal0!AI113/'cal1'!AI$3,"")</f>
        <v>0</v>
      </c>
      <c r="CT119" s="136">
        <f ca="1">IF(CT$7,'cal1'!AI113/'cal1'!AI$3,"")</f>
        <v>4.0348080265672201E-2</v>
      </c>
      <c r="CU119" s="136">
        <f ca="1">IF(CT$7,'cal2'!AI113/'cal1'!AI$3,"")</f>
        <v>0</v>
      </c>
      <c r="CV119" s="136">
        <f ca="1">IF(CW$7,cal0!AJ113/'cal1'!AJ$3,"")</f>
        <v>0</v>
      </c>
      <c r="CW119" s="136">
        <f ca="1">IF(CW$7,'cal1'!AJ113/'cal1'!AJ$3,"")</f>
        <v>3.8191632433841681E-2</v>
      </c>
      <c r="CX119" s="136">
        <f ca="1">IF(CW$7,'cal2'!AJ113/'cal1'!AJ$3,"")</f>
        <v>0</v>
      </c>
      <c r="CY119" s="136">
        <f ca="1">IF(CZ$7,cal0!AK113/'cal1'!AK$3,"")</f>
        <v>4.2455353247565877E-4</v>
      </c>
      <c r="CZ119" s="136">
        <f ca="1">IF(CZ$7,'cal1'!AK113/'cal1'!AK$3,"")</f>
        <v>4.2455352211074042E-2</v>
      </c>
      <c r="DA119" s="136">
        <f ca="1">IF(CZ$7,'cal2'!AK113/'cal1'!AK$3,"")</f>
        <v>4.2455353247565877E-4</v>
      </c>
    </row>
    <row r="120" spans="3:105">
      <c r="C120" s="112">
        <f t="shared" si="66"/>
        <v>850</v>
      </c>
      <c r="D120" s="136">
        <v>0</v>
      </c>
      <c r="E120" s="136">
        <v>0</v>
      </c>
      <c r="F120" s="136">
        <v>0</v>
      </c>
      <c r="G120" s="136">
        <f ca="1">cal0!C114/'cal1'!C$3</f>
        <v>3.5843693644954758E-4</v>
      </c>
      <c r="H120" s="136">
        <f ca="1">'cal1'!C114/'cal1'!C$3</f>
        <v>1.3735303395435848E-2</v>
      </c>
      <c r="I120" s="136">
        <f ca="1">'cal2'!C114/'cal1'!C$3</f>
        <v>3.1542450078531303E-4</v>
      </c>
      <c r="J120" s="136">
        <f ca="1">IF(K$7,cal0!F114/'cal1'!F$3,"")</f>
        <v>0</v>
      </c>
      <c r="K120" s="136">
        <f ca="1">IF(K$7,'cal1'!F114/'cal1'!F$3,"")</f>
        <v>0</v>
      </c>
      <c r="L120" s="136">
        <f ca="1">IF(K$7,'cal2'!F114/'cal1'!F$3,"")</f>
        <v>0</v>
      </c>
      <c r="M120" s="136">
        <f ca="1">IF(N$7,cal0!G114/'cal1'!G$3,"")</f>
        <v>4.3287259457173316E-4</v>
      </c>
      <c r="N120" s="136">
        <f ca="1">IF(N$7,'cal1'!G114/'cal1'!G$3,"")</f>
        <v>2.5972355040222952E-2</v>
      </c>
      <c r="O120" s="136">
        <f ca="1">IF(N$7,'cal2'!G114/'cal1'!G$3,"")</f>
        <v>4.3287259457173316E-4</v>
      </c>
      <c r="P120" s="136">
        <f ca="1">IF(Q$7,cal0!H114/'cal1'!H$3,"")</f>
        <v>4.4361140102342042E-4</v>
      </c>
      <c r="Q120" s="136">
        <f ca="1">IF(Q$7,'cal1'!H114/'cal1'!H$3,"")</f>
        <v>2.6616685144424347E-3</v>
      </c>
      <c r="R120" s="136">
        <f ca="1">IF(Q$7,'cal2'!H114/'cal1'!H$3,"")</f>
        <v>4.4361140102342042E-4</v>
      </c>
      <c r="S120" s="136">
        <f ca="1">IF(T$7,cal0!I114/'cal1'!I$3,"")</f>
        <v>4.8661689037585452E-4</v>
      </c>
      <c r="T120" s="136">
        <f ca="1">IF(T$7,'cal1'!I114/'cal1'!I$3,"")</f>
        <v>2.9197014610562663E-3</v>
      </c>
      <c r="U120" s="136">
        <f ca="1">IF(T$7,'cal2'!I114/'cal1'!I$3,"")</f>
        <v>4.8661689037585452E-4</v>
      </c>
      <c r="V120" s="136">
        <f ca="1">IF(W$7,cal0!J114/'cal1'!J$3,"")</f>
        <v>4.4407859915575375E-4</v>
      </c>
      <c r="W120" s="136">
        <f ca="1">IF(W$7,'cal1'!J114/'cal1'!J$3,"")</f>
        <v>6.6611788247123481E-3</v>
      </c>
      <c r="X120" s="136">
        <f ca="1">IF(W$7,'cal2'!J114/'cal1'!J$3,"")</f>
        <v>4.4407859915575375E-4</v>
      </c>
      <c r="Y120" s="136">
        <f ca="1">IF(Z$7,cal0!K114/'cal1'!K$3,"")</f>
        <v>4.6048805173880123E-4</v>
      </c>
      <c r="Z120" s="136">
        <f ca="1">IF(Z$7,'cal1'!K114/'cal1'!K$3,"")</f>
        <v>4.6048805173880123E-4</v>
      </c>
      <c r="AA120" s="136">
        <f ca="1">IF(Z$7,'cal2'!K114/'cal1'!K$3,"")</f>
        <v>4.6048805173880123E-4</v>
      </c>
      <c r="AB120" s="136">
        <f ca="1">IF(AC$7,cal0!L114/'cal1'!L$3,"")</f>
        <v>0</v>
      </c>
      <c r="AC120" s="136">
        <f ca="1">IF(AC$7,'cal1'!L114/'cal1'!L$3,"")</f>
        <v>9.9929123428017016E-3</v>
      </c>
      <c r="AD120" s="136">
        <f ca="1">IF(AC$7,'cal2'!L114/'cal1'!L$3,"")</f>
        <v>0</v>
      </c>
      <c r="AE120" s="136">
        <f ca="1">IF(AF$7,cal0!M114/'cal1'!M$3,"")</f>
        <v>0</v>
      </c>
      <c r="AF120" s="136">
        <f ca="1">IF(AF$7,'cal1'!M114/'cal1'!M$3,"")</f>
        <v>3.9652099390006402E-3</v>
      </c>
      <c r="AG120" s="136">
        <f ca="1">IF(AF$7,'cal2'!M114/'cal1'!M$3,"")</f>
        <v>0</v>
      </c>
      <c r="AH120" s="136">
        <f ca="1">IF(AI$7,cal0!N114/'cal1'!N$3,"")</f>
        <v>4.5829525453793533E-4</v>
      </c>
      <c r="AI120" s="136">
        <f ca="1">IF(AI$7,'cal1'!N114/'cal1'!N$3,"")</f>
        <v>7.7910194949750745E-3</v>
      </c>
      <c r="AJ120" s="136">
        <f ca="1">IF(AI$7,'cal2'!N114/'cal1'!N$3,"")</f>
        <v>0</v>
      </c>
      <c r="AK120" s="136">
        <f ca="1">IF(AL$7,cal0!O114/'cal1'!O$3,"")</f>
        <v>0</v>
      </c>
      <c r="AL120" s="136">
        <f ca="1">IF(AL$7,'cal1'!O114/'cal1'!O$3,"")</f>
        <v>7.5890220046102765E-3</v>
      </c>
      <c r="AM120" s="136">
        <f ca="1">IF(AL$7,'cal2'!O114/'cal1'!O$3,"")</f>
        <v>0</v>
      </c>
      <c r="AN120" s="136">
        <f ca="1">IF(AO$7,cal0!P114/'cal1'!P$3,"")</f>
        <v>4.3785320671765551E-4</v>
      </c>
      <c r="AO120" s="136">
        <f ca="1">IF(AO$7,'cal1'!P114/'cal1'!P$3,"")</f>
        <v>4.3785320671765551E-4</v>
      </c>
      <c r="AP120" s="136">
        <f ca="1">IF(AO$7,'cal2'!P114/'cal1'!P$3,"")</f>
        <v>4.3785320671765551E-4</v>
      </c>
      <c r="AQ120" s="136">
        <f ca="1">IF(AR$7,cal0!Q114/'cal1'!Q$3,"")</f>
        <v>4.6100610893055779E-4</v>
      </c>
      <c r="AR120" s="136">
        <f ca="1">IF(AR$7,'cal1'!Q114/'cal1'!Q$3,"")</f>
        <v>5.9930793598229502E-3</v>
      </c>
      <c r="AS120" s="136">
        <f ca="1">IF(AR$7,'cal2'!Q114/'cal1'!Q$3,"")</f>
        <v>4.6100610893055779E-4</v>
      </c>
      <c r="AT120" s="136">
        <f ca="1">IF(AU$7,cal0!R114/'cal1'!R$3,"")</f>
        <v>4.5715118567248508E-4</v>
      </c>
      <c r="AU120" s="136">
        <f ca="1">IF(AU$7,'cal1'!R114/'cal1'!R$3,"")</f>
        <v>4.5715118567248508E-4</v>
      </c>
      <c r="AV120" s="136">
        <f ca="1">IF(AU$7,'cal2'!R114/'cal1'!R$3,"")</f>
        <v>4.5715118567248508E-4</v>
      </c>
      <c r="AW120" s="136">
        <f ca="1">IF(AX$7,cal0!S114/'cal1'!S$3,"")</f>
        <v>4.5915030492935333E-4</v>
      </c>
      <c r="AX120" s="136">
        <f ca="1">IF(AX$7,'cal1'!S114/'cal1'!S$3,"")</f>
        <v>3.3058823300059825E-2</v>
      </c>
      <c r="AY120" s="136">
        <f ca="1">IF(AX$7,'cal2'!S114/'cal1'!S$3,"")</f>
        <v>4.5915030492935333E-4</v>
      </c>
      <c r="AZ120" s="136">
        <f ca="1">IF(BA$7,cal0!T114/'cal1'!T$3,"")</f>
        <v>4.6838640996217233E-4</v>
      </c>
      <c r="BA120" s="136">
        <f ca="1">IF(BA$7,'cal1'!T114/'cal1'!T$3,"")</f>
        <v>1.4051592870617201E-3</v>
      </c>
      <c r="BB120" s="136">
        <f ca="1">IF(BA$7,'cal2'!T114/'cal1'!T$3,"")</f>
        <v>4.6838640996217233E-4</v>
      </c>
      <c r="BC120" s="136">
        <f ca="1">IF(BD$7,cal0!U114/'cal1'!U$3,"")</f>
        <v>4.4624246017193562E-4</v>
      </c>
      <c r="BD120" s="136">
        <f ca="1">IF(BD$7,'cal1'!U114/'cal1'!U$3,"")</f>
        <v>2.7667032203827258E-2</v>
      </c>
      <c r="BE120" s="136">
        <f ca="1">IF(BD$7,'cal2'!U114/'cal1'!U$3,"")</f>
        <v>4.4624246017193562E-4</v>
      </c>
      <c r="BF120" s="136">
        <f ca="1">IF(BG$7,cal0!V114/'cal1'!V$3,"")</f>
        <v>4.4268674202975537E-4</v>
      </c>
      <c r="BG120" s="136">
        <f ca="1">IF(BG$7,'cal1'!V114/'cal1'!V$3,"")</f>
        <v>2.788926458576034E-2</v>
      </c>
      <c r="BH120" s="136">
        <f ca="1">IF(BG$7,'cal2'!V114/'cal1'!V$3,"")</f>
        <v>4.4268674202975537E-4</v>
      </c>
      <c r="BI120" s="136">
        <f ca="1">IF(BJ$7,cal0!W114/'cal1'!W$3,"")</f>
        <v>0</v>
      </c>
      <c r="BJ120" s="136">
        <f ca="1">IF(BJ$7,'cal1'!W114/'cal1'!W$3,"")</f>
        <v>1.3375130100908926E-3</v>
      </c>
      <c r="BK120" s="136">
        <f ca="1">IF(BJ$7,'cal2'!W114/'cal1'!W$3,"")</f>
        <v>0</v>
      </c>
      <c r="BL120" s="136">
        <f ca="1">IF(BM$7,cal0!X114/'cal1'!X$3,"")</f>
        <v>2.9036581682599046E-3</v>
      </c>
      <c r="BM120" s="136">
        <f ca="1">IF(BM$7,'cal1'!X114/'cal1'!X$3,"")</f>
        <v>1.8251565513325099E-2</v>
      </c>
      <c r="BN120" s="136">
        <f ca="1">IF(BM$7,'cal2'!X114/'cal1'!X$3,"")</f>
        <v>2.0740414619542062E-3</v>
      </c>
      <c r="BO120" s="136">
        <f ca="1">IF(BP$7,cal0!Y114/'cal1'!Y$3,"")</f>
        <v>0</v>
      </c>
      <c r="BP120" s="136">
        <f ca="1">IF(BP$7,'cal1'!Y114/'cal1'!Y$3,"")</f>
        <v>2.8828251336209854E-2</v>
      </c>
      <c r="BQ120" s="136">
        <f ca="1">IF(BP$7,'cal2'!Y114/'cal1'!Y$3,"")</f>
        <v>0</v>
      </c>
      <c r="BR120" s="136" t="str">
        <f>IF(BS$7,cal0!Z114/'cal1'!Z$3,"")</f>
        <v/>
      </c>
      <c r="BS120" s="136" t="str">
        <f>IF(BS$7,'cal1'!Z114/'cal1'!Z$3,"")</f>
        <v/>
      </c>
      <c r="BT120" s="136" t="str">
        <f>IF(BS$7,'cal2'!Z114/'cal1'!Z$3,"")</f>
        <v/>
      </c>
      <c r="BU120" s="136">
        <f ca="1">IF(BV$7,cal0!AA114/'cal1'!AA$3,"")</f>
        <v>0</v>
      </c>
      <c r="BV120" s="136">
        <f ca="1">IF(BV$7,'cal1'!AA114/'cal1'!AA$3,"")</f>
        <v>3.2704077726050641E-2</v>
      </c>
      <c r="BW120" s="136">
        <f ca="1">IF(BV$7,'cal2'!AA114/'cal1'!AA$3,"")</f>
        <v>0</v>
      </c>
      <c r="BX120" s="136">
        <f ca="1">IF(BY$7,cal0!AB114/'cal1'!AB$3,"")</f>
        <v>4.2689310773158149E-4</v>
      </c>
      <c r="BY120" s="136">
        <f ca="1">IF(BY$7,'cal1'!AB114/'cal1'!AB$3,"")</f>
        <v>8.1109686821287889E-3</v>
      </c>
      <c r="BZ120" s="136">
        <f ca="1">IF(BY$7,'cal2'!AB114/'cal1'!AB$3,"")</f>
        <v>4.2689310773158149E-4</v>
      </c>
      <c r="CA120" s="136">
        <f ca="1">IF(CB$7,cal0!AC114/'cal1'!AC$3,"")</f>
        <v>4.2795358265084398E-4</v>
      </c>
      <c r="CB120" s="136">
        <f ca="1">IF(CB$7,'cal1'!AC114/'cal1'!AC$3,"")</f>
        <v>6.419303583043769E-3</v>
      </c>
      <c r="CC120" s="136">
        <f ca="1">IF(CB$7,'cal2'!AC114/'cal1'!AC$3,"")</f>
        <v>4.2795358265084398E-4</v>
      </c>
      <c r="CD120" s="136">
        <f ca="1">IF(CE$7,cal0!AD114/'cal1'!AD$3,"")</f>
        <v>4.3812749912051674E-4</v>
      </c>
      <c r="CE120" s="136">
        <f ca="1">IF(CE$7,'cal1'!AD114/'cal1'!AD$3,"")</f>
        <v>2.9792670581973674E-2</v>
      </c>
      <c r="CF120" s="136">
        <f ca="1">IF(CE$7,'cal2'!AD114/'cal1'!AD$3,"")</f>
        <v>4.3812749912051674E-4</v>
      </c>
      <c r="CG120" s="136">
        <f ca="1">IF(CH$7,cal0!AE114/'cal1'!AE$3,"")</f>
        <v>0</v>
      </c>
      <c r="CH120" s="136">
        <f ca="1">IF(CH$7,'cal1'!AE114/'cal1'!AE$3,"")</f>
        <v>0</v>
      </c>
      <c r="CI120" s="136">
        <f ca="1">IF(CH$7,'cal2'!AE114/'cal1'!AE$3,"")</f>
        <v>0</v>
      </c>
      <c r="CJ120" s="136">
        <f ca="1">IF(CK$7,cal0!AF114/'cal1'!AF$3,"")</f>
        <v>0</v>
      </c>
      <c r="CK120" s="136">
        <f ca="1">IF(CK$7,'cal1'!AF114/'cal1'!AF$3,"")</f>
        <v>1.6438699312939693E-2</v>
      </c>
      <c r="CL120" s="136">
        <f ca="1">IF(CK$7,'cal2'!AF114/'cal1'!AF$3,"")</f>
        <v>0</v>
      </c>
      <c r="CM120" s="136">
        <f ca="1">IF(CN$7,cal0!AG114/'cal1'!AG$3,"")</f>
        <v>0</v>
      </c>
      <c r="CN120" s="136">
        <f ca="1">IF(CN$7,'cal1'!AG114/'cal1'!AG$3,"")</f>
        <v>2.6298809045254014E-3</v>
      </c>
      <c r="CO120" s="136">
        <f ca="1">IF(CN$7,'cal2'!AG114/'cal1'!AG$3,"")</f>
        <v>0</v>
      </c>
      <c r="CP120" s="136">
        <f ca="1">IF(CQ$7,cal0!AH114/'cal1'!AH$3,"")</f>
        <v>4.366327356425362E-4</v>
      </c>
      <c r="CQ120" s="136">
        <f ca="1">IF(CQ$7,'cal1'!AH114/'cal1'!AH$3,"")</f>
        <v>1.178908391564756E-2</v>
      </c>
      <c r="CR120" s="136">
        <f ca="1">IF(CQ$7,'cal2'!AH114/'cal1'!AH$3,"")</f>
        <v>4.366327356425362E-4</v>
      </c>
      <c r="CS120" s="136">
        <f ca="1">IF(CT$7,cal0!AI114/'cal1'!AI$3,"")</f>
        <v>0</v>
      </c>
      <c r="CT120" s="136">
        <f ca="1">IF(CT$7,'cal1'!AI114/'cal1'!AI$3,"")</f>
        <v>3.2874712505440648E-2</v>
      </c>
      <c r="CU120" s="136">
        <f ca="1">IF(CT$7,'cal2'!AI114/'cal1'!AI$3,"")</f>
        <v>0</v>
      </c>
      <c r="CV120" s="136">
        <f ca="1">IF(CW$7,cal0!AJ114/'cal1'!AJ$3,"")</f>
        <v>0</v>
      </c>
      <c r="CW120" s="136">
        <f ca="1">IF(CW$7,'cal1'!AJ114/'cal1'!AJ$3,"")</f>
        <v>3.0039489300208458E-2</v>
      </c>
      <c r="CX120" s="136">
        <f ca="1">IF(CW$7,'cal2'!AJ114/'cal1'!AJ$3,"")</f>
        <v>0</v>
      </c>
      <c r="CY120" s="136">
        <f ca="1">IF(CZ$7,cal0!AK114/'cal1'!AK$3,"")</f>
        <v>4.2329285233616608E-4</v>
      </c>
      <c r="CZ120" s="136">
        <f ca="1">IF(CZ$7,'cal1'!AK114/'cal1'!AK$3,"")</f>
        <v>3.5979892396903419E-2</v>
      </c>
      <c r="DA120" s="136">
        <f ca="1">IF(CZ$7,'cal2'!AK114/'cal1'!AK$3,"")</f>
        <v>4.2329285233616608E-4</v>
      </c>
    </row>
    <row r="121" spans="3:105">
      <c r="C121" s="112">
        <f t="shared" si="66"/>
        <v>855</v>
      </c>
      <c r="D121" s="136">
        <v>0</v>
      </c>
      <c r="E121" s="136">
        <v>0</v>
      </c>
      <c r="F121" s="136">
        <v>0</v>
      </c>
      <c r="G121" s="136">
        <f ca="1">cal0!C115/'cal1'!C$3</f>
        <v>4.9895093079109715E-4</v>
      </c>
      <c r="H121" s="136">
        <f ca="1">'cal1'!C115/'cal1'!C$3</f>
        <v>4.2196993231761555E-3</v>
      </c>
      <c r="I121" s="136">
        <f ca="1">'cal2'!C115/'cal1'!C$3</f>
        <v>4.561837136707046E-4</v>
      </c>
      <c r="J121" s="136">
        <f ca="1">IF(K$7,cal0!F115/'cal1'!F$3,"")</f>
        <v>0</v>
      </c>
      <c r="K121" s="136">
        <f ca="1">IF(K$7,'cal1'!F115/'cal1'!F$3,"")</f>
        <v>0</v>
      </c>
      <c r="L121" s="136">
        <f ca="1">IF(K$7,'cal2'!F115/'cal1'!F$3,"")</f>
        <v>0</v>
      </c>
      <c r="M121" s="136">
        <f ca="1">IF(N$7,cal0!G115/'cal1'!G$3,"")</f>
        <v>4.304048286966327E-4</v>
      </c>
      <c r="N121" s="136">
        <f ca="1">IF(N$7,'cal1'!G115/'cal1'!G$3,"")</f>
        <v>4.304048181888627E-3</v>
      </c>
      <c r="O121" s="136">
        <f ca="1">IF(N$7,'cal2'!G115/'cal1'!G$3,"")</f>
        <v>4.304048286966327E-4</v>
      </c>
      <c r="P121" s="136">
        <f ca="1">IF(Q$7,cal0!H115/'cal1'!H$3,"")</f>
        <v>4.4108241422458142E-4</v>
      </c>
      <c r="Q121" s="136">
        <f ca="1">IF(Q$7,'cal1'!H115/'cal1'!H$3,"")</f>
        <v>4.4108241422458142E-4</v>
      </c>
      <c r="R121" s="136">
        <f ca="1">IF(Q$7,'cal2'!H115/'cal1'!H$3,"")</f>
        <v>4.4108241422458142E-4</v>
      </c>
      <c r="S121" s="136">
        <f ca="1">IF(T$7,cal0!I115/'cal1'!I$3,"")</f>
        <v>4.8384273333432339E-4</v>
      </c>
      <c r="T121" s="136">
        <f ca="1">IF(T$7,'cal1'!I115/'cal1'!I$3,"")</f>
        <v>4.8384273333432339E-4</v>
      </c>
      <c r="U121" s="136">
        <f ca="1">IF(T$7,'cal2'!I115/'cal1'!I$3,"")</f>
        <v>4.8384273333432339E-4</v>
      </c>
      <c r="V121" s="136">
        <f ca="1">IF(W$7,cal0!J115/'cal1'!J$3,"")</f>
        <v>4.4154694890438309E-4</v>
      </c>
      <c r="W121" s="136">
        <f ca="1">IF(W$7,'cal1'!J115/'cal1'!J$3,"")</f>
        <v>3.0908286962296333E-3</v>
      </c>
      <c r="X121" s="136">
        <f ca="1">IF(W$7,'cal2'!J115/'cal1'!J$3,"")</f>
        <v>4.4154694890438309E-4</v>
      </c>
      <c r="Y121" s="136">
        <f ca="1">IF(Z$7,cal0!K115/'cal1'!K$3,"")</f>
        <v>4.578628527444024E-4</v>
      </c>
      <c r="Z121" s="136">
        <f ca="1">IF(Z$7,'cal1'!K115/'cal1'!K$3,"")</f>
        <v>4.578628527444024E-4</v>
      </c>
      <c r="AA121" s="136">
        <f ca="1">IF(Z$7,'cal2'!K115/'cal1'!K$3,"")</f>
        <v>4.578628527444024E-4</v>
      </c>
      <c r="AB121" s="136">
        <f ca="1">IF(AC$7,cal0!L115/'cal1'!L$3,"")</f>
        <v>0</v>
      </c>
      <c r="AC121" s="136">
        <f ca="1">IF(AC$7,'cal1'!L115/'cal1'!L$3,"")</f>
        <v>4.967971845548768E-3</v>
      </c>
      <c r="AD121" s="136">
        <f ca="1">IF(AC$7,'cal2'!L115/'cal1'!L$3,"")</f>
        <v>0</v>
      </c>
      <c r="AE121" s="136">
        <f ca="1">IF(AF$7,cal0!M115/'cal1'!M$3,"")</f>
        <v>0</v>
      </c>
      <c r="AF121" s="136">
        <f ca="1">IF(AF$7,'cal1'!M115/'cal1'!M$3,"")</f>
        <v>0</v>
      </c>
      <c r="AG121" s="136">
        <f ca="1">IF(AF$7,'cal2'!M115/'cal1'!M$3,"")</f>
        <v>0</v>
      </c>
      <c r="AH121" s="136">
        <f ca="1">IF(AI$7,cal0!N115/'cal1'!N$3,"")</f>
        <v>0</v>
      </c>
      <c r="AI121" s="136">
        <f ca="1">IF(AI$7,'cal1'!N115/'cal1'!N$3,"")</f>
        <v>4.5568255647376676E-4</v>
      </c>
      <c r="AJ121" s="136">
        <f ca="1">IF(AI$7,'cal2'!N115/'cal1'!N$3,"")</f>
        <v>0</v>
      </c>
      <c r="AK121" s="136">
        <f ca="1">IF(AL$7,cal0!O115/'cal1'!O$3,"")</f>
        <v>0</v>
      </c>
      <c r="AL121" s="136">
        <f ca="1">IF(AL$7,'cal1'!O115/'cal1'!O$3,"")</f>
        <v>0</v>
      </c>
      <c r="AM121" s="136">
        <f ca="1">IF(AL$7,'cal2'!O115/'cal1'!O$3,"")</f>
        <v>0</v>
      </c>
      <c r="AN121" s="136">
        <f ca="1">IF(AO$7,cal0!P115/'cal1'!P$3,"")</f>
        <v>4.3535704684199934E-4</v>
      </c>
      <c r="AO121" s="136">
        <f ca="1">IF(AO$7,'cal1'!P115/'cal1'!P$3,"")</f>
        <v>4.3535704684199934E-4</v>
      </c>
      <c r="AP121" s="136">
        <f ca="1">IF(AO$7,'cal2'!P115/'cal1'!P$3,"")</f>
        <v>4.3535704684199934E-4</v>
      </c>
      <c r="AQ121" s="136">
        <f ca="1">IF(AR$7,cal0!Q115/'cal1'!Q$3,"")</f>
        <v>4.5837795654092166E-4</v>
      </c>
      <c r="AR121" s="136">
        <f ca="1">IF(AR$7,'cal1'!Q115/'cal1'!Q$3,"")</f>
        <v>2.291889726751122E-3</v>
      </c>
      <c r="AS121" s="136">
        <f ca="1">IF(AR$7,'cal2'!Q115/'cal1'!Q$3,"")</f>
        <v>4.5837795654092166E-4</v>
      </c>
      <c r="AT121" s="136">
        <f ca="1">IF(AU$7,cal0!R115/'cal1'!R$3,"")</f>
        <v>4.545450098371208E-4</v>
      </c>
      <c r="AU121" s="136">
        <f ca="1">IF(AU$7,'cal1'!R115/'cal1'!R$3,"")</f>
        <v>4.545450098371208E-4</v>
      </c>
      <c r="AV121" s="136">
        <f ca="1">IF(AU$7,'cal2'!R115/'cal1'!R$3,"")</f>
        <v>4.545450098371208E-4</v>
      </c>
      <c r="AW121" s="136">
        <f ca="1">IF(AX$7,cal0!S115/'cal1'!S$3,"")</f>
        <v>4.5653273230346868E-4</v>
      </c>
      <c r="AX121" s="136">
        <f ca="1">IF(AX$7,'cal1'!S115/'cal1'!S$3,"")</f>
        <v>1.4609047433710998E-2</v>
      </c>
      <c r="AY121" s="136">
        <f ca="1">IF(AX$7,'cal2'!S115/'cal1'!S$3,"")</f>
        <v>4.5653273230346868E-4</v>
      </c>
      <c r="AZ121" s="136">
        <f ca="1">IF(BA$7,cal0!T115/'cal1'!T$3,"")</f>
        <v>4.6571618317174906E-4</v>
      </c>
      <c r="BA121" s="136">
        <f ca="1">IF(BA$7,'cal1'!T115/'cal1'!T$3,"")</f>
        <v>4.6571618317174906E-4</v>
      </c>
      <c r="BB121" s="136">
        <f ca="1">IF(BA$7,'cal2'!T115/'cal1'!T$3,"")</f>
        <v>4.6571618317174906E-4</v>
      </c>
      <c r="BC121" s="136">
        <f ca="1">IF(BD$7,cal0!U115/'cal1'!U$3,"")</f>
        <v>4.4369847395279717E-4</v>
      </c>
      <c r="BD121" s="136">
        <f ca="1">IF(BD$7,'cal1'!U115/'cal1'!U$3,"")</f>
        <v>2.2184923156024013E-3</v>
      </c>
      <c r="BE121" s="136">
        <f ca="1">IF(BD$7,'cal2'!U115/'cal1'!U$3,"")</f>
        <v>4.4369847395279717E-4</v>
      </c>
      <c r="BF121" s="136">
        <f ca="1">IF(BG$7,cal0!V115/'cal1'!V$3,"")</f>
        <v>4.4016302662471511E-4</v>
      </c>
      <c r="BG121" s="136">
        <f ca="1">IF(BG$7,'cal1'!V115/'cal1'!V$3,"")</f>
        <v>4.4016302662471511E-4</v>
      </c>
      <c r="BH121" s="136">
        <f ca="1">IF(BG$7,'cal2'!V115/'cal1'!V$3,"")</f>
        <v>4.4016302662471511E-4</v>
      </c>
      <c r="BI121" s="136">
        <f ca="1">IF(BJ$7,cal0!W115/'cal1'!W$3,"")</f>
        <v>0</v>
      </c>
      <c r="BJ121" s="136">
        <f ca="1">IF(BJ$7,'cal1'!W115/'cal1'!W$3,"")</f>
        <v>0</v>
      </c>
      <c r="BK121" s="136">
        <f ca="1">IF(BJ$7,'cal2'!W115/'cal1'!W$3,"")</f>
        <v>0</v>
      </c>
      <c r="BL121" s="136">
        <f ca="1">IF(BM$7,cal0!X115/'cal1'!X$3,"")</f>
        <v>5.774209373268056E-3</v>
      </c>
      <c r="BM121" s="136">
        <f ca="1">IF(BM$7,'cal1'!X115/'cal1'!X$3,"")</f>
        <v>1.361063629353812E-2</v>
      </c>
      <c r="BN121" s="136">
        <f ca="1">IF(BM$7,'cal2'!X115/'cal1'!X$3,"")</f>
        <v>4.9493224350213999E-3</v>
      </c>
      <c r="BO121" s="136">
        <f ca="1">IF(BP$7,cal0!Y115/'cal1'!Y$3,"")</f>
        <v>0</v>
      </c>
      <c r="BP121" s="136">
        <f ca="1">IF(BP$7,'cal1'!Y115/'cal1'!Y$3,"")</f>
        <v>4.4098312815914311E-3</v>
      </c>
      <c r="BQ121" s="136">
        <f ca="1">IF(BP$7,'cal2'!Y115/'cal1'!Y$3,"")</f>
        <v>0</v>
      </c>
      <c r="BR121" s="136" t="str">
        <f>IF(BS$7,cal0!Z115/'cal1'!Z$3,"")</f>
        <v/>
      </c>
      <c r="BS121" s="136" t="str">
        <f>IF(BS$7,'cal1'!Z115/'cal1'!Z$3,"")</f>
        <v/>
      </c>
      <c r="BT121" s="136" t="str">
        <f>IF(BS$7,'cal2'!Z115/'cal1'!Z$3,"")</f>
        <v/>
      </c>
      <c r="BU121" s="136">
        <f ca="1">IF(BV$7,cal0!AA115/'cal1'!AA$3,"")</f>
        <v>0</v>
      </c>
      <c r="BV121" s="136">
        <f ca="1">IF(BV$7,'cal1'!AA115/'cal1'!AA$3,"")</f>
        <v>1.6710451394724983E-2</v>
      </c>
      <c r="BW121" s="136">
        <f ca="1">IF(BV$7,'cal2'!AA115/'cal1'!AA$3,"")</f>
        <v>0</v>
      </c>
      <c r="BX121" s="136">
        <f ca="1">IF(BY$7,cal0!AB115/'cal1'!AB$3,"")</f>
        <v>4.2445943034755156E-4</v>
      </c>
      <c r="BY121" s="136">
        <f ca="1">IF(BY$7,'cal1'!AB115/'cal1'!AB$3,"")</f>
        <v>5.0935133714230382E-3</v>
      </c>
      <c r="BZ121" s="136">
        <f ca="1">IF(BY$7,'cal2'!AB115/'cal1'!AB$3,"")</f>
        <v>4.2445943034755156E-4</v>
      </c>
      <c r="CA121" s="136">
        <f ca="1">IF(CB$7,cal0!AC115/'cal1'!AC$3,"")</f>
        <v>4.2551385959922045E-4</v>
      </c>
      <c r="CB121" s="136">
        <f ca="1">IF(CB$7,'cal1'!AC115/'cal1'!AC$3,"")</f>
        <v>4.2551385959922045E-4</v>
      </c>
      <c r="CC121" s="136">
        <f ca="1">IF(CB$7,'cal2'!AC115/'cal1'!AC$3,"")</f>
        <v>4.2551385959922045E-4</v>
      </c>
      <c r="CD121" s="136">
        <f ca="1">IF(CE$7,cal0!AD115/'cal1'!AD$3,"")</f>
        <v>4.3562977552971649E-4</v>
      </c>
      <c r="CE121" s="136">
        <f ca="1">IF(CE$7,'cal1'!AD115/'cal1'!AD$3,"")</f>
        <v>7.841336278594806E-3</v>
      </c>
      <c r="CF121" s="136">
        <f ca="1">IF(CE$7,'cal2'!AD115/'cal1'!AD$3,"")</f>
        <v>4.3562977552971649E-4</v>
      </c>
      <c r="CG121" s="136">
        <f ca="1">IF(CH$7,cal0!AE115/'cal1'!AE$3,"")</f>
        <v>0</v>
      </c>
      <c r="CH121" s="136">
        <f ca="1">IF(CH$7,'cal1'!AE115/'cal1'!AE$3,"")</f>
        <v>0</v>
      </c>
      <c r="CI121" s="136">
        <f ca="1">IF(CH$7,'cal2'!AE115/'cal1'!AE$3,"")</f>
        <v>0</v>
      </c>
      <c r="CJ121" s="136">
        <f ca="1">IF(CK$7,cal0!AF115/'cal1'!AF$3,"")</f>
        <v>1.6344984236101507E-3</v>
      </c>
      <c r="CK121" s="136">
        <f ca="1">IF(CK$7,'cal1'!AF115/'cal1'!AF$3,"")</f>
        <v>1.3484612144424262E-2</v>
      </c>
      <c r="CL121" s="136">
        <f ca="1">IF(CK$7,'cal2'!AF115/'cal1'!AF$3,"")</f>
        <v>1.2258738675877854E-3</v>
      </c>
      <c r="CM121" s="136">
        <f ca="1">IF(CN$7,cal0!AG115/'cal1'!AG$3,"")</f>
        <v>0</v>
      </c>
      <c r="CN121" s="136">
        <f ca="1">IF(CN$7,'cal1'!AG115/'cal1'!AG$3,"")</f>
        <v>0</v>
      </c>
      <c r="CO121" s="136">
        <f ca="1">IF(CN$7,'cal2'!AG115/'cal1'!AG$3,"")</f>
        <v>0</v>
      </c>
      <c r="CP121" s="136">
        <f ca="1">IF(CQ$7,cal0!AH115/'cal1'!AH$3,"")</f>
        <v>4.3414353355748287E-4</v>
      </c>
      <c r="CQ121" s="136">
        <f ca="1">IF(CQ$7,'cal1'!AH115/'cal1'!AH$3,"")</f>
        <v>4.3414353355748287E-4</v>
      </c>
      <c r="CR121" s="136">
        <f ca="1">IF(CQ$7,'cal2'!AH115/'cal1'!AH$3,"")</f>
        <v>4.3414353355748287E-4</v>
      </c>
      <c r="CS121" s="136">
        <f ca="1">IF(CT$7,cal0!AI115/'cal1'!AI$3,"")</f>
        <v>0</v>
      </c>
      <c r="CT121" s="136">
        <f ca="1">IF(CT$7,'cal1'!AI115/'cal1'!AI$3,"")</f>
        <v>1.1612592882763026E-2</v>
      </c>
      <c r="CU121" s="136">
        <f ca="1">IF(CT$7,'cal2'!AI115/'cal1'!AI$3,"")</f>
        <v>0</v>
      </c>
      <c r="CV121" s="136">
        <f ca="1">IF(CW$7,cal0!AJ115/'cal1'!AJ$3,"")</f>
        <v>0</v>
      </c>
      <c r="CW121" s="136">
        <f ca="1">IF(CW$7,'cal1'!AJ115/'cal1'!AJ$3,"")</f>
        <v>5.4688318783459831E-3</v>
      </c>
      <c r="CX121" s="136">
        <f ca="1">IF(CW$7,'cal2'!AJ115/'cal1'!AJ$3,"")</f>
        <v>0</v>
      </c>
      <c r="CY121" s="136">
        <f ca="1">IF(CZ$7,cal0!AK115/'cal1'!AK$3,"")</f>
        <v>4.2087969966891854E-4</v>
      </c>
      <c r="CZ121" s="136">
        <f ca="1">IF(CZ$7,'cal1'!AK115/'cal1'!AK$3,"")</f>
        <v>1.3889030243202712E-2</v>
      </c>
      <c r="DA121" s="136">
        <f ca="1">IF(CZ$7,'cal2'!AK115/'cal1'!AK$3,"")</f>
        <v>4.2087969966891854E-4</v>
      </c>
    </row>
    <row r="122" spans="3:105">
      <c r="C122" s="112">
        <f t="shared" si="66"/>
        <v>860</v>
      </c>
      <c r="D122" s="136">
        <v>0</v>
      </c>
      <c r="E122" s="136">
        <v>0</v>
      </c>
      <c r="F122" s="136">
        <v>0</v>
      </c>
      <c r="G122" s="136">
        <f ca="1">cal0!C116/'cal1'!C$3</f>
        <v>4.5199742581053173E-4</v>
      </c>
      <c r="H122" s="136">
        <f ca="1">'cal1'!C116/'cal1'!C$3</f>
        <v>1.5961159045052933E-3</v>
      </c>
      <c r="I122" s="136">
        <f ca="1">'cal2'!C116/'cal1'!C$3</f>
        <v>4.2374758368001126E-4</v>
      </c>
      <c r="J122" s="136">
        <f ca="1">IF(K$7,cal0!F116/'cal1'!F$3,"")</f>
        <v>0</v>
      </c>
      <c r="K122" s="136">
        <f ca="1">IF(K$7,'cal1'!F116/'cal1'!F$3,"")</f>
        <v>0</v>
      </c>
      <c r="L122" s="136">
        <f ca="1">IF(K$7,'cal2'!F116/'cal1'!F$3,"")</f>
        <v>0</v>
      </c>
      <c r="M122" s="136">
        <f ca="1">IF(N$7,cal0!G116/'cal1'!G$3,"")</f>
        <v>4.2645510907002163E-4</v>
      </c>
      <c r="N122" s="136">
        <f ca="1">IF(N$7,'cal1'!G116/'cal1'!G$3,"")</f>
        <v>2.558730758533558E-3</v>
      </c>
      <c r="O122" s="136">
        <f ca="1">IF(N$7,'cal2'!G116/'cal1'!G$3,"")</f>
        <v>4.2645510907002163E-4</v>
      </c>
      <c r="P122" s="136">
        <f ca="1">IF(Q$7,cal0!H116/'cal1'!H$3,"")</f>
        <v>4.3703470901251053E-4</v>
      </c>
      <c r="Q122" s="136">
        <f ca="1">IF(Q$7,'cal1'!H116/'cal1'!H$3,"")</f>
        <v>4.3703470901251053E-4</v>
      </c>
      <c r="R122" s="136">
        <f ca="1">IF(Q$7,'cal2'!H116/'cal1'!H$3,"")</f>
        <v>4.3703470901251053E-4</v>
      </c>
      <c r="S122" s="136">
        <f ca="1">IF(T$7,cal0!I116/'cal1'!I$3,"")</f>
        <v>4.7940262715375187E-4</v>
      </c>
      <c r="T122" s="136">
        <f ca="1">IF(T$7,'cal1'!I116/'cal1'!I$3,"")</f>
        <v>4.7940262715375187E-4</v>
      </c>
      <c r="U122" s="136">
        <f ca="1">IF(T$7,'cal2'!I116/'cal1'!I$3,"")</f>
        <v>4.7940262715375187E-4</v>
      </c>
      <c r="V122" s="136">
        <f ca="1">IF(W$7,cal0!J116/'cal1'!J$3,"")</f>
        <v>4.3749498077140677E-4</v>
      </c>
      <c r="W122" s="136">
        <f ca="1">IF(W$7,'cal1'!J116/'cal1'!J$3,"")</f>
        <v>8.7498996154281353E-4</v>
      </c>
      <c r="X122" s="136">
        <f ca="1">IF(W$7,'cal2'!J116/'cal1'!J$3,"")</f>
        <v>4.3749498077140677E-4</v>
      </c>
      <c r="Y122" s="136">
        <f ca="1">IF(Z$7,cal0!K116/'cal1'!K$3,"")</f>
        <v>4.5366115756069112E-4</v>
      </c>
      <c r="Z122" s="136">
        <f ca="1">IF(Z$7,'cal1'!K116/'cal1'!K$3,"")</f>
        <v>4.5366115756069112E-4</v>
      </c>
      <c r="AA122" s="136">
        <f ca="1">IF(Z$7,'cal2'!K116/'cal1'!K$3,"")</f>
        <v>4.5366115756069112E-4</v>
      </c>
      <c r="AB122" s="136">
        <f ca="1">IF(AC$7,cal0!L116/'cal1'!L$3,"")</f>
        <v>0</v>
      </c>
      <c r="AC122" s="136">
        <f ca="1">IF(AC$7,'cal1'!L116/'cal1'!L$3,"")</f>
        <v>1.7899570657744764E-3</v>
      </c>
      <c r="AD122" s="136">
        <f ca="1">IF(AC$7,'cal2'!L116/'cal1'!L$3,"")</f>
        <v>0</v>
      </c>
      <c r="AE122" s="136">
        <f ca="1">IF(AF$7,cal0!M116/'cal1'!M$3,"")</f>
        <v>0</v>
      </c>
      <c r="AF122" s="136">
        <f ca="1">IF(AF$7,'cal1'!M116/'cal1'!M$3,"")</f>
        <v>0</v>
      </c>
      <c r="AG122" s="136">
        <f ca="1">IF(AF$7,'cal2'!M116/'cal1'!M$3,"")</f>
        <v>0</v>
      </c>
      <c r="AH122" s="136">
        <f ca="1">IF(AI$7,cal0!N116/'cal1'!N$3,"")</f>
        <v>0</v>
      </c>
      <c r="AI122" s="136">
        <f ca="1">IF(AI$7,'cal1'!N116/'cal1'!N$3,"")</f>
        <v>9.0300173866914057E-4</v>
      </c>
      <c r="AJ122" s="136">
        <f ca="1">IF(AI$7,'cal2'!N116/'cal1'!N$3,"")</f>
        <v>4.5150086933457028E-4</v>
      </c>
      <c r="AK122" s="136">
        <f ca="1">IF(AL$7,cal0!O116/'cal1'!O$3,"")</f>
        <v>0</v>
      </c>
      <c r="AL122" s="136">
        <f ca="1">IF(AL$7,'cal1'!O116/'cal1'!O$3,"")</f>
        <v>0</v>
      </c>
      <c r="AM122" s="136">
        <f ca="1">IF(AL$7,'cal2'!O116/'cal1'!O$3,"")</f>
        <v>0</v>
      </c>
      <c r="AN122" s="136">
        <f ca="1">IF(AO$7,cal0!P116/'cal1'!P$3,"")</f>
        <v>4.3136188192318916E-4</v>
      </c>
      <c r="AO122" s="136">
        <f ca="1">IF(AO$7,'cal1'!P116/'cal1'!P$3,"")</f>
        <v>4.3136188192318916E-4</v>
      </c>
      <c r="AP122" s="136">
        <f ca="1">IF(AO$7,'cal2'!P116/'cal1'!P$3,"")</f>
        <v>4.3136188192318916E-4</v>
      </c>
      <c r="AQ122" s="136">
        <f ca="1">IF(AR$7,cal0!Q116/'cal1'!Q$3,"")</f>
        <v>4.5417153437591462E-4</v>
      </c>
      <c r="AR122" s="136">
        <f ca="1">IF(AR$7,'cal1'!Q116/'cal1'!Q$3,"")</f>
        <v>4.5417153437591462E-4</v>
      </c>
      <c r="AS122" s="136">
        <f ca="1">IF(AR$7,'cal2'!Q116/'cal1'!Q$3,"")</f>
        <v>4.5417153437591462E-4</v>
      </c>
      <c r="AT122" s="136">
        <f ca="1">IF(AU$7,cal0!R116/'cal1'!R$3,"")</f>
        <v>4.5037376168461176E-4</v>
      </c>
      <c r="AU122" s="136">
        <f ca="1">IF(AU$7,'cal1'!R116/'cal1'!R$3,"")</f>
        <v>4.5037376168461176E-4</v>
      </c>
      <c r="AV122" s="136">
        <f ca="1">IF(AU$7,'cal2'!R116/'cal1'!R$3,"")</f>
        <v>4.5037376168461176E-4</v>
      </c>
      <c r="AW122" s="136">
        <f ca="1">IF(AX$7,cal0!S116/'cal1'!S$3,"")</f>
        <v>4.5234324330904952E-4</v>
      </c>
      <c r="AX122" s="136">
        <f ca="1">IF(AX$7,'cal1'!S116/'cal1'!S$3,"")</f>
        <v>3.6187459464723962E-3</v>
      </c>
      <c r="AY122" s="136">
        <f ca="1">IF(AX$7,'cal2'!S116/'cal1'!S$3,"")</f>
        <v>4.5234324330904952E-4</v>
      </c>
      <c r="AZ122" s="136">
        <f ca="1">IF(BA$7,cal0!T116/'cal1'!T$3,"")</f>
        <v>4.6144241989944996E-4</v>
      </c>
      <c r="BA122" s="136">
        <f ca="1">IF(BA$7,'cal1'!T116/'cal1'!T$3,"")</f>
        <v>4.6144241989944996E-4</v>
      </c>
      <c r="BB122" s="136">
        <f ca="1">IF(BA$7,'cal2'!T116/'cal1'!T$3,"")</f>
        <v>0</v>
      </c>
      <c r="BC122" s="136">
        <f ca="1">IF(BD$7,cal0!U116/'cal1'!U$3,"")</f>
        <v>4.3962676180176092E-4</v>
      </c>
      <c r="BD122" s="136">
        <f ca="1">IF(BD$7,'cal1'!U116/'cal1'!U$3,"")</f>
        <v>4.3962676180176092E-4</v>
      </c>
      <c r="BE122" s="136">
        <f ca="1">IF(BD$7,'cal2'!U116/'cal1'!U$3,"")</f>
        <v>4.3962676180176092E-4</v>
      </c>
      <c r="BF122" s="136">
        <f ca="1">IF(BG$7,cal0!V116/'cal1'!V$3,"")</f>
        <v>4.3612375840731889E-4</v>
      </c>
      <c r="BG122" s="136">
        <f ca="1">IF(BG$7,'cal1'!V116/'cal1'!V$3,"")</f>
        <v>4.3612375840731889E-4</v>
      </c>
      <c r="BH122" s="136">
        <f ca="1">IF(BG$7,'cal2'!V116/'cal1'!V$3,"")</f>
        <v>4.3612375840731889E-4</v>
      </c>
      <c r="BI122" s="136">
        <f ca="1">IF(BJ$7,cal0!W116/'cal1'!W$3,"")</f>
        <v>0</v>
      </c>
      <c r="BJ122" s="136">
        <f ca="1">IF(BJ$7,'cal1'!W116/'cal1'!W$3,"")</f>
        <v>0</v>
      </c>
      <c r="BK122" s="136">
        <f ca="1">IF(BJ$7,'cal2'!W116/'cal1'!W$3,"")</f>
        <v>0</v>
      </c>
      <c r="BL122" s="136">
        <f ca="1">IF(BM$7,cal0!X116/'cal1'!X$3,"")</f>
        <v>2.4519518580232284E-3</v>
      </c>
      <c r="BM122" s="136">
        <f ca="1">IF(BM$7,'cal1'!X116/'cal1'!X$3,"")</f>
        <v>9.8078074320929135E-3</v>
      </c>
      <c r="BN122" s="136">
        <f ca="1">IF(BM$7,'cal2'!X116/'cal1'!X$3,"")</f>
        <v>2.0432930819944905E-3</v>
      </c>
      <c r="BO122" s="136">
        <f ca="1">IF(BP$7,cal0!Y116/'cal1'!Y$3,"")</f>
        <v>0</v>
      </c>
      <c r="BP122" s="136">
        <f ca="1">IF(BP$7,'cal1'!Y116/'cal1'!Y$3,"")</f>
        <v>1.7477453789527578E-3</v>
      </c>
      <c r="BQ122" s="136">
        <f ca="1">IF(BP$7,'cal2'!Y116/'cal1'!Y$3,"")</f>
        <v>0</v>
      </c>
      <c r="BR122" s="136" t="str">
        <f>IF(BS$7,cal0!Z116/'cal1'!Z$3,"")</f>
        <v/>
      </c>
      <c r="BS122" s="136" t="str">
        <f>IF(BS$7,'cal1'!Z116/'cal1'!Z$3,"")</f>
        <v/>
      </c>
      <c r="BT122" s="136" t="str">
        <f>IF(BS$7,'cal2'!Z116/'cal1'!Z$3,"")</f>
        <v/>
      </c>
      <c r="BU122" s="136">
        <f ca="1">IF(BV$7,cal0!AA116/'cal1'!AA$3,"")</f>
        <v>0</v>
      </c>
      <c r="BV122" s="136">
        <f ca="1">IF(BV$7,'cal1'!AA116/'cal1'!AA$3,"")</f>
        <v>0</v>
      </c>
      <c r="BW122" s="136">
        <f ca="1">IF(BV$7,'cal2'!AA116/'cal1'!AA$3,"")</f>
        <v>0</v>
      </c>
      <c r="BX122" s="136">
        <f ca="1">IF(BY$7,cal0!AB116/'cal1'!AB$3,"")</f>
        <v>4.2056427018445414E-4</v>
      </c>
      <c r="BY122" s="136">
        <f ca="1">IF(BY$7,'cal1'!AB116/'cal1'!AB$3,"")</f>
        <v>4.2056427018445414E-4</v>
      </c>
      <c r="BZ122" s="136">
        <f ca="1">IF(BY$7,'cal2'!AB116/'cal1'!AB$3,"")</f>
        <v>4.2056427018445414E-4</v>
      </c>
      <c r="CA122" s="136">
        <f ca="1">IF(CB$7,cal0!AC116/'cal1'!AC$3,"")</f>
        <v>4.2160902319730663E-4</v>
      </c>
      <c r="CB122" s="136">
        <f ca="1">IF(CB$7,'cal1'!AC116/'cal1'!AC$3,"")</f>
        <v>4.2160902319730663E-4</v>
      </c>
      <c r="CC122" s="136">
        <f ca="1">IF(CB$7,'cal2'!AC116/'cal1'!AC$3,"")</f>
        <v>4.2160902319730663E-4</v>
      </c>
      <c r="CD122" s="136">
        <f ca="1">IF(CE$7,cal0!AD116/'cal1'!AD$3,"")</f>
        <v>1.7265284313863248E-3</v>
      </c>
      <c r="CE122" s="136">
        <f ca="1">IF(CE$7,'cal1'!AD116/'cal1'!AD$3,"")</f>
        <v>6.474481459632731E-3</v>
      </c>
      <c r="CF122" s="136">
        <f ca="1">IF(CE$7,'cal2'!AD116/'cal1'!AD$3,"")</f>
        <v>1.2948963762284059E-3</v>
      </c>
      <c r="CG122" s="136">
        <f ca="1">IF(CH$7,cal0!AE116/'cal1'!AE$3,"")</f>
        <v>0</v>
      </c>
      <c r="CH122" s="136">
        <f ca="1">IF(CH$7,'cal1'!AE116/'cal1'!AE$3,"")</f>
        <v>0</v>
      </c>
      <c r="CI122" s="136">
        <f ca="1">IF(CH$7,'cal2'!AE116/'cal1'!AE$3,"")</f>
        <v>0</v>
      </c>
      <c r="CJ122" s="136">
        <f ca="1">IF(CK$7,cal0!AF116/'cal1'!AF$3,"")</f>
        <v>2.4292486470997078E-3</v>
      </c>
      <c r="CK122" s="136">
        <f ca="1">IF(CK$7,'cal1'!AF116/'cal1'!AF$3,"")</f>
        <v>1.1336493422878988E-2</v>
      </c>
      <c r="CL122" s="136">
        <f ca="1">IF(CK$7,'cal2'!AF116/'cal1'!AF$3,"")</f>
        <v>2.4292486470997078E-3</v>
      </c>
      <c r="CM122" s="136">
        <f ca="1">IF(CN$7,cal0!AG116/'cal1'!AG$3,"")</f>
        <v>0</v>
      </c>
      <c r="CN122" s="136">
        <f ca="1">IF(CN$7,'cal1'!AG116/'cal1'!AG$3,"")</f>
        <v>0</v>
      </c>
      <c r="CO122" s="136">
        <f ca="1">IF(CN$7,'cal2'!AG116/'cal1'!AG$3,"")</f>
        <v>0</v>
      </c>
      <c r="CP122" s="136">
        <f ca="1">IF(CQ$7,cal0!AH116/'cal1'!AH$3,"")</f>
        <v>4.3015950475266913E-4</v>
      </c>
      <c r="CQ122" s="136">
        <f ca="1">IF(CQ$7,'cal1'!AH116/'cal1'!AH$3,"")</f>
        <v>4.3015950475266913E-4</v>
      </c>
      <c r="CR122" s="136">
        <f ca="1">IF(CQ$7,'cal2'!AH116/'cal1'!AH$3,"")</f>
        <v>4.3015950475266913E-4</v>
      </c>
      <c r="CS122" s="136">
        <f ca="1">IF(CT$7,cal0!AI116/'cal1'!AI$3,"")</f>
        <v>0</v>
      </c>
      <c r="CT122" s="136">
        <f ca="1">IF(CT$7,'cal1'!AI116/'cal1'!AI$3,"")</f>
        <v>2.1307456724151278E-3</v>
      </c>
      <c r="CU122" s="136">
        <f ca="1">IF(CT$7,'cal2'!AI116/'cal1'!AI$3,"")</f>
        <v>0</v>
      </c>
      <c r="CV122" s="136">
        <f ca="1">IF(CW$7,cal0!AJ116/'cal1'!AJ$3,"")</f>
        <v>0</v>
      </c>
      <c r="CW122" s="136">
        <f ca="1">IF(CW$7,'cal1'!AJ116/'cal1'!AJ$3,"")</f>
        <v>0</v>
      </c>
      <c r="CX122" s="136">
        <f ca="1">IF(CW$7,'cal2'!AJ116/'cal1'!AJ$3,"")</f>
        <v>0</v>
      </c>
      <c r="CY122" s="136">
        <f ca="1">IF(CZ$7,cal0!AK116/'cal1'!AK$3,"")</f>
        <v>4.1701738981691588E-4</v>
      </c>
      <c r="CZ122" s="136">
        <f ca="1">IF(CZ$7,'cal1'!AK116/'cal1'!AK$3,"")</f>
        <v>1.2510522203554141E-3</v>
      </c>
      <c r="DA122" s="136">
        <f ca="1">IF(CZ$7,'cal2'!AK116/'cal1'!AK$3,"")</f>
        <v>4.1701738981691588E-4</v>
      </c>
    </row>
    <row r="123" spans="3:105">
      <c r="C123" s="112">
        <f t="shared" si="66"/>
        <v>865</v>
      </c>
      <c r="D123" s="136">
        <v>0</v>
      </c>
      <c r="E123" s="136">
        <v>0</v>
      </c>
      <c r="F123" s="136">
        <v>0</v>
      </c>
      <c r="G123" s="136">
        <f ca="1">cal0!C117/'cal1'!C$3</f>
        <v>9.6709298044622943E-4</v>
      </c>
      <c r="H123" s="136">
        <f ca="1">'cal1'!C117/'cal1'!C$3</f>
        <v>1.9482017977174061E-3</v>
      </c>
      <c r="I123" s="136">
        <f ca="1">'cal2'!C117/'cal1'!C$3</f>
        <v>7.9890290261813192E-4</v>
      </c>
      <c r="J123" s="136">
        <f ca="1">IF(K$7,cal0!F117/'cal1'!F$3,"")</f>
        <v>0</v>
      </c>
      <c r="K123" s="136">
        <f ca="1">IF(K$7,'cal1'!F117/'cal1'!F$3,"")</f>
        <v>0</v>
      </c>
      <c r="L123" s="136">
        <f ca="1">IF(K$7,'cal2'!F117/'cal1'!F$3,"")</f>
        <v>0</v>
      </c>
      <c r="M123" s="136">
        <f ca="1">IF(N$7,cal0!G117/'cal1'!G$3,"")</f>
        <v>3.3852946197040828E-3</v>
      </c>
      <c r="N123" s="136">
        <f ca="1">IF(N$7,'cal1'!G117/'cal1'!G$3,"")</f>
        <v>3.8084566021312181E-3</v>
      </c>
      <c r="O123" s="136">
        <f ca="1">IF(N$7,'cal2'!G117/'cal1'!G$3,"")</f>
        <v>3.3852946197040828E-3</v>
      </c>
      <c r="P123" s="136">
        <f ca="1">IF(Q$7,cal0!H117/'cal1'!H$3,"")</f>
        <v>4.3365972689081645E-4</v>
      </c>
      <c r="Q123" s="136">
        <f ca="1">IF(Q$7,'cal1'!H117/'cal1'!H$3,"")</f>
        <v>4.3365972689081645E-4</v>
      </c>
      <c r="R123" s="136">
        <f ca="1">IF(Q$7,'cal2'!H117/'cal1'!H$3,"")</f>
        <v>4.3365972689081645E-4</v>
      </c>
      <c r="S123" s="136">
        <f ca="1">IF(T$7,cal0!I117/'cal1'!I$3,"")</f>
        <v>4.757004605697912E-4</v>
      </c>
      <c r="T123" s="136">
        <f ca="1">IF(T$7,'cal1'!I117/'cal1'!I$3,"")</f>
        <v>4.757004605697912E-4</v>
      </c>
      <c r="U123" s="136">
        <f ca="1">IF(T$7,'cal2'!I117/'cal1'!I$3,"")</f>
        <v>4.757004605697912E-4</v>
      </c>
      <c r="V123" s="136">
        <f ca="1">IF(W$7,cal0!J117/'cal1'!J$3,"")</f>
        <v>4.3411644422045259E-4</v>
      </c>
      <c r="W123" s="136">
        <f ca="1">IF(W$7,'cal1'!J117/'cal1'!J$3,"")</f>
        <v>4.3411644422045259E-4</v>
      </c>
      <c r="X123" s="136">
        <f ca="1">IF(W$7,'cal2'!J117/'cal1'!J$3,"")</f>
        <v>4.3411644422045259E-4</v>
      </c>
      <c r="Y123" s="136">
        <f ca="1">IF(Z$7,cal0!K117/'cal1'!K$3,"")</f>
        <v>4.5015777839079883E-4</v>
      </c>
      <c r="Z123" s="136">
        <f ca="1">IF(Z$7,'cal1'!K117/'cal1'!K$3,"")</f>
        <v>4.5015777839079883E-4</v>
      </c>
      <c r="AA123" s="136">
        <f ca="1">IF(Z$7,'cal2'!K117/'cal1'!K$3,"")</f>
        <v>4.5015777839079883E-4</v>
      </c>
      <c r="AB123" s="136">
        <f ca="1">IF(AC$7,cal0!L117/'cal1'!L$3,"")</f>
        <v>0</v>
      </c>
      <c r="AC123" s="136">
        <f ca="1">IF(AC$7,'cal1'!L117/'cal1'!L$3,"")</f>
        <v>0</v>
      </c>
      <c r="AD123" s="136">
        <f ca="1">IF(AC$7,'cal2'!L117/'cal1'!L$3,"")</f>
        <v>0</v>
      </c>
      <c r="AE123" s="136">
        <f ca="1">IF(AF$7,cal0!M117/'cal1'!M$3,"")</f>
        <v>0</v>
      </c>
      <c r="AF123" s="136">
        <f ca="1">IF(AF$7,'cal1'!M117/'cal1'!M$3,"")</f>
        <v>0</v>
      </c>
      <c r="AG123" s="136">
        <f ca="1">IF(AF$7,'cal2'!M117/'cal1'!M$3,"")</f>
        <v>0</v>
      </c>
      <c r="AH123" s="136">
        <f ca="1">IF(AI$7,cal0!N117/'cal1'!N$3,"")</f>
        <v>4.4801417289945972E-4</v>
      </c>
      <c r="AI123" s="136">
        <f ca="1">IF(AI$7,'cal1'!N117/'cal1'!N$3,"")</f>
        <v>2.6880851467735497E-3</v>
      </c>
      <c r="AJ123" s="136">
        <f ca="1">IF(AI$7,'cal2'!N117/'cal1'!N$3,"")</f>
        <v>4.4801417289945972E-4</v>
      </c>
      <c r="AK123" s="136">
        <f ca="1">IF(AL$7,cal0!O117/'cal1'!O$3,"")</f>
        <v>0</v>
      </c>
      <c r="AL123" s="136">
        <f ca="1">IF(AL$7,'cal1'!O117/'cal1'!O$3,"")</f>
        <v>0</v>
      </c>
      <c r="AM123" s="136">
        <f ca="1">IF(AL$7,'cal2'!O117/'cal1'!O$3,"")</f>
        <v>0</v>
      </c>
      <c r="AN123" s="136">
        <f ca="1">IF(AO$7,cal0!P117/'cal1'!P$3,"")</f>
        <v>4.2803070796961331E-4</v>
      </c>
      <c r="AO123" s="136">
        <f ca="1">IF(AO$7,'cal1'!P117/'cal1'!P$3,"")</f>
        <v>4.2803070796961331E-4</v>
      </c>
      <c r="AP123" s="136">
        <f ca="1">IF(AO$7,'cal2'!P117/'cal1'!P$3,"")</f>
        <v>4.2803070796961331E-4</v>
      </c>
      <c r="AQ123" s="136">
        <f ca="1">IF(AR$7,cal0!Q117/'cal1'!Q$3,"")</f>
        <v>4.5066421384257638E-4</v>
      </c>
      <c r="AR123" s="136">
        <f ca="1">IF(AR$7,'cal1'!Q117/'cal1'!Q$3,"")</f>
        <v>4.5066421384257638E-4</v>
      </c>
      <c r="AS123" s="136">
        <f ca="1">IF(AR$7,'cal2'!Q117/'cal1'!Q$3,"")</f>
        <v>4.5066421384257638E-4</v>
      </c>
      <c r="AT123" s="136">
        <f ca="1">IF(AU$7,cal0!R117/'cal1'!R$3,"")</f>
        <v>4.4689576929082646E-4</v>
      </c>
      <c r="AU123" s="136">
        <f ca="1">IF(AU$7,'cal1'!R117/'cal1'!R$3,"")</f>
        <v>4.4689576929082646E-4</v>
      </c>
      <c r="AV123" s="136">
        <f ca="1">IF(AU$7,'cal2'!R117/'cal1'!R$3,"")</f>
        <v>4.4689576929082646E-4</v>
      </c>
      <c r="AW123" s="136">
        <f ca="1">IF(AX$7,cal0!S117/'cal1'!S$3,"")</f>
        <v>2.6931003596393928E-3</v>
      </c>
      <c r="AX123" s="136">
        <f ca="1">IF(AX$7,'cal1'!S117/'cal1'!S$3,"")</f>
        <v>7.1816006668227609E-3</v>
      </c>
      <c r="AY123" s="136">
        <f ca="1">IF(AX$7,'cal2'!S117/'cal1'!S$3,"")</f>
        <v>1.3465501798196964E-3</v>
      </c>
      <c r="AZ123" s="136">
        <f ca="1">IF(BA$7,cal0!T117/'cal1'!T$3,"")</f>
        <v>0</v>
      </c>
      <c r="BA123" s="136">
        <f ca="1">IF(BA$7,'cal1'!T117/'cal1'!T$3,"")</f>
        <v>0</v>
      </c>
      <c r="BB123" s="136">
        <f ca="1">IF(BA$7,'cal2'!T117/'cal1'!T$3,"")</f>
        <v>0</v>
      </c>
      <c r="BC123" s="136">
        <f ca="1">IF(BD$7,cal0!U117/'cal1'!U$3,"")</f>
        <v>4.3623176266164291E-4</v>
      </c>
      <c r="BD123" s="136">
        <f ca="1">IF(BD$7,'cal1'!U117/'cal1'!U$3,"")</f>
        <v>1.3086953412350638E-3</v>
      </c>
      <c r="BE123" s="136">
        <f ca="1">IF(BD$7,'cal2'!U117/'cal1'!U$3,"")</f>
        <v>4.3623176266164291E-4</v>
      </c>
      <c r="BF123" s="136">
        <f ca="1">IF(BG$7,cal0!V117/'cal1'!V$3,"")</f>
        <v>4.3275581106328175E-4</v>
      </c>
      <c r="BG123" s="136">
        <f ca="1">IF(BG$7,'cal1'!V117/'cal1'!V$3,"")</f>
        <v>4.3275581106328175E-4</v>
      </c>
      <c r="BH123" s="136">
        <f ca="1">IF(BG$7,'cal2'!V117/'cal1'!V$3,"")</f>
        <v>4.3275581106328175E-4</v>
      </c>
      <c r="BI123" s="136">
        <f ca="1">IF(BJ$7,cal0!W117/'cal1'!W$3,"")</f>
        <v>0</v>
      </c>
      <c r="BJ123" s="136">
        <f ca="1">IF(BJ$7,'cal1'!W117/'cal1'!W$3,"")</f>
        <v>0</v>
      </c>
      <c r="BK123" s="136">
        <f ca="1">IF(BJ$7,'cal2'!W117/'cal1'!W$3,"")</f>
        <v>0</v>
      </c>
      <c r="BL123" s="136">
        <f ca="1">IF(BM$7,cal0!X117/'cal1'!X$3,"")</f>
        <v>0</v>
      </c>
      <c r="BM123" s="136">
        <f ca="1">IF(BM$7,'cal1'!X117/'cal1'!X$3,"")</f>
        <v>6.0825415118477008E-3</v>
      </c>
      <c r="BN123" s="136">
        <f ca="1">IF(BM$7,'cal2'!X117/'cal1'!X$3,"")</f>
        <v>0</v>
      </c>
      <c r="BO123" s="136">
        <f ca="1">IF(BP$7,cal0!Y117/'cal1'!Y$3,"")</f>
        <v>4.3356211164560701E-3</v>
      </c>
      <c r="BP123" s="136">
        <f ca="1">IF(BP$7,'cal1'!Y117/'cal1'!Y$3,"")</f>
        <v>3.4684969778436664E-3</v>
      </c>
      <c r="BQ123" s="136">
        <f ca="1">IF(BP$7,'cal2'!Y117/'cal1'!Y$3,"")</f>
        <v>3.9020592588468934E-3</v>
      </c>
      <c r="BR123" s="136" t="str">
        <f>IF(BS$7,cal0!Z117/'cal1'!Z$3,"")</f>
        <v/>
      </c>
      <c r="BS123" s="136" t="str">
        <f>IF(BS$7,'cal1'!Z117/'cal1'!Z$3,"")</f>
        <v/>
      </c>
      <c r="BT123" s="136" t="str">
        <f>IF(BS$7,'cal2'!Z117/'cal1'!Z$3,"")</f>
        <v/>
      </c>
      <c r="BU123" s="136">
        <f ca="1">IF(BV$7,cal0!AA117/'cal1'!AA$3,"")</f>
        <v>0</v>
      </c>
      <c r="BV123" s="136">
        <f ca="1">IF(BV$7,'cal1'!AA117/'cal1'!AA$3,"")</f>
        <v>8.8806709888553288E-4</v>
      </c>
      <c r="BW123" s="136">
        <f ca="1">IF(BV$7,'cal2'!AA117/'cal1'!AA$3,"")</f>
        <v>0</v>
      </c>
      <c r="BX123" s="136">
        <f ca="1">IF(BY$7,cal0!AB117/'cal1'!AB$3,"")</f>
        <v>4.1731648033246959E-4</v>
      </c>
      <c r="BY123" s="136">
        <f ca="1">IF(BY$7,'cal1'!AB117/'cal1'!AB$3,"")</f>
        <v>4.1731648033246959E-4</v>
      </c>
      <c r="BZ123" s="136">
        <f ca="1">IF(BY$7,'cal2'!AB117/'cal1'!AB$3,"")</f>
        <v>4.1731648033246959E-4</v>
      </c>
      <c r="CA123" s="136">
        <f ca="1">IF(CB$7,cal0!AC117/'cal1'!AC$3,"")</f>
        <v>4.1835316528421107E-4</v>
      </c>
      <c r="CB123" s="136">
        <f ca="1">IF(CB$7,'cal1'!AC117/'cal1'!AC$3,"")</f>
        <v>4.1835316528421107E-4</v>
      </c>
      <c r="CC123" s="136">
        <f ca="1">IF(CB$7,'cal2'!AC117/'cal1'!AC$3,"")</f>
        <v>4.1835316528421107E-4</v>
      </c>
      <c r="CD123" s="136">
        <f ca="1">IF(CE$7,cal0!AD117/'cal1'!AD$3,"")</f>
        <v>6.8527815533552085E-3</v>
      </c>
      <c r="CE123" s="136">
        <f ca="1">IF(CE$7,'cal1'!AD117/'cal1'!AD$3,"")</f>
        <v>8.1376777286368742E-3</v>
      </c>
      <c r="CF123" s="136">
        <f ca="1">IF(CE$7,'cal2'!AD117/'cal1'!AD$3,"")</f>
        <v>6.8527815533552085E-3</v>
      </c>
      <c r="CG123" s="136">
        <f ca="1">IF(CH$7,cal0!AE117/'cal1'!AE$3,"")</f>
        <v>0</v>
      </c>
      <c r="CH123" s="136">
        <f ca="1">IF(CH$7,'cal1'!AE117/'cal1'!AE$3,"")</f>
        <v>0</v>
      </c>
      <c r="CI123" s="136">
        <f ca="1">IF(CH$7,'cal2'!AE117/'cal1'!AE$3,"")</f>
        <v>0</v>
      </c>
      <c r="CJ123" s="136">
        <f ca="1">IF(CK$7,cal0!AF117/'cal1'!AF$3,"")</f>
        <v>0</v>
      </c>
      <c r="CK123" s="136">
        <f ca="1">IF(CK$7,'cal1'!AF117/'cal1'!AF$3,"")</f>
        <v>9.240207230299724E-3</v>
      </c>
      <c r="CL123" s="136">
        <f ca="1">IF(CK$7,'cal2'!AF117/'cal1'!AF$3,"")</f>
        <v>0</v>
      </c>
      <c r="CM123" s="136">
        <f ca="1">IF(CN$7,cal0!AG117/'cal1'!AG$3,"")</f>
        <v>0</v>
      </c>
      <c r="CN123" s="136">
        <f ca="1">IF(CN$7,'cal1'!AG117/'cal1'!AG$3,"")</f>
        <v>0</v>
      </c>
      <c r="CO123" s="136">
        <f ca="1">IF(CN$7,'cal2'!AG117/'cal1'!AG$3,"")</f>
        <v>0</v>
      </c>
      <c r="CP123" s="136">
        <f ca="1">IF(CQ$7,cal0!AH117/'cal1'!AH$3,"")</f>
        <v>4.2683761610611893E-4</v>
      </c>
      <c r="CQ123" s="136">
        <f ca="1">IF(CQ$7,'cal1'!AH117/'cal1'!AH$3,"")</f>
        <v>4.2683761610611893E-4</v>
      </c>
      <c r="CR123" s="136">
        <f ca="1">IF(CQ$7,'cal2'!AH117/'cal1'!AH$3,"")</f>
        <v>4.2683761610611893E-4</v>
      </c>
      <c r="CS123" s="136">
        <f ca="1">IF(CT$7,cal0!AI117/'cal1'!AI$3,"")</f>
        <v>3.3828658086031741E-3</v>
      </c>
      <c r="CT123" s="136">
        <f ca="1">IF(CT$7,'cal1'!AI117/'cal1'!AI$3,"")</f>
        <v>5.4971568873625094E-3</v>
      </c>
      <c r="CU123" s="136">
        <f ca="1">IF(CT$7,'cal2'!AI117/'cal1'!AI$3,"")</f>
        <v>2.9600076341454256E-3</v>
      </c>
      <c r="CV123" s="136">
        <f ca="1">IF(CW$7,cal0!AJ117/'cal1'!AJ$3,"")</f>
        <v>8.2720008239930054E-4</v>
      </c>
      <c r="CW123" s="136">
        <f ca="1">IF(CW$7,'cal1'!AJ117/'cal1'!AJ$3,"")</f>
        <v>2.4816003481729332E-3</v>
      </c>
      <c r="CX123" s="136">
        <f ca="1">IF(CW$7,'cal2'!AJ117/'cal1'!AJ$3,"")</f>
        <v>0</v>
      </c>
      <c r="CY123" s="136">
        <f ca="1">IF(CZ$7,cal0!AK117/'cal1'!AK$3,"")</f>
        <v>2.4827820446176414E-3</v>
      </c>
      <c r="CZ123" s="136">
        <f ca="1">IF(CZ$7,'cal1'!AK117/'cal1'!AK$3,"")</f>
        <v>3.3103759247927024E-3</v>
      </c>
      <c r="DA123" s="136">
        <f ca="1">IF(CZ$7,'cal2'!AK117/'cal1'!AK$3,"")</f>
        <v>4.137969905990878E-4</v>
      </c>
    </row>
    <row r="124" spans="3:105">
      <c r="C124" s="112">
        <f t="shared" si="66"/>
        <v>870</v>
      </c>
      <c r="D124" s="136">
        <v>0</v>
      </c>
      <c r="E124" s="136">
        <v>0</v>
      </c>
      <c r="F124" s="136">
        <v>0</v>
      </c>
      <c r="G124" s="136">
        <f ca="1">cal0!C118/'cal1'!C$3</f>
        <v>1.9164570475471026E-3</v>
      </c>
      <c r="H124" s="136">
        <f ca="1">'cal1'!C118/'cal1'!C$3</f>
        <v>2.6108255074849171E-3</v>
      </c>
      <c r="I124" s="136">
        <f ca="1">'cal2'!C118/'cal1'!C$3</f>
        <v>1.5137233042683547E-3</v>
      </c>
      <c r="J124" s="136">
        <f ca="1">IF(K$7,cal0!F118/'cal1'!F$3,"")</f>
        <v>0</v>
      </c>
      <c r="K124" s="136">
        <f ca="1">IF(K$7,'cal1'!F118/'cal1'!F$3,"")</f>
        <v>0</v>
      </c>
      <c r="L124" s="136">
        <f ca="1">IF(K$7,'cal2'!F118/'cal1'!F$3,"")</f>
        <v>0</v>
      </c>
      <c r="M124" s="136">
        <f ca="1">IF(N$7,cal0!G118/'cal1'!G$3,"")</f>
        <v>2.934981635090355E-3</v>
      </c>
      <c r="N124" s="136">
        <f ca="1">IF(N$7,'cal1'!G118/'cal1'!G$3,"")</f>
        <v>5.4506800332214137E-3</v>
      </c>
      <c r="O124" s="136">
        <f ca="1">IF(N$7,'cal2'!G118/'cal1'!G$3,"")</f>
        <v>2.5156986028560028E-3</v>
      </c>
      <c r="P124" s="136">
        <f ca="1">IF(Q$7,cal0!H118/'cal1'!H$3,"")</f>
        <v>4.2968475803701218E-4</v>
      </c>
      <c r="Q124" s="136">
        <f ca="1">IF(Q$7,'cal1'!H118/'cal1'!H$3,"")</f>
        <v>4.2968475803701218E-4</v>
      </c>
      <c r="R124" s="136">
        <f ca="1">IF(Q$7,'cal2'!H118/'cal1'!H$3,"")</f>
        <v>4.2968475803701218E-4</v>
      </c>
      <c r="S124" s="136">
        <f ca="1">IF(T$7,cal0!I118/'cal1'!I$3,"")</f>
        <v>4.7134014210521464E-4</v>
      </c>
      <c r="T124" s="136">
        <f ca="1">IF(T$7,'cal1'!I118/'cal1'!I$3,"")</f>
        <v>4.7134014210521464E-4</v>
      </c>
      <c r="U124" s="136">
        <f ca="1">IF(T$7,'cal2'!I118/'cal1'!I$3,"")</f>
        <v>4.7134014210521464E-4</v>
      </c>
      <c r="V124" s="136">
        <f ca="1">IF(W$7,cal0!J118/'cal1'!J$3,"")</f>
        <v>4.3013728904947905E-4</v>
      </c>
      <c r="W124" s="136">
        <f ca="1">IF(W$7,'cal1'!J118/'cal1'!J$3,"")</f>
        <v>4.3013728904947905E-4</v>
      </c>
      <c r="X124" s="136">
        <f ca="1">IF(W$7,'cal2'!J118/'cal1'!J$3,"")</f>
        <v>4.3013728904947905E-4</v>
      </c>
      <c r="Y124" s="136">
        <f ca="1">IF(Z$7,cal0!K118/'cal1'!K$3,"")</f>
        <v>4.46031586730738E-4</v>
      </c>
      <c r="Z124" s="136">
        <f ca="1">IF(Z$7,'cal1'!K118/'cal1'!K$3,"")</f>
        <v>4.46031586730738E-4</v>
      </c>
      <c r="AA124" s="136">
        <f ca="1">IF(Z$7,'cal2'!K118/'cal1'!K$3,"")</f>
        <v>4.46031586730738E-4</v>
      </c>
      <c r="AB124" s="136">
        <f ca="1">IF(AC$7,cal0!L118/'cal1'!L$3,"")</f>
        <v>0</v>
      </c>
      <c r="AC124" s="136">
        <f ca="1">IF(AC$7,'cal1'!L118/'cal1'!L$3,"")</f>
        <v>0</v>
      </c>
      <c r="AD124" s="136">
        <f ca="1">IF(AC$7,'cal2'!L118/'cal1'!L$3,"")</f>
        <v>0</v>
      </c>
      <c r="AE124" s="136">
        <f ca="1">IF(AF$7,cal0!M118/'cal1'!M$3,"")</f>
        <v>0</v>
      </c>
      <c r="AF124" s="136">
        <f ca="1">IF(AF$7,'cal1'!M118/'cal1'!M$3,"")</f>
        <v>0</v>
      </c>
      <c r="AG124" s="136">
        <f ca="1">IF(AF$7,'cal2'!M118/'cal1'!M$3,"")</f>
        <v>0</v>
      </c>
      <c r="AH124" s="136">
        <f ca="1">IF(AI$7,cal0!N118/'cal1'!N$3,"")</f>
        <v>4.4390762974382426E-4</v>
      </c>
      <c r="AI124" s="136">
        <f ca="1">IF(AI$7,'cal1'!N118/'cal1'!N$3,"")</f>
        <v>3.9951688302557672E-3</v>
      </c>
      <c r="AJ124" s="136">
        <f ca="1">IF(AI$7,'cal2'!N118/'cal1'!N$3,"")</f>
        <v>4.4390762974382426E-4</v>
      </c>
      <c r="AK124" s="136">
        <f ca="1">IF(AL$7,cal0!O118/'cal1'!O$3,"")</f>
        <v>0</v>
      </c>
      <c r="AL124" s="136">
        <f ca="1">IF(AL$7,'cal1'!O118/'cal1'!O$3,"")</f>
        <v>0</v>
      </c>
      <c r="AM124" s="136">
        <f ca="1">IF(AL$7,'cal2'!O118/'cal1'!O$3,"")</f>
        <v>0</v>
      </c>
      <c r="AN124" s="136">
        <f ca="1">IF(AO$7,cal0!P118/'cal1'!P$3,"")</f>
        <v>4.2410733527173915E-4</v>
      </c>
      <c r="AO124" s="136">
        <f ca="1">IF(AO$7,'cal1'!P118/'cal1'!P$3,"")</f>
        <v>4.2410733527173915E-4</v>
      </c>
      <c r="AP124" s="136">
        <f ca="1">IF(AO$7,'cal2'!P118/'cal1'!P$3,"")</f>
        <v>4.2410733527173915E-4</v>
      </c>
      <c r="AQ124" s="136">
        <f ca="1">IF(AR$7,cal0!Q118/'cal1'!Q$3,"")</f>
        <v>4.4653338014401754E-4</v>
      </c>
      <c r="AR124" s="136">
        <f ca="1">IF(AR$7,'cal1'!Q118/'cal1'!Q$3,"")</f>
        <v>4.4653338014401754E-4</v>
      </c>
      <c r="AS124" s="136">
        <f ca="1">IF(AR$7,'cal2'!Q118/'cal1'!Q$3,"")</f>
        <v>4.4653338014401754E-4</v>
      </c>
      <c r="AT124" s="136">
        <f ca="1">IF(AU$7,cal0!R118/'cal1'!R$3,"")</f>
        <v>4.4279947753562E-4</v>
      </c>
      <c r="AU124" s="136">
        <f ca="1">IF(AU$7,'cal1'!R118/'cal1'!R$3,"")</f>
        <v>4.4279947753562E-4</v>
      </c>
      <c r="AV124" s="136">
        <f ca="1">IF(AU$7,'cal2'!R118/'cal1'!R$3,"")</f>
        <v>4.4279947753562E-4</v>
      </c>
      <c r="AW124" s="136">
        <f ca="1">IF(AX$7,cal0!S118/'cal1'!S$3,"")</f>
        <v>8.0052453892661569E-3</v>
      </c>
      <c r="AX124" s="136">
        <f ca="1">IF(AX$7,'cal1'!S118/'cal1'!S$3,"")</f>
        <v>9.7841885195659364E-3</v>
      </c>
      <c r="AY124" s="136">
        <f ca="1">IF(AX$7,'cal2'!S118/'cal1'!S$3,"")</f>
        <v>6.6710373900827503E-3</v>
      </c>
      <c r="AZ124" s="136">
        <f ca="1">IF(BA$7,cal0!T118/'cal1'!T$3,"")</f>
        <v>0</v>
      </c>
      <c r="BA124" s="136">
        <f ca="1">IF(BA$7,'cal1'!T118/'cal1'!T$3,"")</f>
        <v>0</v>
      </c>
      <c r="BB124" s="136">
        <f ca="1">IF(BA$7,'cal2'!T118/'cal1'!T$3,"")</f>
        <v>0</v>
      </c>
      <c r="BC124" s="136">
        <f ca="1">IF(BD$7,cal0!U118/'cal1'!U$3,"")</f>
        <v>2.5933994151332929E-3</v>
      </c>
      <c r="BD124" s="136">
        <f ca="1">IF(BD$7,'cal1'!U118/'cal1'!U$3,"")</f>
        <v>5.6190317847245935E-3</v>
      </c>
      <c r="BE124" s="136">
        <f ca="1">IF(BD$7,'cal2'!U118/'cal1'!U$3,"")</f>
        <v>4.3223321826820252E-4</v>
      </c>
      <c r="BF124" s="136">
        <f ca="1">IF(BG$7,cal0!V118/'cal1'!V$3,"")</f>
        <v>4.2878912759324289E-4</v>
      </c>
      <c r="BG124" s="136">
        <f ca="1">IF(BG$7,'cal1'!V118/'cal1'!V$3,"")</f>
        <v>3.4303130207459431E-3</v>
      </c>
      <c r="BH124" s="136">
        <f ca="1">IF(BG$7,'cal2'!V118/'cal1'!V$3,"")</f>
        <v>4.2878912759324289E-4</v>
      </c>
      <c r="BI124" s="136">
        <f ca="1">IF(BJ$7,cal0!W118/'cal1'!W$3,"")</f>
        <v>0</v>
      </c>
      <c r="BJ124" s="136">
        <f ca="1">IF(BJ$7,'cal1'!W118/'cal1'!W$3,"")</f>
        <v>0</v>
      </c>
      <c r="BK124" s="136">
        <f ca="1">IF(BJ$7,'cal2'!W118/'cal1'!W$3,"")</f>
        <v>0</v>
      </c>
      <c r="BL124" s="136">
        <f ca="1">IF(BM$7,cal0!X118/'cal1'!X$3,"")</f>
        <v>0</v>
      </c>
      <c r="BM124" s="136">
        <f ca="1">IF(BM$7,'cal1'!X118/'cal1'!X$3,"")</f>
        <v>0</v>
      </c>
      <c r="BN124" s="136">
        <f ca="1">IF(BM$7,'cal2'!X118/'cal1'!X$3,"")</f>
        <v>0</v>
      </c>
      <c r="BO124" s="136">
        <f ca="1">IF(BP$7,cal0!Y118/'cal1'!Y$3,"")</f>
        <v>5.1550567861265292E-3</v>
      </c>
      <c r="BP124" s="136">
        <f ca="1">IF(BP$7,'cal1'!Y118/'cal1'!Y$3,"")</f>
        <v>6.0142327773098914E-3</v>
      </c>
      <c r="BQ124" s="136">
        <f ca="1">IF(BP$7,'cal2'!Y118/'cal1'!Y$3,"")</f>
        <v>4.7254685807782588E-3</v>
      </c>
      <c r="BR124" s="136" t="str">
        <f>IF(BS$7,cal0!Z118/'cal1'!Z$3,"")</f>
        <v/>
      </c>
      <c r="BS124" s="136" t="str">
        <f>IF(BS$7,'cal1'!Z118/'cal1'!Z$3,"")</f>
        <v/>
      </c>
      <c r="BT124" s="136" t="str">
        <f>IF(BS$7,'cal2'!Z118/'cal1'!Z$3,"")</f>
        <v/>
      </c>
      <c r="BU124" s="136">
        <f ca="1">IF(BV$7,cal0!AA118/'cal1'!AA$3,"")</f>
        <v>4.8395984776269654E-3</v>
      </c>
      <c r="BV124" s="136">
        <f ca="1">IF(BV$7,'cal1'!AA118/'cal1'!AA$3,"")</f>
        <v>5.2795621318277057E-3</v>
      </c>
      <c r="BW124" s="136">
        <f ca="1">IF(BV$7,'cal2'!AA118/'cal1'!AA$3,"")</f>
        <v>2.199817411713113E-3</v>
      </c>
      <c r="BX124" s="136">
        <f ca="1">IF(BY$7,cal0!AB118/'cal1'!AB$3,"")</f>
        <v>4.1349131532719246E-4</v>
      </c>
      <c r="BY124" s="136">
        <f ca="1">IF(BY$7,'cal1'!AB118/'cal1'!AB$3,"")</f>
        <v>4.1349131532719246E-4</v>
      </c>
      <c r="BZ124" s="136">
        <f ca="1">IF(BY$7,'cal2'!AB118/'cal1'!AB$3,"")</f>
        <v>4.1349131532719246E-4</v>
      </c>
      <c r="CA124" s="136">
        <f ca="1">IF(CB$7,cal0!AC118/'cal1'!AC$3,"")</f>
        <v>4.1451849791996709E-4</v>
      </c>
      <c r="CB124" s="136">
        <f ca="1">IF(CB$7,'cal1'!AC118/'cal1'!AC$3,"")</f>
        <v>4.1451849791996709E-4</v>
      </c>
      <c r="CC124" s="136">
        <f ca="1">IF(CB$7,'cal2'!AC118/'cal1'!AC$3,"")</f>
        <v>4.1451849791996709E-4</v>
      </c>
      <c r="CD124" s="136">
        <f ca="1">IF(CE$7,cal0!AD118/'cal1'!AD$3,"")</f>
        <v>7.638714609554443E-3</v>
      </c>
      <c r="CE124" s="136">
        <f ca="1">IF(CE$7,'cal1'!AD118/'cal1'!AD$3,"")</f>
        <v>1.0184952812739257E-2</v>
      </c>
      <c r="CF124" s="136">
        <f ca="1">IF(CE$7,'cal2'!AD118/'cal1'!AD$3,"")</f>
        <v>7.638714609554443E-3</v>
      </c>
      <c r="CG124" s="136">
        <f ca="1">IF(CH$7,cal0!AE118/'cal1'!AE$3,"")</f>
        <v>0</v>
      </c>
      <c r="CH124" s="136">
        <f ca="1">IF(CH$7,'cal1'!AE118/'cal1'!AE$3,"")</f>
        <v>0</v>
      </c>
      <c r="CI124" s="136">
        <f ca="1">IF(CH$7,'cal2'!AE118/'cal1'!AE$3,"")</f>
        <v>0</v>
      </c>
      <c r="CJ124" s="136">
        <f ca="1">IF(CK$7,cal0!AF118/'cal1'!AF$3,"")</f>
        <v>0</v>
      </c>
      <c r="CK124" s="136">
        <f ca="1">IF(CK$7,'cal1'!AF118/'cal1'!AF$3,"")</f>
        <v>2.3883940923120068E-3</v>
      </c>
      <c r="CL124" s="136">
        <f ca="1">IF(CK$7,'cal2'!AF118/'cal1'!AF$3,"")</f>
        <v>0</v>
      </c>
      <c r="CM124" s="136">
        <f ca="1">IF(CN$7,cal0!AG118/'cal1'!AG$3,"")</f>
        <v>0</v>
      </c>
      <c r="CN124" s="136">
        <f ca="1">IF(CN$7,'cal1'!AG118/'cal1'!AG$3,"")</f>
        <v>0</v>
      </c>
      <c r="CO124" s="136">
        <f ca="1">IF(CN$7,'cal2'!AG118/'cal1'!AG$3,"")</f>
        <v>0</v>
      </c>
      <c r="CP124" s="136">
        <f ca="1">IF(CQ$7,cal0!AH118/'cal1'!AH$3,"")</f>
        <v>4.229251794087609E-4</v>
      </c>
      <c r="CQ124" s="136">
        <f ca="1">IF(CQ$7,'cal1'!AH118/'cal1'!AH$3,"")</f>
        <v>2.1146258454179832E-3</v>
      </c>
      <c r="CR124" s="136">
        <f ca="1">IF(CQ$7,'cal2'!AH118/'cal1'!AH$3,"")</f>
        <v>4.229251794087609E-4</v>
      </c>
      <c r="CS124" s="136">
        <f ca="1">IF(CT$7,cal0!AI118/'cal1'!AI$3,"")</f>
        <v>8.3796450928010514E-3</v>
      </c>
      <c r="CT124" s="136">
        <f ca="1">IF(CT$7,'cal1'!AI118/'cal1'!AI$3,"")</f>
        <v>8.7986275111035551E-3</v>
      </c>
      <c r="CU124" s="136">
        <f ca="1">IF(CT$7,'cal2'!AI118/'cal1'!AI$3,"")</f>
        <v>7.5416810745082968E-3</v>
      </c>
      <c r="CV124" s="136">
        <f ca="1">IF(CW$7,cal0!AJ118/'cal1'!AJ$3,"")</f>
        <v>4.9177074975086093E-3</v>
      </c>
      <c r="CW124" s="136">
        <f ca="1">IF(CW$7,'cal1'!AJ118/'cal1'!AJ$3,"")</f>
        <v>5.3275161888357023E-3</v>
      </c>
      <c r="CX124" s="136">
        <f ca="1">IF(CW$7,'cal2'!AJ118/'cal1'!AJ$3,"")</f>
        <v>4.0980893144585495E-3</v>
      </c>
      <c r="CY124" s="136">
        <f ca="1">IF(CZ$7,cal0!AK118/'cal1'!AK$3,"")</f>
        <v>9.0200899831245351E-3</v>
      </c>
      <c r="CZ124" s="136">
        <f ca="1">IF(CZ$7,'cal1'!AK118/'cal1'!AK$3,"")</f>
        <v>7.7900772759110018E-3</v>
      </c>
      <c r="DA124" s="136">
        <f ca="1">IF(CZ$7,'cal2'!AK118/'cal1'!AK$3,"")</f>
        <v>5.3300530626494511E-3</v>
      </c>
    </row>
    <row r="125" spans="3:105">
      <c r="C125" s="112">
        <f t="shared" si="66"/>
        <v>875</v>
      </c>
      <c r="D125" s="136">
        <v>0</v>
      </c>
      <c r="E125" s="136">
        <v>0</v>
      </c>
      <c r="F125" s="136">
        <v>0</v>
      </c>
      <c r="G125" s="136">
        <f ca="1">cal0!C119/'cal1'!C$3</f>
        <v>1.8685014386629723E-3</v>
      </c>
      <c r="H125" s="136">
        <f ca="1">'cal1'!C119/'cal1'!C$3</f>
        <v>3.3110945027669024E-3</v>
      </c>
      <c r="I125" s="136">
        <f ca="1">'cal2'!C119/'cal1'!C$3</f>
        <v>1.4288540425143408E-3</v>
      </c>
      <c r="J125" s="136">
        <f ca="1">IF(K$7,cal0!F119/'cal1'!F$3,"")</f>
        <v>0</v>
      </c>
      <c r="K125" s="136">
        <f ca="1">IF(K$7,'cal1'!F119/'cal1'!F$3,"")</f>
        <v>0</v>
      </c>
      <c r="L125" s="136">
        <f ca="1">IF(K$7,'cal2'!F119/'cal1'!F$3,"")</f>
        <v>0</v>
      </c>
      <c r="M125" s="136">
        <f ca="1">IF(N$7,cal0!G119/'cal1'!G$3,"")</f>
        <v>4.1480299066383951E-4</v>
      </c>
      <c r="N125" s="136">
        <f ca="1">IF(N$7,'cal1'!G119/'cal1'!G$3,"")</f>
        <v>4.1480298053696782E-3</v>
      </c>
      <c r="O125" s="136">
        <f ca="1">IF(N$7,'cal2'!G119/'cal1'!G$3,"")</f>
        <v>4.1480299066383951E-4</v>
      </c>
      <c r="P125" s="136">
        <f ca="1">IF(Q$7,cal0!H119/'cal1'!H$3,"")</f>
        <v>4.2509352207696139E-4</v>
      </c>
      <c r="Q125" s="136">
        <f ca="1">IF(Q$7,'cal1'!H119/'cal1'!H$3,"")</f>
        <v>4.2509352207696139E-4</v>
      </c>
      <c r="R125" s="136">
        <f ca="1">IF(Q$7,'cal2'!H119/'cal1'!H$3,"")</f>
        <v>4.2509352207696139E-4</v>
      </c>
      <c r="S125" s="136">
        <f ca="1">IF(T$7,cal0!I119/'cal1'!I$3,"")</f>
        <v>4.6630381310035267E-4</v>
      </c>
      <c r="T125" s="136">
        <f ca="1">IF(T$7,'cal1'!I119/'cal1'!I$3,"")</f>
        <v>4.6630381310035267E-4</v>
      </c>
      <c r="U125" s="136">
        <f ca="1">IF(T$7,'cal2'!I119/'cal1'!I$3,"")</f>
        <v>4.6630381310035267E-4</v>
      </c>
      <c r="V125" s="136">
        <f ca="1">IF(W$7,cal0!J119/'cal1'!J$3,"")</f>
        <v>4.2554121773835142E-4</v>
      </c>
      <c r="W125" s="136">
        <f ca="1">IF(W$7,'cal1'!J119/'cal1'!J$3,"")</f>
        <v>4.2554121773835142E-4</v>
      </c>
      <c r="X125" s="136">
        <f ca="1">IF(W$7,'cal2'!J119/'cal1'!J$3,"")</f>
        <v>4.2554121773835142E-4</v>
      </c>
      <c r="Y125" s="136">
        <f ca="1">IF(Z$7,cal0!K119/'cal1'!K$3,"")</f>
        <v>4.4126568283954092E-4</v>
      </c>
      <c r="Z125" s="136">
        <f ca="1">IF(Z$7,'cal1'!K119/'cal1'!K$3,"")</f>
        <v>4.4126568283954092E-4</v>
      </c>
      <c r="AA125" s="136">
        <f ca="1">IF(Z$7,'cal2'!K119/'cal1'!K$3,"")</f>
        <v>4.4126568283954092E-4</v>
      </c>
      <c r="AB125" s="136">
        <f ca="1">IF(AC$7,cal0!L119/'cal1'!L$3,"")</f>
        <v>0</v>
      </c>
      <c r="AC125" s="136">
        <f ca="1">IF(AC$7,'cal1'!L119/'cal1'!L$3,"")</f>
        <v>0</v>
      </c>
      <c r="AD125" s="136">
        <f ca="1">IF(AC$7,'cal2'!L119/'cal1'!L$3,"")</f>
        <v>0</v>
      </c>
      <c r="AE125" s="136">
        <f ca="1">IF(AF$7,cal0!M119/'cal1'!M$3,"")</f>
        <v>0</v>
      </c>
      <c r="AF125" s="136">
        <f ca="1">IF(AF$7,'cal1'!M119/'cal1'!M$3,"")</f>
        <v>0</v>
      </c>
      <c r="AG125" s="136">
        <f ca="1">IF(AF$7,'cal2'!M119/'cal1'!M$3,"")</f>
        <v>0</v>
      </c>
      <c r="AH125" s="136">
        <f ca="1">IF(AI$7,cal0!N119/'cal1'!N$3,"")</f>
        <v>4.3916442060154141E-4</v>
      </c>
      <c r="AI125" s="136">
        <f ca="1">IF(AI$7,'cal1'!N119/'cal1'!N$3,"")</f>
        <v>0</v>
      </c>
      <c r="AJ125" s="136">
        <f ca="1">IF(AI$7,'cal2'!N119/'cal1'!N$3,"")</f>
        <v>4.3916442060154141E-4</v>
      </c>
      <c r="AK125" s="136">
        <f ca="1">IF(AL$7,cal0!O119/'cal1'!O$3,"")</f>
        <v>0</v>
      </c>
      <c r="AL125" s="136">
        <f ca="1">IF(AL$7,'cal1'!O119/'cal1'!O$3,"")</f>
        <v>0</v>
      </c>
      <c r="AM125" s="136">
        <f ca="1">IF(AL$7,'cal2'!O119/'cal1'!O$3,"")</f>
        <v>0</v>
      </c>
      <c r="AN125" s="136">
        <f ca="1">IF(AO$7,cal0!P119/'cal1'!P$3,"")</f>
        <v>4.195756947790289E-4</v>
      </c>
      <c r="AO125" s="136">
        <f ca="1">IF(AO$7,'cal1'!P119/'cal1'!P$3,"")</f>
        <v>4.195756947790289E-4</v>
      </c>
      <c r="AP125" s="136">
        <f ca="1">IF(AO$7,'cal2'!P119/'cal1'!P$3,"")</f>
        <v>4.195756947790289E-4</v>
      </c>
      <c r="AQ125" s="136">
        <f ca="1">IF(AR$7,cal0!Q119/'cal1'!Q$3,"")</f>
        <v>4.4176211452676324E-4</v>
      </c>
      <c r="AR125" s="136">
        <f ca="1">IF(AR$7,'cal1'!Q119/'cal1'!Q$3,"")</f>
        <v>4.4176211452676324E-4</v>
      </c>
      <c r="AS125" s="136">
        <f ca="1">IF(AR$7,'cal2'!Q119/'cal1'!Q$3,"")</f>
        <v>4.4176211452676324E-4</v>
      </c>
      <c r="AT125" s="136">
        <f ca="1">IF(AU$7,cal0!R119/'cal1'!R$3,"")</f>
        <v>4.3806810913977362E-4</v>
      </c>
      <c r="AU125" s="136">
        <f ca="1">IF(AU$7,'cal1'!R119/'cal1'!R$3,"")</f>
        <v>4.3806810913977362E-4</v>
      </c>
      <c r="AV125" s="136">
        <f ca="1">IF(AU$7,'cal2'!R119/'cal1'!R$3,"")</f>
        <v>4.3806810913977362E-4</v>
      </c>
      <c r="AW125" s="136">
        <f ca="1">IF(AX$7,cal0!S119/'cal1'!S$3,"")</f>
        <v>8.7996753496295526E-3</v>
      </c>
      <c r="AX125" s="136">
        <f ca="1">IF(AX$7,'cal1'!S119/'cal1'!S$3,"")</f>
        <v>1.2759529944427016E-2</v>
      </c>
      <c r="AY125" s="136">
        <f ca="1">IF(AX$7,'cal2'!S119/'cal1'!S$3,"")</f>
        <v>7.0397404515696836E-3</v>
      </c>
      <c r="AZ125" s="136">
        <f ca="1">IF(BA$7,cal0!T119/'cal1'!T$3,"")</f>
        <v>4.4883433618806275E-4</v>
      </c>
      <c r="BA125" s="136">
        <f ca="1">IF(BA$7,'cal1'!T119/'cal1'!T$3,"")</f>
        <v>0</v>
      </c>
      <c r="BB125" s="136">
        <f ca="1">IF(BA$7,'cal2'!T119/'cal1'!T$3,"")</f>
        <v>0</v>
      </c>
      <c r="BC125" s="136">
        <f ca="1">IF(BD$7,cal0!U119/'cal1'!U$3,"")</f>
        <v>1.7104590067536282E-3</v>
      </c>
      <c r="BD125" s="136">
        <f ca="1">IF(BD$7,'cal1'!U119/'cal1'!U$3,"")</f>
        <v>8.9799097332582765E-3</v>
      </c>
      <c r="BE125" s="136">
        <f ca="1">IF(BD$7,'cal2'!U119/'cal1'!U$3,"")</f>
        <v>4.2761475168840704E-4</v>
      </c>
      <c r="BF125" s="136">
        <f ca="1">IF(BG$7,cal0!V119/'cal1'!V$3,"")</f>
        <v>4.2420746155770873E-4</v>
      </c>
      <c r="BG125" s="136">
        <f ca="1">IF(BG$7,'cal1'!V119/'cal1'!V$3,"")</f>
        <v>5.9389045653726168E-3</v>
      </c>
      <c r="BH125" s="136">
        <f ca="1">IF(BG$7,'cal2'!V119/'cal1'!V$3,"")</f>
        <v>4.2420746155770873E-4</v>
      </c>
      <c r="BI125" s="136">
        <f ca="1">IF(BJ$7,cal0!W119/'cal1'!W$3,"")</f>
        <v>4.272268415080225E-4</v>
      </c>
      <c r="BJ125" s="136">
        <f ca="1">IF(BJ$7,'cal1'!W119/'cal1'!W$3,"")</f>
        <v>0</v>
      </c>
      <c r="BK125" s="136">
        <f ca="1">IF(BJ$7,'cal2'!W119/'cal1'!W$3,"")</f>
        <v>0</v>
      </c>
      <c r="BL125" s="136">
        <f ca="1">IF(BM$7,cal0!X119/'cal1'!X$3,"")</f>
        <v>0</v>
      </c>
      <c r="BM125" s="136">
        <f ca="1">IF(BM$7,'cal1'!X119/'cal1'!X$3,"")</f>
        <v>0</v>
      </c>
      <c r="BN125" s="136">
        <f ca="1">IF(BM$7,'cal2'!X119/'cal1'!X$3,"")</f>
        <v>0</v>
      </c>
      <c r="BO125" s="136">
        <f ca="1">IF(BP$7,cal0!Y119/'cal1'!Y$3,"")</f>
        <v>1.2749935881670872E-3</v>
      </c>
      <c r="BP125" s="136">
        <f ca="1">IF(BP$7,'cal1'!Y119/'cal1'!Y$3,"")</f>
        <v>6.7999655268707153E-3</v>
      </c>
      <c r="BQ125" s="136">
        <f ca="1">IF(BP$7,'cal2'!Y119/'cal1'!Y$3,"")</f>
        <v>4.2499784542941971E-4</v>
      </c>
      <c r="BR125" s="136" t="str">
        <f>IF(BS$7,cal0!Z119/'cal1'!Z$3,"")</f>
        <v/>
      </c>
      <c r="BS125" s="136" t="str">
        <f>IF(BS$7,'cal1'!Z119/'cal1'!Z$3,"")</f>
        <v/>
      </c>
      <c r="BT125" s="136" t="str">
        <f>IF(BS$7,'cal2'!Z119/'cal1'!Z$3,"")</f>
        <v/>
      </c>
      <c r="BU125" s="136">
        <f ca="1">IF(BV$7,cal0!AA119/'cal1'!AA$3,"")</f>
        <v>8.2699857513430265E-3</v>
      </c>
      <c r="BV125" s="136">
        <f ca="1">IF(BV$7,'cal1'!AA119/'cal1'!AA$3,"")</f>
        <v>1.0881560422848444E-2</v>
      </c>
      <c r="BW125" s="136">
        <f ca="1">IF(BV$7,'cal2'!AA119/'cal1'!AA$3,"")</f>
        <v>5.6584115048920868E-3</v>
      </c>
      <c r="BX125" s="136">
        <f ca="1">IF(BY$7,cal0!AB119/'cal1'!AB$3,"")</f>
        <v>4.0907310834965903E-4</v>
      </c>
      <c r="BY125" s="136">
        <f ca="1">IF(BY$7,'cal1'!AB119/'cal1'!AB$3,"")</f>
        <v>4.0907310834965903E-4</v>
      </c>
      <c r="BZ125" s="136">
        <f ca="1">IF(BY$7,'cal2'!AB119/'cal1'!AB$3,"")</f>
        <v>4.0907310834965903E-4</v>
      </c>
      <c r="CA125" s="136">
        <f ca="1">IF(CB$7,cal0!AC119/'cal1'!AC$3,"")</f>
        <v>4.100893153665742E-4</v>
      </c>
      <c r="CB125" s="136">
        <f ca="1">IF(CB$7,'cal1'!AC119/'cal1'!AC$3,"")</f>
        <v>4.100893153665742E-4</v>
      </c>
      <c r="CC125" s="136">
        <f ca="1">IF(CB$7,'cal2'!AC119/'cal1'!AC$3,"")</f>
        <v>4.100893153665742E-4</v>
      </c>
      <c r="CD125" s="136">
        <f ca="1">IF(CE$7,cal0!AD119/'cal1'!AD$3,"")</f>
        <v>3.3587082981229054E-3</v>
      </c>
      <c r="CE125" s="136">
        <f ca="1">IF(CE$7,'cal1'!AD119/'cal1'!AD$3,"")</f>
        <v>9.6562866133485491E-3</v>
      </c>
      <c r="CF125" s="136">
        <f ca="1">IF(CE$7,'cal2'!AD119/'cal1'!AD$3,"")</f>
        <v>3.3587082981229054E-3</v>
      </c>
      <c r="CG125" s="136">
        <f ca="1">IF(CH$7,cal0!AE119/'cal1'!AE$3,"")</f>
        <v>0</v>
      </c>
      <c r="CH125" s="136">
        <f ca="1">IF(CH$7,'cal1'!AE119/'cal1'!AE$3,"")</f>
        <v>0</v>
      </c>
      <c r="CI125" s="136">
        <f ca="1">IF(CH$7,'cal2'!AE119/'cal1'!AE$3,"")</f>
        <v>0</v>
      </c>
      <c r="CJ125" s="136">
        <f ca="1">IF(CK$7,cal0!AF119/'cal1'!AF$3,"")</f>
        <v>0</v>
      </c>
      <c r="CK125" s="136">
        <f ca="1">IF(CK$7,'cal1'!AF119/'cal1'!AF$3,"")</f>
        <v>0</v>
      </c>
      <c r="CL125" s="136">
        <f ca="1">IF(CK$7,'cal2'!AF119/'cal1'!AF$3,"")</f>
        <v>0</v>
      </c>
      <c r="CM125" s="136">
        <f ca="1">IF(CN$7,cal0!AG119/'cal1'!AG$3,"")</f>
        <v>0</v>
      </c>
      <c r="CN125" s="136">
        <f ca="1">IF(CN$7,'cal1'!AG119/'cal1'!AG$3,"")</f>
        <v>0</v>
      </c>
      <c r="CO125" s="136">
        <f ca="1">IF(CN$7,'cal2'!AG119/'cal1'!AG$3,"")</f>
        <v>0</v>
      </c>
      <c r="CP125" s="136">
        <f ca="1">IF(CQ$7,cal0!AH119/'cal1'!AH$3,"")</f>
        <v>4.1840616018605529E-3</v>
      </c>
      <c r="CQ125" s="136">
        <f ca="1">IF(CQ$7,'cal1'!AH119/'cal1'!AH$3,"")</f>
        <v>4.1840616018605529E-3</v>
      </c>
      <c r="CR125" s="136">
        <f ca="1">IF(CQ$7,'cal2'!AH119/'cal1'!AH$3,"")</f>
        <v>2.5104371245537483E-3</v>
      </c>
      <c r="CS125" s="136">
        <f ca="1">IF(CT$7,cal0!AI119/'cal1'!AI$3,"")</f>
        <v>8.2901075256360153E-3</v>
      </c>
      <c r="CT125" s="136">
        <f ca="1">IF(CT$7,'cal1'!AI119/'cal1'!AI$3,"")</f>
        <v>1.2435161288454023E-2</v>
      </c>
      <c r="CU125" s="136">
        <f ca="1">IF(CT$7,'cal2'!AI119/'cal1'!AI$3,"")</f>
        <v>7.8756019874405177E-3</v>
      </c>
      <c r="CV125" s="136">
        <f ca="1">IF(CW$7,cal0!AJ119/'cal1'!AJ$3,"")</f>
        <v>4.0543007120561782E-3</v>
      </c>
      <c r="CW125" s="136">
        <f ca="1">IF(CW$7,'cal1'!AJ119/'cal1'!AJ$3,"")</f>
        <v>8.5140316536866829E-3</v>
      </c>
      <c r="CX125" s="136">
        <f ca="1">IF(CW$7,'cal2'!AJ119/'cal1'!AJ$3,"")</f>
        <v>3.2434406488292969E-3</v>
      </c>
      <c r="CY125" s="136">
        <f ca="1">IF(CZ$7,cal0!AK119/'cal1'!AK$3,"")</f>
        <v>1.1357448121000565E-2</v>
      </c>
      <c r="CZ125" s="136">
        <f ca="1">IF(CZ$7,'cal1'!AK119/'cal1'!AK$3,"")</f>
        <v>1.3385563772012745E-2</v>
      </c>
      <c r="DA125" s="136">
        <f ca="1">IF(CZ$7,'cal2'!AK119/'cal1'!AK$3,"")</f>
        <v>8.1124626040487147E-3</v>
      </c>
    </row>
    <row r="126" spans="3:105">
      <c r="C126" s="112">
        <f t="shared" si="66"/>
        <v>880</v>
      </c>
      <c r="D126" s="136">
        <v>0</v>
      </c>
      <c r="E126" s="136">
        <v>0</v>
      </c>
      <c r="F126" s="136">
        <v>0</v>
      </c>
      <c r="G126" s="136">
        <f ca="1">cal0!C120/'cal1'!C$3</f>
        <v>1.4515896646198948E-3</v>
      </c>
      <c r="H126" s="136">
        <f ca="1">'cal1'!C120/'cal1'!C$3</f>
        <v>2.4147940381237598E-3</v>
      </c>
      <c r="I126" s="136">
        <f ca="1">'cal2'!C120/'cal1'!C$3</f>
        <v>1.0174693822979179E-3</v>
      </c>
      <c r="J126" s="136">
        <f ca="1">IF(K$7,cal0!F120/'cal1'!F$3,"")</f>
        <v>0</v>
      </c>
      <c r="K126" s="136">
        <f ca="1">IF(K$7,'cal1'!F120/'cal1'!F$3,"")</f>
        <v>0</v>
      </c>
      <c r="L126" s="136">
        <f ca="1">IF(K$7,'cal2'!F120/'cal1'!F$3,"")</f>
        <v>0</v>
      </c>
      <c r="M126" s="136">
        <f ca="1">IF(N$7,cal0!G120/'cal1'!G$3,"")</f>
        <v>4.0958819442452282E-4</v>
      </c>
      <c r="N126" s="136">
        <f ca="1">IF(N$7,'cal1'!G120/'cal1'!G$3,"")</f>
        <v>4.0958819442452282E-4</v>
      </c>
      <c r="O126" s="136">
        <f ca="1">IF(N$7,'cal2'!G120/'cal1'!G$3,"")</f>
        <v>4.0958819442452282E-4</v>
      </c>
      <c r="P126" s="136">
        <f ca="1">IF(Q$7,cal0!H120/'cal1'!H$3,"")</f>
        <v>4.19749355930191E-4</v>
      </c>
      <c r="Q126" s="136">
        <f ca="1">IF(Q$7,'cal1'!H120/'cal1'!H$3,"")</f>
        <v>4.19749355930191E-4</v>
      </c>
      <c r="R126" s="136">
        <f ca="1">IF(Q$7,'cal2'!H120/'cal1'!H$3,"")</f>
        <v>4.19749355930191E-4</v>
      </c>
      <c r="S126" s="136">
        <f ca="1">IF(T$7,cal0!I120/'cal1'!I$3,"")</f>
        <v>4.6044156180114398E-4</v>
      </c>
      <c r="T126" s="136">
        <f ca="1">IF(T$7,'cal1'!I120/'cal1'!I$3,"")</f>
        <v>4.6044156180114398E-4</v>
      </c>
      <c r="U126" s="136">
        <f ca="1">IF(T$7,'cal2'!I120/'cal1'!I$3,"")</f>
        <v>4.6044156180114398E-4</v>
      </c>
      <c r="V126" s="136">
        <f ca="1">IF(W$7,cal0!J120/'cal1'!J$3,"")</f>
        <v>4.2019142327716694E-4</v>
      </c>
      <c r="W126" s="136">
        <f ca="1">IF(W$7,'cal1'!J120/'cal1'!J$3,"")</f>
        <v>4.2019142327716694E-4</v>
      </c>
      <c r="X126" s="136">
        <f ca="1">IF(W$7,'cal2'!J120/'cal1'!J$3,"")</f>
        <v>4.2019142327716694E-4</v>
      </c>
      <c r="Y126" s="136">
        <f ca="1">IF(Z$7,cal0!K120/'cal1'!K$3,"")</f>
        <v>4.3571820445774693E-4</v>
      </c>
      <c r="Z126" s="136">
        <f ca="1">IF(Z$7,'cal1'!K120/'cal1'!K$3,"")</f>
        <v>4.3571820445774693E-4</v>
      </c>
      <c r="AA126" s="136">
        <f ca="1">IF(Z$7,'cal2'!K120/'cal1'!K$3,"")</f>
        <v>4.3571820445774693E-4</v>
      </c>
      <c r="AB126" s="136">
        <f ca="1">IF(AC$7,cal0!L120/'cal1'!L$3,"")</f>
        <v>0</v>
      </c>
      <c r="AC126" s="136">
        <f ca="1">IF(AC$7,'cal1'!L120/'cal1'!L$3,"")</f>
        <v>0</v>
      </c>
      <c r="AD126" s="136">
        <f ca="1">IF(AC$7,'cal2'!L120/'cal1'!L$3,"")</f>
        <v>0</v>
      </c>
      <c r="AE126" s="136">
        <f ca="1">IF(AF$7,cal0!M120/'cal1'!M$3,"")</f>
        <v>0</v>
      </c>
      <c r="AF126" s="136">
        <f ca="1">IF(AF$7,'cal1'!M120/'cal1'!M$3,"")</f>
        <v>0</v>
      </c>
      <c r="AG126" s="136">
        <f ca="1">IF(AF$7,'cal2'!M120/'cal1'!M$3,"")</f>
        <v>0</v>
      </c>
      <c r="AH126" s="136">
        <f ca="1">IF(AI$7,cal0!N120/'cal1'!N$3,"")</f>
        <v>0</v>
      </c>
      <c r="AI126" s="136">
        <f ca="1">IF(AI$7,'cal1'!N120/'cal1'!N$3,"")</f>
        <v>0</v>
      </c>
      <c r="AJ126" s="136">
        <f ca="1">IF(AI$7,'cal2'!N120/'cal1'!N$3,"")</f>
        <v>4.3364335874678114E-4</v>
      </c>
      <c r="AK126" s="136">
        <f ca="1">IF(AL$7,cal0!O120/'cal1'!O$3,"")</f>
        <v>2.2440016007371074E-3</v>
      </c>
      <c r="AL126" s="136">
        <f ca="1">IF(AL$7,'cal1'!O120/'cal1'!O$3,"")</f>
        <v>3.5904026488343486E-3</v>
      </c>
      <c r="AM126" s="136">
        <f ca="1">IF(AL$7,'cal2'!O120/'cal1'!O$3,"")</f>
        <v>4.4880033110429357E-4</v>
      </c>
      <c r="AN126" s="136">
        <f ca="1">IF(AO$7,cal0!P120/'cal1'!P$3,"")</f>
        <v>4.1430089733424498E-4</v>
      </c>
      <c r="AO126" s="136">
        <f ca="1">IF(AO$7,'cal1'!P120/'cal1'!P$3,"")</f>
        <v>4.1430089733424498E-4</v>
      </c>
      <c r="AP126" s="136">
        <f ca="1">IF(AO$7,'cal2'!P120/'cal1'!P$3,"")</f>
        <v>4.1430089733424498E-4</v>
      </c>
      <c r="AQ126" s="136">
        <f ca="1">IF(AR$7,cal0!Q120/'cal1'!Q$3,"")</f>
        <v>4.3620839513380523E-4</v>
      </c>
      <c r="AR126" s="136">
        <f ca="1">IF(AR$7,'cal1'!Q120/'cal1'!Q$3,"")</f>
        <v>4.3620839513380523E-4</v>
      </c>
      <c r="AS126" s="136">
        <f ca="1">IF(AR$7,'cal2'!Q120/'cal1'!Q$3,"")</f>
        <v>4.3620839513380523E-4</v>
      </c>
      <c r="AT126" s="136">
        <f ca="1">IF(AU$7,cal0!R120/'cal1'!R$3,"")</f>
        <v>4.3256082983002053E-4</v>
      </c>
      <c r="AU126" s="136">
        <f ca="1">IF(AU$7,'cal1'!R120/'cal1'!R$3,"")</f>
        <v>4.3256082983002053E-4</v>
      </c>
      <c r="AV126" s="136">
        <f ca="1">IF(AU$7,'cal2'!R120/'cal1'!R$3,"")</f>
        <v>4.3256082983002053E-4</v>
      </c>
      <c r="AW126" s="136">
        <f ca="1">IF(AX$7,cal0!S120/'cal1'!S$3,"")</f>
        <v>5.2134291995189642E-3</v>
      </c>
      <c r="AX126" s="136">
        <f ca="1">IF(AX$7,'cal1'!S120/'cal1'!S$3,"")</f>
        <v>1.2164667849368607E-2</v>
      </c>
      <c r="AY126" s="136">
        <f ca="1">IF(AX$7,'cal2'!S120/'cal1'!S$3,"")</f>
        <v>3.9100718996392227E-3</v>
      </c>
      <c r="AZ126" s="136">
        <f ca="1">IF(BA$7,cal0!T120/'cal1'!T$3,"")</f>
        <v>3.9887255221310964E-3</v>
      </c>
      <c r="BA126" s="136">
        <f ca="1">IF(BA$7,'cal1'!T120/'cal1'!T$3,"")</f>
        <v>0</v>
      </c>
      <c r="BB126" s="136">
        <f ca="1">IF(BA$7,'cal2'!T120/'cal1'!T$3,"")</f>
        <v>2.2159584791402328E-3</v>
      </c>
      <c r="BC126" s="136">
        <f ca="1">IF(BD$7,cal0!U120/'cal1'!U$3,"")</f>
        <v>4.2223888929307491E-4</v>
      </c>
      <c r="BD126" s="136">
        <f ca="1">IF(BD$7,'cal1'!U120/'cal1'!U$3,"")</f>
        <v>1.6889555571722996E-3</v>
      </c>
      <c r="BE126" s="136">
        <f ca="1">IF(BD$7,'cal2'!U120/'cal1'!U$3,"")</f>
        <v>4.2223888929307491E-4</v>
      </c>
      <c r="BF126" s="136">
        <f ca="1">IF(BG$7,cal0!V120/'cal1'!V$3,"")</f>
        <v>4.1887443473531065E-4</v>
      </c>
      <c r="BG126" s="136">
        <f ca="1">IF(BG$7,'cal1'!V120/'cal1'!V$3,"")</f>
        <v>4.1887443473531065E-4</v>
      </c>
      <c r="BH126" s="136">
        <f ca="1">IF(BG$7,'cal2'!V120/'cal1'!V$3,"")</f>
        <v>4.1887443473531065E-4</v>
      </c>
      <c r="BI126" s="136">
        <f ca="1">IF(BJ$7,cal0!W120/'cal1'!W$3,"")</f>
        <v>0</v>
      </c>
      <c r="BJ126" s="136">
        <f ca="1">IF(BJ$7,'cal1'!W120/'cal1'!W$3,"")</f>
        <v>0</v>
      </c>
      <c r="BK126" s="136">
        <f ca="1">IF(BJ$7,'cal2'!W120/'cal1'!W$3,"")</f>
        <v>0</v>
      </c>
      <c r="BL126" s="136">
        <f ca="1">IF(BM$7,cal0!X120/'cal1'!X$3,"")</f>
        <v>0</v>
      </c>
      <c r="BM126" s="136">
        <f ca="1">IF(BM$7,'cal1'!X120/'cal1'!X$3,"")</f>
        <v>0</v>
      </c>
      <c r="BN126" s="136">
        <f ca="1">IF(BM$7,'cal2'!X120/'cal1'!X$3,"")</f>
        <v>0</v>
      </c>
      <c r="BO126" s="136">
        <f ca="1">IF(BP$7,cal0!Y120/'cal1'!Y$3,"")</f>
        <v>0</v>
      </c>
      <c r="BP126" s="136">
        <f ca="1">IF(BP$7,'cal1'!Y120/'cal1'!Y$3,"")</f>
        <v>0</v>
      </c>
      <c r="BQ126" s="136">
        <f ca="1">IF(BP$7,'cal2'!Y120/'cal1'!Y$3,"")</f>
        <v>0</v>
      </c>
      <c r="BR126" s="136" t="str">
        <f>IF(BS$7,cal0!Z120/'cal1'!Z$3,"")</f>
        <v/>
      </c>
      <c r="BS126" s="136" t="str">
        <f>IF(BS$7,'cal1'!Z120/'cal1'!Z$3,"")</f>
        <v/>
      </c>
      <c r="BT126" s="136" t="str">
        <f>IF(BS$7,'cal2'!Z120/'cal1'!Z$3,"")</f>
        <v/>
      </c>
      <c r="BU126" s="136">
        <f ca="1">IF(BV$7,cal0!AA120/'cal1'!AA$3,"")</f>
        <v>7.3064373065061744E-3</v>
      </c>
      <c r="BV126" s="136">
        <f ca="1">IF(BV$7,'cal1'!AA120/'cal1'!AA$3,"")</f>
        <v>1.4183084035084644E-2</v>
      </c>
      <c r="BW126" s="136">
        <f ca="1">IF(BV$7,'cal2'!AA120/'cal1'!AA$3,"")</f>
        <v>4.7276946783615477E-3</v>
      </c>
      <c r="BX126" s="136">
        <f ca="1">IF(BY$7,cal0!AB120/'cal1'!AB$3,"")</f>
        <v>4.0393034671331349E-4</v>
      </c>
      <c r="BY126" s="136">
        <f ca="1">IF(BY$7,'cal1'!AB120/'cal1'!AB$3,"")</f>
        <v>4.0393034671331349E-4</v>
      </c>
      <c r="BZ126" s="136">
        <f ca="1">IF(BY$7,'cal2'!AB120/'cal1'!AB$3,"")</f>
        <v>4.0393034671331349E-4</v>
      </c>
      <c r="CA126" s="136">
        <f ca="1">IF(CB$7,cal0!AC120/'cal1'!AC$3,"")</f>
        <v>1.619735112950587E-3</v>
      </c>
      <c r="CB126" s="136">
        <f ca="1">IF(CB$7,'cal1'!AC120/'cal1'!AC$3,"")</f>
        <v>3.6444041524277366E-3</v>
      </c>
      <c r="CC126" s="136">
        <f ca="1">IF(CB$7,'cal2'!AC120/'cal1'!AC$3,"")</f>
        <v>8.098675564752935E-4</v>
      </c>
      <c r="CD126" s="136">
        <f ca="1">IF(CE$7,cal0!AD120/'cal1'!AD$3,"")</f>
        <v>4.1456043543261647E-4</v>
      </c>
      <c r="CE126" s="136">
        <f ca="1">IF(CE$7,'cal1'!AD120/'cal1'!AD$3,"")</f>
        <v>4.1456043543261647E-4</v>
      </c>
      <c r="CF126" s="136">
        <f ca="1">IF(CE$7,'cal2'!AD120/'cal1'!AD$3,"")</f>
        <v>4.1456043543261647E-4</v>
      </c>
      <c r="CG126" s="136">
        <f ca="1">IF(CH$7,cal0!AE120/'cal1'!AE$3,"")</f>
        <v>0</v>
      </c>
      <c r="CH126" s="136">
        <f ca="1">IF(CH$7,'cal1'!AE120/'cal1'!AE$3,"")</f>
        <v>0</v>
      </c>
      <c r="CI126" s="136">
        <f ca="1">IF(CH$7,'cal2'!AE120/'cal1'!AE$3,"")</f>
        <v>0</v>
      </c>
      <c r="CJ126" s="136">
        <f ca="1">IF(CK$7,cal0!AF120/'cal1'!AF$3,"")</f>
        <v>0</v>
      </c>
      <c r="CK126" s="136">
        <f ca="1">IF(CK$7,'cal1'!AF120/'cal1'!AF$3,"")</f>
        <v>0</v>
      </c>
      <c r="CL126" s="136">
        <f ca="1">IF(CK$7,'cal2'!AF120/'cal1'!AF$3,"")</f>
        <v>0</v>
      </c>
      <c r="CM126" s="136">
        <f ca="1">IF(CN$7,cal0!AG120/'cal1'!AG$3,"")</f>
        <v>0</v>
      </c>
      <c r="CN126" s="136">
        <f ca="1">IF(CN$7,'cal1'!AG120/'cal1'!AG$3,"")</f>
        <v>0</v>
      </c>
      <c r="CO126" s="136">
        <f ca="1">IF(CN$7,'cal2'!AG120/'cal1'!AG$3,"")</f>
        <v>0</v>
      </c>
      <c r="CP126" s="136">
        <f ca="1">IF(CQ$7,cal0!AH120/'cal1'!AH$3,"")</f>
        <v>6.1971909874290474E-3</v>
      </c>
      <c r="CQ126" s="136">
        <f ca="1">IF(CQ$7,'cal1'!AH120/'cal1'!AH$3,"")</f>
        <v>4.5446068854973582E-3</v>
      </c>
      <c r="CR126" s="136">
        <f ca="1">IF(CQ$7,'cal2'!AH120/'cal1'!AH$3,"")</f>
        <v>4.1314606582860316E-3</v>
      </c>
      <c r="CS126" s="136">
        <f ca="1">IF(CT$7,cal0!AI120/'cal1'!AI$3,"")</f>
        <v>4.0929432157375354E-3</v>
      </c>
      <c r="CT126" s="136">
        <f ca="1">IF(CT$7,'cal1'!AI120/'cal1'!AI$3,"")</f>
        <v>1.0641652520795752E-2</v>
      </c>
      <c r="CU126" s="136">
        <f ca="1">IF(CT$7,'cal2'!AI120/'cal1'!AI$3,"")</f>
        <v>3.6836491339810201E-3</v>
      </c>
      <c r="CV126" s="136">
        <f ca="1">IF(CW$7,cal0!AJ120/'cal1'!AJ$3,"")</f>
        <v>0</v>
      </c>
      <c r="CW126" s="136">
        <f ca="1">IF(CW$7,'cal1'!AJ120/'cal1'!AJ$3,"")</f>
        <v>4.8039976194699085E-3</v>
      </c>
      <c r="CX126" s="136">
        <f ca="1">IF(CW$7,'cal2'!AJ120/'cal1'!AJ$3,"")</f>
        <v>0</v>
      </c>
      <c r="CY126" s="136">
        <f ca="1">IF(CZ$7,cal0!AK120/'cal1'!AK$3,"")</f>
        <v>9.2120465077971045E-3</v>
      </c>
      <c r="CZ126" s="136">
        <f ca="1">IF(CZ$7,'cal1'!AK120/'cal1'!AK$3,"")</f>
        <v>1.44188556075766E-2</v>
      </c>
      <c r="DA126" s="136">
        <f ca="1">IF(CZ$7,'cal2'!AK120/'cal1'!AK$3,"")</f>
        <v>6.0078561120264105E-3</v>
      </c>
    </row>
    <row r="127" spans="3:105">
      <c r="C127" s="112">
        <f t="shared" si="66"/>
        <v>885</v>
      </c>
      <c r="D127" s="136">
        <v>0</v>
      </c>
      <c r="E127" s="136">
        <v>0</v>
      </c>
      <c r="F127" s="136">
        <v>0</v>
      </c>
      <c r="G127" s="136">
        <f ca="1">cal0!C121/'cal1'!C$3</f>
        <v>1.7818200929089439E-3</v>
      </c>
      <c r="H127" s="136">
        <f ca="1">'cal1'!C121/'cal1'!C$3</f>
        <v>1.0583743413065695E-3</v>
      </c>
      <c r="I127" s="136">
        <f ca="1">'cal2'!C121/'cal1'!C$3</f>
        <v>1.2191400578885241E-3</v>
      </c>
      <c r="J127" s="136">
        <f ca="1">IF(K$7,cal0!F121/'cal1'!F$3,"")</f>
        <v>2.1870842138482878E-3</v>
      </c>
      <c r="K127" s="136">
        <f ca="1">IF(K$7,'cal1'!F121/'cal1'!F$3,"")</f>
        <v>0</v>
      </c>
      <c r="L127" s="136">
        <f ca="1">IF(K$7,'cal2'!F121/'cal1'!F$3,"")</f>
        <v>0</v>
      </c>
      <c r="M127" s="136">
        <f ca="1">IF(N$7,cal0!G121/'cal1'!G$3,"")</f>
        <v>4.0448232916421889E-4</v>
      </c>
      <c r="N127" s="136">
        <f ca="1">IF(N$7,'cal1'!G121/'cal1'!G$3,"")</f>
        <v>4.0448232916421889E-4</v>
      </c>
      <c r="O127" s="136">
        <f ca="1">IF(N$7,'cal2'!G121/'cal1'!G$3,"")</f>
        <v>4.0448232916421889E-4</v>
      </c>
      <c r="P127" s="136">
        <f ca="1">IF(Q$7,cal0!H121/'cal1'!H$3,"")</f>
        <v>4.1451682314811187E-4</v>
      </c>
      <c r="Q127" s="136">
        <f ca="1">IF(Q$7,'cal1'!H121/'cal1'!H$3,"")</f>
        <v>4.1451682314811187E-4</v>
      </c>
      <c r="R127" s="136">
        <f ca="1">IF(Q$7,'cal2'!H121/'cal1'!H$3,"")</f>
        <v>4.1451682314811187E-4</v>
      </c>
      <c r="S127" s="136">
        <f ca="1">IF(T$7,cal0!I121/'cal1'!I$3,"")</f>
        <v>4.547017660579984E-4</v>
      </c>
      <c r="T127" s="136">
        <f ca="1">IF(T$7,'cal1'!I121/'cal1'!I$3,"")</f>
        <v>4.547017660579984E-4</v>
      </c>
      <c r="U127" s="136">
        <f ca="1">IF(T$7,'cal2'!I121/'cal1'!I$3,"")</f>
        <v>4.547017660579984E-4</v>
      </c>
      <c r="V127" s="136">
        <f ca="1">IF(W$7,cal0!J121/'cal1'!J$3,"")</f>
        <v>4.1495337974956249E-4</v>
      </c>
      <c r="W127" s="136">
        <f ca="1">IF(W$7,'cal1'!J121/'cal1'!J$3,"")</f>
        <v>4.1495337974956249E-4</v>
      </c>
      <c r="X127" s="136">
        <f ca="1">IF(W$7,'cal2'!J121/'cal1'!J$3,"")</f>
        <v>4.1495337974956249E-4</v>
      </c>
      <c r="Y127" s="136">
        <f ca="1">IF(Z$7,cal0!K121/'cal1'!K$3,"")</f>
        <v>4.3028660639484725E-4</v>
      </c>
      <c r="Z127" s="136">
        <f ca="1">IF(Z$7,'cal1'!K121/'cal1'!K$3,"")</f>
        <v>4.3028660639484725E-4</v>
      </c>
      <c r="AA127" s="136">
        <f ca="1">IF(Z$7,'cal2'!K121/'cal1'!K$3,"")</f>
        <v>4.3028660639484725E-4</v>
      </c>
      <c r="AB127" s="136">
        <f ca="1">IF(AC$7,cal0!L121/'cal1'!L$3,"")</f>
        <v>8.4886543468463082E-4</v>
      </c>
      <c r="AC127" s="136">
        <f ca="1">IF(AC$7,'cal1'!L121/'cal1'!L$3,"")</f>
        <v>4.2443271734231541E-4</v>
      </c>
      <c r="AD127" s="136">
        <f ca="1">IF(AC$7,'cal2'!L121/'cal1'!L$3,"")</f>
        <v>0</v>
      </c>
      <c r="AE127" s="136">
        <f ca="1">IF(AF$7,cal0!M121/'cal1'!M$3,"")</f>
        <v>0</v>
      </c>
      <c r="AF127" s="136">
        <f ca="1">IF(AF$7,'cal1'!M121/'cal1'!M$3,"")</f>
        <v>0</v>
      </c>
      <c r="AG127" s="136">
        <f ca="1">IF(AF$7,'cal2'!M121/'cal1'!M$3,"")</f>
        <v>0</v>
      </c>
      <c r="AH127" s="136">
        <f ca="1">IF(AI$7,cal0!N121/'cal1'!N$3,"")</f>
        <v>0</v>
      </c>
      <c r="AI127" s="136">
        <f ca="1">IF(AI$7,'cal1'!N121/'cal1'!N$3,"")</f>
        <v>0</v>
      </c>
      <c r="AJ127" s="136">
        <f ca="1">IF(AI$7,'cal2'!N121/'cal1'!N$3,"")</f>
        <v>0</v>
      </c>
      <c r="AK127" s="136">
        <f ca="1">IF(AL$7,cal0!O121/'cal1'!O$3,"")</f>
        <v>4.8752622393499843E-3</v>
      </c>
      <c r="AL127" s="136">
        <f ca="1">IF(AL$7,'cal1'!O121/'cal1'!O$3,"")</f>
        <v>2.2160282119206443E-3</v>
      </c>
      <c r="AM127" s="136">
        <f ca="1">IF(AL$7,'cal2'!O121/'cal1'!O$3,"")</f>
        <v>3.1024396265323271E-3</v>
      </c>
      <c r="AN127" s="136">
        <f ca="1">IF(AO$7,cal0!P121/'cal1'!P$3,"")</f>
        <v>4.0913628422330369E-4</v>
      </c>
      <c r="AO127" s="136">
        <f ca="1">IF(AO$7,'cal1'!P121/'cal1'!P$3,"")</f>
        <v>4.0913628422330369E-4</v>
      </c>
      <c r="AP127" s="136">
        <f ca="1">IF(AO$7,'cal2'!P121/'cal1'!P$3,"")</f>
        <v>4.0913628422330369E-4</v>
      </c>
      <c r="AQ127" s="136">
        <f ca="1">IF(AR$7,cal0!Q121/'cal1'!Q$3,"")</f>
        <v>3.4461654914171762E-3</v>
      </c>
      <c r="AR127" s="136">
        <f ca="1">IF(AR$7,'cal1'!Q121/'cal1'!Q$3,"")</f>
        <v>2.153853379552225E-3</v>
      </c>
      <c r="AS127" s="136">
        <f ca="1">IF(AR$7,'cal2'!Q121/'cal1'!Q$3,"")</f>
        <v>2.584624223729902E-3</v>
      </c>
      <c r="AT127" s="136">
        <f ca="1">IF(AU$7,cal0!R121/'cal1'!R$3,"")</f>
        <v>4.2716859112768084E-4</v>
      </c>
      <c r="AU127" s="136">
        <f ca="1">IF(AU$7,'cal1'!R121/'cal1'!R$3,"")</f>
        <v>4.2716859112768084E-4</v>
      </c>
      <c r="AV127" s="136">
        <f ca="1">IF(AU$7,'cal2'!R121/'cal1'!R$3,"")</f>
        <v>4.2716859112768084E-4</v>
      </c>
      <c r="AW127" s="136">
        <f ca="1">IF(AX$7,cal0!S121/'cal1'!S$3,"")</f>
        <v>4.2903659668736547E-4</v>
      </c>
      <c r="AX127" s="136">
        <f ca="1">IF(AX$7,'cal1'!S121/'cal1'!S$3,"")</f>
        <v>2.1451829310649949E-3</v>
      </c>
      <c r="AY127" s="136">
        <f ca="1">IF(AX$7,'cal2'!S121/'cal1'!S$3,"")</f>
        <v>4.2903659668736547E-4</v>
      </c>
      <c r="AZ127" s="136">
        <f ca="1">IF(BA$7,cal0!T121/'cal1'!T$3,"")</f>
        <v>1.2692341779642674E-2</v>
      </c>
      <c r="BA127" s="136">
        <f ca="1">IF(BA$7,'cal1'!T121/'cal1'!T$3,"")</f>
        <v>4.3766694502294468E-4</v>
      </c>
      <c r="BB127" s="136">
        <f ca="1">IF(BA$7,'cal2'!T121/'cal1'!T$3,"")</f>
        <v>1.0941673358446988E-2</v>
      </c>
      <c r="BC127" s="136">
        <f ca="1">IF(BD$7,cal0!U121/'cal1'!U$3,"")</f>
        <v>4.1697532235990221E-4</v>
      </c>
      <c r="BD127" s="136">
        <f ca="1">IF(BD$7,'cal1'!U121/'cal1'!U$3,"")</f>
        <v>4.1697532235990221E-4</v>
      </c>
      <c r="BE127" s="136">
        <f ca="1">IF(BD$7,'cal2'!U121/'cal1'!U$3,"")</f>
        <v>4.1697532235990221E-4</v>
      </c>
      <c r="BF127" s="136">
        <f ca="1">IF(BG$7,cal0!V121/'cal1'!V$3,"")</f>
        <v>4.1365280859017868E-4</v>
      </c>
      <c r="BG127" s="136">
        <f ca="1">IF(BG$7,'cal1'!V121/'cal1'!V$3,"")</f>
        <v>4.1365280859017868E-4</v>
      </c>
      <c r="BH127" s="136">
        <f ca="1">IF(BG$7,'cal2'!V121/'cal1'!V$3,"")</f>
        <v>4.1365280859017868E-4</v>
      </c>
      <c r="BI127" s="136">
        <f ca="1">IF(BJ$7,cal0!W121/'cal1'!W$3,"")</f>
        <v>0</v>
      </c>
      <c r="BJ127" s="136">
        <f ca="1">IF(BJ$7,'cal1'!W121/'cal1'!W$3,"")</f>
        <v>0</v>
      </c>
      <c r="BK127" s="136">
        <f ca="1">IF(BJ$7,'cal2'!W121/'cal1'!W$3,"")</f>
        <v>0</v>
      </c>
      <c r="BL127" s="136">
        <f ca="1">IF(BM$7,cal0!X121/'cal1'!X$3,"")</f>
        <v>1.1628084380259191E-3</v>
      </c>
      <c r="BM127" s="136">
        <f ca="1">IF(BM$7,'cal1'!X121/'cal1'!X$3,"")</f>
        <v>0</v>
      </c>
      <c r="BN127" s="136">
        <f ca="1">IF(BM$7,'cal2'!X121/'cal1'!X$3,"")</f>
        <v>7.7520559380789766E-4</v>
      </c>
      <c r="BO127" s="136">
        <f ca="1">IF(BP$7,cal0!Y121/'cal1'!Y$3,"")</f>
        <v>0</v>
      </c>
      <c r="BP127" s="136">
        <f ca="1">IF(BP$7,'cal1'!Y121/'cal1'!Y$3,"")</f>
        <v>0</v>
      </c>
      <c r="BQ127" s="136">
        <f ca="1">IF(BP$7,'cal2'!Y121/'cal1'!Y$3,"")</f>
        <v>0</v>
      </c>
      <c r="BR127" s="136" t="str">
        <f>IF(BS$7,cal0!Z121/'cal1'!Z$3,"")</f>
        <v/>
      </c>
      <c r="BS127" s="136" t="str">
        <f>IF(BS$7,'cal1'!Z121/'cal1'!Z$3,"")</f>
        <v/>
      </c>
      <c r="BT127" s="136" t="str">
        <f>IF(BS$7,'cal2'!Z121/'cal1'!Z$3,"")</f>
        <v/>
      </c>
      <c r="BU127" s="136">
        <f ca="1">IF(BV$7,cal0!AA121/'cal1'!AA$3,"")</f>
        <v>2.122163534901733E-3</v>
      </c>
      <c r="BV127" s="136">
        <f ca="1">IF(BV$7,'cal1'!AA121/'cal1'!AA$3,"")</f>
        <v>4.6687599425753127E-3</v>
      </c>
      <c r="BW127" s="136">
        <f ca="1">IF(BV$7,'cal2'!AA121/'cal1'!AA$3,"")</f>
        <v>0</v>
      </c>
      <c r="BX127" s="136">
        <f ca="1">IF(BY$7,cal0!AB121/'cal1'!AB$3,"")</f>
        <v>5.584530256111199E-3</v>
      </c>
      <c r="BY127" s="136">
        <f ca="1">IF(BY$7,'cal1'!AB121/'cal1'!AB$3,"")</f>
        <v>5.584530256111199E-3</v>
      </c>
      <c r="BZ127" s="136">
        <f ca="1">IF(BY$7,'cal2'!AB121/'cal1'!AB$3,"")</f>
        <v>5.185635098696126E-3</v>
      </c>
      <c r="CA127" s="136">
        <f ca="1">IF(CB$7,cal0!AC121/'cal1'!AC$3,"")</f>
        <v>5.1985170962337204E-3</v>
      </c>
      <c r="CB127" s="136">
        <f ca="1">IF(CB$7,'cal1'!AC121/'cal1'!AC$3,"")</f>
        <v>4.3987453253918358E-3</v>
      </c>
      <c r="CC127" s="136">
        <f ca="1">IF(CB$7,'cal2'!AC121/'cal1'!AC$3,"")</f>
        <v>4.3987453253918358E-3</v>
      </c>
      <c r="CD127" s="136">
        <f ca="1">IF(CE$7,cal0!AD121/'cal1'!AD$3,"")</f>
        <v>4.0939258695850249E-4</v>
      </c>
      <c r="CE127" s="136">
        <f ca="1">IF(CE$7,'cal1'!AD121/'cal1'!AD$3,"")</f>
        <v>4.0939258695850249E-4</v>
      </c>
      <c r="CF127" s="136">
        <f ca="1">IF(CE$7,'cal2'!AD121/'cal1'!AD$3,"")</f>
        <v>4.0939258695850249E-4</v>
      </c>
      <c r="CG127" s="136">
        <f ca="1">IF(CH$7,cal0!AE121/'cal1'!AE$3,"")</f>
        <v>0</v>
      </c>
      <c r="CH127" s="136">
        <f ca="1">IF(CH$7,'cal1'!AE121/'cal1'!AE$3,"")</f>
        <v>0</v>
      </c>
      <c r="CI127" s="136">
        <f ca="1">IF(CH$7,'cal2'!AE121/'cal1'!AE$3,"")</f>
        <v>0</v>
      </c>
      <c r="CJ127" s="136">
        <f ca="1">IF(CK$7,cal0!AF121/'cal1'!AF$3,"")</f>
        <v>0</v>
      </c>
      <c r="CK127" s="136">
        <f ca="1">IF(CK$7,'cal1'!AF121/'cal1'!AF$3,"")</f>
        <v>0</v>
      </c>
      <c r="CL127" s="136">
        <f ca="1">IF(CK$7,'cal2'!AF121/'cal1'!AF$3,"")</f>
        <v>0</v>
      </c>
      <c r="CM127" s="136">
        <f ca="1">IF(CN$7,cal0!AG121/'cal1'!AG$3,"")</f>
        <v>2.4573982437935565E-3</v>
      </c>
      <c r="CN127" s="136">
        <f ca="1">IF(CN$7,'cal1'!AG121/'cal1'!AG$3,"")</f>
        <v>1.2286991218967782E-3</v>
      </c>
      <c r="CO127" s="136">
        <f ca="1">IF(CN$7,'cal2'!AG121/'cal1'!AG$3,"")</f>
        <v>8.1913271460109843E-4</v>
      </c>
      <c r="CP127" s="136">
        <f ca="1">IF(CQ$7,cal0!AH121/'cal1'!AH$3,"")</f>
        <v>6.5279337381667704E-3</v>
      </c>
      <c r="CQ127" s="136">
        <f ca="1">IF(CQ$7,'cal1'!AH121/'cal1'!AH$3,"")</f>
        <v>1.6319834345416926E-3</v>
      </c>
      <c r="CR127" s="136">
        <f ca="1">IF(CQ$7,'cal2'!AH121/'cal1'!AH$3,"")</f>
        <v>4.8959505028387668E-3</v>
      </c>
      <c r="CS127" s="136">
        <f ca="1">IF(CT$7,cal0!AI121/'cal1'!AI$3,"")</f>
        <v>0</v>
      </c>
      <c r="CT127" s="136">
        <f ca="1">IF(CT$7,'cal1'!AI121/'cal1'!AI$3,"")</f>
        <v>0</v>
      </c>
      <c r="CU127" s="136">
        <f ca="1">IF(CT$7,'cal2'!AI121/'cal1'!AI$3,"")</f>
        <v>0</v>
      </c>
      <c r="CV127" s="136">
        <f ca="1">IF(CW$7,cal0!AJ121/'cal1'!AJ$3,"")</f>
        <v>0</v>
      </c>
      <c r="CW127" s="136">
        <f ca="1">IF(CW$7,'cal1'!AJ121/'cal1'!AJ$3,"")</f>
        <v>0</v>
      </c>
      <c r="CX127" s="136">
        <f ca="1">IF(CW$7,'cal2'!AJ121/'cal1'!AJ$3,"")</f>
        <v>0</v>
      </c>
      <c r="CY127" s="136">
        <f ca="1">IF(CZ$7,cal0!AK121/'cal1'!AK$3,"")</f>
        <v>3.9553087166655527E-3</v>
      </c>
      <c r="CZ127" s="136">
        <f ca="1">IF(CZ$7,'cal1'!AK121/'cal1'!AK$3,"")</f>
        <v>3.5597780767518371E-3</v>
      </c>
      <c r="DA127" s="136">
        <f ca="1">IF(CZ$7,'cal2'!AK121/'cal1'!AK$3,"")</f>
        <v>7.9106176264584721E-4</v>
      </c>
    </row>
    <row r="128" spans="3:105">
      <c r="C128" s="112">
        <f t="shared" si="66"/>
        <v>890</v>
      </c>
      <c r="D128" s="136">
        <v>0</v>
      </c>
      <c r="E128" s="136">
        <v>0</v>
      </c>
      <c r="F128" s="136">
        <v>0</v>
      </c>
      <c r="G128" s="136">
        <f ca="1">cal0!C122/'cal1'!C$3</f>
        <v>3.7369726329441562E-3</v>
      </c>
      <c r="H128" s="136">
        <f ca="1">'cal1'!C122/'cal1'!C$3</f>
        <v>1.1926508310774989E-3</v>
      </c>
      <c r="I128" s="136">
        <f ca="1">'cal2'!C122/'cal1'!C$3</f>
        <v>3.4056807002845113E-3</v>
      </c>
      <c r="J128" s="136">
        <f ca="1">IF(K$7,cal0!F122/'cal1'!F$3,"")</f>
        <v>9.9513489884994998E-3</v>
      </c>
      <c r="K128" s="136">
        <f ca="1">IF(K$7,'cal1'!F122/'cal1'!F$3,"")</f>
        <v>0</v>
      </c>
      <c r="L128" s="136">
        <f ca="1">IF(K$7,'cal2'!F122/'cal1'!F$3,"")</f>
        <v>8.2206790113409818E-3</v>
      </c>
      <c r="M128" s="136">
        <f ca="1">IF(N$7,cal0!G122/'cal1'!G$3,"")</f>
        <v>4.0009041804383368E-4</v>
      </c>
      <c r="N128" s="136">
        <f ca="1">IF(N$7,'cal1'!G122/'cal1'!G$3,"")</f>
        <v>4.0009041804383368E-4</v>
      </c>
      <c r="O128" s="136">
        <f ca="1">IF(N$7,'cal2'!G122/'cal1'!G$3,"")</f>
        <v>4.0009041804383368E-4</v>
      </c>
      <c r="P128" s="136">
        <f ca="1">IF(Q$7,cal0!H122/'cal1'!H$3,"")</f>
        <v>4.1001595645034369E-4</v>
      </c>
      <c r="Q128" s="136">
        <f ca="1">IF(Q$7,'cal1'!H122/'cal1'!H$3,"")</f>
        <v>4.1001595645034369E-4</v>
      </c>
      <c r="R128" s="136">
        <f ca="1">IF(Q$7,'cal2'!H122/'cal1'!H$3,"")</f>
        <v>4.1001595645034369E-4</v>
      </c>
      <c r="S128" s="136">
        <f ca="1">IF(T$7,cal0!I122/'cal1'!I$3,"")</f>
        <v>4.4976456707841549E-4</v>
      </c>
      <c r="T128" s="136">
        <f ca="1">IF(T$7,'cal1'!I122/'cal1'!I$3,"")</f>
        <v>4.4976456707841549E-4</v>
      </c>
      <c r="U128" s="136">
        <f ca="1">IF(T$7,'cal2'!I122/'cal1'!I$3,"")</f>
        <v>4.4976456707841549E-4</v>
      </c>
      <c r="V128" s="136">
        <f ca="1">IF(W$7,cal0!J122/'cal1'!J$3,"")</f>
        <v>4.1044777287489574E-4</v>
      </c>
      <c r="W128" s="136">
        <f ca="1">IF(W$7,'cal1'!J122/'cal1'!J$3,"")</f>
        <v>4.1044777287489574E-4</v>
      </c>
      <c r="X128" s="136">
        <f ca="1">IF(W$7,'cal2'!J122/'cal1'!J$3,"")</f>
        <v>4.1044777287489574E-4</v>
      </c>
      <c r="Y128" s="136">
        <f ca="1">IF(Z$7,cal0!K122/'cal1'!K$3,"")</f>
        <v>2.1280724968133239E-3</v>
      </c>
      <c r="Z128" s="136">
        <f ca="1">IF(Z$7,'cal1'!K122/'cal1'!K$3,"")</f>
        <v>4.2561450975348546E-4</v>
      </c>
      <c r="AA128" s="136">
        <f ca="1">IF(Z$7,'cal2'!K122/'cal1'!K$3,"")</f>
        <v>1.2768435812145599E-3</v>
      </c>
      <c r="AB128" s="136">
        <f ca="1">IF(AC$7,cal0!L122/'cal1'!L$3,"")</f>
        <v>1.0075780798042127E-2</v>
      </c>
      <c r="AC128" s="136">
        <f ca="1">IF(AC$7,'cal1'!L122/'cal1'!L$3,"")</f>
        <v>4.6180660624432091E-3</v>
      </c>
      <c r="AD128" s="136">
        <f ca="1">IF(AC$7,'cal2'!L122/'cal1'!L$3,"")</f>
        <v>9.6559564614642733E-3</v>
      </c>
      <c r="AE128" s="136">
        <f ca="1">IF(AF$7,cal0!M122/'cal1'!M$3,"")</f>
        <v>0</v>
      </c>
      <c r="AF128" s="136">
        <f ca="1">IF(AF$7,'cal1'!M122/'cal1'!M$3,"")</f>
        <v>0</v>
      </c>
      <c r="AG128" s="136">
        <f ca="1">IF(AF$7,'cal2'!M122/'cal1'!M$3,"")</f>
        <v>0</v>
      </c>
      <c r="AH128" s="136">
        <f ca="1">IF(AI$7,cal0!N122/'cal1'!N$3,"")</f>
        <v>0</v>
      </c>
      <c r="AI128" s="136">
        <f ca="1">IF(AI$7,'cal1'!N122/'cal1'!N$3,"")</f>
        <v>4.2358777680762236E-4</v>
      </c>
      <c r="AJ128" s="136">
        <f ca="1">IF(AI$7,'cal2'!N122/'cal1'!N$3,"")</f>
        <v>4.2358777680762236E-4</v>
      </c>
      <c r="AK128" s="136">
        <f ca="1">IF(AL$7,cal0!O122/'cal1'!O$3,"")</f>
        <v>6.5758990426325733E-3</v>
      </c>
      <c r="AL128" s="136">
        <f ca="1">IF(AL$7,'cal1'!O122/'cal1'!O$3,"")</f>
        <v>4.3839328021163582E-4</v>
      </c>
      <c r="AM128" s="136">
        <f ca="1">IF(AL$7,'cal2'!O122/'cal1'!O$3,"")</f>
        <v>4.8223261358419827E-3</v>
      </c>
      <c r="AN128" s="136">
        <f ca="1">IF(AO$7,cal0!P122/'cal1'!P$3,"")</f>
        <v>1.2140815693275945E-3</v>
      </c>
      <c r="AO128" s="136">
        <f ca="1">IF(AO$7,'cal1'!P122/'cal1'!P$3,"")</f>
        <v>4.0469383997574827E-4</v>
      </c>
      <c r="AP128" s="136">
        <f ca="1">IF(AO$7,'cal2'!P122/'cal1'!P$3,"")</f>
        <v>4.0469383997574827E-4</v>
      </c>
      <c r="AQ128" s="136">
        <f ca="1">IF(AR$7,cal0!Q122/'cal1'!Q$3,"")</f>
        <v>1.150452005906516E-2</v>
      </c>
      <c r="AR128" s="136">
        <f ca="1">IF(AR$7,'cal1'!Q122/'cal1'!Q$3,"")</f>
        <v>2.1304666159601524E-3</v>
      </c>
      <c r="AS128" s="136">
        <f ca="1">IF(AR$7,'cal2'!Q122/'cal1'!Q$3,"")</f>
        <v>1.1078426569432961E-2</v>
      </c>
      <c r="AT128" s="136">
        <f ca="1">IF(AU$7,cal0!R122/'cal1'!R$3,"")</f>
        <v>4.2253035021977891E-4</v>
      </c>
      <c r="AU128" s="136">
        <f ca="1">IF(AU$7,'cal1'!R122/'cal1'!R$3,"")</f>
        <v>4.2253035021977891E-4</v>
      </c>
      <c r="AV128" s="136">
        <f ca="1">IF(AU$7,'cal2'!R122/'cal1'!R$3,"")</f>
        <v>4.2253035021977891E-4</v>
      </c>
      <c r="AW128" s="136">
        <f ca="1">IF(AX$7,cal0!S122/'cal1'!S$3,"")</f>
        <v>4.243780727811742E-4</v>
      </c>
      <c r="AX128" s="136">
        <f ca="1">IF(AX$7,'cal1'!S122/'cal1'!S$3,"")</f>
        <v>4.243780727811742E-4</v>
      </c>
      <c r="AY128" s="136">
        <f ca="1">IF(AX$7,'cal2'!S122/'cal1'!S$3,"")</f>
        <v>4.243780727811742E-4</v>
      </c>
      <c r="AZ128" s="136">
        <f ca="1">IF(BA$7,cal0!T122/'cal1'!T$3,"")</f>
        <v>2.0779907016655851E-2</v>
      </c>
      <c r="BA128" s="136">
        <f ca="1">IF(BA$7,'cal1'!T122/'cal1'!T$3,"")</f>
        <v>4.3291471189858767E-4</v>
      </c>
      <c r="BB128" s="136">
        <f ca="1">IF(BA$7,'cal2'!T122/'cal1'!T$3,"")</f>
        <v>1.904824753491877E-2</v>
      </c>
      <c r="BC128" s="136">
        <f ca="1">IF(BD$7,cal0!U122/'cal1'!U$3,"")</f>
        <v>4.1244776102246947E-4</v>
      </c>
      <c r="BD128" s="136">
        <f ca="1">IF(BD$7,'cal1'!U122/'cal1'!U$3,"")</f>
        <v>4.1244776102246947E-4</v>
      </c>
      <c r="BE128" s="136">
        <f ca="1">IF(BD$7,'cal2'!U122/'cal1'!U$3,"")</f>
        <v>4.1244776102246947E-4</v>
      </c>
      <c r="BF128" s="136">
        <f ca="1">IF(BG$7,cal0!V122/'cal1'!V$3,"")</f>
        <v>4.0916132345217608E-4</v>
      </c>
      <c r="BG128" s="136">
        <f ca="1">IF(BG$7,'cal1'!V122/'cal1'!V$3,"")</f>
        <v>4.0916132345217608E-4</v>
      </c>
      <c r="BH128" s="136">
        <f ca="1">IF(BG$7,'cal2'!V122/'cal1'!V$3,"")</f>
        <v>4.0916132345217608E-4</v>
      </c>
      <c r="BI128" s="136">
        <f ca="1">IF(BJ$7,cal0!W122/'cal1'!W$3,"")</f>
        <v>0</v>
      </c>
      <c r="BJ128" s="136">
        <f ca="1">IF(BJ$7,'cal1'!W122/'cal1'!W$3,"")</f>
        <v>0</v>
      </c>
      <c r="BK128" s="136">
        <f ca="1">IF(BJ$7,'cal2'!W122/'cal1'!W$3,"")</f>
        <v>0</v>
      </c>
      <c r="BL128" s="136">
        <f ca="1">IF(BM$7,cal0!X122/'cal1'!X$3,"")</f>
        <v>1.0351642515223436E-2</v>
      </c>
      <c r="BM128" s="136">
        <f ca="1">IF(BM$7,'cal1'!X122/'cal1'!X$3,"")</f>
        <v>7.6678831227417147E-3</v>
      </c>
      <c r="BN128" s="136">
        <f ca="1">IF(BM$7,'cal2'!X122/'cal1'!X$3,"")</f>
        <v>9.9682482093252905E-3</v>
      </c>
      <c r="BO128" s="136">
        <f ca="1">IF(BP$7,cal0!Y122/'cal1'!Y$3,"")</f>
        <v>0</v>
      </c>
      <c r="BP128" s="136">
        <f ca="1">IF(BP$7,'cal1'!Y122/'cal1'!Y$3,"")</f>
        <v>0</v>
      </c>
      <c r="BQ128" s="136">
        <f ca="1">IF(BP$7,'cal2'!Y122/'cal1'!Y$3,"")</f>
        <v>0</v>
      </c>
      <c r="BR128" s="136" t="str">
        <f>IF(BS$7,cal0!Z122/'cal1'!Z$3,"")</f>
        <v/>
      </c>
      <c r="BS128" s="136" t="str">
        <f>IF(BS$7,'cal1'!Z122/'cal1'!Z$3,"")</f>
        <v/>
      </c>
      <c r="BT128" s="136" t="str">
        <f>IF(BS$7,'cal2'!Z122/'cal1'!Z$3,"")</f>
        <v/>
      </c>
      <c r="BU128" s="136">
        <f ca="1">IF(BV$7,cal0!AA122/'cal1'!AA$3,"")</f>
        <v>0</v>
      </c>
      <c r="BV128" s="136">
        <f ca="1">IF(BV$7,'cal1'!AA122/'cal1'!AA$3,"")</f>
        <v>0</v>
      </c>
      <c r="BW128" s="136">
        <f ca="1">IF(BV$7,'cal2'!AA122/'cal1'!AA$3,"")</f>
        <v>0</v>
      </c>
      <c r="BX128" s="136">
        <f ca="1">IF(BY$7,cal0!AB122/'cal1'!AB$3,"")</f>
        <v>1.2231476660228717E-2</v>
      </c>
      <c r="BY128" s="136">
        <f ca="1">IF(BY$7,'cal1'!AB122/'cal1'!AB$3,"")</f>
        <v>3.9456375826143857E-3</v>
      </c>
      <c r="BZ128" s="136">
        <f ca="1">IF(BY$7,'cal2'!AB122/'cal1'!AB$3,"")</f>
        <v>1.2626040572614275E-2</v>
      </c>
      <c r="CA128" s="136">
        <f ca="1">IF(CB$7,cal0!AC122/'cal1'!AC$3,"")</f>
        <v>7.9108784318127467E-3</v>
      </c>
      <c r="CB128" s="136">
        <f ca="1">IF(CB$7,'cal1'!AC122/'cal1'!AC$3,"")</f>
        <v>2.3732636840508147E-3</v>
      </c>
      <c r="CC128" s="136">
        <f ca="1">IF(CB$7,'cal2'!AC122/'cal1'!AC$3,"")</f>
        <v>7.5153343557151199E-3</v>
      </c>
      <c r="CD128" s="136">
        <f ca="1">IF(CE$7,cal0!AD122/'cal1'!AD$3,"")</f>
        <v>4.0494735974924088E-4</v>
      </c>
      <c r="CE128" s="136">
        <f ca="1">IF(CE$7,'cal1'!AD122/'cal1'!AD$3,"")</f>
        <v>4.0494735974924088E-4</v>
      </c>
      <c r="CF128" s="136">
        <f ca="1">IF(CE$7,'cal2'!AD122/'cal1'!AD$3,"")</f>
        <v>4.0494735974924088E-4</v>
      </c>
      <c r="CG128" s="136">
        <f ca="1">IF(CH$7,cal0!AE122/'cal1'!AE$3,"")</f>
        <v>4.1283039067657555E-4</v>
      </c>
      <c r="CH128" s="136">
        <f ca="1">IF(CH$7,'cal1'!AE122/'cal1'!AE$3,"")</f>
        <v>0</v>
      </c>
      <c r="CI128" s="136">
        <f ca="1">IF(CH$7,'cal2'!AE122/'cal1'!AE$3,"")</f>
        <v>0</v>
      </c>
      <c r="CJ128" s="136">
        <f ca="1">IF(CK$7,cal0!AF122/'cal1'!AF$3,"")</f>
        <v>2.2790654539701048E-3</v>
      </c>
      <c r="CK128" s="136">
        <f ca="1">IF(CK$7,'cal1'!AF122/'cal1'!AF$3,"")</f>
        <v>6.4573519959366422E-3</v>
      </c>
      <c r="CL128" s="136">
        <f ca="1">IF(CK$7,'cal2'!AF122/'cal1'!AF$3,"")</f>
        <v>3.0387538149814841E-3</v>
      </c>
      <c r="CM128" s="136">
        <f ca="1">IF(CN$7,cal0!AG122/'cal1'!AG$3,"")</f>
        <v>8.5075040593200792E-3</v>
      </c>
      <c r="CN128" s="136">
        <f ca="1">IF(CN$7,'cal1'!AG122/'cal1'!AG$3,"")</f>
        <v>0</v>
      </c>
      <c r="CO128" s="136">
        <f ca="1">IF(CN$7,'cal2'!AG122/'cal1'!AG$3,"")</f>
        <v>7.2921466756614029E-3</v>
      </c>
      <c r="CP128" s="136">
        <f ca="1">IF(CQ$7,cal0!AH122/'cal1'!AH$3,"")</f>
        <v>8.4748816929304683E-3</v>
      </c>
      <c r="CQ128" s="136">
        <f ca="1">IF(CQ$7,'cal1'!AH122/'cal1'!AH$3,"")</f>
        <v>2.4213948820090508E-3</v>
      </c>
      <c r="CR128" s="136">
        <f ca="1">IF(CQ$7,'cal2'!AH122/'cal1'!AH$3,"")</f>
        <v>6.4570527559566623E-3</v>
      </c>
      <c r="CS128" s="136">
        <f ca="1">IF(CT$7,cal0!AI122/'cal1'!AI$3,"")</f>
        <v>0</v>
      </c>
      <c r="CT128" s="136">
        <f ca="1">IF(CT$7,'cal1'!AI122/'cal1'!AI$3,"")</f>
        <v>0</v>
      </c>
      <c r="CU128" s="136">
        <f ca="1">IF(CT$7,'cal2'!AI122/'cal1'!AI$3,"")</f>
        <v>0</v>
      </c>
      <c r="CV128" s="136">
        <f ca="1">IF(CW$7,cal0!AJ122/'cal1'!AJ$3,"")</f>
        <v>0</v>
      </c>
      <c r="CW128" s="136">
        <f ca="1">IF(CW$7,'cal1'!AJ122/'cal1'!AJ$3,"")</f>
        <v>0</v>
      </c>
      <c r="CX128" s="136">
        <f ca="1">IF(CW$7,'cal2'!AJ122/'cal1'!AJ$3,"")</f>
        <v>0</v>
      </c>
      <c r="CY128" s="136">
        <f ca="1">IF(CZ$7,cal0!AK122/'cal1'!AK$3,"")</f>
        <v>3.9123616595247138E-4</v>
      </c>
      <c r="CZ128" s="136">
        <f ca="1">IF(CZ$7,'cal1'!AK122/'cal1'!AK$3,"")</f>
        <v>3.9123616595247138E-4</v>
      </c>
      <c r="DA128" s="136">
        <f ca="1">IF(CZ$7,'cal2'!AK122/'cal1'!AK$3,"")</f>
        <v>3.9123616595247138E-4</v>
      </c>
    </row>
    <row r="129" spans="3:105">
      <c r="C129" s="112">
        <f t="shared" si="66"/>
        <v>895</v>
      </c>
      <c r="D129" s="136">
        <v>0</v>
      </c>
      <c r="E129" s="136">
        <v>0</v>
      </c>
      <c r="F129" s="136">
        <v>0</v>
      </c>
      <c r="G129" s="136">
        <f ca="1">cal0!C123/'cal1'!C$3</f>
        <v>9.5651570855962674E-3</v>
      </c>
      <c r="H129" s="136">
        <f ca="1">'cal1'!C123/'cal1'!C$3</f>
        <v>1.4413250347520036E-3</v>
      </c>
      <c r="I129" s="136">
        <f ca="1">'cal2'!C123/'cal1'!C$3</f>
        <v>9.0672447333666542E-3</v>
      </c>
      <c r="J129" s="136">
        <f ca="1">IF(K$7,cal0!F123/'cal1'!F$3,"")</f>
        <v>2.0534957056813127E-2</v>
      </c>
      <c r="K129" s="136">
        <f ca="1">IF(K$7,'cal1'!F123/'cal1'!F$3,"")</f>
        <v>0</v>
      </c>
      <c r="L129" s="136">
        <f ca="1">IF(K$7,'cal2'!F123/'cal1'!F$3,"")</f>
        <v>1.9251521822983925E-2</v>
      </c>
      <c r="M129" s="136">
        <f ca="1">IF(N$7,cal0!G123/'cal1'!G$3,"")</f>
        <v>3.9560027504722216E-4</v>
      </c>
      <c r="N129" s="136">
        <f ca="1">IF(N$7,'cal1'!G123/'cal1'!G$3,"")</f>
        <v>3.9560027504722216E-4</v>
      </c>
      <c r="O129" s="136">
        <f ca="1">IF(N$7,'cal2'!G123/'cal1'!G$3,"")</f>
        <v>3.9560027504722216E-4</v>
      </c>
      <c r="P129" s="136">
        <f ca="1">IF(Q$7,cal0!H123/'cal1'!H$3,"")</f>
        <v>1.2973261469329965E-2</v>
      </c>
      <c r="Q129" s="136">
        <f ca="1">IF(Q$7,'cal1'!H123/'cal1'!H$3,"")</f>
        <v>4.0541442091656142E-4</v>
      </c>
      <c r="R129" s="136">
        <f ca="1">IF(Q$7,'cal2'!H123/'cal1'!H$3,"")</f>
        <v>1.1757018552998452E-2</v>
      </c>
      <c r="S129" s="136">
        <f ca="1">IF(T$7,cal0!I123/'cal1'!I$3,"")</f>
        <v>5.3366034973518269E-3</v>
      </c>
      <c r="T129" s="136">
        <f ca="1">IF(T$7,'cal1'!I123/'cal1'!I$3,"")</f>
        <v>4.4471694001734972E-4</v>
      </c>
      <c r="U129" s="136">
        <f ca="1">IF(T$7,'cal2'!I123/'cal1'!I$3,"")</f>
        <v>4.447169291601682E-3</v>
      </c>
      <c r="V129" s="136">
        <f ca="1">IF(W$7,cal0!J123/'cal1'!J$3,"")</f>
        <v>1.4610290675627271E-2</v>
      </c>
      <c r="W129" s="136">
        <f ca="1">IF(W$7,'cal1'!J123/'cal1'!J$3,"")</f>
        <v>2.4350484459378786E-3</v>
      </c>
      <c r="X129" s="136">
        <f ca="1">IF(W$7,'cal2'!J123/'cal1'!J$3,"")</f>
        <v>1.5016132215391397E-2</v>
      </c>
      <c r="Y129" s="136">
        <f ca="1">IF(Z$7,cal0!K123/'cal1'!K$3,"")</f>
        <v>7.9959200150274221E-3</v>
      </c>
      <c r="Z129" s="136">
        <f ca="1">IF(Z$7,'cal1'!K123/'cal1'!K$3,"")</f>
        <v>4.2083791445392873E-4</v>
      </c>
      <c r="AA129" s="136">
        <f ca="1">IF(Z$7,'cal2'!K123/'cal1'!K$3,"")</f>
        <v>6.7334066312628596E-3</v>
      </c>
      <c r="AB129" s="136">
        <f ca="1">IF(AC$7,cal0!L123/'cal1'!L$3,"")</f>
        <v>2.5321866395495926E-2</v>
      </c>
      <c r="AC129" s="136">
        <f ca="1">IF(AC$7,'cal1'!L123/'cal1'!L$3,"")</f>
        <v>8.3022514267361508E-4</v>
      </c>
      <c r="AD129" s="136">
        <f ca="1">IF(AC$7,'cal2'!L123/'cal1'!L$3,"")</f>
        <v>2.4906753672142675E-2</v>
      </c>
      <c r="AE129" s="136">
        <f ca="1">IF(AF$7,cal0!M123/'cal1'!M$3,"")</f>
        <v>2.4158580949060083E-3</v>
      </c>
      <c r="AF129" s="136">
        <f ca="1">IF(AF$7,'cal1'!M123/'cal1'!M$3,"")</f>
        <v>0</v>
      </c>
      <c r="AG129" s="136">
        <f ca="1">IF(AF$7,'cal2'!M123/'cal1'!M$3,"")</f>
        <v>2.4158580949060083E-3</v>
      </c>
      <c r="AH129" s="136">
        <f ca="1">IF(AI$7,cal0!N123/'cal1'!N$3,"")</f>
        <v>3.3506714173470202E-3</v>
      </c>
      <c r="AI129" s="136">
        <f ca="1">IF(AI$7,'cal1'!N123/'cal1'!N$3,"")</f>
        <v>4.1883392716837752E-4</v>
      </c>
      <c r="AJ129" s="136">
        <f ca="1">IF(AI$7,'cal2'!N123/'cal1'!N$3,"")</f>
        <v>2.0941695847154791E-3</v>
      </c>
      <c r="AK129" s="136">
        <f ca="1">IF(AL$7,cal0!O123/'cal1'!O$3,"")</f>
        <v>1.0836831512017531E-2</v>
      </c>
      <c r="AL129" s="136">
        <f ca="1">IF(AL$7,'cal1'!O123/'cal1'!O$3,"")</f>
        <v>2.6008397322071202E-3</v>
      </c>
      <c r="AM129" s="136">
        <f ca="1">IF(AL$7,'cal2'!O123/'cal1'!O$3,"")</f>
        <v>8.6694652096140235E-3</v>
      </c>
      <c r="AN129" s="136">
        <f ca="1">IF(AO$7,cal0!P123/'cal1'!P$3,"")</f>
        <v>1.3605169435493334E-2</v>
      </c>
      <c r="AO129" s="136">
        <f ca="1">IF(AO$7,'cal1'!P123/'cal1'!P$3,"")</f>
        <v>4.0015203360052067E-4</v>
      </c>
      <c r="AP129" s="136">
        <f ca="1">IF(AO$7,'cal2'!P123/'cal1'!P$3,"")</f>
        <v>1.2804865075216661E-2</v>
      </c>
      <c r="AQ129" s="136">
        <f ca="1">IF(AR$7,cal0!Q123/'cal1'!Q$3,"")</f>
        <v>2.2750813788066454E-2</v>
      </c>
      <c r="AR129" s="136">
        <f ca="1">IF(AR$7,'cal1'!Q123/'cal1'!Q$3,"")</f>
        <v>4.2131136454090376E-4</v>
      </c>
      <c r="AS129" s="136">
        <f ca="1">IF(AR$7,'cal2'!Q123/'cal1'!Q$3,"")</f>
        <v>2.2750813788066454E-2</v>
      </c>
      <c r="AT129" s="136">
        <f ca="1">IF(AU$7,cal0!R123/'cal1'!R$3,"")</f>
        <v>4.1778836788945652E-4</v>
      </c>
      <c r="AU129" s="136">
        <f ca="1">IF(AU$7,'cal1'!R123/'cal1'!R$3,"")</f>
        <v>4.1778836788945652E-4</v>
      </c>
      <c r="AV129" s="136">
        <f ca="1">IF(AU$7,'cal2'!R123/'cal1'!R$3,"")</f>
        <v>4.1778836788945652E-4</v>
      </c>
      <c r="AW129" s="136">
        <f ca="1">IF(AX$7,cal0!S123/'cal1'!S$3,"")</f>
        <v>4.1961535379197529E-4</v>
      </c>
      <c r="AX129" s="136">
        <f ca="1">IF(AX$7,'cal1'!S123/'cal1'!S$3,"")</f>
        <v>4.1961535379197529E-4</v>
      </c>
      <c r="AY129" s="136">
        <f ca="1">IF(AX$7,'cal2'!S123/'cal1'!S$3,"")</f>
        <v>4.1961535379197529E-4</v>
      </c>
      <c r="AZ129" s="136">
        <f ca="1">IF(BA$7,cal0!T123/'cal1'!T$3,"")</f>
        <v>3.0820046771318024E-2</v>
      </c>
      <c r="BA129" s="136">
        <f ca="1">IF(BA$7,'cal1'!T123/'cal1'!T$3,"")</f>
        <v>4.2805618773980966E-4</v>
      </c>
      <c r="BB129" s="136">
        <f ca="1">IF(BA$7,'cal2'!T123/'cal1'!T$3,"")</f>
        <v>2.8679765048836646E-2</v>
      </c>
      <c r="BC129" s="136">
        <f ca="1">IF(BD$7,cal0!U123/'cal1'!U$3,"")</f>
        <v>4.0781893378217236E-4</v>
      </c>
      <c r="BD129" s="136">
        <f ca="1">IF(BD$7,'cal1'!U123/'cal1'!U$3,"")</f>
        <v>4.0781893378217236E-4</v>
      </c>
      <c r="BE129" s="136">
        <f ca="1">IF(BD$7,'cal2'!U123/'cal1'!U$3,"")</f>
        <v>4.0781893378217236E-4</v>
      </c>
      <c r="BF129" s="136">
        <f ca="1">IF(BG$7,cal0!V123/'cal1'!V$3,"")</f>
        <v>4.045693793112349E-4</v>
      </c>
      <c r="BG129" s="136">
        <f ca="1">IF(BG$7,'cal1'!V123/'cal1'!V$3,"")</f>
        <v>4.045693793112349E-4</v>
      </c>
      <c r="BH129" s="136">
        <f ca="1">IF(BG$7,'cal2'!V123/'cal1'!V$3,"")</f>
        <v>4.045693793112349E-4</v>
      </c>
      <c r="BI129" s="136">
        <f ca="1">IF(BJ$7,cal0!W123/'cal1'!W$3,"")</f>
        <v>4.4819388446188787E-3</v>
      </c>
      <c r="BJ129" s="136">
        <f ca="1">IF(BJ$7,'cal1'!W123/'cal1'!W$3,"")</f>
        <v>4.0744898135292842E-4</v>
      </c>
      <c r="BK129" s="136">
        <f ca="1">IF(BJ$7,'cal2'!W123/'cal1'!W$3,"")</f>
        <v>3.2595918508234274E-3</v>
      </c>
      <c r="BL129" s="136">
        <f ca="1">IF(BM$7,cal0!X123/'cal1'!X$3,"")</f>
        <v>2.80527651028071E-2</v>
      </c>
      <c r="BM129" s="136">
        <f ca="1">IF(BM$7,'cal1'!X123/'cal1'!X$3,"")</f>
        <v>7.9609193862334986E-3</v>
      </c>
      <c r="BN129" s="136">
        <f ca="1">IF(BM$7,'cal2'!X123/'cal1'!X$3,"")</f>
        <v>2.7294582022060445E-2</v>
      </c>
      <c r="BO129" s="136">
        <f ca="1">IF(BP$7,cal0!Y123/'cal1'!Y$3,"")</f>
        <v>0</v>
      </c>
      <c r="BP129" s="136">
        <f ca="1">IF(BP$7,'cal1'!Y123/'cal1'!Y$3,"")</f>
        <v>0</v>
      </c>
      <c r="BQ129" s="136">
        <f ca="1">IF(BP$7,'cal2'!Y123/'cal1'!Y$3,"")</f>
        <v>0</v>
      </c>
      <c r="BR129" s="136" t="str">
        <f>IF(BS$7,cal0!Z123/'cal1'!Z$3,"")</f>
        <v/>
      </c>
      <c r="BS129" s="136" t="str">
        <f>IF(BS$7,'cal1'!Z123/'cal1'!Z$3,"")</f>
        <v/>
      </c>
      <c r="BT129" s="136" t="str">
        <f>IF(BS$7,'cal2'!Z123/'cal1'!Z$3,"")</f>
        <v/>
      </c>
      <c r="BU129" s="136">
        <f ca="1">IF(BV$7,cal0!AA123/'cal1'!AA$3,"")</f>
        <v>0</v>
      </c>
      <c r="BV129" s="136">
        <f ca="1">IF(BV$7,'cal1'!AA123/'cal1'!AA$3,"")</f>
        <v>0</v>
      </c>
      <c r="BW129" s="136">
        <f ca="1">IF(BV$7,'cal2'!AA123/'cal1'!AA$3,"")</f>
        <v>0</v>
      </c>
      <c r="BX129" s="136">
        <f ca="1">IF(BY$7,cal0!AB123/'cal1'!AB$3,"")</f>
        <v>2.0677189375923735E-2</v>
      </c>
      <c r="BY129" s="136">
        <f ca="1">IF(BY$7,'cal1'!AB123/'cal1'!AB$3,"")</f>
        <v>1.5605425980035463E-3</v>
      </c>
      <c r="BZ129" s="136">
        <f ca="1">IF(BY$7,'cal2'!AB123/'cal1'!AB$3,"")</f>
        <v>2.1457460960665031E-2</v>
      </c>
      <c r="CA129" s="136">
        <f ca="1">IF(CB$7,cal0!AC123/'cal1'!AC$3,"")</f>
        <v>1.2906458960889725E-2</v>
      </c>
      <c r="CB129" s="136">
        <f ca="1">IF(CB$7,'cal1'!AC123/'cal1'!AC$3,"")</f>
        <v>4.3021529869632412E-3</v>
      </c>
      <c r="CC129" s="136">
        <f ca="1">IF(CB$7,'cal2'!AC123/'cal1'!AC$3,"")</f>
        <v>1.2124249049127341E-2</v>
      </c>
      <c r="CD129" s="136">
        <f ca="1">IF(CE$7,cal0!AD123/'cal1'!AD$3,"")</f>
        <v>2.8028190060460263E-3</v>
      </c>
      <c r="CE129" s="136">
        <f ca="1">IF(CE$7,'cal1'!AD123/'cal1'!AD$3,"")</f>
        <v>4.004027081670698E-4</v>
      </c>
      <c r="CF129" s="136">
        <f ca="1">IF(CE$7,'cal2'!AD123/'cal1'!AD$3,"")</f>
        <v>3.2032216653365584E-3</v>
      </c>
      <c r="CG129" s="136">
        <f ca="1">IF(CH$7,cal0!AE123/'cal1'!AE$3,"")</f>
        <v>6.5311563080368571E-3</v>
      </c>
      <c r="CH129" s="136">
        <f ca="1">IF(CH$7,'cal1'!AE123/'cal1'!AE$3,"")</f>
        <v>0</v>
      </c>
      <c r="CI129" s="136">
        <f ca="1">IF(CH$7,'cal2'!AE123/'cal1'!AE$3,"")</f>
        <v>5.3065644504519385E-3</v>
      </c>
      <c r="CJ129" s="136">
        <f ca="1">IF(CK$7,cal0!AF123/'cal1'!AF$3,"")</f>
        <v>1.7276740407873546E-2</v>
      </c>
      <c r="CK129" s="136">
        <f ca="1">IF(CK$7,'cal1'!AF123/'cal1'!AF$3,"")</f>
        <v>1.239418314472336E-2</v>
      </c>
      <c r="CL129" s="136">
        <f ca="1">IF(CK$7,'cal2'!AF123/'cal1'!AF$3,"")</f>
        <v>1.8027903289449278E-2</v>
      </c>
      <c r="CM129" s="136">
        <f ca="1">IF(CN$7,cal0!AG123/'cal1'!AG$3,"")</f>
        <v>1.6423478925177346E-2</v>
      </c>
      <c r="CN129" s="136">
        <f ca="1">IF(CN$7,'cal1'!AG123/'cal1'!AG$3,"")</f>
        <v>0</v>
      </c>
      <c r="CO129" s="136">
        <f ca="1">IF(CN$7,'cal2'!AG123/'cal1'!AG$3,"")</f>
        <v>1.5622333306444192E-2</v>
      </c>
      <c r="CP129" s="136">
        <f ca="1">IF(CQ$7,cal0!AH123/'cal1'!AH$3,"")</f>
        <v>1.4365320009474993E-2</v>
      </c>
      <c r="CQ129" s="136">
        <f ca="1">IF(CQ$7,'cal1'!AH123/'cal1'!AH$3,"")</f>
        <v>4.7884400031583318E-3</v>
      </c>
      <c r="CR129" s="136">
        <f ca="1">IF(CQ$7,'cal2'!AH123/'cal1'!AH$3,"")</f>
        <v>1.2370136025361883E-2</v>
      </c>
      <c r="CS129" s="136">
        <f ca="1">IF(CT$7,cal0!AI123/'cal1'!AI$3,"")</f>
        <v>0</v>
      </c>
      <c r="CT129" s="136">
        <f ca="1">IF(CT$7,'cal1'!AI123/'cal1'!AI$3,"")</f>
        <v>0</v>
      </c>
      <c r="CU129" s="136">
        <f ca="1">IF(CT$7,'cal2'!AI123/'cal1'!AI$3,"")</f>
        <v>0</v>
      </c>
      <c r="CV129" s="136">
        <f ca="1">IF(CW$7,cal0!AJ123/'cal1'!AJ$3,"")</f>
        <v>0</v>
      </c>
      <c r="CW129" s="136">
        <f ca="1">IF(CW$7,'cal1'!AJ123/'cal1'!AJ$3,"")</f>
        <v>0</v>
      </c>
      <c r="CX129" s="136">
        <f ca="1">IF(CW$7,'cal2'!AJ123/'cal1'!AJ$3,"")</f>
        <v>0</v>
      </c>
      <c r="CY129" s="136">
        <f ca="1">IF(CZ$7,cal0!AK123/'cal1'!AK$3,"")</f>
        <v>3.8684539263887457E-4</v>
      </c>
      <c r="CZ129" s="136">
        <f ca="1">IF(CZ$7,'cal1'!AK123/'cal1'!AK$3,"")</f>
        <v>3.8684539263887457E-4</v>
      </c>
      <c r="DA129" s="136">
        <f ca="1">IF(CZ$7,'cal2'!AK123/'cal1'!AK$3,"")</f>
        <v>3.8684539263887457E-4</v>
      </c>
    </row>
    <row r="130" spans="3:105">
      <c r="C130" s="112">
        <f t="shared" si="66"/>
        <v>900</v>
      </c>
      <c r="D130" s="136">
        <v>0</v>
      </c>
      <c r="E130" s="136">
        <v>0</v>
      </c>
      <c r="F130" s="136">
        <v>0</v>
      </c>
      <c r="G130" s="136">
        <f ca="1">cal0!C124/'cal1'!C$3</f>
        <v>2.5275771196171262E-2</v>
      </c>
      <c r="H130" s="136">
        <f ca="1">'cal1'!C124/'cal1'!C$3</f>
        <v>2.1376229056810077E-3</v>
      </c>
      <c r="I130" s="136">
        <f ca="1">'cal2'!C124/'cal1'!C$3</f>
        <v>2.4459587744611523E-2</v>
      </c>
      <c r="J130" s="136">
        <f ca="1">IF(K$7,cal0!F124/'cal1'!F$3,"")</f>
        <v>3.5531188259597536E-2</v>
      </c>
      <c r="K130" s="136">
        <f ca="1">IF(K$7,'cal1'!F124/'cal1'!F$3,"")</f>
        <v>0</v>
      </c>
      <c r="L130" s="136">
        <f ca="1">IF(K$7,'cal2'!F124/'cal1'!F$3,"")</f>
        <v>3.3839226284462107E-2</v>
      </c>
      <c r="M130" s="136">
        <f ca="1">IF(N$7,cal0!G124/'cal1'!G$3,"")</f>
        <v>1.4863396599351276E-2</v>
      </c>
      <c r="N130" s="136">
        <f ca="1">IF(N$7,'cal1'!G124/'cal1'!G$3,"")</f>
        <v>3.9114202381385068E-3</v>
      </c>
      <c r="O130" s="136">
        <f ca="1">IF(N$7,'cal2'!G124/'cal1'!G$3,"")</f>
        <v>1.4863396599351276E-2</v>
      </c>
      <c r="P130" s="136">
        <f ca="1">IF(Q$7,cal0!H124/'cal1'!H$3,"")</f>
        <v>4.5295551256179074E-2</v>
      </c>
      <c r="Q130" s="136">
        <f ca="1">IF(Q$7,'cal1'!H124/'cal1'!H$3,"")</f>
        <v>4.0084557811059915E-4</v>
      </c>
      <c r="R130" s="136">
        <f ca="1">IF(Q$7,'cal2'!H124/'cal1'!H$3,"")</f>
        <v>4.5295551256179074E-2</v>
      </c>
      <c r="S130" s="136">
        <f ca="1">IF(T$7,cal0!I124/'cal1'!I$3,"")</f>
        <v>2.1545552879676674E-2</v>
      </c>
      <c r="T130" s="136">
        <f ca="1">IF(T$7,'cal1'!I124/'cal1'!I$3,"")</f>
        <v>4.3970517504980303E-4</v>
      </c>
      <c r="U130" s="136">
        <f ca="1">IF(T$7,'cal2'!I124/'cal1'!I$3,"")</f>
        <v>2.0666143925104425E-2</v>
      </c>
      <c r="V130" s="136">
        <f ca="1">IF(W$7,cal0!J124/'cal1'!J$3,"")</f>
        <v>4.6547058813572233E-2</v>
      </c>
      <c r="W130" s="136">
        <f ca="1">IF(W$7,'cal1'!J124/'cal1'!J$3,"")</f>
        <v>4.0126773656959115E-4</v>
      </c>
      <c r="X130" s="136">
        <f ca="1">IF(W$7,'cal2'!J124/'cal1'!J$3,"")</f>
        <v>4.7750859329263824E-2</v>
      </c>
      <c r="Y130" s="136">
        <f ca="1">IF(Z$7,cal0!K124/'cal1'!K$3,"")</f>
        <v>1.9556477675229497E-2</v>
      </c>
      <c r="Z130" s="136">
        <f ca="1">IF(Z$7,'cal1'!K124/'cal1'!K$3,"")</f>
        <v>4.1609525563685441E-4</v>
      </c>
      <c r="AA130" s="136">
        <f ca="1">IF(Z$7,'cal2'!K124/'cal1'!K$3,"")</f>
        <v>1.7892096043176844E-2</v>
      </c>
      <c r="AB130" s="136">
        <f ca="1">IF(AC$7,cal0!L124/'cal1'!L$3,"")</f>
        <v>4.5147788309969683E-2</v>
      </c>
      <c r="AC130" s="136">
        <f ca="1">IF(AC$7,'cal1'!L124/'cal1'!L$3,"")</f>
        <v>2.0521721230333922E-3</v>
      </c>
      <c r="AD130" s="136">
        <f ca="1">IF(AC$7,'cal2'!L124/'cal1'!L$3,"")</f>
        <v>4.5147788309969683E-2</v>
      </c>
      <c r="AE130" s="136">
        <f ca="1">IF(AF$7,cal0!M124/'cal1'!M$3,"")</f>
        <v>2.309011326169387E-2</v>
      </c>
      <c r="AF130" s="136">
        <f ca="1">IF(AF$7,'cal1'!M124/'cal1'!M$3,"")</f>
        <v>0</v>
      </c>
      <c r="AG130" s="136">
        <f ca="1">IF(AF$7,'cal2'!M124/'cal1'!M$3,"")</f>
        <v>2.2692007726571952E-2</v>
      </c>
      <c r="AH130" s="136">
        <f ca="1">IF(AI$7,cal0!N124/'cal1'!N$3,"")</f>
        <v>2.7745628566391439E-2</v>
      </c>
      <c r="AI130" s="136">
        <f ca="1">IF(AI$7,'cal1'!N124/'cal1'!N$3,"")</f>
        <v>1.656455409638168E-3</v>
      </c>
      <c r="AJ130" s="136">
        <f ca="1">IF(AI$7,'cal2'!N124/'cal1'!N$3,"")</f>
        <v>2.6503286554210689E-2</v>
      </c>
      <c r="AK130" s="136">
        <f ca="1">IF(AL$7,cal0!O124/'cal1'!O$3,"")</f>
        <v>2.3143763839707093E-2</v>
      </c>
      <c r="AL130" s="136">
        <f ca="1">IF(AL$7,'cal1'!O124/'cal1'!O$3,"")</f>
        <v>3.8572941127967804E-3</v>
      </c>
      <c r="AM130" s="136">
        <f ca="1">IF(AL$7,'cal2'!O124/'cal1'!O$3,"")</f>
        <v>2.1000821968369783E-2</v>
      </c>
      <c r="AN130" s="136">
        <f ca="1">IF(AO$7,cal0!P124/'cal1'!P$3,"")</f>
        <v>3.1651398874695431E-2</v>
      </c>
      <c r="AO130" s="136">
        <f ca="1">IF(AO$7,'cal1'!P124/'cal1'!P$3,"")</f>
        <v>3.9564249559278613E-4</v>
      </c>
      <c r="AP130" s="136">
        <f ca="1">IF(AO$7,'cal2'!P124/'cal1'!P$3,"")</f>
        <v>3.1255756234216246E-2</v>
      </c>
      <c r="AQ130" s="136">
        <f ca="1">IF(AR$7,cal0!Q124/'cal1'!Q$3,"")</f>
        <v>3.915695811607614E-2</v>
      </c>
      <c r="AR130" s="136">
        <f ca="1">IF(AR$7,'cal1'!Q124/'cal1'!Q$3,"")</f>
        <v>1.2496901612959184E-3</v>
      </c>
      <c r="AS130" s="136">
        <f ca="1">IF(AR$7,'cal2'!Q124/'cal1'!Q$3,"")</f>
        <v>3.9573521638772764E-2</v>
      </c>
      <c r="AT130" s="136">
        <f ca="1">IF(AU$7,cal0!R124/'cal1'!R$3,"")</f>
        <v>8.2616013208110673E-3</v>
      </c>
      <c r="AU130" s="136">
        <f ca="1">IF(AU$7,'cal1'!R124/'cal1'!R$3,"")</f>
        <v>4.1308007612536228E-4</v>
      </c>
      <c r="AV130" s="136">
        <f ca="1">IF(AU$7,'cal2'!R124/'cal1'!R$3,"")</f>
        <v>7.4354416728007883E-3</v>
      </c>
      <c r="AW130" s="136">
        <f ca="1">IF(AX$7,cal0!S124/'cal1'!S$3,"")</f>
        <v>7.4679568124247859E-3</v>
      </c>
      <c r="AX130" s="136">
        <f ca="1">IF(AX$7,'cal1'!S124/'cal1'!S$3,"")</f>
        <v>4.1488647269763857E-4</v>
      </c>
      <c r="AY130" s="136">
        <f ca="1">IF(AX$7,'cal2'!S124/'cal1'!S$3,"")</f>
        <v>6.6381835631622171E-3</v>
      </c>
      <c r="AZ130" s="136">
        <f ca="1">IF(BA$7,cal0!T124/'cal1'!T$3,"")</f>
        <v>4.5709075878530389E-2</v>
      </c>
      <c r="BA130" s="136">
        <f ca="1">IF(BA$7,'cal1'!T124/'cal1'!T$3,"")</f>
        <v>4.2323218214701113E-4</v>
      </c>
      <c r="BB130" s="136">
        <f ca="1">IF(BA$7,'cal2'!T124/'cal1'!T$3,"")</f>
        <v>4.3169681855708984E-2</v>
      </c>
      <c r="BC130" s="136">
        <f ca="1">IF(BD$7,cal0!U124/'cal1'!U$3,"")</f>
        <v>1.008057458315244E-2</v>
      </c>
      <c r="BD130" s="136">
        <f ca="1">IF(BD$7,'cal1'!U124/'cal1'!U$3,"")</f>
        <v>1.6128919726810347E-3</v>
      </c>
      <c r="BE130" s="136">
        <f ca="1">IF(BD$7,'cal2'!U124/'cal1'!U$3,"")</f>
        <v>8.8709059481873014E-3</v>
      </c>
      <c r="BF130" s="136">
        <f ca="1">IF(BG$7,cal0!V124/'cal1'!V$3,"")</f>
        <v>6.0001507498201496E-3</v>
      </c>
      <c r="BG130" s="136">
        <f ca="1">IF(BG$7,'cal1'!V124/'cal1'!V$3,"")</f>
        <v>2.0000502499400497E-3</v>
      </c>
      <c r="BH130" s="136">
        <f ca="1">IF(BG$7,'cal2'!V124/'cal1'!V$3,"")</f>
        <v>4.4001107061196545E-3</v>
      </c>
      <c r="BI130" s="136">
        <f ca="1">IF(BJ$7,cal0!W124/'cal1'!W$3,"")</f>
        <v>1.7322860076713104E-2</v>
      </c>
      <c r="BJ130" s="136">
        <f ca="1">IF(BJ$7,'cal1'!W124/'cal1'!W$3,"")</f>
        <v>0</v>
      </c>
      <c r="BK130" s="136">
        <f ca="1">IF(BJ$7,'cal2'!W124/'cal1'!W$3,"")</f>
        <v>1.5308573289357178E-2</v>
      </c>
      <c r="BL130" s="136">
        <f ca="1">IF(BM$7,cal0!X124/'cal1'!X$3,"")</f>
        <v>6.0345891101796376E-2</v>
      </c>
      <c r="BM130" s="136">
        <f ca="1">IF(BM$7,'cal1'!X124/'cal1'!X$3,"")</f>
        <v>4.4978306745908532E-3</v>
      </c>
      <c r="BN130" s="136">
        <f ca="1">IF(BM$7,'cal2'!X124/'cal1'!X$3,"")</f>
        <v>5.8846613722227693E-2</v>
      </c>
      <c r="BO130" s="136">
        <f ca="1">IF(BP$7,cal0!Y124/'cal1'!Y$3,"")</f>
        <v>1.4427193510898485E-2</v>
      </c>
      <c r="BP130" s="136">
        <f ca="1">IF(BP$7,'cal1'!Y124/'cal1'!Y$3,"")</f>
        <v>4.8090645036328282E-3</v>
      </c>
      <c r="BQ130" s="136">
        <f ca="1">IF(BP$7,'cal2'!Y124/'cal1'!Y$3,"")</f>
        <v>1.4827949016653448E-2</v>
      </c>
      <c r="BR130" s="136" t="str">
        <f>IF(BS$7,cal0!Z124/'cal1'!Z$3,"")</f>
        <v/>
      </c>
      <c r="BS130" s="136" t="str">
        <f>IF(BS$7,'cal1'!Z124/'cal1'!Z$3,"")</f>
        <v/>
      </c>
      <c r="BT130" s="136" t="str">
        <f>IF(BS$7,'cal2'!Z124/'cal1'!Z$3,"")</f>
        <v/>
      </c>
      <c r="BU130" s="136">
        <f ca="1">IF(BV$7,cal0!AA124/'cal1'!AA$3,"")</f>
        <v>4.1043442460667844E-3</v>
      </c>
      <c r="BV130" s="136">
        <f ca="1">IF(BV$7,'cal1'!AA124/'cal1'!AA$3,"")</f>
        <v>0</v>
      </c>
      <c r="BW130" s="136">
        <f ca="1">IF(BV$7,'cal2'!AA124/'cal1'!AA$3,"")</f>
        <v>2.0521721230333922E-3</v>
      </c>
      <c r="BX130" s="136">
        <f ca="1">IF(BY$7,cal0!AB124/'cal1'!AB$3,"")</f>
        <v>3.5487988182838423E-2</v>
      </c>
      <c r="BY130" s="136">
        <f ca="1">IF(BY$7,'cal1'!AB124/'cal1'!AB$3,"")</f>
        <v>4.2431289563493787E-3</v>
      </c>
      <c r="BZ130" s="136">
        <f ca="1">IF(BY$7,'cal2'!AB124/'cal1'!AB$3,"")</f>
        <v>3.625946644886012E-2</v>
      </c>
      <c r="CA130" s="136">
        <f ca="1">IF(CB$7,cal0!AC124/'cal1'!AC$3,"")</f>
        <v>2.4748622903223969E-2</v>
      </c>
      <c r="CB130" s="136">
        <f ca="1">IF(CB$7,'cal1'!AC124/'cal1'!AC$3,"")</f>
        <v>5.4137613544873071E-3</v>
      </c>
      <c r="CC130" s="136">
        <f ca="1">IF(CB$7,'cal2'!AC124/'cal1'!AC$3,"")</f>
        <v>2.3588530779803562E-2</v>
      </c>
      <c r="CD130" s="136">
        <f ca="1">IF(CE$7,cal0!AD124/'cal1'!AD$3,"")</f>
        <v>1.8606846851076608E-2</v>
      </c>
      <c r="CE130" s="136">
        <f ca="1">IF(CE$7,'cal1'!AD124/'cal1'!AD$3,"")</f>
        <v>8.3136972001782595E-3</v>
      </c>
      <c r="CF130" s="136">
        <f ca="1">IF(CE$7,'cal2'!AD124/'cal1'!AD$3,"")</f>
        <v>1.9002737341220627E-2</v>
      </c>
      <c r="CG130" s="136">
        <f ca="1">IF(CH$7,cal0!AE124/'cal1'!AE$3,"")</f>
        <v>2.4619420519496612E-2</v>
      </c>
      <c r="CH130" s="136">
        <f ca="1">IF(CH$7,'cal1'!AE124/'cal1'!AE$3,"")</f>
        <v>0</v>
      </c>
      <c r="CI130" s="136">
        <f ca="1">IF(CH$7,'cal2'!AE124/'cal1'!AE$3,"")</f>
        <v>2.340863045772891E-2</v>
      </c>
      <c r="CJ130" s="136">
        <f ca="1">IF(CK$7,cal0!AF124/'cal1'!AF$3,"")</f>
        <v>4.9018024535222707E-2</v>
      </c>
      <c r="CK130" s="136">
        <f ca="1">IF(CK$7,'cal1'!AF124/'cal1'!AF$3,"")</f>
        <v>8.912368361051146E-3</v>
      </c>
      <c r="CL130" s="136">
        <f ca="1">IF(CK$7,'cal2'!AF124/'cal1'!AF$3,"")</f>
        <v>4.9389373337813056E-2</v>
      </c>
      <c r="CM130" s="136">
        <f ca="1">IF(CN$7,cal0!AG124/'cal1'!AG$3,"")</f>
        <v>3.1684669975397269E-2</v>
      </c>
      <c r="CN130" s="136">
        <f ca="1">IF(CN$7,'cal1'!AG124/'cal1'!AG$3,"")</f>
        <v>1.1881752014313704E-3</v>
      </c>
      <c r="CO130" s="136">
        <f ca="1">IF(CN$7,'cal2'!AG124/'cal1'!AG$3,"")</f>
        <v>3.1288611445996858E-2</v>
      </c>
      <c r="CP130" s="136">
        <f ca="1">IF(CQ$7,cal0!AH124/'cal1'!AH$3,"")</f>
        <v>3.2746793315516415E-2</v>
      </c>
      <c r="CQ130" s="136">
        <f ca="1">IF(CQ$7,'cal1'!AH124/'cal1'!AH$3,"")</f>
        <v>4.3399365563423628E-3</v>
      </c>
      <c r="CR130" s="136">
        <f ca="1">IF(CQ$7,'cal2'!AH124/'cal1'!AH$3,"")</f>
        <v>3.0379554353249422E-2</v>
      </c>
      <c r="CS130" s="136">
        <f ca="1">IF(CT$7,cal0!AI124/'cal1'!AI$3,"")</f>
        <v>6.6446440260011889E-3</v>
      </c>
      <c r="CT130" s="136">
        <f ca="1">IF(CT$7,'cal1'!AI124/'cal1'!AI$3,"")</f>
        <v>1.1725842623351961E-3</v>
      </c>
      <c r="CU130" s="136">
        <f ca="1">IF(CT$7,'cal2'!AI124/'cal1'!AI$3,"")</f>
        <v>6.6446440260011889E-3</v>
      </c>
      <c r="CV130" s="136">
        <f ca="1">IF(CW$7,cal0!AJ124/'cal1'!AJ$3,"")</f>
        <v>4.20534149469339E-3</v>
      </c>
      <c r="CW130" s="136">
        <f ca="1">IF(CW$7,'cal1'!AJ124/'cal1'!AJ$3,"")</f>
        <v>3.8230376800237829E-4</v>
      </c>
      <c r="CX130" s="136">
        <f ca="1">IF(CW$7,'cal2'!AJ124/'cal1'!AJ$3,"")</f>
        <v>3.8230375866893265E-3</v>
      </c>
      <c r="CY130" s="136">
        <f ca="1">IF(CZ$7,cal0!AK124/'cal1'!AK$3,"")</f>
        <v>6.8847449436867407E-3</v>
      </c>
      <c r="CZ130" s="136">
        <f ca="1">IF(CZ$7,'cal1'!AK124/'cal1'!AK$3,"")</f>
        <v>1.9124290265188932E-3</v>
      </c>
      <c r="DA130" s="136">
        <f ca="1">IF(CZ$7,'cal2'!AK124/'cal1'!AK$3,"")</f>
        <v>4.2073440077478068E-3</v>
      </c>
    </row>
    <row r="131" spans="3:105">
      <c r="C131" s="112">
        <f t="shared" si="66"/>
        <v>905</v>
      </c>
      <c r="D131" s="136">
        <v>0</v>
      </c>
      <c r="E131" s="136">
        <v>0</v>
      </c>
      <c r="F131" s="136">
        <v>0</v>
      </c>
      <c r="G131" s="136">
        <f ca="1">cal0!C125/'cal1'!C$3</f>
        <v>5.1516123163516662E-2</v>
      </c>
      <c r="H131" s="136">
        <f ca="1">'cal1'!C125/'cal1'!C$3</f>
        <v>2.6573230998714536E-3</v>
      </c>
      <c r="I131" s="136">
        <f ca="1">'cal2'!C125/'cal1'!C$3</f>
        <v>5.0091182039961719E-2</v>
      </c>
      <c r="J131" s="136">
        <f ca="1">IF(K$7,cal0!F125/'cal1'!F$3,"")</f>
        <v>5.4487975351226674E-2</v>
      </c>
      <c r="K131" s="136">
        <f ca="1">IF(K$7,'cal1'!F125/'cal1'!F$3,"")</f>
        <v>8.3827653914223573E-4</v>
      </c>
      <c r="L131" s="136">
        <f ca="1">IF(K$7,'cal2'!F125/'cal1'!F$3,"")</f>
        <v>5.1973144812855913E-2</v>
      </c>
      <c r="M131" s="136">
        <f ca="1">IF(N$7,cal0!G125/'cal1'!G$3,"")</f>
        <v>5.0772980263591581E-2</v>
      </c>
      <c r="N131" s="136">
        <f ca="1">IF(N$7,'cal1'!G125/'cal1'!G$3,"")</f>
        <v>7.7515999752351104E-4</v>
      </c>
      <c r="O131" s="136">
        <f ca="1">IF(N$7,'cal2'!G125/'cal1'!G$3,"")</f>
        <v>5.2323300826374076E-2</v>
      </c>
      <c r="P131" s="136">
        <f ca="1">IF(Q$7,cal0!H125/'cal1'!H$3,"")</f>
        <v>7.6658665953729319E-2</v>
      </c>
      <c r="Q131" s="136">
        <f ca="1">IF(Q$7,'cal1'!H125/'cal1'!H$3,"")</f>
        <v>3.9719517570629162E-4</v>
      </c>
      <c r="R131" s="136">
        <f ca="1">IF(Q$7,'cal2'!H125/'cal1'!H$3,"")</f>
        <v>7.586428151748667E-2</v>
      </c>
      <c r="S131" s="136">
        <f ca="1">IF(T$7,cal0!I125/'cal1'!I$3,"")</f>
        <v>5.0541304476703748E-2</v>
      </c>
      <c r="T131" s="136">
        <f ca="1">IF(T$7,'cal1'!I125/'cal1'!I$3,"")</f>
        <v>4.3570088782340043E-4</v>
      </c>
      <c r="U131" s="136">
        <f ca="1">IF(T$7,'cal2'!I125/'cal1'!I$3,"")</f>
        <v>4.836279923980677E-2</v>
      </c>
      <c r="V131" s="136">
        <f ca="1">IF(W$7,cal0!J125/'cal1'!J$3,"")</f>
        <v>8.0715536898736853E-2</v>
      </c>
      <c r="W131" s="136">
        <f ca="1">IF(W$7,'cal1'!J125/'cal1'!J$3,"")</f>
        <v>3.9761348967169848E-4</v>
      </c>
      <c r="X131" s="136">
        <f ca="1">IF(W$7,'cal2'!J125/'cal1'!J$3,"")</f>
        <v>8.1510764169296632E-2</v>
      </c>
      <c r="Y131" s="136">
        <f ca="1">IF(Z$7,cal0!K125/'cal1'!K$3,"")</f>
        <v>3.7519844867988358E-2</v>
      </c>
      <c r="Z131" s="136">
        <f ca="1">IF(Z$7,'cal1'!K125/'cal1'!K$3,"")</f>
        <v>4.1230597815808769E-4</v>
      </c>
      <c r="AA131" s="136">
        <f ca="1">IF(Z$7,'cal2'!K125/'cal1'!K$3,"")</f>
        <v>3.5046008093107907E-2</v>
      </c>
      <c r="AB131" s="136">
        <f ca="1">IF(AC$7,cal0!L125/'cal1'!L$3,"")</f>
        <v>6.385138125514235E-2</v>
      </c>
      <c r="AC131" s="136">
        <f ca="1">IF(AC$7,'cal1'!L125/'cal1'!L$3,"")</f>
        <v>6.9138441995069385E-3</v>
      </c>
      <c r="AD131" s="136">
        <f ca="1">IF(AC$7,'cal2'!L125/'cal1'!L$3,"")</f>
        <v>6.2631290681767218E-2</v>
      </c>
      <c r="AE131" s="136">
        <f ca="1">IF(AF$7,cal0!M125/'cal1'!M$3,"")</f>
        <v>5.9171988187979113E-2</v>
      </c>
      <c r="AF131" s="136">
        <f ca="1">IF(AF$7,'cal1'!M125/'cal1'!M$3,"")</f>
        <v>0</v>
      </c>
      <c r="AG131" s="136">
        <f ca="1">IF(AF$7,'cal2'!M125/'cal1'!M$3,"")</f>
        <v>5.7988554094782159E-2</v>
      </c>
      <c r="AH131" s="136">
        <f ca="1">IF(AI$7,cal0!N125/'cal1'!N$3,"")</f>
        <v>7.8375443300562397E-2</v>
      </c>
      <c r="AI131" s="136">
        <f ca="1">IF(AI$7,'cal1'!N125/'cal1'!N$3,"")</f>
        <v>0</v>
      </c>
      <c r="AJ131" s="136">
        <f ca="1">IF(AI$7,'cal2'!N125/'cal1'!N$3,"")</f>
        <v>7.7965100531208545E-2</v>
      </c>
      <c r="AK131" s="136">
        <f ca="1">IF(AL$7,cal0!O125/'cal1'!O$3,"")</f>
        <v>4.5865998513178102E-2</v>
      </c>
      <c r="AL131" s="136">
        <f ca="1">IF(AL$7,'cal1'!O125/'cal1'!O$3,"")</f>
        <v>4.2468516949829127E-4</v>
      </c>
      <c r="AM131" s="136">
        <f ca="1">IF(AL$7,'cal2'!O125/'cal1'!O$3,"")</f>
        <v>4.2468515913015925E-2</v>
      </c>
      <c r="AN131" s="136">
        <f ca="1">IF(AO$7,cal0!P125/'cal1'!P$3,"")</f>
        <v>4.9004934117464836E-2</v>
      </c>
      <c r="AO131" s="136">
        <f ca="1">IF(AO$7,'cal1'!P125/'cal1'!P$3,"")</f>
        <v>3.5283554310348839E-3</v>
      </c>
      <c r="AP131" s="136">
        <f ca="1">IF(AO$7,'cal2'!P125/'cal1'!P$3,"")</f>
        <v>4.704473601770344E-2</v>
      </c>
      <c r="AQ131" s="136">
        <f ca="1">IF(AR$7,cal0!Q125/'cal1'!Q$3,"")</f>
        <v>5.6962238005497511E-2</v>
      </c>
      <c r="AR131" s="136">
        <f ca="1">IF(AR$7,'cal1'!Q125/'cal1'!Q$3,"")</f>
        <v>6.1915472938319487E-3</v>
      </c>
      <c r="AS131" s="136">
        <f ca="1">IF(AR$7,'cal2'!Q125/'cal1'!Q$3,"")</f>
        <v>5.6962238005497511E-2</v>
      </c>
      <c r="AT131" s="136">
        <f ca="1">IF(AU$7,cal0!R125/'cal1'!R$3,"")</f>
        <v>3.397341499346148E-2</v>
      </c>
      <c r="AU131" s="136">
        <f ca="1">IF(AU$7,'cal1'!R125/'cal1'!R$3,"")</f>
        <v>4.0931825714717339E-4</v>
      </c>
      <c r="AV131" s="136">
        <f ca="1">IF(AU$7,'cal2'!R125/'cal1'!R$3,"")</f>
        <v>3.1926822958252936E-2</v>
      </c>
      <c r="AW131" s="136">
        <f ca="1">IF(AX$7,cal0!S125/'cal1'!S$3,"")</f>
        <v>3.0833113692472019E-2</v>
      </c>
      <c r="AX131" s="136">
        <f ca="1">IF(AX$7,'cal1'!S125/'cal1'!S$3,"")</f>
        <v>4.9332986404382597E-3</v>
      </c>
      <c r="AY131" s="136">
        <f ca="1">IF(AX$7,'cal2'!S125/'cal1'!S$3,"")</f>
        <v>3.0422008550347088E-2</v>
      </c>
      <c r="AZ131" s="136">
        <f ca="1">IF(BA$7,cal0!T125/'cal1'!T$3,"")</f>
        <v>6.6261707902341538E-2</v>
      </c>
      <c r="BA131" s="136">
        <f ca="1">IF(BA$7,'cal1'!T125/'cal1'!T$3,"")</f>
        <v>2.9356454241907773E-3</v>
      </c>
      <c r="BB131" s="136">
        <f ca="1">IF(BA$7,'cal2'!T125/'cal1'!T$3,"")</f>
        <v>6.2067933814954256E-2</v>
      </c>
      <c r="BC131" s="136">
        <f ca="1">IF(BD$7,cal0!U125/'cal1'!U$3,"")</f>
        <v>4.2352399566821637E-2</v>
      </c>
      <c r="BD131" s="136">
        <f ca="1">IF(BD$7,'cal1'!U125/'cal1'!U$3,"")</f>
        <v>7.9910188045975022E-4</v>
      </c>
      <c r="BE131" s="136">
        <f ca="1">IF(BD$7,'cal2'!U125/'cal1'!U$3,"")</f>
        <v>4.0354644134083802E-2</v>
      </c>
      <c r="BF131" s="136">
        <f ca="1">IF(BG$7,cal0!V125/'cal1'!V$3,"")</f>
        <v>3.4880319813573986E-2</v>
      </c>
      <c r="BG131" s="136">
        <f ca="1">IF(BG$7,'cal1'!V125/'cal1'!V$3,"")</f>
        <v>7.9273453242051102E-4</v>
      </c>
      <c r="BH131" s="136">
        <f ca="1">IF(BG$7,'cal2'!V125/'cal1'!V$3,"")</f>
        <v>3.369121757948778E-2</v>
      </c>
      <c r="BI131" s="136">
        <f ca="1">IF(BJ$7,cal0!W125/'cal1'!W$3,"")</f>
        <v>4.1515602372626484E-2</v>
      </c>
      <c r="BJ131" s="136">
        <f ca="1">IF(BJ$7,'cal1'!W125/'cal1'!W$3,"")</f>
        <v>0</v>
      </c>
      <c r="BK131" s="136">
        <f ca="1">IF(BJ$7,'cal2'!W125/'cal1'!W$3,"")</f>
        <v>3.7124530514098794E-2</v>
      </c>
      <c r="BL131" s="136">
        <f ca="1">IF(BM$7,cal0!X125/'cal1'!X$3,"")</f>
        <v>8.1337875570191592E-2</v>
      </c>
      <c r="BM131" s="136">
        <f ca="1">IF(BM$7,'cal1'!X125/'cal1'!X$3,"")</f>
        <v>6.6853050500597123E-3</v>
      </c>
      <c r="BN131" s="136">
        <f ca="1">IF(BM$7,'cal2'!X125/'cal1'!X$3,"")</f>
        <v>8.022365769915285E-2</v>
      </c>
      <c r="BO131" s="136">
        <f ca="1">IF(BP$7,cal0!Y125/'cal1'!Y$3,"")</f>
        <v>4.6461377551541574E-2</v>
      </c>
      <c r="BP131" s="136">
        <f ca="1">IF(BP$7,'cal1'!Y125/'cal1'!Y$3,"")</f>
        <v>2.7797404958408742E-3</v>
      </c>
      <c r="BQ131" s="136">
        <f ca="1">IF(BP$7,'cal2'!Y125/'cal1'!Y$3,"")</f>
        <v>4.6858480372817535E-2</v>
      </c>
      <c r="BR131" s="136" t="str">
        <f>IF(BS$7,cal0!Z125/'cal1'!Z$3,"")</f>
        <v/>
      </c>
      <c r="BS131" s="136" t="str">
        <f>IF(BS$7,'cal1'!Z125/'cal1'!Z$3,"")</f>
        <v/>
      </c>
      <c r="BT131" s="136" t="str">
        <f>IF(BS$7,'cal2'!Z125/'cal1'!Z$3,"")</f>
        <v/>
      </c>
      <c r="BU131" s="136">
        <f ca="1">IF(BV$7,cal0!AA125/'cal1'!AA$3,"")</f>
        <v>2.3588409808745412E-2</v>
      </c>
      <c r="BV131" s="136">
        <f ca="1">IF(BV$7,'cal1'!AA125/'cal1'!AA$3,"")</f>
        <v>8.1339341771440336E-4</v>
      </c>
      <c r="BW131" s="136">
        <f ca="1">IF(BV$7,'cal2'!AA125/'cal1'!AA$3,"")</f>
        <v>2.1961622377578562E-2</v>
      </c>
      <c r="BX131" s="136">
        <f ca="1">IF(BY$7,cal0!AB125/'cal1'!AB$3,"")</f>
        <v>5.5040569470392764E-2</v>
      </c>
      <c r="BY131" s="136">
        <f ca="1">IF(BY$7,'cal1'!AB125/'cal1'!AB$3,"")</f>
        <v>8.0267493411702376E-3</v>
      </c>
      <c r="BZ131" s="136">
        <f ca="1">IF(BY$7,'cal2'!AB125/'cal1'!AB$3,"")</f>
        <v>5.5422795771691173E-2</v>
      </c>
      <c r="CA131" s="136">
        <f ca="1">IF(CB$7,cal0!AC125/'cal1'!AC$3,"")</f>
        <v>4.2149324824434405E-2</v>
      </c>
      <c r="CB131" s="136">
        <f ca="1">IF(CB$7,'cal1'!AC125/'cal1'!AC$3,"")</f>
        <v>2.2990541493672014E-3</v>
      </c>
      <c r="CC131" s="136">
        <f ca="1">IF(CB$7,'cal2'!AC125/'cal1'!AC$3,"")</f>
        <v>4.0616621559270559E-2</v>
      </c>
      <c r="CD131" s="136">
        <f ca="1">IF(CE$7,cal0!AD125/'cal1'!AD$3,"")</f>
        <v>5.25662000883894E-2</v>
      </c>
      <c r="CE131" s="136">
        <f ca="1">IF(CE$7,'cal1'!AD125/'cal1'!AD$3,"")</f>
        <v>5.4919910597285189E-3</v>
      </c>
      <c r="CF131" s="136">
        <f ca="1">IF(CE$7,'cal2'!AD125/'cal1'!AD$3,"")</f>
        <v>5.3743055725922341E-2</v>
      </c>
      <c r="CG131" s="136">
        <f ca="1">IF(CH$7,cal0!AE125/'cal1'!AE$3,"")</f>
        <v>5.5989026519738042E-2</v>
      </c>
      <c r="CH131" s="136">
        <f ca="1">IF(CH$7,'cal1'!AE125/'cal1'!AE$3,"")</f>
        <v>0</v>
      </c>
      <c r="CI131" s="136">
        <f ca="1">IF(CH$7,'cal2'!AE125/'cal1'!AE$3,"")</f>
        <v>5.3589496008347587E-2</v>
      </c>
      <c r="CJ131" s="136">
        <f ca="1">IF(CK$7,cal0!AF125/'cal1'!AF$3,"")</f>
        <v>8.5000352893575715E-2</v>
      </c>
      <c r="CK131" s="136">
        <f ca="1">IF(CK$7,'cal1'!AF125/'cal1'!AF$3,"")</f>
        <v>9.5671389289412011E-3</v>
      </c>
      <c r="CL131" s="136">
        <f ca="1">IF(CK$7,'cal2'!AF125/'cal1'!AF$3,"")</f>
        <v>8.3896451833308835E-2</v>
      </c>
      <c r="CM131" s="136">
        <f ca="1">IF(CN$7,cal0!AG125/'cal1'!AG$3,"")</f>
        <v>5.2980964003246665E-2</v>
      </c>
      <c r="CN131" s="136">
        <f ca="1">IF(CN$7,'cal1'!AG125/'cal1'!AG$3,"")</f>
        <v>2.7471610922063343E-3</v>
      </c>
      <c r="CO131" s="136">
        <f ca="1">IF(CN$7,'cal2'!AG125/'cal1'!AG$3,"")</f>
        <v>5.1411157117346402E-2</v>
      </c>
      <c r="CP131" s="136">
        <f ca="1">IF(CQ$7,cal0!AH125/'cal1'!AH$3,"")</f>
        <v>6.4506205745115938E-2</v>
      </c>
      <c r="CQ131" s="136">
        <f ca="1">IF(CQ$7,'cal1'!AH125/'cal1'!AH$3,"")</f>
        <v>3.9094670640238985E-4</v>
      </c>
      <c r="CR131" s="136">
        <f ca="1">IF(CQ$7,'cal2'!AH125/'cal1'!AH$3,"")</f>
        <v>5.9032949851147619E-2</v>
      </c>
      <c r="CS131" s="136">
        <f ca="1">IF(CT$7,cal0!AI125/'cal1'!AI$3,"")</f>
        <v>2.9822247111440707E-2</v>
      </c>
      <c r="CT131" s="136">
        <f ca="1">IF(CT$7,'cal1'!AI125/'cal1'!AI$3,"")</f>
        <v>4.2603212320451098E-3</v>
      </c>
      <c r="CU131" s="136">
        <f ca="1">IF(CT$7,'cal2'!AI125/'cal1'!AI$3,"")</f>
        <v>2.9434945043720687E-2</v>
      </c>
      <c r="CV131" s="136">
        <f ca="1">IF(CW$7,cal0!AJ125/'cal1'!AJ$3,"")</f>
        <v>2.6896378684581283E-2</v>
      </c>
      <c r="CW131" s="136">
        <f ca="1">IF(CW$7,'cal1'!AJ125/'cal1'!AJ$3,"")</f>
        <v>2.2729334203854023E-3</v>
      </c>
      <c r="CX131" s="136">
        <f ca="1">IF(CW$7,'cal2'!AJ125/'cal1'!AJ$3,"")</f>
        <v>2.6517556324537742E-2</v>
      </c>
      <c r="CY131" s="136">
        <f ca="1">IF(CZ$7,cal0!AK125/'cal1'!AK$3,"")</f>
        <v>2.4635169795422705E-2</v>
      </c>
      <c r="CZ131" s="136">
        <f ca="1">IF(CZ$7,'cal1'!AK125/'cal1'!AK$3,"")</f>
        <v>5.3060366339565054E-3</v>
      </c>
      <c r="DA131" s="136">
        <f ca="1">IF(CZ$7,'cal2'!AK125/'cal1'!AK$3,"")</f>
        <v>2.1603149284720805E-2</v>
      </c>
    </row>
    <row r="132" spans="3:105">
      <c r="C132" s="112">
        <f t="shared" si="66"/>
        <v>910</v>
      </c>
      <c r="D132" s="136">
        <v>0</v>
      </c>
      <c r="E132" s="136">
        <v>0</v>
      </c>
      <c r="F132" s="136">
        <v>0</v>
      </c>
      <c r="G132" s="136">
        <f ca="1">cal0!C126/'cal1'!C$3</f>
        <v>6.7981340337590609E-2</v>
      </c>
      <c r="H132" s="136">
        <f ca="1">'cal1'!C126/'cal1'!C$3</f>
        <v>2.6659349647884371E-3</v>
      </c>
      <c r="I132" s="136">
        <f ca="1">'cal2'!C126/'cal1'!C$3</f>
        <v>6.6051711827564724E-2</v>
      </c>
      <c r="J132" s="136">
        <f ca="1">IF(K$7,cal0!F126/'cal1'!F$3,"")</f>
        <v>5.6785065658352937E-2</v>
      </c>
      <c r="K132" s="136">
        <f ca="1">IF(K$7,'cal1'!F126/'cal1'!F$3,"")</f>
        <v>4.1448952038144831E-4</v>
      </c>
      <c r="L132" s="136">
        <f ca="1">IF(K$7,'cal2'!F126/'cal1'!F$3,"")</f>
        <v>5.4712617297504297E-2</v>
      </c>
      <c r="M132" s="136">
        <f ca="1">IF(N$7,cal0!G126/'cal1'!G$3,"")</f>
        <v>9.1220939466294448E-2</v>
      </c>
      <c r="N132" s="136">
        <f ca="1">IF(N$7,'cal1'!G126/'cal1'!G$3,"")</f>
        <v>3.8328126887717716E-4</v>
      </c>
      <c r="O132" s="136">
        <f ca="1">IF(N$7,'cal2'!G126/'cal1'!G$3,"")</f>
        <v>9.3137346512478583E-2</v>
      </c>
      <c r="P132" s="136">
        <f ca="1">IF(Q$7,cal0!H126/'cal1'!H$3,"")</f>
        <v>6.6774266228232154E-2</v>
      </c>
      <c r="Q132" s="136">
        <f ca="1">IF(Q$7,'cal1'!H126/'cal1'!H$3,"")</f>
        <v>1.1783694536671241E-3</v>
      </c>
      <c r="R132" s="136">
        <f ca="1">IF(Q$7,'cal2'!H126/'cal1'!H$3,"")</f>
        <v>6.4810316499490386E-2</v>
      </c>
      <c r="S132" s="136">
        <f ca="1">IF(T$7,cal0!I126/'cal1'!I$3,"")</f>
        <v>6.8938948590700322E-2</v>
      </c>
      <c r="T132" s="136">
        <f ca="1">IF(T$7,'cal1'!I126/'cal1'!I$3,"")</f>
        <v>4.308684392109655E-4</v>
      </c>
      <c r="U132" s="136">
        <f ca="1">IF(T$7,'cal2'!I126/'cal1'!I$3,"")</f>
        <v>6.6353737008716565E-2</v>
      </c>
      <c r="V132" s="136">
        <f ca="1">IF(W$7,cal0!J126/'cal1'!J$3,"")</f>
        <v>6.9990219831186529E-2</v>
      </c>
      <c r="W132" s="136">
        <f ca="1">IF(W$7,'cal1'!J126/'cal1'!J$3,"")</f>
        <v>3.1456278101229785E-3</v>
      </c>
      <c r="X132" s="136">
        <f ca="1">IF(W$7,'cal2'!J126/'cal1'!J$3,"")</f>
        <v>6.920381259066935E-2</v>
      </c>
      <c r="Y132" s="136">
        <f ca="1">IF(Z$7,cal0!K126/'cal1'!K$3,"")</f>
        <v>4.6889297086636798E-2</v>
      </c>
      <c r="Z132" s="136">
        <f ca="1">IF(Z$7,'cal1'!K126/'cal1'!K$3,"")</f>
        <v>4.0773300732481216E-4</v>
      </c>
      <c r="AA132" s="136">
        <f ca="1">IF(Z$7,'cal2'!K126/'cal1'!K$3,"")</f>
        <v>4.3219698676887415E-2</v>
      </c>
      <c r="AB132" s="136">
        <f ca="1">IF(AC$7,cal0!L126/'cal1'!L$3,"")</f>
        <v>6.193663409003497E-2</v>
      </c>
      <c r="AC132" s="136">
        <f ca="1">IF(AC$7,'cal1'!L126/'cal1'!L$3,"")</f>
        <v>8.4459049342802059E-3</v>
      </c>
      <c r="AD132" s="136">
        <f ca="1">IF(AC$7,'cal2'!L126/'cal1'!L$3,"")</f>
        <v>5.9925709879735049E-2</v>
      </c>
      <c r="AE132" s="136">
        <f ca="1">IF(AF$7,cal0!M126/'cal1'!M$3,"")</f>
        <v>7.3729787627573068E-2</v>
      </c>
      <c r="AF132" s="136">
        <f ca="1">IF(AF$7,'cal1'!M126/'cal1'!M$3,"")</f>
        <v>7.8020936516933338E-4</v>
      </c>
      <c r="AG132" s="136">
        <f ca="1">IF(AF$7,'cal2'!M126/'cal1'!M$3,"")</f>
        <v>7.1389158674914535E-2</v>
      </c>
      <c r="AH132" s="136">
        <f ca="1">IF(AI$7,cal0!N126/'cal1'!N$3,"")</f>
        <v>0.10753472242917944</v>
      </c>
      <c r="AI132" s="136">
        <f ca="1">IF(AI$7,'cal1'!N126/'cal1'!N$3,"")</f>
        <v>1.6231656970890082E-3</v>
      </c>
      <c r="AJ132" s="136">
        <f ca="1">IF(AI$7,'cal2'!N126/'cal1'!N$3,"")</f>
        <v>0.10591156247807273</v>
      </c>
      <c r="AK132" s="136">
        <f ca="1">IF(AL$7,cal0!O126/'cal1'!O$3,"")</f>
        <v>6.2156288053187209E-2</v>
      </c>
      <c r="AL132" s="136">
        <f ca="1">IF(AL$7,'cal1'!O126/'cal1'!O$3,"")</f>
        <v>0</v>
      </c>
      <c r="AM132" s="136">
        <f ca="1">IF(AL$7,'cal2'!O126/'cal1'!O$3,"")</f>
        <v>5.7536562477975638E-2</v>
      </c>
      <c r="AN132" s="136">
        <f ca="1">IF(AO$7,cal0!P126/'cal1'!P$3,"")</f>
        <v>4.7686027408175034E-2</v>
      </c>
      <c r="AO132" s="136">
        <f ca="1">IF(AO$7,'cal1'!P126/'cal1'!P$3,"")</f>
        <v>5.4276780918259609E-3</v>
      </c>
      <c r="AP132" s="136">
        <f ca="1">IF(AO$7,'cal2'!P126/'cal1'!P$3,"")</f>
        <v>4.5359881872043734E-2</v>
      </c>
      <c r="AQ132" s="136">
        <f ca="1">IF(AR$7,cal0!Q126/'cal1'!Q$3,"")</f>
        <v>5.5105882457946433E-2</v>
      </c>
      <c r="AR132" s="136">
        <f ca="1">IF(AR$7,'cal1'!Q126/'cal1'!Q$3,"")</f>
        <v>5.3064922342500225E-3</v>
      </c>
      <c r="AS132" s="136">
        <f ca="1">IF(AR$7,'cal2'!Q126/'cal1'!Q$3,"")</f>
        <v>5.4289498730662869E-2</v>
      </c>
      <c r="AT132" s="136">
        <f ca="1">IF(AU$7,cal0!R126/'cal1'!R$3,"")</f>
        <v>6.2335874786232363E-2</v>
      </c>
      <c r="AU132" s="136">
        <f ca="1">IF(AU$7,'cal1'!R126/'cal1'!R$3,"")</f>
        <v>4.0477842374523444E-4</v>
      </c>
      <c r="AV132" s="136">
        <f ca="1">IF(AU$7,'cal2'!R126/'cal1'!R$3,"")</f>
        <v>5.7883316819048881E-2</v>
      </c>
      <c r="AW132" s="136">
        <f ca="1">IF(AX$7,cal0!S126/'cal1'!S$3,"")</f>
        <v>6.1388823175853369E-2</v>
      </c>
      <c r="AX132" s="136">
        <f ca="1">IF(AX$7,'cal1'!S126/'cal1'!S$3,"")</f>
        <v>3.2523881379513358E-3</v>
      </c>
      <c r="AY132" s="136">
        <f ca="1">IF(AX$7,'cal2'!S126/'cal1'!S$3,"")</f>
        <v>6.1388823175853369E-2</v>
      </c>
      <c r="AZ132" s="136">
        <f ca="1">IF(BA$7,cal0!T126/'cal1'!T$3,"")</f>
        <v>7.1747685430867778E-2</v>
      </c>
      <c r="BA132" s="136">
        <f ca="1">IF(BA$7,'cal1'!T126/'cal1'!T$3,"")</f>
        <v>4.1472649320732314E-3</v>
      </c>
      <c r="BB132" s="136">
        <f ca="1">IF(BA$7,'cal2'!T126/'cal1'!T$3,"")</f>
        <v>6.7600418878793866E-2</v>
      </c>
      <c r="BC132" s="136">
        <f ca="1">IF(BD$7,cal0!U126/'cal1'!U$3,"")</f>
        <v>8.7321396942446214E-2</v>
      </c>
      <c r="BD132" s="136">
        <f ca="1">IF(BD$7,'cal1'!U126/'cal1'!U$3,"")</f>
        <v>1.1853583627083461E-3</v>
      </c>
      <c r="BE132" s="136">
        <f ca="1">IF(BD$7,'cal2'!U126/'cal1'!U$3,"")</f>
        <v>8.5345799028177419E-2</v>
      </c>
      <c r="BF132" s="136">
        <f ca="1">IF(BG$7,cal0!V126/'cal1'!V$3,"")</f>
        <v>8.2313925255976972E-2</v>
      </c>
      <c r="BG132" s="136">
        <f ca="1">IF(BG$7,'cal1'!V126/'cal1'!V$3,"")</f>
        <v>3.919710749259524E-4</v>
      </c>
      <c r="BH132" s="136">
        <f ca="1">IF(BG$7,'cal2'!V126/'cal1'!V$3,"")</f>
        <v>8.1529982819041266E-2</v>
      </c>
      <c r="BI132" s="136">
        <f ca="1">IF(BJ$7,cal0!W126/'cal1'!W$3,"")</f>
        <v>6.0398431373381606E-2</v>
      </c>
      <c r="BJ132" s="136">
        <f ca="1">IF(BJ$7,'cal1'!W126/'cal1'!W$3,"")</f>
        <v>0</v>
      </c>
      <c r="BK132" s="136">
        <f ca="1">IF(BJ$7,'cal2'!W126/'cal1'!W$3,"")</f>
        <v>5.408225913143417E-2</v>
      </c>
      <c r="BL132" s="136">
        <f ca="1">IF(BM$7,cal0!X126/'cal1'!X$3,"")</f>
        <v>6.4642421596250235E-2</v>
      </c>
      <c r="BM132" s="136">
        <f ca="1">IF(BM$7,'cal1'!X126/'cal1'!X$3,"")</f>
        <v>1.0651308299567269E-2</v>
      </c>
      <c r="BN132" s="136">
        <f ca="1">IF(BM$7,'cal2'!X126/'cal1'!X$3,"")</f>
        <v>6.4642421596250235E-2</v>
      </c>
      <c r="BO132" s="136">
        <f ca="1">IF(BP$7,cal0!Y126/'cal1'!Y$3,"")</f>
        <v>8.6001606521808244E-2</v>
      </c>
      <c r="BP132" s="136">
        <f ca="1">IF(BP$7,'cal1'!Y126/'cal1'!Y$3,"")</f>
        <v>1.5708055836874627E-3</v>
      </c>
      <c r="BQ132" s="136">
        <f ca="1">IF(BP$7,'cal2'!Y126/'cal1'!Y$3,"")</f>
        <v>8.5608904982077016E-2</v>
      </c>
      <c r="BR132" s="136" t="str">
        <f>IF(BS$7,cal0!Z126/'cal1'!Z$3,"")</f>
        <v/>
      </c>
      <c r="BS132" s="136" t="str">
        <f>IF(BS$7,'cal1'!Z126/'cal1'!Z$3,"")</f>
        <v/>
      </c>
      <c r="BT132" s="136" t="str">
        <f>IF(BS$7,'cal2'!Z126/'cal1'!Z$3,"")</f>
        <v/>
      </c>
      <c r="BU132" s="136">
        <f ca="1">IF(BV$7,cal0!AA126/'cal1'!AA$3,"")</f>
        <v>4.9468871309065521E-2</v>
      </c>
      <c r="BV132" s="136">
        <f ca="1">IF(BV$7,'cal1'!AA126/'cal1'!AA$3,"")</f>
        <v>4.0218595158925818E-4</v>
      </c>
      <c r="BW132" s="136">
        <f ca="1">IF(BV$7,'cal2'!AA126/'cal1'!AA$3,"")</f>
        <v>4.9066685210193618E-2</v>
      </c>
      <c r="BX132" s="136">
        <f ca="1">IF(BY$7,cal0!AB126/'cal1'!AB$3,"")</f>
        <v>5.8587953684942254E-2</v>
      </c>
      <c r="BY132" s="136">
        <f ca="1">IF(BY$7,'cal1'!AB126/'cal1'!AB$3,"")</f>
        <v>5.6698020409535303E-3</v>
      </c>
      <c r="BZ132" s="136">
        <f ca="1">IF(BY$7,'cal2'!AB126/'cal1'!AB$3,"")</f>
        <v>5.7831979784184091E-2</v>
      </c>
      <c r="CA132" s="136">
        <f ca="1">IF(CB$7,cal0!AC126/'cal1'!AC$3,"")</f>
        <v>5.1912835210451126E-2</v>
      </c>
      <c r="CB132" s="136">
        <f ca="1">IF(CB$7,'cal1'!AC126/'cal1'!AC$3,"")</f>
        <v>3.7892579533992148E-4</v>
      </c>
      <c r="CC132" s="136">
        <f ca="1">IF(CB$7,'cal2'!AC126/'cal1'!AC$3,"")</f>
        <v>4.9639279605823677E-2</v>
      </c>
      <c r="CD132" s="136">
        <f ca="1">IF(CE$7,cal0!AD126/'cal1'!AD$3,"")</f>
        <v>9.1164523221825611E-2</v>
      </c>
      <c r="CE132" s="136">
        <f ca="1">IF(CE$7,'cal1'!AD126/'cal1'!AD$3,"")</f>
        <v>4.2672757420641576E-3</v>
      </c>
      <c r="CF132" s="136">
        <f ca="1">IF(CE$7,'cal2'!AD126/'cal1'!AD$3,"")</f>
        <v>9.3104194702465976E-2</v>
      </c>
      <c r="CG132" s="136">
        <f ca="1">IF(CH$7,cal0!AE126/'cal1'!AE$3,"")</f>
        <v>7.316491064203913E-2</v>
      </c>
      <c r="CH132" s="136">
        <f ca="1">IF(CH$7,'cal1'!AE126/'cal1'!AE$3,"")</f>
        <v>0</v>
      </c>
      <c r="CI132" s="136">
        <f ca="1">IF(CH$7,'cal2'!AE126/'cal1'!AE$3,"")</f>
        <v>7.1582966093724831E-2</v>
      </c>
      <c r="CJ132" s="136">
        <f ca="1">IF(CK$7,cal0!AF126/'cal1'!AF$3,"")</f>
        <v>7.4960450863720093E-2</v>
      </c>
      <c r="CK132" s="136">
        <f ca="1">IF(CK$7,'cal1'!AF126/'cal1'!AF$3,"")</f>
        <v>1.3463771142569275E-2</v>
      </c>
      <c r="CL132" s="136">
        <f ca="1">IF(CK$7,'cal2'!AF126/'cal1'!AF$3,"")</f>
        <v>7.2413250111084224E-2</v>
      </c>
      <c r="CM132" s="136">
        <f ca="1">IF(CN$7,cal0!AG126/'cal1'!AG$3,"")</f>
        <v>5.5110033887713732E-2</v>
      </c>
      <c r="CN132" s="136">
        <f ca="1">IF(CN$7,'cal1'!AG126/'cal1'!AG$3,"")</f>
        <v>0</v>
      </c>
      <c r="CO132" s="136">
        <f ca="1">IF(CN$7,'cal2'!AG126/'cal1'!AG$3,"")</f>
        <v>5.3557638054486455E-2</v>
      </c>
      <c r="CP132" s="136">
        <f ca="1">IF(CQ$7,cal0!AH126/'cal1'!AH$3,"")</f>
        <v>8.0801622240982862E-2</v>
      </c>
      <c r="CQ132" s="136">
        <f ca="1">IF(CQ$7,'cal1'!AH126/'cal1'!AH$3,"")</f>
        <v>3.8661063566742274E-4</v>
      </c>
      <c r="CR132" s="136">
        <f ca="1">IF(CQ$7,'cal2'!AH126/'cal1'!AH$3,"")</f>
        <v>7.3842634291248363E-2</v>
      </c>
      <c r="CS132" s="136">
        <f ca="1">IF(CT$7,cal0!AI126/'cal1'!AI$3,"")</f>
        <v>6.5111067534905268E-2</v>
      </c>
      <c r="CT132" s="136">
        <f ca="1">IF(CT$7,'cal1'!AI126/'cal1'!AI$3,"")</f>
        <v>2.6810440079228573E-3</v>
      </c>
      <c r="CU132" s="136">
        <f ca="1">IF(CT$7,'cal2'!AI126/'cal1'!AI$3,"")</f>
        <v>6.3962048273627045E-2</v>
      </c>
      <c r="CV132" s="136">
        <f ca="1">IF(CW$7,cal0!AJ126/'cal1'!AJ$3,"")</f>
        <v>6.2187023234660944E-2</v>
      </c>
      <c r="CW132" s="136">
        <f ca="1">IF(CW$7,'cal1'!AJ126/'cal1'!AJ$3,"")</f>
        <v>3.7462062575224081E-4</v>
      </c>
      <c r="CX132" s="136">
        <f ca="1">IF(CW$7,'cal2'!AJ126/'cal1'!AJ$3,"")</f>
        <v>6.1812402471720637E-2</v>
      </c>
      <c r="CY132" s="136">
        <f ca="1">IF(CZ$7,cal0!AK126/'cal1'!AK$3,"")</f>
        <v>5.9218242443138953E-2</v>
      </c>
      <c r="CZ132" s="136">
        <f ca="1">IF(CZ$7,'cal1'!AK126/'cal1'!AK$3,"")</f>
        <v>4.1227891976403919E-3</v>
      </c>
      <c r="DA132" s="136">
        <f ca="1">IF(CZ$7,'cal2'!AK126/'cal1'!AK$3,"")</f>
        <v>5.5470256788669001E-2</v>
      </c>
    </row>
    <row r="133" spans="3:105">
      <c r="C133" s="112">
        <f t="shared" si="66"/>
        <v>915</v>
      </c>
      <c r="D133" s="136">
        <v>0</v>
      </c>
      <c r="E133" s="136">
        <v>0</v>
      </c>
      <c r="F133" s="136">
        <v>0</v>
      </c>
      <c r="G133" s="136">
        <f ca="1">cal0!C127/'cal1'!C$3</f>
        <v>5.8275250609420813E-2</v>
      </c>
      <c r="H133" s="136">
        <f ca="1">'cal1'!C127/'cal1'!C$3</f>
        <v>3.1941980951787526E-3</v>
      </c>
      <c r="I133" s="136">
        <f ca="1">'cal2'!C127/'cal1'!C$3</f>
        <v>5.7080570395578914E-2</v>
      </c>
      <c r="J133" s="136">
        <f ca="1">IF(K$7,cal0!F127/'cal1'!F$3,"")</f>
        <v>4.1880474138563904E-2</v>
      </c>
      <c r="K133" s="136">
        <f ca="1">IF(K$7,'cal1'!F127/'cal1'!F$3,"")</f>
        <v>0</v>
      </c>
      <c r="L133" s="136">
        <f ca="1">IF(K$7,'cal2'!F127/'cal1'!F$3,"")</f>
        <v>4.0648695015707899E-2</v>
      </c>
      <c r="M133" s="136">
        <f ca="1">IF(N$7,cal0!G127/'cal1'!G$3,"")</f>
        <v>7.4796569422031639E-2</v>
      </c>
      <c r="N133" s="136">
        <f ca="1">IF(N$7,'cal1'!G127/'cal1'!G$3,"")</f>
        <v>1.5187121155943218E-3</v>
      </c>
      <c r="O133" s="136">
        <f ca="1">IF(N$7,'cal2'!G127/'cal1'!G$3,"")</f>
        <v>7.4796569422031639E-2</v>
      </c>
      <c r="P133" s="136">
        <f ca="1">IF(Q$7,cal0!H127/'cal1'!H$3,"")</f>
        <v>3.7353330021540988E-2</v>
      </c>
      <c r="Q133" s="136">
        <f ca="1">IF(Q$7,'cal1'!H127/'cal1'!H$3,"")</f>
        <v>2.3345831263463118E-3</v>
      </c>
      <c r="R133" s="136">
        <f ca="1">IF(Q$7,'cal2'!H127/'cal1'!H$3,"")</f>
        <v>3.6186038078395932E-2</v>
      </c>
      <c r="S133" s="136">
        <f ca="1">IF(T$7,cal0!I127/'cal1'!I$3,"")</f>
        <v>6.0181316154799373E-2</v>
      </c>
      <c r="T133" s="136">
        <f ca="1">IF(T$7,'cal1'!I127/'cal1'!I$3,"")</f>
        <v>4.2681783065858669E-4</v>
      </c>
      <c r="U133" s="136">
        <f ca="1">IF(T$7,'cal2'!I127/'cal1'!I$3,"")</f>
        <v>5.9754498167837809E-2</v>
      </c>
      <c r="V133" s="136">
        <f ca="1">IF(W$7,cal0!J127/'cal1'!J$3,"")</f>
        <v>3.7782173477751424E-2</v>
      </c>
      <c r="W133" s="136">
        <f ca="1">IF(W$7,'cal1'!J127/'cal1'!J$3,"")</f>
        <v>4.6740836776005034E-3</v>
      </c>
      <c r="X133" s="136">
        <f ca="1">IF(W$7,'cal2'!J127/'cal1'!J$3,"")</f>
        <v>3.7782173477751424E-2</v>
      </c>
      <c r="Y133" s="136">
        <f ca="1">IF(Z$7,cal0!K127/'cal1'!K$3,"")</f>
        <v>4.2409488806015277E-2</v>
      </c>
      <c r="Z133" s="136">
        <f ca="1">IF(Z$7,'cal1'!K127/'cal1'!K$3,"")</f>
        <v>4.0389989573840428E-4</v>
      </c>
      <c r="AA133" s="136">
        <f ca="1">IF(Z$7,'cal2'!K127/'cal1'!K$3,"")</f>
        <v>3.9986088544123041E-2</v>
      </c>
      <c r="AB133" s="136">
        <f ca="1">IF(AC$7,cal0!L127/'cal1'!L$3,"")</f>
        <v>4.2230928636949737E-2</v>
      </c>
      <c r="AC133" s="136">
        <f ca="1">IF(AC$7,'cal1'!L127/'cal1'!L$3,"")</f>
        <v>4.7808600512343124E-3</v>
      </c>
      <c r="AD133" s="136">
        <f ca="1">IF(AC$7,'cal2'!L127/'cal1'!L$3,"")</f>
        <v>4.1434118369036391E-2</v>
      </c>
      <c r="AE133" s="136">
        <f ca="1">IF(AF$7,cal0!M127/'cal1'!M$3,"")</f>
        <v>4.5986036886871098E-2</v>
      </c>
      <c r="AF133" s="136">
        <f ca="1">IF(AF$7,'cal1'!M127/'cal1'!M$3,"")</f>
        <v>4.637247734284828E-3</v>
      </c>
      <c r="AG133" s="136">
        <f ca="1">IF(AF$7,'cal2'!M127/'cal1'!M$3,"")</f>
        <v>4.4440290157938919E-2</v>
      </c>
      <c r="AH133" s="136">
        <f ca="1">IF(AI$7,cal0!N127/'cal1'!N$3,"")</f>
        <v>6.9139969474797877E-2</v>
      </c>
      <c r="AI133" s="136">
        <f ca="1">IF(AI$7,'cal1'!N127/'cal1'!N$3,"")</f>
        <v>7.2355784747225099E-3</v>
      </c>
      <c r="AJ133" s="136">
        <f ca="1">IF(AI$7,'cal2'!N127/'cal1'!N$3,"")</f>
        <v>6.6728109198125191E-2</v>
      </c>
      <c r="AK133" s="136">
        <f ca="1">IF(AL$7,cal0!O127/'cal1'!O$3,"")</f>
        <v>5.7827713042825378E-2</v>
      </c>
      <c r="AL133" s="136">
        <f ca="1">IF(AL$7,'cal1'!O127/'cal1'!O$3,"")</f>
        <v>0</v>
      </c>
      <c r="AM133" s="136">
        <f ca="1">IF(AL$7,'cal2'!O127/'cal1'!O$3,"")</f>
        <v>5.5331551925827699E-2</v>
      </c>
      <c r="AN133" s="136">
        <f ca="1">IF(AO$7,cal0!P127/'cal1'!P$3,"")</f>
        <v>3.0723726195574119E-2</v>
      </c>
      <c r="AO133" s="136">
        <f ca="1">IF(AO$7,'cal1'!P127/'cal1'!P$3,"")</f>
        <v>1.1521398073419838E-3</v>
      </c>
      <c r="AP133" s="136">
        <f ca="1">IF(AO$7,'cal2'!P127/'cal1'!P$3,"")</f>
        <v>2.9571586013192364E-2</v>
      </c>
      <c r="AQ133" s="136">
        <f ca="1">IF(AR$7,cal0!Q127/'cal1'!Q$3,"")</f>
        <v>3.9626719161673263E-2</v>
      </c>
      <c r="AR133" s="136">
        <f ca="1">IF(AR$7,'cal1'!Q127/'cal1'!Q$3,"")</f>
        <v>2.0217714019168487E-3</v>
      </c>
      <c r="AS133" s="136">
        <f ca="1">IF(AR$7,'cal2'!Q127/'cal1'!Q$3,"")</f>
        <v>3.8818013443979241E-2</v>
      </c>
      <c r="AT133" s="136">
        <f ca="1">IF(AU$7,cal0!R127/'cal1'!R$3,"")</f>
        <v>6.0145960209962393E-2</v>
      </c>
      <c r="AU133" s="136">
        <f ca="1">IF(AU$7,'cal1'!R127/'cal1'!R$3,"")</f>
        <v>4.0097308829749681E-4</v>
      </c>
      <c r="AV133" s="136">
        <f ca="1">IF(AU$7,'cal2'!R127/'cal1'!R$3,"")</f>
        <v>5.854207353452736E-2</v>
      </c>
      <c r="AW133" s="136">
        <f ca="1">IF(AX$7,cal0!S127/'cal1'!S$3,"")</f>
        <v>7.2088052083797136E-2</v>
      </c>
      <c r="AX133" s="136">
        <f ca="1">IF(AX$7,'cal1'!S127/'cal1'!S$3,"")</f>
        <v>4.0272653125618266E-3</v>
      </c>
      <c r="AY133" s="136">
        <f ca="1">IF(AX$7,'cal2'!S127/'cal1'!S$3,"")</f>
        <v>7.2893505460934802E-2</v>
      </c>
      <c r="AZ133" s="136">
        <f ca="1">IF(BA$7,cal0!T127/'cal1'!T$3,"")</f>
        <v>5.7515872197340202E-2</v>
      </c>
      <c r="BA133" s="136">
        <f ca="1">IF(BA$7,'cal1'!T127/'cal1'!T$3,"")</f>
        <v>1.2324829871199401E-3</v>
      </c>
      <c r="BB133" s="136">
        <f ca="1">IF(BA$7,'cal2'!T127/'cal1'!T$3,"")</f>
        <v>5.3818422032402134E-2</v>
      </c>
      <c r="BC133" s="136">
        <f ca="1">IF(BD$7,cal0!U127/'cal1'!U$3,"")</f>
        <v>8.9631725984408855E-2</v>
      </c>
      <c r="BD133" s="136">
        <f ca="1">IF(BD$7,'cal1'!U127/'cal1'!U$3,"")</f>
        <v>4.6968590769905201E-3</v>
      </c>
      <c r="BE133" s="136">
        <f ca="1">IF(BD$7,'cal2'!U127/'cal1'!U$3,"")</f>
        <v>8.8848915883426749E-2</v>
      </c>
      <c r="BF133" s="136">
        <f ca="1">IF(BG$7,cal0!V127/'cal1'!V$3,"")</f>
        <v>8.9305814981843618E-2</v>
      </c>
      <c r="BG133" s="136">
        <f ca="1">IF(BG$7,'cal1'!V127/'cal1'!V$3,"")</f>
        <v>2.3297169455419983E-3</v>
      </c>
      <c r="BH133" s="136">
        <f ca="1">IF(BG$7,'cal2'!V127/'cal1'!V$3,"")</f>
        <v>8.7752669845909084E-2</v>
      </c>
      <c r="BI133" s="136">
        <f ca="1">IF(BJ$7,cal0!W127/'cal1'!W$3,"")</f>
        <v>5.5138029963047758E-2</v>
      </c>
      <c r="BJ133" s="136">
        <f ca="1">IF(BJ$7,'cal1'!W127/'cal1'!W$3,"")</f>
        <v>0</v>
      </c>
      <c r="BK133" s="136">
        <f ca="1">IF(BJ$7,'cal2'!W127/'cal1'!W$3,"")</f>
        <v>5.1227530084095307E-2</v>
      </c>
      <c r="BL133" s="136">
        <f ca="1">IF(BM$7,cal0!X127/'cal1'!X$3,"")</f>
        <v>4.0385531266244688E-2</v>
      </c>
      <c r="BM133" s="136">
        <f ca="1">IF(BM$7,'cal1'!X127/'cal1'!X$3,"")</f>
        <v>1.0551174995370612E-2</v>
      </c>
      <c r="BN133" s="136">
        <f ca="1">IF(BM$7,'cal2'!X127/'cal1'!X$3,"")</f>
        <v>4.0385531266244688E-2</v>
      </c>
      <c r="BO133" s="136">
        <f ca="1">IF(BP$7,cal0!Y127/'cal1'!Y$3,"")</f>
        <v>7.7412907764109404E-2</v>
      </c>
      <c r="BP133" s="136">
        <f ca="1">IF(BP$7,'cal1'!Y127/'cal1'!Y$3,"")</f>
        <v>3.5010865155930167E-3</v>
      </c>
      <c r="BQ133" s="136">
        <f ca="1">IF(BP$7,'cal2'!Y127/'cal1'!Y$3,"")</f>
        <v>7.6245878545692009E-2</v>
      </c>
      <c r="BR133" s="136" t="str">
        <f>IF(BS$7,cal0!Z127/'cal1'!Z$3,"")</f>
        <v/>
      </c>
      <c r="BS133" s="136" t="str">
        <f>IF(BS$7,'cal1'!Z127/'cal1'!Z$3,"")</f>
        <v/>
      </c>
      <c r="BT133" s="136" t="str">
        <f>IF(BS$7,'cal2'!Z127/'cal1'!Z$3,"")</f>
        <v/>
      </c>
      <c r="BU133" s="136">
        <f ca="1">IF(BV$7,cal0!AA127/'cal1'!AA$3,"")</f>
        <v>6.3744796533135542E-2</v>
      </c>
      <c r="BV133" s="136">
        <f ca="1">IF(BV$7,'cal1'!AA127/'cal1'!AA$3,"")</f>
        <v>2.3904300256171562E-3</v>
      </c>
      <c r="BW133" s="136">
        <f ca="1">IF(BV$7,'cal2'!AA127/'cal1'!AA$3,"")</f>
        <v>6.3744796533135542E-2</v>
      </c>
      <c r="BX133" s="136">
        <f ca="1">IF(BY$7,cal0!AB127/'cal1'!AB$3,"")</f>
        <v>4.5306433826979062E-2</v>
      </c>
      <c r="BY133" s="136">
        <f ca="1">IF(BY$7,'cal1'!AB127/'cal1'!AB$3,"")</f>
        <v>2.2466001634864926E-3</v>
      </c>
      <c r="BZ133" s="136">
        <f ca="1">IF(BY$7,'cal2'!AB127/'cal1'!AB$3,"")</f>
        <v>4.4183133379583829E-2</v>
      </c>
      <c r="CA133" s="136">
        <f ca="1">IF(CB$7,cal0!AC127/'cal1'!AC$3,"")</f>
        <v>4.8046528168084614E-2</v>
      </c>
      <c r="CB133" s="136">
        <f ca="1">IF(CB$7,'cal1'!AC127/'cal1'!AC$3,"")</f>
        <v>3.7536350131316104E-4</v>
      </c>
      <c r="CC133" s="136">
        <f ca="1">IF(CB$7,'cal2'!AC127/'cal1'!AC$3,"")</f>
        <v>4.6920437251764757E-2</v>
      </c>
      <c r="CD133" s="136">
        <f ca="1">IF(CE$7,cal0!AD127/'cal1'!AD$3,"")</f>
        <v>7.7626007180846612E-2</v>
      </c>
      <c r="CE133" s="136">
        <f ca="1">IF(CE$7,'cal1'!AD127/'cal1'!AD$3,"")</f>
        <v>6.5328820674012385E-3</v>
      </c>
      <c r="CF133" s="136">
        <f ca="1">IF(CE$7,'cal2'!AD127/'cal1'!AD$3,"")</f>
        <v>7.8394581806617139E-2</v>
      </c>
      <c r="CG133" s="136">
        <f ca="1">IF(CH$7,cal0!AE127/'cal1'!AE$3,"")</f>
        <v>5.6022828334170521E-2</v>
      </c>
      <c r="CH133" s="136">
        <f ca="1">IF(CH$7,'cal1'!AE127/'cal1'!AE$3,"")</f>
        <v>0</v>
      </c>
      <c r="CI133" s="136">
        <f ca="1">IF(CH$7,'cal2'!AE127/'cal1'!AE$3,"")</f>
        <v>5.6414596492897907E-2</v>
      </c>
      <c r="CJ133" s="136">
        <f ca="1">IF(CK$7,cal0!AF127/'cal1'!AF$3,"")</f>
        <v>4.1813916531755181E-2</v>
      </c>
      <c r="CK133" s="136">
        <f ca="1">IF(CK$7,'cal1'!AF127/'cal1'!AF$3,"")</f>
        <v>1.477905604972053E-2</v>
      </c>
      <c r="CL133" s="136">
        <f ca="1">IF(CK$7,'cal2'!AF127/'cal1'!AF$3,"")</f>
        <v>4.0732521774543208E-2</v>
      </c>
      <c r="CM133" s="136">
        <f ca="1">IF(CN$7,cal0!AG127/'cal1'!AG$3,"")</f>
        <v>4.34428832414799E-2</v>
      </c>
      <c r="CN133" s="136">
        <f ca="1">IF(CN$7,'cal1'!AG127/'cal1'!AG$3,"")</f>
        <v>0</v>
      </c>
      <c r="CO133" s="136">
        <f ca="1">IF(CN$7,'cal2'!AG127/'cal1'!AG$3,"")</f>
        <v>4.2289531960271756E-2</v>
      </c>
      <c r="CP133" s="136">
        <f ca="1">IF(CQ$7,cal0!AH127/'cal1'!AH$3,"")</f>
        <v>6.2808078841929751E-2</v>
      </c>
      <c r="CQ133" s="136">
        <f ca="1">IF(CQ$7,'cal1'!AH127/'cal1'!AH$3,"")</f>
        <v>2.2978566707028301E-3</v>
      </c>
      <c r="CR133" s="136">
        <f ca="1">IF(CQ$7,'cal2'!AH127/'cal1'!AH$3,"")</f>
        <v>6.0510221423238142E-2</v>
      </c>
      <c r="CS133" s="136">
        <f ca="1">IF(CT$7,cal0!AI127/'cal1'!AI$3,"")</f>
        <v>8.1192803921069326E-2</v>
      </c>
      <c r="CT133" s="136">
        <f ca="1">IF(CT$7,'cal1'!AI127/'cal1'!AI$3,"")</f>
        <v>4.1734619253455422E-3</v>
      </c>
      <c r="CU133" s="136">
        <f ca="1">IF(CT$7,'cal2'!AI127/'cal1'!AI$3,"")</f>
        <v>8.0433992392455467E-2</v>
      </c>
      <c r="CV133" s="136">
        <f ca="1">IF(CW$7,cal0!AJ127/'cal1'!AJ$3,"")</f>
        <v>7.5704154904330204E-2</v>
      </c>
      <c r="CW133" s="136">
        <f ca="1">IF(CW$7,'cal1'!AJ127/'cal1'!AJ$3,"")</f>
        <v>2.2265929192081752E-3</v>
      </c>
      <c r="CX133" s="136">
        <f ca="1">IF(CW$7,'cal2'!AJ127/'cal1'!AJ$3,"")</f>
        <v>7.5333055963663617E-2</v>
      </c>
      <c r="CY133" s="136">
        <f ca="1">IF(CZ$7,cal0!AK127/'cal1'!AK$3,"")</f>
        <v>8.8363570311167094E-2</v>
      </c>
      <c r="CZ133" s="136">
        <f ca="1">IF(CZ$7,'cal1'!AK127/'cal1'!AK$3,"")</f>
        <v>5.9404082526724388E-3</v>
      </c>
      <c r="DA133" s="136">
        <f ca="1">IF(CZ$7,'cal2'!AK127/'cal1'!AK$3,"")</f>
        <v>8.4279543942952326E-2</v>
      </c>
    </row>
    <row r="134" spans="3:105">
      <c r="C134" s="112">
        <f t="shared" si="66"/>
        <v>920</v>
      </c>
      <c r="D134" s="136">
        <v>0</v>
      </c>
      <c r="E134" s="136">
        <v>0</v>
      </c>
      <c r="F134" s="136">
        <v>0</v>
      </c>
      <c r="G134" s="136">
        <f ca="1">cal0!C128/'cal1'!C$3</f>
        <v>3.7350445013829621E-2</v>
      </c>
      <c r="H134" s="136">
        <f ca="1">'cal1'!C128/'cal1'!C$3</f>
        <v>4.3340963327421749E-3</v>
      </c>
      <c r="I134" s="136">
        <f ca="1">'cal2'!C128/'cal1'!C$3</f>
        <v>3.7076450610117009E-2</v>
      </c>
      <c r="J134" s="136">
        <f ca="1">IF(K$7,cal0!F128/'cal1'!F$3,"")</f>
        <v>3.4157171728239254E-2</v>
      </c>
      <c r="K134" s="136">
        <f ca="1">IF(K$7,'cal1'!F128/'cal1'!F$3,"")</f>
        <v>0</v>
      </c>
      <c r="L134" s="136">
        <f ca="1">IF(K$7,'cal2'!F128/'cal1'!F$3,"")</f>
        <v>3.3343905432160051E-2</v>
      </c>
      <c r="M134" s="136">
        <f ca="1">IF(N$7,cal0!G128/'cal1'!G$3,"")</f>
        <v>3.3841466780716804E-2</v>
      </c>
      <c r="N134" s="136">
        <f ca="1">IF(N$7,'cal1'!G128/'cal1'!G$3,"")</f>
        <v>4.8882117296065886E-3</v>
      </c>
      <c r="O134" s="136">
        <f ca="1">IF(N$7,'cal2'!G128/'cal1'!G$3,"")</f>
        <v>3.3465450352594066E-2</v>
      </c>
      <c r="P134" s="136">
        <f ca="1">IF(Q$7,cal0!H128/'cal1'!H$3,"")</f>
        <v>2.234998700246997E-2</v>
      </c>
      <c r="Q134" s="136">
        <f ca="1">IF(Q$7,'cal1'!H128/'cal1'!H$3,"")</f>
        <v>3.8534459213676088E-4</v>
      </c>
      <c r="R134" s="136">
        <f ca="1">IF(Q$7,'cal2'!H128/'cal1'!H$3,"")</f>
        <v>2.1579297535965946E-2</v>
      </c>
      <c r="S134" s="136">
        <f ca="1">IF(T$7,cal0!I128/'cal1'!I$3,"")</f>
        <v>3.4661519252721415E-2</v>
      </c>
      <c r="T134" s="136">
        <f ca="1">IF(T$7,'cal1'!I128/'cal1'!I$3,"")</f>
        <v>4.2270146059398211E-4</v>
      </c>
      <c r="U134" s="136">
        <f ca="1">IF(T$7,'cal2'!I128/'cal1'!I$3,"")</f>
        <v>3.5929624098889966E-2</v>
      </c>
      <c r="V134" s="136">
        <f ca="1">IF(W$7,cal0!J128/'cal1'!J$3,"")</f>
        <v>2.3145024960467966E-2</v>
      </c>
      <c r="W134" s="136">
        <f ca="1">IF(W$7,'cal1'!J128/'cal1'!J$3,"")</f>
        <v>1.9287520800389973E-3</v>
      </c>
      <c r="X134" s="136">
        <f ca="1">IF(W$7,'cal2'!J128/'cal1'!J$3,"")</f>
        <v>2.391652609384649E-2</v>
      </c>
      <c r="Y134" s="136">
        <f ca="1">IF(Z$7,cal0!K128/'cal1'!K$3,"")</f>
        <v>3.4000387015391355E-2</v>
      </c>
      <c r="Z134" s="136">
        <f ca="1">IF(Z$7,'cal1'!K128/'cal1'!K$3,"")</f>
        <v>4.0000455369669751E-4</v>
      </c>
      <c r="AA134" s="136">
        <f ca="1">IF(Z$7,'cal2'!K128/'cal1'!K$3,"")</f>
        <v>3.3600382315210849E-2</v>
      </c>
      <c r="AB134" s="136">
        <f ca="1">IF(AC$7,cal0!L128/'cal1'!L$3,"")</f>
        <v>3.1959573270157852E-2</v>
      </c>
      <c r="AC134" s="136">
        <f ca="1">IF(AC$7,'cal1'!L128/'cal1'!L$3,"")</f>
        <v>3.5510639107448716E-3</v>
      </c>
      <c r="AD134" s="136">
        <f ca="1">IF(AC$7,'cal2'!L128/'cal1'!L$3,"")</f>
        <v>3.235413605534368E-2</v>
      </c>
      <c r="AE134" s="136">
        <f ca="1">IF(AF$7,cal0!M128/'cal1'!M$3,"")</f>
        <v>2.3345332053467172E-2</v>
      </c>
      <c r="AF134" s="136">
        <f ca="1">IF(AF$7,'cal1'!M128/'cal1'!M$3,"")</f>
        <v>3.4443934559746877E-3</v>
      </c>
      <c r="AG134" s="136">
        <f ca="1">IF(AF$7,'cal2'!M128/'cal1'!M$3,"")</f>
        <v>2.2962621544891683E-2</v>
      </c>
      <c r="AH134" s="136">
        <f ca="1">IF(AI$7,cal0!N128/'cal1'!N$3,"")</f>
        <v>3.5032780391041282E-2</v>
      </c>
      <c r="AI134" s="136">
        <f ca="1">IF(AI$7,'cal1'!N128/'cal1'!N$3,"")</f>
        <v>1.0748693912930688E-2</v>
      </c>
      <c r="AJ134" s="136">
        <f ca="1">IF(AI$7,'cal2'!N128/'cal1'!N$3,"")</f>
        <v>3.3838480635423003E-2</v>
      </c>
      <c r="AK134" s="136">
        <f ca="1">IF(AL$7,cal0!O128/'cal1'!O$3,"")</f>
        <v>3.7905326136019574E-2</v>
      </c>
      <c r="AL134" s="136">
        <f ca="1">IF(AL$7,'cal1'!O128/'cal1'!O$3,"")</f>
        <v>1.2360432610594068E-3</v>
      </c>
      <c r="AM134" s="136">
        <f ca="1">IF(AL$7,'cal2'!O128/'cal1'!O$3,"")</f>
        <v>3.9141369799430656E-2</v>
      </c>
      <c r="AN134" s="136">
        <f ca="1">IF(AO$7,cal0!P128/'cal1'!P$3,"")</f>
        <v>2.1299192498297075E-2</v>
      </c>
      <c r="AO134" s="136">
        <f ca="1">IF(AO$7,'cal1'!P128/'cal1'!P$3,"")</f>
        <v>3.8034271655132694E-4</v>
      </c>
      <c r="AP134" s="136">
        <f ca="1">IF(AO$7,'cal2'!P128/'cal1'!P$3,"")</f>
        <v>2.0918849642462212E-2</v>
      </c>
      <c r="AQ134" s="136">
        <f ca="1">IF(AR$7,cal0!Q128/'cal1'!Q$3,"")</f>
        <v>3.3638183338795362E-2</v>
      </c>
      <c r="AR134" s="136">
        <f ca="1">IF(AR$7,'cal1'!Q128/'cal1'!Q$3,"")</f>
        <v>2.4027274930747957E-3</v>
      </c>
      <c r="AS134" s="136">
        <f ca="1">IF(AR$7,'cal2'!Q128/'cal1'!Q$3,"")</f>
        <v>3.2837273913728468E-2</v>
      </c>
      <c r="AT134" s="136">
        <f ca="1">IF(AU$7,cal0!R128/'cal1'!R$3,"")</f>
        <v>3.0577158735270647E-2</v>
      </c>
      <c r="AU134" s="136">
        <f ca="1">IF(AU$7,'cal1'!R128/'cal1'!R$3,"")</f>
        <v>3.9710597333926501E-4</v>
      </c>
      <c r="AV134" s="136">
        <f ca="1">IF(AU$7,'cal2'!R128/'cal1'!R$3,"")</f>
        <v>3.2562689329078631E-2</v>
      </c>
      <c r="AW134" s="136">
        <f ca="1">IF(AX$7,cal0!S128/'cal1'!S$3,"")</f>
        <v>5.2248369937316741E-2</v>
      </c>
      <c r="AX134" s="136">
        <f ca="1">IF(AX$7,'cal1'!S128/'cal1'!S$3,"")</f>
        <v>7.9768501104681613E-3</v>
      </c>
      <c r="AY134" s="136">
        <f ca="1">IF(AX$7,'cal2'!S128/'cal1'!S$3,"")</f>
        <v>5.2248369937316741E-2</v>
      </c>
      <c r="AZ134" s="136">
        <f ca="1">IF(BA$7,cal0!T128/'cal1'!T$3,"")</f>
        <v>4.8416991985743806E-2</v>
      </c>
      <c r="BA134" s="136">
        <f ca="1">IF(BA$7,'cal1'!T128/'cal1'!T$3,"")</f>
        <v>1.6274619605617035E-3</v>
      </c>
      <c r="BB134" s="136">
        <f ca="1">IF(BA$7,'cal2'!T128/'cal1'!T$3,"")</f>
        <v>4.5568935690374734E-2</v>
      </c>
      <c r="BC134" s="136">
        <f ca="1">IF(BD$7,cal0!U128/'cal1'!U$3,"")</f>
        <v>5.0391909494545979E-2</v>
      </c>
      <c r="BD134" s="136">
        <f ca="1">IF(BD$7,'cal1'!U128/'cal1'!U$3,"")</f>
        <v>1.0466011960296803E-2</v>
      </c>
      <c r="BE134" s="136">
        <f ca="1">IF(BD$7,'cal2'!U128/'cal1'!U$3,"")</f>
        <v>4.9616649068939388E-2</v>
      </c>
      <c r="BF134" s="136">
        <f ca="1">IF(BG$7,cal0!V128/'cal1'!V$3,"")</f>
        <v>4.6914047987695141E-2</v>
      </c>
      <c r="BG134" s="136">
        <f ca="1">IF(BG$7,'cal1'!V128/'cal1'!V$3,"")</f>
        <v>6.53720366667825E-3</v>
      </c>
      <c r="BH134" s="136">
        <f ca="1">IF(BG$7,'cal2'!V128/'cal1'!V$3,"")</f>
        <v>4.4991343368403554E-2</v>
      </c>
      <c r="BI134" s="136">
        <f ca="1">IF(BJ$7,cal0!W128/'cal1'!W$3,"")</f>
        <v>3.1756831010564354E-2</v>
      </c>
      <c r="BJ134" s="136">
        <f ca="1">IF(BJ$7,'cal1'!W128/'cal1'!W$3,"")</f>
        <v>0</v>
      </c>
      <c r="BK134" s="136">
        <f ca="1">IF(BJ$7,'cal2'!W128/'cal1'!W$3,"")</f>
        <v>3.1756831010564354E-2</v>
      </c>
      <c r="BL134" s="136">
        <f ca="1">IF(BM$7,cal0!X128/'cal1'!X$3,"")</f>
        <v>2.8465648889741818E-2</v>
      </c>
      <c r="BM134" s="136">
        <f ca="1">IF(BM$7,'cal1'!X128/'cal1'!X$3,"")</f>
        <v>7.9271430494843361E-3</v>
      </c>
      <c r="BN134" s="136">
        <f ca="1">IF(BM$7,'cal2'!X128/'cal1'!X$3,"")</f>
        <v>2.8825973701763541E-2</v>
      </c>
      <c r="BO134" s="136">
        <f ca="1">IF(BP$7,cal0!Y128/'cal1'!Y$3,"")</f>
        <v>3.929630125135318E-2</v>
      </c>
      <c r="BP134" s="136">
        <f ca="1">IF(BP$7,'cal1'!Y128/'cal1'!Y$3,"")</f>
        <v>7.3198990461494371E-3</v>
      </c>
      <c r="BQ134" s="136">
        <f ca="1">IF(BP$7,'cal2'!Y128/'cal1'!Y$3,"")</f>
        <v>3.8911043248409473E-2</v>
      </c>
      <c r="BR134" s="136" t="str">
        <f>IF(BS$7,cal0!Z128/'cal1'!Z$3,"")</f>
        <v/>
      </c>
      <c r="BS134" s="136" t="str">
        <f>IF(BS$7,'cal1'!Z128/'cal1'!Z$3,"")</f>
        <v/>
      </c>
      <c r="BT134" s="136" t="str">
        <f>IF(BS$7,'cal2'!Z128/'cal1'!Z$3,"")</f>
        <v/>
      </c>
      <c r="BU134" s="136">
        <f ca="1">IF(BV$7,cal0!AA128/'cal1'!AA$3,"")</f>
        <v>5.6027897001546291E-2</v>
      </c>
      <c r="BV134" s="136">
        <f ca="1">IF(BV$7,'cal1'!AA128/'cal1'!AA$3,"")</f>
        <v>5.918439465932253E-3</v>
      </c>
      <c r="BW134" s="136">
        <f ca="1">IF(BV$7,'cal2'!AA128/'cal1'!AA$3,"")</f>
        <v>5.523877143117463E-2</v>
      </c>
      <c r="BX134" s="136">
        <f ca="1">IF(BY$7,cal0!AB128/'cal1'!AB$3,"")</f>
        <v>3.8194684897554849E-2</v>
      </c>
      <c r="BY134" s="136">
        <f ca="1">IF(BY$7,'cal1'!AB128/'cal1'!AB$3,"")</f>
        <v>2.9665775064448494E-3</v>
      </c>
      <c r="BZ134" s="136">
        <f ca="1">IF(BY$7,'cal2'!AB128/'cal1'!AB$3,"")</f>
        <v>3.7453040249349506E-2</v>
      </c>
      <c r="CA134" s="136">
        <f ca="1">IF(CB$7,cal0!AC128/'cal1'!AC$3,"")</f>
        <v>3.5315621802866237E-2</v>
      </c>
      <c r="CB134" s="136">
        <f ca="1">IF(CB$7,'cal1'!AC128/'cal1'!AC$3,"")</f>
        <v>1.4869734941852738E-3</v>
      </c>
      <c r="CC134" s="136">
        <f ca="1">IF(CB$7,'cal2'!AC128/'cal1'!AC$3,"")</f>
        <v>3.6802592937388363E-2</v>
      </c>
      <c r="CD134" s="136">
        <f ca="1">IF(CE$7,cal0!AD128/'cal1'!AD$3,"")</f>
        <v>3.996100283620057E-2</v>
      </c>
      <c r="CE134" s="136">
        <f ca="1">IF(CE$7,'cal1'!AD128/'cal1'!AD$3,"")</f>
        <v>1.02756865497817E-2</v>
      </c>
      <c r="CF134" s="136">
        <f ca="1">IF(CE$7,'cal2'!AD128/'cal1'!AD$3,"")</f>
        <v>3.996100283620057E-2</v>
      </c>
      <c r="CG134" s="136">
        <f ca="1">IF(CH$7,cal0!AE128/'cal1'!AE$3,"")</f>
        <v>2.4443349510285112E-2</v>
      </c>
      <c r="CH134" s="136">
        <f ca="1">IF(CH$7,'cal1'!AE128/'cal1'!AE$3,"")</f>
        <v>0</v>
      </c>
      <c r="CI134" s="136">
        <f ca="1">IF(CH$7,'cal2'!AE128/'cal1'!AE$3,"")</f>
        <v>2.5219329148496363E-2</v>
      </c>
      <c r="CJ134" s="136">
        <f ca="1">IF(CK$7,cal0!AF128/'cal1'!AF$3,"")</f>
        <v>2.6417139011105838E-2</v>
      </c>
      <c r="CK134" s="136">
        <f ca="1">IF(CK$7,'cal1'!AF128/'cal1'!AF$3,"")</f>
        <v>1.1423627115154773E-2</v>
      </c>
      <c r="CL134" s="136">
        <f ca="1">IF(CK$7,'cal2'!AF128/'cal1'!AF$3,"")</f>
        <v>2.6774124700256557E-2</v>
      </c>
      <c r="CM134" s="136">
        <f ca="1">IF(CN$7,cal0!AG128/'cal1'!AG$3,"")</f>
        <v>3.7693508668763982E-2</v>
      </c>
      <c r="CN134" s="136">
        <f ca="1">IF(CN$7,'cal1'!AG128/'cal1'!AG$3,"")</f>
        <v>0</v>
      </c>
      <c r="CO134" s="136">
        <f ca="1">IF(CN$7,'cal2'!AG128/'cal1'!AG$3,"")</f>
        <v>3.6551283657169802E-2</v>
      </c>
      <c r="CP134" s="136">
        <f ca="1">IF(CQ$7,cal0!AH128/'cal1'!AH$3,"")</f>
        <v>3.1101168644501166E-2</v>
      </c>
      <c r="CQ134" s="136">
        <f ca="1">IF(CQ$7,'cal1'!AH128/'cal1'!AH$3,"")</f>
        <v>4.5513907862891698E-3</v>
      </c>
      <c r="CR134" s="136">
        <f ca="1">IF(CQ$7,'cal2'!AH128/'cal1'!AH$3,"")</f>
        <v>3.0342603266527993E-2</v>
      </c>
      <c r="CS134" s="136">
        <f ca="1">IF(CT$7,cal0!AI128/'cal1'!AI$3,"")</f>
        <v>5.5986233481545813E-2</v>
      </c>
      <c r="CT134" s="136">
        <f ca="1">IF(CT$7,'cal1'!AI128/'cal1'!AI$3,"")</f>
        <v>8.2664234006103055E-3</v>
      </c>
      <c r="CU134" s="136">
        <f ca="1">IF(CT$7,'cal2'!AI128/'cal1'!AI$3,"")</f>
        <v>5.5610486829905575E-2</v>
      </c>
      <c r="CV134" s="136">
        <f ca="1">IF(CW$7,cal0!AJ128/'cal1'!AJ$3,"")</f>
        <v>4.7777575195135771E-2</v>
      </c>
      <c r="CW134" s="136">
        <f ca="1">IF(CW$7,'cal1'!AJ128/'cal1'!AJ$3,"")</f>
        <v>6.2478368556748388E-3</v>
      </c>
      <c r="CX134" s="136">
        <f ca="1">IF(CW$7,'cal2'!AJ128/'cal1'!AJ$3,"")</f>
        <v>4.7777575195135771E-2</v>
      </c>
      <c r="CY134" s="136">
        <f ca="1">IF(CZ$7,cal0!AK128/'cal1'!AK$3,"")</f>
        <v>7.1332791290996955E-2</v>
      </c>
      <c r="CZ134" s="136">
        <f ca="1">IF(CZ$7,'cal1'!AK128/'cal1'!AK$3,"")</f>
        <v>9.1923701227794516E-3</v>
      </c>
      <c r="DA134" s="136">
        <f ca="1">IF(CZ$7,'cal2'!AK128/'cal1'!AK$3,"")</f>
        <v>6.9126627344902131E-2</v>
      </c>
    </row>
    <row r="135" spans="3:105">
      <c r="C135" s="112">
        <f t="shared" si="66"/>
        <v>925</v>
      </c>
      <c r="D135" s="136">
        <v>0</v>
      </c>
      <c r="E135" s="136">
        <v>0</v>
      </c>
      <c r="F135" s="136">
        <v>0</v>
      </c>
      <c r="G135" s="136">
        <f ca="1">cal0!C129/'cal1'!C$3</f>
        <v>2.3225471585047643E-2</v>
      </c>
      <c r="H135" s="136">
        <f ca="1">'cal1'!C129/'cal1'!C$3</f>
        <v>5.5746076355050328E-3</v>
      </c>
      <c r="I135" s="136">
        <f ca="1">'cal2'!C129/'cal1'!C$3</f>
        <v>2.3126587253476057E-2</v>
      </c>
      <c r="J135" s="136">
        <f ca="1">IF(K$7,cal0!F129/'cal1'!F$3,"")</f>
        <v>3.1478617635180901E-2</v>
      </c>
      <c r="K135" s="136">
        <f ca="1">IF(K$7,'cal1'!F129/'cal1'!F$3,"")</f>
        <v>0</v>
      </c>
      <c r="L135" s="136">
        <f ca="1">IF(K$7,'cal2'!F129/'cal1'!F$3,"")</f>
        <v>3.0671473269883089E-2</v>
      </c>
      <c r="M135" s="136">
        <f ca="1">IF(N$7,cal0!G129/'cal1'!G$3,"")</f>
        <v>1.8286103412594991E-2</v>
      </c>
      <c r="N135" s="136">
        <f ca="1">IF(N$7,'cal1'!G129/'cal1'!G$3,"")</f>
        <v>4.4782297344127019E-3</v>
      </c>
      <c r="O135" s="136">
        <f ca="1">IF(N$7,'cal2'!G129/'cal1'!G$3,"")</f>
        <v>1.8659289345273947E-2</v>
      </c>
      <c r="P135" s="136">
        <f ca="1">IF(Q$7,cal0!H129/'cal1'!H$3,"")</f>
        <v>1.8739749422450793E-2</v>
      </c>
      <c r="Q135" s="136">
        <f ca="1">IF(Q$7,'cal1'!H129/'cal1'!H$3,"")</f>
        <v>3.8244387814994084E-4</v>
      </c>
      <c r="R135" s="136">
        <f ca="1">IF(Q$7,'cal2'!H129/'cal1'!H$3,"")</f>
        <v>1.8357306898146464E-2</v>
      </c>
      <c r="S135" s="136">
        <f ca="1">IF(T$7,cal0!I129/'cal1'!I$3,"")</f>
        <v>9.2294299741136569E-3</v>
      </c>
      <c r="T135" s="136">
        <f ca="1">IF(T$7,'cal1'!I129/'cal1'!I$3,"")</f>
        <v>4.1951953962242984E-4</v>
      </c>
      <c r="U135" s="136">
        <f ca="1">IF(T$7,'cal2'!I129/'cal1'!I$3,"")</f>
        <v>9.2294299741136569E-3</v>
      </c>
      <c r="V135" s="136">
        <f ca="1">IF(W$7,cal0!J129/'cal1'!J$3,"")</f>
        <v>2.0673719544153219E-2</v>
      </c>
      <c r="W135" s="136">
        <f ca="1">IF(W$7,'cal1'!J129/'cal1'!J$3,"")</f>
        <v>3.4456200486481978E-3</v>
      </c>
      <c r="X135" s="136">
        <f ca="1">IF(W$7,'cal2'!J129/'cal1'!J$3,"")</f>
        <v>2.1822259934237268E-2</v>
      </c>
      <c r="Y135" s="136">
        <f ca="1">IF(Z$7,cal0!K129/'cal1'!K$3,"")</f>
        <v>1.8658694453662829E-2</v>
      </c>
      <c r="Z135" s="136">
        <f ca="1">IF(Z$7,'cal1'!K129/'cal1'!K$3,"")</f>
        <v>3.9699348561016807E-4</v>
      </c>
      <c r="AA135" s="136">
        <f ca="1">IF(Z$7,'cal2'!K129/'cal1'!K$3,"")</f>
        <v>1.9055688084654136E-2</v>
      </c>
      <c r="AB135" s="136">
        <f ca="1">IF(AC$7,cal0!L129/'cal1'!L$3,"")</f>
        <v>3.0544216839713086E-2</v>
      </c>
      <c r="AC135" s="136">
        <f ca="1">IF(AC$7,'cal1'!L129/'cal1'!L$3,"")</f>
        <v>5.4822956145601379E-3</v>
      </c>
      <c r="AD135" s="136">
        <f ca="1">IF(AC$7,'cal2'!L129/'cal1'!L$3,"")</f>
        <v>3.0935809520184793E-2</v>
      </c>
      <c r="AE135" s="136">
        <f ca="1">IF(AF$7,cal0!M129/'cal1'!M$3,"")</f>
        <v>1.5952838226017729E-2</v>
      </c>
      <c r="AF135" s="136">
        <f ca="1">IF(AF$7,'cal1'!M129/'cal1'!M$3,"")</f>
        <v>3.7982948377971723E-4</v>
      </c>
      <c r="AG135" s="136">
        <f ca="1">IF(AF$7,'cal2'!M129/'cal1'!M$3,"")</f>
        <v>1.6332667848893034E-2</v>
      </c>
      <c r="AH135" s="136">
        <f ca="1">IF(AI$7,cal0!N129/'cal1'!N$3,"")</f>
        <v>2.4496388380725095E-2</v>
      </c>
      <c r="AI135" s="136">
        <f ca="1">IF(AI$7,'cal1'!N129/'cal1'!N$3,"")</f>
        <v>9.0873702316700833E-3</v>
      </c>
      <c r="AJ135" s="136">
        <f ca="1">IF(AI$7,'cal2'!N129/'cal1'!N$3,"")</f>
        <v>2.4101285192970071E-2</v>
      </c>
      <c r="AK135" s="136">
        <f ca="1">IF(AL$7,cal0!O129/'cal1'!O$3,"")</f>
        <v>1.5947603734261712E-2</v>
      </c>
      <c r="AL135" s="136">
        <f ca="1">IF(AL$7,'cal1'!O129/'cal1'!O$3,"")</f>
        <v>3.6802165228224304E-3</v>
      </c>
      <c r="AM135" s="136">
        <f ca="1">IF(AL$7,'cal2'!O129/'cal1'!O$3,"")</f>
        <v>1.6356516814349627E-2</v>
      </c>
      <c r="AN135" s="136">
        <f ca="1">IF(AO$7,cal0!P129/'cal1'!P$3,"")</f>
        <v>2.0761381233707327E-2</v>
      </c>
      <c r="AO135" s="136">
        <f ca="1">IF(AO$7,'cal1'!P129/'cal1'!P$3,"")</f>
        <v>3.7747965460573719E-4</v>
      </c>
      <c r="AP135" s="136">
        <f ca="1">IF(AO$7,'cal2'!P129/'cal1'!P$3,"")</f>
        <v>2.0761381233707327E-2</v>
      </c>
      <c r="AQ135" s="136">
        <f ca="1">IF(AR$7,cal0!Q129/'cal1'!Q$3,"")</f>
        <v>3.0205447023891305E-2</v>
      </c>
      <c r="AR135" s="136">
        <f ca="1">IF(AR$7,'cal1'!Q129/'cal1'!Q$3,"")</f>
        <v>5.166721385301022E-3</v>
      </c>
      <c r="AS135" s="136">
        <f ca="1">IF(AR$7,'cal2'!Q129/'cal1'!Q$3,"")</f>
        <v>2.9410569617168335E-2</v>
      </c>
      <c r="AT135" s="136">
        <f ca="1">IF(AU$7,cal0!R129/'cal1'!R$3,"")</f>
        <v>5.5176342400775529E-3</v>
      </c>
      <c r="AU135" s="136">
        <f ca="1">IF(AU$7,'cal1'!R129/'cal1'!R$3,"")</f>
        <v>3.9411672456136557E-4</v>
      </c>
      <c r="AV135" s="136">
        <f ca="1">IF(AU$7,'cal2'!R129/'cal1'!R$3,"")</f>
        <v>7.0941013307598859E-3</v>
      </c>
      <c r="AW135" s="136">
        <f ca="1">IF(AX$7,cal0!S129/'cal1'!S$3,"")</f>
        <v>3.0875534109266717E-2</v>
      </c>
      <c r="AX135" s="136">
        <f ca="1">IF(AX$7,'cal1'!S129/'cal1'!S$3,"")</f>
        <v>1.2666886224532469E-2</v>
      </c>
      <c r="AY135" s="136">
        <f ca="1">IF(AX$7,'cal2'!S129/'cal1'!S$3,"")</f>
        <v>3.0479693769791281E-2</v>
      </c>
      <c r="AZ135" s="136">
        <f ca="1">IF(BA$7,cal0!T129/'cal1'!T$3,"")</f>
        <v>4.6437320446406027E-2</v>
      </c>
      <c r="BA135" s="136">
        <f ca="1">IF(BA$7,'cal1'!T129/'cal1'!T$3,"")</f>
        <v>4.0380276591661084E-3</v>
      </c>
      <c r="BB135" s="136">
        <f ca="1">IF(BA$7,'cal2'!T129/'cal1'!T$3,"")</f>
        <v>4.4014502904508056E-2</v>
      </c>
      <c r="BC135" s="136">
        <f ca="1">IF(BD$7,cal0!U129/'cal1'!U$3,"")</f>
        <v>2.8853409998958076E-2</v>
      </c>
      <c r="BD135" s="136">
        <f ca="1">IF(BD$7,'cal1'!U129/'cal1'!U$3,"")</f>
        <v>1.3080213474589918E-2</v>
      </c>
      <c r="BE135" s="136">
        <f ca="1">IF(BD$7,'cal2'!U129/'cal1'!U$3,"")</f>
        <v>2.8468700710862185E-2</v>
      </c>
      <c r="BF135" s="136">
        <f ca="1">IF(BG$7,cal0!V129/'cal1'!V$3,"")</f>
        <v>2.4043742974867485E-2</v>
      </c>
      <c r="BG135" s="136">
        <f ca="1">IF(BG$7,'cal1'!V129/'cal1'!V$3,"")</f>
        <v>7.6329341357562102E-3</v>
      </c>
      <c r="BH135" s="136">
        <f ca="1">IF(BG$7,'cal2'!V129/'cal1'!V$3,"")</f>
        <v>2.2517155551402344E-2</v>
      </c>
      <c r="BI135" s="136">
        <f ca="1">IF(BJ$7,cal0!W129/'cal1'!W$3,"")</f>
        <v>9.2247162534608712E-3</v>
      </c>
      <c r="BJ135" s="136">
        <f ca="1">IF(BJ$7,'cal1'!W129/'cal1'!W$3,"")</f>
        <v>0</v>
      </c>
      <c r="BK135" s="136">
        <f ca="1">IF(BJ$7,'cal2'!W129/'cal1'!W$3,"")</f>
        <v>9.2247162534608712E-3</v>
      </c>
      <c r="BL135" s="136">
        <f ca="1">IF(BM$7,cal0!X129/'cal1'!X$3,"")</f>
        <v>2.6463311922875411E-2</v>
      </c>
      <c r="BM135" s="136">
        <f ca="1">IF(BM$7,'cal1'!X129/'cal1'!X$3,"")</f>
        <v>9.6555322944445379E-3</v>
      </c>
      <c r="BN135" s="136">
        <f ca="1">IF(BM$7,'cal2'!X129/'cal1'!X$3,"")</f>
        <v>2.7178534002160713E-2</v>
      </c>
      <c r="BO135" s="136">
        <f ca="1">IF(BP$7,cal0!Y129/'cal1'!Y$3,"")</f>
        <v>2.2176753096521191E-2</v>
      </c>
      <c r="BP135" s="136">
        <f ca="1">IF(BP$7,'cal1'!Y129/'cal1'!Y$3,"")</f>
        <v>7.2647978873981531E-3</v>
      </c>
      <c r="BQ135" s="136">
        <f ca="1">IF(BP$7,'cal2'!Y129/'cal1'!Y$3,"")</f>
        <v>2.2176753096521191E-2</v>
      </c>
      <c r="BR135" s="136" t="str">
        <f>IF(BS$7,cal0!Z129/'cal1'!Z$3,"")</f>
        <v/>
      </c>
      <c r="BS135" s="136" t="str">
        <f>IF(BS$7,'cal1'!Z129/'cal1'!Z$3,"")</f>
        <v/>
      </c>
      <c r="BT135" s="136" t="str">
        <f>IF(BS$7,'cal2'!Z129/'cal1'!Z$3,"")</f>
        <v/>
      </c>
      <c r="BU135" s="136">
        <f ca="1">IF(BV$7,cal0!AA129/'cal1'!AA$3,"")</f>
        <v>3.6809699727260399E-2</v>
      </c>
      <c r="BV135" s="136">
        <f ca="1">IF(BV$7,'cal1'!AA129/'cal1'!AA$3,"")</f>
        <v>1.0181405868176863E-2</v>
      </c>
      <c r="BW135" s="136">
        <f ca="1">IF(BV$7,'cal2'!AA129/'cal1'!AA$3,"")</f>
        <v>3.5243329005373566E-2</v>
      </c>
      <c r="BX135" s="136">
        <f ca="1">IF(BY$7,cal0!AB129/'cal1'!AB$3,"")</f>
        <v>3.1650648282781545E-2</v>
      </c>
      <c r="BY135" s="136">
        <f ca="1">IF(BY$7,'cal1'!AB129/'cal1'!AB$3,"")</f>
        <v>5.8884926870570523E-3</v>
      </c>
      <c r="BZ135" s="136">
        <f ca="1">IF(BY$7,'cal2'!AB129/'cal1'!AB$3,"")</f>
        <v>3.2018679210497461E-2</v>
      </c>
      <c r="CA135" s="136">
        <f ca="1">IF(CB$7,cal0!AC129/'cal1'!AC$3,"")</f>
        <v>1.6971472468938396E-2</v>
      </c>
      <c r="CB135" s="136">
        <f ca="1">IF(CB$7,'cal1'!AC129/'cal1'!AC$3,"")</f>
        <v>4.0583955277387652E-3</v>
      </c>
      <c r="CC135" s="136">
        <f ca="1">IF(CB$7,'cal2'!AC129/'cal1'!AC$3,"")</f>
        <v>1.8816196922727148E-2</v>
      </c>
      <c r="CD135" s="136">
        <f ca="1">IF(CE$7,cal0!AD129/'cal1'!AD$3,"")</f>
        <v>2.4551548334737456E-2</v>
      </c>
      <c r="CE135" s="136">
        <f ca="1">IF(CE$7,'cal1'!AD129/'cal1'!AD$3,"")</f>
        <v>1.0576051715192613E-2</v>
      </c>
      <c r="CF135" s="136">
        <f ca="1">IF(CE$7,'cal2'!AD129/'cal1'!AD$3,"")</f>
        <v>2.4929264599157824E-2</v>
      </c>
      <c r="CG135" s="136">
        <f ca="1">IF(CH$7,cal0!AE129/'cal1'!AE$3,"")</f>
        <v>3.4656216084282196E-3</v>
      </c>
      <c r="CH135" s="136">
        <f ca="1">IF(CH$7,'cal1'!AE129/'cal1'!AE$3,"")</f>
        <v>0</v>
      </c>
      <c r="CI135" s="136">
        <f ca="1">IF(CH$7,'cal2'!AE129/'cal1'!AE$3,"")</f>
        <v>3.8506904253391831E-3</v>
      </c>
      <c r="CJ135" s="136">
        <f ca="1">IF(CK$7,cal0!AF129/'cal1'!AF$3,"")</f>
        <v>2.2675269593029956E-2</v>
      </c>
      <c r="CK135" s="136">
        <f ca="1">IF(CK$7,'cal1'!AF129/'cal1'!AF$3,"")</f>
        <v>1.027473183708459E-2</v>
      </c>
      <c r="CL135" s="136">
        <f ca="1">IF(CK$7,'cal2'!AF129/'cal1'!AF$3,"")</f>
        <v>2.3738173244444095E-2</v>
      </c>
      <c r="CM135" s="136">
        <f ca="1">IF(CN$7,cal0!AG129/'cal1'!AG$3,"")</f>
        <v>2.7207105585081263E-2</v>
      </c>
      <c r="CN135" s="136">
        <f ca="1">IF(CN$7,'cal1'!AG129/'cal1'!AG$3,"")</f>
        <v>2.6451352037138438E-3</v>
      </c>
      <c r="CO135" s="136">
        <f ca="1">IF(CN$7,'cal2'!AG129/'cal1'!AG$3,"")</f>
        <v>2.6073475816688538E-2</v>
      </c>
      <c r="CP135" s="136">
        <f ca="1">IF(CQ$7,cal0!AH129/'cal1'!AH$3,"")</f>
        <v>9.7871140926967595E-3</v>
      </c>
      <c r="CQ135" s="136">
        <f ca="1">IF(CQ$7,'cal1'!AH129/'cal1'!AH$3,"")</f>
        <v>5.2699846528364621E-3</v>
      </c>
      <c r="CR135" s="136">
        <f ca="1">IF(CQ$7,'cal2'!AH129/'cal1'!AH$3,"")</f>
        <v>9.0342596149192728E-3</v>
      </c>
      <c r="CS135" s="136">
        <f ca="1">IF(CT$7,cal0!AI129/'cal1'!AI$3,"")</f>
        <v>3.0579279677350142E-2</v>
      </c>
      <c r="CT135" s="136">
        <f ca="1">IF(CT$7,'cal1'!AI129/'cal1'!AI$3,"")</f>
        <v>1.1933377612708459E-2</v>
      </c>
      <c r="CU135" s="136">
        <f ca="1">IF(CT$7,'cal2'!AI129/'cal1'!AI$3,"")</f>
        <v>3.0579279677350142E-2</v>
      </c>
      <c r="CV135" s="136">
        <f ca="1">IF(CW$7,cal0!AJ129/'cal1'!AJ$3,"")</f>
        <v>2.5167976346980567E-2</v>
      </c>
      <c r="CW135" s="136">
        <f ca="1">IF(CW$7,'cal1'!AJ129/'cal1'!AJ$3,"")</f>
        <v>9.1188315451682656E-3</v>
      </c>
      <c r="CX135" s="136">
        <f ca="1">IF(CW$7,'cal2'!AJ129/'cal1'!AJ$3,"")</f>
        <v>2.5167976346980567E-2</v>
      </c>
      <c r="CY135" s="136">
        <f ca="1">IF(CZ$7,cal0!AK129/'cal1'!AK$3,"")</f>
        <v>4.1601674431263107E-2</v>
      </c>
      <c r="CZ135" s="136">
        <f ca="1">IF(CZ$7,'cal1'!AK129/'cal1'!AK$3,"")</f>
        <v>1.277244400436844E-2</v>
      </c>
      <c r="DA135" s="136">
        <f ca="1">IF(CZ$7,'cal2'!AK129/'cal1'!AK$3,"")</f>
        <v>3.9412111868841797E-2</v>
      </c>
    </row>
    <row r="136" spans="3:105">
      <c r="C136" s="112">
        <f t="shared" si="66"/>
        <v>930</v>
      </c>
      <c r="D136" s="136">
        <v>0</v>
      </c>
      <c r="E136" s="136">
        <v>0</v>
      </c>
      <c r="F136" s="136">
        <v>0</v>
      </c>
      <c r="G136" s="136">
        <f ca="1">cal0!C130/'cal1'!C$3</f>
        <v>1.6266931347274593E-2</v>
      </c>
      <c r="H136" s="136">
        <f ca="1">'cal1'!C130/'cal1'!C$3</f>
        <v>5.6639391571748944E-3</v>
      </c>
      <c r="I136" s="136">
        <f ca="1">'cal2'!C130/'cal1'!C$3</f>
        <v>1.6475796932111545E-2</v>
      </c>
      <c r="J136" s="136">
        <f ca="1">IF(K$7,cal0!F130/'cal1'!F$3,"")</f>
        <v>2.1260663948467335E-2</v>
      </c>
      <c r="K136" s="136">
        <f ca="1">IF(K$7,'cal1'!F130/'cal1'!F$3,"")</f>
        <v>2.4068677202852677E-3</v>
      </c>
      <c r="L136" s="136">
        <f ca="1">IF(K$7,'cal2'!F130/'cal1'!F$3,"")</f>
        <v>2.0859519197840851E-2</v>
      </c>
      <c r="M136" s="136">
        <f ca="1">IF(N$7,cal0!G130/'cal1'!G$3,"")</f>
        <v>1.5208586267362351E-2</v>
      </c>
      <c r="N136" s="136">
        <f ca="1">IF(N$7,'cal1'!G130/'cal1'!G$3,"")</f>
        <v>3.3384703417886903E-3</v>
      </c>
      <c r="O136" s="136">
        <f ca="1">IF(N$7,'cal2'!G130/'cal1'!G$3,"")</f>
        <v>1.5950468807032062E-2</v>
      </c>
      <c r="P136" s="136">
        <f ca="1">IF(Q$7,cal0!H130/'cal1'!H$3,"")</f>
        <v>2.0147607044531751E-2</v>
      </c>
      <c r="Q136" s="136">
        <f ca="1">IF(Q$7,'cal1'!H130/'cal1'!H$3,"")</f>
        <v>2.6610047565270591E-3</v>
      </c>
      <c r="R136" s="136">
        <f ca="1">IF(Q$7,'cal2'!H130/'cal1'!H$3,"")</f>
        <v>2.0527750713759993E-2</v>
      </c>
      <c r="S136" s="136">
        <f ca="1">IF(T$7,cal0!I130/'cal1'!I$3,"")</f>
        <v>4.1699618640757475E-4</v>
      </c>
      <c r="T136" s="136">
        <f ca="1">IF(T$7,'cal1'!I130/'cal1'!I$3,"")</f>
        <v>4.1699618640757475E-4</v>
      </c>
      <c r="U136" s="136">
        <f ca="1">IF(T$7,'cal2'!I130/'cal1'!I$3,"")</f>
        <v>4.1699618640757475E-4</v>
      </c>
      <c r="V136" s="136">
        <f ca="1">IF(W$7,cal0!J130/'cal1'!J$3,"")</f>
        <v>2.2832632584853373E-2</v>
      </c>
      <c r="W136" s="136">
        <f ca="1">IF(W$7,'cal1'!J130/'cal1'!J$3,"")</f>
        <v>6.8497902213990741E-3</v>
      </c>
      <c r="X136" s="136">
        <f ca="1">IF(W$7,'cal2'!J130/'cal1'!J$3,"")</f>
        <v>2.3974264660039105E-2</v>
      </c>
      <c r="Y136" s="136">
        <f ca="1">IF(Z$7,cal0!K130/'cal1'!K$3,"")</f>
        <v>3.5514507565419158E-3</v>
      </c>
      <c r="Z136" s="136">
        <f ca="1">IF(Z$7,'cal1'!K130/'cal1'!K$3,"")</f>
        <v>3.9460562355946949E-4</v>
      </c>
      <c r="AA136" s="136">
        <f ca="1">IF(Z$7,'cal2'!K130/'cal1'!K$3,"")</f>
        <v>3.946056139256901E-3</v>
      </c>
      <c r="AB136" s="136">
        <f ca="1">IF(AC$7,cal0!L130/'cal1'!L$3,"")</f>
        <v>2.452194099993945E-2</v>
      </c>
      <c r="AC136" s="136">
        <f ca="1">IF(AC$7,'cal1'!L130/'cal1'!L$3,"")</f>
        <v>7.7847430297806703E-3</v>
      </c>
      <c r="AD136" s="136">
        <f ca="1">IF(AC$7,'cal2'!L130/'cal1'!L$3,"")</f>
        <v>2.452194099993945E-2</v>
      </c>
      <c r="AE136" s="136">
        <f ca="1">IF(AF$7,cal0!M130/'cal1'!M$3,"")</f>
        <v>1.5856884064597943E-2</v>
      </c>
      <c r="AF136" s="136">
        <f ca="1">IF(AF$7,'cal1'!M130/'cal1'!M$3,"")</f>
        <v>1.1326346287127856E-3</v>
      </c>
      <c r="AG136" s="136">
        <f ca="1">IF(AF$7,'cal2'!M130/'cal1'!M$3,"")</f>
        <v>1.6611974062866821E-2</v>
      </c>
      <c r="AH136" s="136">
        <f ca="1">IF(AI$7,cal0!N130/'cal1'!N$3,"")</f>
        <v>2.1992687282711934E-2</v>
      </c>
      <c r="AI136" s="136">
        <f ca="1">IF(AI$7,'cal1'!N130/'cal1'!N$3,"")</f>
        <v>9.0327109304387237E-3</v>
      </c>
      <c r="AJ136" s="136">
        <f ca="1">IF(AI$7,'cal2'!N130/'cal1'!N$3,"")</f>
        <v>2.1992687282711934E-2</v>
      </c>
      <c r="AK136" s="136">
        <f ca="1">IF(AL$7,cal0!O130/'cal1'!O$3,"")</f>
        <v>2.4387203459021729E-3</v>
      </c>
      <c r="AL136" s="136">
        <f ca="1">IF(AL$7,'cal1'!O130/'cal1'!O$3,"")</f>
        <v>1.2193601729510865E-3</v>
      </c>
      <c r="AM136" s="136">
        <f ca="1">IF(AL$7,'cal2'!O130/'cal1'!O$3,"")</f>
        <v>2.4387203459021729E-3</v>
      </c>
      <c r="AN136" s="136">
        <f ca="1">IF(AO$7,cal0!P130/'cal1'!P$3,"")</f>
        <v>1.913566712528492E-2</v>
      </c>
      <c r="AO136" s="136">
        <f ca="1">IF(AO$7,'cal1'!P130/'cal1'!P$3,"")</f>
        <v>1.5008366624230062E-3</v>
      </c>
      <c r="AP136" s="136">
        <f ca="1">IF(AO$7,'cal2'!P130/'cal1'!P$3,"")</f>
        <v>2.0261295034312989E-2</v>
      </c>
      <c r="AQ136" s="136">
        <f ca="1">IF(AR$7,cal0!Q130/'cal1'!Q$3,"")</f>
        <v>1.8567330034125095E-2</v>
      </c>
      <c r="AR136" s="136">
        <f ca="1">IF(AR$7,'cal1'!Q130/'cal1'!Q$3,"")</f>
        <v>6.7158426962187151E-3</v>
      </c>
      <c r="AS136" s="136">
        <f ca="1">IF(AR$7,'cal2'!Q130/'cal1'!Q$3,"")</f>
        <v>1.8567330034125095E-2</v>
      </c>
      <c r="AT136" s="136">
        <f ca="1">IF(AU$7,cal0!R130/'cal1'!R$3,"")</f>
        <v>3.9174616583877273E-4</v>
      </c>
      <c r="AU136" s="136">
        <f ca="1">IF(AU$7,'cal1'!R130/'cal1'!R$3,"")</f>
        <v>3.9174616583877273E-4</v>
      </c>
      <c r="AV136" s="136">
        <f ca="1">IF(AU$7,'cal2'!R130/'cal1'!R$3,"")</f>
        <v>3.9174616583877273E-4</v>
      </c>
      <c r="AW136" s="136">
        <f ca="1">IF(AX$7,cal0!S130/'cal1'!S$3,"")</f>
        <v>2.2820638295034765E-2</v>
      </c>
      <c r="AX136" s="136">
        <f ca="1">IF(AX$7,'cal1'!S130/'cal1'!S$3,"")</f>
        <v>1.3377615446266805E-2</v>
      </c>
      <c r="AY136" s="136">
        <f ca="1">IF(AX$7,'cal2'!S130/'cal1'!S$3,"")</f>
        <v>2.2820638295034765E-2</v>
      </c>
      <c r="AZ136" s="136">
        <f ca="1">IF(BA$7,cal0!T130/'cal1'!T$3,"")</f>
        <v>3.6926405002380959E-2</v>
      </c>
      <c r="BA136" s="136">
        <f ca="1">IF(BA$7,'cal1'!T130/'cal1'!T$3,"")</f>
        <v>6.0206092045058546E-3</v>
      </c>
      <c r="BB136" s="136">
        <f ca="1">IF(BA$7,'cal2'!T130/'cal1'!T$3,"")</f>
        <v>3.5722282691126858E-2</v>
      </c>
      <c r="BC136" s="136">
        <f ca="1">IF(BD$7,cal0!U130/'cal1'!U$3,"")</f>
        <v>2.2561490812588059E-2</v>
      </c>
      <c r="BD136" s="136">
        <f ca="1">IF(BD$7,'cal1'!U130/'cal1'!U$3,"")</f>
        <v>1.1089547002519228E-2</v>
      </c>
      <c r="BE136" s="136">
        <f ca="1">IF(BD$7,'cal2'!U130/'cal1'!U$3,"")</f>
        <v>2.2561490812588059E-2</v>
      </c>
      <c r="BF136" s="136">
        <f ca="1">IF(BG$7,cal0!V130/'cal1'!V$3,"")</f>
        <v>1.7450153951622426E-2</v>
      </c>
      <c r="BG136" s="136">
        <f ca="1">IF(BG$7,'cal1'!V130/'cal1'!V$3,"")</f>
        <v>5.690267302999469E-3</v>
      </c>
      <c r="BH136" s="136">
        <f ca="1">IF(BG$7,'cal2'!V130/'cal1'!V$3,"")</f>
        <v>1.7070802649907343E-2</v>
      </c>
      <c r="BI136" s="136">
        <f ca="1">IF(BJ$7,cal0!W130/'cal1'!W$3,"")</f>
        <v>0</v>
      </c>
      <c r="BJ136" s="136">
        <f ca="1">IF(BJ$7,'cal1'!W130/'cal1'!W$3,"")</f>
        <v>0</v>
      </c>
      <c r="BK136" s="136">
        <f ca="1">IF(BJ$7,'cal2'!W130/'cal1'!W$3,"")</f>
        <v>0</v>
      </c>
      <c r="BL136" s="136">
        <f ca="1">IF(BM$7,cal0!X130/'cal1'!X$3,"")</f>
        <v>2.7725981693296091E-2</v>
      </c>
      <c r="BM136" s="136">
        <f ca="1">IF(BM$7,'cal1'!X130/'cal1'!X$3,"")</f>
        <v>1.2441146450465946E-2</v>
      </c>
      <c r="BN136" s="136">
        <f ca="1">IF(BM$7,'cal2'!X130/'cal1'!X$3,"")</f>
        <v>2.8081443139466509E-2</v>
      </c>
      <c r="BO136" s="136">
        <f ca="1">IF(BP$7,cal0!Y130/'cal1'!Y$3,"")</f>
        <v>1.7482667100239827E-2</v>
      </c>
      <c r="BP136" s="136">
        <f ca="1">IF(BP$7,'cal1'!Y130/'cal1'!Y$3,"")</f>
        <v>4.9407535682159647E-3</v>
      </c>
      <c r="BQ136" s="136">
        <f ca="1">IF(BP$7,'cal2'!Y130/'cal1'!Y$3,"")</f>
        <v>1.8242783319307433E-2</v>
      </c>
      <c r="BR136" s="136" t="str">
        <f>IF(BS$7,cal0!Z130/'cal1'!Z$3,"")</f>
        <v/>
      </c>
      <c r="BS136" s="136" t="str">
        <f>IF(BS$7,'cal1'!Z130/'cal1'!Z$3,"")</f>
        <v/>
      </c>
      <c r="BT136" s="136" t="str">
        <f>IF(BS$7,'cal2'!Z130/'cal1'!Z$3,"")</f>
        <v/>
      </c>
      <c r="BU136" s="136">
        <f ca="1">IF(BV$7,cal0!AA130/'cal1'!AA$3,"")</f>
        <v>2.452194099993945E-2</v>
      </c>
      <c r="BV136" s="136">
        <f ca="1">IF(BV$7,'cal1'!AA130/'cal1'!AA$3,"")</f>
        <v>1.1677114544671003E-2</v>
      </c>
      <c r="BW136" s="136">
        <f ca="1">IF(BV$7,'cal2'!AA130/'cal1'!AA$3,"")</f>
        <v>2.3743466392874488E-2</v>
      </c>
      <c r="BX136" s="136">
        <f ca="1">IF(BY$7,cal0!AB130/'cal1'!AB$3,"")</f>
        <v>1.8290856431668879E-2</v>
      </c>
      <c r="BY136" s="136">
        <f ca="1">IF(BY$7,'cal1'!AB130/'cal1'!AB$3,"")</f>
        <v>7.3163425726675523E-3</v>
      </c>
      <c r="BZ136" s="136">
        <f ca="1">IF(BY$7,'cal2'!AB130/'cal1'!AB$3,"")</f>
        <v>1.9022490974725911E-2</v>
      </c>
      <c r="CA136" s="136">
        <f ca="1">IF(CB$7,cal0!AC130/'cal1'!AC$3,"")</f>
        <v>3.6672588045655354E-3</v>
      </c>
      <c r="CB136" s="136">
        <f ca="1">IF(CB$7,'cal1'!AC130/'cal1'!AC$3,"")</f>
        <v>2.5670812706334607E-3</v>
      </c>
      <c r="CC136" s="136">
        <f ca="1">IF(CB$7,'cal2'!AC130/'cal1'!AC$3,"")</f>
        <v>5.1341625412669213E-3</v>
      </c>
      <c r="CD136" s="136">
        <f ca="1">IF(CE$7,cal0!AD130/'cal1'!AD$3,"")</f>
        <v>2.0273987688414354E-2</v>
      </c>
      <c r="CE136" s="136">
        <f ca="1">IF(CE$7,'cal1'!AD130/'cal1'!AD$3,"")</f>
        <v>8.2597728162634998E-3</v>
      </c>
      <c r="CF136" s="136">
        <f ca="1">IF(CE$7,'cal2'!AD130/'cal1'!AD$3,"")</f>
        <v>2.1400320745147534E-2</v>
      </c>
      <c r="CG136" s="136">
        <f ca="1">IF(CH$7,cal0!AE130/'cal1'!AE$3,"")</f>
        <v>0</v>
      </c>
      <c r="CH136" s="136">
        <f ca="1">IF(CH$7,'cal1'!AE130/'cal1'!AE$3,"")</f>
        <v>0</v>
      </c>
      <c r="CI136" s="136">
        <f ca="1">IF(CH$7,'cal2'!AE130/'cal1'!AE$3,"")</f>
        <v>0</v>
      </c>
      <c r="CJ136" s="136">
        <f ca="1">IF(CK$7,cal0!AF130/'cal1'!AF$3,"")</f>
        <v>2.3947561490564959E-2</v>
      </c>
      <c r="CK136" s="136">
        <f ca="1">IF(CK$7,'cal1'!AF130/'cal1'!AF$3,"")</f>
        <v>1.2678121031883179E-2</v>
      </c>
      <c r="CL136" s="136">
        <f ca="1">IF(CK$7,'cal2'!AF130/'cal1'!AF$3,"")</f>
        <v>2.5356242063766358E-2</v>
      </c>
      <c r="CM136" s="136">
        <f ca="1">IF(CN$7,cal0!AG130/'cal1'!AG$3,"")</f>
        <v>1.0141296581832986E-2</v>
      </c>
      <c r="CN136" s="136">
        <f ca="1">IF(CN$7,'cal1'!AG130/'cal1'!AG$3,"")</f>
        <v>2.6292250736969563E-3</v>
      </c>
      <c r="CO136" s="136">
        <f ca="1">IF(CN$7,'cal2'!AG130/'cal1'!AG$3,"")</f>
        <v>1.0141296581832986E-2</v>
      </c>
      <c r="CP136" s="136">
        <f ca="1">IF(CQ$7,cal0!AH130/'cal1'!AH$3,"")</f>
        <v>1.1224899708568554E-3</v>
      </c>
      <c r="CQ136" s="136">
        <f ca="1">IF(CQ$7,'cal1'!AH130/'cal1'!AH$3,"")</f>
        <v>3.7416330839444014E-4</v>
      </c>
      <c r="CR136" s="136">
        <f ca="1">IF(CQ$7,'cal2'!AH130/'cal1'!AH$3,"")</f>
        <v>7.4832661678888028E-4</v>
      </c>
      <c r="CS136" s="136">
        <f ca="1">IF(CT$7,cal0!AI130/'cal1'!AI$3,"")</f>
        <v>2.1869824252176609E-2</v>
      </c>
      <c r="CT136" s="136">
        <f ca="1">IF(CT$7,'cal1'!AI130/'cal1'!AI$3,"")</f>
        <v>1.1120249693374232E-2</v>
      </c>
      <c r="CU136" s="136">
        <f ca="1">IF(CT$7,'cal2'!AI130/'cal1'!AI$3,"")</f>
        <v>2.2240499386748463E-2</v>
      </c>
      <c r="CV136" s="136">
        <f ca="1">IF(CW$7,cal0!AJ130/'cal1'!AJ$3,"")</f>
        <v>1.7765406554835654E-2</v>
      </c>
      <c r="CW136" s="136">
        <f ca="1">IF(CW$7,'cal1'!AJ130/'cal1'!AJ$3,"")</f>
        <v>6.8886269447591859E-3</v>
      </c>
      <c r="CX136" s="136">
        <f ca="1">IF(CW$7,'cal2'!AJ130/'cal1'!AJ$3,"")</f>
        <v>1.812796601679411E-2</v>
      </c>
      <c r="CY136" s="136">
        <f ca="1">IF(CZ$7,cal0!AK130/'cal1'!AK$3,"")</f>
        <v>2.8655825093349831E-2</v>
      </c>
      <c r="CZ136" s="136">
        <f ca="1">IF(CZ$7,'cal1'!AK130/'cal1'!AK$3,"")</f>
        <v>1.2695619483467731E-2</v>
      </c>
      <c r="DA136" s="136">
        <f ca="1">IF(CZ$7,'cal2'!AK130/'cal1'!AK$3,"")</f>
        <v>2.684216739369754E-2</v>
      </c>
    </row>
    <row r="137" spans="3:105">
      <c r="C137" s="112">
        <f t="shared" si="66"/>
        <v>935</v>
      </c>
      <c r="D137" s="136">
        <v>0</v>
      </c>
      <c r="E137" s="136">
        <v>0</v>
      </c>
      <c r="F137" s="136">
        <v>0</v>
      </c>
      <c r="G137" s="136">
        <f ca="1">cal0!C131/'cal1'!C$3</f>
        <v>1.2955598149665654E-2</v>
      </c>
      <c r="H137" s="136">
        <f ca="1">'cal1'!C131/'cal1'!C$3</f>
        <v>5.2605355995462262E-3</v>
      </c>
      <c r="I137" s="136">
        <f ca="1">'cal2'!C131/'cal1'!C$3</f>
        <v>1.3383781251643686E-2</v>
      </c>
      <c r="J137" s="136">
        <f ca="1">IF(K$7,cal0!F131/'cal1'!F$3,"")</f>
        <v>8.3881097384440311E-3</v>
      </c>
      <c r="K137" s="136">
        <f ca="1">IF(K$7,'cal1'!F131/'cal1'!F$3,"")</f>
        <v>0</v>
      </c>
      <c r="L137" s="136">
        <f ca="1">IF(K$7,'cal2'!F131/'cal1'!F$3,"")</f>
        <v>7.9886757927786524E-3</v>
      </c>
      <c r="M137" s="136">
        <f ca="1">IF(N$7,cal0!G131/'cal1'!G$3,"")</f>
        <v>1.6621161688974161E-2</v>
      </c>
      <c r="N137" s="136">
        <f ca="1">IF(N$7,'cal1'!G131/'cal1'!G$3,"")</f>
        <v>5.5403869891935305E-3</v>
      </c>
      <c r="O137" s="136">
        <f ca="1">IF(N$7,'cal2'!G131/'cal1'!G$3,"")</f>
        <v>1.7729239519649002E-2</v>
      </c>
      <c r="P137" s="136">
        <f ca="1">IF(Q$7,cal0!H131/'cal1'!H$3,"")</f>
        <v>1.8547591668630976E-2</v>
      </c>
      <c r="Q137" s="136">
        <f ca="1">IF(Q$7,'cal1'!H131/'cal1'!H$3,"")</f>
        <v>4.9207897395281272E-3</v>
      </c>
      <c r="R137" s="136">
        <f ca="1">IF(Q$7,'cal2'!H131/'cal1'!H$3,"")</f>
        <v>1.8926114098458156E-2</v>
      </c>
      <c r="S137" s="136">
        <f ca="1">IF(T$7,cal0!I131/'cal1'!I$3,"")</f>
        <v>4.1521777813138285E-4</v>
      </c>
      <c r="T137" s="136">
        <f ca="1">IF(T$7,'cal1'!I131/'cal1'!I$3,"")</f>
        <v>4.1521777813138285E-4</v>
      </c>
      <c r="U137" s="136">
        <f ca="1">IF(T$7,'cal2'!I131/'cal1'!I$3,"")</f>
        <v>4.1521777813138285E-4</v>
      </c>
      <c r="V137" s="136">
        <f ca="1">IF(W$7,cal0!J131/'cal1'!J$3,"")</f>
        <v>2.2735255812403796E-2</v>
      </c>
      <c r="W137" s="136">
        <f ca="1">IF(W$7,'cal1'!J131/'cal1'!J$3,"")</f>
        <v>9.0941029170164521E-3</v>
      </c>
      <c r="X137" s="136">
        <f ca="1">IF(W$7,'cal2'!J131/'cal1'!J$3,"")</f>
        <v>2.4629861203506114E-2</v>
      </c>
      <c r="Y137" s="136">
        <f ca="1">IF(Z$7,cal0!K131/'cal1'!K$3,"")</f>
        <v>3.9292270671359664E-4</v>
      </c>
      <c r="Z137" s="136">
        <f ca="1">IF(Z$7,'cal1'!K131/'cal1'!K$3,"")</f>
        <v>3.9292270671359664E-4</v>
      </c>
      <c r="AA137" s="136">
        <f ca="1">IF(Z$7,'cal2'!K131/'cal1'!K$3,"")</f>
        <v>3.9292270671359664E-4</v>
      </c>
      <c r="AB137" s="136">
        <f ca="1">IF(AC$7,cal0!L131/'cal1'!L$3,"")</f>
        <v>1.2014891185756767E-2</v>
      </c>
      <c r="AC137" s="136">
        <f ca="1">IF(AC$7,'cal1'!L131/'cal1'!L$3,"")</f>
        <v>5.4260800490623408E-3</v>
      </c>
      <c r="AD137" s="136">
        <f ca="1">IF(AC$7,'cal2'!L131/'cal1'!L$3,"")</f>
        <v>1.2402468467292479E-2</v>
      </c>
      <c r="AE137" s="136">
        <f ca="1">IF(AF$7,cal0!M131/'cal1'!M$3,"")</f>
        <v>1.8420799943073104E-2</v>
      </c>
      <c r="AF137" s="136">
        <f ca="1">IF(AF$7,'cal1'!M131/'cal1'!M$3,"")</f>
        <v>4.5112166422464316E-3</v>
      </c>
      <c r="AG137" s="136">
        <f ca="1">IF(AF$7,'cal2'!M131/'cal1'!M$3,"")</f>
        <v>1.9172669628192935E-2</v>
      </c>
      <c r="AH137" s="136">
        <f ca="1">IF(AI$7,cal0!N131/'cal1'!N$3,"")</f>
        <v>2.3463098355424705E-2</v>
      </c>
      <c r="AI137" s="136">
        <f ca="1">IF(AI$7,'cal1'!N131/'cal1'!N$3,"")</f>
        <v>1.0167342773436257E-2</v>
      </c>
      <c r="AJ137" s="136">
        <f ca="1">IF(AI$7,'cal2'!N131/'cal1'!N$3,"")</f>
        <v>2.3854150147434004E-2</v>
      </c>
      <c r="AK137" s="136">
        <f ca="1">IF(AL$7,cal0!O131/'cal1'!O$3,"")</f>
        <v>0</v>
      </c>
      <c r="AL137" s="136">
        <f ca="1">IF(AL$7,'cal1'!O131/'cal1'!O$3,"")</f>
        <v>0</v>
      </c>
      <c r="AM137" s="136">
        <f ca="1">IF(AL$7,'cal2'!O131/'cal1'!O$3,"")</f>
        <v>0</v>
      </c>
      <c r="AN137" s="136">
        <f ca="1">IF(AO$7,cal0!P131/'cal1'!P$3,"")</f>
        <v>1.1955487069137013E-2</v>
      </c>
      <c r="AO137" s="136">
        <f ca="1">IF(AO$7,'cal1'!P131/'cal1'!P$3,"")</f>
        <v>2.9888717672842532E-3</v>
      </c>
      <c r="AP137" s="136">
        <f ca="1">IF(AO$7,'cal2'!P131/'cal1'!P$3,"")</f>
        <v>1.3449923500049555E-2</v>
      </c>
      <c r="AQ137" s="136">
        <f ca="1">IF(AR$7,cal0!Q131/'cal1'!Q$3,"")</f>
        <v>5.5071066198180583E-3</v>
      </c>
      <c r="AR137" s="136">
        <f ca="1">IF(AR$7,'cal1'!Q131/'cal1'!Q$3,"")</f>
        <v>1.9668237104765772E-3</v>
      </c>
      <c r="AS137" s="136">
        <f ca="1">IF(AR$7,'cal2'!Q131/'cal1'!Q$3,"")</f>
        <v>5.9004711314297317E-3</v>
      </c>
      <c r="AT137" s="136">
        <f ca="1">IF(AU$7,cal0!R131/'cal1'!R$3,"")</f>
        <v>3.9007544402835026E-4</v>
      </c>
      <c r="AU137" s="136">
        <f ca="1">IF(AU$7,'cal1'!R131/'cal1'!R$3,"")</f>
        <v>3.9007544402835026E-4</v>
      </c>
      <c r="AV137" s="136">
        <f ca="1">IF(AU$7,'cal2'!R131/'cal1'!R$3,"")</f>
        <v>3.9007544402835026E-4</v>
      </c>
      <c r="AW137" s="136">
        <f ca="1">IF(AX$7,cal0!S131/'cal1'!S$3,"")</f>
        <v>2.1156187136070249E-2</v>
      </c>
      <c r="AX137" s="136">
        <f ca="1">IF(AX$7,'cal1'!S131/'cal1'!S$3,"")</f>
        <v>1.1753436957734112E-2</v>
      </c>
      <c r="AY137" s="136">
        <f ca="1">IF(AX$7,'cal2'!S131/'cal1'!S$3,"")</f>
        <v>2.1547968521031934E-2</v>
      </c>
      <c r="AZ137" s="136">
        <f ca="1">IF(BA$7,cal0!T131/'cal1'!T$3,"")</f>
        <v>2.3580067551023921E-2</v>
      </c>
      <c r="BA137" s="136">
        <f ca="1">IF(BA$7,'cal1'!T131/'cal1'!T$3,"")</f>
        <v>3.1972973942801428E-3</v>
      </c>
      <c r="BB137" s="136">
        <f ca="1">IF(BA$7,'cal2'!T131/'cal1'!T$3,"")</f>
        <v>2.3180406791537024E-2</v>
      </c>
      <c r="BC137" s="136">
        <f ca="1">IF(BD$7,cal0!U131/'cal1'!U$3,"")</f>
        <v>2.1703737002234488E-2</v>
      </c>
      <c r="BD137" s="136">
        <f ca="1">IF(BD$7,'cal1'!U131/'cal1'!U$3,"")</f>
        <v>1.0280717331670335E-2</v>
      </c>
      <c r="BE137" s="136">
        <f ca="1">IF(BD$7,'cal2'!U131/'cal1'!U$3,"")</f>
        <v>2.1703737002234488E-2</v>
      </c>
      <c r="BF137" s="136">
        <f ca="1">IF(BG$7,cal0!V131/'cal1'!V$3,"")</f>
        <v>1.6997998970393207E-2</v>
      </c>
      <c r="BG137" s="136">
        <f ca="1">IF(BG$7,'cal1'!V131/'cal1'!V$3,"")</f>
        <v>6.4214662940985249E-3</v>
      </c>
      <c r="BH137" s="136">
        <f ca="1">IF(BG$7,'cal2'!V131/'cal1'!V$3,"")</f>
        <v>1.6620265528784629E-2</v>
      </c>
      <c r="BI137" s="136">
        <f ca="1">IF(BJ$7,cal0!W131/'cal1'!W$3,"")</f>
        <v>0</v>
      </c>
      <c r="BJ137" s="136">
        <f ca="1">IF(BJ$7,'cal1'!W131/'cal1'!W$3,"")</f>
        <v>0</v>
      </c>
      <c r="BK137" s="136">
        <f ca="1">IF(BJ$7,'cal2'!W131/'cal1'!W$3,"")</f>
        <v>0</v>
      </c>
      <c r="BL137" s="136">
        <f ca="1">IF(BM$7,cal0!X131/'cal1'!X$3,"")</f>
        <v>2.3714338307648471E-2</v>
      </c>
      <c r="BM137" s="136">
        <f ca="1">IF(BM$7,'cal1'!X131/'cal1'!X$3,"")</f>
        <v>1.3095978304733271E-2</v>
      </c>
      <c r="BN137" s="136">
        <f ca="1">IF(BM$7,'cal2'!X131/'cal1'!X$3,"")</f>
        <v>2.4422229251025062E-2</v>
      </c>
      <c r="BO137" s="136">
        <f ca="1">IF(BP$7,cal0!Y131/'cal1'!Y$3,"")</f>
        <v>1.7786544133342026E-2</v>
      </c>
      <c r="BP137" s="136">
        <f ca="1">IF(BP$7,'cal1'!Y131/'cal1'!Y$3,"")</f>
        <v>6.4334307781105538E-3</v>
      </c>
      <c r="BQ137" s="136">
        <f ca="1">IF(BP$7,'cal2'!Y131/'cal1'!Y$3,"")</f>
        <v>1.8921854360179659E-2</v>
      </c>
      <c r="BR137" s="136" t="str">
        <f>IF(BS$7,cal0!Z131/'cal1'!Z$3,"")</f>
        <v/>
      </c>
      <c r="BS137" s="136" t="str">
        <f>IF(BS$7,'cal1'!Z131/'cal1'!Z$3,"")</f>
        <v/>
      </c>
      <c r="BT137" s="136" t="str">
        <f>IF(BS$7,'cal2'!Z131/'cal1'!Z$3,"")</f>
        <v/>
      </c>
      <c r="BU137" s="136">
        <f ca="1">IF(BV$7,cal0!AA131/'cal1'!AA$3,"")</f>
        <v>2.1316742914713652E-2</v>
      </c>
      <c r="BV137" s="136">
        <f ca="1">IF(BV$7,'cal1'!AA131/'cal1'!AA$3,"")</f>
        <v>9.6894282535175454E-3</v>
      </c>
      <c r="BW137" s="136">
        <f ca="1">IF(BV$7,'cal2'!AA131/'cal1'!AA$3,"")</f>
        <v>2.0929165633177937E-2</v>
      </c>
      <c r="BX137" s="136">
        <f ca="1">IF(BY$7,cal0!AB131/'cal1'!AB$3,"")</f>
        <v>5.8281119689043486E-3</v>
      </c>
      <c r="BY137" s="136">
        <f ca="1">IF(BY$7,'cal1'!AB131/'cal1'!AB$3,"")</f>
        <v>1.8212849458183217E-3</v>
      </c>
      <c r="BZ137" s="136">
        <f ca="1">IF(BY$7,'cal2'!AB131/'cal1'!AB$3,"")</f>
        <v>6.9208826518239045E-3</v>
      </c>
      <c r="CA137" s="136">
        <f ca="1">IF(CB$7,cal0!AC131/'cal1'!AC$3,"")</f>
        <v>3.6516187425060563E-4</v>
      </c>
      <c r="CB137" s="136">
        <f ca="1">IF(CB$7,'cal1'!AC131/'cal1'!AC$3,"")</f>
        <v>3.6516187425060563E-4</v>
      </c>
      <c r="CC137" s="136">
        <f ca="1">IF(CB$7,'cal2'!AC131/'cal1'!AC$3,"")</f>
        <v>7.3032374850121127E-4</v>
      </c>
      <c r="CD137" s="136">
        <f ca="1">IF(CE$7,cal0!AD131/'cal1'!AD$3,"")</f>
        <v>2.0561366197284641E-2</v>
      </c>
      <c r="CE137" s="136">
        <f ca="1">IF(CE$7,'cal1'!AD131/'cal1'!AD$3,"")</f>
        <v>9.719918366857011E-3</v>
      </c>
      <c r="CF137" s="136">
        <f ca="1">IF(CE$7,'cal2'!AD131/'cal1'!AD$3,"")</f>
        <v>2.2056737355076791E-2</v>
      </c>
      <c r="CG137" s="136">
        <f ca="1">IF(CH$7,cal0!AE131/'cal1'!AE$3,"")</f>
        <v>0</v>
      </c>
      <c r="CH137" s="136">
        <f ca="1">IF(CH$7,'cal1'!AE131/'cal1'!AE$3,"")</f>
        <v>0</v>
      </c>
      <c r="CI137" s="136">
        <f ca="1">IF(CH$7,'cal2'!AE131/'cal1'!AE$3,"")</f>
        <v>0</v>
      </c>
      <c r="CJ137" s="136">
        <f ca="1">IF(CK$7,cal0!AF131/'cal1'!AF$3,"")</f>
        <v>2.5248102583816164E-2</v>
      </c>
      <c r="CK137" s="136">
        <f ca="1">IF(CK$7,'cal1'!AF131/'cal1'!AF$3,"")</f>
        <v>1.5078727361261209E-2</v>
      </c>
      <c r="CL137" s="136">
        <f ca="1">IF(CK$7,'cal2'!AF131/'cal1'!AF$3,"")</f>
        <v>2.6650772666623274E-2</v>
      </c>
      <c r="CM137" s="136">
        <f ca="1">IF(CN$7,cal0!AG131/'cal1'!AG$3,"")</f>
        <v>0</v>
      </c>
      <c r="CN137" s="136">
        <f ca="1">IF(CN$7,'cal1'!AG131/'cal1'!AG$3,"")</f>
        <v>0</v>
      </c>
      <c r="CO137" s="136">
        <f ca="1">IF(CN$7,'cal2'!AG131/'cal1'!AG$3,"")</f>
        <v>0</v>
      </c>
      <c r="CP137" s="136">
        <f ca="1">IF(CQ$7,cal0!AH131/'cal1'!AH$3,"")</f>
        <v>3.7256757407842979E-4</v>
      </c>
      <c r="CQ137" s="136">
        <f ca="1">IF(CQ$7,'cal1'!AH131/'cal1'!AH$3,"")</f>
        <v>3.7256757407842979E-4</v>
      </c>
      <c r="CR137" s="136">
        <f ca="1">IF(CQ$7,'cal2'!AH131/'cal1'!AH$3,"")</f>
        <v>3.7256757407842979E-4</v>
      </c>
      <c r="CS137" s="136">
        <f ca="1">IF(CT$7,cal0!AI131/'cal1'!AI$3,"")</f>
        <v>1.9561989453380411E-2</v>
      </c>
      <c r="CT137" s="136">
        <f ca="1">IF(CT$7,'cal1'!AI131/'cal1'!AI$3,"")</f>
        <v>9.5964475883681261E-3</v>
      </c>
      <c r="CU137" s="136">
        <f ca="1">IF(CT$7,'cal2'!AI131/'cal1'!AI$3,"")</f>
        <v>2.0669272283312883E-2</v>
      </c>
      <c r="CV137" s="136">
        <f ca="1">IF(CW$7,cal0!AJ131/'cal1'!AJ$3,"")</f>
        <v>1.5884575854832939E-2</v>
      </c>
      <c r="CW137" s="136">
        <f ca="1">IF(CW$7,'cal1'!AJ131/'cal1'!AJ$3,"")</f>
        <v>5.7762093376580751E-3</v>
      </c>
      <c r="CX137" s="136">
        <f ca="1">IF(CW$7,'cal2'!AJ131/'cal1'!AJ$3,"")</f>
        <v>1.6967615502258594E-2</v>
      </c>
      <c r="CY137" s="136">
        <f ca="1">IF(CZ$7,cal0!AK131/'cal1'!AK$3,"")</f>
        <v>2.4921765107701718E-2</v>
      </c>
      <c r="CZ137" s="136">
        <f ca="1">IF(CZ$7,'cal1'!AK131/'cal1'!AK$3,"")</f>
        <v>1.1196734618996361E-2</v>
      </c>
      <c r="DA137" s="136">
        <f ca="1">IF(CZ$7,'cal2'!AK131/'cal1'!AK$3,"")</f>
        <v>2.3838209734969289E-2</v>
      </c>
    </row>
    <row r="138" spans="3:105">
      <c r="C138" s="112">
        <f t="shared" si="66"/>
        <v>940</v>
      </c>
      <c r="D138" s="136">
        <v>0</v>
      </c>
      <c r="E138" s="136">
        <v>0</v>
      </c>
      <c r="F138" s="136">
        <v>0</v>
      </c>
      <c r="G138" s="136">
        <f ca="1">cal0!C132/'cal1'!C$3</f>
        <v>1.1173115684671796E-2</v>
      </c>
      <c r="H138" s="136">
        <f ca="1">'cal1'!C132/'cal1'!C$3</f>
        <v>4.9293157644308208E-3</v>
      </c>
      <c r="I138" s="136">
        <f ca="1">'cal2'!C132/'cal1'!C$3</f>
        <v>1.1806015466366629E-2</v>
      </c>
      <c r="J138" s="136">
        <f ca="1">IF(K$7,cal0!F132/'cal1'!F$3,"")</f>
        <v>1.1921645131866328E-3</v>
      </c>
      <c r="K138" s="136">
        <f ca="1">IF(K$7,'cal1'!F132/'cal1'!F$3,"")</f>
        <v>0</v>
      </c>
      <c r="L138" s="136">
        <f ca="1">IF(K$7,'cal2'!F132/'cal1'!F$3,"")</f>
        <v>1.1921645131866328E-3</v>
      </c>
      <c r="M138" s="136">
        <f ca="1">IF(N$7,cal0!G132/'cal1'!G$3,"")</f>
        <v>2.0210713840664737E-2</v>
      </c>
      <c r="N138" s="136">
        <f ca="1">IF(N$7,'cal1'!G132/'cal1'!G$3,"")</f>
        <v>8.8192208459988118E-3</v>
      </c>
      <c r="O138" s="136">
        <f ca="1">IF(N$7,'cal2'!G132/'cal1'!G$3,"")</f>
        <v>2.1680583024732473E-2</v>
      </c>
      <c r="P138" s="136">
        <f ca="1">IF(Q$7,cal0!H132/'cal1'!H$3,"")</f>
        <v>9.414593322284736E-3</v>
      </c>
      <c r="Q138" s="136">
        <f ca="1">IF(Q$7,'cal1'!H132/'cal1'!H$3,"")</f>
        <v>1.8829186644569475E-3</v>
      </c>
      <c r="R138" s="136">
        <f ca="1">IF(Q$7,'cal2'!H132/'cal1'!H$3,"")</f>
        <v>9.7911772022769069E-3</v>
      </c>
      <c r="S138" s="136">
        <f ca="1">IF(T$7,cal0!I132/'cal1'!I$3,"")</f>
        <v>4.1309129818762783E-4</v>
      </c>
      <c r="T138" s="136">
        <f ca="1">IF(T$7,'cal1'!I132/'cal1'!I$3,"")</f>
        <v>4.1309129818762783E-4</v>
      </c>
      <c r="U138" s="136">
        <f ca="1">IF(T$7,'cal2'!I132/'cal1'!I$3,"")</f>
        <v>4.1309129818762783E-4</v>
      </c>
      <c r="V138" s="136">
        <f ca="1">IF(W$7,cal0!J132/'cal1'!J$3,"")</f>
        <v>1.6210155040594067E-2</v>
      </c>
      <c r="W138" s="136">
        <f ca="1">IF(W$7,'cal1'!J132/'cal1'!J$3,"")</f>
        <v>6.7856465529039728E-3</v>
      </c>
      <c r="X138" s="136">
        <f ca="1">IF(W$7,'cal2'!J132/'cal1'!J$3,"")</f>
        <v>1.8095057474410595E-2</v>
      </c>
      <c r="Y138" s="136">
        <f ca="1">IF(Z$7,cal0!K132/'cal1'!K$3,"")</f>
        <v>3.9091040786880097E-4</v>
      </c>
      <c r="Z138" s="136">
        <f ca="1">IF(Z$7,'cal1'!K132/'cal1'!K$3,"")</f>
        <v>3.9091040786880097E-4</v>
      </c>
      <c r="AA138" s="136">
        <f ca="1">IF(Z$7,'cal2'!K132/'cal1'!K$3,"")</f>
        <v>3.9091040786880097E-4</v>
      </c>
      <c r="AB138" s="136">
        <f ca="1">IF(AC$7,cal0!L132/'cal1'!L$3,"")</f>
        <v>3.4703300972168858E-3</v>
      </c>
      <c r="AC138" s="136">
        <f ca="1">IF(AC$7,'cal1'!L132/'cal1'!L$3,"")</f>
        <v>0</v>
      </c>
      <c r="AD138" s="136">
        <f ca="1">IF(AC$7,'cal2'!L132/'cal1'!L$3,"")</f>
        <v>4.2415144377486976E-3</v>
      </c>
      <c r="AE138" s="136">
        <f ca="1">IF(AF$7,cal0!M132/'cal1'!M$3,"")</f>
        <v>1.7578442756726802E-2</v>
      </c>
      <c r="AF138" s="136">
        <f ca="1">IF(AF$7,'cal1'!M132/'cal1'!M$3,"")</f>
        <v>5.9841505236476831E-3</v>
      </c>
      <c r="AG138" s="136">
        <f ca="1">IF(AF$7,'cal2'!M132/'cal1'!M$3,"")</f>
        <v>1.907447947454375E-2</v>
      </c>
      <c r="AH138" s="136">
        <f ca="1">IF(AI$7,cal0!N132/'cal1'!N$3,"")</f>
        <v>2.4899131668572109E-2</v>
      </c>
      <c r="AI138" s="136">
        <f ca="1">IF(AI$7,'cal1'!N132/'cal1'!N$3,"")</f>
        <v>1.08933702949627E-2</v>
      </c>
      <c r="AJ138" s="136">
        <f ca="1">IF(AI$7,'cal2'!N132/'cal1'!N$3,"")</f>
        <v>2.5677229818158589E-2</v>
      </c>
      <c r="AK138" s="136">
        <f ca="1">IF(AL$7,cal0!O132/'cal1'!O$3,"")</f>
        <v>0</v>
      </c>
      <c r="AL138" s="136">
        <f ca="1">IF(AL$7,'cal1'!O132/'cal1'!O$3,"")</f>
        <v>0</v>
      </c>
      <c r="AM138" s="136">
        <f ca="1">IF(AL$7,'cal2'!O132/'cal1'!O$3,"")</f>
        <v>0</v>
      </c>
      <c r="AN138" s="136">
        <f ca="1">IF(AO$7,cal0!P132/'cal1'!P$3,"")</f>
        <v>4.0886514767436944E-3</v>
      </c>
      <c r="AO138" s="136">
        <f ca="1">IF(AO$7,'cal1'!P132/'cal1'!P$3,"")</f>
        <v>3.7169558467012645E-4</v>
      </c>
      <c r="AP138" s="136">
        <f ca="1">IF(AO$7,'cal2'!P132/'cal1'!P$3,"")</f>
        <v>5.2037382761263781E-3</v>
      </c>
      <c r="AQ138" s="136">
        <f ca="1">IF(AR$7,cal0!Q132/'cal1'!Q$3,"")</f>
        <v>3.9135018898226142E-4</v>
      </c>
      <c r="AR138" s="136">
        <f ca="1">IF(AR$7,'cal1'!Q132/'cal1'!Q$3,"")</f>
        <v>3.9135018898226142E-4</v>
      </c>
      <c r="AS138" s="136">
        <f ca="1">IF(AR$7,'cal2'!Q132/'cal1'!Q$3,"")</f>
        <v>3.9135018898226142E-4</v>
      </c>
      <c r="AT138" s="136">
        <f ca="1">IF(AU$7,cal0!R132/'cal1'!R$3,"")</f>
        <v>3.880777270423132E-4</v>
      </c>
      <c r="AU138" s="136">
        <f ca="1">IF(AU$7,'cal1'!R132/'cal1'!R$3,"")</f>
        <v>3.880777270423132E-4</v>
      </c>
      <c r="AV138" s="136">
        <f ca="1">IF(AU$7,'cal2'!R132/'cal1'!R$3,"")</f>
        <v>3.880777270423132E-4</v>
      </c>
      <c r="AW138" s="136">
        <f ca="1">IF(AX$7,cal0!S132/'cal1'!S$3,"")</f>
        <v>2.1437613605366109E-2</v>
      </c>
      <c r="AX138" s="136">
        <f ca="1">IF(AX$7,'cal1'!S132/'cal1'!S$3,"")</f>
        <v>1.1693243369508459E-2</v>
      </c>
      <c r="AY138" s="136">
        <f ca="1">IF(AX$7,'cal2'!S132/'cal1'!S$3,"")</f>
        <v>2.2217163467840247E-2</v>
      </c>
      <c r="AZ138" s="136">
        <f ca="1">IF(BA$7,cal0!T132/'cal1'!T$3,"")</f>
        <v>1.5109383007976115E-2</v>
      </c>
      <c r="BA138" s="136">
        <f ca="1">IF(BA$7,'cal1'!T132/'cal1'!T$3,"")</f>
        <v>3.9761536019695221E-4</v>
      </c>
      <c r="BB138" s="136">
        <f ca="1">IF(BA$7,'cal2'!T132/'cal1'!T$3,"")</f>
        <v>1.5109383007976115E-2</v>
      </c>
      <c r="BC138" s="136">
        <f ca="1">IF(BD$7,cal0!U132/'cal1'!U$3,"")</f>
        <v>2.3486669854904413E-2</v>
      </c>
      <c r="BD138" s="136">
        <f ca="1">IF(BD$7,'cal1'!U132/'cal1'!U$3,"")</f>
        <v>1.0985700869470039E-2</v>
      </c>
      <c r="BE138" s="136">
        <f ca="1">IF(BD$7,'cal2'!U132/'cal1'!U$3,"")</f>
        <v>2.3865487253828577E-2</v>
      </c>
      <c r="BF138" s="136">
        <f ca="1">IF(BG$7,cal0!V132/'cal1'!V$3,"")</f>
        <v>1.9541537148560089E-2</v>
      </c>
      <c r="BG138" s="136">
        <f ca="1">IF(BG$7,'cal1'!V132/'cal1'!V$3,"")</f>
        <v>8.6433725108507713E-3</v>
      </c>
      <c r="BH138" s="136">
        <f ca="1">IF(BG$7,'cal2'!V132/'cal1'!V$3,"")</f>
        <v>1.9917336081026787E-2</v>
      </c>
      <c r="BI138" s="136">
        <f ca="1">IF(BJ$7,cal0!W132/'cal1'!W$3,"")</f>
        <v>0</v>
      </c>
      <c r="BJ138" s="136">
        <f ca="1">IF(BJ$7,'cal1'!W132/'cal1'!W$3,"")</f>
        <v>0</v>
      </c>
      <c r="BK138" s="136">
        <f ca="1">IF(BJ$7,'cal2'!W132/'cal1'!W$3,"")</f>
        <v>0</v>
      </c>
      <c r="BL138" s="136">
        <f ca="1">IF(BM$7,cal0!X132/'cal1'!X$3,"")</f>
        <v>1.4085306070685304E-2</v>
      </c>
      <c r="BM138" s="136">
        <f ca="1">IF(BM$7,'cal1'!X132/'cal1'!X$3,"")</f>
        <v>8.4511841926100673E-3</v>
      </c>
      <c r="BN138" s="136">
        <f ca="1">IF(BM$7,'cal2'!X132/'cal1'!X$3,"")</f>
        <v>1.5141704438635866E-2</v>
      </c>
      <c r="BO138" s="136">
        <f ca="1">IF(BP$7,cal0!Y132/'cal1'!Y$3,"")</f>
        <v>2.0707444329479508E-2</v>
      </c>
      <c r="BP138" s="136">
        <f ca="1">IF(BP$7,'cal1'!Y132/'cal1'!Y$3,"")</f>
        <v>9.7889734824798506E-3</v>
      </c>
      <c r="BQ138" s="136">
        <f ca="1">IF(BP$7,'cal2'!Y132/'cal1'!Y$3,"")</f>
        <v>2.2213439344829198E-2</v>
      </c>
      <c r="BR138" s="136" t="str">
        <f>IF(BS$7,cal0!Z132/'cal1'!Z$3,"")</f>
        <v/>
      </c>
      <c r="BS138" s="136" t="str">
        <f>IF(BS$7,'cal1'!Z132/'cal1'!Z$3,"")</f>
        <v/>
      </c>
      <c r="BT138" s="136" t="str">
        <f>IF(BS$7,'cal2'!Z132/'cal1'!Z$3,"")</f>
        <v/>
      </c>
      <c r="BU138" s="136">
        <f ca="1">IF(BV$7,cal0!AA132/'cal1'!AA$3,"")</f>
        <v>2.0821979830203008E-2</v>
      </c>
      <c r="BV138" s="136">
        <f ca="1">IF(BV$7,'cal1'!AA132/'cal1'!AA$3,"")</f>
        <v>9.2542135925783621E-3</v>
      </c>
      <c r="BW138" s="136">
        <f ca="1">IF(BV$7,'cal2'!AA132/'cal1'!AA$3,"")</f>
        <v>2.0821979830203008E-2</v>
      </c>
      <c r="BX138" s="136">
        <f ca="1">IF(BY$7,cal0!AB132/'cal1'!AB$3,"")</f>
        <v>3.6239150664084711E-4</v>
      </c>
      <c r="BY138" s="136">
        <f ca="1">IF(BY$7,'cal1'!AB132/'cal1'!AB$3,"")</f>
        <v>3.6239150664084711E-4</v>
      </c>
      <c r="BZ138" s="136">
        <f ca="1">IF(BY$7,'cal2'!AB132/'cal1'!AB$3,"")</f>
        <v>1.0871745641591107E-3</v>
      </c>
      <c r="CA138" s="136">
        <f ca="1">IF(CB$7,cal0!AC132/'cal1'!AC$3,"")</f>
        <v>7.265834972753969E-4</v>
      </c>
      <c r="CB138" s="136">
        <f ca="1">IF(CB$7,'cal1'!AC132/'cal1'!AC$3,"")</f>
        <v>3.6329174863769845E-4</v>
      </c>
      <c r="CC138" s="136">
        <f ca="1">IF(CB$7,'cal2'!AC132/'cal1'!AC$3,"")</f>
        <v>2.1797505805191122E-3</v>
      </c>
      <c r="CD138" s="136">
        <f ca="1">IF(CE$7,cal0!AD132/'cal1'!AD$3,"")</f>
        <v>2.3431491126558811E-2</v>
      </c>
      <c r="CE138" s="136">
        <f ca="1">IF(CE$7,'cal1'!AD132/'cal1'!AD$3,"")</f>
        <v>1.2273638416696035E-2</v>
      </c>
      <c r="CF138" s="136">
        <f ca="1">IF(CE$7,'cal2'!AD132/'cal1'!AD$3,"")</f>
        <v>2.4919205402336494E-2</v>
      </c>
      <c r="CG138" s="136">
        <f ca="1">IF(CH$7,cal0!AE132/'cal1'!AE$3,"")</f>
        <v>0</v>
      </c>
      <c r="CH138" s="136">
        <f ca="1">IF(CH$7,'cal1'!AE132/'cal1'!AE$3,"")</f>
        <v>0</v>
      </c>
      <c r="CI138" s="136">
        <f ca="1">IF(CH$7,'cal2'!AE132/'cal1'!AE$3,"")</f>
        <v>0</v>
      </c>
      <c r="CJ138" s="136">
        <f ca="1">IF(CK$7,cal0!AF132/'cal1'!AF$3,"")</f>
        <v>2.0583457952937843E-2</v>
      </c>
      <c r="CK138" s="136">
        <f ca="1">IF(CK$7,'cal1'!AF132/'cal1'!AF$3,"")</f>
        <v>1.3954886840145057E-2</v>
      </c>
      <c r="CL138" s="136">
        <f ca="1">IF(CK$7,'cal2'!AF132/'cal1'!AF$3,"")</f>
        <v>2.1978947182056809E-2</v>
      </c>
      <c r="CM138" s="136">
        <f ca="1">IF(CN$7,cal0!AG132/'cal1'!AG$3,"")</f>
        <v>0</v>
      </c>
      <c r="CN138" s="136">
        <f ca="1">IF(CN$7,'cal1'!AG132/'cal1'!AG$3,"")</f>
        <v>0</v>
      </c>
      <c r="CO138" s="136">
        <f ca="1">IF(CN$7,'cal2'!AG132/'cal1'!AG$3,"")</f>
        <v>0</v>
      </c>
      <c r="CP138" s="136">
        <f ca="1">IF(CQ$7,cal0!AH132/'cal1'!AH$3,"")</f>
        <v>2.2239572177316586E-3</v>
      </c>
      <c r="CQ138" s="136">
        <f ca="1">IF(CQ$7,'cal1'!AH132/'cal1'!AH$3,"")</f>
        <v>3.706595212066653E-4</v>
      </c>
      <c r="CR138" s="136">
        <f ca="1">IF(CQ$7,'cal2'!AH132/'cal1'!AH$3,"")</f>
        <v>2.9652761696533224E-3</v>
      </c>
      <c r="CS138" s="136">
        <f ca="1">IF(CT$7,cal0!AI132/'cal1'!AI$3,"")</f>
        <v>2.0196213476103324E-2</v>
      </c>
      <c r="CT138" s="136">
        <f ca="1">IF(CT$7,'cal1'!AI132/'cal1'!AI$3,"")</f>
        <v>9.5473007203804444E-3</v>
      </c>
      <c r="CU138" s="136">
        <f ca="1">IF(CT$7,'cal2'!AI132/'cal1'!AI$3,"")</f>
        <v>2.1297825511445757E-2</v>
      </c>
      <c r="CV138" s="136">
        <f ca="1">IF(CW$7,cal0!AJ132/'cal1'!AJ$3,"")</f>
        <v>1.7239882562766234E-2</v>
      </c>
      <c r="CW138" s="136">
        <f ca="1">IF(CW$7,'cal1'!AJ132/'cal1'!AJ$3,"")</f>
        <v>7.1832839334980076E-3</v>
      </c>
      <c r="CX138" s="136">
        <f ca="1">IF(CW$7,'cal2'!AJ132/'cal1'!AJ$3,"")</f>
        <v>1.8317374170716296E-2</v>
      </c>
      <c r="CY138" s="136">
        <f ca="1">IF(CZ$7,cal0!AK132/'cal1'!AK$3,"")</f>
        <v>2.4075461033328832E-2</v>
      </c>
      <c r="CZ138" s="136">
        <f ca="1">IF(CZ$7,'cal1'!AK132/'cal1'!AK$3,"")</f>
        <v>1.0780056739158154E-2</v>
      </c>
      <c r="DA138" s="136">
        <f ca="1">IF(CZ$7,'cal2'!AK132/'cal1'!AK$3,"")</f>
        <v>2.3356790303325253E-2</v>
      </c>
    </row>
    <row r="139" spans="3:105">
      <c r="C139" s="112">
        <f t="shared" ref="C139:C170" si="67">C138+C$8</f>
        <v>945</v>
      </c>
      <c r="D139" s="136">
        <v>0</v>
      </c>
      <c r="E139" s="136">
        <v>0</v>
      </c>
      <c r="F139" s="136">
        <v>0</v>
      </c>
      <c r="G139" s="136">
        <f ca="1">cal0!C133/'cal1'!C$3</f>
        <v>1.0751552438893214E-2</v>
      </c>
      <c r="H139" s="136">
        <f ca="1">'cal1'!C133/'cal1'!C$3</f>
        <v>4.5575915433002795E-3</v>
      </c>
      <c r="I139" s="136">
        <f ca="1">'cal2'!C133/'cal1'!C$3</f>
        <v>1.1636404008088968E-2</v>
      </c>
      <c r="J139" s="136">
        <f ca="1">IF(K$7,cal0!F133/'cal1'!F$3,"")</f>
        <v>0</v>
      </c>
      <c r="K139" s="136">
        <f ca="1">IF(K$7,'cal1'!F133/'cal1'!F$3,"")</f>
        <v>0</v>
      </c>
      <c r="L139" s="136">
        <f ca="1">IF(K$7,'cal2'!F133/'cal1'!F$3,"")</f>
        <v>3.9575905417820378E-4</v>
      </c>
      <c r="M139" s="136">
        <f ca="1">IF(N$7,cal0!G133/'cal1'!G$3,"")</f>
        <v>2.1957664253448632E-2</v>
      </c>
      <c r="N139" s="136">
        <f ca="1">IF(N$7,'cal1'!G133/'cal1'!G$3,"")</f>
        <v>9.1490267722702627E-3</v>
      </c>
      <c r="O139" s="136">
        <f ca="1">IF(N$7,'cal2'!G133/'cal1'!G$3,"")</f>
        <v>2.3421509108817334E-2</v>
      </c>
      <c r="P139" s="136">
        <f ca="1">IF(Q$7,cal0!H133/'cal1'!H$3,"")</f>
        <v>7.5007985895688019E-4</v>
      </c>
      <c r="Q139" s="136">
        <f ca="1">IF(Q$7,'cal1'!H133/'cal1'!H$3,"")</f>
        <v>3.750399294784401E-4</v>
      </c>
      <c r="R139" s="136">
        <f ca="1">IF(Q$7,'cal2'!H133/'cal1'!H$3,"")</f>
        <v>1.5001597179137604E-3</v>
      </c>
      <c r="S139" s="136">
        <f ca="1">IF(T$7,cal0!I133/'cal1'!I$3,"")</f>
        <v>4.1139782212212171E-4</v>
      </c>
      <c r="T139" s="136">
        <f ca="1">IF(T$7,'cal1'!I133/'cal1'!I$3,"")</f>
        <v>4.1139782212212171E-4</v>
      </c>
      <c r="U139" s="136">
        <f ca="1">IF(T$7,'cal2'!I133/'cal1'!I$3,"")</f>
        <v>4.1139782212212171E-4</v>
      </c>
      <c r="V139" s="136">
        <f ca="1">IF(W$7,cal0!J133/'cal1'!J$3,"")</f>
        <v>7.5086980208352964E-3</v>
      </c>
      <c r="W139" s="136">
        <f ca="1">IF(W$7,'cal1'!J133/'cal1'!J$3,"")</f>
        <v>1.5017396408300652E-3</v>
      </c>
      <c r="X139" s="136">
        <f ca="1">IF(W$7,'cal2'!J133/'cal1'!J$3,"")</f>
        <v>9.3858725260441197E-3</v>
      </c>
      <c r="Y139" s="136">
        <f ca="1">IF(Z$7,cal0!K133/'cal1'!K$3,"")</f>
        <v>3.8930786280821157E-4</v>
      </c>
      <c r="Z139" s="136">
        <f ca="1">IF(Z$7,'cal1'!K133/'cal1'!K$3,"")</f>
        <v>3.8930786280821157E-4</v>
      </c>
      <c r="AA139" s="136">
        <f ca="1">IF(Z$7,'cal2'!K133/'cal1'!K$3,"")</f>
        <v>3.8930786280821157E-4</v>
      </c>
      <c r="AB139" s="136">
        <f ca="1">IF(AC$7,cal0!L133/'cal1'!L$3,"")</f>
        <v>7.680229486055287E-4</v>
      </c>
      <c r="AC139" s="136">
        <f ca="1">IF(AC$7,'cal1'!L133/'cal1'!L$3,"")</f>
        <v>0</v>
      </c>
      <c r="AD139" s="136">
        <f ca="1">IF(AC$7,'cal2'!L133/'cal1'!L$3,"")</f>
        <v>2.3040689395679571E-3</v>
      </c>
      <c r="AE139" s="136">
        <f ca="1">IF(AF$7,cal0!M133/'cal1'!M$3,"")</f>
        <v>1.1546760471951313E-2</v>
      </c>
      <c r="AF139" s="136">
        <f ca="1">IF(AF$7,'cal1'!M133/'cal1'!M$3,"")</f>
        <v>2.9798091892526634E-3</v>
      </c>
      <c r="AG139" s="136">
        <f ca="1">IF(AF$7,'cal2'!M133/'cal1'!M$3,"")</f>
        <v>1.2664189327129337E-2</v>
      </c>
      <c r="AH139" s="136">
        <f ca="1">IF(AI$7,cal0!N133/'cal1'!N$3,"")</f>
        <v>2.1309971249425904E-2</v>
      </c>
      <c r="AI139" s="136">
        <f ca="1">IF(AI$7,'cal1'!N133/'cal1'!N$3,"")</f>
        <v>8.5239884997703602E-3</v>
      </c>
      <c r="AJ139" s="136">
        <f ca="1">IF(AI$7,'cal2'!N133/'cal1'!N$3,"")</f>
        <v>2.1697425409730846E-2</v>
      </c>
      <c r="AK139" s="136">
        <f ca="1">IF(AL$7,cal0!O133/'cal1'!O$3,"")</f>
        <v>2.4059794112564013E-3</v>
      </c>
      <c r="AL139" s="136">
        <f ca="1">IF(AL$7,'cal1'!O133/'cal1'!O$3,"")</f>
        <v>0</v>
      </c>
      <c r="AM139" s="136">
        <f ca="1">IF(AL$7,'cal2'!O133/'cal1'!O$3,"")</f>
        <v>3.2079724178111285E-3</v>
      </c>
      <c r="AN139" s="136">
        <f ca="1">IF(AO$7,cal0!P133/'cal1'!P$3,"")</f>
        <v>7.4034362232556236E-4</v>
      </c>
      <c r="AO139" s="136">
        <f ca="1">IF(AO$7,'cal1'!P133/'cal1'!P$3,"")</f>
        <v>3.7017181116278118E-4</v>
      </c>
      <c r="AP139" s="136">
        <f ca="1">IF(AO$7,'cal2'!P133/'cal1'!P$3,"")</f>
        <v>1.4806872446511247E-3</v>
      </c>
      <c r="AQ139" s="136">
        <f ca="1">IF(AR$7,cal0!Q133/'cal1'!Q$3,"")</f>
        <v>3.8974584103017328E-4</v>
      </c>
      <c r="AR139" s="136">
        <f ca="1">IF(AR$7,'cal1'!Q133/'cal1'!Q$3,"")</f>
        <v>3.8974584103017328E-4</v>
      </c>
      <c r="AS139" s="136">
        <f ca="1">IF(AR$7,'cal2'!Q133/'cal1'!Q$3,"")</f>
        <v>3.8974584103017328E-4</v>
      </c>
      <c r="AT139" s="136">
        <f ca="1">IF(AU$7,cal0!R133/'cal1'!R$3,"")</f>
        <v>3.8648679461360914E-4</v>
      </c>
      <c r="AU139" s="136">
        <f ca="1">IF(AU$7,'cal1'!R133/'cal1'!R$3,"")</f>
        <v>3.8648679461360914E-4</v>
      </c>
      <c r="AV139" s="136">
        <f ca="1">IF(AU$7,'cal2'!R133/'cal1'!R$3,"")</f>
        <v>1.9324339258902019E-3</v>
      </c>
      <c r="AW139" s="136">
        <f ca="1">IF(AX$7,cal0!S133/'cal1'!S$3,"")</f>
        <v>2.4066967449557039E-2</v>
      </c>
      <c r="AX139" s="136">
        <f ca="1">IF(AX$7,'cal1'!S133/'cal1'!S$3,"")</f>
        <v>1.2421660765864232E-2</v>
      </c>
      <c r="AY139" s="136">
        <f ca="1">IF(AX$7,'cal2'!S133/'cal1'!S$3,"")</f>
        <v>2.523149857281418E-2</v>
      </c>
      <c r="AZ139" s="136">
        <f ca="1">IF(BA$7,cal0!T133/'cal1'!T$3,"")</f>
        <v>1.3067515970654033E-2</v>
      </c>
      <c r="BA139" s="136">
        <f ca="1">IF(BA$7,'cal1'!T133/'cal1'!T$3,"")</f>
        <v>0</v>
      </c>
      <c r="BB139" s="136">
        <f ca="1">IF(BA$7,'cal2'!T133/'cal1'!T$3,"")</f>
        <v>1.3067515970654033E-2</v>
      </c>
      <c r="BC139" s="136">
        <f ca="1">IF(BD$7,cal0!U133/'cal1'!U$3,"")</f>
        <v>2.6785765645146894E-2</v>
      </c>
      <c r="BD139" s="136">
        <f ca="1">IF(BD$7,'cal1'!U133/'cal1'!U$3,"")</f>
        <v>1.1695192890289686E-2</v>
      </c>
      <c r="BE139" s="136">
        <f ca="1">IF(BD$7,'cal2'!U133/'cal1'!U$3,"")</f>
        <v>2.7540294503939678E-2</v>
      </c>
      <c r="BF139" s="136">
        <f ca="1">IF(BG$7,cal0!V133/'cal1'!V$3,"")</f>
        <v>2.2455491460620966E-2</v>
      </c>
      <c r="BG139" s="136">
        <f ca="1">IF(BG$7,'cal1'!V133/'cal1'!V$3,"")</f>
        <v>1.0104971449664192E-2</v>
      </c>
      <c r="BH139" s="136">
        <f ca="1">IF(BG$7,'cal2'!V133/'cal1'!V$3,"")</f>
        <v>2.3204008135026422E-2</v>
      </c>
      <c r="BI139" s="136">
        <f ca="1">IF(BJ$7,cal0!W133/'cal1'!W$3,"")</f>
        <v>7.5384411283245577E-4</v>
      </c>
      <c r="BJ139" s="136">
        <f ca="1">IF(BJ$7,'cal1'!W133/'cal1'!W$3,"")</f>
        <v>0</v>
      </c>
      <c r="BK139" s="136">
        <f ca="1">IF(BJ$7,'cal2'!W133/'cal1'!W$3,"")</f>
        <v>1.8846102360708485E-3</v>
      </c>
      <c r="BL139" s="136">
        <f ca="1">IF(BM$7,cal0!X133/'cal1'!X$3,"")</f>
        <v>7.0137815379149818E-3</v>
      </c>
      <c r="BM139" s="136">
        <f ca="1">IF(BM$7,'cal1'!X133/'cal1'!X$3,"")</f>
        <v>3.8575799828390735E-3</v>
      </c>
      <c r="BN139" s="136">
        <f ca="1">IF(BM$7,'cal2'!X133/'cal1'!X$3,"")</f>
        <v>8.7672269223937269E-3</v>
      </c>
      <c r="BO139" s="136">
        <f ca="1">IF(BP$7,cal0!Y133/'cal1'!Y$3,"")</f>
        <v>2.3247241871938142E-2</v>
      </c>
      <c r="BP139" s="136">
        <f ca="1">IF(BP$7,'cal1'!Y133/'cal1'!Y$3,"")</f>
        <v>1.0873710356685667E-2</v>
      </c>
      <c r="BQ139" s="136">
        <f ca="1">IF(BP$7,'cal2'!Y133/'cal1'!Y$3,"")</f>
        <v>2.4747064495152595E-2</v>
      </c>
      <c r="BR139" s="136" t="str">
        <f>IF(BS$7,cal0!Z133/'cal1'!Z$3,"")</f>
        <v/>
      </c>
      <c r="BS139" s="136" t="str">
        <f>IF(BS$7,'cal1'!Z133/'cal1'!Z$3,"")</f>
        <v/>
      </c>
      <c r="BT139" s="136" t="str">
        <f>IF(BS$7,'cal2'!Z133/'cal1'!Z$3,"")</f>
        <v/>
      </c>
      <c r="BU139" s="136">
        <f ca="1">IF(BV$7,cal0!AA133/'cal1'!AA$3,"")</f>
        <v>2.3040687895657639E-2</v>
      </c>
      <c r="BV139" s="136">
        <f ca="1">IF(BV$7,'cal1'!AA133/'cal1'!AA$3,"")</f>
        <v>1.0368309853050324E-2</v>
      </c>
      <c r="BW139" s="136">
        <f ca="1">IF(BV$7,'cal2'!AA133/'cal1'!AA$3,"")</f>
        <v>2.3040687895657639E-2</v>
      </c>
      <c r="BX139" s="136">
        <f ca="1">IF(BY$7,cal0!AB133/'cal1'!AB$3,"")</f>
        <v>3.6090587538806712E-4</v>
      </c>
      <c r="BY139" s="136">
        <f ca="1">IF(BY$7,'cal1'!AB133/'cal1'!AB$3,"")</f>
        <v>3.6090587538806712E-4</v>
      </c>
      <c r="BZ139" s="136">
        <f ca="1">IF(BY$7,'cal2'!AB133/'cal1'!AB$3,"")</f>
        <v>1.4436235015522685E-3</v>
      </c>
      <c r="CA139" s="136">
        <f ca="1">IF(CB$7,cal0!AC133/'cal1'!AC$3,"")</f>
        <v>3.9798267392373429E-3</v>
      </c>
      <c r="CB139" s="136">
        <f ca="1">IF(CB$7,'cal1'!AC133/'cal1'!AC$3,"")</f>
        <v>1.0854073246390292E-3</v>
      </c>
      <c r="CC139" s="136">
        <f ca="1">IF(CB$7,'cal2'!AC133/'cal1'!AC$3,"")</f>
        <v>5.427036269877855E-3</v>
      </c>
      <c r="CD139" s="136">
        <f ca="1">IF(CE$7,cal0!AD133/'cal1'!AD$3,"")</f>
        <v>2.5557856300417979E-2</v>
      </c>
      <c r="CE139" s="136">
        <f ca="1">IF(CE$7,'cal1'!AD133/'cal1'!AD$3,"")</f>
        <v>1.2593726230052307E-2</v>
      </c>
      <c r="CF139" s="136">
        <f ca="1">IF(CE$7,'cal2'!AD133/'cal1'!AD$3,"")</f>
        <v>2.7039471661671449E-2</v>
      </c>
      <c r="CG139" s="136">
        <f ca="1">IF(CH$7,cal0!AE133/'cal1'!AE$3,"")</f>
        <v>2.6433000133060784E-3</v>
      </c>
      <c r="CH139" s="136">
        <f ca="1">IF(CH$7,'cal1'!AE133/'cal1'!AE$3,"")</f>
        <v>0</v>
      </c>
      <c r="CI139" s="136">
        <f ca="1">IF(CH$7,'cal2'!AE133/'cal1'!AE$3,"")</f>
        <v>3.7761427181122608E-3</v>
      </c>
      <c r="CJ139" s="136">
        <f ca="1">IF(CK$7,cal0!AF133/'cal1'!AF$3,"")</f>
        <v>1.250791146569263E-2</v>
      </c>
      <c r="CK139" s="136">
        <f ca="1">IF(CK$7,'cal1'!AF133/'cal1'!AF$3,"")</f>
        <v>9.033491161719847E-3</v>
      </c>
      <c r="CL139" s="136">
        <f ca="1">IF(CK$7,'cal2'!AF133/'cal1'!AF$3,"")</f>
        <v>1.3897678501542152E-2</v>
      </c>
      <c r="CM139" s="136">
        <f ca="1">IF(CN$7,cal0!AG133/'cal1'!AG$3,"")</f>
        <v>0</v>
      </c>
      <c r="CN139" s="136">
        <f ca="1">IF(CN$7,'cal1'!AG133/'cal1'!AG$3,"")</f>
        <v>0</v>
      </c>
      <c r="CO139" s="136">
        <f ca="1">IF(CN$7,'cal2'!AG133/'cal1'!AG$3,"")</f>
        <v>0</v>
      </c>
      <c r="CP139" s="136">
        <f ca="1">IF(CQ$7,cal0!AH133/'cal1'!AH$3,"")</f>
        <v>6.2753800512397491E-3</v>
      </c>
      <c r="CQ139" s="136">
        <f ca="1">IF(CQ$7,'cal1'!AH133/'cal1'!AH$3,"")</f>
        <v>3.6913999506227692E-4</v>
      </c>
      <c r="CR139" s="136">
        <f ca="1">IF(CQ$7,'cal2'!AH133/'cal1'!AH$3,"")</f>
        <v>7.0136595907608328E-3</v>
      </c>
      <c r="CS139" s="136">
        <f ca="1">IF(CT$7,cal0!AI133/'cal1'!AI$3,"")</f>
        <v>2.3039006477770609E-2</v>
      </c>
      <c r="CT139" s="136">
        <f ca="1">IF(CT$7,'cal1'!AI133/'cal1'!AI$3,"")</f>
        <v>1.0970955261535333E-2</v>
      </c>
      <c r="CU139" s="136">
        <f ca="1">IF(CT$7,'cal2'!AI133/'cal1'!AI$3,"")</f>
        <v>2.4136102432470555E-2</v>
      </c>
      <c r="CV139" s="136">
        <f ca="1">IF(CW$7,cal0!AJ133/'cal1'!AJ$3,"")</f>
        <v>2.0388433341161225E-2</v>
      </c>
      <c r="CW139" s="136">
        <f ca="1">IF(CW$7,'cal1'!AJ133/'cal1'!AJ$3,"")</f>
        <v>8.9422948961020276E-3</v>
      </c>
      <c r="CX139" s="136">
        <f ca="1">IF(CW$7,'cal2'!AJ133/'cal1'!AJ$3,"")</f>
        <v>2.1819199686210176E-2</v>
      </c>
      <c r="CY139" s="136">
        <f ca="1">IF(CZ$7,cal0!AK133/'cal1'!AK$3,"")</f>
        <v>2.648179903499473E-2</v>
      </c>
      <c r="CZ139" s="136">
        <f ca="1">IF(CZ$7,'cal1'!AK133/'cal1'!AK$3,"")</f>
        <v>1.2167312730108428E-2</v>
      </c>
      <c r="DA139" s="136">
        <f ca="1">IF(CZ$7,'cal2'!AK133/'cal1'!AK$3,"")</f>
        <v>2.6123936772531751E-2</v>
      </c>
    </row>
    <row r="140" spans="3:105">
      <c r="C140" s="112">
        <f t="shared" si="67"/>
        <v>950</v>
      </c>
      <c r="D140" s="136">
        <v>0</v>
      </c>
      <c r="E140" s="136">
        <v>0</v>
      </c>
      <c r="F140" s="136">
        <v>0</v>
      </c>
      <c r="G140" s="136">
        <f ca="1">cal0!C134/'cal1'!C$3</f>
        <v>1.1598951087145596E-2</v>
      </c>
      <c r="H140" s="136">
        <f ca="1">'cal1'!C134/'cal1'!C$3</f>
        <v>3.7174577278325221E-3</v>
      </c>
      <c r="I140" s="136">
        <f ca="1">'cal2'!C134/'cal1'!C$3</f>
        <v>1.2612803222461593E-2</v>
      </c>
      <c r="J140" s="136">
        <f ca="1">IF(K$7,cal0!F134/'cal1'!F$3,"")</f>
        <v>2.7585234268466268E-3</v>
      </c>
      <c r="K140" s="136">
        <f ca="1">IF(K$7,'cal1'!F134/'cal1'!F$3,"")</f>
        <v>0</v>
      </c>
      <c r="L140" s="136">
        <f ca="1">IF(K$7,'cal2'!F134/'cal1'!F$3,"")</f>
        <v>3.5466730598383987E-3</v>
      </c>
      <c r="M140" s="136">
        <f ca="1">IF(N$7,cal0!G134/'cal1'!G$3,"")</f>
        <v>1.7855776279519255E-2</v>
      </c>
      <c r="N140" s="136">
        <f ca="1">IF(N$7,'cal1'!G134/'cal1'!G$3,"")</f>
        <v>5.466054006692523E-3</v>
      </c>
      <c r="O140" s="136">
        <f ca="1">IF(N$7,'cal2'!G134/'cal1'!G$3,"")</f>
        <v>1.8948987507886723E-2</v>
      </c>
      <c r="P140" s="136">
        <f ca="1">IF(Q$7,cal0!H134/'cal1'!H$3,"")</f>
        <v>3.7344382089699572E-4</v>
      </c>
      <c r="Q140" s="136">
        <f ca="1">IF(Q$7,'cal1'!H134/'cal1'!H$3,"")</f>
        <v>3.7344382089699572E-4</v>
      </c>
      <c r="R140" s="136">
        <f ca="1">IF(Q$7,'cal2'!H134/'cal1'!H$3,"")</f>
        <v>3.7344382089699572E-4</v>
      </c>
      <c r="S140" s="136">
        <f ca="1">IF(T$7,cal0!I134/'cal1'!I$3,"")</f>
        <v>4.9157639635949218E-3</v>
      </c>
      <c r="T140" s="136">
        <f ca="1">IF(T$7,'cal1'!I134/'cal1'!I$3,"")</f>
        <v>4.0964698029791961E-4</v>
      </c>
      <c r="U140" s="136">
        <f ca="1">IF(T$7,'cal2'!I134/'cal1'!I$3,"")</f>
        <v>6.1447045544538777E-3</v>
      </c>
      <c r="V140" s="136">
        <f ca="1">IF(W$7,cal0!J134/'cal1'!J$3,"")</f>
        <v>3.3645342227755413E-3</v>
      </c>
      <c r="W140" s="136">
        <f ca="1">IF(W$7,'cal1'!J134/'cal1'!J$3,"")</f>
        <v>3.7383712065270979E-4</v>
      </c>
      <c r="X140" s="136">
        <f ca="1">IF(W$7,'cal2'!J134/'cal1'!J$3,"")</f>
        <v>5.6075566728894929E-3</v>
      </c>
      <c r="Y140" s="136">
        <f ca="1">IF(Z$7,cal0!K134/'cal1'!K$3,"")</f>
        <v>2.7135572729777091E-3</v>
      </c>
      <c r="Z140" s="136">
        <f ca="1">IF(Z$7,'cal1'!K134/'cal1'!K$3,"")</f>
        <v>3.8765103223682121E-4</v>
      </c>
      <c r="AA140" s="136">
        <f ca="1">IF(Z$7,'cal2'!K134/'cal1'!K$3,"")</f>
        <v>3.1012082578945697E-3</v>
      </c>
      <c r="AB140" s="136">
        <f ca="1">IF(AC$7,cal0!L134/'cal1'!L$3,"")</f>
        <v>2.6766403367365524E-3</v>
      </c>
      <c r="AC140" s="136">
        <f ca="1">IF(AC$7,'cal1'!L134/'cal1'!L$3,"")</f>
        <v>0</v>
      </c>
      <c r="AD140" s="136">
        <f ca="1">IF(AC$7,'cal2'!L134/'cal1'!L$3,"")</f>
        <v>4.5885263982368089E-3</v>
      </c>
      <c r="AE140" s="136">
        <f ca="1">IF(AF$7,cal0!M134/'cal1'!M$3,"")</f>
        <v>4.8215823191152122E-3</v>
      </c>
      <c r="AF140" s="136">
        <f ca="1">IF(AF$7,'cal1'!M134/'cal1'!M$3,"")</f>
        <v>0</v>
      </c>
      <c r="AG140" s="136">
        <f ca="1">IF(AF$7,'cal2'!M134/'cal1'!M$3,"")</f>
        <v>5.5633641307807832E-3</v>
      </c>
      <c r="AH140" s="136">
        <f ca="1">IF(AI$7,cal0!N134/'cal1'!N$3,"")</f>
        <v>1.3503178136500251E-2</v>
      </c>
      <c r="AI140" s="136">
        <f ca="1">IF(AI$7,'cal1'!N134/'cal1'!N$3,"")</f>
        <v>3.8580506808532024E-3</v>
      </c>
      <c r="AJ140" s="136">
        <f ca="1">IF(AI$7,'cal2'!N134/'cal1'!N$3,"")</f>
        <v>1.3503178136500251E-2</v>
      </c>
      <c r="AK140" s="136">
        <f ca="1">IF(AL$7,cal0!O134/'cal1'!O$3,"")</f>
        <v>7.1872198695372242E-3</v>
      </c>
      <c r="AL140" s="136">
        <f ca="1">IF(AL$7,'cal1'!O134/'cal1'!O$3,"")</f>
        <v>0</v>
      </c>
      <c r="AM140" s="136">
        <f ca="1">IF(AL$7,'cal2'!O134/'cal1'!O$3,"")</f>
        <v>7.9857993351404692E-3</v>
      </c>
      <c r="AN140" s="136">
        <f ca="1">IF(AO$7,cal0!P134/'cal1'!P$3,"")</f>
        <v>1.8429820574882045E-3</v>
      </c>
      <c r="AO140" s="136">
        <f ca="1">IF(AO$7,'cal1'!P134/'cal1'!P$3,"")</f>
        <v>3.6859642049643965E-4</v>
      </c>
      <c r="AP140" s="136">
        <f ca="1">IF(AO$7,'cal2'!P134/'cal1'!P$3,"")</f>
        <v>3.3173679194499379E-3</v>
      </c>
      <c r="AQ140" s="136">
        <f ca="1">IF(AR$7,cal0!Q134/'cal1'!Q$3,"")</f>
        <v>3.8808714649512567E-4</v>
      </c>
      <c r="AR140" s="136">
        <f ca="1">IF(AR$7,'cal1'!Q134/'cal1'!Q$3,"")</f>
        <v>3.8808714649512567E-4</v>
      </c>
      <c r="AS140" s="136">
        <f ca="1">IF(AR$7,'cal2'!Q134/'cal1'!Q$3,"")</f>
        <v>1.9404356851024319E-3</v>
      </c>
      <c r="AT140" s="136">
        <f ca="1">IF(AU$7,cal0!R134/'cal1'!R$3,"")</f>
        <v>4.6181038284712188E-3</v>
      </c>
      <c r="AU140" s="136">
        <f ca="1">IF(AU$7,'cal1'!R134/'cal1'!R$3,"")</f>
        <v>3.8484197004691408E-4</v>
      </c>
      <c r="AV140" s="136">
        <f ca="1">IF(AU$7,'cal2'!R134/'cal1'!R$3,"")</f>
        <v>6.1574715207506252E-3</v>
      </c>
      <c r="AW140" s="136">
        <f ca="1">IF(AX$7,cal0!S134/'cal1'!S$3,"")</f>
        <v>2.7056742558420992E-2</v>
      </c>
      <c r="AX140" s="136">
        <f ca="1">IF(AX$7,'cal1'!S134/'cal1'!S$3,"")</f>
        <v>1.2368796209890795E-2</v>
      </c>
      <c r="AY140" s="136">
        <f ca="1">IF(AX$7,'cal2'!S134/'cal1'!S$3,"")</f>
        <v>2.7829792604634123E-2</v>
      </c>
      <c r="AZ140" s="136">
        <f ca="1">IF(BA$7,cal0!T134/'cal1'!T$3,"")</f>
        <v>1.4983402338750814E-2</v>
      </c>
      <c r="BA140" s="136">
        <f ca="1">IF(BA$7,'cal1'!T134/'cal1'!T$3,"")</f>
        <v>3.943000792787686E-4</v>
      </c>
      <c r="BB140" s="136">
        <f ca="1">IF(BA$7,'cal2'!T134/'cal1'!T$3,"")</f>
        <v>1.5377702562424381E-2</v>
      </c>
      <c r="BC140" s="136">
        <f ca="1">IF(BD$7,cal0!U134/'cal1'!U$3,"")</f>
        <v>2.5920452101432449E-2</v>
      </c>
      <c r="BD140" s="136">
        <f ca="1">IF(BD$7,'cal1'!U134/'cal1'!U$3,"")</f>
        <v>9.767126527901954E-3</v>
      </c>
      <c r="BE140" s="136">
        <f ca="1">IF(BD$7,'cal2'!U134/'cal1'!U$3,"")</f>
        <v>2.6671769808846918E-2</v>
      </c>
      <c r="BF140" s="136">
        <f ca="1">IF(BG$7,cal0!V134/'cal1'!V$3,"")</f>
        <v>2.0496598243747124E-2</v>
      </c>
      <c r="BG140" s="136">
        <f ca="1">IF(BG$7,'cal1'!V134/'cal1'!V$3,"")</f>
        <v>7.4533081875985769E-3</v>
      </c>
      <c r="BH140" s="136">
        <f ca="1">IF(BG$7,'cal2'!V134/'cal1'!V$3,"")</f>
        <v>2.0869263798697264E-2</v>
      </c>
      <c r="BI140" s="136">
        <f ca="1">IF(BJ$7,cal0!W134/'cal1'!W$3,"")</f>
        <v>5.6297689297134879E-3</v>
      </c>
      <c r="BJ140" s="136">
        <f ca="1">IF(BJ$7,'cal1'!W134/'cal1'!W$3,"")</f>
        <v>3.7531793781046168E-4</v>
      </c>
      <c r="BK140" s="136">
        <f ca="1">IF(BJ$7,'cal2'!W134/'cal1'!W$3,"")</f>
        <v>6.7557231554751839E-3</v>
      </c>
      <c r="BL140" s="136">
        <f ca="1">IF(BM$7,cal0!X134/'cal1'!X$3,"")</f>
        <v>5.5871457613464416E-3</v>
      </c>
      <c r="BM140" s="136">
        <f ca="1">IF(BM$7,'cal1'!X134/'cal1'!X$3,"")</f>
        <v>1.3967864403366104E-3</v>
      </c>
      <c r="BN140" s="136">
        <f ca="1">IF(BM$7,'cal2'!X134/'cal1'!X$3,"")</f>
        <v>7.3331287691413153E-3</v>
      </c>
      <c r="BO140" s="136">
        <f ca="1">IF(BP$7,cal0!Y134/'cal1'!Y$3,"")</f>
        <v>2.0908147437048184E-2</v>
      </c>
      <c r="BP140" s="136">
        <f ca="1">IF(BP$7,'cal1'!Y134/'cal1'!Y$3,"")</f>
        <v>7.8405551065912748E-3</v>
      </c>
      <c r="BQ140" s="136">
        <f ca="1">IF(BP$7,'cal2'!Y134/'cal1'!Y$3,"")</f>
        <v>2.2774945508019544E-2</v>
      </c>
      <c r="BR140" s="136" t="str">
        <f>IF(BS$7,cal0!Z134/'cal1'!Z$3,"")</f>
        <v/>
      </c>
      <c r="BS140" s="136" t="str">
        <f>IF(BS$7,'cal1'!Z134/'cal1'!Z$3,"")</f>
        <v/>
      </c>
      <c r="BT140" s="136" t="str">
        <f>IF(BS$7,'cal2'!Z134/'cal1'!Z$3,"")</f>
        <v/>
      </c>
      <c r="BU140" s="136">
        <f ca="1">IF(BV$7,cal0!AA134/'cal1'!AA$3,"")</f>
        <v>2.7148781065097948E-2</v>
      </c>
      <c r="BV140" s="136">
        <f ca="1">IF(BV$7,'cal1'!AA134/'cal1'!AA$3,"")</f>
        <v>1.1471315248772981E-2</v>
      </c>
      <c r="BW140" s="136">
        <f ca="1">IF(BV$7,'cal2'!AA134/'cal1'!AA$3,"")</f>
        <v>2.7148781065097948E-2</v>
      </c>
      <c r="BX140" s="136">
        <f ca="1">IF(BY$7,cal0!AB134/'cal1'!AB$3,"")</f>
        <v>3.2343294028590493E-3</v>
      </c>
      <c r="BY140" s="136">
        <f ca="1">IF(BY$7,'cal1'!AB134/'cal1'!AB$3,"")</f>
        <v>3.5936991902842916E-4</v>
      </c>
      <c r="BZ140" s="136">
        <f ca="1">IF(BY$7,'cal2'!AB134/'cal1'!AB$3,"")</f>
        <v>5.0311789541334657E-3</v>
      </c>
      <c r="CA140" s="136">
        <f ca="1">IF(CB$7,cal0!AC134/'cal1'!AC$3,"")</f>
        <v>7.9257784955095792E-3</v>
      </c>
      <c r="CB140" s="136">
        <f ca="1">IF(CB$7,'cal1'!AC134/'cal1'!AC$3,"")</f>
        <v>1.8013132304678806E-3</v>
      </c>
      <c r="CC140" s="136">
        <f ca="1">IF(CB$7,'cal2'!AC134/'cal1'!AC$3,"")</f>
        <v>9.0065661523394021E-3</v>
      </c>
      <c r="CD140" s="136">
        <f ca="1">IF(CE$7,cal0!AD134/'cal1'!AD$3,"")</f>
        <v>2.2129639085876736E-2</v>
      </c>
      <c r="CE140" s="136">
        <f ca="1">IF(CE$7,'cal1'!AD134/'cal1'!AD$3,"")</f>
        <v>9.2206829524486399E-3</v>
      </c>
      <c r="CF140" s="136">
        <f ca="1">IF(CE$7,'cal2'!AD134/'cal1'!AD$3,"")</f>
        <v>2.3604948934552426E-2</v>
      </c>
      <c r="CG140" s="136">
        <f ca="1">IF(CH$7,cal0!AE134/'cal1'!AE$3,"")</f>
        <v>8.6481662073764724E-3</v>
      </c>
      <c r="CH140" s="136">
        <f ca="1">IF(CH$7,'cal1'!AE134/'cal1'!AE$3,"")</f>
        <v>0</v>
      </c>
      <c r="CI140" s="136">
        <f ca="1">IF(CH$7,'cal2'!AE134/'cal1'!AE$3,"")</f>
        <v>9.776187535375281E-3</v>
      </c>
      <c r="CJ140" s="136">
        <f ca="1">IF(CK$7,cal0!AF134/'cal1'!AF$3,"")</f>
        <v>7.611193010842985E-3</v>
      </c>
      <c r="CK140" s="136">
        <f ca="1">IF(CK$7,'cal1'!AF134/'cal1'!AF$3,"")</f>
        <v>5.53541303736769E-3</v>
      </c>
      <c r="CL140" s="136">
        <f ca="1">IF(CK$7,'cal2'!AF134/'cal1'!AF$3,"")</f>
        <v>9.3410095427891825E-3</v>
      </c>
      <c r="CM140" s="136">
        <f ca="1">IF(CN$7,cal0!AG134/'cal1'!AG$3,"")</f>
        <v>2.5828871991429047E-3</v>
      </c>
      <c r="CN140" s="136">
        <f ca="1">IF(CN$7,'cal1'!AG134/'cal1'!AG$3,"")</f>
        <v>0</v>
      </c>
      <c r="CO140" s="136">
        <f ca="1">IF(CN$7,'cal2'!AG134/'cal1'!AG$3,"")</f>
        <v>3.3208550475402319E-3</v>
      </c>
      <c r="CP140" s="136">
        <f ca="1">IF(CQ$7,cal0!AH134/'cal1'!AH$3,"")</f>
        <v>1.2864915251092904E-2</v>
      </c>
      <c r="CQ140" s="136">
        <f ca="1">IF(CQ$7,'cal1'!AH134/'cal1'!AH$3,"")</f>
        <v>1.8378449333136665E-3</v>
      </c>
      <c r="CR140" s="136">
        <f ca="1">IF(CQ$7,'cal2'!AH134/'cal1'!AH$3,"")</f>
        <v>1.3232484381335088E-2</v>
      </c>
      <c r="CS140" s="136">
        <f ca="1">IF(CT$7,cal0!AI134/'cal1'!AI$3,"")</f>
        <v>2.5854094618984101E-2</v>
      </c>
      <c r="CT140" s="136">
        <f ca="1">IF(CT$7,'cal1'!AI134/'cal1'!AI$3,"")</f>
        <v>1.0924264670845611E-2</v>
      </c>
      <c r="CU140" s="136">
        <f ca="1">IF(CT$7,'cal2'!AI134/'cal1'!AI$3,"")</f>
        <v>2.6946521512791251E-2</v>
      </c>
      <c r="CV140" s="136">
        <f ca="1">IF(CW$7,cal0!AJ134/'cal1'!AJ$3,"")</f>
        <v>2.2082510399284046E-2</v>
      </c>
      <c r="CW140" s="136">
        <f ca="1">IF(CW$7,'cal1'!AJ134/'cal1'!AJ$3,"")</f>
        <v>8.1918993332460791E-3</v>
      </c>
      <c r="CX140" s="136">
        <f ca="1">IF(CW$7,'cal2'!AJ134/'cal1'!AJ$3,"")</f>
        <v>2.3507189028115008E-2</v>
      </c>
      <c r="CY140" s="136">
        <f ca="1">IF(CZ$7,cal0!AK134/'cal1'!AK$3,"")</f>
        <v>2.9932486639220129E-2</v>
      </c>
      <c r="CZ140" s="136">
        <f ca="1">IF(CZ$7,'cal1'!AK134/'cal1'!AK$3,"")</f>
        <v>1.282820915620655E-2</v>
      </c>
      <c r="DA140" s="136">
        <f ca="1">IF(CZ$7,'cal2'!AK134/'cal1'!AK$3,"")</f>
        <v>2.9576147379998131E-2</v>
      </c>
    </row>
    <row r="141" spans="3:105">
      <c r="C141" s="112">
        <f t="shared" si="67"/>
        <v>955</v>
      </c>
      <c r="D141" s="136">
        <v>0</v>
      </c>
      <c r="E141" s="136">
        <v>0</v>
      </c>
      <c r="F141" s="136">
        <v>0</v>
      </c>
      <c r="G141" s="136">
        <f ca="1">cal0!C135/'cal1'!C$3</f>
        <v>1.3000756758676625E-2</v>
      </c>
      <c r="H141" s="136">
        <f ca="1">'cal1'!C135/'cal1'!C$3</f>
        <v>2.5760758909968342E-3</v>
      </c>
      <c r="I141" s="136">
        <f ca="1">'cal2'!C135/'cal1'!C$3</f>
        <v>1.4192492907067226E-2</v>
      </c>
      <c r="J141" s="136">
        <f ca="1">IF(K$7,cal0!F135/'cal1'!F$3,"")</f>
        <v>7.8606447815286144E-3</v>
      </c>
      <c r="K141" s="136">
        <f ca="1">IF(K$7,'cal1'!F135/'cal1'!F$3,"")</f>
        <v>0</v>
      </c>
      <c r="L141" s="136">
        <f ca="1">IF(K$7,'cal2'!F135/'cal1'!F$3,"")</f>
        <v>9.0397419593355455E-3</v>
      </c>
      <c r="M141" s="136">
        <f ca="1">IF(N$7,cal0!G135/'cal1'!G$3,"")</f>
        <v>9.8128688202324156E-3</v>
      </c>
      <c r="N141" s="136">
        <f ca="1">IF(N$7,'cal1'!G135/'cal1'!G$3,"")</f>
        <v>1.4537583371656163E-3</v>
      </c>
      <c r="O141" s="136">
        <f ca="1">IF(N$7,'cal2'!G135/'cal1'!G$3,"")</f>
        <v>1.163006669732493E-2</v>
      </c>
      <c r="P141" s="136">
        <f ca="1">IF(Q$7,cal0!H135/'cal1'!H$3,"")</f>
        <v>3.724558800826598E-4</v>
      </c>
      <c r="Q141" s="136">
        <f ca="1">IF(Q$7,'cal1'!H135/'cal1'!H$3,"")</f>
        <v>3.724558800826598E-4</v>
      </c>
      <c r="R141" s="136">
        <f ca="1">IF(Q$7,'cal2'!H135/'cal1'!H$3,"")</f>
        <v>1.1173676857130913E-3</v>
      </c>
      <c r="S141" s="136">
        <f ca="1">IF(T$7,cal0!I135/'cal1'!I$3,"")</f>
        <v>1.4299714706076343E-2</v>
      </c>
      <c r="T141" s="136">
        <f ca="1">IF(T$7,'cal1'!I135/'cal1'!I$3,"")</f>
        <v>4.0856326449206239E-4</v>
      </c>
      <c r="U141" s="136">
        <f ca="1">IF(T$7,'cal2'!I135/'cal1'!I$3,"")</f>
        <v>1.5525403352480789E-2</v>
      </c>
      <c r="V141" s="136">
        <f ca="1">IF(W$7,cal0!J135/'cal1'!J$3,"")</f>
        <v>3.7284813026634105E-3</v>
      </c>
      <c r="W141" s="136">
        <f ca="1">IF(W$7,'cal1'!J135/'cal1'!J$3,"")</f>
        <v>3.7284813936893995E-4</v>
      </c>
      <c r="X141" s="136">
        <f ca="1">IF(W$7,'cal2'!J135/'cal1'!J$3,"")</f>
        <v>6.3384185058109619E-3</v>
      </c>
      <c r="Y141" s="136">
        <f ca="1">IF(Z$7,cal0!K135/'cal1'!K$3,"")</f>
        <v>8.5057612358060506E-3</v>
      </c>
      <c r="Z141" s="136">
        <f ca="1">IF(Z$7,'cal1'!K135/'cal1'!K$3,"")</f>
        <v>3.8662550642802271E-4</v>
      </c>
      <c r="AA141" s="136">
        <f ca="1">IF(Z$7,'cal2'!K135/'cal1'!K$3,"")</f>
        <v>9.2790125318307545E-3</v>
      </c>
      <c r="AB141" s="136">
        <f ca="1">IF(AC$7,cal0!L135/'cal1'!L$3,"")</f>
        <v>7.2459462713945219E-3</v>
      </c>
      <c r="AC141" s="136">
        <f ca="1">IF(AC$7,'cal1'!L135/'cal1'!L$3,"")</f>
        <v>0</v>
      </c>
      <c r="AD141" s="136">
        <f ca="1">IF(AC$7,'cal2'!L135/'cal1'!L$3,"")</f>
        <v>9.1527750215965979E-3</v>
      </c>
      <c r="AE141" s="136">
        <f ca="1">IF(AF$7,cal0!M135/'cal1'!M$3,"")</f>
        <v>2.2194586735685543E-3</v>
      </c>
      <c r="AF141" s="136">
        <f ca="1">IF(AF$7,'cal1'!M135/'cal1'!M$3,"")</f>
        <v>0</v>
      </c>
      <c r="AG141" s="136">
        <f ca="1">IF(AF$7,'cal2'!M135/'cal1'!M$3,"")</f>
        <v>3.6990975484579294E-3</v>
      </c>
      <c r="AH141" s="136">
        <f ca="1">IF(AI$7,cal0!N135/'cal1'!N$3,"")</f>
        <v>8.0804730910727998E-3</v>
      </c>
      <c r="AI141" s="136">
        <f ca="1">IF(AI$7,'cal1'!N135/'cal1'!N$3,"")</f>
        <v>3.8478443514489716E-4</v>
      </c>
      <c r="AJ141" s="136">
        <f ca="1">IF(AI$7,'cal2'!N135/'cal1'!N$3,"")</f>
        <v>8.8500422431828322E-3</v>
      </c>
      <c r="AK141" s="136">
        <f ca="1">IF(AL$7,cal0!O135/'cal1'!O$3,"")</f>
        <v>1.5132878400170035E-2</v>
      </c>
      <c r="AL141" s="136">
        <f ca="1">IF(AL$7,'cal1'!O135/'cal1'!O$3,"")</f>
        <v>1.9911682514849125E-3</v>
      </c>
      <c r="AM141" s="136">
        <f ca="1">IF(AL$7,'cal2'!O135/'cal1'!O$3,"")</f>
        <v>1.59293460118793E-2</v>
      </c>
      <c r="AN141" s="136">
        <f ca="1">IF(AO$7,cal0!P135/'cal1'!P$3,"")</f>
        <v>5.5143194166357877E-3</v>
      </c>
      <c r="AO141" s="136">
        <f ca="1">IF(AO$7,'cal1'!P135/'cal1'!P$3,"")</f>
        <v>3.676213034173784E-4</v>
      </c>
      <c r="AP141" s="136">
        <f ca="1">IF(AO$7,'cal2'!P135/'cal1'!P$3,"")</f>
        <v>7.3524258888477169E-3</v>
      </c>
      <c r="AQ141" s="136">
        <f ca="1">IF(AR$7,cal0!Q135/'cal1'!Q$3,"")</f>
        <v>5.805906862531564E-3</v>
      </c>
      <c r="AR141" s="136">
        <f ca="1">IF(AR$7,'cal1'!Q135/'cal1'!Q$3,"")</f>
        <v>3.8706046695167849E-4</v>
      </c>
      <c r="AS141" s="136">
        <f ca="1">IF(AR$7,'cal2'!Q135/'cal1'!Q$3,"")</f>
        <v>6.9670886886174406E-3</v>
      </c>
      <c r="AT141" s="136">
        <f ca="1">IF(AU$7,cal0!R135/'cal1'!R$3,"")</f>
        <v>1.1898540002295441E-2</v>
      </c>
      <c r="AU141" s="136">
        <f ca="1">IF(AU$7,'cal1'!R135/'cal1'!R$3,"")</f>
        <v>3.8382387557592897E-4</v>
      </c>
      <c r="AV141" s="136">
        <f ca="1">IF(AU$7,'cal2'!R135/'cal1'!R$3,"")</f>
        <v>1.3433836066832582E-2</v>
      </c>
      <c r="AW141" s="136">
        <f ca="1">IF(AX$7,cal0!S135/'cal1'!S$3,"")</f>
        <v>2.4286646961772566E-2</v>
      </c>
      <c r="AX141" s="136">
        <f ca="1">IF(AX$7,'cal1'!S135/'cal1'!S$3,"")</f>
        <v>8.866553939538337E-3</v>
      </c>
      <c r="AY141" s="136">
        <f ca="1">IF(AX$7,'cal2'!S135/'cal1'!S$3,"")</f>
        <v>2.5443154390193786E-2</v>
      </c>
      <c r="AZ141" s="136">
        <f ca="1">IF(BA$7,cal0!T135/'cal1'!T$3,"")</f>
        <v>2.0056104802558334E-2</v>
      </c>
      <c r="BA141" s="136">
        <f ca="1">IF(BA$7,'cal1'!T135/'cal1'!T$3,"")</f>
        <v>3.932569635017296E-4</v>
      </c>
      <c r="BB141" s="136">
        <f ca="1">IF(BA$7,'cal2'!T135/'cal1'!T$3,"")</f>
        <v>2.0449361910072867E-2</v>
      </c>
      <c r="BC141" s="136">
        <f ca="1">IF(BD$7,cal0!U135/'cal1'!U$3,"")</f>
        <v>1.8733245335045168E-2</v>
      </c>
      <c r="BD141" s="136">
        <f ca="1">IF(BD$7,'cal1'!U135/'cal1'!U$3,"")</f>
        <v>5.9946386535657042E-3</v>
      </c>
      <c r="BE141" s="136">
        <f ca="1">IF(BD$7,'cal2'!U135/'cal1'!U$3,"")</f>
        <v>1.9482575441149473E-2</v>
      </c>
      <c r="BF141" s="136">
        <f ca="1">IF(BG$7,cal0!V135/'cal1'!V$3,"")</f>
        <v>1.3380463873466806E-2</v>
      </c>
      <c r="BG141" s="136">
        <f ca="1">IF(BG$7,'cal1'!V135/'cal1'!V$3,"")</f>
        <v>2.9734362953383704E-3</v>
      </c>
      <c r="BH141" s="136">
        <f ca="1">IF(BG$7,'cal2'!V135/'cal1'!V$3,"")</f>
        <v>1.3008784200438474E-2</v>
      </c>
      <c r="BI141" s="136">
        <f ca="1">IF(BJ$7,cal0!W135/'cal1'!W$3,"")</f>
        <v>1.3475701953902944E-2</v>
      </c>
      <c r="BJ141" s="136">
        <f ca="1">IF(BJ$7,'cal1'!W135/'cal1'!W$3,"")</f>
        <v>0</v>
      </c>
      <c r="BK141" s="136">
        <f ca="1">IF(BJ$7,'cal2'!W135/'cal1'!W$3,"")</f>
        <v>1.4224350843965713E-2</v>
      </c>
      <c r="BL141" s="136">
        <f ca="1">IF(BM$7,cal0!X135/'cal1'!X$3,"")</f>
        <v>7.6620020140024826E-3</v>
      </c>
      <c r="BM141" s="136">
        <f ca="1">IF(BM$7,'cal1'!X135/'cal1'!X$3,"")</f>
        <v>1.0448184873735188E-3</v>
      </c>
      <c r="BN141" s="136">
        <f ca="1">IF(BM$7,'cal2'!X135/'cal1'!X$3,"")</f>
        <v>9.7516389887495215E-3</v>
      </c>
      <c r="BO141" s="136">
        <f ca="1">IF(BP$7,cal0!Y135/'cal1'!Y$3,"")</f>
        <v>1.4150137290014013E-2</v>
      </c>
      <c r="BP141" s="136">
        <f ca="1">IF(BP$7,'cal1'!Y135/'cal1'!Y$3,"")</f>
        <v>3.7237204160329579E-3</v>
      </c>
      <c r="BQ141" s="136">
        <f ca="1">IF(BP$7,'cal2'!Y135/'cal1'!Y$3,"")</f>
        <v>1.5639626038249647E-2</v>
      </c>
      <c r="BR141" s="136" t="str">
        <f>IF(BS$7,cal0!Z135/'cal1'!Z$3,"")</f>
        <v/>
      </c>
      <c r="BS141" s="136" t="str">
        <f>IF(BS$7,'cal1'!Z135/'cal1'!Z$3,"")</f>
        <v/>
      </c>
      <c r="BT141" s="136" t="str">
        <f>IF(BS$7,'cal2'!Z135/'cal1'!Z$3,"")</f>
        <v/>
      </c>
      <c r="BU141" s="136">
        <f ca="1">IF(BV$7,cal0!AA135/'cal1'!AA$3,"")</f>
        <v>2.8983785085578088E-2</v>
      </c>
      <c r="BV141" s="136">
        <f ca="1">IF(BV$7,'cal1'!AA135/'cal1'!AA$3,"")</f>
        <v>9.5341400267936697E-3</v>
      </c>
      <c r="BW141" s="136">
        <f ca="1">IF(BV$7,'cal2'!AA135/'cal1'!AA$3,"")</f>
        <v>2.9365150835618501E-2</v>
      </c>
      <c r="BX141" s="136">
        <f ca="1">IF(BY$7,cal0!AB135/'cal1'!AB$3,"")</f>
        <v>8.602061402975052E-3</v>
      </c>
      <c r="BY141" s="136">
        <f ca="1">IF(BY$7,'cal1'!AB135/'cal1'!AB$3,"")</f>
        <v>3.5841921054006803E-4</v>
      </c>
      <c r="BZ141" s="136">
        <f ca="1">IF(BY$7,'cal2'!AB135/'cal1'!AB$3,"")</f>
        <v>1.0035738070128615E-2</v>
      </c>
      <c r="CA141" s="136">
        <f ca="1">IF(CB$7,cal0!AC135/'cal1'!AC$3,"")</f>
        <v>1.4372383036290872E-2</v>
      </c>
      <c r="CB141" s="136">
        <f ca="1">IF(CB$7,'cal1'!AC135/'cal1'!AC$3,"")</f>
        <v>2.8744766774347567E-3</v>
      </c>
      <c r="CC141" s="136">
        <f ca="1">IF(CB$7,'cal2'!AC135/'cal1'!AC$3,"")</f>
        <v>1.5809621901332616E-2</v>
      </c>
      <c r="CD141" s="136">
        <f ca="1">IF(CE$7,cal0!AD135/'cal1'!AD$3,"")</f>
        <v>1.4714063607290238E-2</v>
      </c>
      <c r="CE141" s="136">
        <f ca="1">IF(CE$7,'cal1'!AD135/'cal1'!AD$3,"")</f>
        <v>5.1499224780863408E-3</v>
      </c>
      <c r="CF141" s="136">
        <f ca="1">IF(CE$7,'cal2'!AD135/'cal1'!AD$3,"")</f>
        <v>1.6553322276650708E-2</v>
      </c>
      <c r="CG141" s="136">
        <f ca="1">IF(CH$7,cal0!AE135/'cal1'!AE$3,"")</f>
        <v>1.7250575190306674E-2</v>
      </c>
      <c r="CH141" s="136">
        <f ca="1">IF(CH$7,'cal1'!AE135/'cal1'!AE$3,"")</f>
        <v>0</v>
      </c>
      <c r="CI141" s="136">
        <f ca="1">IF(CH$7,'cal2'!AE135/'cal1'!AE$3,"")</f>
        <v>1.8750624251504949E-2</v>
      </c>
      <c r="CJ141" s="136">
        <f ca="1">IF(CK$7,cal0!AF135/'cal1'!AF$3,"")</f>
        <v>7.2460094981401163E-3</v>
      </c>
      <c r="CK141" s="136">
        <f ca="1">IF(CK$7,'cal1'!AF135/'cal1'!AF$3,"")</f>
        <v>3.7955288489221308E-3</v>
      </c>
      <c r="CL141" s="136">
        <f ca="1">IF(CK$7,'cal2'!AF135/'cal1'!AF$3,"")</f>
        <v>9.3162980224532552E-3</v>
      </c>
      <c r="CM141" s="136">
        <f ca="1">IF(CN$7,cal0!AG135/'cal1'!AG$3,"")</f>
        <v>8.464178177023312E-3</v>
      </c>
      <c r="CN141" s="136">
        <f ca="1">IF(CN$7,'cal1'!AG135/'cal1'!AG$3,"")</f>
        <v>0</v>
      </c>
      <c r="CO141" s="136">
        <f ca="1">IF(CN$7,'cal2'!AG135/'cal1'!AG$3,"")</f>
        <v>9.2001932019248091E-3</v>
      </c>
      <c r="CP141" s="136">
        <f ca="1">IF(CQ$7,cal0!AH135/'cal1'!AH$3,"")</f>
        <v>2.2362391989644348E-2</v>
      </c>
      <c r="CQ141" s="136">
        <f ca="1">IF(CQ$7,'cal1'!AH135/'cal1'!AH$3,"")</f>
        <v>4.7657557110060604E-3</v>
      </c>
      <c r="CR141" s="136">
        <f ca="1">IF(CQ$7,'cal2'!AH135/'cal1'!AH$3,"")</f>
        <v>2.2728988720490593E-2</v>
      </c>
      <c r="CS141" s="136">
        <f ca="1">IF(CT$7,cal0!AI135/'cal1'!AI$3,"")</f>
        <v>2.2153908303134937E-2</v>
      </c>
      <c r="CT141" s="136">
        <f ca="1">IF(CT$7,'cal1'!AI135/'cal1'!AI$3,"")</f>
        <v>7.626755410498628E-3</v>
      </c>
      <c r="CU141" s="136">
        <f ca="1">IF(CT$7,'cal2'!AI135/'cal1'!AI$3,"")</f>
        <v>2.3606624159856836E-2</v>
      </c>
      <c r="CV141" s="136">
        <f ca="1">IF(CW$7,cal0!AJ135/'cal1'!AJ$3,"")</f>
        <v>1.8116591225582433E-2</v>
      </c>
      <c r="CW141" s="136">
        <f ca="1">IF(CW$7,'cal1'!AJ135/'cal1'!AJ$3,"")</f>
        <v>4.6179546601383013E-3</v>
      </c>
      <c r="CX141" s="136">
        <f ca="1">IF(CW$7,'cal2'!AJ135/'cal1'!AJ$3,"")</f>
        <v>1.953750088546553E-2</v>
      </c>
      <c r="CY141" s="136">
        <f ca="1">IF(CZ$7,cal0!AK135/'cal1'!AK$3,"")</f>
        <v>2.8787110926743079E-2</v>
      </c>
      <c r="CZ141" s="136">
        <f ca="1">IF(CZ$7,'cal1'!AK135/'cal1'!AK$3,"")</f>
        <v>1.0661892884414246E-2</v>
      </c>
      <c r="DA141" s="136">
        <f ca="1">IF(CZ$7,'cal2'!AK135/'cal1'!AK$3,"")</f>
        <v>2.8787110926743079E-2</v>
      </c>
    </row>
    <row r="142" spans="3:105">
      <c r="C142" s="112">
        <f t="shared" si="67"/>
        <v>960</v>
      </c>
      <c r="D142" s="136">
        <v>0</v>
      </c>
      <c r="E142" s="136">
        <v>0</v>
      </c>
      <c r="F142" s="136">
        <v>0</v>
      </c>
      <c r="G142" s="136">
        <f ca="1">cal0!C136/'cal1'!C$3</f>
        <v>1.5535929301708372E-2</v>
      </c>
      <c r="H142" s="136">
        <f ca="1">'cal1'!C136/'cal1'!C$3</f>
        <v>1.9089743067831936E-3</v>
      </c>
      <c r="I142" s="136">
        <f ca="1">'cal2'!C136/'cal1'!C$3</f>
        <v>1.6988670745739638E-2</v>
      </c>
      <c r="J142" s="136">
        <f ca="1">IF(K$7,cal0!F136/'cal1'!F$3,"")</f>
        <v>1.5680006675794431E-2</v>
      </c>
      <c r="K142" s="136">
        <f ca="1">IF(K$7,'cal1'!F136/'cal1'!F$3,"")</f>
        <v>0</v>
      </c>
      <c r="L142" s="136">
        <f ca="1">IF(K$7,'cal2'!F136/'cal1'!F$3,"")</f>
        <v>1.6464007315829615E-2</v>
      </c>
      <c r="M142" s="136">
        <f ca="1">IF(N$7,cal0!G136/'cal1'!G$3,"")</f>
        <v>6.162248874894442E-3</v>
      </c>
      <c r="N142" s="136">
        <f ca="1">IF(N$7,'cal1'!G136/'cal1'!G$3,"")</f>
        <v>3.62485220126495E-4</v>
      </c>
      <c r="O142" s="136">
        <f ca="1">IF(N$7,'cal2'!G136/'cal1'!G$3,"")</f>
        <v>8.3371602841494294E-3</v>
      </c>
      <c r="P142" s="136">
        <f ca="1">IF(Q$7,cal0!H136/'cal1'!H$3,"")</f>
        <v>3.7147783075503955E-3</v>
      </c>
      <c r="Q142" s="136">
        <f ca="1">IF(Q$7,'cal1'!H136/'cal1'!H$3,"")</f>
        <v>3.7147783982418437E-4</v>
      </c>
      <c r="R142" s="136">
        <f ca="1">IF(Q$7,'cal2'!H136/'cal1'!H$3,"")</f>
        <v>5.5721674613255934E-3</v>
      </c>
      <c r="S142" s="136">
        <f ca="1">IF(T$7,cal0!I136/'cal1'!I$3,"")</f>
        <v>2.4449423945626918E-2</v>
      </c>
      <c r="T142" s="136">
        <f ca="1">IF(T$7,'cal1'!I136/'cal1'!I$3,"")</f>
        <v>4.0749040904212644E-4</v>
      </c>
      <c r="U142" s="136">
        <f ca="1">IF(T$7,'cal2'!I136/'cal1'!I$3,"")</f>
        <v>2.6486876736963389E-2</v>
      </c>
      <c r="V142" s="136">
        <f ca="1">IF(W$7,cal0!J136/'cal1'!J$3,"")</f>
        <v>7.4373811997860174E-3</v>
      </c>
      <c r="W142" s="136">
        <f ca="1">IF(W$7,'cal1'!J136/'cal1'!J$3,"")</f>
        <v>3.7186906906799702E-4</v>
      </c>
      <c r="X142" s="136">
        <f ca="1">IF(W$7,'cal2'!J136/'cal1'!J$3,"")</f>
        <v>1.0040464910229401E-2</v>
      </c>
      <c r="Y142" s="136">
        <f ca="1">IF(Z$7,cal0!K136/'cal1'!K$3,"")</f>
        <v>1.812368272991071E-2</v>
      </c>
      <c r="Z142" s="136">
        <f ca="1">IF(Z$7,'cal1'!K136/'cal1'!K$3,"")</f>
        <v>3.8561025782956818E-4</v>
      </c>
      <c r="AA142" s="136">
        <f ca="1">IF(Z$7,'cal2'!K136/'cal1'!K$3,"")</f>
        <v>1.889490202172784E-2</v>
      </c>
      <c r="AB142" s="136">
        <f ca="1">IF(AC$7,cal0!L136/'cal1'!L$3,"")</f>
        <v>1.369311081623229E-2</v>
      </c>
      <c r="AC142" s="136">
        <f ca="1">IF(AC$7,'cal1'!L136/'cal1'!L$3,"")</f>
        <v>2.282185136038715E-3</v>
      </c>
      <c r="AD142" s="136">
        <f ca="1">IF(AC$7,'cal2'!L136/'cal1'!L$3,"")</f>
        <v>1.5975295209383563E-2</v>
      </c>
      <c r="AE142" s="136">
        <f ca="1">IF(AF$7,cal0!M136/'cal1'!M$3,"")</f>
        <v>4.0583225497765807E-3</v>
      </c>
      <c r="AF142" s="136">
        <f ca="1">IF(AF$7,'cal1'!M136/'cal1'!M$3,"")</f>
        <v>0</v>
      </c>
      <c r="AG142" s="136">
        <f ca="1">IF(AF$7,'cal2'!M136/'cal1'!M$3,"")</f>
        <v>5.9030145523503129E-3</v>
      </c>
      <c r="AH142" s="136">
        <f ca="1">IF(AI$7,cal0!N136/'cal1'!N$3,"")</f>
        <v>7.2917060721535108E-3</v>
      </c>
      <c r="AI142" s="136">
        <f ca="1">IF(AI$7,'cal1'!N136/'cal1'!N$3,"")</f>
        <v>3.8377402105686369E-4</v>
      </c>
      <c r="AJ142" s="136">
        <f ca="1">IF(AI$7,'cal2'!N136/'cal1'!N$3,"")</f>
        <v>8.443028556944402E-3</v>
      </c>
      <c r="AK142" s="136">
        <f ca="1">IF(AL$7,cal0!O136/'cal1'!O$3,"")</f>
        <v>2.5022839401060089E-2</v>
      </c>
      <c r="AL142" s="136">
        <f ca="1">IF(AL$7,'cal1'!O136/'cal1'!O$3,"")</f>
        <v>2.780315553652163E-3</v>
      </c>
      <c r="AM142" s="136">
        <f ca="1">IF(AL$7,'cal2'!O136/'cal1'!O$3,"")</f>
        <v>2.6214403625346286E-2</v>
      </c>
      <c r="AN142" s="136">
        <f ca="1">IF(AO$7,cal0!P136/'cal1'!P$3,"")</f>
        <v>9.8997109210798157E-3</v>
      </c>
      <c r="AO142" s="136">
        <f ca="1">IF(AO$7,'cal1'!P136/'cal1'!P$3,"")</f>
        <v>1.0999679199040901E-3</v>
      </c>
      <c r="AP142" s="136">
        <f ca="1">IF(AO$7,'cal2'!P136/'cal1'!P$3,"")</f>
        <v>1.17329906682343E-2</v>
      </c>
      <c r="AQ142" s="136">
        <f ca="1">IF(AR$7,cal0!Q136/'cal1'!Q$3,"")</f>
        <v>1.389758730798789E-2</v>
      </c>
      <c r="AR142" s="136">
        <f ca="1">IF(AR$7,'cal1'!Q136/'cal1'!Q$3,"")</f>
        <v>3.8604407618061855E-4</v>
      </c>
      <c r="AS142" s="136">
        <f ca="1">IF(AR$7,'cal2'!Q136/'cal1'!Q$3,"")</f>
        <v>1.5055718452682302E-2</v>
      </c>
      <c r="AT142" s="136">
        <f ca="1">IF(AU$7,cal0!R136/'cal1'!R$3,"")</f>
        <v>1.9140798724844241E-2</v>
      </c>
      <c r="AU142" s="136">
        <f ca="1">IF(AU$7,'cal1'!R136/'cal1'!R$3,"")</f>
        <v>3.828159838428356E-4</v>
      </c>
      <c r="AV142" s="136">
        <f ca="1">IF(AU$7,'cal2'!R136/'cal1'!R$3,"")</f>
        <v>2.1054879345004728E-2</v>
      </c>
      <c r="AW142" s="136">
        <f ca="1">IF(AX$7,cal0!S136/'cal1'!S$3,"")</f>
        <v>1.7686542112925325E-2</v>
      </c>
      <c r="AX142" s="136">
        <f ca="1">IF(AX$7,'cal1'!S136/'cal1'!S$3,"")</f>
        <v>4.9983704175571124E-3</v>
      </c>
      <c r="AY142" s="136">
        <f ca="1">IF(AX$7,'cal2'!S136/'cal1'!S$3,"")</f>
        <v>1.9224501317163644E-2</v>
      </c>
      <c r="AZ142" s="136">
        <f ca="1">IF(BA$7,cal0!T136/'cal1'!T$3,"")</f>
        <v>2.7847926391440885E-2</v>
      </c>
      <c r="BA142" s="136">
        <f ca="1">IF(BA$7,'cal1'!T136/'cal1'!T$3,"")</f>
        <v>1.9611214581780143E-3</v>
      </c>
      <c r="BB142" s="136">
        <f ca="1">IF(BA$7,'cal2'!T136/'cal1'!T$3,"")</f>
        <v>2.7847926391440885E-2</v>
      </c>
      <c r="BC142" s="136">
        <f ca="1">IF(BD$7,cal0!U136/'cal1'!U$3,"")</f>
        <v>1.270515681800201E-2</v>
      </c>
      <c r="BD142" s="136">
        <f ca="1">IF(BD$7,'cal1'!U136/'cal1'!U$3,"")</f>
        <v>2.6157675694440212E-3</v>
      </c>
      <c r="BE142" s="136">
        <f ca="1">IF(BD$7,'cal2'!U136/'cal1'!U$3,"")</f>
        <v>1.3826200453032331E-2</v>
      </c>
      <c r="BF142" s="136">
        <f ca="1">IF(BG$7,cal0!V136/'cal1'!V$3,"")</f>
        <v>7.7847741955399744E-3</v>
      </c>
      <c r="BG142" s="136">
        <f ca="1">IF(BG$7,'cal1'!V136/'cal1'!V$3,"")</f>
        <v>3.7070353527577049E-4</v>
      </c>
      <c r="BH142" s="136">
        <f ca="1">IF(BG$7,'cal2'!V136/'cal1'!V$3,"")</f>
        <v>8.1554778665693627E-3</v>
      </c>
      <c r="BI142" s="136">
        <f ca="1">IF(BJ$7,cal0!W136/'cal1'!W$3,"")</f>
        <v>2.2400524884262203E-2</v>
      </c>
      <c r="BJ142" s="136">
        <f ca="1">IF(BJ$7,'cal1'!W136/'cal1'!W$3,"")</f>
        <v>3.7334209051902807E-4</v>
      </c>
      <c r="BK142" s="136">
        <f ca="1">IF(BJ$7,'cal2'!W136/'cal1'!W$3,"")</f>
        <v>2.314720933874E-2</v>
      </c>
      <c r="BL142" s="136">
        <f ca="1">IF(BM$7,cal0!X136/'cal1'!X$3,"")</f>
        <v>1.1810181691065026E-2</v>
      </c>
      <c r="BM142" s="136">
        <f ca="1">IF(BM$7,'cal1'!X136/'cal1'!X$3,"")</f>
        <v>1.7367913453420585E-3</v>
      </c>
      <c r="BN142" s="136">
        <f ca="1">IF(BM$7,'cal2'!X136/'cal1'!X$3,"")</f>
        <v>1.3894330762736468E-2</v>
      </c>
      <c r="BO142" s="136">
        <f ca="1">IF(BP$7,cal0!Y136/'cal1'!Y$3,"")</f>
        <v>8.9134618962506094E-3</v>
      </c>
      <c r="BP142" s="136">
        <f ca="1">IF(BP$7,'cal1'!Y136/'cal1'!Y$3,"")</f>
        <v>7.4278846113053879E-4</v>
      </c>
      <c r="BQ142" s="136">
        <f ca="1">IF(BP$7,'cal2'!Y136/'cal1'!Y$3,"")</f>
        <v>1.1141826644944975E-2</v>
      </c>
      <c r="BR142" s="136" t="str">
        <f>IF(BS$7,cal0!Z136/'cal1'!Z$3,"")</f>
        <v/>
      </c>
      <c r="BS142" s="136" t="str">
        <f>IF(BS$7,'cal1'!Z136/'cal1'!Z$3,"")</f>
        <v/>
      </c>
      <c r="BT142" s="136" t="str">
        <f>IF(BS$7,'cal2'!Z136/'cal1'!Z$3,"")</f>
        <v/>
      </c>
      <c r="BU142" s="136">
        <f ca="1">IF(BV$7,cal0!AA136/'cal1'!AA$3,"")</f>
        <v>2.3962942814075346E-2</v>
      </c>
      <c r="BV142" s="136">
        <f ca="1">IF(BV$7,'cal1'!AA136/'cal1'!AA$3,"")</f>
        <v>6.085826781807426E-3</v>
      </c>
      <c r="BW142" s="136">
        <f ca="1">IF(BV$7,'cal2'!AA136/'cal1'!AA$3,"")</f>
        <v>2.4343307127229704E-2</v>
      </c>
      <c r="BX142" s="136">
        <f ca="1">IF(BY$7,cal0!AB136/'cal1'!AB$3,"")</f>
        <v>1.7158946113579883E-2</v>
      </c>
      <c r="BY142" s="136">
        <f ca="1">IF(BY$7,'cal1'!AB136/'cal1'!AB$3,"")</f>
        <v>2.5023462500480143E-3</v>
      </c>
      <c r="BZ142" s="136">
        <f ca="1">IF(BY$7,'cal2'!AB136/'cal1'!AB$3,"")</f>
        <v>1.8231379198395691E-2</v>
      </c>
      <c r="CA142" s="136">
        <f ca="1">IF(CB$7,cal0!AC136/'cal1'!AC$3,"")</f>
        <v>2.3652160590299048E-2</v>
      </c>
      <c r="CB142" s="136">
        <f ca="1">IF(CB$7,'cal1'!AC136/'cal1'!AC$3,"")</f>
        <v>3.5836605682411206E-3</v>
      </c>
      <c r="CC142" s="136">
        <f ca="1">IF(CB$7,'cal2'!AC136/'cal1'!AC$3,"")</f>
        <v>2.5443991574342649E-2</v>
      </c>
      <c r="CD142" s="136">
        <f ca="1">IF(CE$7,cal0!AD136/'cal1'!AD$3,"")</f>
        <v>1.0639684145778452E-2</v>
      </c>
      <c r="CE142" s="136">
        <f ca="1">IF(CE$7,'cal1'!AD136/'cal1'!AD$3,"")</f>
        <v>2.2013139859045966E-3</v>
      </c>
      <c r="CF142" s="136">
        <f ca="1">IF(CE$7,'cal2'!AD136/'cal1'!AD$3,"")</f>
        <v>1.2840998131683047E-2</v>
      </c>
      <c r="CG142" s="136">
        <f ca="1">IF(CH$7,cal0!AE136/'cal1'!AE$3,"")</f>
        <v>2.4311803266655451E-2</v>
      </c>
      <c r="CH142" s="136">
        <f ca="1">IF(CH$7,'cal1'!AE136/'cal1'!AE$3,"")</f>
        <v>0</v>
      </c>
      <c r="CI142" s="136">
        <f ca="1">IF(CH$7,'cal2'!AE136/'cal1'!AE$3,"")</f>
        <v>2.5807914776366025E-2</v>
      </c>
      <c r="CJ142" s="136">
        <f ca="1">IF(CK$7,cal0!AF136/'cal1'!AF$3,"")</f>
        <v>9.980118406069844E-3</v>
      </c>
      <c r="CK142" s="136">
        <f ca="1">IF(CK$7,'cal1'!AF136/'cal1'!AF$3,"")</f>
        <v>3.441419954605575E-3</v>
      </c>
      <c r="CL142" s="136">
        <f ca="1">IF(CK$7,'cal2'!AF136/'cal1'!AF$3,"")</f>
        <v>1.2389112643150584E-2</v>
      </c>
      <c r="CM142" s="136">
        <f ca="1">IF(CN$7,cal0!AG136/'cal1'!AG$3,"")</f>
        <v>1.7985026904343185E-2</v>
      </c>
      <c r="CN142" s="136">
        <f ca="1">IF(CN$7,'cal1'!AG136/'cal1'!AG$3,"")</f>
        <v>3.6704137728157997E-4</v>
      </c>
      <c r="CO142" s="136">
        <f ca="1">IF(CN$7,'cal2'!AG136/'cal1'!AG$3,"")</f>
        <v>1.9453192951119566E-2</v>
      </c>
      <c r="CP142" s="136">
        <f ca="1">IF(CQ$7,cal0!AH136/'cal1'!AH$3,"")</f>
        <v>2.9250714674858357E-2</v>
      </c>
      <c r="CQ142" s="136">
        <f ca="1">IF(CQ$7,'cal1'!AH136/'cal1'!AH$3,"")</f>
        <v>5.1188752823355813E-3</v>
      </c>
      <c r="CR142" s="136">
        <f ca="1">IF(CQ$7,'cal2'!AH136/'cal1'!AH$3,"")</f>
        <v>2.9981982827376977E-2</v>
      </c>
      <c r="CS142" s="136">
        <f ca="1">IF(CT$7,cal0!AI136/'cal1'!AI$3,"")</f>
        <v>1.5213456284436539E-2</v>
      </c>
      <c r="CT142" s="136">
        <f ca="1">IF(CT$7,'cal1'!AI136/'cal1'!AI$3,"")</f>
        <v>3.9844767133010179E-3</v>
      </c>
      <c r="CU142" s="136">
        <f ca="1">IF(CT$7,'cal2'!AI136/'cal1'!AI$3,"")</f>
        <v>1.6662357421971603E-2</v>
      </c>
      <c r="CV142" s="136">
        <f ca="1">IF(CW$7,cal0!AJ136/'cal1'!AJ$3,"")</f>
        <v>1.1691718153922177E-2</v>
      </c>
      <c r="CW142" s="136">
        <f ca="1">IF(CW$7,'cal1'!AJ136/'cal1'!AJ$3,"")</f>
        <v>1.7714723846575244E-3</v>
      </c>
      <c r="CX142" s="136">
        <f ca="1">IF(CW$7,'cal2'!AJ136/'cal1'!AJ$3,"")</f>
        <v>1.3817484461934518E-2</v>
      </c>
      <c r="CY142" s="136">
        <f ca="1">IF(CZ$7,cal0!AK136/'cal1'!AK$3,"")</f>
        <v>2.2685644458888703E-2</v>
      </c>
      <c r="CZ142" s="136">
        <f ca="1">IF(CZ$7,'cal1'!AK136/'cal1'!AK$3,"")</f>
        <v>7.443727044804083E-3</v>
      </c>
      <c r="DA142" s="136">
        <f ca="1">IF(CZ$7,'cal2'!AK136/'cal1'!AK$3,"")</f>
        <v>2.2685644458888703E-2</v>
      </c>
    </row>
    <row r="143" spans="3:105">
      <c r="C143" s="112">
        <f t="shared" si="67"/>
        <v>965</v>
      </c>
      <c r="D143" s="136">
        <v>0</v>
      </c>
      <c r="E143" s="136">
        <v>0</v>
      </c>
      <c r="F143" s="136">
        <v>0</v>
      </c>
      <c r="G143" s="136">
        <f ca="1">cal0!C137/'cal1'!C$3</f>
        <v>1.9823784898803185E-2</v>
      </c>
      <c r="H143" s="136">
        <f ca="1">'cal1'!C137/'cal1'!C$3</f>
        <v>1.7738332210069318E-3</v>
      </c>
      <c r="I143" s="136">
        <f ca="1">'cal2'!C137/'cal1'!C$3</f>
        <v>2.1573646828817957E-2</v>
      </c>
      <c r="J143" s="136">
        <f ca="1">IF(K$7,cal0!F137/'cal1'!F$3,"")</f>
        <v>2.8957836371021249E-2</v>
      </c>
      <c r="K143" s="136">
        <f ca="1">IF(K$7,'cal1'!F137/'cal1'!F$3,"")</f>
        <v>0</v>
      </c>
      <c r="L143" s="136">
        <f ca="1">IF(K$7,'cal2'!F137/'cal1'!F$3,"")</f>
        <v>3.0131800025046188E-2</v>
      </c>
      <c r="M143" s="136">
        <f ca="1">IF(N$7,cal0!G137/'cal1'!G$3,"")</f>
        <v>6.1515894041625739E-3</v>
      </c>
      <c r="N143" s="136">
        <f ca="1">IF(N$7,'cal1'!G137/'cal1'!G$3,"")</f>
        <v>3.6185819244989223E-4</v>
      </c>
      <c r="O143" s="136">
        <f ca="1">IF(N$7,'cal2'!G137/'cal1'!G$3,"")</f>
        <v>8.6845969721691622E-3</v>
      </c>
      <c r="P143" s="136">
        <f ca="1">IF(Q$7,cal0!H137/'cal1'!H$3,"")</f>
        <v>1.0754222761043403E-2</v>
      </c>
      <c r="Q143" s="136">
        <f ca="1">IF(Q$7,'cal1'!H137/'cal1'!H$3,"")</f>
        <v>3.7083525669560029E-4</v>
      </c>
      <c r="R143" s="136">
        <f ca="1">IF(Q$7,'cal2'!H137/'cal1'!H$3,"")</f>
        <v>1.2608398999254119E-2</v>
      </c>
      <c r="S143" s="136">
        <f ca="1">IF(T$7,cal0!I137/'cal1'!I$3,"")</f>
        <v>2.969534512542156E-2</v>
      </c>
      <c r="T143" s="136">
        <f ca="1">IF(T$7,'cal1'!I137/'cal1'!I$3,"")</f>
        <v>4.067855312975099E-4</v>
      </c>
      <c r="U143" s="136">
        <f ca="1">IF(T$7,'cal2'!I137/'cal1'!I$3,"")</f>
        <v>3.2136056029045373E-2</v>
      </c>
      <c r="V143" s="136">
        <f ca="1">IF(W$7,cal0!J137/'cal1'!J$3,"")</f>
        <v>1.3364129674629058E-2</v>
      </c>
      <c r="W143" s="136">
        <f ca="1">IF(W$7,'cal1'!J137/'cal1'!J$3,"")</f>
        <v>3.7122580919026523E-4</v>
      </c>
      <c r="X143" s="136">
        <f ca="1">IF(W$7,'cal2'!J137/'cal1'!J$3,"")</f>
        <v>1.5962709840496365E-2</v>
      </c>
      <c r="Y143" s="136">
        <f ca="1">IF(Z$7,cal0!K137/'cal1'!K$3,"")</f>
        <v>2.8485800312419138E-2</v>
      </c>
      <c r="Z143" s="136">
        <f ca="1">IF(Z$7,'cal1'!K137/'cal1'!K$3,"")</f>
        <v>3.8494322841535732E-4</v>
      </c>
      <c r="AA143" s="136">
        <f ca="1">IF(Z$7,'cal2'!K137/'cal1'!K$3,"")</f>
        <v>2.9640627413246936E-2</v>
      </c>
      <c r="AB143" s="136">
        <f ca="1">IF(AC$7,cal0!L137/'cal1'!L$3,"")</f>
        <v>2.544031709923315E-2</v>
      </c>
      <c r="AC143" s="136">
        <f ca="1">IF(AC$7,'cal1'!L137/'cal1'!L$3,"")</f>
        <v>3.7970620986551937E-3</v>
      </c>
      <c r="AD143" s="136">
        <f ca="1">IF(AC$7,'cal2'!L137/'cal1'!L$3,"")</f>
        <v>2.8857671356497559E-2</v>
      </c>
      <c r="AE143" s="136">
        <f ca="1">IF(AF$7,cal0!M137/'cal1'!M$3,"")</f>
        <v>7.7343045562482419E-3</v>
      </c>
      <c r="AF143" s="136">
        <f ca="1">IF(AF$7,'cal1'!M137/'cal1'!M$3,"")</f>
        <v>0</v>
      </c>
      <c r="AG143" s="136">
        <f ca="1">IF(AF$7,'cal2'!M137/'cal1'!M$3,"")</f>
        <v>9.9441059607942237E-3</v>
      </c>
      <c r="AH143" s="136">
        <f ca="1">IF(AI$7,cal0!N137/'cal1'!N$3,"")</f>
        <v>9.9608642736570864E-3</v>
      </c>
      <c r="AI143" s="136">
        <f ca="1">IF(AI$7,'cal1'!N137/'cal1'!N$3,"")</f>
        <v>3.8311016796878519E-4</v>
      </c>
      <c r="AJ143" s="136">
        <f ca="1">IF(AI$7,'cal2'!N137/'cal1'!N$3,"")</f>
        <v>1.1493304758469569E-2</v>
      </c>
      <c r="AK143" s="136">
        <f ca="1">IF(AL$7,cal0!O137/'cal1'!O$3,"")</f>
        <v>3.0927067014815911E-2</v>
      </c>
      <c r="AL143" s="136">
        <f ca="1">IF(AL$7,'cal1'!O137/'cal1'!O$3,"")</f>
        <v>3.1720069825252658E-3</v>
      </c>
      <c r="AM143" s="136">
        <f ca="1">IF(AL$7,'cal2'!O137/'cal1'!O$3,"")</f>
        <v>3.2909572104897908E-2</v>
      </c>
      <c r="AN143" s="136">
        <f ca="1">IF(AO$7,cal0!P137/'cal1'!P$3,"")</f>
        <v>1.7203021240080593E-2</v>
      </c>
      <c r="AO143" s="136">
        <f ca="1">IF(AO$7,'cal1'!P137/'cal1'!P$3,"")</f>
        <v>1.8301085360909826E-3</v>
      </c>
      <c r="AP143" s="136">
        <f ca="1">IF(AO$7,'cal2'!P137/'cal1'!P$3,"")</f>
        <v>1.8667107211103075E-2</v>
      </c>
      <c r="AQ143" s="136">
        <f ca="1">IF(AR$7,cal0!Q137/'cal1'!Q$3,"")</f>
        <v>2.8517847340912204E-2</v>
      </c>
      <c r="AR143" s="136">
        <f ca="1">IF(AR$7,'cal1'!Q137/'cal1'!Q$3,"")</f>
        <v>2.3122578721637842E-3</v>
      </c>
      <c r="AS143" s="136">
        <f ca="1">IF(AR$7,'cal2'!Q137/'cal1'!Q$3,"")</f>
        <v>3.0444726517572813E-2</v>
      </c>
      <c r="AT143" s="136">
        <f ca="1">IF(AU$7,cal0!R137/'cal1'!R$3,"")</f>
        <v>2.1400612499482986E-2</v>
      </c>
      <c r="AU143" s="136">
        <f ca="1">IF(AU$7,'cal1'!R137/'cal1'!R$3,"")</f>
        <v>3.8215378796949319E-4</v>
      </c>
      <c r="AV143" s="136">
        <f ca="1">IF(AU$7,'cal2'!R137/'cal1'!R$3,"")</f>
        <v>2.407568850213131E-2</v>
      </c>
      <c r="AW143" s="136">
        <f ca="1">IF(AX$7,cal0!S137/'cal1'!S$3,"")</f>
        <v>1.3817698549056163E-2</v>
      </c>
      <c r="AX143" s="136">
        <f ca="1">IF(AX$7,'cal1'!S137/'cal1'!S$3,"")</f>
        <v>2.3029497581760271E-3</v>
      </c>
      <c r="AY143" s="136">
        <f ca="1">IF(AX$7,'cal2'!S137/'cal1'!S$3,"")</f>
        <v>1.5352997388311307E-2</v>
      </c>
      <c r="AZ143" s="136">
        <f ca="1">IF(BA$7,cal0!T137/'cal1'!T$3,"")</f>
        <v>4.0720766022005708E-2</v>
      </c>
      <c r="BA143" s="136">
        <f ca="1">IF(BA$7,'cal1'!T137/'cal1'!T$3,"")</f>
        <v>4.307004186719021E-3</v>
      </c>
      <c r="BB143" s="136">
        <f ca="1">IF(BA$7,'cal2'!T137/'cal1'!T$3,"")</f>
        <v>4.0720766022005708E-2</v>
      </c>
      <c r="BC143" s="136">
        <f ca="1">IF(BD$7,cal0!U137/'cal1'!U$3,"")</f>
        <v>1.1191040143097835E-2</v>
      </c>
      <c r="BD143" s="136">
        <f ca="1">IF(BD$7,'cal1'!U137/'cal1'!U$3,"")</f>
        <v>3.7303468054374756E-4</v>
      </c>
      <c r="BE143" s="136">
        <f ca="1">IF(BD$7,'cal2'!U137/'cal1'!U$3,"")</f>
        <v>1.2310144594550966E-2</v>
      </c>
      <c r="BF143" s="136">
        <f ca="1">IF(BG$7,cal0!V137/'cal1'!V$3,"")</f>
        <v>6.6611215187716401E-3</v>
      </c>
      <c r="BG143" s="136">
        <f ca="1">IF(BG$7,'cal1'!V137/'cal1'!V$3,"")</f>
        <v>3.7006229154078099E-4</v>
      </c>
      <c r="BH143" s="136">
        <f ca="1">IF(BG$7,'cal2'!V137/'cal1'!V$3,"")</f>
        <v>7.7713080771834708E-3</v>
      </c>
      <c r="BI143" s="136">
        <f ca="1">IF(BJ$7,cal0!W137/'cal1'!W$3,"")</f>
        <v>2.6834133439482544E-2</v>
      </c>
      <c r="BJ143" s="136">
        <f ca="1">IF(BJ$7,'cal1'!W137/'cal1'!W$3,"")</f>
        <v>7.4539256521154336E-4</v>
      </c>
      <c r="BK143" s="136">
        <f ca="1">IF(BJ$7,'cal2'!W137/'cal1'!W$3,"")</f>
        <v>2.7952219785104697E-2</v>
      </c>
      <c r="BL143" s="136">
        <f ca="1">IF(BM$7,cal0!X137/'cal1'!X$3,"")</f>
        <v>1.9071658118501405E-2</v>
      </c>
      <c r="BM143" s="136">
        <f ca="1">IF(BM$7,'cal1'!X137/'cal1'!X$3,"")</f>
        <v>4.1610891671730781E-3</v>
      </c>
      <c r="BN143" s="136">
        <f ca="1">IF(BM$7,'cal2'!X137/'cal1'!X$3,"")</f>
        <v>2.11522020248377E-2</v>
      </c>
      <c r="BO143" s="136">
        <f ca="1">IF(BP$7,cal0!Y137/'cal1'!Y$3,"")</f>
        <v>8.527291443760996E-3</v>
      </c>
      <c r="BP143" s="136">
        <f ca="1">IF(BP$7,'cal1'!Y137/'cal1'!Y$3,"")</f>
        <v>0</v>
      </c>
      <c r="BQ143" s="136">
        <f ca="1">IF(BP$7,'cal2'!Y137/'cal1'!Y$3,"")</f>
        <v>1.1122553490382001E-2</v>
      </c>
      <c r="BR143" s="136" t="str">
        <f>IF(BS$7,cal0!Z137/'cal1'!Z$3,"")</f>
        <v/>
      </c>
      <c r="BS143" s="136" t="str">
        <f>IF(BS$7,'cal1'!Z137/'cal1'!Z$3,"")</f>
        <v/>
      </c>
      <c r="BT143" s="136" t="str">
        <f>IF(BS$7,'cal2'!Z137/'cal1'!Z$3,"")</f>
        <v/>
      </c>
      <c r="BU143" s="136">
        <f ca="1">IF(BV$7,cal0!AA137/'cal1'!AA$3,"")</f>
        <v>1.7466486543736764E-2</v>
      </c>
      <c r="BV143" s="136">
        <f ca="1">IF(BV$7,'cal1'!AA137/'cal1'!AA$3,"")</f>
        <v>2.6579435802989949E-3</v>
      </c>
      <c r="BW143" s="136">
        <f ca="1">IF(BV$7,'cal2'!AA137/'cal1'!AA$3,"")</f>
        <v>1.8605604135089972E-2</v>
      </c>
      <c r="BX143" s="136">
        <f ca="1">IF(BY$7,cal0!AB137/'cal1'!AB$3,"")</f>
        <v>3.0333071333482921E-2</v>
      </c>
      <c r="BY143" s="136">
        <f ca="1">IF(BY$7,'cal1'!AB137/'cal1'!AB$3,"")</f>
        <v>3.5685965454708268E-3</v>
      </c>
      <c r="BZ143" s="136">
        <f ca="1">IF(BY$7,'cal2'!AB137/'cal1'!AB$3,"")</f>
        <v>3.2117370303199236E-2</v>
      </c>
      <c r="CA143" s="136">
        <f ca="1">IF(CB$7,cal0!AC137/'cal1'!AC$3,"")</f>
        <v>3.040842382990595E-2</v>
      </c>
      <c r="CB143" s="136">
        <f ca="1">IF(CB$7,'cal1'!AC137/'cal1'!AC$3,"")</f>
        <v>3.2197155999753734E-3</v>
      </c>
      <c r="CC143" s="136">
        <f ca="1">IF(CB$7,'cal2'!AC137/'cal1'!AC$3,"")</f>
        <v>3.2912647889495605E-2</v>
      </c>
      <c r="CD143" s="136">
        <f ca="1">IF(CE$7,cal0!AD137/'cal1'!AD$3,"")</f>
        <v>1.0621279598339559E-2</v>
      </c>
      <c r="CE143" s="136">
        <f ca="1">IF(CE$7,'cal1'!AD137/'cal1'!AD$3,"")</f>
        <v>3.6625100984088652E-4</v>
      </c>
      <c r="CF143" s="136">
        <f ca="1">IF(CE$7,'cal2'!AD137/'cal1'!AD$3,"")</f>
        <v>1.318503689076423E-2</v>
      </c>
      <c r="CG143" s="136">
        <f ca="1">IF(CH$7,cal0!AE137/'cal1'!AE$3,"")</f>
        <v>2.651003395897621E-2</v>
      </c>
      <c r="CH143" s="136">
        <f ca="1">IF(CH$7,'cal1'!AE137/'cal1'!AE$3,"")</f>
        <v>3.7338074650476087E-4</v>
      </c>
      <c r="CI143" s="136">
        <f ca="1">IF(CH$7,'cal2'!AE137/'cal1'!AE$3,"")</f>
        <v>2.8003554574938787E-2</v>
      </c>
      <c r="CJ143" s="136">
        <f ca="1">IF(CK$7,cal0!AF137/'cal1'!AF$3,"")</f>
        <v>1.4772508413645248E-2</v>
      </c>
      <c r="CK143" s="136">
        <f ca="1">IF(CK$7,'cal1'!AF137/'cal1'!AF$3,"")</f>
        <v>4.4661071402083783E-3</v>
      </c>
      <c r="CL143" s="136">
        <f ca="1">IF(CK$7,'cal2'!AF137/'cal1'!AF$3,"")</f>
        <v>1.7864428560833513E-2</v>
      </c>
      <c r="CM143" s="136">
        <f ca="1">IF(CN$7,cal0!AG137/'cal1'!AG$3,"")</f>
        <v>3.2610176175587799E-2</v>
      </c>
      <c r="CN143" s="136">
        <f ca="1">IF(CN$7,'cal1'!AG137/'cal1'!AG$3,"")</f>
        <v>1.0992194497916503E-3</v>
      </c>
      <c r="CO143" s="136">
        <f ca="1">IF(CN$7,'cal2'!AG137/'cal1'!AG$3,"")</f>
        <v>3.3709395983192801E-2</v>
      </c>
      <c r="CP143" s="136">
        <f ca="1">IF(CQ$7,cal0!AH137/'cal1'!AH$3,"")</f>
        <v>3.1755127940465748E-2</v>
      </c>
      <c r="CQ143" s="136">
        <f ca="1">IF(CQ$7,'cal1'!AH137/'cal1'!AH$3,"")</f>
        <v>6.2050250899957065E-3</v>
      </c>
      <c r="CR143" s="136">
        <f ca="1">IF(CQ$7,'cal2'!AH137/'cal1'!AH$3,"")</f>
        <v>3.2120129542150662E-2</v>
      </c>
      <c r="CS143" s="136">
        <f ca="1">IF(CT$7,cal0!AI137/'cal1'!AI$3,"")</f>
        <v>1.1209555659262226E-2</v>
      </c>
      <c r="CT143" s="136">
        <f ca="1">IF(CT$7,'cal1'!AI137/'cal1'!AI$3,"")</f>
        <v>1.4463942957008461E-3</v>
      </c>
      <c r="CU143" s="136">
        <f ca="1">IF(CT$7,'cal2'!AI137/'cal1'!AI$3,"")</f>
        <v>1.3017549190984945E-2</v>
      </c>
      <c r="CV143" s="136">
        <f ca="1">IF(CW$7,cal0!AJ137/'cal1'!AJ$3,"")</f>
        <v>9.5494039520297308E-3</v>
      </c>
      <c r="CW143" s="136">
        <f ca="1">IF(CW$7,'cal1'!AJ137/'cal1'!AJ$3,"")</f>
        <v>0</v>
      </c>
      <c r="CX143" s="136">
        <f ca="1">IF(CW$7,'cal2'!AJ137/'cal1'!AJ$3,"")</f>
        <v>1.1317812040126059E-2</v>
      </c>
      <c r="CY143" s="136">
        <f ca="1">IF(CZ$7,cal0!AK137/'cal1'!AK$3,"")</f>
        <v>1.8046351916632467E-2</v>
      </c>
      <c r="CZ143" s="136">
        <f ca="1">IF(CZ$7,'cal1'!AK137/'cal1'!AK$3,"")</f>
        <v>4.9539006955223487E-3</v>
      </c>
      <c r="DA143" s="136">
        <f ca="1">IF(CZ$7,'cal2'!AK137/'cal1'!AK$3,"")</f>
        <v>1.8046351916632467E-2</v>
      </c>
    </row>
    <row r="144" spans="3:105">
      <c r="C144" s="112">
        <f t="shared" si="67"/>
        <v>970</v>
      </c>
      <c r="D144" s="136">
        <v>0</v>
      </c>
      <c r="E144" s="136">
        <v>0</v>
      </c>
      <c r="F144" s="136">
        <v>0</v>
      </c>
      <c r="G144" s="136">
        <f ca="1">cal0!C138/'cal1'!C$3</f>
        <v>2.6251482670627112E-2</v>
      </c>
      <c r="H144" s="136">
        <f ca="1">'cal1'!C138/'cal1'!C$3</f>
        <v>1.830664031669222E-3</v>
      </c>
      <c r="I144" s="136">
        <f ca="1">'cal2'!C138/'cal1'!C$3</f>
        <v>2.8058216690185017E-2</v>
      </c>
      <c r="J144" s="136">
        <f ca="1">IF(K$7,cal0!F138/'cal1'!F$3,"")</f>
        <v>4.6488707357377673E-2</v>
      </c>
      <c r="K144" s="136">
        <f ca="1">IF(K$7,'cal1'!F138/'cal1'!F$3,"")</f>
        <v>3.9066141718435606E-4</v>
      </c>
      <c r="L144" s="136">
        <f ca="1">IF(K$7,'cal2'!F138/'cal1'!F$3,"")</f>
        <v>4.8442015158610956E-2</v>
      </c>
      <c r="M144" s="136">
        <f ca="1">IF(N$7,cal0!G138/'cal1'!G$3,"")</f>
        <v>9.3924286807928366E-3</v>
      </c>
      <c r="N144" s="136">
        <f ca="1">IF(N$7,'cal1'!G138/'cal1'!G$3,"")</f>
        <v>3.6124726034563934E-4</v>
      </c>
      <c r="O144" s="136">
        <f ca="1">IF(N$7,'cal2'!G138/'cal1'!G$3,"")</f>
        <v>1.2282407116333098E-2</v>
      </c>
      <c r="P144" s="136">
        <f ca="1">IF(Q$7,cal0!H138/'cal1'!H$3,"")</f>
        <v>2.3693386780298208E-2</v>
      </c>
      <c r="Q144" s="136">
        <f ca="1">IF(Q$7,'cal1'!H138/'cal1'!H$3,"")</f>
        <v>3.702091684421595E-4</v>
      </c>
      <c r="R144" s="136">
        <f ca="1">IF(Q$7,'cal2'!H138/'cal1'!H$3,"")</f>
        <v>2.5544433300371896E-2</v>
      </c>
      <c r="S144" s="136">
        <f ca="1">IF(T$7,cal0!I138/'cal1'!I$3,"")</f>
        <v>3.0863503422609108E-2</v>
      </c>
      <c r="T144" s="136">
        <f ca="1">IF(T$7,'cal1'!I138/'cal1'!I$3,"")</f>
        <v>4.0609874750816786E-4</v>
      </c>
      <c r="U144" s="136">
        <f ca="1">IF(T$7,'cal2'!I138/'cal1'!I$3,"")</f>
        <v>3.2487899007503915E-2</v>
      </c>
      <c r="V144" s="136">
        <f ca="1">IF(W$7,cal0!J138/'cal1'!J$3,"")</f>
        <v>2.4459538334363078E-2</v>
      </c>
      <c r="W144" s="136">
        <f ca="1">IF(W$7,'cal1'!J138/'cal1'!J$3,"")</f>
        <v>1.4823962462383248E-3</v>
      </c>
      <c r="X144" s="136">
        <f ca="1">IF(W$7,'cal2'!J138/'cal1'!J$3,"")</f>
        <v>2.7053732715287663E-2</v>
      </c>
      <c r="Y144" s="136">
        <f ca="1">IF(Z$7,cal0!K138/'cal1'!K$3,"")</f>
        <v>3.3433519196659163E-2</v>
      </c>
      <c r="Z144" s="136">
        <f ca="1">IF(Z$7,'cal1'!K138/'cal1'!K$3,"")</f>
        <v>3.8429332140354843E-4</v>
      </c>
      <c r="AA144" s="136">
        <f ca="1">IF(Z$7,'cal2'!K138/'cal1'!K$3,"")</f>
        <v>3.4586399583060624E-2</v>
      </c>
      <c r="AB144" s="136">
        <f ca="1">IF(AC$7,cal0!L138/'cal1'!L$3,"")</f>
        <v>4.5866882646152143E-2</v>
      </c>
      <c r="AC144" s="136">
        <f ca="1">IF(AC$7,'cal1'!L138/'cal1'!L$3,"")</f>
        <v>3.7906514461224857E-3</v>
      </c>
      <c r="AD144" s="136">
        <f ca="1">IF(AC$7,'cal2'!L138/'cal1'!L$3,"")</f>
        <v>4.889940498761066E-2</v>
      </c>
      <c r="AE144" s="136">
        <f ca="1">IF(AF$7,cal0!M138/'cal1'!M$3,"")</f>
        <v>1.3971778982206414E-2</v>
      </c>
      <c r="AF144" s="136">
        <f ca="1">IF(AF$7,'cal1'!M138/'cal1'!M$3,"")</f>
        <v>0</v>
      </c>
      <c r="AG144" s="136">
        <f ca="1">IF(AF$7,'cal2'!M138/'cal1'!M$3,"")</f>
        <v>1.5810171709455614E-2</v>
      </c>
      <c r="AH144" s="136">
        <f ca="1">IF(AI$7,cal0!N138/'cal1'!N$3,"")</f>
        <v>1.5680997352233321E-2</v>
      </c>
      <c r="AI144" s="136">
        <f ca="1">IF(AI$7,'cal1'!N138/'cal1'!N$3,"")</f>
        <v>3.824633557479723E-4</v>
      </c>
      <c r="AJ144" s="136">
        <f ca="1">IF(AI$7,'cal2'!N138/'cal1'!N$3,"")</f>
        <v>1.721085133546572E-2</v>
      </c>
      <c r="AK144" s="136">
        <f ca="1">IF(AL$7,cal0!O138/'cal1'!O$3,"")</f>
        <v>3.2458178647386489E-2</v>
      </c>
      <c r="AL144" s="136">
        <f ca="1">IF(AL$7,'cal1'!O138/'cal1'!O$3,"")</f>
        <v>3.9583144314814496E-3</v>
      </c>
      <c r="AM144" s="136">
        <f ca="1">IF(AL$7,'cal2'!O138/'cal1'!O$3,"")</f>
        <v>3.4437336636223725E-2</v>
      </c>
      <c r="AN144" s="136">
        <f ca="1">IF(AO$7,cal0!P138/'cal1'!P$3,"")</f>
        <v>3.1059319104319177E-2</v>
      </c>
      <c r="AO144" s="136">
        <f ca="1">IF(AO$7,'cal1'!P138/'cal1'!P$3,"")</f>
        <v>1.827018728861815E-3</v>
      </c>
      <c r="AP144" s="136">
        <f ca="1">IF(AO$7,'cal2'!P138/'cal1'!P$3,"")</f>
        <v>3.1790126881331225E-2</v>
      </c>
      <c r="AQ144" s="136">
        <f ca="1">IF(AR$7,cal0!Q138/'cal1'!Q$3,"")</f>
        <v>4.6551803653300729E-2</v>
      </c>
      <c r="AR144" s="136">
        <f ca="1">IF(AR$7,'cal1'!Q138/'cal1'!Q$3,"")</f>
        <v>2.6930796542078751E-3</v>
      </c>
      <c r="AS144" s="136">
        <f ca="1">IF(AR$7,'cal2'!Q138/'cal1'!Q$3,"")</f>
        <v>4.8860158447699448E-2</v>
      </c>
      <c r="AT144" s="136">
        <f ca="1">IF(AU$7,cal0!R138/'cal1'!R$3,"")</f>
        <v>2.327202359669088E-2</v>
      </c>
      <c r="AU144" s="136">
        <f ca="1">IF(AU$7,'cal1'!R138/'cal1'!R$3,"")</f>
        <v>7.6301718084663406E-4</v>
      </c>
      <c r="AV144" s="136">
        <f ca="1">IF(AU$7,'cal2'!R138/'cal1'!R$3,"")</f>
        <v>2.5561075977493703E-2</v>
      </c>
      <c r="AW144" s="136">
        <f ca="1">IF(AX$7,cal0!S138/'cal1'!S$3,"")</f>
        <v>1.379436986443152E-2</v>
      </c>
      <c r="AX144" s="136">
        <f ca="1">IF(AX$7,'cal1'!S138/'cal1'!S$3,"")</f>
        <v>3.8317692508738223E-4</v>
      </c>
      <c r="AY144" s="136">
        <f ca="1">IF(AX$7,'cal2'!S138/'cal1'!S$3,"")</f>
        <v>1.5710253694713606E-2</v>
      </c>
      <c r="AZ144" s="136">
        <f ca="1">IF(BA$7,cal0!T138/'cal1'!T$3,"")</f>
        <v>5.785094978481943E-2</v>
      </c>
      <c r="BA144" s="136">
        <f ca="1">IF(BA$7,'cal1'!T138/'cal1'!T$3,"")</f>
        <v>5.0815020467798117E-3</v>
      </c>
      <c r="BB144" s="136">
        <f ca="1">IF(BA$7,'cal2'!T138/'cal1'!T$3,"")</f>
        <v>5.7460064865175756E-2</v>
      </c>
      <c r="BC144" s="136">
        <f ca="1">IF(BD$7,cal0!U138/'cal1'!U$3,"")</f>
        <v>1.3034171172764128E-2</v>
      </c>
      <c r="BD144" s="136">
        <f ca="1">IF(BD$7,'cal1'!U138/'cal1'!U$3,"")</f>
        <v>3.7240487896097573E-4</v>
      </c>
      <c r="BE144" s="136">
        <f ca="1">IF(BD$7,'cal2'!U138/'cal1'!U$3,"")</f>
        <v>1.4523789779430306E-2</v>
      </c>
      <c r="BF144" s="136">
        <f ca="1">IF(BG$7,cal0!V138/'cal1'!V$3,"")</f>
        <v>8.8665005599538362E-3</v>
      </c>
      <c r="BG144" s="136">
        <f ca="1">IF(BG$7,'cal1'!V138/'cal1'!V$3,"")</f>
        <v>3.6943750829918851E-4</v>
      </c>
      <c r="BH144" s="136">
        <f ca="1">IF(BG$7,'cal2'!V138/'cal1'!V$3,"")</f>
        <v>1.0344250412763935E-2</v>
      </c>
      <c r="BI144" s="136">
        <f ca="1">IF(BJ$7,cal0!W138/'cal1'!W$3,"")</f>
        <v>2.7905027518056003E-2</v>
      </c>
      <c r="BJ144" s="136">
        <f ca="1">IF(BJ$7,'cal1'!W138/'cal1'!W$3,"")</f>
        <v>1.8603352163158919E-3</v>
      </c>
      <c r="BK144" s="136">
        <f ca="1">IF(BJ$7,'cal2'!W138/'cal1'!W$3,"")</f>
        <v>2.864916189525531E-2</v>
      </c>
      <c r="BL144" s="136">
        <f ca="1">IF(BM$7,cal0!X138/'cal1'!X$3,"")</f>
        <v>3.3578680767905079E-2</v>
      </c>
      <c r="BM144" s="136">
        <f ca="1">IF(BM$7,'cal1'!X138/'cal1'!X$3,"")</f>
        <v>5.1925795629230685E-3</v>
      </c>
      <c r="BN144" s="136">
        <f ca="1">IF(BM$7,'cal2'!X138/'cal1'!X$3,"")</f>
        <v>3.6001885510485408E-2</v>
      </c>
      <c r="BO144" s="136">
        <f ca="1">IF(BP$7,cal0!Y138/'cal1'!Y$3,"")</f>
        <v>1.1103775070685218E-2</v>
      </c>
      <c r="BP144" s="136">
        <f ca="1">IF(BP$7,'cal1'!Y138/'cal1'!Y$3,"")</f>
        <v>0</v>
      </c>
      <c r="BQ144" s="136">
        <f ca="1">IF(BP$7,'cal2'!Y138/'cal1'!Y$3,"")</f>
        <v>1.3694656932559182E-2</v>
      </c>
      <c r="BR144" s="136" t="str">
        <f>IF(BS$7,cal0!Z138/'cal1'!Z$3,"")</f>
        <v/>
      </c>
      <c r="BS144" s="136" t="str">
        <f>IF(BS$7,'cal1'!Z138/'cal1'!Z$3,"")</f>
        <v/>
      </c>
      <c r="BT144" s="136" t="str">
        <f>IF(BS$7,'cal2'!Z138/'cal1'!Z$3,"")</f>
        <v/>
      </c>
      <c r="BU144" s="136">
        <f ca="1">IF(BV$7,cal0!AA138/'cal1'!AA$3,"")</f>
        <v>1.5920736369854572E-2</v>
      </c>
      <c r="BV144" s="136">
        <f ca="1">IF(BV$7,'cal1'!AA138/'cal1'!AA$3,"")</f>
        <v>0</v>
      </c>
      <c r="BW144" s="136">
        <f ca="1">IF(BV$7,'cal2'!AA138/'cal1'!AA$3,"")</f>
        <v>1.7057932247901517E-2</v>
      </c>
      <c r="BX144" s="136">
        <f ca="1">IF(BY$7,cal0!AB138/'cal1'!AB$3,"")</f>
        <v>4.3819631290584173E-2</v>
      </c>
      <c r="BY144" s="136">
        <f ca="1">IF(BY$7,'cal1'!AB138/'cal1'!AB$3,"")</f>
        <v>3.918828916430089E-3</v>
      </c>
      <c r="BZ144" s="136">
        <f ca="1">IF(BY$7,'cal2'!AB138/'cal1'!AB$3,"")</f>
        <v>4.6669689696430303E-2</v>
      </c>
      <c r="CA144" s="136">
        <f ca="1">IF(CB$7,cal0!AC138/'cal1'!AC$3,"")</f>
        <v>3.249993853252648E-2</v>
      </c>
      <c r="CB144" s="136">
        <f ca="1">IF(CB$7,'cal1'!AC138/'cal1'!AC$3,"")</f>
        <v>3.9285639524461015E-3</v>
      </c>
      <c r="CC144" s="136">
        <f ca="1">IF(CB$7,'cal2'!AC138/'cal1'!AC$3,"")</f>
        <v>3.4999931872630369E-2</v>
      </c>
      <c r="CD144" s="136">
        <f ca="1">IF(CE$7,cal0!AD138/'cal1'!AD$3,"")</f>
        <v>1.3528409136068084E-2</v>
      </c>
      <c r="CE144" s="136">
        <f ca="1">IF(CE$7,'cal1'!AD138/'cal1'!AD$3,"")</f>
        <v>3.6563266125905133E-4</v>
      </c>
      <c r="CF144" s="136">
        <f ca="1">IF(CE$7,'cal2'!AD138/'cal1'!AD$3,"")</f>
        <v>1.6453470069082796E-2</v>
      </c>
      <c r="CG144" s="136">
        <f ca="1">IF(CH$7,cal0!AE138/'cal1'!AE$3,"")</f>
        <v>2.8701776632693785E-2</v>
      </c>
      <c r="CH144" s="136">
        <f ca="1">IF(CH$7,'cal1'!AE138/'cal1'!AE$3,"")</f>
        <v>1.118251127457692E-3</v>
      </c>
      <c r="CI144" s="136">
        <f ca="1">IF(CH$7,'cal2'!AE138/'cal1'!AE$3,"")</f>
        <v>2.9820028124159948E-2</v>
      </c>
      <c r="CJ144" s="136">
        <f ca="1">IF(CK$7,cal0!AF138/'cal1'!AF$3,"")</f>
        <v>2.4350635858287419E-2</v>
      </c>
      <c r="CK144" s="136">
        <f ca="1">IF(CK$7,'cal1'!AF138/'cal1'!AF$3,"")</f>
        <v>6.1734006684325817E-3</v>
      </c>
      <c r="CL144" s="136">
        <f ca="1">IF(CK$7,'cal2'!AF138/'cal1'!AF$3,"")</f>
        <v>2.7094367702444309E-2</v>
      </c>
      <c r="CM144" s="136">
        <f ca="1">IF(CN$7,cal0!AG138/'cal1'!AG$3,"")</f>
        <v>4.3162965822995385E-2</v>
      </c>
      <c r="CN144" s="136">
        <f ca="1">IF(CN$7,'cal1'!AG138/'cal1'!AG$3,"")</f>
        <v>1.4631514292383081E-3</v>
      </c>
      <c r="CO144" s="136">
        <f ca="1">IF(CN$7,'cal2'!AG138/'cal1'!AG$3,"")</f>
        <v>4.4991905779310622E-2</v>
      </c>
      <c r="CP144" s="136">
        <f ca="1">IF(CQ$7,cal0!AH138/'cal1'!AH$3,"")</f>
        <v>3.3159056600886069E-2</v>
      </c>
      <c r="CQ144" s="136">
        <f ca="1">IF(CQ$7,'cal1'!AH138/'cal1'!AH$3,"")</f>
        <v>6.1945490275097164E-3</v>
      </c>
      <c r="CR144" s="136">
        <f ca="1">IF(CQ$7,'cal2'!AH138/'cal1'!AH$3,"")</f>
        <v>3.3159056600886069E-2</v>
      </c>
      <c r="CS144" s="136">
        <f ca="1">IF(CT$7,cal0!AI138/'cal1'!AI$3,"")</f>
        <v>1.1551618564476071E-2</v>
      </c>
      <c r="CT144" s="136">
        <f ca="1">IF(CT$7,'cal1'!AI138/'cal1'!AI$3,"")</f>
        <v>0</v>
      </c>
      <c r="CU144" s="136">
        <f ca="1">IF(CT$7,'cal2'!AI138/'cal1'!AI$3,"")</f>
        <v>1.3717546428401759E-2</v>
      </c>
      <c r="CV144" s="136">
        <f ca="1">IF(CW$7,cal0!AJ138/'cal1'!AJ$3,"")</f>
        <v>1.0945619333582679E-2</v>
      </c>
      <c r="CW144" s="136">
        <f ca="1">IF(CW$7,'cal1'!AJ138/'cal1'!AJ$3,"")</f>
        <v>0</v>
      </c>
      <c r="CX144" s="136">
        <f ca="1">IF(CW$7,'cal2'!AJ138/'cal1'!AJ$3,"")</f>
        <v>1.3064127102207553E-2</v>
      </c>
      <c r="CY144" s="136">
        <f ca="1">IF(CZ$7,cal0!AK138/'cal1'!AK$3,"")</f>
        <v>1.7309378393526087E-2</v>
      </c>
      <c r="CZ144" s="136">
        <f ca="1">IF(CZ$7,'cal1'!AK138/'cal1'!AK$3,"")</f>
        <v>2.8260210537304656E-3</v>
      </c>
      <c r="DA144" s="136">
        <f ca="1">IF(CZ$7,'cal2'!AK138/'cal1'!AK$3,"")</f>
        <v>1.7662631154605399E-2</v>
      </c>
    </row>
    <row r="145" spans="3:105">
      <c r="C145" s="112">
        <f t="shared" si="67"/>
        <v>975</v>
      </c>
      <c r="D145" s="136">
        <v>0</v>
      </c>
      <c r="E145" s="136">
        <v>0</v>
      </c>
      <c r="F145" s="136">
        <v>0</v>
      </c>
      <c r="G145" s="136">
        <f ca="1">cal0!C139/'cal1'!C$3</f>
        <v>3.4419734761663323E-2</v>
      </c>
      <c r="H145" s="136">
        <f ca="1">'cal1'!C139/'cal1'!C$3</f>
        <v>1.8650499020576128E-3</v>
      </c>
      <c r="I145" s="136">
        <f ca="1">'cal2'!C139/'cal1'!C$3</f>
        <v>3.6105453158385981E-2</v>
      </c>
      <c r="J145" s="136">
        <f ca="1">IF(K$7,cal0!F139/'cal1'!F$3,"")</f>
        <v>5.6600097092098123E-2</v>
      </c>
      <c r="K145" s="136">
        <f ca="1">IF(K$7,'cal1'!F139/'cal1'!F$3,"")</f>
        <v>7.8069096085525323E-4</v>
      </c>
      <c r="L145" s="136">
        <f ca="1">IF(K$7,'cal2'!F139/'cal1'!F$3,"")</f>
        <v>5.816147958559504E-2</v>
      </c>
      <c r="M145" s="136">
        <f ca="1">IF(N$7,cal0!G139/'cal1'!G$3,"")</f>
        <v>1.5882025081597896E-2</v>
      </c>
      <c r="N145" s="136">
        <f ca="1">IF(N$7,'cal1'!G139/'cal1'!G$3,"")</f>
        <v>3.6095511148529478E-4</v>
      </c>
      <c r="O145" s="136">
        <f ca="1">IF(N$7,'cal2'!G139/'cal1'!G$3,"")</f>
        <v>1.8769665620990406E-2</v>
      </c>
      <c r="P145" s="136">
        <f ca="1">IF(Q$7,cal0!H139/'cal1'!H$3,"")</f>
        <v>4.8828090430445677E-2</v>
      </c>
      <c r="Q145" s="136">
        <f ca="1">IF(Q$7,'cal1'!H139/'cal1'!H$3,"")</f>
        <v>3.6990977188328729E-4</v>
      </c>
      <c r="R145" s="136">
        <f ca="1">IF(Q$7,'cal2'!H139/'cal1'!H$3,"")</f>
        <v>5.1417459781869249E-2</v>
      </c>
      <c r="S145" s="136">
        <f ca="1">IF(T$7,cal0!I139/'cal1'!I$3,"")</f>
        <v>3.2867395780875372E-2</v>
      </c>
      <c r="T145" s="136">
        <f ca="1">IF(T$7,'cal1'!I139/'cal1'!I$3,"")</f>
        <v>4.0577032623195287E-4</v>
      </c>
      <c r="U145" s="136">
        <f ca="1">IF(T$7,'cal2'!I139/'cal1'!I$3,"")</f>
        <v>3.4490477680184241E-2</v>
      </c>
      <c r="V145" s="136">
        <f ca="1">IF(W$7,cal0!J139/'cal1'!J$3,"")</f>
        <v>4.7398316759717604E-2</v>
      </c>
      <c r="W145" s="136">
        <f ca="1">IF(W$7,'cal1'!J139/'cal1'!J$3,"")</f>
        <v>1.1108980942577489E-3</v>
      </c>
      <c r="X145" s="136">
        <f ca="1">IF(W$7,'cal2'!J139/'cal1'!J$3,"")</f>
        <v>4.962011367146299E-2</v>
      </c>
      <c r="Y145" s="136">
        <f ca="1">IF(Z$7,cal0!K139/'cal1'!K$3,"")</f>
        <v>3.4558428776550021E-2</v>
      </c>
      <c r="Z145" s="136">
        <f ca="1">IF(Z$7,'cal1'!K139/'cal1'!K$3,"")</f>
        <v>3.8398253467044306E-4</v>
      </c>
      <c r="AA145" s="136">
        <f ca="1">IF(Z$7,'cal2'!K139/'cal1'!K$3,"")</f>
        <v>3.4942411451836915E-2</v>
      </c>
      <c r="AB145" s="136">
        <f ca="1">IF(AC$7,cal0!L139/'cal1'!L$3,"")</f>
        <v>6.1737649965828562E-2</v>
      </c>
      <c r="AC145" s="136">
        <f ca="1">IF(AC$7,'cal1'!L139/'cal1'!L$3,"")</f>
        <v>3.4088274961451004E-3</v>
      </c>
      <c r="AD145" s="136">
        <f ca="1">IF(AC$7,'cal2'!L139/'cal1'!L$3,"")</f>
        <v>6.3631443635702167E-2</v>
      </c>
      <c r="AE145" s="136">
        <f ca="1">IF(AF$7,cal0!M139/'cal1'!M$3,"")</f>
        <v>2.6451437462990404E-2</v>
      </c>
      <c r="AF145" s="136">
        <f ca="1">IF(AF$7,'cal1'!M139/'cal1'!M$3,"")</f>
        <v>1.4695242437052847E-3</v>
      </c>
      <c r="AG145" s="136">
        <f ca="1">IF(AF$7,'cal2'!M139/'cal1'!M$3,"")</f>
        <v>2.7186199853916865E-2</v>
      </c>
      <c r="AH145" s="136">
        <f ca="1">IF(AI$7,cal0!N139/'cal1'!N$3,"")</f>
        <v>2.6368630077259161E-2</v>
      </c>
      <c r="AI145" s="136">
        <f ca="1">IF(AI$7,'cal1'!N139/'cal1'!N$3,"")</f>
        <v>2.6750783892964037E-3</v>
      </c>
      <c r="AJ145" s="136">
        <f ca="1">IF(AI$7,'cal2'!N139/'cal1'!N$3,"")</f>
        <v>2.7897246832845134E-2</v>
      </c>
      <c r="AK145" s="136">
        <f ca="1">IF(AL$7,cal0!O139/'cal1'!O$3,"")</f>
        <v>3.5200509339838815E-2</v>
      </c>
      <c r="AL145" s="136">
        <f ca="1">IF(AL$7,'cal1'!O139/'cal1'!O$3,"")</f>
        <v>3.5596021592078416E-3</v>
      </c>
      <c r="AM145" s="136">
        <f ca="1">IF(AL$7,'cal2'!O139/'cal1'!O$3,"")</f>
        <v>3.6387043779143743E-2</v>
      </c>
      <c r="AN145" s="136">
        <f ca="1">IF(AO$7,cal0!P139/'cal1'!P$3,"")</f>
        <v>4.782918041509477E-2</v>
      </c>
      <c r="AO145" s="136">
        <f ca="1">IF(AO$7,'cal1'!P139/'cal1'!P$3,"")</f>
        <v>1.4604329775261373E-3</v>
      </c>
      <c r="AP145" s="136">
        <f ca="1">IF(AO$7,'cal2'!P139/'cal1'!P$3,"")</f>
        <v>4.8924505549353153E-2</v>
      </c>
      <c r="AQ145" s="136">
        <f ca="1">IF(AR$7,cal0!Q139/'cal1'!Q$3,"")</f>
        <v>5.4971278729618864E-2</v>
      </c>
      <c r="AR145" s="136">
        <f ca="1">IF(AR$7,'cal1'!Q139/'cal1'!Q$3,"")</f>
        <v>3.075316174433513E-3</v>
      </c>
      <c r="AS145" s="136">
        <f ca="1">IF(AR$7,'cal2'!Q139/'cal1'!Q$3,"")</f>
        <v>5.7277766705091923E-2</v>
      </c>
      <c r="AT145" s="136">
        <f ca="1">IF(AU$7,cal0!R139/'cal1'!R$3,"")</f>
        <v>2.8208805522612627E-2</v>
      </c>
      <c r="AU145" s="136">
        <f ca="1">IF(AU$7,'cal1'!R139/'cal1'!R$3,"")</f>
        <v>7.6240011153074676E-4</v>
      </c>
      <c r="AV145" s="136">
        <f ca="1">IF(AU$7,'cal2'!R139/'cal1'!R$3,"")</f>
        <v>3.0114803521346999E-2</v>
      </c>
      <c r="AW145" s="136">
        <f ca="1">IF(AX$7,cal0!S139/'cal1'!S$3,"")</f>
        <v>1.7611884362988668E-2</v>
      </c>
      <c r="AX145" s="136">
        <f ca="1">IF(AX$7,'cal1'!S139/'cal1'!S$3,"")</f>
        <v>3.8286704120932182E-4</v>
      </c>
      <c r="AY145" s="136">
        <f ca="1">IF(AX$7,'cal2'!S139/'cal1'!S$3,"")</f>
        <v>1.9526218774523509E-2</v>
      </c>
      <c r="AZ145" s="136">
        <f ca="1">IF(BA$7,cal0!T139/'cal1'!T$3,"")</f>
        <v>6.756837835926098E-2</v>
      </c>
      <c r="BA145" s="136">
        <f ca="1">IF(BA$7,'cal1'!T139/'cal1'!T$3,"")</f>
        <v>5.0773925207161811E-3</v>
      </c>
      <c r="BB145" s="136">
        <f ca="1">IF(BA$7,'cal2'!T139/'cal1'!T$3,"")</f>
        <v>6.756837835926098E-2</v>
      </c>
      <c r="BC145" s="136">
        <f ca="1">IF(BD$7,cal0!U139/'cal1'!U$3,"")</f>
        <v>1.786097864744968E-2</v>
      </c>
      <c r="BD145" s="136">
        <f ca="1">IF(BD$7,'cal1'!U139/'cal1'!U$3,"")</f>
        <v>3.7210370668116079E-4</v>
      </c>
      <c r="BE145" s="136">
        <f ca="1">IF(BD$7,'cal2'!U139/'cal1'!U$3,"")</f>
        <v>1.9349392565731871E-2</v>
      </c>
      <c r="BF145" s="136">
        <f ca="1">IF(BG$7,cal0!V139/'cal1'!V$3,"")</f>
        <v>1.4027271329534186E-2</v>
      </c>
      <c r="BG145" s="136">
        <f ca="1">IF(BG$7,'cal1'!V139/'cal1'!V$3,"")</f>
        <v>3.6913873579939188E-4</v>
      </c>
      <c r="BH145" s="136">
        <f ca="1">IF(BG$7,'cal2'!V139/'cal1'!V$3,"")</f>
        <v>1.5503826813454073E-2</v>
      </c>
      <c r="BI145" s="136">
        <f ca="1">IF(BJ$7,cal0!W139/'cal1'!W$3,"")</f>
        <v>3.122835669357173E-2</v>
      </c>
      <c r="BJ145" s="136">
        <f ca="1">IF(BJ$7,'cal1'!W139/'cal1'!W$3,"")</f>
        <v>1.487064613099781E-3</v>
      </c>
      <c r="BK145" s="136">
        <f ca="1">IF(BJ$7,'cal2'!W139/'cal1'!W$3,"")</f>
        <v>3.1600122982989427E-2</v>
      </c>
      <c r="BL145" s="136">
        <f ca="1">IF(BM$7,cal0!X139/'cal1'!X$3,"")</f>
        <v>5.9493427982909755E-2</v>
      </c>
      <c r="BM145" s="136">
        <f ca="1">IF(BM$7,'cal1'!X139/'cal1'!X$3,"")</f>
        <v>4.1507044349844129E-3</v>
      </c>
      <c r="BN145" s="136">
        <f ca="1">IF(BM$7,'cal2'!X139/'cal1'!X$3,"")</f>
        <v>6.1914673024804065E-2</v>
      </c>
      <c r="BO145" s="136">
        <f ca="1">IF(BP$7,cal0!Y139/'cal1'!Y$3,"")</f>
        <v>1.6272366864888966E-2</v>
      </c>
      <c r="BP145" s="136">
        <f ca="1">IF(BP$7,'cal1'!Y139/'cal1'!Y$3,"")</f>
        <v>0</v>
      </c>
      <c r="BQ145" s="136">
        <f ca="1">IF(BP$7,'cal2'!Y139/'cal1'!Y$3,"")</f>
        <v>1.92309786281562E-2</v>
      </c>
      <c r="BR145" s="136" t="str">
        <f>IF(BS$7,cal0!Z139/'cal1'!Z$3,"")</f>
        <v/>
      </c>
      <c r="BS145" s="136" t="str">
        <f>IF(BS$7,'cal1'!Z139/'cal1'!Z$3,"")</f>
        <v/>
      </c>
      <c r="BT145" s="136" t="str">
        <f>IF(BS$7,'cal2'!Z139/'cal1'!Z$3,"")</f>
        <v/>
      </c>
      <c r="BU145" s="136">
        <f ca="1">IF(BV$7,cal0!AA139/'cal1'!AA$3,"")</f>
        <v>1.8180413312773869E-2</v>
      </c>
      <c r="BV145" s="136">
        <f ca="1">IF(BV$7,'cal1'!AA139/'cal1'!AA$3,"")</f>
        <v>0</v>
      </c>
      <c r="BW145" s="136">
        <f ca="1">IF(BV$7,'cal2'!AA139/'cal1'!AA$3,"")</f>
        <v>1.9316688035194846E-2</v>
      </c>
      <c r="BX145" s="136">
        <f ca="1">IF(BY$7,cal0!AB139/'cal1'!AB$3,"")</f>
        <v>4.8411792795714802E-2</v>
      </c>
      <c r="BY145" s="136">
        <f ca="1">IF(BY$7,'cal1'!AB139/'cal1'!AB$3,"")</f>
        <v>3.9156596705215525E-3</v>
      </c>
      <c r="BZ145" s="136">
        <f ca="1">IF(BY$7,'cal2'!AB139/'cal1'!AB$3,"")</f>
        <v>5.1615515481991184E-2</v>
      </c>
      <c r="CA145" s="136">
        <f ca="1">IF(CB$7,cal0!AC139/'cal1'!AC$3,"")</f>
        <v>3.4971626633169335E-2</v>
      </c>
      <c r="CB145" s="136">
        <f ca="1">IF(CB$7,'cal1'!AC139/'cal1'!AC$3,"")</f>
        <v>4.2822403088229426E-3</v>
      </c>
      <c r="CC145" s="136">
        <f ca="1">IF(CB$7,'cal2'!AC139/'cal1'!AC$3,"")</f>
        <v>3.639904053408935E-2</v>
      </c>
      <c r="CD145" s="136">
        <f ca="1">IF(CE$7,cal0!AD139/'cal1'!AD$3,"")</f>
        <v>1.9362859144151794E-2</v>
      </c>
      <c r="CE145" s="136">
        <f ca="1">IF(CE$7,'cal1'!AD139/'cal1'!AD$3,"")</f>
        <v>1.8266847845310448E-3</v>
      </c>
      <c r="CF145" s="136">
        <f ca="1">IF(CE$7,'cal2'!AD139/'cal1'!AD$3,"")</f>
        <v>2.2285554513986318E-2</v>
      </c>
      <c r="CG145" s="136">
        <f ca="1">IF(CH$7,cal0!AE139/'cal1'!AE$3,"")</f>
        <v>3.3147953398749208E-2</v>
      </c>
      <c r="CH145" s="136">
        <f ca="1">IF(CH$7,'cal1'!AE139/'cal1'!AE$3,"")</f>
        <v>7.4489781794701883E-4</v>
      </c>
      <c r="CI145" s="136">
        <f ca="1">IF(CH$7,'cal2'!AE139/'cal1'!AE$3,"")</f>
        <v>3.4637749580214372E-2</v>
      </c>
      <c r="CJ145" s="136">
        <f ca="1">IF(CK$7,cal0!AF139/'cal1'!AF$3,"")</f>
        <v>4.3864233587032252E-2</v>
      </c>
      <c r="CK145" s="136">
        <f ca="1">IF(CK$7,'cal1'!AF139/'cal1'!AF$3,"")</f>
        <v>6.1684080991657383E-3</v>
      </c>
      <c r="CL145" s="136">
        <f ca="1">IF(CK$7,'cal2'!AF139/'cal1'!AF$3,"")</f>
        <v>4.6263059739785721E-2</v>
      </c>
      <c r="CM145" s="136">
        <f ca="1">IF(CN$7,cal0!AG139/'cal1'!AG$3,"")</f>
        <v>4.422453546329607E-2</v>
      </c>
      <c r="CN145" s="136">
        <f ca="1">IF(CN$7,'cal1'!AG139/'cal1'!AG$3,"")</f>
        <v>1.461968145461555E-3</v>
      </c>
      <c r="CO145" s="136">
        <f ca="1">IF(CN$7,'cal2'!AG139/'cal1'!AG$3,"")</f>
        <v>4.5686504144138183E-2</v>
      </c>
      <c r="CP145" s="136">
        <f ca="1">IF(CQ$7,cal0!AH139/'cal1'!AH$3,"")</f>
        <v>3.6773144032513777E-2</v>
      </c>
      <c r="CQ145" s="136">
        <f ca="1">IF(CQ$7,'cal1'!AH139/'cal1'!AH$3,"")</f>
        <v>4.7331770074847046E-3</v>
      </c>
      <c r="CR145" s="136">
        <f ca="1">IF(CQ$7,'cal2'!AH139/'cal1'!AH$3,"")</f>
        <v>3.7137234708301728E-2</v>
      </c>
      <c r="CS145" s="136">
        <f ca="1">IF(CT$7,cal0!AI139/'cal1'!AI$3,"")</f>
        <v>1.5149237829087616E-2</v>
      </c>
      <c r="CT145" s="136">
        <f ca="1">IF(CT$7,'cal1'!AI139/'cal1'!AI$3,"")</f>
        <v>0</v>
      </c>
      <c r="CU145" s="136">
        <f ca="1">IF(CT$7,'cal2'!AI139/'cal1'!AI$3,"")</f>
        <v>1.6952719193954142E-2</v>
      </c>
      <c r="CV145" s="136">
        <f ca="1">IF(CW$7,cal0!AJ139/'cal1'!AJ$3,"")</f>
        <v>1.4817555870692089E-2</v>
      </c>
      <c r="CW145" s="136">
        <f ca="1">IF(CW$7,'cal1'!AJ139/'cal1'!AJ$3,"")</f>
        <v>0</v>
      </c>
      <c r="CX145" s="136">
        <f ca="1">IF(CW$7,'cal2'!AJ139/'cal1'!AJ$3,"")</f>
        <v>1.6934350353990889E-2</v>
      </c>
      <c r="CY145" s="136">
        <f ca="1">IF(CZ$7,cal0!AK139/'cal1'!AK$3,"")</f>
        <v>1.9413182371580146E-2</v>
      </c>
      <c r="CZ145" s="136">
        <f ca="1">IF(CZ$7,'cal1'!AK139/'cal1'!AK$3,"")</f>
        <v>2.4707686811415198E-3</v>
      </c>
      <c r="DA145" s="136">
        <f ca="1">IF(CZ$7,'cal2'!AK139/'cal1'!AK$3,"")</f>
        <v>2.047208360423618E-2</v>
      </c>
    </row>
    <row r="146" spans="3:105">
      <c r="C146" s="112">
        <f t="shared" si="67"/>
        <v>980</v>
      </c>
      <c r="D146" s="136">
        <v>0</v>
      </c>
      <c r="E146" s="136">
        <v>0</v>
      </c>
      <c r="F146" s="136">
        <v>0</v>
      </c>
      <c r="G146" s="136">
        <f ca="1">cal0!C140/'cal1'!C$3</f>
        <v>4.3465776364207259E-2</v>
      </c>
      <c r="H146" s="136">
        <f ca="1">'cal1'!C140/'cal1'!C$3</f>
        <v>2.3556418193471963E-3</v>
      </c>
      <c r="I146" s="136">
        <f ca="1">'cal2'!C140/'cal1'!C$3</f>
        <v>4.5092006460426173E-2</v>
      </c>
      <c r="J146" s="136">
        <f ca="1">IF(K$7,cal0!F140/'cal1'!F$3,"")</f>
        <v>5.582932602198027E-2</v>
      </c>
      <c r="K146" s="136">
        <f ca="1">IF(K$7,'cal1'!F140/'cal1'!F$3,"")</f>
        <v>3.904148522895116E-4</v>
      </c>
      <c r="L146" s="136">
        <f ca="1">IF(K$7,'cal2'!F140/'cal1'!F$3,"")</f>
        <v>5.6610156012503306E-2</v>
      </c>
      <c r="M146" s="136">
        <f ca="1">IF(N$7,cal0!G140/'cal1'!G$3,"")</f>
        <v>2.9964598281159292E-2</v>
      </c>
      <c r="N146" s="136">
        <f ca="1">IF(N$7,'cal1'!G140/'cal1'!G$3,"")</f>
        <v>1.0830578244175933E-3</v>
      </c>
      <c r="O146" s="136">
        <f ca="1">IF(N$7,'cal2'!G140/'cal1'!G$3,"")</f>
        <v>3.2852753419746188E-2</v>
      </c>
      <c r="P146" s="136">
        <f ca="1">IF(Q$7,cal0!H140/'cal1'!H$3,"")</f>
        <v>7.510502752149105E-2</v>
      </c>
      <c r="Q146" s="136">
        <f ca="1">IF(Q$7,'cal1'!H140/'cal1'!H$3,"")</f>
        <v>7.3995102385737449E-4</v>
      </c>
      <c r="R146" s="136">
        <f ca="1">IF(Q$7,'cal2'!H140/'cal1'!H$3,"")</f>
        <v>7.7324881405985257E-2</v>
      </c>
      <c r="S146" s="136">
        <f ca="1">IF(T$7,cal0!I140/'cal1'!I$3,"")</f>
        <v>3.7743348002156119E-2</v>
      </c>
      <c r="T146" s="136">
        <f ca="1">IF(T$7,'cal1'!I140/'cal1'!I$3,"")</f>
        <v>4.0584243938412143E-4</v>
      </c>
      <c r="U146" s="136">
        <f ca="1">IF(T$7,'cal2'!I140/'cal1'!I$3,"")</f>
        <v>4.0178400359595204E-2</v>
      </c>
      <c r="V146" s="136">
        <f ca="1">IF(W$7,cal0!J140/'cal1'!J$3,"")</f>
        <v>7.4813760574020505E-2</v>
      </c>
      <c r="W146" s="136">
        <f ca="1">IF(W$7,'cal1'!J140/'cal1'!J$3,"")</f>
        <v>7.4073031793224899E-4</v>
      </c>
      <c r="X146" s="136">
        <f ca="1">IF(W$7,'cal2'!J140/'cal1'!J$3,"")</f>
        <v>7.7776682930787128E-2</v>
      </c>
      <c r="Y146" s="136">
        <f ca="1">IF(Z$7,cal0!K140/'cal1'!K$3,"")</f>
        <v>3.7636974801187224E-2</v>
      </c>
      <c r="Z146" s="136">
        <f ca="1">IF(Z$7,'cal1'!K140/'cal1'!K$3,"")</f>
        <v>3.8405077571509972E-4</v>
      </c>
      <c r="AA146" s="136">
        <f ca="1">IF(Z$7,'cal2'!K140/'cal1'!K$3,"")</f>
        <v>3.8021025717543774E-2</v>
      </c>
      <c r="AB146" s="136">
        <f ca="1">IF(AC$7,cal0!L140/'cal1'!L$3,"")</f>
        <v>6.0990969834396336E-2</v>
      </c>
      <c r="AC146" s="136">
        <f ca="1">IF(AC$7,'cal1'!L140/'cal1'!L$3,"")</f>
        <v>3.4094333100256483E-3</v>
      </c>
      <c r="AD146" s="136">
        <f ca="1">IF(AC$7,'cal2'!L140/'cal1'!L$3,"")</f>
        <v>6.2127447974346418E-2</v>
      </c>
      <c r="AE146" s="136">
        <f ca="1">IF(AF$7,cal0!M140/'cal1'!M$3,"")</f>
        <v>4.9605258404063705E-2</v>
      </c>
      <c r="AF146" s="136">
        <f ca="1">IF(AF$7,'cal1'!M140/'cal1'!M$3,"")</f>
        <v>1.8372317130033551E-3</v>
      </c>
      <c r="AG146" s="136">
        <f ca="1">IF(AF$7,'cal2'!M140/'cal1'!M$3,"")</f>
        <v>4.8870365431799283E-2</v>
      </c>
      <c r="AH146" s="136">
        <f ca="1">IF(AI$7,cal0!N140/'cal1'!N$3,"")</f>
        <v>4.8924411524785709E-2</v>
      </c>
      <c r="AI146" s="136">
        <f ca="1">IF(AI$7,'cal1'!N140/'cal1'!N$3,"")</f>
        <v>3.4399978253082234E-3</v>
      </c>
      <c r="AJ146" s="136">
        <f ca="1">IF(AI$7,'cal2'!N140/'cal1'!N$3,"")</f>
        <v>5.0835522049831293E-2</v>
      </c>
      <c r="AK146" s="136">
        <f ca="1">IF(AL$7,cal0!O140/'cal1'!O$3,"")</f>
        <v>3.995374329026944E-2</v>
      </c>
      <c r="AL146" s="136">
        <f ca="1">IF(AL$7,'cal1'!O140/'cal1'!O$3,"")</f>
        <v>3.1646529989042419E-3</v>
      </c>
      <c r="AM146" s="136">
        <f ca="1">IF(AL$7,'cal2'!O140/'cal1'!O$3,"")</f>
        <v>4.193165213890513E-2</v>
      </c>
      <c r="AN146" s="136">
        <f ca="1">IF(AO$7,cal0!P140/'cal1'!P$3,"")</f>
        <v>5.5141140166654251E-2</v>
      </c>
      <c r="AO146" s="136">
        <f ca="1">IF(AO$7,'cal1'!P140/'cal1'!P$3,"")</f>
        <v>1.8258656109419356E-3</v>
      </c>
      <c r="AP146" s="136">
        <f ca="1">IF(AO$7,'cal2'!P140/'cal1'!P$3,"")</f>
        <v>5.6601833225982112E-2</v>
      </c>
      <c r="AQ146" s="136">
        <f ca="1">IF(AR$7,cal0!Q140/'cal1'!Q$3,"")</f>
        <v>5.3058633275725971E-2</v>
      </c>
      <c r="AR146" s="136">
        <f ca="1">IF(AR$7,'cal1'!Q140/'cal1'!Q$3,"")</f>
        <v>2.6913799242818089E-3</v>
      </c>
      <c r="AS146" s="136">
        <f ca="1">IF(AR$7,'cal2'!Q140/'cal1'!Q$3,"")</f>
        <v>5.4596565197409561E-2</v>
      </c>
      <c r="AT146" s="136">
        <f ca="1">IF(AU$7,cal0!R140/'cal1'!R$3,"")</f>
        <v>3.4695370801428614E-2</v>
      </c>
      <c r="AU146" s="136">
        <f ca="1">IF(AU$7,'cal1'!R140/'cal1'!R$3,"")</f>
        <v>1.5250712092411221E-3</v>
      </c>
      <c r="AV146" s="136">
        <f ca="1">IF(AU$7,'cal2'!R140/'cal1'!R$3,"")</f>
        <v>3.6982975474414891E-2</v>
      </c>
      <c r="AW146" s="136">
        <f ca="1">IF(AX$7,cal0!S140/'cal1'!S$3,"")</f>
        <v>2.4507845376604373E-2</v>
      </c>
      <c r="AX146" s="136">
        <f ca="1">IF(AX$7,'cal1'!S140/'cal1'!S$3,"")</f>
        <v>1.9146753733029246E-3</v>
      </c>
      <c r="AY146" s="136">
        <f ca="1">IF(AX$7,'cal2'!S140/'cal1'!S$3,"")</f>
        <v>2.6422521497815973E-2</v>
      </c>
      <c r="AZ146" s="136">
        <f ca="1">IF(BA$7,cal0!T140/'cal1'!T$3,"")</f>
        <v>6.8361662980518254E-2</v>
      </c>
      <c r="BA146" s="136">
        <f ca="1">IF(BA$7,'cal1'!T140/'cal1'!T$3,"")</f>
        <v>4.6876570383236147E-3</v>
      </c>
      <c r="BB146" s="136">
        <f ca="1">IF(BA$7,'cal2'!T140/'cal1'!T$3,"")</f>
        <v>6.7189748339460675E-2</v>
      </c>
      <c r="BC146" s="136">
        <f ca="1">IF(BD$7,cal0!U140/'cal1'!U$3,"")</f>
        <v>2.7912736338970914E-2</v>
      </c>
      <c r="BD146" s="136">
        <f ca="1">IF(BD$7,'cal1'!U140/'cal1'!U$3,"")</f>
        <v>2.9773586930460761E-3</v>
      </c>
      <c r="BE146" s="136">
        <f ca="1">IF(BD$7,'cal2'!U140/'cal1'!U$3,"")</f>
        <v>2.902924625773495E-2</v>
      </c>
      <c r="BF146" s="136">
        <f ca="1">IF(BG$7,cal0!V140/'cal1'!V$3,"")</f>
        <v>2.3998282158304695E-2</v>
      </c>
      <c r="BG146" s="136">
        <f ca="1">IF(BG$7,'cal1'!V140/'cal1'!V$3,"")</f>
        <v>1.8460216490164211E-3</v>
      </c>
      <c r="BH146" s="136">
        <f ca="1">IF(BG$7,'cal2'!V140/'cal1'!V$3,"")</f>
        <v>2.5475100054390812E-2</v>
      </c>
      <c r="BI146" s="136">
        <f ca="1">IF(BJ$7,cal0!W140/'cal1'!W$3,"")</f>
        <v>3.6811389056302941E-2</v>
      </c>
      <c r="BJ146" s="136">
        <f ca="1">IF(BJ$7,'cal1'!W140/'cal1'!W$3,"")</f>
        <v>2.2309934301870298E-3</v>
      </c>
      <c r="BK146" s="136">
        <f ca="1">IF(BJ$7,'cal2'!W140/'cal1'!W$3,"")</f>
        <v>3.7555053775106519E-2</v>
      </c>
      <c r="BL146" s="136">
        <f ca="1">IF(BM$7,cal0!X140/'cal1'!X$3,"")</f>
        <v>7.8185491204937882E-2</v>
      </c>
      <c r="BM146" s="136">
        <f ca="1">IF(BM$7,'cal1'!X140/'cal1'!X$3,"")</f>
        <v>4.4973953772503876E-3</v>
      </c>
      <c r="BN146" s="136">
        <f ca="1">IF(BM$7,'cal2'!X140/'cal1'!X$3,"")</f>
        <v>8.0261212927915118E-2</v>
      </c>
      <c r="BO146" s="136">
        <f ca="1">IF(BP$7,cal0!Y140/'cal1'!Y$3,"")</f>
        <v>2.7372027173891752E-2</v>
      </c>
      <c r="BP146" s="136">
        <f ca="1">IF(BP$7,'cal1'!Y140/'cal1'!Y$3,"")</f>
        <v>1.8494611588563803E-3</v>
      </c>
      <c r="BQ146" s="136">
        <f ca="1">IF(BP$7,'cal2'!Y140/'cal1'!Y$3,"")</f>
        <v>2.996127091796031E-2</v>
      </c>
      <c r="BR146" s="136" t="str">
        <f>IF(BS$7,cal0!Z140/'cal1'!Z$3,"")</f>
        <v/>
      </c>
      <c r="BS146" s="136" t="str">
        <f>IF(BS$7,'cal1'!Z140/'cal1'!Z$3,"")</f>
        <v/>
      </c>
      <c r="BT146" s="136" t="str">
        <f>IF(BS$7,'cal2'!Z140/'cal1'!Z$3,"")</f>
        <v/>
      </c>
      <c r="BU146" s="136">
        <f ca="1">IF(BV$7,cal0!AA140/'cal1'!AA$3,"")</f>
        <v>2.3108379967054896E-2</v>
      </c>
      <c r="BV146" s="136">
        <f ca="1">IF(BV$7,'cal1'!AA140/'cal1'!AA$3,"")</f>
        <v>0</v>
      </c>
      <c r="BW146" s="136">
        <f ca="1">IF(BV$7,'cal2'!AA140/'cal1'!AA$3,"")</f>
        <v>2.5002510200305028E-2</v>
      </c>
      <c r="BX146" s="136">
        <f ca="1">IF(BY$7,cal0!AB140/'cal1'!AB$3,"")</f>
        <v>4.8064364047846753E-2</v>
      </c>
      <c r="BY146" s="136">
        <f ca="1">IF(BY$7,'cal1'!AB140/'cal1'!AB$3,"")</f>
        <v>2.8482585561588245E-3</v>
      </c>
      <c r="BZ146" s="136">
        <f ca="1">IF(BY$7,'cal2'!AB140/'cal1'!AB$3,"")</f>
        <v>5.0200558747251503E-2</v>
      </c>
      <c r="CA146" s="136">
        <f ca="1">IF(CB$7,cal0!AC140/'cal1'!AC$3,"")</f>
        <v>3.8903927604609458E-2</v>
      </c>
      <c r="CB146" s="136">
        <f ca="1">IF(CB$7,'cal1'!AC140/'cal1'!AC$3,"")</f>
        <v>3.9260844499531093E-3</v>
      </c>
      <c r="CC146" s="136">
        <f ca="1">IF(CB$7,'cal2'!AC140/'cal1'!AC$3,"")</f>
        <v>4.104542897413925E-2</v>
      </c>
      <c r="CD146" s="136">
        <f ca="1">IF(CE$7,cal0!AD140/'cal1'!AD$3,"")</f>
        <v>3.1424562904037112E-2</v>
      </c>
      <c r="CE146" s="136">
        <f ca="1">IF(CE$7,'cal1'!AD140/'cal1'!AD$3,"")</f>
        <v>4.3848228967644067E-3</v>
      </c>
      <c r="CF146" s="136">
        <f ca="1">IF(CE$7,'cal2'!AD140/'cal1'!AD$3,"")</f>
        <v>3.4713181147107447E-2</v>
      </c>
      <c r="CG146" s="136">
        <f ca="1">IF(CH$7,cal0!AE140/'cal1'!AE$3,"")</f>
        <v>3.9114085301215261E-2</v>
      </c>
      <c r="CH146" s="136">
        <f ca="1">IF(CH$7,'cal1'!AE140/'cal1'!AE$3,"")</f>
        <v>2.235090692577651E-3</v>
      </c>
      <c r="CI146" s="136">
        <f ca="1">IF(CH$7,'cal2'!AE140/'cal1'!AE$3,"")</f>
        <v>4.0976661484661184E-2</v>
      </c>
      <c r="CJ146" s="136">
        <f ca="1">IF(CK$7,cal0!AF140/'cal1'!AF$3,"")</f>
        <v>7.0949296266456324E-2</v>
      </c>
      <c r="CK146" s="136">
        <f ca="1">IF(CK$7,'cal1'!AF140/'cal1'!AF$3,"")</f>
        <v>5.1412532847292013E-3</v>
      </c>
      <c r="CL146" s="136">
        <f ca="1">IF(CK$7,'cal2'!AF140/'cal1'!AF$3,"")</f>
        <v>7.2320297677923168E-2</v>
      </c>
      <c r="CM146" s="136">
        <f ca="1">IF(CN$7,cal0!AG140/'cal1'!AG$3,"")</f>
        <v>4.4597952134733172E-2</v>
      </c>
      <c r="CN146" s="136">
        <f ca="1">IF(CN$7,'cal1'!AG140/'cal1'!AG$3,"")</f>
        <v>3.6555699129464528E-4</v>
      </c>
      <c r="CO146" s="136">
        <f ca="1">IF(CN$7,'cal2'!AG140/'cal1'!AG$3,"")</f>
        <v>4.5694623510223881E-2</v>
      </c>
      <c r="CP146" s="136">
        <f ca="1">IF(CQ$7,cal0!AH140/'cal1'!AH$3,"")</f>
        <v>4.1877854667294011E-2</v>
      </c>
      <c r="CQ146" s="136">
        <f ca="1">IF(CQ$7,'cal1'!AH140/'cal1'!AH$3,"")</f>
        <v>5.4623285913397053E-3</v>
      </c>
      <c r="CR146" s="136">
        <f ca="1">IF(CQ$7,'cal2'!AH140/'cal1'!AH$3,"")</f>
        <v>4.2970317967380399E-2</v>
      </c>
      <c r="CS146" s="136">
        <f ca="1">IF(CT$7,cal0!AI140/'cal1'!AI$3,"")</f>
        <v>2.128485370542503E-2</v>
      </c>
      <c r="CT146" s="136">
        <f ca="1">IF(CT$7,'cal1'!AI140/'cal1'!AI$3,"")</f>
        <v>1.0822807745113428E-3</v>
      </c>
      <c r="CU146" s="136">
        <f ca="1">IF(CT$7,'cal2'!AI140/'cal1'!AI$3,"")</f>
        <v>2.3449415959046815E-2</v>
      </c>
      <c r="CV146" s="136">
        <f ca="1">IF(CW$7,cal0!AJ140/'cal1'!AJ$3,"")</f>
        <v>2.1877422071201288E-2</v>
      </c>
      <c r="CW146" s="136">
        <f ca="1">IF(CW$7,'cal1'!AJ140/'cal1'!AJ$3,"")</f>
        <v>1.4114466019123186E-3</v>
      </c>
      <c r="CX146" s="136">
        <f ca="1">IF(CW$7,'cal2'!AJ140/'cal1'!AJ$3,"")</f>
        <v>2.3994592749388716E-2</v>
      </c>
      <c r="CY146" s="136">
        <f ca="1">IF(CZ$7,cal0!AK140/'cal1'!AK$3,"")</f>
        <v>2.4359048378384669E-2</v>
      </c>
      <c r="CZ146" s="136">
        <f ca="1">IF(CZ$7,'cal1'!AK140/'cal1'!AK$3,"")</f>
        <v>3.8833264931192458E-3</v>
      </c>
      <c r="DA146" s="136">
        <f ca="1">IF(CZ$7,'cal2'!AK140/'cal1'!AK$3,"")</f>
        <v>2.5418137798053863E-2</v>
      </c>
    </row>
    <row r="147" spans="3:105">
      <c r="C147" s="112">
        <f t="shared" si="67"/>
        <v>985</v>
      </c>
      <c r="D147" s="136">
        <v>0</v>
      </c>
      <c r="E147" s="136">
        <v>0</v>
      </c>
      <c r="F147" s="136">
        <v>0</v>
      </c>
      <c r="G147" s="136">
        <f ca="1">cal0!C141/'cal1'!C$3</f>
        <v>5.2000674061708323E-2</v>
      </c>
      <c r="H147" s="136">
        <f ca="1">'cal1'!C141/'cal1'!C$3</f>
        <v>3.107371950474645E-3</v>
      </c>
      <c r="I147" s="136">
        <f ca="1">'cal2'!C141/'cal1'!C$3</f>
        <v>5.347070036896618E-2</v>
      </c>
      <c r="J147" s="136">
        <f ca="1">IF(K$7,cal0!F141/'cal1'!F$3,"")</f>
        <v>5.4630005617994942E-2</v>
      </c>
      <c r="K147" s="136">
        <f ca="1">IF(K$7,'cal1'!F141/'cal1'!F$3,"")</f>
        <v>0</v>
      </c>
      <c r="L147" s="136">
        <f ca="1">IF(K$7,'cal2'!F141/'cal1'!F$3,"")</f>
        <v>5.541043453098083E-2</v>
      </c>
      <c r="M147" s="136">
        <f ca="1">IF(N$7,cal0!G141/'cal1'!G$3,"")</f>
        <v>5.7011741985071959E-2</v>
      </c>
      <c r="N147" s="136">
        <f ca="1">IF(N$7,'cal1'!G141/'cal1'!G$3,"")</f>
        <v>1.4433352825021801E-3</v>
      </c>
      <c r="O147" s="136">
        <f ca="1">IF(N$7,'cal2'!G141/'cal1'!G$3,"")</f>
        <v>6.0259247559955341E-2</v>
      </c>
      <c r="P147" s="136">
        <f ca="1">IF(Q$7,cal0!H141/'cal1'!H$3,"")</f>
        <v>7.5436235026346693E-2</v>
      </c>
      <c r="Q147" s="136">
        <f ca="1">IF(Q$7,'cal1'!H141/'cal1'!H$3,"")</f>
        <v>7.3957094402198617E-4</v>
      </c>
      <c r="R147" s="136">
        <f ca="1">IF(Q$7,'cal2'!H141/'cal1'!H$3,"")</f>
        <v>7.6175806241203514E-2</v>
      </c>
      <c r="S147" s="136">
        <f ca="1">IF(T$7,cal0!I141/'cal1'!I$3,"")</f>
        <v>4.21859331313457E-2</v>
      </c>
      <c r="T147" s="136">
        <f ca="1">IF(T$7,'cal1'!I141/'cal1'!I$3,"")</f>
        <v>2.0281698316130903E-3</v>
      </c>
      <c r="U147" s="136">
        <f ca="1">IF(T$7,'cal2'!I141/'cal1'!I$3,"")</f>
        <v>4.4619737879971526E-2</v>
      </c>
      <c r="V147" s="136">
        <f ca="1">IF(W$7,cal0!J141/'cal1'!J$3,"")</f>
        <v>7.9587607790320786E-2</v>
      </c>
      <c r="W147" s="136">
        <f ca="1">IF(W$7,'cal1'!J141/'cal1'!J$3,"")</f>
        <v>1.1105248018990607E-3</v>
      </c>
      <c r="X147" s="136">
        <f ca="1">IF(W$7,'cal2'!J141/'cal1'!J$3,"")</f>
        <v>8.1808658117105762E-2</v>
      </c>
      <c r="Y147" s="136">
        <f ca="1">IF(Z$7,cal0!K141/'cal1'!K$3,"")</f>
        <v>4.0688471538283214E-2</v>
      </c>
      <c r="Z147" s="136">
        <f ca="1">IF(Z$7,'cal1'!K141/'cal1'!K$3,"")</f>
        <v>7.6770701192445325E-4</v>
      </c>
      <c r="AA147" s="136">
        <f ca="1">IF(Z$7,'cal2'!K141/'cal1'!K$3,"")</f>
        <v>4.2223886124408951E-2</v>
      </c>
      <c r="AB147" s="136">
        <f ca="1">IF(AC$7,cal0!L141/'cal1'!L$3,"")</f>
        <v>5.6037438421826492E-2</v>
      </c>
      <c r="AC147" s="136">
        <f ca="1">IF(AC$7,'cal1'!L141/'cal1'!L$3,"")</f>
        <v>2.2717880241415328E-3</v>
      </c>
      <c r="AD147" s="136">
        <f ca="1">IF(AC$7,'cal2'!L141/'cal1'!L$3,"")</f>
        <v>5.6794695427017206E-2</v>
      </c>
      <c r="AE147" s="136">
        <f ca="1">IF(AF$7,cal0!M141/'cal1'!M$3,"")</f>
        <v>7.1247973889315794E-2</v>
      </c>
      <c r="AF147" s="136">
        <f ca="1">IF(AF$7,'cal1'!M141/'cal1'!M$3,"")</f>
        <v>1.1017728771422482E-3</v>
      </c>
      <c r="AG147" s="136">
        <f ca="1">IF(AF$7,'cal2'!M141/'cal1'!M$3,"")</f>
        <v>7.0513464137103882E-2</v>
      </c>
      <c r="AH147" s="136">
        <f ca="1">IF(AI$7,cal0!N141/'cal1'!N$3,"")</f>
        <v>8.0225382812894305E-2</v>
      </c>
      <c r="AI147" s="136">
        <f ca="1">IF(AI$7,'cal1'!N141/'cal1'!N$3,"")</f>
        <v>3.4382308518667061E-3</v>
      </c>
      <c r="AJ147" s="136">
        <f ca="1">IF(AI$7,'cal2'!N141/'cal1'!N$3,"")</f>
        <v>8.2135511685708401E-2</v>
      </c>
      <c r="AK147" s="136">
        <f ca="1">IF(AL$7,cal0!O141/'cal1'!O$3,"")</f>
        <v>4.467776375868452E-2</v>
      </c>
      <c r="AL147" s="136">
        <f ca="1">IF(AL$7,'cal1'!O141/'cal1'!O$3,"")</f>
        <v>5.1399195706914617E-3</v>
      </c>
      <c r="AM147" s="136">
        <f ca="1">IF(AL$7,'cal2'!O141/'cal1'!O$3,"")</f>
        <v>4.6654653554922557E-2</v>
      </c>
      <c r="AN147" s="136">
        <f ca="1">IF(AO$7,cal0!P141/'cal1'!P$3,"")</f>
        <v>5.2557922484036582E-2</v>
      </c>
      <c r="AO147" s="136">
        <f ca="1">IF(AO$7,'cal1'!P141/'cal1'!P$3,"")</f>
        <v>1.4599422318189435E-3</v>
      </c>
      <c r="AP147" s="136">
        <f ca="1">IF(AO$7,'cal2'!P141/'cal1'!P$3,"")</f>
        <v>5.3652879558879783E-2</v>
      </c>
      <c r="AQ147" s="136">
        <f ca="1">IF(AR$7,cal0!Q141/'cal1'!Q$3,"")</f>
        <v>5.0725666490513792E-2</v>
      </c>
      <c r="AR147" s="136">
        <f ca="1">IF(AR$7,'cal1'!Q141/'cal1'!Q$3,"")</f>
        <v>1.1528560907183073E-3</v>
      </c>
      <c r="AS147" s="136">
        <f ca="1">IF(AR$7,'cal2'!Q141/'cal1'!Q$3,"")</f>
        <v>5.2262808445168778E-2</v>
      </c>
      <c r="AT147" s="136">
        <f ca="1">IF(AU$7,cal0!R141/'cal1'!R$3,"")</f>
        <v>4.077469998551491E-2</v>
      </c>
      <c r="AU147" s="136">
        <f ca="1">IF(AU$7,'cal1'!R141/'cal1'!R$3,"")</f>
        <v>3.8107195274333793E-3</v>
      </c>
      <c r="AV147" s="136">
        <f ca="1">IF(AU$7,'cal2'!R141/'cal1'!R$3,"")</f>
        <v>4.2680060493501419E-2</v>
      </c>
      <c r="AW147" s="136">
        <f ca="1">IF(AX$7,cal0!S141/'cal1'!S$3,"")</f>
        <v>3.7125622216862317E-2</v>
      </c>
      <c r="AX147" s="136">
        <f ca="1">IF(AX$7,'cal1'!S141/'cal1'!S$3,"")</f>
        <v>4.9755989886689595E-3</v>
      </c>
      <c r="AY147" s="136">
        <f ca="1">IF(AX$7,'cal2'!S141/'cal1'!S$3,"")</f>
        <v>3.9422053381853193E-2</v>
      </c>
      <c r="AZ147" s="136">
        <f ca="1">IF(BA$7,cal0!T141/'cal1'!T$3,"")</f>
        <v>6.715523596274213E-2</v>
      </c>
      <c r="BA147" s="136">
        <f ca="1">IF(BA$7,'cal1'!T141/'cal1'!T$3,"")</f>
        <v>3.1234993382372911E-3</v>
      </c>
      <c r="BB147" s="136">
        <f ca="1">IF(BA$7,'cal2'!T141/'cal1'!T$3,"")</f>
        <v>6.5593485721702399E-2</v>
      </c>
      <c r="BC147" s="136">
        <f ca="1">IF(BD$7,cal0!U141/'cal1'!U$3,"")</f>
        <v>4.835722731866586E-2</v>
      </c>
      <c r="BD147" s="136">
        <f ca="1">IF(BD$7,'cal1'!U141/'cal1'!U$3,"")</f>
        <v>4.0917654108566419E-3</v>
      </c>
      <c r="BE147" s="136">
        <f ca="1">IF(BD$7,'cal2'!U141/'cal1'!U$3,"")</f>
        <v>4.947316373608663E-2</v>
      </c>
      <c r="BF147" s="136">
        <f ca="1">IF(BG$7,cal0!V141/'cal1'!V$3,"")</f>
        <v>4.4650777151045526E-2</v>
      </c>
      <c r="BG147" s="136">
        <f ca="1">IF(BG$7,'cal1'!V141/'cal1'!V$3,"")</f>
        <v>3.3211323902832914E-3</v>
      </c>
      <c r="BH147" s="136">
        <f ca="1">IF(BG$7,'cal2'!V141/'cal1'!V$3,"")</f>
        <v>4.6495851301803594E-2</v>
      </c>
      <c r="BI147" s="136">
        <f ca="1">IF(BJ$7,cal0!W141/'cal1'!W$3,"")</f>
        <v>4.2367101173284953E-2</v>
      </c>
      <c r="BJ147" s="136">
        <f ca="1">IF(BJ$7,'cal1'!W141/'cal1'!W$3,"")</f>
        <v>4.4596949367511213E-3</v>
      </c>
      <c r="BK147" s="136">
        <f ca="1">IF(BJ$7,'cal2'!W141/'cal1'!W$3,"")</f>
        <v>4.3110383904693711E-2</v>
      </c>
      <c r="BL147" s="136">
        <f ca="1">IF(BM$7,cal0!X141/'cal1'!X$3,"")</f>
        <v>7.0192484655864473E-2</v>
      </c>
      <c r="BM147" s="136">
        <f ca="1">IF(BM$7,'cal1'!X141/'cal1'!X$3,"")</f>
        <v>4.4950852658517297E-3</v>
      </c>
      <c r="BN147" s="136">
        <f ca="1">IF(BM$7,'cal2'!X141/'cal1'!X$3,"")</f>
        <v>7.2612916092732946E-2</v>
      </c>
      <c r="BO147" s="136">
        <f ca="1">IF(BP$7,cal0!Y141/'cal1'!Y$3,"")</f>
        <v>5.0279506220403988E-2</v>
      </c>
      <c r="BP147" s="136">
        <f ca="1">IF(BP$7,'cal1'!Y141/'cal1'!Y$3,"")</f>
        <v>2.5879157507257395E-3</v>
      </c>
      <c r="BQ147" s="136">
        <f ca="1">IF(BP$7,'cal2'!Y141/'cal1'!Y$3,"")</f>
        <v>5.1758315736578464E-2</v>
      </c>
      <c r="BR147" s="136" t="str">
        <f>IF(BS$7,cal0!Z141/'cal1'!Z$3,"")</f>
        <v/>
      </c>
      <c r="BS147" s="136" t="str">
        <f>IF(BS$7,'cal1'!Z141/'cal1'!Z$3,"")</f>
        <v/>
      </c>
      <c r="BT147" s="136" t="str">
        <f>IF(BS$7,'cal2'!Z141/'cal1'!Z$3,"")</f>
        <v/>
      </c>
      <c r="BU147" s="136">
        <f ca="1">IF(BV$7,cal0!AA141/'cal1'!AA$3,"")</f>
        <v>3.256229378019028E-2</v>
      </c>
      <c r="BV147" s="136">
        <f ca="1">IF(BV$7,'cal1'!AA141/'cal1'!AA$3,"")</f>
        <v>2.6504192998732037E-3</v>
      </c>
      <c r="BW147" s="136">
        <f ca="1">IF(BV$7,'cal2'!AA141/'cal1'!AA$3,"")</f>
        <v>3.4455451083227409E-2</v>
      </c>
      <c r="BX147" s="136">
        <f ca="1">IF(BY$7,cal0!AB141/'cal1'!AB$3,"")</f>
        <v>4.8395525099861822E-2</v>
      </c>
      <c r="BY147" s="136">
        <f ca="1">IF(BY$7,'cal1'!AB141/'cal1'!AB$3,"")</f>
        <v>1.7792471645528215E-3</v>
      </c>
      <c r="BZ147" s="136">
        <f ca="1">IF(BY$7,'cal2'!AB141/'cal1'!AB$3,"")</f>
        <v>5.088647210324674E-2</v>
      </c>
      <c r="CA147" s="136">
        <f ca="1">IF(CB$7,cal0!AC141/'cal1'!AC$3,"")</f>
        <v>4.2808010794337117E-2</v>
      </c>
      <c r="CB147" s="136">
        <f ca="1">IF(CB$7,'cal1'!AC141/'cal1'!AC$3,"")</f>
        <v>5.3510013492921397E-3</v>
      </c>
      <c r="CC147" s="136">
        <f ca="1">IF(CB$7,'cal2'!AC141/'cal1'!AC$3,"")</f>
        <v>4.5305145732768205E-2</v>
      </c>
      <c r="CD147" s="136">
        <f ca="1">IF(CE$7,cal0!AD141/'cal1'!AD$3,"")</f>
        <v>5.5512556289829797E-2</v>
      </c>
      <c r="CE147" s="136">
        <f ca="1">IF(CE$7,'cal1'!AD141/'cal1'!AD$3,"")</f>
        <v>4.7477845884639422E-3</v>
      </c>
      <c r="CF147" s="136">
        <f ca="1">IF(CE$7,'cal2'!AD141/'cal1'!AD$3,"")</f>
        <v>5.9164699652683034E-2</v>
      </c>
      <c r="CG147" s="136">
        <f ca="1">IF(CH$7,cal0!AE141/'cal1'!AE$3,"")</f>
        <v>4.5051173507198221E-2</v>
      </c>
      <c r="CH147" s="136">
        <f ca="1">IF(CH$7,'cal1'!AE141/'cal1'!AE$3,"")</f>
        <v>4.0955613601423363E-3</v>
      </c>
      <c r="CI147" s="136">
        <f ca="1">IF(CH$7,'cal2'!AE141/'cal1'!AE$3,"")</f>
        <v>4.6540469076110882E-2</v>
      </c>
      <c r="CJ147" s="136">
        <f ca="1">IF(CK$7,cal0!AF141/'cal1'!AF$3,"")</f>
        <v>8.1190076343988227E-2</v>
      </c>
      <c r="CK147" s="136">
        <f ca="1">IF(CK$7,'cal1'!AF141/'cal1'!AF$3,"")</f>
        <v>5.4811867495416456E-3</v>
      </c>
      <c r="CL147" s="136">
        <f ca="1">IF(CK$7,'cal2'!AF141/'cal1'!AF$3,"")</f>
        <v>8.1190076343988227E-2</v>
      </c>
      <c r="CM147" s="136">
        <f ca="1">IF(CN$7,cal0!AG141/'cal1'!AG$3,"")</f>
        <v>4.6767260284660786E-2</v>
      </c>
      <c r="CN147" s="136">
        <f ca="1">IF(CN$7,'cal1'!AG141/'cal1'!AG$3,"")</f>
        <v>0</v>
      </c>
      <c r="CO147" s="136">
        <f ca="1">IF(CN$7,'cal2'!AG141/'cal1'!AG$3,"")</f>
        <v>4.8228737703757088E-2</v>
      </c>
      <c r="CP147" s="136">
        <f ca="1">IF(CQ$7,cal0!AH141/'cal1'!AH$3,"")</f>
        <v>4.6951897675949164E-2</v>
      </c>
      <c r="CQ147" s="136">
        <f ca="1">IF(CQ$7,'cal1'!AH141/'cal1'!AH$3,"")</f>
        <v>6.915395451094276E-3</v>
      </c>
      <c r="CR147" s="136">
        <f ca="1">IF(CQ$7,'cal2'!AH141/'cal1'!AH$3,"")</f>
        <v>4.7315866007241393E-2</v>
      </c>
      <c r="CS147" s="136">
        <f ca="1">IF(CT$7,cal0!AI141/'cal1'!AI$3,"")</f>
        <v>3.4615195364885956E-2</v>
      </c>
      <c r="CT147" s="136">
        <f ca="1">IF(CT$7,'cal1'!AI141/'cal1'!AI$3,"")</f>
        <v>3.9663243515203192E-3</v>
      </c>
      <c r="CU147" s="136">
        <f ca="1">IF(CT$7,'cal2'!AI141/'cal1'!AI$3,"")</f>
        <v>3.6057492824298945E-2</v>
      </c>
      <c r="CV147" s="136">
        <f ca="1">IF(CW$7,cal0!AJ141/'cal1'!AJ$3,"")</f>
        <v>3.5620719788082865E-2</v>
      </c>
      <c r="CW147" s="136">
        <f ca="1">IF(CW$7,'cal1'!AJ141/'cal1'!AJ$3,"")</f>
        <v>3.1741237398422786E-3</v>
      </c>
      <c r="CX147" s="136">
        <f ca="1">IF(CW$7,'cal2'!AJ141/'cal1'!AJ$3,"")</f>
        <v>3.7736802970129449E-2</v>
      </c>
      <c r="CY147" s="136">
        <f ca="1">IF(CZ$7,cal0!AK141/'cal1'!AK$3,"")</f>
        <v>3.4226287893565834E-2</v>
      </c>
      <c r="CZ147" s="136">
        <f ca="1">IF(CZ$7,'cal1'!AK141/'cal1'!AK$3,"")</f>
        <v>5.9984219377195143E-3</v>
      </c>
      <c r="DA147" s="136">
        <f ca="1">IF(CZ$7,'cal2'!AK141/'cal1'!AK$3,"")</f>
        <v>3.457913636445753E-2</v>
      </c>
    </row>
    <row r="148" spans="3:105">
      <c r="C148" s="112">
        <f t="shared" si="67"/>
        <v>990</v>
      </c>
      <c r="D148" s="136">
        <v>0</v>
      </c>
      <c r="E148" s="136">
        <v>0</v>
      </c>
      <c r="F148" s="136">
        <v>0</v>
      </c>
      <c r="G148" s="136">
        <f ca="1">cal0!C142/'cal1'!C$3</f>
        <v>5.9078814408450343E-2</v>
      </c>
      <c r="H148" s="136">
        <f ca="1">'cal1'!C142/'cal1'!C$3</f>
        <v>3.3605560668951038E-3</v>
      </c>
      <c r="I148" s="136">
        <f ca="1">'cal2'!C142/'cal1'!C$3</f>
        <v>6.0442171701402134E-2</v>
      </c>
      <c r="J148" s="136">
        <f ca="1">IF(K$7,cal0!F142/'cal1'!F$3,"")</f>
        <v>5.3103976896691864E-2</v>
      </c>
      <c r="K148" s="136">
        <f ca="1">IF(K$7,'cal1'!F142/'cal1'!F$3,"")</f>
        <v>0</v>
      </c>
      <c r="L148" s="136">
        <f ca="1">IF(K$7,'cal2'!F142/'cal1'!F$3,"")</f>
        <v>5.4665859108448137E-2</v>
      </c>
      <c r="M148" s="136">
        <f ca="1">IF(N$7,cal0!G142/'cal1'!G$3,"")</f>
        <v>8.6656950202389921E-2</v>
      </c>
      <c r="N148" s="136">
        <f ca="1">IF(N$7,'cal1'!G142/'cal1'!G$3,"")</f>
        <v>7.2214126931671567E-4</v>
      </c>
      <c r="O148" s="136">
        <f ca="1">IF(N$7,'cal2'!G142/'cal1'!G$3,"")</f>
        <v>8.8823374803696051E-2</v>
      </c>
      <c r="P148" s="136">
        <f ca="1">IF(Q$7,cal0!H142/'cal1'!H$3,"")</f>
        <v>5.9944560904817534E-2</v>
      </c>
      <c r="Q148" s="136">
        <f ca="1">IF(Q$7,'cal1'!H142/'cal1'!H$3,"")</f>
        <v>3.7002816098274938E-4</v>
      </c>
      <c r="R148" s="136">
        <f ca="1">IF(Q$7,'cal2'!H142/'cal1'!H$3,"")</f>
        <v>6.0314589201306584E-2</v>
      </c>
      <c r="S148" s="136">
        <f ca="1">IF(T$7,cal0!I142/'cal1'!I$3,"")</f>
        <v>4.6272623029476143E-2</v>
      </c>
      <c r="T148" s="136">
        <f ca="1">IF(T$7,'cal1'!I142/'cal1'!I$3,"")</f>
        <v>3.2472015396090375E-3</v>
      </c>
      <c r="U148" s="136">
        <f ca="1">IF(T$7,'cal2'!I142/'cal1'!I$3,"")</f>
        <v>4.8302121563899042E-2</v>
      </c>
      <c r="V148" s="136">
        <f ca="1">IF(W$7,cal0!J142/'cal1'!J$3,"")</f>
        <v>6.2971036699226032E-2</v>
      </c>
      <c r="W148" s="136">
        <f ca="1">IF(W$7,'cal1'!J142/'cal1'!J$3,"")</f>
        <v>7.4083572693716109E-4</v>
      </c>
      <c r="X148" s="136">
        <f ca="1">IF(W$7,'cal2'!J142/'cal1'!J$3,"")</f>
        <v>6.4452708695696359E-2</v>
      </c>
      <c r="Y148" s="136">
        <f ca="1">IF(Z$7,cal0!K142/'cal1'!K$3,"")</f>
        <v>4.1483386383224234E-2</v>
      </c>
      <c r="Z148" s="136">
        <f ca="1">IF(Z$7,'cal1'!K142/'cal1'!K$3,"")</f>
        <v>3.0728434219018975E-3</v>
      </c>
      <c r="AA148" s="136">
        <f ca="1">IF(Z$7,'cal2'!K142/'cal1'!K$3,"")</f>
        <v>4.3403914225220233E-2</v>
      </c>
      <c r="AB148" s="136">
        <f ca="1">IF(AC$7,cal0!L142/'cal1'!L$3,"")</f>
        <v>5.190653609884207E-2</v>
      </c>
      <c r="AC148" s="136">
        <f ca="1">IF(AC$7,'cal1'!L142/'cal1'!L$3,"")</f>
        <v>2.2732789910435824E-3</v>
      </c>
      <c r="AD148" s="136">
        <f ca="1">IF(AC$7,'cal2'!L142/'cal1'!L$3,"")</f>
        <v>5.3422055919530018E-2</v>
      </c>
      <c r="AE148" s="136">
        <f ca="1">IF(AF$7,cal0!M142/'cal1'!M$3,"")</f>
        <v>7.0559741888399363E-2</v>
      </c>
      <c r="AF148" s="136">
        <f ca="1">IF(AF$7,'cal1'!M142/'cal1'!M$3,"")</f>
        <v>1.1024959670062401E-3</v>
      </c>
      <c r="AG148" s="136">
        <f ca="1">IF(AF$7,'cal2'!M142/'cal1'!M$3,"")</f>
        <v>7.0927234921616122E-2</v>
      </c>
      <c r="AH148" s="136">
        <f ca="1">IF(AI$7,cal0!N142/'cal1'!N$3,"")</f>
        <v>9.0981770401563536E-2</v>
      </c>
      <c r="AI148" s="136">
        <f ca="1">IF(AI$7,'cal1'!N142/'cal1'!N$3,"")</f>
        <v>3.0582108545012831E-3</v>
      </c>
      <c r="AJ148" s="136">
        <f ca="1">IF(AI$7,'cal2'!N142/'cal1'!N$3,"")</f>
        <v>9.174632339517215E-2</v>
      </c>
      <c r="AK148" s="136">
        <f ca="1">IF(AL$7,cal0!O142/'cal1'!O$3,"")</f>
        <v>4.7872187036395342E-2</v>
      </c>
      <c r="AL148" s="136">
        <f ca="1">IF(AL$7,'cal1'!O142/'cal1'!O$3,"")</f>
        <v>6.3302066843753252E-3</v>
      </c>
      <c r="AM148" s="136">
        <f ca="1">IF(AL$7,'cal2'!O142/'cal1'!O$3,"")</f>
        <v>4.9454739287028059E-2</v>
      </c>
      <c r="AN148" s="136">
        <f ca="1">IF(AO$7,cal0!P142/'cal1'!P$3,"")</f>
        <v>4.711403761564658E-2</v>
      </c>
      <c r="AO148" s="136">
        <f ca="1">IF(AO$7,'cal1'!P142/'cal1'!P$3,"")</f>
        <v>1.095675334859187E-3</v>
      </c>
      <c r="AP148" s="136">
        <f ca="1">IF(AO$7,'cal2'!P142/'cal1'!P$3,"")</f>
        <v>4.8940163768178051E-2</v>
      </c>
      <c r="AQ148" s="136">
        <f ca="1">IF(AR$7,cal0!Q142/'cal1'!Q$3,"")</f>
        <v>4.7682656024637136E-2</v>
      </c>
      <c r="AR148" s="136">
        <f ca="1">IF(AR$7,'cal1'!Q142/'cal1'!Q$3,"")</f>
        <v>1.9226877187018699E-3</v>
      </c>
      <c r="AS148" s="136">
        <f ca="1">IF(AR$7,'cal2'!Q142/'cal1'!Q$3,"")</f>
        <v>4.9989882188325514E-2</v>
      </c>
      <c r="AT148" s="136">
        <f ca="1">IF(AU$7,cal0!R142/'cal1'!R$3,"")</f>
        <v>4.7283934671155582E-2</v>
      </c>
      <c r="AU148" s="136">
        <f ca="1">IF(AU$7,'cal1'!R142/'cal1'!R$3,"")</f>
        <v>3.8132204899474966E-3</v>
      </c>
      <c r="AV148" s="136">
        <f ca="1">IF(AU$7,'cal2'!R142/'cal1'!R$3,"")</f>
        <v>4.8809223462941205E-2</v>
      </c>
      <c r="AW148" s="136">
        <f ca="1">IF(AX$7,cal0!S142/'cal1'!S$3,"")</f>
        <v>5.9363382278704829E-2</v>
      </c>
      <c r="AX148" s="136">
        <f ca="1">IF(AX$7,'cal1'!S142/'cal1'!S$3,"")</f>
        <v>5.3618541752050415E-3</v>
      </c>
      <c r="AY148" s="136">
        <f ca="1">IF(AX$7,'cal2'!S142/'cal1'!S$3,"")</f>
        <v>6.2427300018843578E-2</v>
      </c>
      <c r="AZ148" s="136">
        <f ca="1">IF(BA$7,cal0!T142/'cal1'!T$3,"")</f>
        <v>6.5245840704447527E-2</v>
      </c>
      <c r="BA148" s="136">
        <f ca="1">IF(BA$7,'cal1'!T142/'cal1'!T$3,"")</f>
        <v>3.5162430835619729E-3</v>
      </c>
      <c r="BB148" s="136">
        <f ca="1">IF(BA$7,'cal2'!T142/'cal1'!T$3,"")</f>
        <v>6.4464453098190891E-2</v>
      </c>
      <c r="BC148" s="136">
        <f ca="1">IF(BD$7,cal0!U142/'cal1'!U$3,"")</f>
        <v>7.8166787114367503E-2</v>
      </c>
      <c r="BD148" s="136">
        <f ca="1">IF(BD$7,'cal1'!U142/'cal1'!U$3,"")</f>
        <v>4.0944508228465413E-3</v>
      </c>
      <c r="BE148" s="136">
        <f ca="1">IF(BD$7,'cal2'!U142/'cal1'!U$3,"")</f>
        <v>7.9283455917136508E-2</v>
      </c>
      <c r="BF148" s="136">
        <f ca="1">IF(BG$7,cal0!V142/'cal1'!V$3,"")</f>
        <v>7.4959144863045585E-2</v>
      </c>
      <c r="BG148" s="136">
        <f ca="1">IF(BG$7,'cal1'!V142/'cal1'!V$3,"")</f>
        <v>3.3233120383924543E-3</v>
      </c>
      <c r="BH148" s="136">
        <f ca="1">IF(BG$7,'cal2'!V142/'cal1'!V$3,"")</f>
        <v>7.6436172916460349E-2</v>
      </c>
      <c r="BI148" s="136">
        <f ca="1">IF(BJ$7,cal0!W142/'cal1'!W$3,"")</f>
        <v>4.6857526927464865E-2</v>
      </c>
      <c r="BJ148" s="136">
        <f ca="1">IF(BJ$7,'cal1'!W142/'cal1'!W$3,"")</f>
        <v>5.2063920018839416E-3</v>
      </c>
      <c r="BK148" s="136">
        <f ca="1">IF(BJ$7,'cal2'!W142/'cal1'!W$3,"")</f>
        <v>4.7229412200157833E-2</v>
      </c>
      <c r="BL148" s="136">
        <f ca="1">IF(BM$7,cal0!X142/'cal1'!X$3,"")</f>
        <v>5.5360434556793209E-2</v>
      </c>
      <c r="BM148" s="136">
        <f ca="1">IF(BM$7,'cal1'!X142/'cal1'!X$3,"")</f>
        <v>3.8060300109347849E-3</v>
      </c>
      <c r="BN148" s="136">
        <f ca="1">IF(BM$7,'cal2'!X142/'cal1'!X$3,"")</f>
        <v>5.7436451663604469E-2</v>
      </c>
      <c r="BO148" s="136">
        <f ca="1">IF(BP$7,cal0!Y142/'cal1'!Y$3,"")</f>
        <v>7.9168203983589411E-2</v>
      </c>
      <c r="BP148" s="136">
        <f ca="1">IF(BP$7,'cal1'!Y142/'cal1'!Y$3,"")</f>
        <v>1.4797795120237798E-3</v>
      </c>
      <c r="BQ148" s="136">
        <f ca="1">IF(BP$7,'cal2'!Y142/'cal1'!Y$3,"")</f>
        <v>7.9908094010552905E-2</v>
      </c>
      <c r="BR148" s="136" t="str">
        <f>IF(BS$7,cal0!Z142/'cal1'!Z$3,"")</f>
        <v/>
      </c>
      <c r="BS148" s="136" t="str">
        <f>IF(BS$7,'cal1'!Z142/'cal1'!Z$3,"")</f>
        <v/>
      </c>
      <c r="BT148" s="136" t="str">
        <f>IF(BS$7,'cal2'!Z142/'cal1'!Z$3,"")</f>
        <v/>
      </c>
      <c r="BU148" s="136">
        <f ca="1">IF(BV$7,cal0!AA142/'cal1'!AA$3,"")</f>
        <v>5.0012136322982119E-2</v>
      </c>
      <c r="BV148" s="136">
        <f ca="1">IF(BV$7,'cal1'!AA142/'cal1'!AA$3,"")</f>
        <v>3.7887980717431877E-3</v>
      </c>
      <c r="BW148" s="136">
        <f ca="1">IF(BV$7,'cal2'!AA142/'cal1'!AA$3,"")</f>
        <v>5.2285416054014051E-2</v>
      </c>
      <c r="BX148" s="136">
        <f ca="1">IF(BY$7,cal0!AB142/'cal1'!AB$3,"")</f>
        <v>4.771512069194956E-2</v>
      </c>
      <c r="BY148" s="136">
        <f ca="1">IF(BY$7,'cal1'!AB142/'cal1'!AB$3,"")</f>
        <v>3.2047469899963098E-3</v>
      </c>
      <c r="BZ148" s="136">
        <f ca="1">IF(BY$7,'cal2'!AB142/'cal1'!AB$3,"")</f>
        <v>5.0207702495543537E-2</v>
      </c>
      <c r="CA148" s="136">
        <f ca="1">IF(CB$7,cal0!AC142/'cal1'!AC$3,"")</f>
        <v>4.4263976291743889E-2</v>
      </c>
      <c r="CB148" s="136">
        <f ca="1">IF(CB$7,'cal1'!AC142/'cal1'!AC$3,"")</f>
        <v>6.7823832391570096E-3</v>
      </c>
      <c r="CC148" s="136">
        <f ca="1">IF(CB$7,'cal2'!AC142/'cal1'!AC$3,"")</f>
        <v>4.676275009150517E-2</v>
      </c>
      <c r="CD148" s="136">
        <f ca="1">IF(CE$7,cal0!AD142/'cal1'!AD$3,"")</f>
        <v>8.4054397253619198E-2</v>
      </c>
      <c r="CE148" s="136">
        <f ca="1">IF(CE$7,'cal1'!AD142/'cal1'!AD$3,"")</f>
        <v>4.0199928500629836E-3</v>
      </c>
      <c r="CF148" s="136">
        <f ca="1">IF(CE$7,'cal2'!AD142/'cal1'!AD$3,"")</f>
        <v>8.6612569720140933E-2</v>
      </c>
      <c r="CG148" s="136">
        <f ca="1">IF(CH$7,cal0!AE142/'cal1'!AE$3,"")</f>
        <v>5.1786968890909564E-2</v>
      </c>
      <c r="CH148" s="136">
        <f ca="1">IF(CH$7,'cal1'!AE142/'cal1'!AE$3,"")</f>
        <v>3.725681016244447E-3</v>
      </c>
      <c r="CI148" s="136">
        <f ca="1">IF(CH$7,'cal2'!AE142/'cal1'!AE$3,"")</f>
        <v>5.2904673632379495E-2</v>
      </c>
      <c r="CJ148" s="136">
        <f ca="1">IF(CK$7,cal0!AF142/'cal1'!AF$3,"")</f>
        <v>6.6845803114381652E-2</v>
      </c>
      <c r="CK148" s="136">
        <f ca="1">IF(CK$7,'cal1'!AF142/'cal1'!AF$3,"")</f>
        <v>5.1419849064539037E-3</v>
      </c>
      <c r="CL148" s="136">
        <f ca="1">IF(CK$7,'cal2'!AF142/'cal1'!AF$3,"")</f>
        <v>6.6845803114381652E-2</v>
      </c>
      <c r="CM148" s="136">
        <f ca="1">IF(CN$7,cal0!AG142/'cal1'!AG$3,"")</f>
        <v>4.5701126045191665E-2</v>
      </c>
      <c r="CN148" s="136">
        <f ca="1">IF(CN$7,'cal1'!AG142/'cal1'!AG$3,"")</f>
        <v>2.193654158707719E-3</v>
      </c>
      <c r="CO148" s="136">
        <f ca="1">IF(CN$7,'cal2'!AG142/'cal1'!AG$3,"")</f>
        <v>4.7894780917968588E-2</v>
      </c>
      <c r="CP148" s="136">
        <f ca="1">IF(CQ$7,cal0!AH142/'cal1'!AH$3,"")</f>
        <v>5.3174234492169486E-2</v>
      </c>
      <c r="CQ148" s="136">
        <f ca="1">IF(CQ$7,'cal1'!AH142/'cal1'!AH$3,"")</f>
        <v>6.9199340020605644E-3</v>
      </c>
      <c r="CR148" s="136">
        <f ca="1">IF(CQ$7,'cal2'!AH142/'cal1'!AH$3,"")</f>
        <v>5.281002728967555E-2</v>
      </c>
      <c r="CS148" s="136">
        <f ca="1">IF(CT$7,cal0!AI142/'cal1'!AI$3,"")</f>
        <v>5.8451475005106168E-2</v>
      </c>
      <c r="CT148" s="136">
        <f ca="1">IF(CT$7,'cal1'!AI142/'cal1'!AI$3,"")</f>
        <v>4.3297391502668892E-3</v>
      </c>
      <c r="CU148" s="136">
        <f ca="1">IF(CT$7,'cal2'!AI142/'cal1'!AI$3,"")</f>
        <v>5.9533910145022573E-2</v>
      </c>
      <c r="CV148" s="136">
        <f ca="1">IF(CW$7,cal0!AJ142/'cal1'!AJ$3,"")</f>
        <v>5.9995016820783044E-2</v>
      </c>
      <c r="CW148" s="136">
        <f ca="1">IF(CW$7,'cal1'!AJ142/'cal1'!AJ$3,"")</f>
        <v>2.8232949132678516E-3</v>
      </c>
      <c r="CX148" s="136">
        <f ca="1">IF(CW$7,'cal2'!AJ142/'cal1'!AJ$3,"")</f>
        <v>6.140666479436982E-2</v>
      </c>
      <c r="CY148" s="136">
        <f ca="1">IF(CZ$7,cal0!AK142/'cal1'!AK$3,"")</f>
        <v>5.4021224690256768E-2</v>
      </c>
      <c r="CZ148" s="136">
        <f ca="1">IF(CZ$7,'cal1'!AK142/'cal1'!AK$3,"")</f>
        <v>6.3554387261939094E-3</v>
      </c>
      <c r="DA148" s="136">
        <f ca="1">IF(CZ$7,'cal2'!AK142/'cal1'!AK$3,"")</f>
        <v>5.3668144646090661E-2</v>
      </c>
    </row>
    <row r="149" spans="3:105">
      <c r="C149" s="112">
        <f t="shared" si="67"/>
        <v>995</v>
      </c>
      <c r="D149" s="136">
        <v>0</v>
      </c>
      <c r="E149" s="136">
        <v>0</v>
      </c>
      <c r="F149" s="136">
        <v>0</v>
      </c>
      <c r="G149" s="136">
        <f ca="1">cal0!C143/'cal1'!C$3</f>
        <v>6.0788913583106868E-2</v>
      </c>
      <c r="H149" s="136">
        <f ca="1">'cal1'!C143/'cal1'!C$3</f>
        <v>3.6497280770578862E-3</v>
      </c>
      <c r="I149" s="136">
        <f ca="1">'cal2'!C143/'cal1'!C$3</f>
        <v>6.2153074168055857E-2</v>
      </c>
      <c r="J149" s="136">
        <f ca="1">IF(K$7,cal0!F143/'cal1'!F$3,"")</f>
        <v>4.7665460437428926E-2</v>
      </c>
      <c r="K149" s="136">
        <f ca="1">IF(K$7,'cal1'!F143/'cal1'!F$3,"")</f>
        <v>2.7349035646694201E-3</v>
      </c>
      <c r="L149" s="136">
        <f ca="1">IF(K$7,'cal2'!F143/'cal1'!F$3,"")</f>
        <v>4.9618963664938578E-2</v>
      </c>
      <c r="M149" s="136">
        <f ca="1">IF(N$7,cal0!G143/'cal1'!G$3,"")</f>
        <v>8.3095184833625907E-2</v>
      </c>
      <c r="N149" s="136">
        <f ca="1">IF(N$7,'cal1'!G143/'cal1'!G$3,"")</f>
        <v>7.2256680546574489E-4</v>
      </c>
      <c r="O149" s="136">
        <f ca="1">IF(N$7,'cal2'!G143/'cal1'!G$3,"")</f>
        <v>8.4540318973773051E-2</v>
      </c>
      <c r="P149" s="136">
        <f ca="1">IF(Q$7,cal0!H143/'cal1'!H$3,"")</f>
        <v>4.7021268211623723E-2</v>
      </c>
      <c r="Q149" s="136">
        <f ca="1">IF(Q$7,'cal1'!H143/'cal1'!H$3,"")</f>
        <v>3.7024620745834544E-4</v>
      </c>
      <c r="R149" s="136">
        <f ca="1">IF(Q$7,'cal2'!H143/'cal1'!H$3,"")</f>
        <v>4.8132007240757189E-2</v>
      </c>
      <c r="S149" s="136">
        <f ca="1">IF(T$7,cal0!I143/'cal1'!I$3,"")</f>
        <v>5.1985840286321153E-2</v>
      </c>
      <c r="T149" s="136">
        <f ca="1">IF(T$7,'cal1'!I143/'cal1'!I$3,"")</f>
        <v>3.249115017895072E-3</v>
      </c>
      <c r="U149" s="136">
        <f ca="1">IF(T$7,'cal2'!I143/'cal1'!I$3,"")</f>
        <v>5.4016537916157632E-2</v>
      </c>
      <c r="V149" s="136">
        <f ca="1">IF(W$7,cal0!J143/'cal1'!J$3,"")</f>
        <v>4.707078959145692E-2</v>
      </c>
      <c r="W149" s="136">
        <f ca="1">IF(W$7,'cal1'!J143/'cal1'!J$3,"")</f>
        <v>7.4127227916828122E-4</v>
      </c>
      <c r="X149" s="136">
        <f ca="1">IF(W$7,'cal2'!J143/'cal1'!J$3,"")</f>
        <v>4.9294607243335384E-2</v>
      </c>
      <c r="Y149" s="136">
        <f ca="1">IF(Z$7,cal0!K143/'cal1'!K$3,"")</f>
        <v>4.1892163206475631E-2</v>
      </c>
      <c r="Z149" s="136">
        <f ca="1">IF(Z$7,'cal1'!K143/'cal1'!K$3,"")</f>
        <v>3.8433176014064105E-3</v>
      </c>
      <c r="AA149" s="136">
        <f ca="1">IF(Z$7,'cal2'!K143/'cal1'!K$3,"")</f>
        <v>4.3429490847547422E-2</v>
      </c>
      <c r="AB149" s="136">
        <f ca="1">IF(AC$7,cal0!L143/'cal1'!L$3,"")</f>
        <v>4.4734161923594098E-2</v>
      </c>
      <c r="AC149" s="136">
        <f ca="1">IF(AC$7,'cal1'!L143/'cal1'!L$3,"")</f>
        <v>4.9283399796096455E-3</v>
      </c>
      <c r="AD149" s="136">
        <f ca="1">IF(AC$7,'cal2'!L143/'cal1'!L$3,"")</f>
        <v>4.7008781230057473E-2</v>
      </c>
      <c r="AE149" s="136">
        <f ca="1">IF(AF$7,cal0!M143/'cal1'!M$3,"")</f>
        <v>5.3686421130494023E-2</v>
      </c>
      <c r="AF149" s="136">
        <f ca="1">IF(AF$7,'cal1'!M143/'cal1'!M$3,"")</f>
        <v>7.3543039324146741E-4</v>
      </c>
      <c r="AG149" s="136">
        <f ca="1">IF(AF$7,'cal2'!M143/'cal1'!M$3,"")</f>
        <v>5.4789567124334033E-2</v>
      </c>
      <c r="AH149" s="136">
        <f ca="1">IF(AI$7,cal0!N143/'cal1'!N$3,"")</f>
        <v>7.0762801852397472E-2</v>
      </c>
      <c r="AI149" s="136">
        <f ca="1">IF(AI$7,'cal1'!N143/'cal1'!N$3,"")</f>
        <v>2.2950098180746993E-3</v>
      </c>
      <c r="AJ149" s="136">
        <f ca="1">IF(AI$7,'cal2'!N143/'cal1'!N$3,"")</f>
        <v>7.0762801852397472E-2</v>
      </c>
      <c r="AK149" s="136">
        <f ca="1">IF(AL$7,cal0!O143/'cal1'!O$3,"")</f>
        <v>5.2254979880686198E-2</v>
      </c>
      <c r="AL149" s="136">
        <f ca="1">IF(AL$7,'cal1'!O143/'cal1'!O$3,"")</f>
        <v>5.9380656846669258E-3</v>
      </c>
      <c r="AM149" s="136">
        <f ca="1">IF(AL$7,'cal2'!O143/'cal1'!O$3,"")</f>
        <v>5.3046722281244671E-2</v>
      </c>
      <c r="AN149" s="136">
        <f ca="1">IF(AO$7,cal0!P143/'cal1'!P$3,"")</f>
        <v>4.1294756209005509E-2</v>
      </c>
      <c r="AO149" s="136">
        <f ca="1">IF(AO$7,'cal1'!P143/'cal1'!P$3,"")</f>
        <v>2.9235225034647499E-3</v>
      </c>
      <c r="AP149" s="136">
        <f ca="1">IF(AO$7,'cal2'!P143/'cal1'!P$3,"")</f>
        <v>4.4583717374880247E-2</v>
      </c>
      <c r="AQ149" s="136">
        <f ca="1">IF(AR$7,cal0!Q143/'cal1'!Q$3,"")</f>
        <v>4.1554528339564231E-2</v>
      </c>
      <c r="AR149" s="136">
        <f ca="1">IF(AR$7,'cal1'!Q143/'cal1'!Q$3,"")</f>
        <v>4.232405692047506E-3</v>
      </c>
      <c r="AS149" s="136">
        <f ca="1">IF(AR$7,'cal2'!Q143/'cal1'!Q$3,"")</f>
        <v>4.3863114082296706E-2</v>
      </c>
      <c r="AT149" s="136">
        <f ca="1">IF(AU$7,cal0!R143/'cal1'!R$3,"")</f>
        <v>5.5705829465422498E-2</v>
      </c>
      <c r="AU149" s="136">
        <f ca="1">IF(AU$7,'cal1'!R143/'cal1'!R$3,"")</f>
        <v>3.0523740794729938E-3</v>
      </c>
      <c r="AV149" s="136">
        <f ca="1">IF(AU$7,'cal2'!R143/'cal1'!R$3,"")</f>
        <v>5.6468923264739679E-2</v>
      </c>
      <c r="AW149" s="136">
        <f ca="1">IF(AX$7,cal0!S143/'cal1'!S$3,"")</f>
        <v>8.2008066057386031E-2</v>
      </c>
      <c r="AX149" s="136">
        <f ca="1">IF(AX$7,'cal1'!S143/'cal1'!S$3,"")</f>
        <v>4.2153679234239114E-3</v>
      </c>
      <c r="AY149" s="136">
        <f ca="1">IF(AX$7,'cal2'!S143/'cal1'!S$3,"")</f>
        <v>8.5073789272175626E-2</v>
      </c>
      <c r="AZ149" s="136">
        <f ca="1">IF(BA$7,cal0!T143/'cal1'!T$3,"")</f>
        <v>5.9420427708992744E-2</v>
      </c>
      <c r="BA149" s="136">
        <f ca="1">IF(BA$7,'cal1'!T143/'cal1'!T$3,"")</f>
        <v>5.8638581181524258E-3</v>
      </c>
      <c r="BB149" s="136">
        <f ca="1">IF(BA$7,'cal2'!T143/'cal1'!T$3,"")</f>
        <v>5.9420427708992744E-2</v>
      </c>
      <c r="BC149" s="136">
        <f ca="1">IF(BD$7,cal0!U143/'cal1'!U$3,"")</f>
        <v>9.1248322225319048E-2</v>
      </c>
      <c r="BD149" s="136">
        <f ca="1">IF(BD$7,'cal1'!U143/'cal1'!U$3,"")</f>
        <v>4.0968635596746027E-3</v>
      </c>
      <c r="BE149" s="136">
        <f ca="1">IF(BD$7,'cal2'!U143/'cal1'!U$3,"")</f>
        <v>9.27380913215025E-2</v>
      </c>
      <c r="BF149" s="136">
        <f ca="1">IF(BG$7,cal0!V143/'cal1'!V$3,"")</f>
        <v>8.6457028802395267E-2</v>
      </c>
      <c r="BG149" s="136">
        <f ca="1">IF(BG$7,'cal1'!V143/'cal1'!V$3,"")</f>
        <v>2.9557957608930723E-3</v>
      </c>
      <c r="BH149" s="136">
        <f ca="1">IF(BG$7,'cal2'!V143/'cal1'!V$3,"")</f>
        <v>8.7934921451105416E-2</v>
      </c>
      <c r="BI149" s="136">
        <f ca="1">IF(BJ$7,cal0!W143/'cal1'!W$3,"")</f>
        <v>5.2838809276112467E-2</v>
      </c>
      <c r="BJ149" s="136">
        <f ca="1">IF(BJ$7,'cal1'!W143/'cal1'!W$3,"")</f>
        <v>4.4652515085941546E-3</v>
      </c>
      <c r="BK149" s="136">
        <f ca="1">IF(BJ$7,'cal2'!W143/'cal1'!W$3,"")</f>
        <v>5.2094600449095078E-2</v>
      </c>
      <c r="BL149" s="136">
        <f ca="1">IF(BM$7,cal0!X143/'cal1'!X$3,"")</f>
        <v>4.3968239779459753E-2</v>
      </c>
      <c r="BM149" s="136">
        <f ca="1">IF(BM$7,'cal1'!X143/'cal1'!X$3,"")</f>
        <v>4.1544795302633792E-3</v>
      </c>
      <c r="BN149" s="136">
        <f ca="1">IF(BM$7,'cal2'!X143/'cal1'!X$3,"")</f>
        <v>4.6391686960983614E-2</v>
      </c>
      <c r="BO149" s="136">
        <f ca="1">IF(BP$7,cal0!Y143/'cal1'!Y$3,"")</f>
        <v>8.4767300591538072E-2</v>
      </c>
      <c r="BP149" s="136">
        <f ca="1">IF(BP$7,'cal1'!Y143/'cal1'!Y$3,"")</f>
        <v>1.480651501621542E-3</v>
      </c>
      <c r="BQ149" s="136">
        <f ca="1">IF(BP$7,'cal2'!Y143/'cal1'!Y$3,"")</f>
        <v>8.5877789624421094E-2</v>
      </c>
      <c r="BR149" s="136" t="str">
        <f>IF(BS$7,cal0!Z143/'cal1'!Z$3,"")</f>
        <v/>
      </c>
      <c r="BS149" s="136" t="str">
        <f>IF(BS$7,'cal1'!Z143/'cal1'!Z$3,"")</f>
        <v/>
      </c>
      <c r="BT149" s="136" t="str">
        <f>IF(BS$7,'cal2'!Z143/'cal1'!Z$3,"")</f>
        <v/>
      </c>
      <c r="BU149" s="136">
        <f ca="1">IF(BV$7,cal0!AA143/'cal1'!AA$3,"")</f>
        <v>7.3166891407595885E-2</v>
      </c>
      <c r="BV149" s="136">
        <f ca="1">IF(BV$7,'cal1'!AA143/'cal1'!AA$3,"")</f>
        <v>3.4119278490584628E-3</v>
      </c>
      <c r="BW149" s="136">
        <f ca="1">IF(BV$7,'cal2'!AA143/'cal1'!AA$3,"")</f>
        <v>7.5820613931803144E-2</v>
      </c>
      <c r="BX149" s="136">
        <f ca="1">IF(BY$7,cal0!AB143/'cal1'!AB$3,"")</f>
        <v>4.3467722452155078E-2</v>
      </c>
      <c r="BY149" s="136">
        <f ca="1">IF(BY$7,'cal1'!AB143/'cal1'!AB$3,"")</f>
        <v>5.3443920705498653E-3</v>
      </c>
      <c r="BZ149" s="136">
        <f ca="1">IF(BY$7,'cal2'!AB143/'cal1'!AB$3,"")</f>
        <v>4.560548011542357E-2</v>
      </c>
      <c r="CA149" s="136">
        <f ca="1">IF(CB$7,cal0!AC143/'cal1'!AC$3,"")</f>
        <v>4.6790305974872395E-2</v>
      </c>
      <c r="CB149" s="136">
        <f ca="1">IF(CB$7,'cal1'!AC143/'cal1'!AC$3,"")</f>
        <v>6.4292025553755634E-3</v>
      </c>
      <c r="CC149" s="136">
        <f ca="1">IF(CB$7,'cal2'!AC143/'cal1'!AC$3,"")</f>
        <v>4.8576196154923208E-2</v>
      </c>
      <c r="CD149" s="136">
        <f ca="1">IF(CE$7,cal0!AD143/'cal1'!AD$3,"")</f>
        <v>8.4835266736633927E-2</v>
      </c>
      <c r="CE149" s="136">
        <f ca="1">IF(CE$7,'cal1'!AD143/'cal1'!AD$3,"")</f>
        <v>3.656692334734403E-3</v>
      </c>
      <c r="CF149" s="136">
        <f ca="1">IF(CE$7,'cal2'!AD143/'cal1'!AD$3,"")</f>
        <v>8.629793852838244E-2</v>
      </c>
      <c r="CG149" s="136">
        <f ca="1">IF(CH$7,cal0!AE143/'cal1'!AE$3,"")</f>
        <v>6.0391598750574718E-2</v>
      </c>
      <c r="CH149" s="136">
        <f ca="1">IF(CH$7,'cal1'!AE143/'cal1'!AE$3,"")</f>
        <v>3.7278764481073344E-3</v>
      </c>
      <c r="CI149" s="136">
        <f ca="1">IF(CH$7,'cal2'!AE143/'cal1'!AE$3,"")</f>
        <v>6.1509962121860787E-2</v>
      </c>
      <c r="CJ149" s="136">
        <f ca="1">IF(CK$7,cal0!AF143/'cal1'!AF$3,"")</f>
        <v>4.9392146482511251E-2</v>
      </c>
      <c r="CK149" s="136">
        <f ca="1">IF(CK$7,'cal1'!AF143/'cal1'!AF$3,"")</f>
        <v>4.8020141297029917E-3</v>
      </c>
      <c r="CL149" s="136">
        <f ca="1">IF(CK$7,'cal2'!AF143/'cal1'!AF$3,"")</f>
        <v>5.042114986918704E-2</v>
      </c>
      <c r="CM149" s="136">
        <f ca="1">IF(CN$7,cal0!AG143/'cal1'!AG$3,"")</f>
        <v>4.2435637911862771E-2</v>
      </c>
      <c r="CN149" s="136">
        <f ca="1">IF(CN$7,'cal1'!AG143/'cal1'!AG$3,"")</f>
        <v>4.0240690384190578E-3</v>
      </c>
      <c r="CO149" s="136">
        <f ca="1">IF(CN$7,'cal2'!AG143/'cal1'!AG$3,"")</f>
        <v>4.4630582581575033E-2</v>
      </c>
      <c r="CP149" s="136">
        <f ca="1">IF(CQ$7,cal0!AH143/'cal1'!AH$3,"")</f>
        <v>6.1222842791401076E-2</v>
      </c>
      <c r="CQ149" s="136">
        <f ca="1">IF(CQ$7,'cal1'!AH143/'cal1'!AH$3,"")</f>
        <v>6.5595906041145055E-3</v>
      </c>
      <c r="CR149" s="136">
        <f ca="1">IF(CQ$7,'cal2'!AH143/'cal1'!AH$3,"")</f>
        <v>6.0129577334840201E-2</v>
      </c>
      <c r="CS149" s="136">
        <f ca="1">IF(CT$7,cal0!AI143/'cal1'!AI$3,"")</f>
        <v>8.231351876304864E-2</v>
      </c>
      <c r="CT149" s="136">
        <f ca="1">IF(CT$7,'cal1'!AI143/'cal1'!AI$3,"")</f>
        <v>3.6102418778248572E-3</v>
      </c>
      <c r="CU149" s="136">
        <f ca="1">IF(CT$7,'cal2'!AI143/'cal1'!AI$3,"")</f>
        <v>8.2674543091854055E-2</v>
      </c>
      <c r="CV149" s="136">
        <f ca="1">IF(CW$7,cal0!AJ143/'cal1'!AJ$3,"")</f>
        <v>7.9451962024479336E-2</v>
      </c>
      <c r="CW149" s="136">
        <f ca="1">IF(CW$7,'cal1'!AJ143/'cal1'!AJ$3,"")</f>
        <v>2.1187190332978912E-3</v>
      </c>
      <c r="CX149" s="136">
        <f ca="1">IF(CW$7,'cal2'!AJ143/'cal1'!AJ$3,"")</f>
        <v>8.0864441839795687E-2</v>
      </c>
      <c r="CY149" s="136">
        <f ca="1">IF(CZ$7,cal0!AK143/'cal1'!AK$3,"")</f>
        <v>7.9489795715596653E-2</v>
      </c>
      <c r="CZ149" s="136">
        <f ca="1">IF(CZ$7,'cal1'!AK143/'cal1'!AK$3,"")</f>
        <v>6.359183795248741E-3</v>
      </c>
      <c r="DA149" s="136">
        <f ca="1">IF(CZ$7,'cal2'!AK143/'cal1'!AK$3,"")</f>
        <v>7.9136507611970885E-2</v>
      </c>
    </row>
    <row r="150" spans="3:105">
      <c r="C150" s="112">
        <f t="shared" si="67"/>
        <v>1000</v>
      </c>
      <c r="D150" s="136">
        <v>0</v>
      </c>
      <c r="E150" s="136">
        <v>0</v>
      </c>
      <c r="F150" s="136">
        <v>0</v>
      </c>
      <c r="G150" s="136">
        <f ca="1">cal0!C144/'cal1'!C$3</f>
        <v>5.4911679738861539E-2</v>
      </c>
      <c r="H150" s="136">
        <f ca="1">'cal1'!C144/'cal1'!C$3</f>
        <v>4.318087541807793E-3</v>
      </c>
      <c r="I150" s="136">
        <f ca="1">'cal2'!C144/'cal1'!C$3</f>
        <v>5.660293046183619E-2</v>
      </c>
      <c r="J150" s="136">
        <f ca="1">IF(K$7,cal0!F144/'cal1'!F$3,"")</f>
        <v>4.3470559451137016E-2</v>
      </c>
      <c r="K150" s="136">
        <f ca="1">IF(K$7,'cal1'!F144/'cal1'!F$3,"")</f>
        <v>4.3078932651598109E-3</v>
      </c>
      <c r="L150" s="136">
        <f ca="1">IF(K$7,'cal2'!F144/'cal1'!F$3,"")</f>
        <v>4.542869344883161E-2</v>
      </c>
      <c r="M150" s="136">
        <f ca="1">IF(N$7,cal0!G144/'cal1'!G$3,"")</f>
        <v>5.5045250671340071E-2</v>
      </c>
      <c r="N150" s="136">
        <f ca="1">IF(N$7,'cal1'!G144/'cal1'!G$3,"")</f>
        <v>1.0864195142098107E-3</v>
      </c>
      <c r="O150" s="136">
        <f ca="1">IF(N$7,'cal2'!G144/'cal1'!G$3,"")</f>
        <v>5.6855950451101048E-2</v>
      </c>
      <c r="P150" s="136">
        <f ca="1">IF(Q$7,cal0!H144/'cal1'!H$3,"")</f>
        <v>3.6741262518340312E-2</v>
      </c>
      <c r="Q150" s="136">
        <f ca="1">IF(Q$7,'cal1'!H144/'cal1'!H$3,"")</f>
        <v>2.5978671657276402E-3</v>
      </c>
      <c r="R150" s="136">
        <f ca="1">IF(Q$7,'cal2'!H144/'cal1'!H$3,"")</f>
        <v>3.8968006579864274E-2</v>
      </c>
      <c r="S150" s="136">
        <f ca="1">IF(T$7,cal0!I144/'cal1'!I$3,"")</f>
        <v>6.0658220309220114E-2</v>
      </c>
      <c r="T150" s="136">
        <f ca="1">IF(T$7,'cal1'!I144/'cal1'!I$3,"")</f>
        <v>3.6639193075145098E-3</v>
      </c>
      <c r="U150" s="136">
        <f ca="1">IF(T$7,'cal2'!I144/'cal1'!I$3,"")</f>
        <v>6.2693725337334374E-2</v>
      </c>
      <c r="V150" s="136">
        <f ca="1">IF(W$7,cal0!J144/'cal1'!J$3,"")</f>
        <v>3.6779957306590873E-2</v>
      </c>
      <c r="W150" s="136">
        <f ca="1">IF(W$7,'cal1'!J144/'cal1'!J$3,"")</f>
        <v>3.3436327132912364E-3</v>
      </c>
      <c r="X150" s="136">
        <f ca="1">IF(W$7,'cal2'!J144/'cal1'!J$3,"")</f>
        <v>3.9752076241432378E-2</v>
      </c>
      <c r="Y150" s="136">
        <f ca="1">IF(Z$7,cal0!K144/'cal1'!K$3,"")</f>
        <v>4.5073412119710332E-2</v>
      </c>
      <c r="Z150" s="136">
        <f ca="1">IF(Z$7,'cal1'!K144/'cal1'!K$3,"")</f>
        <v>3.8524281676492501E-3</v>
      </c>
      <c r="AA150" s="136">
        <f ca="1">IF(Z$7,'cal2'!K144/'cal1'!K$3,"")</f>
        <v>4.5843895044542893E-2</v>
      </c>
      <c r="AB150" s="136">
        <f ca="1">IF(AC$7,cal0!L144/'cal1'!L$3,"")</f>
        <v>3.8380175049851091E-2</v>
      </c>
      <c r="AC150" s="136">
        <f ca="1">IF(AC$7,'cal1'!L144/'cal1'!L$3,"")</f>
        <v>7.2200327538105048E-3</v>
      </c>
      <c r="AD150" s="136">
        <f ca="1">IF(AC$7,'cal2'!L144/'cal1'!L$3,"")</f>
        <v>4.1420190090915861E-2</v>
      </c>
      <c r="AE150" s="136">
        <f ca="1">IF(AF$7,cal0!M144/'cal1'!M$3,"")</f>
        <v>3.9070207468530287E-2</v>
      </c>
      <c r="AF150" s="136">
        <f ca="1">IF(AF$7,'cal1'!M144/'cal1'!M$3,"")</f>
        <v>1.10576063627158E-3</v>
      </c>
      <c r="AG150" s="136">
        <f ca="1">IF(AF$7,'cal2'!M144/'cal1'!M$3,"")</f>
        <v>4.0913142462220609E-2</v>
      </c>
      <c r="AH150" s="136">
        <f ca="1">IF(AI$7,cal0!N144/'cal1'!N$3,"")</f>
        <v>4.8692858921427704E-2</v>
      </c>
      <c r="AI150" s="136">
        <f ca="1">IF(AI$7,'cal1'!N144/'cal1'!N$3,"")</f>
        <v>1.917041648545729E-3</v>
      </c>
      <c r="AJ150" s="136">
        <f ca="1">IF(AI$7,'cal2'!N144/'cal1'!N$3,"")</f>
        <v>4.9459675880379181E-2</v>
      </c>
      <c r="AK150" s="136">
        <f ca="1">IF(AL$7,cal0!O144/'cal1'!O$3,"")</f>
        <v>5.8727803841445304E-2</v>
      </c>
      <c r="AL150" s="136">
        <f ca="1">IF(AL$7,'cal1'!O144/'cal1'!O$3,"")</f>
        <v>5.9521418413589194E-3</v>
      </c>
      <c r="AM150" s="136">
        <f ca="1">IF(AL$7,'cal2'!O144/'cal1'!O$3,"")</f>
        <v>5.9521416863575864E-2</v>
      </c>
      <c r="AN150" s="136">
        <f ca="1">IF(AO$7,cal0!P144/'cal1'!P$3,"")</f>
        <v>3.5898044409571277E-2</v>
      </c>
      <c r="AO150" s="136">
        <f ca="1">IF(AO$7,'cal1'!P144/'cal1'!P$3,"")</f>
        <v>6.2272121211486443E-3</v>
      </c>
      <c r="AP150" s="136">
        <f ca="1">IF(AO$7,'cal2'!P144/'cal1'!P$3,"")</f>
        <v>3.9561111625714546E-2</v>
      </c>
      <c r="AQ150" s="136">
        <f ca="1">IF(AR$7,cal0!Q144/'cal1'!Q$3,"")</f>
        <v>3.7796269429047222E-2</v>
      </c>
      <c r="AR150" s="136">
        <f ca="1">IF(AR$7,'cal1'!Q144/'cal1'!Q$3,"")</f>
        <v>5.399467330314745E-3</v>
      </c>
      <c r="AS150" s="136">
        <f ca="1">IF(AR$7,'cal2'!Q144/'cal1'!Q$3,"")</f>
        <v>4.0110327663391822E-2</v>
      </c>
      <c r="AT150" s="136">
        <f ca="1">IF(AU$7,cal0!R144/'cal1'!R$3,"")</f>
        <v>6.2721998281778851E-2</v>
      </c>
      <c r="AU150" s="136">
        <f ca="1">IF(AU$7,'cal1'!R144/'cal1'!R$3,"")</f>
        <v>3.0596097178284577E-3</v>
      </c>
      <c r="AV150" s="136">
        <f ca="1">IF(AU$7,'cal2'!R144/'cal1'!R$3,"")</f>
        <v>6.3869352346131558E-2</v>
      </c>
      <c r="AW150" s="136">
        <f ca="1">IF(AX$7,cal0!S144/'cal1'!S$3,"")</f>
        <v>7.874535148173431E-2</v>
      </c>
      <c r="AX150" s="136">
        <f ca="1">IF(AX$7,'cal1'!S144/'cal1'!S$3,"")</f>
        <v>3.8412366210489853E-3</v>
      </c>
      <c r="AY150" s="136">
        <f ca="1">IF(AX$7,'cal2'!S144/'cal1'!S$3,"")</f>
        <v>8.1818341978941653E-2</v>
      </c>
      <c r="AZ150" s="136">
        <f ca="1">IF(BA$7,cal0!T144/'cal1'!T$3,"")</f>
        <v>5.4859081145427917E-2</v>
      </c>
      <c r="BA150" s="136">
        <f ca="1">IF(BA$7,'cal1'!T144/'cal1'!T$3,"")</f>
        <v>7.0533104985825721E-3</v>
      </c>
      <c r="BB150" s="136">
        <f ca="1">IF(BA$7,'cal2'!T144/'cal1'!T$3,"")</f>
        <v>5.4467230434619748E-2</v>
      </c>
      <c r="BC150" s="136">
        <f ca="1">IF(BD$7,cal0!U144/'cal1'!U$3,"")</f>
        <v>7.0185104247039568E-2</v>
      </c>
      <c r="BD150" s="136">
        <f ca="1">IF(BD$7,'cal1'!U144/'cal1'!U$3,"")</f>
        <v>4.1065751554153858E-3</v>
      </c>
      <c r="BE150" s="136">
        <f ca="1">IF(BD$7,'cal2'!U144/'cal1'!U$3,"")</f>
        <v>7.2425049294121996E-2</v>
      </c>
      <c r="BF150" s="136">
        <f ca="1">IF(BG$7,cal0!V144/'cal1'!V$3,"")</f>
        <v>6.5922355747377093E-2</v>
      </c>
      <c r="BG150" s="136">
        <f ca="1">IF(BG$7,'cal1'!V144/'cal1'!V$3,"")</f>
        <v>2.592452198408055E-3</v>
      </c>
      <c r="BH150" s="136">
        <f ca="1">IF(BG$7,'cal2'!V144/'cal1'!V$3,"")</f>
        <v>6.6663056633825601E-2</v>
      </c>
      <c r="BI150" s="136">
        <f ca="1">IF(BJ$7,cal0!W144/'cal1'!W$3,"")</f>
        <v>6.0050800816449465E-2</v>
      </c>
      <c r="BJ150" s="136">
        <f ca="1">IF(BJ$7,'cal1'!W144/'cal1'!W$3,"")</f>
        <v>4.8488224872564835E-3</v>
      </c>
      <c r="BK150" s="136">
        <f ca="1">IF(BJ$7,'cal2'!W144/'cal1'!W$3,"")</f>
        <v>5.8931841360653055E-2</v>
      </c>
      <c r="BL150" s="136">
        <f ca="1">IF(BM$7,cal0!X144/'cal1'!X$3,"")</f>
        <v>3.504975603232624E-2</v>
      </c>
      <c r="BM150" s="136">
        <f ca="1">IF(BM$7,'cal1'!X144/'cal1'!X$3,"")</f>
        <v>6.2464915565859491E-3</v>
      </c>
      <c r="BN150" s="136">
        <f ca="1">IF(BM$7,'cal2'!X144/'cal1'!X$3,"")</f>
        <v>3.8173002827285224E-2</v>
      </c>
      <c r="BO150" s="136">
        <f ca="1">IF(BP$7,cal0!Y144/'cal1'!Y$3,"")</f>
        <v>6.0108534672749847E-2</v>
      </c>
      <c r="BP150" s="136">
        <f ca="1">IF(BP$7,'cal1'!Y144/'cal1'!Y$3,"")</f>
        <v>1.8552016784839198E-3</v>
      </c>
      <c r="BQ150" s="136">
        <f ca="1">IF(BP$7,'cal2'!Y144/'cal1'!Y$3,"")</f>
        <v>6.2705818037175301E-2</v>
      </c>
      <c r="BR150" s="136" t="str">
        <f>IF(BS$7,cal0!Z144/'cal1'!Z$3,"")</f>
        <v/>
      </c>
      <c r="BS150" s="136" t="str">
        <f>IF(BS$7,'cal1'!Z144/'cal1'!Z$3,"")</f>
        <v/>
      </c>
      <c r="BT150" s="136" t="str">
        <f>IF(BS$7,'cal2'!Z144/'cal1'!Z$3,"")</f>
        <v/>
      </c>
      <c r="BU150" s="136">
        <f ca="1">IF(BV$7,cal0!AA144/'cal1'!AA$3,"")</f>
        <v>8.36003839420979E-2</v>
      </c>
      <c r="BV150" s="136">
        <f ca="1">IF(BV$7,'cal1'!AA144/'cal1'!AA$3,"")</f>
        <v>3.0400139277953976E-3</v>
      </c>
      <c r="BW150" s="136">
        <f ca="1">IF(BV$7,'cal2'!AA144/'cal1'!AA$3,"")</f>
        <v>8.5120391462630285E-2</v>
      </c>
      <c r="BX150" s="136">
        <f ca="1">IF(BY$7,cal0!AB144/'cal1'!AB$3,"")</f>
        <v>4.1427940065533173E-2</v>
      </c>
      <c r="BY150" s="136">
        <f ca="1">IF(BY$7,'cal1'!AB144/'cal1'!AB$3,"")</f>
        <v>5.7141984613610086E-3</v>
      </c>
      <c r="BZ150" s="136">
        <f ca="1">IF(BY$7,'cal2'!AB144/'cal1'!AB$3,"")</f>
        <v>4.3213624948543229E-2</v>
      </c>
      <c r="CA150" s="136">
        <f ca="1">IF(CB$7,cal0!AC144/'cal1'!AC$3,"")</f>
        <v>5.1555543597620615E-2</v>
      </c>
      <c r="CB150" s="136">
        <f ca="1">IF(CB$7,'cal1'!AC144/'cal1'!AC$3,"")</f>
        <v>6.4444429497025769E-3</v>
      </c>
      <c r="CC150" s="136">
        <f ca="1">IF(CB$7,'cal2'!AC144/'cal1'!AC$3,"")</f>
        <v>5.298764249705859E-2</v>
      </c>
      <c r="CD150" s="136">
        <f ca="1">IF(CE$7,cal0!AD144/'cal1'!AD$3,"")</f>
        <v>5.8645768106608369E-2</v>
      </c>
      <c r="CE150" s="136">
        <f ca="1">IF(CE$7,'cal1'!AD144/'cal1'!AD$3,"")</f>
        <v>3.6653605066630231E-3</v>
      </c>
      <c r="CF150" s="136">
        <f ca="1">IF(CE$7,'cal2'!AD144/'cal1'!AD$3,"")</f>
        <v>6.0478449075819701E-2</v>
      </c>
      <c r="CG150" s="136">
        <f ca="1">IF(CH$7,cal0!AE144/'cal1'!AE$3,"")</f>
        <v>6.5766157500289857E-2</v>
      </c>
      <c r="CH150" s="136">
        <f ca="1">IF(CH$7,'cal1'!AE144/'cal1'!AE$3,"")</f>
        <v>4.4840563258953465E-3</v>
      </c>
      <c r="CI150" s="136">
        <f ca="1">IF(CH$7,'cal2'!AE144/'cal1'!AE$3,"")</f>
        <v>6.7634514910926008E-2</v>
      </c>
      <c r="CJ150" s="136">
        <f ca="1">IF(CK$7,cal0!AF144/'cal1'!AF$3,"")</f>
        <v>3.8163364040897353E-2</v>
      </c>
      <c r="CK150" s="136">
        <f ca="1">IF(CK$7,'cal1'!AF144/'cal1'!AF$3,"")</f>
        <v>6.5324673315400438E-3</v>
      </c>
      <c r="CL150" s="136">
        <f ca="1">IF(CK$7,'cal2'!AF144/'cal1'!AF$3,"")</f>
        <v>4.0226249309596285E-2</v>
      </c>
      <c r="CM150" s="136">
        <f ca="1">IF(CN$7,cal0!AG144/'cal1'!AG$3,"")</f>
        <v>4.2536231391337831E-2</v>
      </c>
      <c r="CN150" s="136">
        <f ca="1">IF(CN$7,'cal1'!AG144/'cal1'!AG$3,"")</f>
        <v>4.0336080750906214E-3</v>
      </c>
      <c r="CO150" s="136">
        <f ca="1">IF(CN$7,'cal2'!AG144/'cal1'!AG$3,"")</f>
        <v>4.4369687393629467E-2</v>
      </c>
      <c r="CP150" s="136">
        <f ca="1">IF(CQ$7,cal0!AH144/'cal1'!AH$3,"")</f>
        <v>6.6481970758196465E-2</v>
      </c>
      <c r="CQ150" s="136">
        <f ca="1">IF(CQ$7,'cal1'!AH144/'cal1'!AH$3,"")</f>
        <v>6.9404250483145044E-3</v>
      </c>
      <c r="CR150" s="136">
        <f ca="1">IF(CQ$7,'cal2'!AH144/'cal1'!AH$3,"")</f>
        <v>6.6116685079140453E-2</v>
      </c>
      <c r="CS150" s="136">
        <f ca="1">IF(CT$7,cal0!AI144/'cal1'!AI$3,"")</f>
        <v>7.7442320677121548E-2</v>
      </c>
      <c r="CT150" s="136">
        <f ca="1">IF(CT$7,'cal1'!AI144/'cal1'!AI$3,"")</f>
        <v>3.6187999391645085E-3</v>
      </c>
      <c r="CU150" s="136">
        <f ca="1">IF(CT$7,'cal2'!AI144/'cal1'!AI$3,"")</f>
        <v>7.8527961082942563E-2</v>
      </c>
      <c r="CV150" s="136">
        <f ca="1">IF(CW$7,cal0!AJ144/'cal1'!AJ$3,"")</f>
        <v>6.9375548858235672E-2</v>
      </c>
      <c r="CW150" s="136">
        <f ca="1">IF(CW$7,'cal1'!AJ144/'cal1'!AJ$3,"")</f>
        <v>2.4776982969569009E-3</v>
      </c>
      <c r="CX150" s="136">
        <f ca="1">IF(CW$7,'cal2'!AJ144/'cal1'!AJ$3,"")</f>
        <v>7.1853248019331947E-2</v>
      </c>
      <c r="CY150" s="136">
        <f ca="1">IF(CZ$7,cal0!AK144/'cal1'!AK$3,"")</f>
        <v>8.4635978367934947E-2</v>
      </c>
      <c r="CZ150" s="136">
        <f ca="1">IF(CZ$7,'cal1'!AK144/'cal1'!AK$3,"")</f>
        <v>6.3742582104351951E-3</v>
      </c>
      <c r="DA150" s="136">
        <f ca="1">IF(CZ$7,'cal2'!AK144/'cal1'!AK$3,"")</f>
        <v>8.5698355082161157E-2</v>
      </c>
    </row>
    <row r="151" spans="3:105">
      <c r="C151" s="112">
        <f t="shared" si="67"/>
        <v>1005</v>
      </c>
      <c r="D151" s="136">
        <v>0</v>
      </c>
      <c r="E151" s="136">
        <v>0</v>
      </c>
      <c r="F151" s="136">
        <v>0</v>
      </c>
      <c r="G151" s="136">
        <f ca="1">cal0!C145/'cal1'!C$3</f>
        <v>4.5603598310560281E-2</v>
      </c>
      <c r="H151" s="136">
        <f ca="1">'cal1'!C145/'cal1'!C$3</f>
        <v>5.4450264175501372E-3</v>
      </c>
      <c r="I151" s="136">
        <f ca="1">'cal2'!C145/'cal1'!C$3</f>
        <v>4.7755165357328613E-2</v>
      </c>
      <c r="J151" s="136">
        <f ca="1">IF(K$7,cal0!F145/'cal1'!F$3,"")</f>
        <v>4.3954477654602919E-2</v>
      </c>
      <c r="K151" s="136">
        <f ca="1">IF(K$7,'cal1'!F145/'cal1'!F$3,"")</f>
        <v>4.7094084296351053E-3</v>
      </c>
      <c r="L151" s="136">
        <f ca="1">IF(K$7,'cal2'!F145/'cal1'!F$3,"")</f>
        <v>4.5524280975476984E-2</v>
      </c>
      <c r="M151" s="136">
        <f ca="1">IF(N$7,cal0!G145/'cal1'!G$3,"")</f>
        <v>3.4838575159348351E-2</v>
      </c>
      <c r="N151" s="136">
        <f ca="1">IF(N$7,'cal1'!G145/'cal1'!G$3,"")</f>
        <v>1.8145090047524297E-3</v>
      </c>
      <c r="O151" s="136">
        <f ca="1">IF(N$7,'cal2'!G145/'cal1'!G$3,"")</f>
        <v>3.7015983980462276E-2</v>
      </c>
      <c r="P151" s="136">
        <f ca="1">IF(Q$7,cal0!H145/'cal1'!H$3,"")</f>
        <v>2.938047552220251E-2</v>
      </c>
      <c r="Q151" s="136">
        <f ca="1">IF(Q$7,'cal1'!H145/'cal1'!H$3,"")</f>
        <v>5.5785713292675178E-3</v>
      </c>
      <c r="R151" s="136">
        <f ca="1">IF(Q$7,'cal2'!H145/'cal1'!H$3,"")</f>
        <v>3.2355714726663175E-2</v>
      </c>
      <c r="S151" s="136">
        <f ca="1">IF(T$7,cal0!I145/'cal1'!I$3,"")</f>
        <v>6.2009722860920491E-2</v>
      </c>
      <c r="T151" s="136">
        <f ca="1">IF(T$7,'cal1'!I145/'cal1'!I$3,"")</f>
        <v>4.8955048557475225E-3</v>
      </c>
      <c r="U151" s="136">
        <f ca="1">IF(T$7,'cal2'!I145/'cal1'!I$3,"")</f>
        <v>6.5681352697904455E-2</v>
      </c>
      <c r="V151" s="136">
        <f ca="1">IF(W$7,cal0!J145/'cal1'!J$3,"")</f>
        <v>3.0156011310991708E-2</v>
      </c>
      <c r="W151" s="136">
        <f ca="1">IF(W$7,'cal1'!J145/'cal1'!J$3,"")</f>
        <v>6.7013362508483772E-3</v>
      </c>
      <c r="X151" s="136">
        <f ca="1">IF(W$7,'cal2'!J145/'cal1'!J$3,"")</f>
        <v>3.350668052711149E-2</v>
      </c>
      <c r="Y151" s="136">
        <f ca="1">IF(Z$7,cal0!K145/'cal1'!K$3,"")</f>
        <v>5.0959052558452338E-2</v>
      </c>
      <c r="Z151" s="136">
        <f ca="1">IF(Z$7,'cal1'!K145/'cal1'!K$3,"")</f>
        <v>4.632641278768228E-3</v>
      </c>
      <c r="AA151" s="136">
        <f ca="1">IF(Z$7,'cal2'!K145/'cal1'!K$3,"")</f>
        <v>5.25032668207078E-2</v>
      </c>
      <c r="AB151" s="136">
        <f ca="1">IF(AC$7,cal0!L145/'cal1'!L$3,"")</f>
        <v>3.7318527280115948E-2</v>
      </c>
      <c r="AC151" s="136">
        <f ca="1">IF(AC$7,'cal1'!L145/'cal1'!L$3,"")</f>
        <v>7.9968274868080502E-3</v>
      </c>
      <c r="AD151" s="136">
        <f ca="1">IF(AC$7,'cal2'!L145/'cal1'!L$3,"")</f>
        <v>4.0745740335161471E-2</v>
      </c>
      <c r="AE151" s="136">
        <f ca="1">IF(AF$7,cal0!M145/'cal1'!M$3,"")</f>
        <v>3.065708017891133E-2</v>
      </c>
      <c r="AF151" s="136">
        <f ca="1">IF(AF$7,'cal1'!M145/'cal1'!M$3,"")</f>
        <v>4.4323491675100591E-3</v>
      </c>
      <c r="AG151" s="136">
        <f ca="1">IF(AF$7,'cal2'!M145/'cal1'!M$3,"")</f>
        <v>3.361198058578465E-2</v>
      </c>
      <c r="AH151" s="136">
        <f ca="1">IF(AI$7,cal0!N145/'cal1'!N$3,"")</f>
        <v>3.5732003249316226E-2</v>
      </c>
      <c r="AI151" s="136">
        <f ca="1">IF(AI$7,'cal1'!N145/'cal1'!N$3,"")</f>
        <v>4.2263658950364756E-3</v>
      </c>
      <c r="AJ151" s="136">
        <f ca="1">IF(AI$7,'cal2'!N145/'cal1'!N$3,"")</f>
        <v>3.765307633670615E-2</v>
      </c>
      <c r="AK151" s="136">
        <f ca="1">IF(AL$7,cal0!O145/'cal1'!O$3,"")</f>
        <v>6.0044301750773674E-2</v>
      </c>
      <c r="AL151" s="136">
        <f ca="1">IF(AL$7,'cal1'!O145/'cal1'!O$3,"")</f>
        <v>6.7599549697824717E-3</v>
      </c>
      <c r="AM151" s="136">
        <f ca="1">IF(AL$7,'cal2'!O145/'cal1'!O$3,"")</f>
        <v>6.2430169033018824E-2</v>
      </c>
      <c r="AN151" s="136">
        <f ca="1">IF(AO$7,cal0!P145/'cal1'!P$3,"")</f>
        <v>3.2669883871069172E-2</v>
      </c>
      <c r="AO151" s="136">
        <f ca="1">IF(AO$7,'cal1'!P145/'cal1'!P$3,"")</f>
        <v>6.9744691715684336E-3</v>
      </c>
      <c r="AP151" s="136">
        <f ca="1">IF(AO$7,'cal2'!P145/'cal1'!P$3,"")</f>
        <v>3.5606500809349156E-2</v>
      </c>
      <c r="AQ151" s="136">
        <f ca="1">IF(AR$7,cal0!Q145/'cal1'!Q$3,"")</f>
        <v>3.9808236815379691E-2</v>
      </c>
      <c r="AR151" s="136">
        <f ca="1">IF(AR$7,'cal1'!Q145/'cal1'!Q$3,"")</f>
        <v>5.797315975117177E-3</v>
      </c>
      <c r="AS151" s="136">
        <f ca="1">IF(AR$7,'cal2'!Q145/'cal1'!Q$3,"")</f>
        <v>4.1740676228599442E-2</v>
      </c>
      <c r="AT151" s="136">
        <f ca="1">IF(AU$7,cal0!R145/'cal1'!R$3,"")</f>
        <v>5.8254900086177924E-2</v>
      </c>
      <c r="AU151" s="136">
        <f ca="1">IF(AU$7,'cal1'!R145/'cal1'!R$3,"")</f>
        <v>3.8325592949891092E-3</v>
      </c>
      <c r="AV151" s="136">
        <f ca="1">IF(AU$7,'cal2'!R145/'cal1'!R$3,"")</f>
        <v>6.1320948719825748E-2</v>
      </c>
      <c r="AW151" s="136">
        <f ca="1">IF(AX$7,cal0!S145/'cal1'!S$3,"")</f>
        <v>5.2735673577557651E-2</v>
      </c>
      <c r="AX151" s="136">
        <f ca="1">IF(AX$7,'cal1'!S145/'cal1'!S$3,"")</f>
        <v>4.6191831639125058E-3</v>
      </c>
      <c r="AY151" s="136">
        <f ca="1">IF(AX$7,'cal2'!S145/'cal1'!S$3,"")</f>
        <v>5.5045265911322583E-2</v>
      </c>
      <c r="AZ151" s="136">
        <f ca="1">IF(BA$7,cal0!T145/'cal1'!T$3,"")</f>
        <v>5.4974511361061039E-2</v>
      </c>
      <c r="BA151" s="136">
        <f ca="1">IF(BA$7,'cal1'!T145/'cal1'!T$3,"")</f>
        <v>7.4608259721375249E-3</v>
      </c>
      <c r="BB151" s="136">
        <f ca="1">IF(BA$7,'cal2'!T145/'cal1'!T$3,"")</f>
        <v>5.4189160935812115E-2</v>
      </c>
      <c r="BC151" s="136">
        <f ca="1">IF(BD$7,cal0!U145/'cal1'!U$3,"")</f>
        <v>4.5267373347896281E-2</v>
      </c>
      <c r="BD151" s="136">
        <f ca="1">IF(BD$7,'cal1'!U145/'cal1'!U$3,"")</f>
        <v>4.1152158917493855E-3</v>
      </c>
      <c r="BE151" s="136">
        <f ca="1">IF(BD$7,'cal2'!U145/'cal1'!U$3,"")</f>
        <v>4.71379266902128E-2</v>
      </c>
      <c r="BF151" s="136">
        <f ca="1">IF(BG$7,cal0!V145/'cal1'!V$3,"")</f>
        <v>4.2679901675517114E-2</v>
      </c>
      <c r="BG151" s="136">
        <f ca="1">IF(BG$7,'cal1'!V145/'cal1'!V$3,"")</f>
        <v>2.969036559508649E-3</v>
      </c>
      <c r="BH151" s="136">
        <f ca="1">IF(BG$7,'cal2'!V145/'cal1'!V$3,"")</f>
        <v>4.3793287893656233E-2</v>
      </c>
      <c r="BI151" s="136">
        <f ca="1">IF(BJ$7,cal0!W145/'cal1'!W$3,"")</f>
        <v>5.9429612456294918E-2</v>
      </c>
      <c r="BJ151" s="136">
        <f ca="1">IF(BJ$7,'cal1'!W145/'cal1'!W$3,"")</f>
        <v>5.9803385210760477E-3</v>
      </c>
      <c r="BK151" s="136">
        <f ca="1">IF(BJ$7,'cal2'!W145/'cal1'!W$3,"")</f>
        <v>5.9429612456294918E-2</v>
      </c>
      <c r="BL151" s="136">
        <f ca="1">IF(BM$7,cal0!X145/'cal1'!X$3,"")</f>
        <v>2.9907143575238986E-2</v>
      </c>
      <c r="BM151" s="136">
        <f ca="1">IF(BM$7,'cal1'!X145/'cal1'!X$3,"")</f>
        <v>8.6939368488938434E-3</v>
      </c>
      <c r="BN151" s="136">
        <f ca="1">IF(BM$7,'cal2'!X145/'cal1'!X$3,"")</f>
        <v>3.3036962063407012E-2</v>
      </c>
      <c r="BO151" s="136">
        <f ca="1">IF(BP$7,cal0!Y145/'cal1'!Y$3,"")</f>
        <v>3.718210499388714E-2</v>
      </c>
      <c r="BP151" s="136">
        <f ca="1">IF(BP$7,'cal1'!Y145/'cal1'!Y$3,"")</f>
        <v>2.6027474585023883E-3</v>
      </c>
      <c r="BQ151" s="136">
        <f ca="1">IF(BP$7,'cal2'!Y145/'cal1'!Y$3,"")</f>
        <v>4.0156674555321188E-2</v>
      </c>
      <c r="BR151" s="136" t="str">
        <f>IF(BS$7,cal0!Z145/'cal1'!Z$3,"")</f>
        <v/>
      </c>
      <c r="BS151" s="136" t="str">
        <f>IF(BS$7,'cal1'!Z145/'cal1'!Z$3,"")</f>
        <v/>
      </c>
      <c r="BT151" s="136" t="str">
        <f>IF(BS$7,'cal2'!Z145/'cal1'!Z$3,"")</f>
        <v/>
      </c>
      <c r="BU151" s="136">
        <f ca="1">IF(BV$7,cal0!AA145/'cal1'!AA$3,"")</f>
        <v>6.3213016993343168E-2</v>
      </c>
      <c r="BV151" s="136">
        <f ca="1">IF(BV$7,'cal1'!AA145/'cal1'!AA$3,"")</f>
        <v>3.8080130181237177E-3</v>
      </c>
      <c r="BW151" s="136">
        <f ca="1">IF(BV$7,'cal2'!AA145/'cal1'!AA$3,"")</f>
        <v>6.4736222795585621E-2</v>
      </c>
      <c r="BX151" s="136">
        <f ca="1">IF(BY$7,cal0!AB145/'cal1'!AB$3,"")</f>
        <v>4.4378218687183044E-2</v>
      </c>
      <c r="BY151" s="136">
        <f ca="1">IF(BY$7,'cal1'!AB145/'cal1'!AB$3,"")</f>
        <v>6.0841108294015199E-3</v>
      </c>
      <c r="BZ151" s="136">
        <f ca="1">IF(BY$7,'cal2'!AB145/'cal1'!AB$3,"")</f>
        <v>4.5093996678521223E-2</v>
      </c>
      <c r="CA151" s="136">
        <f ca="1">IF(CB$7,cal0!AC145/'cal1'!AC$3,"")</f>
        <v>5.4534241581750117E-2</v>
      </c>
      <c r="CB151" s="136">
        <f ca="1">IF(CB$7,'cal1'!AC145/'cal1'!AC$3,"")</f>
        <v>7.1755582503834226E-3</v>
      </c>
      <c r="CC151" s="136">
        <f ca="1">IF(CB$7,'cal2'!AC145/'cal1'!AC$3,"")</f>
        <v>5.7404466003067381E-2</v>
      </c>
      <c r="CD151" s="136">
        <f ca="1">IF(CE$7,cal0!AD145/'cal1'!AD$3,"")</f>
        <v>3.7832651026641323E-2</v>
      </c>
      <c r="CE151" s="136">
        <f ca="1">IF(CE$7,'cal1'!AD145/'cal1'!AD$3,"")</f>
        <v>4.4076877350565421E-3</v>
      </c>
      <c r="CF151" s="136">
        <f ca="1">IF(CE$7,'cal2'!AD145/'cal1'!AD$3,"")</f>
        <v>3.9669188180736649E-2</v>
      </c>
      <c r="CG151" s="136">
        <f ca="1">IF(CH$7,cal0!AE145/'cal1'!AE$3,"")</f>
        <v>5.7666467420727022E-2</v>
      </c>
      <c r="CH151" s="136">
        <f ca="1">IF(CH$7,'cal1'!AE145/'cal1'!AE$3,"")</f>
        <v>5.9913215279168769E-3</v>
      </c>
      <c r="CI151" s="136">
        <f ca="1">IF(CH$7,'cal2'!AE145/'cal1'!AE$3,"")</f>
        <v>6.0662129281712461E-2</v>
      </c>
      <c r="CJ151" s="136">
        <f ca="1">IF(CK$7,cal0!AF145/'cal1'!AF$3,"")</f>
        <v>3.1008376707089631E-2</v>
      </c>
      <c r="CK151" s="136">
        <f ca="1">IF(CK$7,'cal1'!AF145/'cal1'!AF$3,"")</f>
        <v>9.3025128775439773E-3</v>
      </c>
      <c r="CL151" s="136">
        <f ca="1">IF(CK$7,'cal2'!AF145/'cal1'!AF$3,"")</f>
        <v>3.410921276280364E-2</v>
      </c>
      <c r="CM151" s="136">
        <f ca="1">IF(CN$7,cal0!AG145/'cal1'!AG$3,"")</f>
        <v>4.7770216681689723E-2</v>
      </c>
      <c r="CN151" s="136">
        <f ca="1">IF(CN$7,'cal1'!AG145/'cal1'!AG$3,"")</f>
        <v>4.7770215963999114E-3</v>
      </c>
      <c r="CO151" s="136">
        <f ca="1">IF(CN$7,'cal2'!AG145/'cal1'!AG$3,"")</f>
        <v>4.8872606694911211E-2</v>
      </c>
      <c r="CP151" s="136">
        <f ca="1">IF(CQ$7,cal0!AH145/'cal1'!AH$3,"")</f>
        <v>5.8202608404651669E-2</v>
      </c>
      <c r="CQ151" s="136">
        <f ca="1">IF(CQ$7,'cal1'!AH145/'cal1'!AH$3,"")</f>
        <v>8.0531914057746026E-3</v>
      </c>
      <c r="CR151" s="136">
        <f ca="1">IF(CQ$7,'cal2'!AH145/'cal1'!AH$3,"")</f>
        <v>5.9300771259041991E-2</v>
      </c>
      <c r="CS151" s="136">
        <f ca="1">IF(CT$7,cal0!AI145/'cal1'!AI$3,"")</f>
        <v>5.0407161972844852E-2</v>
      </c>
      <c r="CT151" s="136">
        <f ca="1">IF(CT$7,'cal1'!AI145/'cal1'!AI$3,"")</f>
        <v>3.9890559121256667E-3</v>
      </c>
      <c r="CU151" s="136">
        <f ca="1">IF(CT$7,'cal2'!AI145/'cal1'!AI$3,"")</f>
        <v>5.2220369849514024E-2</v>
      </c>
      <c r="CV151" s="136">
        <f ca="1">IF(CW$7,cal0!AJ145/'cal1'!AJ$3,"")</f>
        <v>4.3628303774457394E-2</v>
      </c>
      <c r="CW151" s="136">
        <f ca="1">IF(CW$7,'cal1'!AJ145/'cal1'!AJ$3,"")</f>
        <v>3.1923150877418622E-3</v>
      </c>
      <c r="CX151" s="136">
        <f ca="1">IF(CW$7,'cal2'!AJ145/'cal1'!AJ$3,"")</f>
        <v>4.682061990134842E-2</v>
      </c>
      <c r="CY151" s="136">
        <f ca="1">IF(CZ$7,cal0!AK145/'cal1'!AK$3,"")</f>
        <v>6.2102349431613128E-2</v>
      </c>
      <c r="CZ151" s="136">
        <f ca="1">IF(CZ$7,'cal1'!AK145/'cal1'!AK$3,"")</f>
        <v>6.7425404310618156E-3</v>
      </c>
      <c r="DA151" s="136">
        <f ca="1">IF(CZ$7,'cal2'!AK145/'cal1'!AK$3,"")</f>
        <v>6.3876702906204133E-2</v>
      </c>
    </row>
    <row r="152" spans="3:105">
      <c r="C152" s="112">
        <f t="shared" si="67"/>
        <v>1010</v>
      </c>
      <c r="D152" s="136">
        <v>0</v>
      </c>
      <c r="E152" s="136">
        <v>0</v>
      </c>
      <c r="F152" s="136">
        <v>0</v>
      </c>
      <c r="G152" s="136">
        <f ca="1">cal0!C146/'cal1'!C$3</f>
        <v>3.7783357734170062E-2</v>
      </c>
      <c r="H152" s="136">
        <f ca="1">'cal1'!C146/'cal1'!C$3</f>
        <v>6.3012500615431339E-3</v>
      </c>
      <c r="I152" s="136">
        <f ca="1">'cal2'!C146/'cal1'!C$3</f>
        <v>4.0245915377990729E-2</v>
      </c>
      <c r="J152" s="136">
        <f ca="1">IF(K$7,cal0!F146/'cal1'!F$3,"")</f>
        <v>4.9266252163472295E-2</v>
      </c>
      <c r="K152" s="136">
        <f ca="1">IF(K$7,'cal1'!F146/'cal1'!F$3,"")</f>
        <v>5.1236902219220243E-3</v>
      </c>
      <c r="L152" s="136">
        <f ca="1">IF(K$7,'cal2'!F146/'cal1'!F$3,"")</f>
        <v>5.0842772823889416E-2</v>
      </c>
      <c r="M152" s="136">
        <f ca="1">IF(N$7,cal0!G146/'cal1'!G$3,"")</f>
        <v>2.5511829912291683E-2</v>
      </c>
      <c r="N152" s="136">
        <f ca="1">IF(N$7,'cal1'!G146/'cal1'!G$3,"")</f>
        <v>4.0090017620098674E-3</v>
      </c>
      <c r="O152" s="136">
        <f ca="1">IF(N$7,'cal2'!G146/'cal1'!G$3,"")</f>
        <v>2.8427465745497735E-2</v>
      </c>
      <c r="P152" s="136">
        <f ca="1">IF(Q$7,cal0!H146/'cal1'!H$3,"")</f>
        <v>2.7638718736304468E-2</v>
      </c>
      <c r="Q152" s="136">
        <f ca="1">IF(Q$7,'cal1'!H146/'cal1'!H$3,"")</f>
        <v>6.3494352079277181E-3</v>
      </c>
      <c r="R152" s="136">
        <f ca="1">IF(Q$7,'cal2'!H146/'cal1'!H$3,"")</f>
        <v>3.0626686357868201E-2</v>
      </c>
      <c r="S152" s="136">
        <f ca="1">IF(T$7,cal0!I146/'cal1'!I$3,"")</f>
        <v>4.875482415657955E-2</v>
      </c>
      <c r="T152" s="136">
        <f ca="1">IF(T$7,'cal1'!I146/'cal1'!I$3,"")</f>
        <v>5.7358619243655061E-3</v>
      </c>
      <c r="U152" s="136">
        <f ca="1">IF(T$7,'cal2'!I146/'cal1'!I$3,"")</f>
        <v>5.162275611900196E-2</v>
      </c>
      <c r="V152" s="136">
        <f ca="1">IF(W$7,cal0!J146/'cal1'!J$3,"")</f>
        <v>2.7667827000302861E-2</v>
      </c>
      <c r="W152" s="136">
        <f ca="1">IF(W$7,'cal1'!J146/'cal1'!J$3,"")</f>
        <v>7.4777905285474764E-3</v>
      </c>
      <c r="X152" s="136">
        <f ca="1">IF(W$7,'cal2'!J146/'cal1'!J$3,"")</f>
        <v>3.1032831131617138E-2</v>
      </c>
      <c r="Y152" s="136">
        <f ca="1">IF(Z$7,cal0!K146/'cal1'!K$3,"")</f>
        <v>5.0401700198563312E-2</v>
      </c>
      <c r="Z152" s="136">
        <f ca="1">IF(Z$7,'cal1'!K146/'cal1'!K$3,"")</f>
        <v>5.8155806173975687E-3</v>
      </c>
      <c r="AA152" s="136">
        <f ca="1">IF(Z$7,'cal2'!K146/'cal1'!K$3,"")</f>
        <v>5.3115638880131238E-2</v>
      </c>
      <c r="AB152" s="136">
        <f ca="1">IF(AC$7,cal0!L146/'cal1'!L$3,"")</f>
        <v>4.1684957154116034E-2</v>
      </c>
      <c r="AC152" s="136">
        <f ca="1">IF(AC$7,'cal1'!L146/'cal1'!L$3,"")</f>
        <v>8.0310466815197851E-3</v>
      </c>
      <c r="AD152" s="136">
        <f ca="1">IF(AC$7,'cal2'!L146/'cal1'!L$3,"")</f>
        <v>4.5509263532713784E-2</v>
      </c>
      <c r="AE152" s="136">
        <f ca="1">IF(AF$7,cal0!M146/'cal1'!M$3,"")</f>
        <v>2.5595064431613058E-2</v>
      </c>
      <c r="AF152" s="136">
        <f ca="1">IF(AF$7,'cal1'!M146/'cal1'!M$3,"")</f>
        <v>6.6769734244843072E-3</v>
      </c>
      <c r="AG152" s="136">
        <f ca="1">IF(AF$7,'cal2'!M146/'cal1'!M$3,"")</f>
        <v>2.8933549332637962E-2</v>
      </c>
      <c r="AH152" s="136">
        <f ca="1">IF(AI$7,cal0!N146/'cal1'!N$3,"")</f>
        <v>2.8167720711557539E-2</v>
      </c>
      <c r="AI152" s="136">
        <f ca="1">IF(AI$7,'cal1'!N146/'cal1'!N$3,"")</f>
        <v>6.5596060382490783E-3</v>
      </c>
      <c r="AJ152" s="136">
        <f ca="1">IF(AI$7,'cal2'!N146/'cal1'!N$3,"")</f>
        <v>3.1254592190776719E-2</v>
      </c>
      <c r="AK152" s="136">
        <f ca="1">IF(AL$7,cal0!O146/'cal1'!O$3,"")</f>
        <v>4.8720206254537227E-2</v>
      </c>
      <c r="AL152" s="136">
        <f ca="1">IF(AL$7,'cal1'!O146/'cal1'!O$3,"")</f>
        <v>7.9869190069758959E-3</v>
      </c>
      <c r="AM152" s="136">
        <f ca="1">IF(AL$7,'cal2'!O146/'cal1'!O$3,"")</f>
        <v>5.2314321211605605E-2</v>
      </c>
      <c r="AN152" s="136">
        <f ca="1">IF(AO$7,cal0!P146/'cal1'!P$3,"")</f>
        <v>3.3915626156289153E-2</v>
      </c>
      <c r="AO152" s="136">
        <f ca="1">IF(AO$7,'cal1'!P146/'cal1'!P$3,"")</f>
        <v>6.2670178454010458E-3</v>
      </c>
      <c r="AP152" s="136">
        <f ca="1">IF(AO$7,'cal2'!P146/'cal1'!P$3,"")</f>
        <v>3.6127512689945886E-2</v>
      </c>
      <c r="AQ152" s="136">
        <f ca="1">IF(AR$7,cal0!Q146/'cal1'!Q$3,"")</f>
        <v>4.5800702583490963E-2</v>
      </c>
      <c r="AR152" s="136">
        <f ca="1">IF(AR$7,'cal1'!Q146/'cal1'!Q$3,"")</f>
        <v>6.2102649498150669E-3</v>
      </c>
      <c r="AS152" s="136">
        <f ca="1">IF(AR$7,'cal2'!Q146/'cal1'!Q$3,"")</f>
        <v>4.812955279250871E-2</v>
      </c>
      <c r="AT152" s="136">
        <f ca="1">IF(AU$7,cal0!R146/'cal1'!R$3,"")</f>
        <v>4.1568760402860956E-2</v>
      </c>
      <c r="AU152" s="136">
        <f ca="1">IF(AU$7,'cal1'!R146/'cal1'!R$3,"")</f>
        <v>5.0036470159241534E-3</v>
      </c>
      <c r="AV152" s="136">
        <f ca="1">IF(AU$7,'cal2'!R146/'cal1'!R$3,"")</f>
        <v>4.541771808457673E-2</v>
      </c>
      <c r="AW152" s="136">
        <f ca="1">IF(AX$7,cal0!S146/'cal1'!S$3,"")</f>
        <v>3.3245800577538086E-2</v>
      </c>
      <c r="AX152" s="136">
        <f ca="1">IF(AX$7,'cal1'!S146/'cal1'!S$3,"")</f>
        <v>5.0255279328234297E-3</v>
      </c>
      <c r="AY152" s="136">
        <f ca="1">IF(AX$7,'cal2'!S146/'cal1'!S$3,"")</f>
        <v>3.5565275879255516E-2</v>
      </c>
      <c r="AZ152" s="136">
        <f ca="1">IF(BA$7,cal0!T146/'cal1'!T$3,"")</f>
        <v>5.9547657010450783E-2</v>
      </c>
      <c r="BA152" s="136">
        <f ca="1">IF(BA$7,'cal1'!T146/'cal1'!T$3,"")</f>
        <v>7.8871070724285033E-3</v>
      </c>
      <c r="BB152" s="136">
        <f ca="1">IF(BA$7,'cal2'!T146/'cal1'!T$3,"")</f>
        <v>5.8364596649166899E-2</v>
      </c>
      <c r="BC152" s="136">
        <f ca="1">IF(BD$7,cal0!U146/'cal1'!U$3,"")</f>
        <v>3.1935467801851691E-2</v>
      </c>
      <c r="BD152" s="136">
        <f ca="1">IF(BD$7,'cal1'!U146/'cal1'!U$3,"")</f>
        <v>5.2599595019367628E-3</v>
      </c>
      <c r="BE152" s="136">
        <f ca="1">IF(BD$7,'cal2'!U146/'cal1'!U$3,"")</f>
        <v>3.3814025422007767E-2</v>
      </c>
      <c r="BF152" s="136">
        <f ca="1">IF(BG$7,cal0!V146/'cal1'!V$3,"")</f>
        <v>3.0190130605548982E-2</v>
      </c>
      <c r="BG152" s="136">
        <f ca="1">IF(BG$7,'cal1'!V146/'cal1'!V$3,"")</f>
        <v>4.4726122111750678E-3</v>
      </c>
      <c r="BH152" s="136">
        <f ca="1">IF(BG$7,'cal2'!V146/'cal1'!V$3,"")</f>
        <v>3.2053719633499497E-2</v>
      </c>
      <c r="BI152" s="136">
        <f ca="1">IF(BJ$7,cal0!W146/'cal1'!W$3,"")</f>
        <v>4.579520753613691E-2</v>
      </c>
      <c r="BJ152" s="136">
        <f ca="1">IF(BJ$7,'cal1'!W146/'cal1'!W$3,"")</f>
        <v>7.5074110234234648E-3</v>
      </c>
      <c r="BK152" s="136">
        <f ca="1">IF(BJ$7,'cal2'!W146/'cal1'!W$3,"")</f>
        <v>4.7296690327329152E-2</v>
      </c>
      <c r="BL152" s="136">
        <f ca="1">IF(BM$7,cal0!X146/'cal1'!X$3,"")</f>
        <v>2.9336627725733505E-2</v>
      </c>
      <c r="BM152" s="136">
        <f ca="1">IF(BM$7,'cal1'!X146/'cal1'!X$3,"")</f>
        <v>9.0803847397694249E-3</v>
      </c>
      <c r="BN152" s="136">
        <f ca="1">IF(BM$7,'cal2'!X146/'cal1'!X$3,"")</f>
        <v>3.2479839008536113E-2</v>
      </c>
      <c r="BO152" s="136">
        <f ca="1">IF(BP$7,cal0!Y146/'cal1'!Y$3,"")</f>
        <v>2.6885673526967795E-2</v>
      </c>
      <c r="BP152" s="136">
        <f ca="1">IF(BP$7,'cal1'!Y146/'cal1'!Y$3,"")</f>
        <v>4.4809455878279661E-3</v>
      </c>
      <c r="BQ152" s="136">
        <f ca="1">IF(BP$7,'cal2'!Y146/'cal1'!Y$3,"")</f>
        <v>2.9872968640694671E-2</v>
      </c>
      <c r="BR152" s="136" t="str">
        <f>IF(BS$7,cal0!Z146/'cal1'!Z$3,"")</f>
        <v/>
      </c>
      <c r="BS152" s="136" t="str">
        <f>IF(BS$7,'cal1'!Z146/'cal1'!Z$3,"")</f>
        <v/>
      </c>
      <c r="BT152" s="136" t="str">
        <f>IF(BS$7,'cal2'!Z146/'cal1'!Z$3,"")</f>
        <v/>
      </c>
      <c r="BU152" s="136">
        <f ca="1">IF(BV$7,cal0!AA146/'cal1'!AA$3,"")</f>
        <v>3.8625509661081824E-2</v>
      </c>
      <c r="BV152" s="136">
        <f ca="1">IF(BV$7,'cal1'!AA146/'cal1'!AA$3,"")</f>
        <v>4.2067388090745311E-3</v>
      </c>
      <c r="BW152" s="136">
        <f ca="1">IF(BV$7,'cal2'!AA146/'cal1'!AA$3,"")</f>
        <v>4.0155233407598925E-2</v>
      </c>
      <c r="BX152" s="136">
        <f ca="1">IF(BY$7,cal0!AB146/'cal1'!AB$3,"")</f>
        <v>4.9600003477387952E-2</v>
      </c>
      <c r="BY152" s="136">
        <f ca="1">IF(BY$7,'cal1'!AB146/'cal1'!AB$3,"")</f>
        <v>6.8289854976818264E-3</v>
      </c>
      <c r="BZ152" s="136">
        <f ca="1">IF(BY$7,'cal2'!AB146/'cal1'!AB$3,"")</f>
        <v>5.1037685225937449E-2</v>
      </c>
      <c r="CA152" s="136">
        <f ca="1">IF(CB$7,cal0!AC146/'cal1'!AC$3,"")</f>
        <v>4.7561338511709135E-2</v>
      </c>
      <c r="CB152" s="136">
        <f ca="1">IF(CB$7,'cal1'!AC146/'cal1'!AC$3,"")</f>
        <v>7.9268897519515231E-3</v>
      </c>
      <c r="CC152" s="136">
        <f ca="1">IF(CB$7,'cal2'!AC146/'cal1'!AC$3,"")</f>
        <v>5.1524784795136724E-2</v>
      </c>
      <c r="CD152" s="136">
        <f ca="1">IF(CE$7,cal0!AD146/'cal1'!AD$3,"")</f>
        <v>2.8034805748242544E-2</v>
      </c>
      <c r="CE152" s="136">
        <f ca="1">IF(CE$7,'cal1'!AD146/'cal1'!AD$3,"")</f>
        <v>5.9020646334821758E-3</v>
      </c>
      <c r="CF152" s="136">
        <f ca="1">IF(CE$7,'cal2'!AD146/'cal1'!AD$3,"")</f>
        <v>3.061695997098934E-2</v>
      </c>
      <c r="CG152" s="136">
        <f ca="1">IF(CH$7,cal0!AE146/'cal1'!AE$3,"")</f>
        <v>4.0238413154771689E-2</v>
      </c>
      <c r="CH152" s="136">
        <f ca="1">IF(CH$7,'cal1'!AE146/'cal1'!AE$3,"")</f>
        <v>6.0169589695501513E-3</v>
      </c>
      <c r="CI152" s="136">
        <f ca="1">IF(CH$7,'cal2'!AE146/'cal1'!AE$3,"")</f>
        <v>4.2494773594643959E-2</v>
      </c>
      <c r="CJ152" s="136">
        <f ca="1">IF(CK$7,cal0!AF146/'cal1'!AF$3,"")</f>
        <v>2.7334933104803352E-2</v>
      </c>
      <c r="CK152" s="136">
        <f ca="1">IF(CK$7,'cal1'!AF146/'cal1'!AF$3,"")</f>
        <v>1.0034343122393484E-2</v>
      </c>
      <c r="CL152" s="136">
        <f ca="1">IF(CK$7,'cal2'!AF146/'cal1'!AF$3,"")</f>
        <v>3.0795052588032185E-2</v>
      </c>
      <c r="CM152" s="136">
        <f ca="1">IF(CN$7,cal0!AG146/'cal1'!AG$3,"")</f>
        <v>5.2403059022838233E-2</v>
      </c>
      <c r="CN152" s="136">
        <f ca="1">IF(CN$7,'cal1'!AG146/'cal1'!AG$3,"")</f>
        <v>5.5355340688190303E-3</v>
      </c>
      <c r="CO152" s="136">
        <f ca="1">IF(CN$7,'cal2'!AG146/'cal1'!AG$3,"")</f>
        <v>5.4248237766539593E-2</v>
      </c>
      <c r="CP152" s="136">
        <f ca="1">IF(CQ$7,cal0!AH146/'cal1'!AH$3,"")</f>
        <v>4.0438258935610205E-2</v>
      </c>
      <c r="CQ152" s="136">
        <f ca="1">IF(CQ$7,'cal1'!AH146/'cal1'!AH$3,"")</f>
        <v>7.7200311207986944E-3</v>
      </c>
      <c r="CR152" s="136">
        <f ca="1">IF(CQ$7,'cal2'!AH146/'cal1'!AH$3,"")</f>
        <v>4.1541120934580247E-2</v>
      </c>
      <c r="CS152" s="136">
        <f ca="1">IF(CT$7,cal0!AI146/'cal1'!AI$3,"")</f>
        <v>3.1684810377816487E-2</v>
      </c>
      <c r="CT152" s="136">
        <f ca="1">IF(CT$7,'cal1'!AI146/'cal1'!AI$3,"")</f>
        <v>4.7345118178646678E-3</v>
      </c>
      <c r="CU152" s="136">
        <f ca="1">IF(CT$7,'cal2'!AI146/'cal1'!AI$3,"")</f>
        <v>3.3869970499104833E-2</v>
      </c>
      <c r="CV152" s="136">
        <f ca="1">IF(CW$7,cal0!AJ146/'cal1'!AJ$3,"")</f>
        <v>2.8497556467766524E-2</v>
      </c>
      <c r="CW152" s="136">
        <f ca="1">IF(CW$7,'cal1'!AJ146/'cal1'!AJ$3,"")</f>
        <v>4.2746337484571885E-3</v>
      </c>
      <c r="CX152" s="136">
        <f ca="1">IF(CW$7,'cal2'!AJ146/'cal1'!AJ$3,"")</f>
        <v>3.1703532822705202E-2</v>
      </c>
      <c r="CY152" s="136">
        <f ca="1">IF(CZ$7,cal0!AK146/'cal1'!AK$3,"")</f>
        <v>4.0628357248479394E-2</v>
      </c>
      <c r="CZ152" s="136">
        <f ca="1">IF(CZ$7,'cal1'!AK146/'cal1'!AK$3,"")</f>
        <v>6.7713924107053519E-3</v>
      </c>
      <c r="DA152" s="136">
        <f ca="1">IF(CZ$7,'cal2'!AK146/'cal1'!AK$3,"")</f>
        <v>4.2053911347380034E-2</v>
      </c>
    </row>
    <row r="153" spans="3:105">
      <c r="C153" s="112">
        <f t="shared" si="67"/>
        <v>1015</v>
      </c>
      <c r="D153" s="136">
        <v>0</v>
      </c>
      <c r="E153" s="136">
        <v>0</v>
      </c>
      <c r="F153" s="136">
        <v>0</v>
      </c>
      <c r="G153" s="136">
        <f ca="1">cal0!C147/'cal1'!C$3</f>
        <v>3.1967894042207824E-2</v>
      </c>
      <c r="H153" s="136">
        <f ca="1">'cal1'!C147/'cal1'!C$3</f>
        <v>6.0303073814476785E-3</v>
      </c>
      <c r="I153" s="136">
        <f ca="1">'cal2'!C147/'cal1'!C$3</f>
        <v>3.4765085237991059E-2</v>
      </c>
      <c r="J153" s="136">
        <f ca="1">IF(K$7,cal0!F147/'cal1'!F$3,"")</f>
        <v>5.1396880537251728E-2</v>
      </c>
      <c r="K153" s="136">
        <f ca="1">IF(K$7,'cal1'!F147/'cal1'!F$3,"")</f>
        <v>6.3257698766382014E-3</v>
      </c>
      <c r="L153" s="136">
        <f ca="1">IF(K$7,'cal2'!F147/'cal1'!F$3,"")</f>
        <v>5.3373684347617037E-2</v>
      </c>
      <c r="M153" s="136">
        <f ca="1">IF(N$7,cal0!G147/'cal1'!G$3,"")</f>
        <v>2.0838781115342476E-2</v>
      </c>
      <c r="N153" s="136">
        <f ca="1">IF(N$7,'cal1'!G147/'cal1'!G$3,"")</f>
        <v>4.3871118889181248E-3</v>
      </c>
      <c r="O153" s="136">
        <f ca="1">IF(N$7,'cal2'!G147/'cal1'!G$3,"")</f>
        <v>2.44947074514285E-2</v>
      </c>
      <c r="P153" s="136">
        <f ca="1">IF(Q$7,cal0!H147/'cal1'!H$3,"")</f>
        <v>3.0722312399041142E-2</v>
      </c>
      <c r="Q153" s="136">
        <f ca="1">IF(Q$7,'cal1'!H147/'cal1'!H$3,"")</f>
        <v>5.2452730181688969E-3</v>
      </c>
      <c r="R153" s="136">
        <f ca="1">IF(Q$7,'cal2'!H147/'cal1'!H$3,"")</f>
        <v>3.4468937290146141E-2</v>
      </c>
      <c r="S153" s="136">
        <f ca="1">IF(T$7,cal0!I147/'cal1'!I$3,"")</f>
        <v>3.1645739075760723E-2</v>
      </c>
      <c r="T153" s="136">
        <f ca="1">IF(T$7,'cal1'!I147/'cal1'!I$3,"")</f>
        <v>3.69885291634437E-3</v>
      </c>
      <c r="U153" s="136">
        <f ca="1">IF(T$7,'cal2'!I147/'cal1'!I$3,"")</f>
        <v>3.3289674240373893E-2</v>
      </c>
      <c r="V153" s="136">
        <f ca="1">IF(W$7,cal0!J147/'cal1'!J$3,"")</f>
        <v>2.9629496993781056E-2</v>
      </c>
      <c r="W153" s="136">
        <f ca="1">IF(W$7,'cal1'!J147/'cal1'!J$3,"")</f>
        <v>6.7510251043883017E-3</v>
      </c>
      <c r="X153" s="136">
        <f ca="1">IF(W$7,'cal2'!J147/'cal1'!J$3,"")</f>
        <v>3.3380067717088832E-2</v>
      </c>
      <c r="Y153" s="136">
        <f ca="1">IF(Z$7,cal0!K147/'cal1'!K$3,"")</f>
        <v>3.8113759000354186E-2</v>
      </c>
      <c r="Z153" s="136">
        <f ca="1">IF(Z$7,'cal1'!K147/'cal1'!K$3,"")</f>
        <v>6.2226547321939012E-3</v>
      </c>
      <c r="AA153" s="136">
        <f ca="1">IF(Z$7,'cal2'!K147/'cal1'!K$3,"")</f>
        <v>4.0836171442650657E-2</v>
      </c>
      <c r="AB153" s="136">
        <f ca="1">IF(AC$7,cal0!L147/'cal1'!L$3,"")</f>
        <v>4.7569482633858295E-2</v>
      </c>
      <c r="AC153" s="136">
        <f ca="1">IF(AC$7,'cal1'!L147/'cal1'!L$3,"")</f>
        <v>8.056122107298962E-3</v>
      </c>
      <c r="AD153" s="136">
        <f ca="1">IF(AC$7,'cal2'!L147/'cal1'!L$3,"")</f>
        <v>5.1405732683535668E-2</v>
      </c>
      <c r="AE153" s="136">
        <f ca="1">IF(AF$7,cal0!M147/'cal1'!M$3,"")</f>
        <v>2.3814473741662699E-2</v>
      </c>
      <c r="AF153" s="136">
        <f ca="1">IF(AF$7,'cal1'!M147/'cal1'!M$3,"")</f>
        <v>5.9536184354156748E-3</v>
      </c>
      <c r="AG153" s="136">
        <f ca="1">IF(AF$7,'cal2'!M147/'cal1'!M$3,"")</f>
        <v>2.6791284049493994E-2</v>
      </c>
      <c r="AH153" s="136">
        <f ca="1">IF(AI$7,cal0!N147/'cal1'!N$3,"")</f>
        <v>2.477209233658989E-2</v>
      </c>
      <c r="AI153" s="136">
        <f ca="1">IF(AI$7,'cal1'!N147/'cal1'!N$3,"")</f>
        <v>6.96715125315568E-3</v>
      </c>
      <c r="AJ153" s="136">
        <f ca="1">IF(AI$7,'cal2'!N147/'cal1'!N$3,"")</f>
        <v>2.8255669097126821E-2</v>
      </c>
      <c r="AK153" s="136">
        <f ca="1">IF(AL$7,cal0!O147/'cal1'!O$3,"")</f>
        <v>3.2448019598817969E-2</v>
      </c>
      <c r="AL153" s="136">
        <f ca="1">IF(AL$7,'cal1'!O147/'cal1'!O$3,"")</f>
        <v>6.4094854784226543E-3</v>
      </c>
      <c r="AM153" s="136">
        <f ca="1">IF(AL$7,'cal2'!O147/'cal1'!O$3,"")</f>
        <v>3.5652763511623234E-2</v>
      </c>
      <c r="AN153" s="136">
        <f ca="1">IF(AO$7,cal0!P147/'cal1'!P$3,"")</f>
        <v>3.7719511102233504E-2</v>
      </c>
      <c r="AO153" s="136">
        <f ca="1">IF(AO$7,'cal1'!P147/'cal1'!P$3,"")</f>
        <v>5.9167861543850675E-3</v>
      </c>
      <c r="AP153" s="136">
        <f ca="1">IF(AO$7,'cal2'!P147/'cal1'!P$3,"")</f>
        <v>4.067790526280541E-2</v>
      </c>
      <c r="AQ153" s="136">
        <f ca="1">IF(AR$7,cal0!Q147/'cal1'!Q$3,"")</f>
        <v>4.7501121025667496E-2</v>
      </c>
      <c r="AR153" s="136">
        <f ca="1">IF(AR$7,'cal1'!Q147/'cal1'!Q$3,"")</f>
        <v>7.008362529929044E-3</v>
      </c>
      <c r="AS153" s="136">
        <f ca="1">IF(AR$7,'cal2'!Q147/'cal1'!Q$3,"")</f>
        <v>5.0226596230047223E-2</v>
      </c>
      <c r="AT153" s="136">
        <f ca="1">IF(AU$7,cal0!R147/'cal1'!R$3,"")</f>
        <v>2.6254643670794359E-2</v>
      </c>
      <c r="AU153" s="136">
        <f ca="1">IF(AU$7,'cal1'!R147/'cal1'!R$3,"")</f>
        <v>4.2470746670940553E-3</v>
      </c>
      <c r="AV153" s="136">
        <f ca="1">IF(AU$7,'cal2'!R147/'cal1'!R$3,"")</f>
        <v>2.8957325493257257E-2</v>
      </c>
      <c r="AW153" s="136">
        <f ca="1">IF(AX$7,cal0!S147/'cal1'!S$3,"")</f>
        <v>2.4430523874711656E-2</v>
      </c>
      <c r="AX153" s="136">
        <f ca="1">IF(AX$7,'cal1'!S147/'cal1'!S$3,"")</f>
        <v>5.429005431722006E-3</v>
      </c>
      <c r="AY153" s="136">
        <f ca="1">IF(AX$7,'cal2'!S147/'cal1'!S$3,"")</f>
        <v>2.7532813774814462E-2</v>
      </c>
      <c r="AZ153" s="136">
        <f ca="1">IF(BA$7,cal0!T147/'cal1'!T$3,"")</f>
        <v>6.1315930550695556E-2</v>
      </c>
      <c r="BA153" s="136">
        <f ca="1">IF(BA$7,'cal1'!T147/'cal1'!T$3,"")</f>
        <v>8.307319882198478E-3</v>
      </c>
      <c r="BB153" s="136">
        <f ca="1">IF(BA$7,'cal2'!T147/'cal1'!T$3,"")</f>
        <v>6.1315930550695556E-2</v>
      </c>
      <c r="BC153" s="136">
        <f ca="1">IF(BD$7,cal0!U147/'cal1'!U$3,"")</f>
        <v>2.5251260189228596E-2</v>
      </c>
      <c r="BD153" s="136">
        <f ca="1">IF(BD$7,'cal1'!U147/'cal1'!U$3,"")</f>
        <v>5.6532669758285452E-3</v>
      </c>
      <c r="BE153" s="136">
        <f ca="1">IF(BD$7,'cal2'!U147/'cal1'!U$3,"")</f>
        <v>2.8266334143051471E-2</v>
      </c>
      <c r="BF153" s="136">
        <f ca="1">IF(BG$7,cal0!V147/'cal1'!V$3,"")</f>
        <v>2.3554528667557584E-2</v>
      </c>
      <c r="BG153" s="136">
        <f ca="1">IF(BG$7,'cal1'!V147/'cal1'!V$3,"")</f>
        <v>5.234339825606016E-3</v>
      </c>
      <c r="BH153" s="136">
        <f ca="1">IF(BG$7,'cal2'!V147/'cal1'!V$3,"")</f>
        <v>2.6919462586167502E-2</v>
      </c>
      <c r="BI153" s="136">
        <f ca="1">IF(BJ$7,cal0!W147/'cal1'!W$3,"")</f>
        <v>2.9746863261334539E-2</v>
      </c>
      <c r="BJ153" s="136">
        <f ca="1">IF(BJ$7,'cal1'!W147/'cal1'!W$3,"")</f>
        <v>6.0246813437265746E-3</v>
      </c>
      <c r="BK153" s="136">
        <f ca="1">IF(BJ$7,'cal2'!W147/'cal1'!W$3,"")</f>
        <v>3.1253034148833819E-2</v>
      </c>
      <c r="BL153" s="136">
        <f ca="1">IF(BM$7,cal0!X147/'cal1'!X$3,"")</f>
        <v>3.3632259624075685E-2</v>
      </c>
      <c r="BM153" s="136">
        <f ca="1">IF(BM$7,'cal1'!X147/'cal1'!X$3,"")</f>
        <v>8.4080649060189212E-3</v>
      </c>
      <c r="BN153" s="136">
        <f ca="1">IF(BM$7,'cal2'!X147/'cal1'!X$3,"")</f>
        <v>3.7135618405024488E-2</v>
      </c>
      <c r="BO153" s="136">
        <f ca="1">IF(BP$7,cal0!Y147/'cal1'!Y$3,"")</f>
        <v>2.1725526142554925E-2</v>
      </c>
      <c r="BP153" s="136">
        <f ca="1">IF(BP$7,'cal1'!Y147/'cal1'!Y$3,"")</f>
        <v>4.8695142910244113E-3</v>
      </c>
      <c r="BQ153" s="136">
        <f ca="1">IF(BP$7,'cal2'!Y147/'cal1'!Y$3,"")</f>
        <v>2.5471306310143969E-2</v>
      </c>
      <c r="BR153" s="136" t="str">
        <f>IF(BS$7,cal0!Z147/'cal1'!Z$3,"")</f>
        <v/>
      </c>
      <c r="BS153" s="136" t="str">
        <f>IF(BS$7,'cal1'!Z147/'cal1'!Z$3,"")</f>
        <v/>
      </c>
      <c r="BT153" s="136" t="str">
        <f>IF(BS$7,'cal2'!Z147/'cal1'!Z$3,"")</f>
        <v/>
      </c>
      <c r="BU153" s="136">
        <f ca="1">IF(BV$7,cal0!AA147/'cal1'!AA$3,"")</f>
        <v>2.6470116351703311E-2</v>
      </c>
      <c r="BV153" s="136">
        <f ca="1">IF(BV$7,'cal1'!AA147/'cal1'!AA$3,"")</f>
        <v>4.2198735561333493E-3</v>
      </c>
      <c r="BW153" s="136">
        <f ca="1">IF(BV$7,'cal2'!AA147/'cal1'!AA$3,"")</f>
        <v>2.8388241376541997E-2</v>
      </c>
      <c r="BX153" s="136">
        <f ca="1">IF(BY$7,cal0!AB147/'cal1'!AB$3,"")</f>
        <v>4.7231071499443347E-2</v>
      </c>
      <c r="BY153" s="136">
        <f ca="1">IF(BY$7,'cal1'!AB147/'cal1'!AB$3,"")</f>
        <v>7.9319356931637341E-3</v>
      </c>
      <c r="BZ153" s="136">
        <f ca="1">IF(BY$7,'cal2'!AB147/'cal1'!AB$3,"")</f>
        <v>5.0115412775755805E-2</v>
      </c>
      <c r="CA153" s="136">
        <f ca="1">IF(CB$7,cal0!AC147/'cal1'!AC$3,"")</f>
        <v>3.3252313104339105E-2</v>
      </c>
      <c r="CB153" s="136">
        <f ca="1">IF(CB$7,'cal1'!AC147/'cal1'!AC$3,"")</f>
        <v>7.5902016587128252E-3</v>
      </c>
      <c r="CC153" s="136">
        <f ca="1">IF(CB$7,'cal2'!AC147/'cal1'!AC$3,"")</f>
        <v>3.6505255058820227E-2</v>
      </c>
      <c r="CD153" s="136">
        <f ca="1">IF(CE$7,cal0!AD147/'cal1'!AD$3,"")</f>
        <v>2.2941908999967679E-2</v>
      </c>
      <c r="CE153" s="136">
        <f ca="1">IF(CE$7,'cal1'!AD147/'cal1'!AD$3,"")</f>
        <v>6.6605545754932138E-3</v>
      </c>
      <c r="CF153" s="136">
        <f ca="1">IF(CE$7,'cal2'!AD147/'cal1'!AD$3,"")</f>
        <v>2.6642218301972855E-2</v>
      </c>
      <c r="CG153" s="136">
        <f ca="1">IF(CH$7,cal0!AE147/'cal1'!AE$3,"")</f>
        <v>2.6029154397227888E-2</v>
      </c>
      <c r="CH153" s="136">
        <f ca="1">IF(CH$7,'cal1'!AE147/'cal1'!AE$3,"")</f>
        <v>2.6406388278674407E-3</v>
      </c>
      <c r="CI153" s="136">
        <f ca="1">IF(CH$7,'cal2'!AE147/'cal1'!AE$3,"")</f>
        <v>2.791532564639582E-2</v>
      </c>
      <c r="CJ153" s="136">
        <f ca="1">IF(CK$7,cal0!AF147/'cal1'!AF$3,"")</f>
        <v>2.81144658789312E-2</v>
      </c>
      <c r="CK153" s="136">
        <f ca="1">IF(CK$7,'cal1'!AF147/'cal1'!AF$3,"")</f>
        <v>8.6773042417748105E-3</v>
      </c>
      <c r="CL153" s="136">
        <f ca="1">IF(CK$7,'cal2'!AF147/'cal1'!AF$3,"")</f>
        <v>3.1932481236701067E-2</v>
      </c>
      <c r="CM153" s="136">
        <f ca="1">IF(CN$7,cal0!AG147/'cal1'!AG$3,"")</f>
        <v>4.5533105803387805E-2</v>
      </c>
      <c r="CN153" s="136">
        <f ca="1">IF(CN$7,'cal1'!AG147/'cal1'!AG$3,"")</f>
        <v>6.663381707404427E-3</v>
      </c>
      <c r="CO153" s="136">
        <f ca="1">IF(CN$7,'cal2'!AG147/'cal1'!AG$3,"")</f>
        <v>4.7754233762201406E-2</v>
      </c>
      <c r="CP153" s="136">
        <f ca="1">IF(CQ$7,cal0!AH147/'cal1'!AH$3,"")</f>
        <v>2.6920091301681878E-2</v>
      </c>
      <c r="CQ153" s="136">
        <f ca="1">IF(CQ$7,'cal1'!AH147/'cal1'!AH$3,"")</f>
        <v>4.7939886004864677E-3</v>
      </c>
      <c r="CR153" s="136">
        <f ca="1">IF(CQ$7,'cal2'!AH147/'cal1'!AH$3,"")</f>
        <v>2.7657625405505468E-2</v>
      </c>
      <c r="CS153" s="136">
        <f ca="1">IF(CT$7,cal0!AI147/'cal1'!AI$3,"")</f>
        <v>2.3746472538860308E-2</v>
      </c>
      <c r="CT153" s="136">
        <f ca="1">IF(CT$7,'cal1'!AI147/'cal1'!AI$3,"")</f>
        <v>4.7492944364195674E-3</v>
      </c>
      <c r="CU153" s="136">
        <f ca="1">IF(CT$7,'cal2'!AI147/'cal1'!AI$3,"")</f>
        <v>2.6669116366695337E-2</v>
      </c>
      <c r="CV153" s="136">
        <f ca="1">IF(CW$7,cal0!AJ147/'cal1'!AJ$3,"")</f>
        <v>2.2154564674111196E-2</v>
      </c>
      <c r="CW153" s="136">
        <f ca="1">IF(CW$7,'cal1'!AJ147/'cal1'!AJ$3,"")</f>
        <v>5.0026437824240849E-3</v>
      </c>
      <c r="CX153" s="136">
        <f ca="1">IF(CW$7,'cal2'!AJ147/'cal1'!AJ$3,"")</f>
        <v>2.5727882907811993E-2</v>
      </c>
      <c r="CY153" s="136">
        <f ca="1">IF(CZ$7,cal0!AK147/'cal1'!AK$3,"")</f>
        <v>3.003015504646029E-2</v>
      </c>
      <c r="CZ153" s="136">
        <f ca="1">IF(CZ$7,'cal1'!AK147/'cal1'!AK$3,"")</f>
        <v>6.4350335234851239E-3</v>
      </c>
      <c r="DA153" s="136">
        <f ca="1">IF(CZ$7,'cal2'!AK147/'cal1'!AK$3,"")</f>
        <v>3.1817664940402113E-2</v>
      </c>
    </row>
    <row r="154" spans="3:105">
      <c r="C154" s="112">
        <f t="shared" si="67"/>
        <v>1020</v>
      </c>
      <c r="D154" s="136">
        <v>0</v>
      </c>
      <c r="E154" s="136">
        <v>0</v>
      </c>
      <c r="F154" s="136">
        <v>0</v>
      </c>
      <c r="G154" s="136">
        <f ca="1">cal0!C148/'cal1'!C$3</f>
        <v>2.7696344946158937E-2</v>
      </c>
      <c r="H154" s="136">
        <f ca="1">'cal1'!C148/'cal1'!C$3</f>
        <v>5.230315516877194E-3</v>
      </c>
      <c r="I154" s="136">
        <f ca="1">'cal2'!C148/'cal1'!C$3</f>
        <v>3.0907515206681981E-2</v>
      </c>
      <c r="J154" s="136">
        <f ca="1">IF(K$7,cal0!F148/'cal1'!F$3,"")</f>
        <v>4.289103130123393E-2</v>
      </c>
      <c r="K154" s="136">
        <f ca="1">IF(K$7,'cal1'!F148/'cal1'!F$3,"")</f>
        <v>6.7513661530683965E-3</v>
      </c>
      <c r="L154" s="136">
        <f ca="1">IF(K$7,'cal2'!F148/'cal1'!F$3,"")</f>
        <v>4.4876727913004601E-2</v>
      </c>
      <c r="M154" s="136">
        <f ca="1">IF(N$7,cal0!G148/'cal1'!G$3,"")</f>
        <v>1.9096338831977557E-2</v>
      </c>
      <c r="N154" s="136">
        <f ca="1">IF(N$7,'cal1'!G148/'cal1'!G$3,"")</f>
        <v>4.7740847079943893E-3</v>
      </c>
      <c r="O154" s="136">
        <f ca="1">IF(N$7,'cal2'!G148/'cal1'!G$3,"")</f>
        <v>2.3135949052270816E-2</v>
      </c>
      <c r="P154" s="136">
        <f ca="1">IF(Q$7,cal0!H148/'cal1'!H$3,"")</f>
        <v>3.763477896370554E-2</v>
      </c>
      <c r="Q154" s="136">
        <f ca="1">IF(Q$7,'cal1'!H148/'cal1'!H$3,"")</f>
        <v>5.6452168445558313E-3</v>
      </c>
      <c r="R154" s="136">
        <f ca="1">IF(Q$7,'cal2'!H148/'cal1'!H$3,"")</f>
        <v>4.1774606266807929E-2</v>
      </c>
      <c r="S154" s="136">
        <f ca="1">IF(T$7,cal0!I148/'cal1'!I$3,"")</f>
        <v>2.1880121476020684E-2</v>
      </c>
      <c r="T154" s="136">
        <f ca="1">IF(T$7,'cal1'!I148/'cal1'!I$3,"")</f>
        <v>1.6513299265218495E-3</v>
      </c>
      <c r="U154" s="136">
        <f ca="1">IF(T$7,'cal2'!I148/'cal1'!I$3,"")</f>
        <v>2.435711566028996E-2</v>
      </c>
      <c r="V154" s="136">
        <f ca="1">IF(W$7,cal0!J148/'cal1'!J$3,"")</f>
        <v>3.541395195019429E-2</v>
      </c>
      <c r="W154" s="136">
        <f ca="1">IF(W$7,'cal1'!J148/'cal1'!J$3,"")</f>
        <v>6.7813951012595797E-3</v>
      </c>
      <c r="X154" s="136">
        <f ca="1">IF(W$7,'cal2'!J148/'cal1'!J$3,"")</f>
        <v>3.9934880546066268E-2</v>
      </c>
      <c r="Y154" s="136">
        <f ca="1">IF(Z$7,cal0!K148/'cal1'!K$3,"")</f>
        <v>2.4611925628483879E-2</v>
      </c>
      <c r="Z154" s="136">
        <f ca="1">IF(Z$7,'cal1'!K148/'cal1'!K$3,"")</f>
        <v>2.7346584667487829E-3</v>
      </c>
      <c r="AA154" s="136">
        <f ca="1">IF(Z$7,'cal2'!K148/'cal1'!K$3,"")</f>
        <v>2.6955919417490214E-2</v>
      </c>
      <c r="AB154" s="136">
        <f ca="1">IF(AC$7,cal0!L148/'cal1'!L$3,"")</f>
        <v>4.3929972848098728E-2</v>
      </c>
      <c r="AC154" s="136">
        <f ca="1">IF(AC$7,'cal1'!L148/'cal1'!L$3,"")</f>
        <v>9.2484154948895125E-3</v>
      </c>
      <c r="AD154" s="136">
        <f ca="1">IF(AC$7,'cal2'!L148/'cal1'!L$3,"")</f>
        <v>4.7012776006057987E-2</v>
      </c>
      <c r="AE154" s="136">
        <f ca="1">IF(AF$7,cal0!M148/'cal1'!M$3,"")</f>
        <v>2.6164256237937743E-2</v>
      </c>
      <c r="AF154" s="136">
        <f ca="1">IF(AF$7,'cal1'!M148/'cal1'!M$3,"")</f>
        <v>4.8590759603263263E-3</v>
      </c>
      <c r="AG154" s="136">
        <f ca="1">IF(AF$7,'cal2'!M148/'cal1'!M$3,"")</f>
        <v>2.9154455031939645E-2</v>
      </c>
      <c r="AH154" s="136">
        <f ca="1">IF(AI$7,cal0!N148/'cal1'!N$3,"")</f>
        <v>2.5272336788516404E-2</v>
      </c>
      <c r="AI154" s="136">
        <f ca="1">IF(AI$7,'cal1'!N148/'cal1'!N$3,"")</f>
        <v>5.8320775451868182E-3</v>
      </c>
      <c r="AJ154" s="136">
        <f ca="1">IF(AI$7,'cal2'!N148/'cal1'!N$3,"")</f>
        <v>2.9160386966560564E-2</v>
      </c>
      <c r="AK154" s="136">
        <f ca="1">IF(AL$7,cal0!O148/'cal1'!O$3,"")</f>
        <v>2.2131721923127724E-2</v>
      </c>
      <c r="AL154" s="136">
        <f ca="1">IF(AL$7,'cal1'!O148/'cal1'!O$3,"")</f>
        <v>2.8167646262597925E-3</v>
      </c>
      <c r="AM154" s="136">
        <f ca="1">IF(AL$7,'cal2'!O148/'cal1'!O$3,"")</f>
        <v>2.4546090873000182E-2</v>
      </c>
      <c r="AN154" s="136">
        <f ca="1">IF(AO$7,cal0!P148/'cal1'!P$3,"")</f>
        <v>3.8260658014914718E-2</v>
      </c>
      <c r="AO154" s="136">
        <f ca="1">IF(AO$7,'cal1'!P148/'cal1'!P$3,"")</f>
        <v>7.0577910589059694E-3</v>
      </c>
      <c r="AP154" s="136">
        <f ca="1">IF(AO$7,'cal2'!P148/'cal1'!P$3,"")</f>
        <v>4.1603823575347698E-2</v>
      </c>
      <c r="AQ154" s="136">
        <f ca="1">IF(AR$7,cal0!Q148/'cal1'!Q$3,"")</f>
        <v>3.7937183034661912E-2</v>
      </c>
      <c r="AR154" s="136">
        <f ca="1">IF(AR$7,'cal1'!Q148/'cal1'!Q$3,"")</f>
        <v>6.6487850414293972E-3</v>
      </c>
      <c r="AS154" s="136">
        <f ca="1">IF(AR$7,'cal2'!Q148/'cal1'!Q$3,"")</f>
        <v>4.0674918995319373E-2</v>
      </c>
      <c r="AT154" s="136">
        <f ca="1">IF(AU$7,cal0!R148/'cal1'!R$3,"")</f>
        <v>1.9391728645936631E-2</v>
      </c>
      <c r="AU154" s="136">
        <f ca="1">IF(AU$7,'cal1'!R148/'cal1'!R$3,"")</f>
        <v>1.5513383295488233E-3</v>
      </c>
      <c r="AV154" s="136">
        <f ca="1">IF(AU$7,'cal2'!R148/'cal1'!R$3,"")</f>
        <v>2.2494406441251065E-2</v>
      </c>
      <c r="AW154" s="136">
        <f ca="1">IF(AX$7,cal0!S148/'cal1'!S$3,"")</f>
        <v>2.0645120722888648E-2</v>
      </c>
      <c r="AX154" s="136">
        <f ca="1">IF(AX$7,'cal1'!S148/'cal1'!S$3,"")</f>
        <v>5.453428223139027E-3</v>
      </c>
      <c r="AY154" s="136">
        <f ca="1">IF(AX$7,'cal2'!S148/'cal1'!S$3,"")</f>
        <v>2.4540426433532891E-2</v>
      </c>
      <c r="AZ154" s="136">
        <f ca="1">IF(BA$7,cal0!T148/'cal1'!T$3,"")</f>
        <v>5.284971063051179E-2</v>
      </c>
      <c r="BA154" s="136">
        <f ca="1">IF(BA$7,'cal1'!T148/'cal1'!T$3,"")</f>
        <v>9.1394237595763383E-3</v>
      </c>
      <c r="BB154" s="136">
        <f ca="1">IF(BA$7,'cal2'!T148/'cal1'!T$3,"")</f>
        <v>5.3644443401290286E-2</v>
      </c>
      <c r="BC154" s="136">
        <f ca="1">IF(BD$7,cal0!U148/'cal1'!U$3,"")</f>
        <v>2.1579055809243883E-2</v>
      </c>
      <c r="BD154" s="136">
        <f ca="1">IF(BD$7,'cal1'!U148/'cal1'!U$3,"")</f>
        <v>6.0572786809556713E-3</v>
      </c>
      <c r="BE154" s="136">
        <f ca="1">IF(BD$7,'cal2'!U148/'cal1'!U$3,"")</f>
        <v>2.5743434948613572E-2</v>
      </c>
      <c r="BF154" s="136">
        <f ca="1">IF(BG$7,cal0!V148/'cal1'!V$3,"")</f>
        <v>2.0655984115383642E-2</v>
      </c>
      <c r="BG154" s="136">
        <f ca="1">IF(BG$7,'cal1'!V148/'cal1'!V$3,"")</f>
        <v>5.2578868990754259E-3</v>
      </c>
      <c r="BH154" s="136">
        <f ca="1">IF(BG$7,'cal2'!V148/'cal1'!V$3,"")</f>
        <v>2.441161745754231E-2</v>
      </c>
      <c r="BI154" s="136">
        <f ca="1">IF(BJ$7,cal0!W148/'cal1'!W$3,"")</f>
        <v>2.1181243768318949E-2</v>
      </c>
      <c r="BJ154" s="136">
        <f ca="1">IF(BJ$7,'cal1'!W148/'cal1'!W$3,"")</f>
        <v>2.2694190279435923E-3</v>
      </c>
      <c r="BK154" s="136">
        <f ca="1">IF(BJ$7,'cal2'!W148/'cal1'!W$3,"")</f>
        <v>2.2694188801972184E-2</v>
      </c>
      <c r="BL154" s="136">
        <f ca="1">IF(BM$7,cal0!X148/'cal1'!X$3,"")</f>
        <v>3.976606095041875E-2</v>
      </c>
      <c r="BM154" s="136">
        <f ca="1">IF(BM$7,'cal1'!X148/'cal1'!X$3,"")</f>
        <v>8.4458892217251832E-3</v>
      </c>
      <c r="BN154" s="136">
        <f ca="1">IF(BM$7,'cal2'!X148/'cal1'!X$3,"")</f>
        <v>4.2933267690271421E-2</v>
      </c>
      <c r="BO154" s="136">
        <f ca="1">IF(BP$7,cal0!Y148/'cal1'!Y$3,"")</f>
        <v>1.9189417445705102E-2</v>
      </c>
      <c r="BP154" s="136">
        <f ca="1">IF(BP$7,'cal1'!Y148/'cal1'!Y$3,"")</f>
        <v>4.8914201692423619E-3</v>
      </c>
      <c r="BQ154" s="136">
        <f ca="1">IF(BP$7,'cal2'!Y148/'cal1'!Y$3,"")</f>
        <v>2.3704574751121942E-2</v>
      </c>
      <c r="BR154" s="136" t="str">
        <f>IF(BS$7,cal0!Z148/'cal1'!Z$3,"")</f>
        <v/>
      </c>
      <c r="BS154" s="136" t="str">
        <f>IF(BS$7,'cal1'!Z148/'cal1'!Z$3,"")</f>
        <v/>
      </c>
      <c r="BT154" s="136" t="str">
        <f>IF(BS$7,'cal2'!Z148/'cal1'!Z$3,"")</f>
        <v/>
      </c>
      <c r="BU154" s="136">
        <f ca="1">IF(BV$7,cal0!AA148/'cal1'!AA$3,"")</f>
        <v>2.1194284881933079E-2</v>
      </c>
      <c r="BV154" s="136">
        <f ca="1">IF(BV$7,'cal1'!AA148/'cal1'!AA$3,"")</f>
        <v>3.4681558105835678E-3</v>
      </c>
      <c r="BW154" s="136">
        <f ca="1">IF(BV$7,'cal2'!AA148/'cal1'!AA$3,"")</f>
        <v>2.4662440316203415E-2</v>
      </c>
      <c r="BX154" s="136">
        <f ca="1">IF(BY$7,cal0!AB148/'cal1'!AB$3,"")</f>
        <v>3.5854280060544801E-2</v>
      </c>
      <c r="BY154" s="136">
        <f ca="1">IF(BY$7,'cal1'!AB148/'cal1'!AB$3,"")</f>
        <v>6.8811243417463098E-3</v>
      </c>
      <c r="BZ154" s="136">
        <f ca="1">IF(BY$7,'cal2'!AB148/'cal1'!AB$3,"")</f>
        <v>3.8389432176217993E-2</v>
      </c>
      <c r="CA154" s="136">
        <f ca="1">IF(CB$7,cal0!AC148/'cal1'!AC$3,"")</f>
        <v>2.2509975998043805E-2</v>
      </c>
      <c r="CB154" s="136">
        <f ca="1">IF(CB$7,'cal1'!AC148/'cal1'!AC$3,"")</f>
        <v>3.9937055105043933E-3</v>
      </c>
      <c r="CC154" s="136">
        <f ca="1">IF(CB$7,'cal2'!AC148/'cal1'!AC$3,"")</f>
        <v>2.541449012800891E-2</v>
      </c>
      <c r="CD154" s="136">
        <f ca="1">IF(CE$7,cal0!AD148/'cal1'!AD$3,"")</f>
        <v>2.0814943110228547E-2</v>
      </c>
      <c r="CE154" s="136">
        <f ca="1">IF(CE$7,'cal1'!AD148/'cal1'!AD$3,"")</f>
        <v>6.6905175838498573E-3</v>
      </c>
      <c r="CF154" s="136">
        <f ca="1">IF(CE$7,'cal2'!AD148/'cal1'!AD$3,"")</f>
        <v>2.490359262381071E-2</v>
      </c>
      <c r="CG154" s="136">
        <f ca="1">IF(CH$7,cal0!AE148/'cal1'!AE$3,"")</f>
        <v>2.0462280997070578E-2</v>
      </c>
      <c r="CH154" s="136">
        <f ca="1">IF(CH$7,'cal1'!AE148/'cal1'!AE$3,"")</f>
        <v>1.5157245114488524E-3</v>
      </c>
      <c r="CI154" s="136">
        <f ca="1">IF(CH$7,'cal2'!AE148/'cal1'!AE$3,"")</f>
        <v>2.3114798383295183E-2</v>
      </c>
      <c r="CJ154" s="136">
        <f ca="1">IF(CK$7,cal0!AF148/'cal1'!AF$3,"")</f>
        <v>3.2773439370392392E-2</v>
      </c>
      <c r="CK154" s="136">
        <f ca="1">IF(CK$7,'cal1'!AF148/'cal1'!AF$3,"")</f>
        <v>8.0190329794829346E-3</v>
      </c>
      <c r="CL154" s="136">
        <f ca="1">IF(CK$7,'cal2'!AF148/'cal1'!AF$3,"")</f>
        <v>3.6957281361341687E-2</v>
      </c>
      <c r="CM154" s="136">
        <f ca="1">IF(CN$7,cal0!AG148/'cal1'!AG$3,"")</f>
        <v>3.0863813260187788E-2</v>
      </c>
      <c r="CN154" s="136">
        <f ca="1">IF(CN$7,'cal1'!AG148/'cal1'!AG$3,"")</f>
        <v>4.4622382892184863E-3</v>
      </c>
      <c r="CO154" s="136">
        <f ca="1">IF(CN$7,'cal2'!AG148/'cal1'!AG$3,"")</f>
        <v>3.3094933131061682E-2</v>
      </c>
      <c r="CP154" s="136">
        <f ca="1">IF(CQ$7,cal0!AH148/'cal1'!AH$3,"")</f>
        <v>2.14847834347194E-2</v>
      </c>
      <c r="CQ154" s="136">
        <f ca="1">IF(CQ$7,'cal1'!AH148/'cal1'!AH$3,"")</f>
        <v>3.3338457428088606E-3</v>
      </c>
      <c r="CR154" s="136">
        <f ca="1">IF(CQ$7,'cal2'!AH148/'cal1'!AH$3,"")</f>
        <v>2.3707346539778882E-2</v>
      </c>
      <c r="CS154" s="136">
        <f ca="1">IF(CT$7,cal0!AI148/'cal1'!AI$3,"")</f>
        <v>1.9449611931386571E-2</v>
      </c>
      <c r="CT154" s="136">
        <f ca="1">IF(CT$7,'cal1'!AI148/'cal1'!AI$3,"")</f>
        <v>4.4036859096401107E-3</v>
      </c>
      <c r="CU154" s="136">
        <f ca="1">IF(CT$7,'cal2'!AI148/'cal1'!AI$3,"")</f>
        <v>2.348632389576754E-2</v>
      </c>
      <c r="CV154" s="136">
        <f ca="1">IF(CW$7,cal0!AJ148/'cal1'!AJ$3,"")</f>
        <v>1.9023776292114426E-2</v>
      </c>
      <c r="CW154" s="136">
        <f ca="1">IF(CW$7,'cal1'!AJ148/'cal1'!AJ$3,"")</f>
        <v>4.6662092461298415E-3</v>
      </c>
      <c r="CX154" s="136">
        <f ca="1">IF(CW$7,'cal2'!AJ148/'cal1'!AJ$3,"")</f>
        <v>2.3331046581170398E-2</v>
      </c>
      <c r="CY154" s="136">
        <f ca="1">IF(CZ$7,cal0!AK148/'cal1'!AK$3,"")</f>
        <v>2.441948711946999E-2</v>
      </c>
      <c r="CZ154" s="136">
        <f ca="1">IF(CZ$7,'cal1'!AK148/'cal1'!AK$3,"")</f>
        <v>6.1048717798674974E-3</v>
      </c>
      <c r="DA154" s="136">
        <f ca="1">IF(CZ$7,'cal2'!AK148/'cal1'!AK$3,"")</f>
        <v>2.8010586598668761E-2</v>
      </c>
    </row>
    <row r="155" spans="3:105">
      <c r="C155" s="112">
        <f t="shared" si="67"/>
        <v>1025</v>
      </c>
      <c r="D155" s="136">
        <v>0</v>
      </c>
      <c r="E155" s="136">
        <v>0</v>
      </c>
      <c r="F155" s="136">
        <v>0</v>
      </c>
      <c r="G155" s="136">
        <f ca="1">cal0!C149/'cal1'!C$3</f>
        <v>2.4782579990835139E-2</v>
      </c>
      <c r="H155" s="136">
        <f ca="1">'cal1'!C149/'cal1'!C$3</f>
        <v>4.9174691594365419E-3</v>
      </c>
      <c r="I155" s="136">
        <f ca="1">'cal2'!C149/'cal1'!C$3</f>
        <v>2.8113769214364596E-2</v>
      </c>
      <c r="J155" s="136">
        <f ca="1">IF(K$7,cal0!F149/'cal1'!F$3,"")</f>
        <v>2.9880037763913021E-2</v>
      </c>
      <c r="K155" s="136">
        <f ca="1">IF(K$7,'cal1'!F149/'cal1'!F$3,"")</f>
        <v>3.18720418896098E-3</v>
      </c>
      <c r="L155" s="136">
        <f ca="1">IF(K$7,'cal2'!F149/'cal1'!F$3,"")</f>
        <v>3.187204111149565E-2</v>
      </c>
      <c r="M155" s="136">
        <f ca="1">IF(N$7,cal0!G149/'cal1'!G$3,"")</f>
        <v>2.0999009372423681E-2</v>
      </c>
      <c r="N155" s="136">
        <f ca="1">IF(N$7,'cal1'!G149/'cal1'!G$3,"")</f>
        <v>4.789247593814298E-3</v>
      </c>
      <c r="O155" s="136">
        <f ca="1">IF(N$7,'cal2'!G149/'cal1'!G$3,"")</f>
        <v>2.5419853526568396E-2</v>
      </c>
      <c r="P155" s="136">
        <f ca="1">IF(Q$7,cal0!H149/'cal1'!H$3,"")</f>
        <v>3.9264483112717546E-2</v>
      </c>
      <c r="Q155" s="136">
        <f ca="1">IF(Q$7,'cal1'!H149/'cal1'!H$3,"")</f>
        <v>7.550862023618354E-3</v>
      </c>
      <c r="R155" s="136">
        <f ca="1">IF(Q$7,'cal2'!H149/'cal1'!H$3,"")</f>
        <v>4.3039915599282004E-2</v>
      </c>
      <c r="S155" s="136">
        <f ca="1">IF(T$7,cal0!I149/'cal1'!I$3,"")</f>
        <v>1.9050609397200775E-2</v>
      </c>
      <c r="T155" s="136">
        <f ca="1">IF(T$7,'cal1'!I149/'cal1'!I$3,"")</f>
        <v>1.6565746862314797E-3</v>
      </c>
      <c r="U155" s="136">
        <f ca="1">IF(T$7,'cal2'!I149/'cal1'!I$3,"")</f>
        <v>2.2363758365232727E-2</v>
      </c>
      <c r="V155" s="136">
        <f ca="1">IF(W$7,cal0!J149/'cal1'!J$3,"")</f>
        <v>3.8927894414901625E-2</v>
      </c>
      <c r="W155" s="136">
        <f ca="1">IF(W$7,'cal1'!J149/'cal1'!J$3,"")</f>
        <v>8.3146960951082892E-3</v>
      </c>
      <c r="X155" s="136">
        <f ca="1">IF(W$7,'cal2'!J149/'cal1'!J$3,"")</f>
        <v>4.3085243938764207E-2</v>
      </c>
      <c r="Y155" s="136">
        <f ca="1">IF(Z$7,cal0!K149/'cal1'!K$3,"")</f>
        <v>1.8027689090237074E-2</v>
      </c>
      <c r="Z155" s="136">
        <f ca="1">IF(Z$7,'cal1'!K149/'cal1'!K$3,"")</f>
        <v>3.9190627417050355E-4</v>
      </c>
      <c r="AA155" s="136">
        <f ca="1">IF(Z$7,'cal2'!K149/'cal1'!K$3,"")</f>
        <v>2.0379126065508617E-2</v>
      </c>
      <c r="AB155" s="136">
        <f ca="1">IF(AC$7,cal0!L149/'cal1'!L$3,"")</f>
        <v>3.1312536741479068E-2</v>
      </c>
      <c r="AC155" s="136">
        <f ca="1">IF(AC$7,'cal1'!L149/'cal1'!L$3,"")</f>
        <v>6.1851925639368434E-3</v>
      </c>
      <c r="AD155" s="136">
        <f ca="1">IF(AC$7,'cal2'!L149/'cal1'!L$3,"")</f>
        <v>3.3631984802349357E-2</v>
      </c>
      <c r="AE155" s="136">
        <f ca="1">IF(AF$7,cal0!M149/'cal1'!M$3,"")</f>
        <v>3.0746901400169609E-2</v>
      </c>
      <c r="AF155" s="136">
        <f ca="1">IF(AF$7,'cal1'!M149/'cal1'!M$3,"")</f>
        <v>5.2494711404484857E-3</v>
      </c>
      <c r="AG155" s="136">
        <f ca="1">IF(AF$7,'cal2'!M149/'cal1'!M$3,"")</f>
        <v>3.3746600240907185E-2</v>
      </c>
      <c r="AH155" s="136">
        <f ca="1">IF(AI$7,cal0!N149/'cal1'!N$3,"")</f>
        <v>2.9643042953978141E-2</v>
      </c>
      <c r="AI155" s="136">
        <f ca="1">IF(AI$7,'cal1'!N149/'cal1'!N$3,"")</f>
        <v>6.2406409025479006E-3</v>
      </c>
      <c r="AJ155" s="136">
        <f ca="1">IF(AI$7,'cal2'!N149/'cal1'!N$3,"")</f>
        <v>3.3933485145662134E-2</v>
      </c>
      <c r="AK155" s="136">
        <f ca="1">IF(AL$7,cal0!O149/'cal1'!O$3,"")</f>
        <v>1.8972630654833907E-2</v>
      </c>
      <c r="AL155" s="136">
        <f ca="1">IF(AL$7,'cal1'!O149/'cal1'!O$3,"")</f>
        <v>2.018364845857175E-3</v>
      </c>
      <c r="AM155" s="136">
        <f ca="1">IF(AL$7,'cal2'!O149/'cal1'!O$3,"")</f>
        <v>2.1798340965986894E-2</v>
      </c>
      <c r="AN155" s="136">
        <f ca="1">IF(AO$7,cal0!P149/'cal1'!P$3,"")</f>
        <v>3.0556684555493308E-2</v>
      </c>
      <c r="AO155" s="136">
        <f ca="1">IF(AO$7,'cal1'!P149/'cal1'!P$3,"")</f>
        <v>8.5707777303487467E-3</v>
      </c>
      <c r="AP155" s="136">
        <f ca="1">IF(AO$7,'cal2'!P149/'cal1'!P$3,"")</f>
        <v>3.3910468284804818E-2</v>
      </c>
      <c r="AQ155" s="136">
        <f ca="1">IF(AR$7,cal0!Q149/'cal1'!Q$3,"")</f>
        <v>2.5502566561003946E-2</v>
      </c>
      <c r="AR155" s="136">
        <f ca="1">IF(AR$7,'cal1'!Q149/'cal1'!Q$3,"")</f>
        <v>3.1387774052091463E-3</v>
      </c>
      <c r="AS155" s="136">
        <f ca="1">IF(AR$7,'cal2'!Q149/'cal1'!Q$3,"")</f>
        <v>2.7856650476988612E-2</v>
      </c>
      <c r="AT155" s="136">
        <f ca="1">IF(AU$7,cal0!R149/'cal1'!R$3,"")</f>
        <v>1.8286120333111597E-2</v>
      </c>
      <c r="AU155" s="136">
        <f ca="1">IF(AU$7,'cal1'!R149/'cal1'!R$3,"")</f>
        <v>2.3343983565649626E-3</v>
      </c>
      <c r="AV155" s="136">
        <f ca="1">IF(AU$7,'cal2'!R149/'cal1'!R$3,"")</f>
        <v>2.2176784007425312E-2</v>
      </c>
      <c r="AW155" s="136">
        <f ca="1">IF(AX$7,cal0!S149/'cal1'!S$3,"")</f>
        <v>1.9147619705487534E-2</v>
      </c>
      <c r="AX155" s="136">
        <f ca="1">IF(AX$7,'cal1'!S149/'cal1'!S$3,"")</f>
        <v>6.2522841879487116E-3</v>
      </c>
      <c r="AY155" s="136">
        <f ca="1">IF(AX$7,'cal2'!S149/'cal1'!S$3,"")</f>
        <v>2.3446065132402688E-2</v>
      </c>
      <c r="AZ155" s="136">
        <f ca="1">IF(BA$7,cal0!T149/'cal1'!T$3,"")</f>
        <v>3.9065572893626548E-2</v>
      </c>
      <c r="BA155" s="136">
        <f ca="1">IF(BA$7,'cal1'!T149/'cal1'!T$3,"")</f>
        <v>6.3780529238832619E-3</v>
      </c>
      <c r="BB155" s="136">
        <f ca="1">IF(BA$7,'cal2'!T149/'cal1'!T$3,"")</f>
        <v>4.0261458254794116E-2</v>
      </c>
      <c r="BC155" s="136">
        <f ca="1">IF(BD$7,cal0!U149/'cal1'!U$3,"")</f>
        <v>2.1647592665908599E-2</v>
      </c>
      <c r="BD155" s="136">
        <f ca="1">IF(BD$7,'cal1'!U149/'cal1'!U$3,"")</f>
        <v>6.4562995540121959E-3</v>
      </c>
      <c r="BE155" s="136">
        <f ca="1">IF(BD$7,'cal2'!U149/'cal1'!U$3,"")</f>
        <v>2.5445415758444941E-2</v>
      </c>
      <c r="BF155" s="136">
        <f ca="1">IF(BG$7,cal0!V149/'cal1'!V$3,"")</f>
        <v>2.0721589220403031E-2</v>
      </c>
      <c r="BG155" s="136">
        <f ca="1">IF(BG$7,'cal1'!V149/'cal1'!V$3,"")</f>
        <v>4.8978300790260814E-3</v>
      </c>
      <c r="BH155" s="136">
        <f ca="1">IF(BG$7,'cal2'!V149/'cal1'!V$3,"")</f>
        <v>2.4489150763050735E-2</v>
      </c>
      <c r="BI155" s="136">
        <f ca="1">IF(BJ$7,cal0!W149/'cal1'!W$3,"")</f>
        <v>1.8971889510641046E-2</v>
      </c>
      <c r="BJ155" s="136">
        <f ca="1">IF(BJ$7,'cal1'!W149/'cal1'!W$3,"")</f>
        <v>2.2766268894925542E-3</v>
      </c>
      <c r="BK155" s="136">
        <f ca="1">IF(BJ$7,'cal2'!W149/'cal1'!W$3,"")</f>
        <v>2.0869079202783296E-2</v>
      </c>
      <c r="BL155" s="136">
        <f ca="1">IF(BM$7,cal0!X149/'cal1'!X$3,"")</f>
        <v>3.8480241761948981E-2</v>
      </c>
      <c r="BM155" s="136">
        <f ca="1">IF(BM$7,'cal1'!X149/'cal1'!X$3,"")</f>
        <v>8.4727140607780346E-3</v>
      </c>
      <c r="BN155" s="136">
        <f ca="1">IF(BM$7,'cal2'!X149/'cal1'!X$3,"")</f>
        <v>4.0951450834093378E-2</v>
      </c>
      <c r="BO155" s="136">
        <f ca="1">IF(BP$7,cal0!Y149/'cal1'!Y$3,"")</f>
        <v>2.0005281162807687E-2</v>
      </c>
      <c r="BP155" s="136">
        <f ca="1">IF(BP$7,'cal1'!Y149/'cal1'!Y$3,"")</f>
        <v>4.9069557221409574E-3</v>
      </c>
      <c r="BQ155" s="136">
        <f ca="1">IF(BP$7,'cal2'!Y149/'cal1'!Y$3,"")</f>
        <v>2.4534778979310622E-2</v>
      </c>
      <c r="BR155" s="136" t="str">
        <f>IF(BS$7,cal0!Z149/'cal1'!Z$3,"")</f>
        <v/>
      </c>
      <c r="BS155" s="136" t="str">
        <f>IF(BS$7,'cal1'!Z149/'cal1'!Z$3,"")</f>
        <v/>
      </c>
      <c r="BT155" s="136" t="str">
        <f>IF(BS$7,'cal2'!Z149/'cal1'!Z$3,"")</f>
        <v/>
      </c>
      <c r="BU155" s="136">
        <f ca="1">IF(BV$7,cal0!AA149/'cal1'!AA$3,"")</f>
        <v>1.8555578446827398E-2</v>
      </c>
      <c r="BV155" s="136">
        <f ca="1">IF(BV$7,'cal1'!AA149/'cal1'!AA$3,"")</f>
        <v>4.6388946117068494E-3</v>
      </c>
      <c r="BW155" s="136">
        <f ca="1">IF(BV$7,'cal2'!AA149/'cal1'!AA$3,"")</f>
        <v>2.2421323704910821E-2</v>
      </c>
      <c r="BX155" s="136">
        <f ca="1">IF(BY$7,cal0!AB149/'cal1'!AB$3,"")</f>
        <v>2.3978771748733804E-2</v>
      </c>
      <c r="BY155" s="136">
        <f ca="1">IF(BY$7,'cal1'!AB149/'cal1'!AB$3,"")</f>
        <v>2.5432030803866513E-3</v>
      </c>
      <c r="BZ155" s="136">
        <f ca="1">IF(BY$7,'cal2'!AB149/'cal1'!AB$3,"")</f>
        <v>2.6521975716105744E-2</v>
      </c>
      <c r="CA155" s="136">
        <f ca="1">IF(CB$7,cal0!AC149/'cal1'!AC$3,"")</f>
        <v>1.8575079686032052E-2</v>
      </c>
      <c r="CB155" s="136">
        <f ca="1">IF(CB$7,'cal1'!AC149/'cal1'!AC$3,"")</f>
        <v>2.9137380387840163E-3</v>
      </c>
      <c r="CC155" s="136">
        <f ca="1">IF(CB$7,'cal2'!AC149/'cal1'!AC$3,"")</f>
        <v>2.1853034757366892E-2</v>
      </c>
      <c r="CD155" s="136">
        <f ca="1">IF(CE$7,cal0!AD149/'cal1'!AD$3,"")</f>
        <v>2.1999679859393551E-2</v>
      </c>
      <c r="CE155" s="136">
        <f ca="1">IF(CE$7,'cal1'!AD149/'cal1'!AD$3,"")</f>
        <v>6.3388911402164419E-3</v>
      </c>
      <c r="CF155" s="136">
        <f ca="1">IF(CE$7,'cal2'!AD149/'cal1'!AD$3,"")</f>
        <v>2.6101316716748479E-2</v>
      </c>
      <c r="CG155" s="136">
        <f ca="1">IF(CH$7,cal0!AE149/'cal1'!AE$3,"")</f>
        <v>1.9386866534524816E-2</v>
      </c>
      <c r="CH155" s="136">
        <f ca="1">IF(CH$7,'cal1'!AE149/'cal1'!AE$3,"")</f>
        <v>3.0410771544065792E-3</v>
      </c>
      <c r="CI155" s="136">
        <f ca="1">IF(CH$7,'cal2'!AE149/'cal1'!AE$3,"")</f>
        <v>2.3188212884728145E-2</v>
      </c>
      <c r="CJ155" s="136">
        <f ca="1">IF(CK$7,cal0!AF149/'cal1'!AF$3,"")</f>
        <v>3.6375138569301191E-2</v>
      </c>
      <c r="CK155" s="136">
        <f ca="1">IF(CK$7,'cal1'!AF149/'cal1'!AF$3,"")</f>
        <v>9.4435457214755852E-3</v>
      </c>
      <c r="CL155" s="136">
        <f ca="1">IF(CK$7,'cal2'!AF149/'cal1'!AF$3,"")</f>
        <v>4.0222510439954354E-2</v>
      </c>
      <c r="CM155" s="136">
        <f ca="1">IF(CN$7,cal0!AG149/'cal1'!AG$3,"")</f>
        <v>2.088991623167687E-2</v>
      </c>
      <c r="CN155" s="136">
        <f ca="1">IF(CN$7,'cal1'!AG149/'cal1'!AG$3,"")</f>
        <v>3.7303421191770008E-4</v>
      </c>
      <c r="CO155" s="136">
        <f ca="1">IF(CN$7,'cal2'!AG149/'cal1'!AG$3,"")</f>
        <v>2.3128120865683159E-2</v>
      </c>
      <c r="CP155" s="136">
        <f ca="1">IF(CQ$7,cal0!AH149/'cal1'!AH$3,"")</f>
        <v>2.0438209074617641E-2</v>
      </c>
      <c r="CQ155" s="136">
        <f ca="1">IF(CQ$7,'cal1'!AH149/'cal1'!AH$3,"")</f>
        <v>5.2024532519834724E-3</v>
      </c>
      <c r="CR155" s="136">
        <f ca="1">IF(CQ$7,'cal2'!AH149/'cal1'!AH$3,"")</f>
        <v>2.3411039089592429E-2</v>
      </c>
      <c r="CS155" s="136">
        <f ca="1">IF(CT$7,cal0!AI149/'cal1'!AI$3,"")</f>
        <v>1.8038827560287334E-2</v>
      </c>
      <c r="CT155" s="136">
        <f ca="1">IF(CT$7,'cal1'!AI149/'cal1'!AI$3,"")</f>
        <v>5.1539509883003808E-3</v>
      </c>
      <c r="CU155" s="136">
        <f ca="1">IF(CT$7,'cal2'!AI149/'cal1'!AI$3,"")</f>
        <v>2.2088360453987235E-2</v>
      </c>
      <c r="CV155" s="136">
        <f ca="1">IF(CW$7,cal0!AJ149/'cal1'!AJ$3,"")</f>
        <v>1.8003959385694351E-2</v>
      </c>
      <c r="CW155" s="136">
        <f ca="1">IF(CW$7,'cal1'!AJ149/'cal1'!AJ$3,"")</f>
        <v>5.4011878157083065E-3</v>
      </c>
      <c r="CX155" s="136">
        <f ca="1">IF(CW$7,'cal2'!AJ149/'cal1'!AJ$3,"")</f>
        <v>2.2324909919568581E-2</v>
      </c>
      <c r="CY155" s="136">
        <f ca="1">IF(CZ$7,cal0!AK149/'cal1'!AK$3,"")</f>
        <v>2.1615039082858268E-2</v>
      </c>
      <c r="CZ155" s="136">
        <f ca="1">IF(CZ$7,'cal1'!AK149/'cal1'!AK$3,"")</f>
        <v>6.8447622355176842E-3</v>
      </c>
      <c r="DA155" s="136">
        <f ca="1">IF(CZ$7,'cal2'!AK149/'cal1'!AK$3,"")</f>
        <v>2.5577797795977384E-2</v>
      </c>
    </row>
    <row r="156" spans="3:105">
      <c r="C156" s="112">
        <f t="shared" si="67"/>
        <v>1030</v>
      </c>
      <c r="D156" s="136">
        <v>0</v>
      </c>
      <c r="E156" s="136">
        <v>0</v>
      </c>
      <c r="F156" s="136">
        <v>0</v>
      </c>
      <c r="G156" s="136">
        <f ca="1">cal0!C150/'cal1'!C$3</f>
        <v>2.326124103493319E-2</v>
      </c>
      <c r="H156" s="136">
        <f ca="1">'cal1'!C150/'cal1'!C$3</f>
        <v>5.3651519546947411E-3</v>
      </c>
      <c r="I156" s="136">
        <f ca="1">'cal2'!C150/'cal1'!C$3</f>
        <v>2.6531778766102774E-2</v>
      </c>
      <c r="J156" s="136">
        <f ca="1">IF(K$7,cal0!F150/'cal1'!F$3,"")</f>
        <v>2.2796390363485387E-2</v>
      </c>
      <c r="K156" s="136">
        <f ca="1">IF(K$7,'cal1'!F150/'cal1'!F$3,"")</f>
        <v>3.9993666362226764E-4</v>
      </c>
      <c r="L156" s="136">
        <f ca="1">IF(K$7,'cal2'!F150/'cal1'!F$3,"")</f>
        <v>2.4796072851662701E-2</v>
      </c>
      <c r="M156" s="136">
        <f ca="1">IF(N$7,cal0!G150/'cal1'!G$3,"")</f>
        <v>2.6627339422201631E-2</v>
      </c>
      <c r="N156" s="136">
        <f ca="1">IF(N$7,'cal1'!G150/'cal1'!G$3,"")</f>
        <v>6.2870105765250924E-3</v>
      </c>
      <c r="O156" s="136">
        <f ca="1">IF(N$7,'cal2'!G150/'cal1'!G$3,"")</f>
        <v>3.0695403602273068E-2</v>
      </c>
      <c r="P156" s="136">
        <f ca="1">IF(Q$7,cal0!H150/'cal1'!H$3,"")</f>
        <v>3.0319905584034537E-2</v>
      </c>
      <c r="Q156" s="136">
        <f ca="1">IF(Q$7,'cal1'!H150/'cal1'!H$3,"")</f>
        <v>6.0639812648510668E-3</v>
      </c>
      <c r="R156" s="136">
        <f ca="1">IF(Q$7,'cal2'!H150/'cal1'!H$3,"")</f>
        <v>3.3351897326791266E-2</v>
      </c>
      <c r="S156" s="136">
        <f ca="1">IF(T$7,cal0!I150/'cal1'!I$3,"")</f>
        <v>1.8708323462135287E-2</v>
      </c>
      <c r="T156" s="136">
        <f ca="1">IF(T$7,'cal1'!I150/'cal1'!I$3,"")</f>
        <v>4.5731456991005915E-3</v>
      </c>
      <c r="U156" s="136">
        <f ca="1">IF(T$7,'cal2'!I150/'cal1'!I$3,"")</f>
        <v>2.2449987829770025E-2</v>
      </c>
      <c r="V156" s="136">
        <f ca="1">IF(W$7,cal0!J150/'cal1'!J$3,"")</f>
        <v>3.2628226301740205E-2</v>
      </c>
      <c r="W156" s="136">
        <f ca="1">IF(W$7,'cal1'!J150/'cal1'!J$3,"")</f>
        <v>7.2085612801517322E-3</v>
      </c>
      <c r="X156" s="136">
        <f ca="1">IF(W$7,'cal2'!J150/'cal1'!J$3,"")</f>
        <v>3.6042809364760148E-2</v>
      </c>
      <c r="Y156" s="136">
        <f ca="1">IF(Z$7,cal0!K150/'cal1'!K$3,"")</f>
        <v>1.6523529605788442E-2</v>
      </c>
      <c r="Z156" s="136">
        <f ca="1">IF(Z$7,'cal1'!K150/'cal1'!K$3,"")</f>
        <v>1.5736694954129656E-3</v>
      </c>
      <c r="AA156" s="136">
        <f ca="1">IF(Z$7,'cal2'!K150/'cal1'!K$3,"")</f>
        <v>1.927745069449879E-2</v>
      </c>
      <c r="AB156" s="136">
        <f ca="1">IF(AC$7,cal0!L150/'cal1'!L$3,"")</f>
        <v>2.1731644689860871E-2</v>
      </c>
      <c r="AC156" s="136">
        <f ca="1">IF(AC$7,'cal1'!L150/'cal1'!L$3,"")</f>
        <v>2.3283905566228104E-3</v>
      </c>
      <c r="AD156" s="136">
        <f ca="1">IF(AC$7,'cal2'!L150/'cal1'!L$3,"")</f>
        <v>2.4060034488555641E-2</v>
      </c>
      <c r="AE156" s="136">
        <f ca="1">IF(AF$7,cal0!M150/'cal1'!M$3,"")</f>
        <v>3.1618270565519573E-2</v>
      </c>
      <c r="AF156" s="136">
        <f ca="1">IF(AF$7,'cal1'!M150/'cal1'!M$3,"")</f>
        <v>7.9045676413798931E-3</v>
      </c>
      <c r="AG156" s="136">
        <f ca="1">IF(AF$7,'cal2'!M150/'cal1'!M$3,"")</f>
        <v>3.4629535549147161E-2</v>
      </c>
      <c r="AH156" s="136">
        <f ca="1">IF(AI$7,cal0!N150/'cal1'!N$3,"")</f>
        <v>3.4847413000385664E-2</v>
      </c>
      <c r="AI156" s="136">
        <f ca="1">IF(AI$7,'cal1'!N150/'cal1'!N$3,"")</f>
        <v>8.6139672241527434E-3</v>
      </c>
      <c r="AJ156" s="136">
        <f ca="1">IF(AI$7,'cal2'!N150/'cal1'!N$3,"")</f>
        <v>3.8762850979242078E-2</v>
      </c>
      <c r="AK156" s="136">
        <f ca="1">IF(AL$7,cal0!O150/'cal1'!O$3,"")</f>
        <v>1.8640555120768582E-2</v>
      </c>
      <c r="AL156" s="136">
        <f ca="1">IF(AL$7,'cal1'!O150/'cal1'!O$3,"")</f>
        <v>5.2679827796526741E-3</v>
      </c>
      <c r="AM156" s="136">
        <f ca="1">IF(AL$7,'cal2'!O150/'cal1'!O$3,"")</f>
        <v>2.1882390312192527E-2</v>
      </c>
      <c r="AN156" s="136">
        <f ca="1">IF(AO$7,cal0!P150/'cal1'!P$3,"")</f>
        <v>2.1322521922708566E-2</v>
      </c>
      <c r="AO156" s="136">
        <f ca="1">IF(AO$7,'cal1'!P150/'cal1'!P$3,"")</f>
        <v>4.4889520606347013E-3</v>
      </c>
      <c r="AP156" s="136">
        <f ca="1">IF(AO$7,'cal2'!P150/'cal1'!P$3,"")</f>
        <v>2.3941076682568372E-2</v>
      </c>
      <c r="AQ156" s="136">
        <f ca="1">IF(AR$7,cal0!Q150/'cal1'!Q$3,"")</f>
        <v>1.9299138167025619E-2</v>
      </c>
      <c r="AR156" s="136">
        <f ca="1">IF(AR$7,'cal1'!Q150/'cal1'!Q$3,"")</f>
        <v>7.8771995069542927E-4</v>
      </c>
      <c r="AS156" s="136">
        <f ca="1">IF(AR$7,'cal2'!Q150/'cal1'!Q$3,"")</f>
        <v>2.1662298884513688E-2</v>
      </c>
      <c r="AT156" s="136">
        <f ca="1">IF(AU$7,cal0!R150/'cal1'!R$3,"")</f>
        <v>1.835662737128637E-2</v>
      </c>
      <c r="AU156" s="136">
        <f ca="1">IF(AU$7,'cal1'!R150/'cal1'!R$3,"")</f>
        <v>5.8584977563874421E-3</v>
      </c>
      <c r="AV156" s="136">
        <f ca="1">IF(AU$7,'cal2'!R150/'cal1'!R$3,"")</f>
        <v>2.2652859211866546E-2</v>
      </c>
      <c r="AW156" s="136">
        <f ca="1">IF(AX$7,cal0!S150/'cal1'!S$3,"")</f>
        <v>2.0398272331128467E-2</v>
      </c>
      <c r="AX156" s="136">
        <f ca="1">IF(AX$7,'cal1'!S150/'cal1'!S$3,"")</f>
        <v>7.4532146250144591E-3</v>
      </c>
      <c r="AY156" s="136">
        <f ca="1">IF(AX$7,'cal2'!S150/'cal1'!S$3,"")</f>
        <v>2.47132915664998E-2</v>
      </c>
      <c r="AZ156" s="136">
        <f ca="1">IF(BA$7,cal0!T150/'cal1'!T$3,"")</f>
        <v>3.0812728882935143E-2</v>
      </c>
      <c r="BA156" s="136">
        <f ca="1">IF(BA$7,'cal1'!T150/'cal1'!T$3,"")</f>
        <v>2.8011573310406674E-3</v>
      </c>
      <c r="BB156" s="136">
        <f ca="1">IF(BA$7,'cal2'!T150/'cal1'!T$3,"")</f>
        <v>3.241339077321622E-2</v>
      </c>
      <c r="BC156" s="136">
        <f ca="1">IF(BD$7,cal0!U150/'cal1'!U$3,"")</f>
        <v>2.5162280568376421E-2</v>
      </c>
      <c r="BD156" s="136">
        <f ca="1">IF(BD$7,'cal1'!U150/'cal1'!U$3,"")</f>
        <v>6.8624403580874902E-3</v>
      </c>
      <c r="BE156" s="136">
        <f ca="1">IF(BD$7,'cal2'!U150/'cal1'!U$3,"")</f>
        <v>2.8974745696554813E-2</v>
      </c>
      <c r="BF156" s="136">
        <f ca="1">IF(BG$7,cal0!V150/'cal1'!V$3,"")</f>
        <v>2.4583575247646938E-2</v>
      </c>
      <c r="BG156" s="136">
        <f ca="1">IF(BG$7,'cal1'!V150/'cal1'!V$3,"")</f>
        <v>5.673132578992858E-3</v>
      </c>
      <c r="BH156" s="136">
        <f ca="1">IF(BG$7,'cal2'!V150/'cal1'!V$3,"")</f>
        <v>2.7987456124662843E-2</v>
      </c>
      <c r="BI156" s="136">
        <f ca="1">IF(BJ$7,cal0!W150/'cal1'!W$3,"")</f>
        <v>1.8664139752585709E-2</v>
      </c>
      <c r="BJ156" s="136">
        <f ca="1">IF(BJ$7,'cal1'!W150/'cal1'!W$3,"")</f>
        <v>5.332611623572907E-3</v>
      </c>
      <c r="BK156" s="136">
        <f ca="1">IF(BJ$7,'cal2'!W150/'cal1'!W$3,"")</f>
        <v>2.1330446494291628E-2</v>
      </c>
      <c r="BL156" s="136">
        <f ca="1">IF(BM$7,cal0!X150/'cal1'!X$3,"")</f>
        <v>2.8351274423514247E-2</v>
      </c>
      <c r="BM156" s="136">
        <f ca="1">IF(BM$7,'cal1'!X150/'cal1'!X$3,"")</f>
        <v>5.3158639544089222E-3</v>
      </c>
      <c r="BN156" s="136">
        <f ca="1">IF(BM$7,'cal2'!X150/'cal1'!X$3,"")</f>
        <v>3.0477620835868909E-2</v>
      </c>
      <c r="BO156" s="136">
        <f ca="1">IF(BP$7,cal0!Y150/'cal1'!Y$3,"")</f>
        <v>2.425046572993397E-2</v>
      </c>
      <c r="BP156" s="136">
        <f ca="1">IF(BP$7,'cal1'!Y150/'cal1'!Y$3,"")</f>
        <v>6.4415300982738717E-3</v>
      </c>
      <c r="BQ156" s="136">
        <f ca="1">IF(BP$7,'cal2'!Y150/'cal1'!Y$3,"")</f>
        <v>2.8418513093411375E-2</v>
      </c>
      <c r="BR156" s="136" t="str">
        <f>IF(BS$7,cal0!Z150/'cal1'!Z$3,"")</f>
        <v/>
      </c>
      <c r="BS156" s="136" t="str">
        <f>IF(BS$7,'cal1'!Z150/'cal1'!Z$3,"")</f>
        <v/>
      </c>
      <c r="BT156" s="136" t="str">
        <f>IF(BS$7,'cal2'!Z150/'cal1'!Z$3,"")</f>
        <v/>
      </c>
      <c r="BU156" s="136">
        <f ca="1">IF(BV$7,cal0!AA150/'cal1'!AA$3,"")</f>
        <v>1.8627124452982483E-2</v>
      </c>
      <c r="BV156" s="136">
        <f ca="1">IF(BV$7,'cal1'!AA150/'cal1'!AA$3,"")</f>
        <v>6.5971064507766236E-3</v>
      </c>
      <c r="BW156" s="136">
        <f ca="1">IF(BV$7,'cal2'!AA150/'cal1'!AA$3,"")</f>
        <v>2.2507775128044489E-2</v>
      </c>
      <c r="BX156" s="136">
        <f ca="1">IF(BY$7,cal0!AB150/'cal1'!AB$3,"")</f>
        <v>1.896520981104519E-2</v>
      </c>
      <c r="BY156" s="136">
        <f ca="1">IF(BY$7,'cal1'!AB150/'cal1'!AB$3,"")</f>
        <v>7.2943115342793269E-4</v>
      </c>
      <c r="BZ156" s="136">
        <f ca="1">IF(BY$7,'cal2'!AB150/'cal1'!AB$3,"")</f>
        <v>2.1518218358320036E-2</v>
      </c>
      <c r="CA156" s="136">
        <f ca="1">IF(CB$7,cal0!AC150/'cal1'!AC$3,"")</f>
        <v>1.7915457432466139E-2</v>
      </c>
      <c r="CB156" s="136">
        <f ca="1">IF(CB$7,'cal1'!AC150/'cal1'!AC$3,"")</f>
        <v>4.7530806526074115E-3</v>
      </c>
      <c r="CC156" s="136">
        <f ca="1">IF(CB$7,'cal2'!AC150/'cal1'!AC$3,"")</f>
        <v>2.120605296635665E-2</v>
      </c>
      <c r="CD156" s="136">
        <f ca="1">IF(CE$7,cal0!AD150/'cal1'!AD$3,"")</f>
        <v>2.6576271140890013E-2</v>
      </c>
      <c r="CE156" s="136">
        <f ca="1">IF(CE$7,'cal1'!AD150/'cal1'!AD$3,"")</f>
        <v>7.4862731077564868E-3</v>
      </c>
      <c r="CF156" s="136">
        <f ca="1">IF(CE$7,'cal2'!AD150/'cal1'!AD$3,"")</f>
        <v>3.0693720034229686E-2</v>
      </c>
      <c r="CG156" s="136">
        <f ca="1">IF(CH$7,cal0!AE150/'cal1'!AE$3,"")</f>
        <v>1.9843218289765777E-2</v>
      </c>
      <c r="CH156" s="136">
        <f ca="1">IF(CH$7,'cal1'!AE150/'cal1'!AE$3,"")</f>
        <v>6.8688066750582245E-3</v>
      </c>
      <c r="CI156" s="136">
        <f ca="1">IF(CH$7,'cal2'!AE150/'cal1'!AE$3,"")</f>
        <v>2.4040822244751053E-2</v>
      </c>
      <c r="CJ156" s="136">
        <f ca="1">IF(CK$7,cal0!AF150/'cal1'!AF$3,"")</f>
        <v>3.2653188964576356E-2</v>
      </c>
      <c r="CK156" s="136">
        <f ca="1">IF(CK$7,'cal1'!AF150/'cal1'!AF$3,"")</f>
        <v>9.8310675198965795E-3</v>
      </c>
      <c r="CL156" s="136">
        <f ca="1">IF(CK$7,'cal2'!AF150/'cal1'!AF$3,"")</f>
        <v>3.5813173312211871E-2</v>
      </c>
      <c r="CM156" s="136">
        <f ca="1">IF(CN$7,cal0!AG150/'cal1'!AG$3,"")</f>
        <v>1.7600210223635344E-2</v>
      </c>
      <c r="CN156" s="136">
        <f ca="1">IF(CN$7,'cal1'!AG150/'cal1'!AG$3,"")</f>
        <v>0</v>
      </c>
      <c r="CO156" s="136">
        <f ca="1">IF(CN$7,'cal2'!AG150/'cal1'!AG$3,"")</f>
        <v>1.984704485551423E-2</v>
      </c>
      <c r="CP156" s="136">
        <f ca="1">IF(CQ$7,cal0!AH150/'cal1'!AH$3,"")</f>
        <v>2.0890050819642007E-2</v>
      </c>
      <c r="CQ156" s="136">
        <f ca="1">IF(CQ$7,'cal1'!AH150/'cal1'!AH$3,"")</f>
        <v>8.5798423789861123E-3</v>
      </c>
      <c r="CR156" s="136">
        <f ca="1">IF(CQ$7,'cal2'!AH150/'cal1'!AH$3,"")</f>
        <v>2.3874343377547423E-2</v>
      </c>
      <c r="CS156" s="136">
        <f ca="1">IF(CT$7,cal0!AI150/'cal1'!AI$3,"")</f>
        <v>1.9217057930367841E-2</v>
      </c>
      <c r="CT156" s="136">
        <f ca="1">IF(CT$7,'cal1'!AI150/'cal1'!AI$3,"")</f>
        <v>6.2824999023312076E-3</v>
      </c>
      <c r="CU156" s="136">
        <f ca="1">IF(CT$7,'cal2'!AI150/'cal1'!AI$3,"")</f>
        <v>2.3282204883536061E-2</v>
      </c>
      <c r="CV156" s="136">
        <f ca="1">IF(CW$7,cal0!AJ150/'cal1'!AJ$3,"")</f>
        <v>1.98807170303602E-2</v>
      </c>
      <c r="CW156" s="136">
        <f ca="1">IF(CW$7,'cal1'!AJ150/'cal1'!AJ$3,"")</f>
        <v>5.783481253742913E-3</v>
      </c>
      <c r="CX156" s="136">
        <f ca="1">IF(CW$7,'cal2'!AJ150/'cal1'!AJ$3,"")</f>
        <v>2.4218328147162533E-2</v>
      </c>
      <c r="CY156" s="136">
        <f ca="1">IF(CZ$7,cal0!AK150/'cal1'!AK$3,"")</f>
        <v>2.2060021495111815E-2</v>
      </c>
      <c r="CZ156" s="136">
        <f ca="1">IF(CZ$7,'cal1'!AK150/'cal1'!AK$3,"")</f>
        <v>7.2327938865076914E-3</v>
      </c>
      <c r="DA156" s="136">
        <f ca="1">IF(CZ$7,'cal2'!AK150/'cal1'!AK$3,"")</f>
        <v>2.5676419850999194E-2</v>
      </c>
    </row>
    <row r="157" spans="3:105">
      <c r="C157" s="112">
        <f t="shared" si="67"/>
        <v>1035</v>
      </c>
      <c r="D157" s="136">
        <v>0</v>
      </c>
      <c r="E157" s="136">
        <v>0</v>
      </c>
      <c r="F157" s="136">
        <v>0</v>
      </c>
      <c r="G157" s="136">
        <f ca="1">cal0!C151/'cal1'!C$3</f>
        <v>2.3147316521100709E-2</v>
      </c>
      <c r="H157" s="136">
        <f ca="1">'cal1'!C151/'cal1'!C$3</f>
        <v>6.3867396809261737E-3</v>
      </c>
      <c r="I157" s="136">
        <f ca="1">'cal2'!C151/'cal1'!C$3</f>
        <v>2.6088416292412583E-2</v>
      </c>
      <c r="J157" s="136">
        <f ca="1">IF(K$7,cal0!F151/'cal1'!F$3,"")</f>
        <v>2.0892889023520902E-2</v>
      </c>
      <c r="K157" s="136">
        <f ca="1">IF(K$7,'cal1'!F151/'cal1'!F$3,"")</f>
        <v>8.0357266229625528E-4</v>
      </c>
      <c r="L157" s="136">
        <f ca="1">IF(K$7,'cal2'!F151/'cal1'!F$3,"")</f>
        <v>2.2901821414943062E-2</v>
      </c>
      <c r="M157" s="136">
        <f ca="1">IF(N$7,cal0!G151/'cal1'!G$3,"")</f>
        <v>3.1951970848201255E-2</v>
      </c>
      <c r="N157" s="136">
        <f ca="1">IF(N$7,'cal1'!G151/'cal1'!G$3,"")</f>
        <v>9.2883633655321107E-3</v>
      </c>
      <c r="O157" s="136">
        <f ca="1">IF(N$7,'cal2'!G151/'cal1'!G$3,"")</f>
        <v>3.6038849422879188E-2</v>
      </c>
      <c r="P157" s="136">
        <f ca="1">IF(Q$7,cal0!H151/'cal1'!H$3,"")</f>
        <v>2.0941341596429731E-2</v>
      </c>
      <c r="Q157" s="136">
        <f ca="1">IF(Q$7,'cal1'!H151/'cal1'!H$3,"")</f>
        <v>1.5230066446575202E-3</v>
      </c>
      <c r="R157" s="136">
        <f ca="1">IF(Q$7,'cal2'!H151/'cal1'!H$3,"")</f>
        <v>2.2845099112129622E-2</v>
      </c>
      <c r="S157" s="136">
        <f ca="1">IF(T$7,cal0!I151/'cal1'!I$3,"")</f>
        <v>1.9630174458790187E-2</v>
      </c>
      <c r="T157" s="136">
        <f ca="1">IF(T$7,'cal1'!I151/'cal1'!I$3,"")</f>
        <v>8.7709286663802417E-3</v>
      </c>
      <c r="U157" s="136">
        <f ca="1">IF(T$7,'cal2'!I151/'cal1'!I$3,"")</f>
        <v>2.3389143654171399E-2</v>
      </c>
      <c r="V157" s="136">
        <f ca="1">IF(W$7,cal0!J151/'cal1'!J$3,"")</f>
        <v>2.2869158880687267E-2</v>
      </c>
      <c r="W157" s="136">
        <f ca="1">IF(W$7,'cal1'!J151/'cal1'!J$3,"")</f>
        <v>2.6680686477442953E-3</v>
      </c>
      <c r="X157" s="136">
        <f ca="1">IF(W$7,'cal2'!J151/'cal1'!J$3,"")</f>
        <v>2.5156075662068903E-2</v>
      </c>
      <c r="Y157" s="136">
        <f ca="1">IF(Z$7,cal0!K151/'cal1'!K$3,"")</f>
        <v>1.6599949296465466E-2</v>
      </c>
      <c r="Z157" s="136">
        <f ca="1">IF(Z$7,'cal1'!K151/'cal1'!K$3,"")</f>
        <v>5.1380795257646612E-3</v>
      </c>
      <c r="AA157" s="136">
        <f ca="1">IF(Z$7,'cal2'!K151/'cal1'!K$3,"")</f>
        <v>1.9761844032965898E-2</v>
      </c>
      <c r="AB157" s="136">
        <f ca="1">IF(AC$7,cal0!L151/'cal1'!L$3,"")</f>
        <v>1.8323413079476155E-2</v>
      </c>
      <c r="AC157" s="136">
        <f ca="1">IF(AC$7,'cal1'!L151/'cal1'!L$3,"")</f>
        <v>1.5594393583669391E-3</v>
      </c>
      <c r="AD157" s="136">
        <f ca="1">IF(AC$7,'cal2'!L151/'cal1'!L$3,"")</f>
        <v>2.0662571450772358E-2</v>
      </c>
      <c r="AE157" s="136">
        <f ca="1">IF(AF$7,cal0!M151/'cal1'!M$3,"")</f>
        <v>2.6470419268627442E-2</v>
      </c>
      <c r="AF157" s="136">
        <f ca="1">IF(AF$7,'cal1'!M151/'cal1'!M$3,"")</f>
        <v>7.9411254851639631E-3</v>
      </c>
      <c r="AG157" s="136">
        <f ca="1">IF(AF$7,'cal2'!M151/'cal1'!M$3,"")</f>
        <v>2.8739310154215221E-2</v>
      </c>
      <c r="AH157" s="136">
        <f ca="1">IF(AI$7,cal0!N151/'cal1'!N$3,"")</f>
        <v>3.3041804057299194E-2</v>
      </c>
      <c r="AI157" s="136">
        <f ca="1">IF(AI$7,'cal1'!N151/'cal1'!N$3,"")</f>
        <v>9.8338700722296647E-3</v>
      </c>
      <c r="AJ157" s="136">
        <f ca="1">IF(AI$7,'cal2'!N151/'cal1'!N$3,"")</f>
        <v>3.6581998666168777E-2</v>
      </c>
      <c r="AK157" s="136">
        <f ca="1">IF(AL$7,cal0!O151/'cal1'!O$3,"")</f>
        <v>1.954097333235201E-2</v>
      </c>
      <c r="AL157" s="136">
        <f ca="1">IF(AL$7,'cal1'!O151/'cal1'!O$3,"")</f>
        <v>8.9562791789573118E-3</v>
      </c>
      <c r="AM157" s="136">
        <f ca="1">IF(AL$7,'cal2'!O151/'cal1'!O$3,"")</f>
        <v>2.3204905434611973E-2</v>
      </c>
      <c r="AN157" s="136">
        <f ca="1">IF(AO$7,cal0!P151/'cal1'!P$3,"")</f>
        <v>1.6159804376938421E-2</v>
      </c>
      <c r="AO157" s="136">
        <f ca="1">IF(AO$7,'cal1'!P151/'cal1'!P$3,"")</f>
        <v>1.1274282550184679E-3</v>
      </c>
      <c r="AP157" s="136">
        <f ca="1">IF(AO$7,'cal2'!P151/'cal1'!P$3,"")</f>
        <v>1.8414660152983816E-2</v>
      </c>
      <c r="AQ157" s="136">
        <f ca="1">IF(AR$7,cal0!Q151/'cal1'!Q$3,"")</f>
        <v>1.7805669583702572E-2</v>
      </c>
      <c r="AR157" s="136">
        <f ca="1">IF(AR$7,'cal1'!Q151/'cal1'!Q$3,"")</f>
        <v>1.5827261551645286E-3</v>
      </c>
      <c r="AS157" s="136">
        <f ca="1">IF(AR$7,'cal2'!Q151/'cal1'!Q$3,"")</f>
        <v>1.9784076456554289E-2</v>
      </c>
      <c r="AT157" s="136">
        <f ca="1">IF(AU$7,cal0!R151/'cal1'!R$3,"")</f>
        <v>1.9618642430856058E-2</v>
      </c>
      <c r="AU157" s="136">
        <f ca="1">IF(AU$7,'cal1'!R151/'cal1'!R$3,"")</f>
        <v>9.0245759779987132E-3</v>
      </c>
      <c r="AV157" s="136">
        <f ca="1">IF(AU$7,'cal2'!R151/'cal1'!R$3,"")</f>
        <v>2.3542370917027267E-2</v>
      </c>
      <c r="AW157" s="136">
        <f ca="1">IF(AX$7,cal0!S151/'cal1'!S$3,"")</f>
        <v>2.482758809648946E-2</v>
      </c>
      <c r="AX157" s="136">
        <f ca="1">IF(AX$7,'cal1'!S151/'cal1'!S$3,"")</f>
        <v>8.6699515453822398E-3</v>
      </c>
      <c r="AY157" s="136">
        <f ca="1">IF(AX$7,'cal2'!S151/'cal1'!S$3,"")</f>
        <v>2.8768476562013662E-2</v>
      </c>
      <c r="AZ157" s="136">
        <f ca="1">IF(BA$7,cal0!T151/'cal1'!T$3,"")</f>
        <v>2.8141124459934944E-2</v>
      </c>
      <c r="BA157" s="136">
        <f ca="1">IF(BA$7,'cal1'!T151/'cal1'!T$3,"")</f>
        <v>3.2161284087556994E-3</v>
      </c>
      <c r="BB157" s="136">
        <f ca="1">IF(BA$7,'cal2'!T151/'cal1'!T$3,"")</f>
        <v>2.9347173054879615E-2</v>
      </c>
      <c r="BC157" s="136">
        <f ca="1">IF(BD$7,cal0!U151/'cal1'!U$3,"")</f>
        <v>3.0640791188412852E-2</v>
      </c>
      <c r="BD157" s="136">
        <f ca="1">IF(BD$7,'cal1'!U151/'cal1'!U$3,"")</f>
        <v>9.1922379549676924E-3</v>
      </c>
      <c r="BE157" s="136">
        <f ca="1">IF(BD$7,'cal2'!U151/'cal1'!U$3,"")</f>
        <v>3.408788154360793E-2</v>
      </c>
      <c r="BF157" s="136">
        <f ca="1">IF(BG$7,cal0!V151/'cal1'!V$3,"")</f>
        <v>3.0016683201136086E-2</v>
      </c>
      <c r="BG157" s="136">
        <f ca="1">IF(BG$7,'cal1'!V151/'cal1'!V$3,"")</f>
        <v>8.3590766726631006E-3</v>
      </c>
      <c r="BH157" s="136">
        <f ca="1">IF(BG$7,'cal2'!V151/'cal1'!V$3,"")</f>
        <v>3.3436306690652402E-2</v>
      </c>
      <c r="BI157" s="136">
        <f ca="1">IF(BJ$7,cal0!W151/'cal1'!W$3,"")</f>
        <v>1.9515784738328552E-2</v>
      </c>
      <c r="BJ157" s="136">
        <f ca="1">IF(BJ$7,'cal1'!W151/'cal1'!W$3,"")</f>
        <v>9.1838992279495765E-3</v>
      </c>
      <c r="BK157" s="136">
        <f ca="1">IF(BJ$7,'cal2'!W151/'cal1'!W$3,"")</f>
        <v>2.2577083982727612E-2</v>
      </c>
      <c r="BL157" s="136">
        <f ca="1">IF(BM$7,cal0!X151/'cal1'!X$3,"")</f>
        <v>2.029370831197164E-2</v>
      </c>
      <c r="BM157" s="136">
        <f ca="1">IF(BM$7,'cal1'!X151/'cal1'!X$3,"")</f>
        <v>2.1361798589107205E-3</v>
      </c>
      <c r="BN157" s="136">
        <f ca="1">IF(BM$7,'cal2'!X151/'cal1'!X$3,"")</f>
        <v>2.1717827290764907E-2</v>
      </c>
      <c r="BO157" s="136">
        <f ca="1">IF(BP$7,cal0!Y151/'cal1'!Y$3,"")</f>
        <v>3.0072610322732004E-2</v>
      </c>
      <c r="BP157" s="136">
        <f ca="1">IF(BP$7,'cal1'!Y151/'cal1'!Y$3,"")</f>
        <v>9.5166488833630936E-3</v>
      </c>
      <c r="BQ157" s="136">
        <f ca="1">IF(BP$7,'cal2'!Y151/'cal1'!Y$3,"")</f>
        <v>3.3879271363030976E-2</v>
      </c>
      <c r="BR157" s="136" t="str">
        <f>IF(BS$7,cal0!Z151/'cal1'!Z$3,"")</f>
        <v/>
      </c>
      <c r="BS157" s="136" t="str">
        <f>IF(BS$7,'cal1'!Z151/'cal1'!Z$3,"")</f>
        <v/>
      </c>
      <c r="BT157" s="136" t="str">
        <f>IF(BS$7,'cal2'!Z151/'cal1'!Z$3,"")</f>
        <v/>
      </c>
      <c r="BU157" s="136">
        <f ca="1">IF(BV$7,cal0!AA151/'cal1'!AA$3,"")</f>
        <v>2.1832151397853838E-2</v>
      </c>
      <c r="BV157" s="136">
        <f ca="1">IF(BV$7,'cal1'!AA151/'cal1'!AA$3,"")</f>
        <v>7.7971966014763507E-3</v>
      </c>
      <c r="BW157" s="136">
        <f ca="1">IF(BV$7,'cal2'!AA151/'cal1'!AA$3,"")</f>
        <v>2.534088971623152E-2</v>
      </c>
      <c r="BX157" s="136">
        <f ca="1">IF(BY$7,cal0!AB151/'cal1'!AB$3,"")</f>
        <v>1.7953714578131004E-2</v>
      </c>
      <c r="BY157" s="136">
        <f ca="1">IF(BY$7,'cal1'!AB151/'cal1'!AB$3,"")</f>
        <v>2.1984141906243146E-3</v>
      </c>
      <c r="BZ157" s="136">
        <f ca="1">IF(BY$7,'cal2'!AB151/'cal1'!AB$3,"")</f>
        <v>2.0152129484373994E-2</v>
      </c>
      <c r="CA157" s="136">
        <f ca="1">IF(CB$7,cal0!AC151/'cal1'!AC$3,"")</f>
        <v>1.8732940032355875E-2</v>
      </c>
      <c r="CB157" s="136">
        <f ca="1">IF(CB$7,'cal1'!AC151/'cal1'!AC$3,"")</f>
        <v>8.4481890077743385E-3</v>
      </c>
      <c r="CC157" s="136">
        <f ca="1">IF(CB$7,'cal2'!AC151/'cal1'!AC$3,"")</f>
        <v>2.2038752810443051E-2</v>
      </c>
      <c r="CD157" s="136">
        <f ca="1">IF(CE$7,cal0!AD151/'cal1'!AD$3,"")</f>
        <v>3.158776538642153E-2</v>
      </c>
      <c r="CE157" s="136">
        <f ca="1">IF(CE$7,'cal1'!AD151/'cal1'!AD$3,"")</f>
        <v>1.0529255373624291E-2</v>
      </c>
      <c r="CF157" s="136">
        <f ca="1">IF(CE$7,'cal2'!AD151/'cal1'!AD$3,"")</f>
        <v>3.5348215045664752E-2</v>
      </c>
      <c r="CG157" s="136">
        <f ca="1">IF(CH$7,cal0!AE151/'cal1'!AE$3,"")</f>
        <v>2.1851818010438541E-2</v>
      </c>
      <c r="CH157" s="136">
        <f ca="1">IF(CH$7,'cal1'!AE151/'cal1'!AE$3,"")</f>
        <v>9.2007656357107042E-3</v>
      </c>
      <c r="CI157" s="136">
        <f ca="1">IF(CH$7,'cal2'!AE151/'cal1'!AE$3,"")</f>
        <v>2.5302104749455667E-2</v>
      </c>
      <c r="CJ157" s="136">
        <f ca="1">IF(CK$7,cal0!AF151/'cal1'!AF$3,"")</f>
        <v>2.3985871383752005E-2</v>
      </c>
      <c r="CK157" s="136">
        <f ca="1">IF(CK$7,'cal1'!AF151/'cal1'!AF$3,"")</f>
        <v>4.5855340932921974E-3</v>
      </c>
      <c r="CL157" s="136">
        <f ca="1">IF(CK$7,'cal2'!AF151/'cal1'!AF$3,"")</f>
        <v>2.6102272529412135E-2</v>
      </c>
      <c r="CM157" s="136">
        <f ca="1">IF(CN$7,cal0!AG151/'cal1'!AG$3,"")</f>
        <v>1.6929200292572815E-2</v>
      </c>
      <c r="CN157" s="136">
        <f ca="1">IF(CN$7,'cal1'!AG151/'cal1'!AG$3,"")</f>
        <v>2.6334311525404207E-3</v>
      </c>
      <c r="CO157" s="136">
        <f ca="1">IF(CN$7,'cal2'!AG151/'cal1'!AG$3,"")</f>
        <v>1.9562630894040915E-2</v>
      </c>
      <c r="CP157" s="136">
        <f ca="1">IF(CQ$7,cal0!AH151/'cal1'!AH$3,"")</f>
        <v>2.2860473825185603E-2</v>
      </c>
      <c r="CQ157" s="136">
        <f ca="1">IF(CQ$7,'cal1'!AH151/'cal1'!AH$3,"")</f>
        <v>1.049333261959854E-2</v>
      </c>
      <c r="CR157" s="136">
        <f ca="1">IF(CQ$7,'cal2'!AH151/'cal1'!AH$3,"")</f>
        <v>2.5109045885041308E-2</v>
      </c>
      <c r="CS157" s="136">
        <f ca="1">IF(CT$7,cal0!AI151/'cal1'!AI$3,"")</f>
        <v>2.4132419016593045E-2</v>
      </c>
      <c r="CT157" s="136">
        <f ca="1">IF(CT$7,'cal1'!AI151/'cal1'!AI$3,"")</f>
        <v>7.4253594742988704E-3</v>
      </c>
      <c r="CU157" s="136">
        <f ca="1">IF(CT$7,'cal2'!AI151/'cal1'!AI$3,"")</f>
        <v>2.7473832085246626E-2</v>
      </c>
      <c r="CV157" s="136">
        <f ca="1">IF(CW$7,cal0!AJ151/'cal1'!AJ$3,"")</f>
        <v>2.4693474983429449E-2</v>
      </c>
      <c r="CW157" s="136">
        <f ca="1">IF(CW$7,'cal1'!AJ151/'cal1'!AJ$3,"")</f>
        <v>7.9890653523747423E-3</v>
      </c>
      <c r="CX157" s="136">
        <f ca="1">IF(CW$7,'cal2'!AJ151/'cal1'!AJ$3,"")</f>
        <v>2.8688006241125455E-2</v>
      </c>
      <c r="CY157" s="136">
        <f ca="1">IF(CZ$7,cal0!AK151/'cal1'!AK$3,"")</f>
        <v>2.5068545985933166E-2</v>
      </c>
      <c r="CZ157" s="136">
        <f ca="1">IF(CZ$7,'cal1'!AK151/'cal1'!AK$3,"")</f>
        <v>8.3561819953110548E-3</v>
      </c>
      <c r="DA157" s="136">
        <f ca="1">IF(CZ$7,'cal2'!AK151/'cal1'!AK$3,"")</f>
        <v>2.8338354604243093E-2</v>
      </c>
    </row>
    <row r="158" spans="3:105">
      <c r="C158" s="112">
        <f t="shared" si="67"/>
        <v>1040</v>
      </c>
      <c r="D158" s="136">
        <v>0</v>
      </c>
      <c r="E158" s="136">
        <v>0</v>
      </c>
      <c r="F158" s="136">
        <v>0</v>
      </c>
      <c r="G158" s="136">
        <f ca="1">cal0!C152/'cal1'!C$3</f>
        <v>2.3735929442732701E-2</v>
      </c>
      <c r="H158" s="136">
        <f ca="1">'cal1'!C152/'cal1'!C$3</f>
        <v>6.7268318441301659E-3</v>
      </c>
      <c r="I158" s="136">
        <f ca="1">'cal2'!C152/'cal1'!C$3</f>
        <v>2.6287913721830813E-2</v>
      </c>
      <c r="J158" s="136">
        <f ca="1">IF(K$7,cal0!F152/'cal1'!F$3,"")</f>
        <v>2.103281406994122E-2</v>
      </c>
      <c r="K158" s="136">
        <f ca="1">IF(K$7,'cal1'!F152/'cal1'!F$3,"")</f>
        <v>3.6402949251780892E-3</v>
      </c>
      <c r="L158" s="136">
        <f ca="1">IF(K$7,'cal2'!F152/'cal1'!F$3,"")</f>
        <v>2.345967814337575E-2</v>
      </c>
      <c r="M158" s="136">
        <f ca="1">IF(N$7,cal0!G152/'cal1'!G$3,"")</f>
        <v>3.0295846692492127E-2</v>
      </c>
      <c r="N158" s="136">
        <f ca="1">IF(N$7,'cal1'!G152/'cal1'!G$3,"")</f>
        <v>8.2285018233195905E-3</v>
      </c>
      <c r="O158" s="136">
        <f ca="1">IF(N$7,'cal2'!G152/'cal1'!G$3,"")</f>
        <v>3.328803023624783E-2</v>
      </c>
      <c r="P158" s="136">
        <f ca="1">IF(Q$7,cal0!H152/'cal1'!H$3,"")</f>
        <v>1.6865272913744941E-2</v>
      </c>
      <c r="Q158" s="136">
        <f ca="1">IF(Q$7,'cal1'!H152/'cal1'!H$3,"")</f>
        <v>3.8330165287701786E-4</v>
      </c>
      <c r="R158" s="136">
        <f ca="1">IF(Q$7,'cal2'!H152/'cal1'!H$3,"")</f>
        <v>1.8015178293477339E-2</v>
      </c>
      <c r="S158" s="136">
        <f ca="1">IF(T$7,cal0!I152/'cal1'!I$3,"")</f>
        <v>2.2704865510315538E-2</v>
      </c>
      <c r="T158" s="136">
        <f ca="1">IF(T$7,'cal1'!I152/'cal1'!I$3,"")</f>
        <v>9.2501304539210957E-3</v>
      </c>
      <c r="U158" s="136">
        <f ca="1">IF(T$7,'cal2'!I152/'cal1'!I$3,"")</f>
        <v>2.6068548863814489E-2</v>
      </c>
      <c r="V158" s="136">
        <f ca="1">IF(W$7,cal0!J152/'cal1'!J$3,"")</f>
        <v>1.7266740385035052E-2</v>
      </c>
      <c r="W158" s="136">
        <f ca="1">IF(W$7,'cal1'!J152/'cal1'!J$3,"")</f>
        <v>3.8370533460370762E-4</v>
      </c>
      <c r="X158" s="136">
        <f ca="1">IF(W$7,'cal2'!J152/'cal1'!J$3,"")</f>
        <v>1.9185266261802229E-2</v>
      </c>
      <c r="Y158" s="136">
        <f ca="1">IF(Z$7,cal0!K152/'cal1'!K$3,"")</f>
        <v>1.8302659578541547E-2</v>
      </c>
      <c r="Z158" s="136">
        <f ca="1">IF(Z$7,'cal1'!K152/'cal1'!K$3,"")</f>
        <v>8.3555617112106659E-3</v>
      </c>
      <c r="AA158" s="136">
        <f ca="1">IF(Z$7,'cal2'!K152/'cal1'!K$3,"")</f>
        <v>2.108784629754169E-2</v>
      </c>
      <c r="AB158" s="136">
        <f ca="1">IF(AC$7,cal0!L152/'cal1'!L$3,"")</f>
        <v>1.7661187735566221E-2</v>
      </c>
      <c r="AC158" s="136">
        <f ca="1">IF(AC$7,'cal1'!L152/'cal1'!L$3,"")</f>
        <v>3.1397666489258805E-3</v>
      </c>
      <c r="AD158" s="136">
        <f ca="1">IF(AC$7,'cal2'!L152/'cal1'!L$3,"")</f>
        <v>2.0408483026385E-2</v>
      </c>
      <c r="AE158" s="136">
        <f ca="1">IF(AF$7,cal0!M152/'cal1'!M$3,"")</f>
        <v>1.9034069272346816E-2</v>
      </c>
      <c r="AF158" s="136">
        <f ca="1">IF(AF$7,'cal1'!M152/'cal1'!M$3,"")</f>
        <v>2.6647698096546051E-3</v>
      </c>
      <c r="AG158" s="136">
        <f ca="1">IF(AF$7,'cal2'!M152/'cal1'!M$3,"")</f>
        <v>2.0556795408940162E-2</v>
      </c>
      <c r="AH158" s="136">
        <f ca="1">IF(AI$7,cal0!N152/'cal1'!N$3,"")</f>
        <v>2.4947320132111407E-2</v>
      </c>
      <c r="AI158" s="136">
        <f ca="1">IF(AI$7,'cal1'!N152/'cal1'!N$3,"")</f>
        <v>4.3558813665659241E-3</v>
      </c>
      <c r="AJ158" s="136">
        <f ca="1">IF(AI$7,'cal2'!N152/'cal1'!N$3,"")</f>
        <v>2.6927266910918308E-2</v>
      </c>
      <c r="AK158" s="136">
        <f ca="1">IF(AL$7,cal0!O152/'cal1'!O$3,"")</f>
        <v>2.2130823983063711E-2</v>
      </c>
      <c r="AL158" s="136">
        <f ca="1">IF(AL$7,'cal1'!O152/'cal1'!O$3,"")</f>
        <v>9.0162616820213017E-3</v>
      </c>
      <c r="AM158" s="136">
        <f ca="1">IF(AL$7,'cal2'!O152/'cal1'!O$3,"")</f>
        <v>2.4999633936116202E-2</v>
      </c>
      <c r="AN158" s="136">
        <f ca="1">IF(AO$7,cal0!P152/'cal1'!P$3,"")</f>
        <v>1.5133051438069174E-2</v>
      </c>
      <c r="AO158" s="136">
        <f ca="1">IF(AO$7,'cal1'!P152/'cal1'!P$3,"")</f>
        <v>1.5133051807522807E-3</v>
      </c>
      <c r="AP158" s="136">
        <f ca="1">IF(AO$7,'cal2'!P152/'cal1'!P$3,"")</f>
        <v>1.7024683606735092E-2</v>
      </c>
      <c r="AQ158" s="136">
        <f ca="1">IF(AR$7,cal0!Q152/'cal1'!Q$3,"")</f>
        <v>1.7526587062641805E-2</v>
      </c>
      <c r="AR158" s="136">
        <f ca="1">IF(AR$7,'cal1'!Q152/'cal1'!Q$3,"")</f>
        <v>3.9833151000587047E-3</v>
      </c>
      <c r="AS158" s="136">
        <f ca="1">IF(AR$7,'cal2'!Q152/'cal1'!Q$3,"")</f>
        <v>2.031490716589527E-2</v>
      </c>
      <c r="AT158" s="136">
        <f ca="1">IF(AU$7,cal0!R152/'cal1'!R$3,"")</f>
        <v>2.330503939979529E-2</v>
      </c>
      <c r="AU158" s="136">
        <f ca="1">IF(AU$7,'cal1'!R152/'cal1'!R$3,"")</f>
        <v>7.9000134081661285E-3</v>
      </c>
      <c r="AV158" s="136">
        <f ca="1">IF(AU$7,'cal2'!R152/'cal1'!R$3,"")</f>
        <v>2.5675044348013844E-2</v>
      </c>
      <c r="AW158" s="136">
        <f ca="1">IF(AX$7,cal0!S152/'cal1'!S$3,"")</f>
        <v>3.1341512307433608E-2</v>
      </c>
      <c r="AX158" s="136">
        <f ca="1">IF(AX$7,'cal1'!S152/'cal1'!S$3,"")</f>
        <v>1.0314928307152823E-2</v>
      </c>
      <c r="AY158" s="136">
        <f ca="1">IF(AX$7,'cal2'!S152/'cal1'!S$3,"")</f>
        <v>3.4912065754838094E-2</v>
      </c>
      <c r="AZ158" s="136">
        <f ca="1">IF(BA$7,cal0!T152/'cal1'!T$3,"")</f>
        <v>2.7115466989286224E-2</v>
      </c>
      <c r="BA158" s="136">
        <f ca="1">IF(BA$7,'cal1'!T152/'cal1'!T$3,"")</f>
        <v>5.2612098771750498E-3</v>
      </c>
      <c r="BB158" s="136">
        <f ca="1">IF(BA$7,'cal2'!T152/'cal1'!T$3,"")</f>
        <v>2.8734301405674043E-2</v>
      </c>
      <c r="BC158" s="136">
        <f ca="1">IF(BD$7,cal0!U152/'cal1'!U$3,"")</f>
        <v>3.2773876221041928E-2</v>
      </c>
      <c r="BD158" s="136">
        <f ca="1">IF(BD$7,'cal1'!U152/'cal1'!U$3,"")</f>
        <v>1.0796100605996027E-2</v>
      </c>
      <c r="BE158" s="136">
        <f ca="1">IF(BD$7,'cal2'!U152/'cal1'!U$3,"")</f>
        <v>3.5858477469990373E-2</v>
      </c>
      <c r="BF158" s="136">
        <f ca="1">IF(BG$7,cal0!V152/'cal1'!V$3,"")</f>
        <v>3.0600215484581104E-2</v>
      </c>
      <c r="BG158" s="136">
        <f ca="1">IF(BG$7,'cal1'!V152/'cal1'!V$3,"")</f>
        <v>1.0710075867841902E-2</v>
      </c>
      <c r="BH158" s="136">
        <f ca="1">IF(BG$7,'cal2'!V152/'cal1'!V$3,"")</f>
        <v>3.3660238228341924E-2</v>
      </c>
      <c r="BI158" s="136">
        <f ca="1">IF(BJ$7,cal0!W152/'cal1'!W$3,"")</f>
        <v>2.3113513897663956E-2</v>
      </c>
      <c r="BJ158" s="136">
        <f ca="1">IF(BJ$7,'cal1'!W152/'cal1'!W$3,"")</f>
        <v>8.860180778866791E-3</v>
      </c>
      <c r="BK158" s="136">
        <f ca="1">IF(BJ$7,'cal2'!W152/'cal1'!W$3,"")</f>
        <v>2.4654415426080142E-2</v>
      </c>
      <c r="BL158" s="136">
        <f ca="1">IF(BM$7,cal0!X152/'cal1'!X$3,"")</f>
        <v>1.720389123470328E-2</v>
      </c>
      <c r="BM158" s="136">
        <f ca="1">IF(BM$7,'cal1'!X152/'cal1'!X$3,"")</f>
        <v>1.4336575445571551E-3</v>
      </c>
      <c r="BN158" s="136">
        <f ca="1">IF(BM$7,'cal2'!X152/'cal1'!X$3,"")</f>
        <v>1.8637547904238664E-2</v>
      </c>
      <c r="BO158" s="136">
        <f ca="1">IF(BP$7,cal0!Y152/'cal1'!Y$3,"")</f>
        <v>3.0657229844255687E-2</v>
      </c>
      <c r="BP158" s="136">
        <f ca="1">IF(BP$7,'cal1'!Y152/'cal1'!Y$3,"")</f>
        <v>9.9635998490743231E-3</v>
      </c>
      <c r="BQ158" s="136">
        <f ca="1">IF(BP$7,'cal2'!Y152/'cal1'!Y$3,"")</f>
        <v>3.410616954895547E-2</v>
      </c>
      <c r="BR158" s="136" t="str">
        <f>IF(BS$7,cal0!Z152/'cal1'!Z$3,"")</f>
        <v/>
      </c>
      <c r="BS158" s="136" t="str">
        <f>IF(BS$7,'cal1'!Z152/'cal1'!Z$3,"")</f>
        <v/>
      </c>
      <c r="BT158" s="136" t="str">
        <f>IF(BS$7,'cal2'!Z152/'cal1'!Z$3,"")</f>
        <v/>
      </c>
      <c r="BU158" s="136">
        <f ca="1">IF(BV$7,cal0!AA152/'cal1'!AA$3,"")</f>
        <v>2.825790099013227E-2</v>
      </c>
      <c r="BV158" s="136">
        <f ca="1">IF(BV$7,'cal1'!AA152/'cal1'!AA$3,"")</f>
        <v>9.0268293552034362E-3</v>
      </c>
      <c r="BW158" s="136">
        <f ca="1">IF(BV$7,'cal2'!AA152/'cal1'!AA$3,"")</f>
        <v>3.1790136697566564E-2</v>
      </c>
      <c r="BX158" s="136">
        <f ca="1">IF(BY$7,cal0!AB152/'cal1'!AB$3,"")</f>
        <v>1.8073955218041261E-2</v>
      </c>
      <c r="BY158" s="136">
        <f ca="1">IF(BY$7,'cal1'!AB152/'cal1'!AB$3,"")</f>
        <v>5.1639874624444153E-3</v>
      </c>
      <c r="BZ158" s="136">
        <f ca="1">IF(BY$7,'cal2'!AB152/'cal1'!AB$3,"")</f>
        <v>2.0655949849777661E-2</v>
      </c>
      <c r="CA158" s="136">
        <f ca="1">IF(CB$7,cal0!AC152/'cal1'!AC$3,"")</f>
        <v>2.070726273432066E-2</v>
      </c>
      <c r="CB158" s="136">
        <f ca="1">IF(CB$7,'cal1'!AC152/'cal1'!AC$3,"")</f>
        <v>9.6140860115771012E-3</v>
      </c>
      <c r="CC158" s="136">
        <f ca="1">IF(CB$7,'cal2'!AC152/'cal1'!AC$3,"")</f>
        <v>2.3665442712251624E-2</v>
      </c>
      <c r="CD158" s="136">
        <f ca="1">IF(CE$7,cal0!AD152/'cal1'!AD$3,"")</f>
        <v>3.1042189896617042E-2</v>
      </c>
      <c r="CE158" s="136">
        <f ca="1">IF(CE$7,'cal1'!AD152/'cal1'!AD$3,"")</f>
        <v>1.0599772502455404E-2</v>
      </c>
      <c r="CF158" s="136">
        <f ca="1">IF(CE$7,'cal2'!AD152/'cal1'!AD$3,"")</f>
        <v>3.40706973821331E-2</v>
      </c>
      <c r="CG158" s="136">
        <f ca="1">IF(CH$7,cal0!AE152/'cal1'!AE$3,"")</f>
        <v>2.6629358014389683E-2</v>
      </c>
      <c r="CH158" s="136">
        <f ca="1">IF(CH$7,'cal1'!AE152/'cal1'!AE$3,"")</f>
        <v>7.7186541036567205E-3</v>
      </c>
      <c r="CI158" s="136">
        <f ca="1">IF(CH$7,'cal2'!AE152/'cal1'!AE$3,"")</f>
        <v>2.8944952134949367E-2</v>
      </c>
      <c r="CJ158" s="136">
        <f ca="1">IF(CK$7,cal0!AF152/'cal1'!AF$3,"")</f>
        <v>1.7754786630995032E-2</v>
      </c>
      <c r="CK158" s="136">
        <f ca="1">IF(CK$7,'cal1'!AF152/'cal1'!AF$3,"")</f>
        <v>1.4203829651563921E-3</v>
      </c>
      <c r="CL158" s="136">
        <f ca="1">IF(CK$7,'cal2'!AF152/'cal1'!AF$3,"")</f>
        <v>1.9175170116303267E-2</v>
      </c>
      <c r="CM158" s="136">
        <f ca="1">IF(CN$7,cal0!AG152/'cal1'!AG$3,"")</f>
        <v>1.7800027737699429E-2</v>
      </c>
      <c r="CN158" s="136">
        <f ca="1">IF(CN$7,'cal1'!AG152/'cal1'!AG$3,"")</f>
        <v>6.4383078264355388E-3</v>
      </c>
      <c r="CO158" s="136">
        <f ca="1">IF(CN$7,'cal2'!AG152/'cal1'!AG$3,"")</f>
        <v>2.1208543341236601E-2</v>
      </c>
      <c r="CP158" s="136">
        <f ca="1">IF(CQ$7,cal0!AH152/'cal1'!AH$3,"")</f>
        <v>2.7540838942078368E-2</v>
      </c>
      <c r="CQ158" s="136">
        <f ca="1">IF(CQ$7,'cal1'!AH152/'cal1'!AH$3,"")</f>
        <v>8.6772504640854828E-3</v>
      </c>
      <c r="CR158" s="136">
        <f ca="1">IF(CQ$7,'cal2'!AH152/'cal1'!AH$3,"")</f>
        <v>2.8672651657054245E-2</v>
      </c>
      <c r="CS158" s="136">
        <f ca="1">IF(CT$7,cal0!AI152/'cal1'!AI$3,"")</f>
        <v>2.9900356058864583E-2</v>
      </c>
      <c r="CT158" s="136">
        <f ca="1">IF(CT$7,'cal1'!AI152/'cal1'!AI$3,"")</f>
        <v>9.7176158651265977E-3</v>
      </c>
      <c r="CU158" s="136">
        <f ca="1">IF(CT$7,'cal2'!AI152/'cal1'!AI$3,"")</f>
        <v>3.2890392832715908E-2</v>
      </c>
      <c r="CV158" s="136">
        <f ca="1">IF(CW$7,cal0!AJ152/'cal1'!AJ$3,"")</f>
        <v>2.9245708692032333E-2</v>
      </c>
      <c r="CW158" s="136">
        <f ca="1">IF(CW$7,'cal1'!AJ152/'cal1'!AJ$3,"")</f>
        <v>1.0235998470608727E-2</v>
      </c>
      <c r="CX158" s="136">
        <f ca="1">IF(CW$7,'cal2'!AJ152/'cal1'!AJ$3,"")</f>
        <v>3.3266995207977282E-2</v>
      </c>
      <c r="CY158" s="136">
        <f ca="1">IF(CZ$7,cal0!AK152/'cal1'!AK$3,"")</f>
        <v>2.9991126168698923E-2</v>
      </c>
      <c r="CZ158" s="136">
        <f ca="1">IF(CZ$7,'cal1'!AK152/'cal1'!AK$3,"")</f>
        <v>1.0240872681321043E-2</v>
      </c>
      <c r="DA158" s="136">
        <f ca="1">IF(CZ$7,'cal2'!AK152/'cal1'!AK$3,"")</f>
        <v>3.328283639287731E-2</v>
      </c>
    </row>
    <row r="159" spans="3:105">
      <c r="C159" s="112">
        <f t="shared" si="67"/>
        <v>1045</v>
      </c>
      <c r="D159" s="136">
        <v>0</v>
      </c>
      <c r="E159" s="136">
        <v>0</v>
      </c>
      <c r="F159" s="136">
        <v>0</v>
      </c>
      <c r="G159" s="136">
        <f ca="1">cal0!C153/'cal1'!C$3</f>
        <v>2.432666654686438E-2</v>
      </c>
      <c r="H159" s="136">
        <f ca="1">'cal1'!C153/'cal1'!C$3</f>
        <v>5.8856845296398012E-3</v>
      </c>
      <c r="I159" s="136">
        <f ca="1">'cal2'!C153/'cal1'!C$3</f>
        <v>2.6529131921971292E-2</v>
      </c>
      <c r="J159" s="136">
        <f ca="1">IF(K$7,cal0!F153/'cal1'!F$3,"")</f>
        <v>2.2751350213611424E-2</v>
      </c>
      <c r="K159" s="136">
        <f ca="1">IF(K$7,'cal1'!F153/'cal1'!F$3,"")</f>
        <v>6.9066599146138967E-3</v>
      </c>
      <c r="L159" s="136">
        <f ca="1">IF(K$7,'cal2'!F153/'cal1'!F$3,"")</f>
        <v>2.6001542647846199E-2</v>
      </c>
      <c r="M159" s="136">
        <f ca="1">IF(N$7,cal0!G153/'cal1'!G$3,"")</f>
        <v>2.2165379947439896E-2</v>
      </c>
      <c r="N159" s="136">
        <f ca="1">IF(N$7,'cal1'!G153/'cal1'!G$3,"")</f>
        <v>3.0054753403834732E-3</v>
      </c>
      <c r="O159" s="136">
        <f ca="1">IF(N$7,'cal2'!G153/'cal1'!G$3,"")</f>
        <v>2.4419487278193361E-2</v>
      </c>
      <c r="P159" s="136">
        <f ca="1">IF(Q$7,cal0!H153/'cal1'!H$3,"")</f>
        <v>1.5785183694286064E-2</v>
      </c>
      <c r="Q159" s="136">
        <f ca="1">IF(Q$7,'cal1'!H153/'cal1'!H$3,"")</f>
        <v>3.850044860797699E-4</v>
      </c>
      <c r="R159" s="136">
        <f ca="1">IF(Q$7,'cal2'!H153/'cal1'!H$3,"")</f>
        <v>1.7710206829638423E-2</v>
      </c>
      <c r="S159" s="136">
        <f ca="1">IF(T$7,cal0!I153/'cal1'!I$3,"")</f>
        <v>2.9985316295187452E-2</v>
      </c>
      <c r="T159" s="136">
        <f ca="1">IF(T$7,'cal1'!I153/'cal1'!I$3,"")</f>
        <v>7.1795826703458998E-3</v>
      </c>
      <c r="U159" s="136">
        <f ca="1">IF(T$7,'cal2'!I153/'cal1'!I$3,"")</f>
        <v>3.2941612761339632E-2</v>
      </c>
      <c r="V159" s="136">
        <f ca="1">IF(W$7,cal0!J153/'cal1'!J$3,"")</f>
        <v>1.5801808173105801E-2</v>
      </c>
      <c r="W159" s="136">
        <f ca="1">IF(W$7,'cal1'!J153/'cal1'!J$3,"")</f>
        <v>3.8540996117897037E-4</v>
      </c>
      <c r="X159" s="136">
        <f ca="1">IF(W$7,'cal2'!J153/'cal1'!J$3,"")</f>
        <v>1.7728858684696602E-2</v>
      </c>
      <c r="Y159" s="136">
        <f ca="1">IF(Z$7,cal0!K153/'cal1'!K$3,"")</f>
        <v>2.1980833223669102E-2</v>
      </c>
      <c r="Z159" s="136">
        <f ca="1">IF(Z$7,'cal1'!K153/'cal1'!K$3,"")</f>
        <v>7.1937274497164633E-3</v>
      </c>
      <c r="AA159" s="136">
        <f ca="1">IF(Z$7,'cal2'!K153/'cal1'!K$3,"")</f>
        <v>2.3979089937939992E-2</v>
      </c>
      <c r="AB159" s="136">
        <f ca="1">IF(AC$7,cal0!L153/'cal1'!L$3,"")</f>
        <v>1.8528077367587388E-2</v>
      </c>
      <c r="AC159" s="136">
        <f ca="1">IF(AC$7,'cal1'!L153/'cal1'!L$3,"")</f>
        <v>5.9132158371299481E-3</v>
      </c>
      <c r="AD159" s="136">
        <f ca="1">IF(AC$7,'cal2'!L153/'cal1'!L$3,"")</f>
        <v>2.2470221259007356E-2</v>
      </c>
      <c r="AE159" s="136">
        <f ca="1">IF(AF$7,cal0!M153/'cal1'!M$3,"")</f>
        <v>1.5294903120196825E-2</v>
      </c>
      <c r="AF159" s="136">
        <f ca="1">IF(AF$7,'cal1'!M153/'cal1'!M$3,"")</f>
        <v>0</v>
      </c>
      <c r="AG159" s="136">
        <f ca="1">IF(AF$7,'cal2'!M153/'cal1'!M$3,"")</f>
        <v>1.6059648574930689E-2</v>
      </c>
      <c r="AH159" s="136">
        <f ca="1">IF(AI$7,cal0!N153/'cal1'!N$3,"")</f>
        <v>1.9091924406119065E-2</v>
      </c>
      <c r="AI159" s="136">
        <f ca="1">IF(AI$7,'cal1'!N153/'cal1'!N$3,"")</f>
        <v>3.9774840894330328E-4</v>
      </c>
      <c r="AJ159" s="136">
        <f ca="1">IF(AI$7,'cal2'!N153/'cal1'!N$3,"")</f>
        <v>1.9887419961639848E-2</v>
      </c>
      <c r="AK159" s="136">
        <f ca="1">IF(AL$7,cal0!O153/'cal1'!O$3,"")</f>
        <v>2.8403903103507603E-2</v>
      </c>
      <c r="AL159" s="136">
        <f ca="1">IF(AL$7,'cal1'!O153/'cal1'!O$3,"")</f>
        <v>6.9980630485166652E-3</v>
      </c>
      <c r="AM159" s="136">
        <f ca="1">IF(AL$7,'cal2'!O153/'cal1'!O$3,"")</f>
        <v>3.0050506741271372E-2</v>
      </c>
      <c r="AN159" s="136">
        <f ca="1">IF(AO$7,cal0!P153/'cal1'!P$3,"")</f>
        <v>1.5960294964016367E-2</v>
      </c>
      <c r="AO159" s="136">
        <f ca="1">IF(AO$7,'cal1'!P153/'cal1'!P$3,"")</f>
        <v>3.8000701588429544E-3</v>
      </c>
      <c r="AP159" s="136">
        <f ca="1">IF(AO$7,'cal2'!P153/'cal1'!P$3,"")</f>
        <v>1.8240337949950017E-2</v>
      </c>
      <c r="AQ159" s="136">
        <f ca="1">IF(AR$7,cal0!Q153/'cal1'!Q$3,"")</f>
        <v>1.9604954427802076E-2</v>
      </c>
      <c r="AR159" s="136">
        <f ca="1">IF(AR$7,'cal1'!Q153/'cal1'!Q$3,"")</f>
        <v>7.201820520159421E-3</v>
      </c>
      <c r="AS159" s="136">
        <f ca="1">IF(AR$7,'cal2'!Q153/'cal1'!Q$3,"")</f>
        <v>2.2805764589787041E-2</v>
      </c>
      <c r="AT159" s="136">
        <f ca="1">IF(AU$7,cal0!R153/'cal1'!R$3,"")</f>
        <v>2.9359907465716595E-2</v>
      </c>
      <c r="AU159" s="136">
        <f ca="1">IF(AU$7,'cal1'!R153/'cal1'!R$3,"")</f>
        <v>5.951332154593203E-3</v>
      </c>
      <c r="AV159" s="136">
        <f ca="1">IF(AU$7,'cal2'!R153/'cal1'!R$3,"")</f>
        <v>3.094692689392416E-2</v>
      </c>
      <c r="AW159" s="136">
        <f ca="1">IF(AX$7,cal0!S153/'cal1'!S$3,"")</f>
        <v>3.227772953590078E-2</v>
      </c>
      <c r="AX159" s="136">
        <f ca="1">IF(AX$7,'cal1'!S153/'cal1'!S$3,"")</f>
        <v>9.9622621543959278E-3</v>
      </c>
      <c r="AY159" s="136">
        <f ca="1">IF(AX$7,'cal2'!S153/'cal1'!S$3,"")</f>
        <v>3.5067164028737462E-2</v>
      </c>
      <c r="AZ159" s="136">
        <f ca="1">IF(BA$7,cal0!T153/'cal1'!T$3,"")</f>
        <v>2.8455448171312341E-2</v>
      </c>
      <c r="BA159" s="136">
        <f ca="1">IF(BA$7,'cal1'!T153/'cal1'!T$3,"")</f>
        <v>8.1301275952631383E-3</v>
      </c>
      <c r="BB159" s="136">
        <f ca="1">IF(BA$7,'cal2'!T153/'cal1'!T$3,"")</f>
        <v>3.0487977688291094E-2</v>
      </c>
      <c r="BC159" s="136">
        <f ca="1">IF(BD$7,cal0!U153/'cal1'!U$3,"")</f>
        <v>2.7110157184720495E-2</v>
      </c>
      <c r="BD159" s="136">
        <f ca="1">IF(BD$7,'cal1'!U153/'cal1'!U$3,"")</f>
        <v>6.5838952514540999E-3</v>
      </c>
      <c r="BE159" s="136">
        <f ca="1">IF(BD$7,'cal2'!U153/'cal1'!U$3,"")</f>
        <v>2.9433882695791849E-2</v>
      </c>
      <c r="BF159" s="136">
        <f ca="1">IF(BG$7,cal0!V153/'cal1'!V$3,"")</f>
        <v>2.4588927150751276E-2</v>
      </c>
      <c r="BG159" s="136">
        <f ca="1">IF(BG$7,'cal1'!V153/'cal1'!V$3,"")</f>
        <v>6.147231787687819E-3</v>
      </c>
      <c r="BH159" s="136">
        <f ca="1">IF(BG$7,'cal2'!V153/'cal1'!V$3,"")</f>
        <v>2.612573566046052E-2</v>
      </c>
      <c r="BI159" s="136">
        <f ca="1">IF(BJ$7,cal0!W153/'cal1'!W$3,"")</f>
        <v>2.9407181786384819E-2</v>
      </c>
      <c r="BJ159" s="136">
        <f ca="1">IF(BJ$7,'cal1'!W153/'cal1'!W$3,"")</f>
        <v>6.9648594407680274E-3</v>
      </c>
      <c r="BK159" s="136">
        <f ca="1">IF(BJ$7,'cal2'!W153/'cal1'!W$3,"")</f>
        <v>3.0181055309489287E-2</v>
      </c>
      <c r="BL159" s="136">
        <f ca="1">IF(BM$7,cal0!X153/'cal1'!X$3,"")</f>
        <v>1.692031343365441E-2</v>
      </c>
      <c r="BM159" s="136">
        <f ca="1">IF(BM$7,'cal1'!X153/'cal1'!X$3,"")</f>
        <v>2.1600400277671009E-3</v>
      </c>
      <c r="BN159" s="136">
        <f ca="1">IF(BM$7,'cal2'!X153/'cal1'!X$3,"")</f>
        <v>1.8720345969811845E-2</v>
      </c>
      <c r="BO159" s="136">
        <f ca="1">IF(BP$7,cal0!Y153/'cal1'!Y$3,"")</f>
        <v>2.4249823297190675E-2</v>
      </c>
      <c r="BP159" s="136">
        <f ca="1">IF(BP$7,'cal1'!Y153/'cal1'!Y$3,"")</f>
        <v>4.6190141761642736E-3</v>
      </c>
      <c r="BQ159" s="136">
        <f ca="1">IF(BP$7,'cal2'!Y153/'cal1'!Y$3,"")</f>
        <v>2.6559331137053985E-2</v>
      </c>
      <c r="BR159" s="136" t="str">
        <f>IF(BS$7,cal0!Z153/'cal1'!Z$3,"")</f>
        <v/>
      </c>
      <c r="BS159" s="136" t="str">
        <f>IF(BS$7,'cal1'!Z153/'cal1'!Z$3,"")</f>
        <v/>
      </c>
      <c r="BT159" s="136" t="str">
        <f>IF(BS$7,'cal2'!Z153/'cal1'!Z$3,"")</f>
        <v/>
      </c>
      <c r="BU159" s="136">
        <f ca="1">IF(BV$7,cal0!AA153/'cal1'!AA$3,"")</f>
        <v>3.350822384700796E-2</v>
      </c>
      <c r="BV159" s="136">
        <f ca="1">IF(BV$7,'cal1'!AA153/'cal1'!AA$3,"")</f>
        <v>9.4611459553585169E-3</v>
      </c>
      <c r="BW159" s="136">
        <f ca="1">IF(BV$7,'cal2'!AA153/'cal1'!AA$3,"")</f>
        <v>3.6267725648915485E-2</v>
      </c>
      <c r="BX159" s="136">
        <f ca="1">IF(BY$7,cal0!AB153/'cal1'!AB$3,"")</f>
        <v>2.0377219712758597E-2</v>
      </c>
      <c r="BY159" s="136">
        <f ca="1">IF(BY$7,'cal1'!AB153/'cal1'!AB$3,"")</f>
        <v>8.1508878851034375E-3</v>
      </c>
      <c r="BZ159" s="136">
        <f ca="1">IF(BY$7,'cal2'!AB153/'cal1'!AB$3,"")</f>
        <v>2.3341178549007947E-2</v>
      </c>
      <c r="CA159" s="136">
        <f ca="1">IF(CB$7,cal0!AC153/'cal1'!AC$3,"")</f>
        <v>2.5627654445126859E-2</v>
      </c>
      <c r="CB159" s="136">
        <f ca="1">IF(CB$7,'cal1'!AC153/'cal1'!AC$3,"")</f>
        <v>7.4283052577941927E-3</v>
      </c>
      <c r="CC159" s="136">
        <f ca="1">IF(CB$7,'cal2'!AC153/'cal1'!AC$3,"")</f>
        <v>2.748473148498479E-2</v>
      </c>
      <c r="CD159" s="136">
        <f ca="1">IF(CE$7,cal0!AD153/'cal1'!AD$3,"")</f>
        <v>2.3955439895816701E-2</v>
      </c>
      <c r="CE159" s="136">
        <f ca="1">IF(CE$7,'cal1'!AD153/'cal1'!AD$3,"")</f>
        <v>5.3234312117350739E-3</v>
      </c>
      <c r="CF159" s="136">
        <f ca="1">IF(CE$7,'cal2'!AD153/'cal1'!AD$3,"")</f>
        <v>2.5856665991663905E-2</v>
      </c>
      <c r="CG159" s="136">
        <f ca="1">IF(CH$7,cal0!AE153/'cal1'!AE$3,"")</f>
        <v>3.4112957182328416E-2</v>
      </c>
      <c r="CH159" s="136">
        <f ca="1">IF(CH$7,'cal1'!AE153/'cal1'!AE$3,"")</f>
        <v>6.5900031608690755E-3</v>
      </c>
      <c r="CI159" s="136">
        <f ca="1">IF(CH$7,'cal2'!AE153/'cal1'!AE$3,"")</f>
        <v>3.643884145251839E-2</v>
      </c>
      <c r="CJ159" s="136">
        <f ca="1">IF(CK$7,cal0!AF153/'cal1'!AF$3,"")</f>
        <v>1.6050297390912321E-2</v>
      </c>
      <c r="CK159" s="136">
        <f ca="1">IF(CK$7,'cal1'!AF153/'cal1'!AF$3,"")</f>
        <v>1.0700198492813832E-3</v>
      </c>
      <c r="CL159" s="136">
        <f ca="1">IF(CK$7,'cal2'!AF153/'cal1'!AF$3,"")</f>
        <v>1.7833662993661639E-2</v>
      </c>
      <c r="CM159" s="136">
        <f ca="1">IF(CN$7,cal0!AG153/'cal1'!AG$3,"")</f>
        <v>2.1302763158741668E-2</v>
      </c>
      <c r="CN159" s="136">
        <f ca="1">IF(CN$7,'cal1'!AG153/'cal1'!AG$3,"")</f>
        <v>7.9885359987856095E-3</v>
      </c>
      <c r="CO159" s="136">
        <f ca="1">IF(CN$7,'cal2'!AG153/'cal1'!AG$3,"")</f>
        <v>2.4346014614007584E-2</v>
      </c>
      <c r="CP159" s="136">
        <f ca="1">IF(CQ$7,cal0!AH153/'cal1'!AH$3,"")</f>
        <v>3.5242145943782298E-2</v>
      </c>
      <c r="CQ159" s="136">
        <f ca="1">IF(CQ$7,'cal1'!AH153/'cal1'!AH$3,"")</f>
        <v>7.9579036362910551E-3</v>
      </c>
      <c r="CR159" s="136">
        <f ca="1">IF(CQ$7,'cal2'!AH153/'cal1'!AH$3,"")</f>
        <v>3.6000041810141881E-2</v>
      </c>
      <c r="CS159" s="136">
        <f ca="1">IF(CT$7,cal0!AI153/'cal1'!AI$3,"")</f>
        <v>2.9282359574842324E-2</v>
      </c>
      <c r="CT159" s="136">
        <f ca="1">IF(CT$7,'cal1'!AI153/'cal1'!AI$3,"")</f>
        <v>9.3853717526060018E-3</v>
      </c>
      <c r="CU159" s="136">
        <f ca="1">IF(CT$7,'cal2'!AI153/'cal1'!AI$3,"")</f>
        <v>3.19102646920814E-2</v>
      </c>
      <c r="CV159" s="136">
        <f ca="1">IF(CW$7,cal0!AJ153/'cal1'!AJ$3,"")</f>
        <v>2.7172463406194905E-2</v>
      </c>
      <c r="CW159" s="136">
        <f ca="1">IF(CW$7,'cal1'!AJ153/'cal1'!AJ$3,"")</f>
        <v>8.8126907569099546E-3</v>
      </c>
      <c r="CX159" s="136">
        <f ca="1">IF(CW$7,'cal2'!AJ153/'cal1'!AJ$3,"")</f>
        <v>3.0477220647117047E-2</v>
      </c>
      <c r="CY159" s="136">
        <f ca="1">IF(CZ$7,cal0!AK153/'cal1'!AK$3,"")</f>
        <v>3.1593844648484498E-2</v>
      </c>
      <c r="CZ159" s="136">
        <f ca="1">IF(CZ$7,'cal1'!AK153/'cal1'!AK$3,"")</f>
        <v>1.1021108297955882E-2</v>
      </c>
      <c r="DA159" s="136">
        <f ca="1">IF(CZ$7,'cal2'!AK153/'cal1'!AK$3,"")</f>
        <v>3.4532808009287354E-2</v>
      </c>
    </row>
    <row r="160" spans="3:105">
      <c r="C160" s="112">
        <f t="shared" si="67"/>
        <v>1050</v>
      </c>
      <c r="D160" s="136">
        <v>0</v>
      </c>
      <c r="E160" s="136">
        <v>0</v>
      </c>
      <c r="F160" s="136">
        <v>0</v>
      </c>
      <c r="G160" s="136">
        <f ca="1">cal0!C154/'cal1'!C$3</f>
        <v>2.5366583871785715E-2</v>
      </c>
      <c r="H160" s="136">
        <f ca="1">'cal1'!C154/'cal1'!C$3</f>
        <v>4.9428456904002391E-3</v>
      </c>
      <c r="I160" s="136">
        <f ca="1">'cal2'!C154/'cal1'!C$3</f>
        <v>2.7373830507763135E-2</v>
      </c>
      <c r="J160" s="136">
        <f ca="1">IF(K$7,cal0!F154/'cal1'!F$3,"")</f>
        <v>2.7853069105998784E-2</v>
      </c>
      <c r="K160" s="136">
        <f ca="1">IF(K$7,'cal1'!F154/'cal1'!F$3,"")</f>
        <v>7.7824746737378634E-3</v>
      </c>
      <c r="L160" s="136">
        <f ca="1">IF(K$7,'cal2'!F154/'cal1'!F$3,"")</f>
        <v>3.0720294596334616E-2</v>
      </c>
      <c r="M160" s="136">
        <f ca="1">IF(N$7,cal0!G154/'cal1'!G$3,"")</f>
        <v>1.666559627727944E-2</v>
      </c>
      <c r="N160" s="136">
        <f ca="1">IF(N$7,'cal1'!G154/'cal1'!G$3,"")</f>
        <v>3.7876354755316189E-4</v>
      </c>
      <c r="O160" s="136">
        <f ca="1">IF(N$7,'cal2'!G154/'cal1'!G$3,"")</f>
        <v>1.8559413229048905E-2</v>
      </c>
      <c r="P160" s="136">
        <f ca="1">IF(Q$7,cal0!H154/'cal1'!H$3,"")</f>
        <v>1.707904036006026E-2</v>
      </c>
      <c r="Q160" s="136">
        <f ca="1">IF(Q$7,'cal1'!H154/'cal1'!H$3,"")</f>
        <v>3.1052800310057997E-3</v>
      </c>
      <c r="R160" s="136">
        <f ca="1">IF(Q$7,'cal2'!H154/'cal1'!H$3,"")</f>
        <v>1.940799971996535E-2</v>
      </c>
      <c r="S160" s="136">
        <f ca="1">IF(T$7,cal0!I154/'cal1'!I$3,"")</f>
        <v>3.9598453504197398E-2</v>
      </c>
      <c r="T160" s="136">
        <f ca="1">IF(T$7,'cal1'!I154/'cal1'!I$3,"")</f>
        <v>6.8126369563459533E-3</v>
      </c>
      <c r="U160" s="136">
        <f ca="1">IF(T$7,'cal2'!I154/'cal1'!I$3,"")</f>
        <v>4.3430559869048424E-2</v>
      </c>
      <c r="V160" s="136">
        <f ca="1">IF(W$7,cal0!J154/'cal1'!J$3,"")</f>
        <v>1.6319889600517369E-2</v>
      </c>
      <c r="W160" s="136">
        <f ca="1">IF(W$7,'cal1'!J154/'cal1'!J$3,"")</f>
        <v>2.7199816633288834E-3</v>
      </c>
      <c r="X160" s="136">
        <f ca="1">IF(W$7,'cal2'!J154/'cal1'!J$3,"")</f>
        <v>1.9039870694662356E-2</v>
      </c>
      <c r="Y160" s="136">
        <f ca="1">IF(Z$7,cal0!K154/'cal1'!K$3,"")</f>
        <v>2.9816604974936101E-2</v>
      </c>
      <c r="Z160" s="136">
        <f ca="1">IF(Z$7,'cal1'!K154/'cal1'!K$3,"")</f>
        <v>5.6409791387955609E-3</v>
      </c>
      <c r="AA160" s="136">
        <f ca="1">IF(Z$7,'cal2'!K154/'cal1'!K$3,"")</f>
        <v>3.1428310714597188E-2</v>
      </c>
      <c r="AB160" s="136">
        <f ca="1">IF(AC$7,cal0!L154/'cal1'!L$3,"")</f>
        <v>2.2256942872660938E-2</v>
      </c>
      <c r="AC160" s="136">
        <f ca="1">IF(AC$7,'cal1'!L154/'cal1'!L$3,"")</f>
        <v>9.1412444772981018E-3</v>
      </c>
      <c r="AD160" s="136">
        <f ca="1">IF(AC$7,'cal2'!L154/'cal1'!L$3,"")</f>
        <v>2.6231396790725666E-2</v>
      </c>
      <c r="AE160" s="136">
        <f ca="1">IF(AF$7,cal0!M154/'cal1'!M$3,"")</f>
        <v>1.4649247631292347E-2</v>
      </c>
      <c r="AF160" s="136">
        <f ca="1">IF(AF$7,'cal1'!M154/'cal1'!M$3,"")</f>
        <v>3.8550653395018255E-4</v>
      </c>
      <c r="AG160" s="136">
        <f ca="1">IF(AF$7,'cal2'!M154/'cal1'!M$3,"")</f>
        <v>1.5805767656666563E-2</v>
      </c>
      <c r="AH160" s="136">
        <f ca="1">IF(AI$7,cal0!N154/'cal1'!N$3,"")</f>
        <v>1.6842351720436886E-2</v>
      </c>
      <c r="AI160" s="136">
        <f ca="1">IF(AI$7,'cal1'!N154/'cal1'!N$3,"")</f>
        <v>4.0100837662709112E-4</v>
      </c>
      <c r="AJ160" s="136">
        <f ca="1">IF(AI$7,'cal2'!N154/'cal1'!N$3,"")</f>
        <v>1.80453772908724E-2</v>
      </c>
      <c r="AK160" s="136">
        <f ca="1">IF(AL$7,cal0!O154/'cal1'!O$3,"")</f>
        <v>3.693719625793062E-2</v>
      </c>
      <c r="AL160" s="136">
        <f ca="1">IF(AL$7,'cal1'!O154/'cal1'!O$3,"")</f>
        <v>6.6403947327020258E-3</v>
      </c>
      <c r="AM160" s="136">
        <f ca="1">IF(AL$7,'cal2'!O154/'cal1'!O$3,"")</f>
        <v>3.9012320371821271E-2</v>
      </c>
      <c r="AN160" s="136">
        <f ca="1">IF(AO$7,cal0!P154/'cal1'!P$3,"")</f>
        <v>1.8006715032236272E-2</v>
      </c>
      <c r="AO160" s="136">
        <f ca="1">IF(AO$7,'cal1'!P154/'cal1'!P$3,"")</f>
        <v>6.8961887835121633E-3</v>
      </c>
      <c r="AP160" s="136">
        <f ca="1">IF(AO$7,'cal2'!P154/'cal1'!P$3,"")</f>
        <v>2.0688565602263568E-2</v>
      </c>
      <c r="AQ160" s="136">
        <f ca="1">IF(AR$7,cal0!Q154/'cal1'!Q$3,"")</f>
        <v>2.5009582916840311E-2</v>
      </c>
      <c r="AR160" s="136">
        <f ca="1">IF(AR$7,'cal1'!Q154/'cal1'!Q$3,"")</f>
        <v>7.6642267687606529E-3</v>
      </c>
      <c r="AS160" s="136">
        <f ca="1">IF(AR$7,'cal2'!Q154/'cal1'!Q$3,"")</f>
        <v>2.7833246571622002E-2</v>
      </c>
      <c r="AT160" s="136">
        <f ca="1">IF(AU$7,cal0!R154/'cal1'!R$3,"")</f>
        <v>3.4800636762037915E-2</v>
      </c>
      <c r="AU160" s="136">
        <f ca="1">IF(AU$7,'cal1'!R154/'cal1'!R$3,"")</f>
        <v>6.0001095979801029E-3</v>
      </c>
      <c r="AV160" s="136">
        <f ca="1">IF(AU$7,'cal2'!R154/'cal1'!R$3,"")</f>
        <v>3.7600689001515274E-2</v>
      </c>
      <c r="AW160" s="136">
        <f ca="1">IF(AX$7,cal0!S154/'cal1'!S$3,"")</f>
        <v>2.611417562240375E-2</v>
      </c>
      <c r="AX160" s="136">
        <f ca="1">IF(AX$7,'cal1'!S154/'cal1'!S$3,"")</f>
        <v>5.2228350460138719E-3</v>
      </c>
      <c r="AY160" s="136">
        <f ca="1">IF(AX$7,'cal2'!S154/'cal1'!S$3,"")</f>
        <v>2.7721202393999386E-2</v>
      </c>
      <c r="AZ160" s="136">
        <f ca="1">IF(BA$7,cal0!T154/'cal1'!T$3,"")</f>
        <v>3.2787050260329943E-2</v>
      </c>
      <c r="BA160" s="136">
        <f ca="1">IF(BA$7,'cal1'!T154/'cal1'!T$3,"")</f>
        <v>9.4262774301165971E-3</v>
      </c>
      <c r="BB160" s="136">
        <f ca="1">IF(BA$7,'cal2'!T154/'cal1'!T$3,"")</f>
        <v>3.4016565125364051E-2</v>
      </c>
      <c r="BC160" s="136">
        <f ca="1">IF(BD$7,cal0!U154/'cal1'!U$3,"")</f>
        <v>2.0694495534558092E-2</v>
      </c>
      <c r="BD160" s="136">
        <f ca="1">IF(BD$7,'cal1'!U154/'cal1'!U$3,"")</f>
        <v>1.1713865900529927E-3</v>
      </c>
      <c r="BE160" s="136">
        <f ca="1">IF(BD$7,'cal2'!U154/'cal1'!U$3,"")</f>
        <v>2.1865882505915993E-2</v>
      </c>
      <c r="BF160" s="136">
        <f ca="1">IF(BG$7,cal0!V154/'cal1'!V$3,"")</f>
        <v>1.8592845262034662E-2</v>
      </c>
      <c r="BG160" s="136">
        <f ca="1">IF(BG$7,'cal1'!V154/'cal1'!V$3,"")</f>
        <v>1.1620528288771663E-3</v>
      </c>
      <c r="BH160" s="136">
        <f ca="1">IF(BG$7,'cal2'!V154/'cal1'!V$3,"")</f>
        <v>1.9367545887064047E-2</v>
      </c>
      <c r="BI160" s="136">
        <f ca="1">IF(BJ$7,cal0!W154/'cal1'!W$3,"")</f>
        <v>3.706025886574401E-2</v>
      </c>
      <c r="BJ160" s="136">
        <f ca="1">IF(BJ$7,'cal1'!W154/'cal1'!W$3,"")</f>
        <v>6.631835692765411E-3</v>
      </c>
      <c r="BK160" s="136">
        <f ca="1">IF(BJ$7,'cal2'!W154/'cal1'!W$3,"")</f>
        <v>3.7840472050838965E-2</v>
      </c>
      <c r="BL160" s="136">
        <f ca="1">IF(BM$7,cal0!X154/'cal1'!X$3,"")</f>
        <v>1.8147864100274913E-2</v>
      </c>
      <c r="BM160" s="136">
        <f ca="1">IF(BM$7,'cal1'!X154/'cal1'!X$3,"")</f>
        <v>5.8073166538660011E-3</v>
      </c>
      <c r="BN160" s="136">
        <f ca="1">IF(BM$7,'cal2'!X154/'cal1'!X$3,"")</f>
        <v>2.0325608642976077E-2</v>
      </c>
      <c r="BO160" s="136">
        <f ca="1">IF(BP$7,cal0!Y154/'cal1'!Y$3,"")</f>
        <v>1.785134191044125E-2</v>
      </c>
      <c r="BP160" s="136">
        <f ca="1">IF(BP$7,'cal1'!Y154/'cal1'!Y$3,"")</f>
        <v>0</v>
      </c>
      <c r="BQ160" s="136">
        <f ca="1">IF(BP$7,'cal2'!Y154/'cal1'!Y$3,"")</f>
        <v>1.9403631522728129E-2</v>
      </c>
      <c r="BR160" s="136" t="str">
        <f>IF(BS$7,cal0!Z154/'cal1'!Z$3,"")</f>
        <v/>
      </c>
      <c r="BS160" s="136" t="str">
        <f>IF(BS$7,'cal1'!Z154/'cal1'!Z$3,"")</f>
        <v/>
      </c>
      <c r="BT160" s="136" t="str">
        <f>IF(BS$7,'cal2'!Z154/'cal1'!Z$3,"")</f>
        <v/>
      </c>
      <c r="BU160" s="136">
        <f ca="1">IF(BV$7,cal0!AA154/'cal1'!AA$3,"")</f>
        <v>3.0205849156292989E-2</v>
      </c>
      <c r="BV160" s="136">
        <f ca="1">IF(BV$7,'cal1'!AA154/'cal1'!AA$3,"")</f>
        <v>6.3591264241533094E-3</v>
      </c>
      <c r="BW160" s="136">
        <f ca="1">IF(BV$7,'cal2'!AA154/'cal1'!AA$3,"")</f>
        <v>3.1795631344517843E-2</v>
      </c>
      <c r="BX160" s="136">
        <f ca="1">IF(BY$7,cal0!AB154/'cal1'!AB$3,"")</f>
        <v>2.6147205554097032E-2</v>
      </c>
      <c r="BY160" s="136">
        <f ca="1">IF(BY$7,'cal1'!AB154/'cal1'!AB$3,"")</f>
        <v>7.4706297414319682E-3</v>
      </c>
      <c r="BZ160" s="136">
        <f ca="1">IF(BY$7,'cal2'!AB154/'cal1'!AB$3,"")</f>
        <v>2.8761924066787535E-2</v>
      </c>
      <c r="CA160" s="136">
        <f ca="1">IF(CB$7,cal0!AC154/'cal1'!AC$3,"")</f>
        <v>3.3326888154085459E-2</v>
      </c>
      <c r="CB160" s="136">
        <f ca="1">IF(CB$7,'cal1'!AC154/'cal1'!AC$3,"")</f>
        <v>6.3658101379351368E-3</v>
      </c>
      <c r="CC160" s="136">
        <f ca="1">IF(CB$7,'cal2'!AC154/'cal1'!AC$3,"")</f>
        <v>3.5199185898791271E-2</v>
      </c>
      <c r="CD160" s="136">
        <f ca="1">IF(CE$7,cal0!AD154/'cal1'!AD$3,"")</f>
        <v>1.8017995308497934E-2</v>
      </c>
      <c r="CE160" s="136">
        <f ca="1">IF(CE$7,'cal1'!AD154/'cal1'!AD$3,"")</f>
        <v>7.6672317872958807E-4</v>
      </c>
      <c r="CF160" s="136">
        <f ca="1">IF(CE$7,'cal2'!AD154/'cal1'!AD$3,"")</f>
        <v>1.9551440730030012E-2</v>
      </c>
      <c r="CG160" s="136">
        <f ca="1">IF(CH$7,cal0!AE154/'cal1'!AE$3,"")</f>
        <v>4.025491415105268E-2</v>
      </c>
      <c r="CH160" s="136">
        <f ca="1">IF(CH$7,'cal1'!AE154/'cal1'!AE$3,"")</f>
        <v>7.8164880957402542E-3</v>
      </c>
      <c r="CI160" s="136">
        <f ca="1">IF(CH$7,'cal2'!AE154/'cal1'!AE$3,"")</f>
        <v>4.2599861495755502E-2</v>
      </c>
      <c r="CJ160" s="136">
        <f ca="1">IF(CK$7,cal0!AF154/'cal1'!AF$3,"")</f>
        <v>1.6181846504957974E-2</v>
      </c>
      <c r="CK160" s="136">
        <f ca="1">IF(CK$7,'cal1'!AF154/'cal1'!AF$3,"")</f>
        <v>2.8767726573671452E-3</v>
      </c>
      <c r="CL160" s="136">
        <f ca="1">IF(CK$7,'cal2'!AF154/'cal1'!AF$3,"")</f>
        <v>1.8699022097304858E-2</v>
      </c>
      <c r="CM160" s="136">
        <f ca="1">IF(CN$7,cal0!AG154/'cal1'!AG$3,"")</f>
        <v>2.8764321844993817E-2</v>
      </c>
      <c r="CN160" s="136">
        <f ca="1">IF(CN$7,'cal1'!AG154/'cal1'!AG$3,"")</f>
        <v>6.5199134209425443E-3</v>
      </c>
      <c r="CO160" s="136">
        <f ca="1">IF(CN$7,'cal2'!AG154/'cal1'!AG$3,"")</f>
        <v>3.1065468551389468E-2</v>
      </c>
      <c r="CP160" s="136">
        <f ca="1">IF(CQ$7,cal0!AH154/'cal1'!AH$3,"")</f>
        <v>4.1261796679093118E-2</v>
      </c>
      <c r="CQ160" s="136">
        <f ca="1">IF(CQ$7,'cal1'!AH154/'cal1'!AH$3,"")</f>
        <v>8.7872346714109543E-3</v>
      </c>
      <c r="CR160" s="136">
        <f ca="1">IF(CQ$7,'cal2'!AH154/'cal1'!AH$3,"")</f>
        <v>4.2407958112505258E-2</v>
      </c>
      <c r="CS160" s="136">
        <f ca="1">IF(CT$7,cal0!AI154/'cal1'!AI$3,"")</f>
        <v>2.2709507453033836E-2</v>
      </c>
      <c r="CT160" s="136">
        <f ca="1">IF(CT$7,'cal1'!AI154/'cal1'!AI$3,"")</f>
        <v>4.1634098475689732E-3</v>
      </c>
      <c r="CU160" s="136">
        <f ca="1">IF(CT$7,'cal2'!AI154/'cal1'!AI$3,"")</f>
        <v>2.4223475207953839E-2</v>
      </c>
      <c r="CV160" s="136">
        <f ca="1">IF(CW$7,cal0!AJ154/'cal1'!AJ$3,"")</f>
        <v>2.0361274515900304E-2</v>
      </c>
      <c r="CW160" s="136">
        <f ca="1">IF(CW$7,'cal1'!AJ154/'cal1'!AJ$3,"")</f>
        <v>2.9616398967197903E-3</v>
      </c>
      <c r="CX160" s="136">
        <f ca="1">IF(CW$7,'cal2'!AJ154/'cal1'!AJ$3,"")</f>
        <v>2.2212298683114241E-2</v>
      </c>
      <c r="CY160" s="136">
        <f ca="1">IF(CZ$7,cal0!AK154/'cal1'!AK$3,"")</f>
        <v>2.6297071296438771E-2</v>
      </c>
      <c r="CZ160" s="136">
        <f ca="1">IF(CZ$7,'cal1'!AK154/'cal1'!AK$3,"")</f>
        <v>7.0372438608803248E-3</v>
      </c>
      <c r="DA160" s="136">
        <f ca="1">IF(CZ$7,'cal2'!AK154/'cal1'!AK$3,"")</f>
        <v>2.8148975443521299E-2</v>
      </c>
    </row>
    <row r="161" spans="1:106">
      <c r="C161" s="112">
        <f t="shared" si="67"/>
        <v>1055</v>
      </c>
      <c r="D161" s="136">
        <v>0</v>
      </c>
      <c r="E161" s="136">
        <v>0</v>
      </c>
      <c r="F161" s="136">
        <v>0</v>
      </c>
      <c r="G161" s="136">
        <f ca="1">cal0!C155/'cal1'!C$3</f>
        <v>2.7001027532911039E-2</v>
      </c>
      <c r="H161" s="136">
        <f ca="1">'cal1'!C155/'cal1'!C$3</f>
        <v>5.3172414844177354E-3</v>
      </c>
      <c r="I161" s="136">
        <f ca="1">'cal2'!C155/'cal1'!C$3</f>
        <v>2.887400419209497E-2</v>
      </c>
      <c r="J161" s="136">
        <f ca="1">IF(K$7,cal0!F155/'cal1'!F$3,"")</f>
        <v>3.6527448326136476E-2</v>
      </c>
      <c r="K161" s="136">
        <f ca="1">IF(K$7,'cal1'!F155/'cal1'!F$3,"")</f>
        <v>6.5667321842773551E-3</v>
      </c>
      <c r="L161" s="136">
        <f ca="1">IF(K$7,'cal2'!F155/'cal1'!F$3,"")</f>
        <v>3.8989973797030147E-2</v>
      </c>
      <c r="M161" s="136">
        <f ca="1">IF(N$7,cal0!G155/'cal1'!G$3,"")</f>
        <v>1.5180754028492706E-2</v>
      </c>
      <c r="N161" s="136">
        <f ca="1">IF(N$7,'cal1'!G155/'cal1'!G$3,"")</f>
        <v>3.7951885997777342E-4</v>
      </c>
      <c r="O161" s="136">
        <f ca="1">IF(N$7,'cal2'!G155/'cal1'!G$3,"")</f>
        <v>1.7078349023290754E-2</v>
      </c>
      <c r="P161" s="136">
        <f ca="1">IF(Q$7,cal0!H155/'cal1'!H$3,"")</f>
        <v>2.0224570632180926E-2</v>
      </c>
      <c r="Q161" s="136">
        <f ca="1">IF(Q$7,'cal1'!H155/'cal1'!H$3,"")</f>
        <v>7.7786808955118587E-3</v>
      </c>
      <c r="R161" s="136">
        <f ca="1">IF(Q$7,'cal2'!H155/'cal1'!H$3,"")</f>
        <v>2.2558175812384763E-2</v>
      </c>
      <c r="S161" s="136">
        <f ca="1">IF(T$7,cal0!I155/'cal1'!I$3,"")</f>
        <v>4.4370445157693887E-2</v>
      </c>
      <c r="T161" s="136">
        <f ca="1">IF(T$7,'cal1'!I155/'cal1'!I$3,"")</f>
        <v>8.9594168427368972E-3</v>
      </c>
      <c r="U161" s="136">
        <f ca="1">IF(T$7,'cal2'!I155/'cal1'!I$3,"")</f>
        <v>4.7783557605618629E-2</v>
      </c>
      <c r="V161" s="136">
        <f ca="1">IF(W$7,cal0!J155/'cal1'!J$3,"")</f>
        <v>1.8688496818313458E-2</v>
      </c>
      <c r="W161" s="136">
        <f ca="1">IF(W$7,'cal1'!J155/'cal1'!J$3,"")</f>
        <v>7.3975293568947038E-3</v>
      </c>
      <c r="X161" s="136">
        <f ca="1">IF(W$7,'cal2'!J155/'cal1'!J$3,"")</f>
        <v>2.1024558160177391E-2</v>
      </c>
      <c r="Y161" s="136">
        <f ca="1">IF(Z$7,cal0!K155/'cal1'!K$3,"")</f>
        <v>3.8758136537778022E-2</v>
      </c>
      <c r="Z161" s="136">
        <f ca="1">IF(Z$7,'cal1'!K155/'cal1'!K$3,"")</f>
        <v>6.8634198804774843E-3</v>
      </c>
      <c r="AA161" s="136">
        <f ca="1">IF(Z$7,'cal2'!K155/'cal1'!K$3,"")</f>
        <v>4.0776786985460528E-2</v>
      </c>
      <c r="AB161" s="136">
        <f ca="1">IF(AC$7,cal0!L155/'cal1'!L$3,"")</f>
        <v>3.0266084237813039E-2</v>
      </c>
      <c r="AC161" s="136">
        <f ca="1">IF(AC$7,'cal1'!L155/'cal1'!L$3,"")</f>
        <v>8.362997287941671E-3</v>
      </c>
      <c r="AD161" s="136">
        <f ca="1">IF(AC$7,'cal2'!L155/'cal1'!L$3,"")</f>
        <v>3.385022726601089E-2</v>
      </c>
      <c r="AE161" s="136">
        <f ca="1">IF(AF$7,cal0!M155/'cal1'!M$3,"")</f>
        <v>1.5451011339609149E-2</v>
      </c>
      <c r="AF161" s="136">
        <f ca="1">IF(AF$7,'cal1'!M155/'cal1'!M$3,"")</f>
        <v>3.4764777777417846E-3</v>
      </c>
      <c r="AG161" s="136">
        <f ca="1">IF(AF$7,'cal2'!M155/'cal1'!M$3,"")</f>
        <v>1.7382388511492711E-2</v>
      </c>
      <c r="AH161" s="136">
        <f ca="1">IF(AI$7,cal0!N155/'cal1'!N$3,"")</f>
        <v>1.6474129749080905E-2</v>
      </c>
      <c r="AI161" s="136">
        <f ca="1">IF(AI$7,'cal1'!N155/'cal1'!N$3,"")</f>
        <v>1.2054241949740372E-3</v>
      </c>
      <c r="AJ161" s="136">
        <f ca="1">IF(AI$7,'cal2'!N155/'cal1'!N$3,"")</f>
        <v>1.8483170728012113E-2</v>
      </c>
      <c r="AK161" s="136">
        <f ca="1">IF(AL$7,cal0!O155/'cal1'!O$3,"")</f>
        <v>4.1169375883256365E-2</v>
      </c>
      <c r="AL161" s="136">
        <f ca="1">IF(AL$7,'cal1'!O155/'cal1'!O$3,"")</f>
        <v>8.732898111526893E-3</v>
      </c>
      <c r="AM161" s="136">
        <f ca="1">IF(AL$7,'cal2'!O155/'cal1'!O$3,"")</f>
        <v>4.366449055763446E-2</v>
      </c>
      <c r="AN161" s="136">
        <f ca="1">IF(AO$7,cal0!P155/'cal1'!P$3,"")</f>
        <v>2.2649248901160927E-2</v>
      </c>
      <c r="AO161" s="136">
        <f ca="1">IF(AO$7,'cal1'!P155/'cal1'!P$3,"")</f>
        <v>8.0615972698410351E-3</v>
      </c>
      <c r="AP161" s="136">
        <f ca="1">IF(AO$7,'cal2'!P155/'cal1'!P$3,"")</f>
        <v>2.4568677536613646E-2</v>
      </c>
      <c r="AQ161" s="136">
        <f ca="1">IF(AR$7,cal0!Q155/'cal1'!Q$3,"")</f>
        <v>3.5164075805037658E-2</v>
      </c>
      <c r="AR161" s="136">
        <f ca="1">IF(AR$7,'cal1'!Q155/'cal1'!Q$3,"")</f>
        <v>6.4669564245235138E-3</v>
      </c>
      <c r="AS161" s="136">
        <f ca="1">IF(AR$7,'cal2'!Q155/'cal1'!Q$3,"")</f>
        <v>3.7589185352321731E-2</v>
      </c>
      <c r="AT161" s="136">
        <f ca="1">IF(AU$7,cal0!R155/'cal1'!R$3,"")</f>
        <v>3.4469229413738554E-2</v>
      </c>
      <c r="AU161" s="136">
        <f ca="1">IF(AU$7,'cal1'!R155/'cal1'!R$3,"")</f>
        <v>8.4169047840235729E-3</v>
      </c>
      <c r="AV161" s="136">
        <f ca="1">IF(AU$7,'cal2'!R155/'cal1'!R$3,"")</f>
        <v>3.767567052431562E-2</v>
      </c>
      <c r="AW161" s="136">
        <f ca="1">IF(AX$7,cal0!S155/'cal1'!S$3,"")</f>
        <v>2.0127884996207771E-2</v>
      </c>
      <c r="AX161" s="136">
        <f ca="1">IF(AX$7,'cal1'!S155/'cal1'!S$3,"")</f>
        <v>1.2076731783958194E-3</v>
      </c>
      <c r="AY161" s="136">
        <f ca="1">IF(AX$7,'cal2'!S155/'cal1'!S$3,"")</f>
        <v>2.1335558567720358E-2</v>
      </c>
      <c r="AZ161" s="136">
        <f ca="1">IF(BA$7,cal0!T155/'cal1'!T$3,"")</f>
        <v>4.0244229677270787E-2</v>
      </c>
      <c r="BA161" s="136">
        <f ca="1">IF(BA$7,'cal1'!T155/'cal1'!T$3,"")</f>
        <v>8.623763731429205E-3</v>
      </c>
      <c r="BB161" s="136">
        <f ca="1">IF(BA$7,'cal2'!T155/'cal1'!T$3,"")</f>
        <v>4.065488524582439E-2</v>
      </c>
      <c r="BC161" s="136">
        <f ca="1">IF(BD$7,cal0!U155/'cal1'!U$3,"")</f>
        <v>1.760583732811322E-2</v>
      </c>
      <c r="BD161" s="136">
        <f ca="1">IF(BD$7,'cal1'!U155/'cal1'!U$3,"")</f>
        <v>3.9124082208457994E-4</v>
      </c>
      <c r="BE161" s="136">
        <f ca="1">IF(BD$7,'cal2'!U155/'cal1'!U$3,"")</f>
        <v>1.8779560224190407E-2</v>
      </c>
      <c r="BF161" s="136">
        <f ca="1">IF(BG$7,cal0!V155/'cal1'!V$3,"")</f>
        <v>1.5913057694103686E-2</v>
      </c>
      <c r="BG161" s="136">
        <f ca="1">IF(BG$7,'cal1'!V155/'cal1'!V$3,"")</f>
        <v>3.8812336417053106E-4</v>
      </c>
      <c r="BH161" s="136">
        <f ca="1">IF(BG$7,'cal2'!V155/'cal1'!V$3,"")</f>
        <v>1.6689304706710453E-2</v>
      </c>
      <c r="BI161" s="136">
        <f ca="1">IF(BJ$7,cal0!W155/'cal1'!W$3,"")</f>
        <v>3.9479475944152631E-2</v>
      </c>
      <c r="BJ161" s="136">
        <f ca="1">IF(BJ$7,'cal1'!W155/'cal1'!W$3,"")</f>
        <v>8.9903761333465781E-3</v>
      </c>
      <c r="BK161" s="136">
        <f ca="1">IF(BJ$7,'cal2'!W155/'cal1'!W$3,"")</f>
        <v>4.0261248047378378E-2</v>
      </c>
      <c r="BL161" s="136">
        <f ca="1">IF(BM$7,cal0!X155/'cal1'!X$3,"")</f>
        <v>2.1820864459195184E-2</v>
      </c>
      <c r="BM161" s="136">
        <f ca="1">IF(BM$7,'cal1'!X155/'cal1'!X$3,"")</f>
        <v>9.0920268579979917E-3</v>
      </c>
      <c r="BN161" s="136">
        <f ca="1">IF(BM$7,'cal2'!X155/'cal1'!X$3,"")</f>
        <v>2.3639270541098559E-2</v>
      </c>
      <c r="BO161" s="136">
        <f ca="1">IF(BP$7,cal0!Y155/'cal1'!Y$3,"")</f>
        <v>1.5553860264551411E-2</v>
      </c>
      <c r="BP161" s="136">
        <f ca="1">IF(BP$7,'cal1'!Y155/'cal1'!Y$3,"")</f>
        <v>0</v>
      </c>
      <c r="BQ161" s="136">
        <f ca="1">IF(BP$7,'cal2'!Y155/'cal1'!Y$3,"")</f>
        <v>1.7109246898569963E-2</v>
      </c>
      <c r="BR161" s="136" t="str">
        <f>IF(BS$7,cal0!Z155/'cal1'!Z$3,"")</f>
        <v/>
      </c>
      <c r="BS161" s="136" t="str">
        <f>IF(BS$7,'cal1'!Z155/'cal1'!Z$3,"")</f>
        <v/>
      </c>
      <c r="BT161" s="136" t="str">
        <f>IF(BS$7,'cal2'!Z155/'cal1'!Z$3,"")</f>
        <v/>
      </c>
      <c r="BU161" s="136">
        <f ca="1">IF(BV$7,cal0!AA155/'cal1'!AA$3,"")</f>
        <v>2.3097802848197312E-2</v>
      </c>
      <c r="BV161" s="136">
        <f ca="1">IF(BV$7,'cal1'!AA155/'cal1'!AA$3,"")</f>
        <v>1.1947139538342863E-3</v>
      </c>
      <c r="BW161" s="136">
        <f ca="1">IF(BV$7,'cal2'!AA155/'cal1'!AA$3,"")</f>
        <v>2.3894277521092397E-2</v>
      </c>
      <c r="BX161" s="136">
        <f ca="1">IF(BY$7,cal0!AB155/'cal1'!AB$3,"")</f>
        <v>3.5556256959919624E-2</v>
      </c>
      <c r="BY161" s="136">
        <f ca="1">IF(BY$7,'cal1'!AB155/'cal1'!AB$3,"")</f>
        <v>6.3626985138491325E-3</v>
      </c>
      <c r="BZ161" s="136">
        <f ca="1">IF(BY$7,'cal2'!AB155/'cal1'!AB$3,"")</f>
        <v>3.7801913108932876E-2</v>
      </c>
      <c r="CA161" s="136">
        <f ca="1">IF(CB$7,cal0!AC155/'cal1'!AC$3,"")</f>
        <v>3.8646232032785749E-2</v>
      </c>
      <c r="CB161" s="136">
        <f ca="1">IF(CB$7,'cal1'!AC155/'cal1'!AC$3,"")</f>
        <v>8.2545351965054303E-3</v>
      </c>
      <c r="CC161" s="136">
        <f ca="1">IF(CB$7,'cal2'!AC155/'cal1'!AC$3,"")</f>
        <v>4.1272675982527152E-2</v>
      </c>
      <c r="CD161" s="136">
        <f ca="1">IF(CE$7,cal0!AD155/'cal1'!AD$3,"")</f>
        <v>1.6133294887707931E-2</v>
      </c>
      <c r="CE161" s="136">
        <f ca="1">IF(CE$7,'cal1'!AD155/'cal1'!AD$3,"")</f>
        <v>3.8412607098779235E-4</v>
      </c>
      <c r="CF161" s="136">
        <f ca="1">IF(CE$7,'cal2'!AD155/'cal1'!AD$3,"")</f>
        <v>1.766979973433519E-2</v>
      </c>
      <c r="CG161" s="136">
        <f ca="1">IF(CH$7,cal0!AE155/'cal1'!AE$3,"")</f>
        <v>3.9160376840498487E-2</v>
      </c>
      <c r="CH161" s="136">
        <f ca="1">IF(CH$7,'cal1'!AE155/'cal1'!AE$3,"")</f>
        <v>9.7900942101246217E-3</v>
      </c>
      <c r="CI161" s="136">
        <f ca="1">IF(CH$7,'cal2'!AE155/'cal1'!AE$3,"")</f>
        <v>4.0726792525989992E-2</v>
      </c>
      <c r="CJ161" s="136">
        <f ca="1">IF(CK$7,cal0!AF155/'cal1'!AF$3,"")</f>
        <v>1.8015683196971308E-2</v>
      </c>
      <c r="CK161" s="136">
        <f ca="1">IF(CK$7,'cal1'!AF155/'cal1'!AF$3,"")</f>
        <v>7.566587083473332E-3</v>
      </c>
      <c r="CL161" s="136">
        <f ca="1">IF(CK$7,'cal2'!AF155/'cal1'!AF$3,"")</f>
        <v>2.053787982976496E-2</v>
      </c>
      <c r="CM161" s="136">
        <f ca="1">IF(CN$7,cal0!AG155/'cal1'!AG$3,"")</f>
        <v>3.8813199992402805E-2</v>
      </c>
      <c r="CN161" s="136">
        <f ca="1">IF(CN$7,'cal1'!AG155/'cal1'!AG$3,"")</f>
        <v>6.1486258677014823E-3</v>
      </c>
      <c r="CO161" s="136">
        <f ca="1">IF(CN$7,'cal2'!AG155/'cal1'!AG$3,"")</f>
        <v>4.111893553716324E-2</v>
      </c>
      <c r="CP161" s="136">
        <f ca="1">IF(CQ$7,cal0!AH155/'cal1'!AH$3,"")</f>
        <v>3.9430000586111881E-2</v>
      </c>
      <c r="CQ161" s="136">
        <f ca="1">IF(CQ$7,'cal1'!AH155/'cal1'!AH$3,"")</f>
        <v>1.0718835437441909E-2</v>
      </c>
      <c r="CR161" s="136">
        <f ca="1">IF(CQ$7,'cal2'!AH155/'cal1'!AH$3,"")</f>
        <v>4.0578447640663803E-2</v>
      </c>
      <c r="CS161" s="136">
        <f ca="1">IF(CT$7,cal0!AI155/'cal1'!AI$3,"")</f>
        <v>1.7445342712516958E-2</v>
      </c>
      <c r="CT161" s="136">
        <f ca="1">IF(CT$7,'cal1'!AI155/'cal1'!AI$3,"")</f>
        <v>7.5849314128593678E-4</v>
      </c>
      <c r="CU161" s="136">
        <f ca="1">IF(CT$7,'cal2'!AI155/'cal1'!AI$3,"")</f>
        <v>1.858308135968292E-2</v>
      </c>
      <c r="CV161" s="136">
        <f ca="1">IF(CW$7,cal0!AJ155/'cal1'!AJ$3,"")</f>
        <v>1.5579615671770663E-2</v>
      </c>
      <c r="CW161" s="136">
        <f ca="1">IF(CW$7,'cal1'!AJ155/'cal1'!AJ$3,"")</f>
        <v>3.7094323243646655E-4</v>
      </c>
      <c r="CX161" s="136">
        <f ca="1">IF(CW$7,'cal2'!AJ155/'cal1'!AJ$3,"")</f>
        <v>1.7434332513159977E-2</v>
      </c>
      <c r="CY161" s="136">
        <f ca="1">IF(CZ$7,cal0!AK155/'cal1'!AK$3,"")</f>
        <v>2.0782713047659787E-2</v>
      </c>
      <c r="CZ161" s="136">
        <f ca="1">IF(CZ$7,'cal1'!AK155/'cal1'!AK$3,"")</f>
        <v>2.5978391309574734E-3</v>
      </c>
      <c r="DA161" s="136">
        <f ca="1">IF(CZ$7,'cal2'!AK155/'cal1'!AK$3,"")</f>
        <v>2.1524953058230649E-2</v>
      </c>
    </row>
    <row r="162" spans="1:106">
      <c r="C162" s="112">
        <f t="shared" si="67"/>
        <v>1060</v>
      </c>
      <c r="D162" s="136">
        <v>0</v>
      </c>
      <c r="E162" s="136">
        <v>0</v>
      </c>
      <c r="F162" s="136">
        <v>0</v>
      </c>
      <c r="G162" s="136">
        <f ca="1">cal0!C156/'cal1'!C$3</f>
        <v>2.9201133951686612E-2</v>
      </c>
      <c r="H162" s="136">
        <f ca="1">'cal1'!C156/'cal1'!C$3</f>
        <v>6.6158818900430415E-3</v>
      </c>
      <c r="I162" s="136">
        <f ca="1">'cal2'!C156/'cal1'!C$3</f>
        <v>3.0950159836563001E-2</v>
      </c>
      <c r="J162" s="136">
        <f ca="1">IF(K$7,cal0!F156/'cal1'!F$3,"")</f>
        <v>4.717429333606861E-2</v>
      </c>
      <c r="K162" s="136">
        <f ca="1">IF(K$7,'cal1'!F156/'cal1'!F$3,"")</f>
        <v>7.8623816838717647E-3</v>
      </c>
      <c r="L162" s="136">
        <f ca="1">IF(K$7,'cal2'!F156/'cal1'!F$3,"")</f>
        <v>4.9657148497981043E-2</v>
      </c>
      <c r="M162" s="136">
        <f ca="1">IF(N$7,cal0!G156/'cal1'!G$3,"")</f>
        <v>1.56887532606103E-2</v>
      </c>
      <c r="N162" s="136">
        <f ca="1">IF(N$7,'cal1'!G156/'cal1'!G$3,"")</f>
        <v>3.0612201939823028E-3</v>
      </c>
      <c r="O162" s="136">
        <f ca="1">IF(N$7,'cal2'!G156/'cal1'!G$3,"")</f>
        <v>1.7984669246873437E-2</v>
      </c>
      <c r="P162" s="136">
        <f ca="1">IF(Q$7,cal0!H156/'cal1'!H$3,"")</f>
        <v>2.784232861061884E-2</v>
      </c>
      <c r="Q162" s="136">
        <f ca="1">IF(Q$7,'cal1'!H156/'cal1'!H$3,"")</f>
        <v>9.0193458016486483E-3</v>
      </c>
      <c r="R162" s="136">
        <f ca="1">IF(Q$7,'cal2'!H156/'cal1'!H$3,"")</f>
        <v>3.0195199164047875E-2</v>
      </c>
      <c r="S162" s="136">
        <f ca="1">IF(T$7,cal0!I156/'cal1'!I$3,"")</f>
        <v>4.0865356500191852E-2</v>
      </c>
      <c r="T162" s="136">
        <f ca="1">IF(T$7,'cal1'!I156/'cal1'!I$3,"")</f>
        <v>1.0323879572265169E-2</v>
      </c>
      <c r="U162" s="136">
        <f ca="1">IF(T$7,'cal2'!I156/'cal1'!I$3,"")</f>
        <v>4.3446323872818292E-2</v>
      </c>
      <c r="V162" s="136">
        <f ca="1">IF(W$7,cal0!J156/'cal1'!J$3,"")</f>
        <v>2.4731182520435217E-2</v>
      </c>
      <c r="W162" s="136">
        <f ca="1">IF(W$7,'cal1'!J156/'cal1'!J$3,"")</f>
        <v>9.0288447043001055E-3</v>
      </c>
      <c r="X162" s="136">
        <f ca="1">IF(W$7,'cal2'!J156/'cal1'!J$3,"")</f>
        <v>2.6693975514156136E-2</v>
      </c>
      <c r="Y162" s="136">
        <f ca="1">IF(Z$7,cal0!K156/'cal1'!K$3,"")</f>
        <v>4.2334671350518528E-2</v>
      </c>
      <c r="Z162" s="136">
        <f ca="1">IF(Z$7,'cal1'!K156/'cal1'!K$3,"")</f>
        <v>1.0176603537137138E-2</v>
      </c>
      <c r="AA162" s="136">
        <f ca="1">IF(Z$7,'cal2'!K156/'cal1'!K$3,"")</f>
        <v>4.3962928552488498E-2</v>
      </c>
      <c r="AB162" s="136">
        <f ca="1">IF(AC$7,cal0!L156/'cal1'!L$3,"")</f>
        <v>4.3364829280175821E-2</v>
      </c>
      <c r="AC162" s="136">
        <f ca="1">IF(AC$7,'cal1'!L156/'cal1'!L$3,"")</f>
        <v>8.0305237084121496E-3</v>
      </c>
      <c r="AD162" s="136">
        <f ca="1">IF(AC$7,'cal2'!L156/'cal1'!L$3,"")</f>
        <v>4.657704001829089E-2</v>
      </c>
      <c r="AE162" s="136">
        <f ca="1">IF(AF$7,cal0!M156/'cal1'!M$3,"")</f>
        <v>1.8304843616529645E-2</v>
      </c>
      <c r="AF162" s="136">
        <f ca="1">IF(AF$7,'cal1'!M156/'cal1'!M$3,"")</f>
        <v>8.5682244773555623E-3</v>
      </c>
      <c r="AG162" s="136">
        <f ca="1">IF(AF$7,'cal2'!M156/'cal1'!M$3,"")</f>
        <v>1.9862701644297556E-2</v>
      </c>
      <c r="AH162" s="136">
        <f ca="1">IF(AI$7,cal0!N156/'cal1'!N$3,"")</f>
        <v>1.8635785150679644E-2</v>
      </c>
      <c r="AI162" s="136">
        <f ca="1">IF(AI$7,'cal1'!N156/'cal1'!N$3,"")</f>
        <v>6.4820120543126669E-3</v>
      </c>
      <c r="AJ162" s="136">
        <f ca="1">IF(AI$7,'cal2'!N156/'cal1'!N$3,"")</f>
        <v>2.0661413076950116E-2</v>
      </c>
      <c r="AK162" s="136">
        <f ca="1">IF(AL$7,cal0!O156/'cal1'!O$3,"")</f>
        <v>3.857430940570393E-2</v>
      </c>
      <c r="AL162" s="136">
        <f ca="1">IF(AL$7,'cal1'!O156/'cal1'!O$3,"")</f>
        <v>1.0901434875178966E-2</v>
      </c>
      <c r="AM162" s="136">
        <f ca="1">IF(AL$7,'cal2'!O156/'cal1'!O$3,"")</f>
        <v>4.1090022815399106E-2</v>
      </c>
      <c r="AN162" s="136">
        <f ca="1">IF(AO$7,cal0!P156/'cal1'!P$3,"")</f>
        <v>3.1351479218477155E-2</v>
      </c>
      <c r="AO162" s="136">
        <f ca="1">IF(AO$7,'cal1'!P156/'cal1'!P$3,"")</f>
        <v>7.3540504942215899E-3</v>
      </c>
      <c r="AP162" s="136">
        <f ca="1">IF(AO$7,'cal2'!P156/'cal1'!P$3,"")</f>
        <v>3.2899701011749799E-2</v>
      </c>
      <c r="AQ162" s="136">
        <f ca="1">IF(AR$7,cal0!Q156/'cal1'!Q$3,"")</f>
        <v>4.6457521153745358E-2</v>
      </c>
      <c r="AR162" s="136">
        <f ca="1">IF(AR$7,'cal1'!Q156/'cal1'!Q$3,"")</f>
        <v>8.1504419166917273E-3</v>
      </c>
      <c r="AS162" s="136">
        <f ca="1">IF(AR$7,'cal2'!Q156/'cal1'!Q$3,"")</f>
        <v>4.8902651500150364E-2</v>
      </c>
      <c r="AT162" s="136">
        <f ca="1">IF(AU$7,cal0!R156/'cal1'!R$3,"")</f>
        <v>2.9904468161776984E-2</v>
      </c>
      <c r="AU162" s="136">
        <f ca="1">IF(AU$7,'cal1'!R156/'cal1'!R$3,"")</f>
        <v>9.69874634551968E-3</v>
      </c>
      <c r="AV162" s="136">
        <f ca="1">IF(AU$7,'cal2'!R156/'cal1'!R$3,"")</f>
        <v>3.2733266942944109E-2</v>
      </c>
      <c r="AW162" s="136">
        <f ca="1">IF(AX$7,cal0!S156/'cal1'!S$3,"")</f>
        <v>1.7858790792268521E-2</v>
      </c>
      <c r="AX162" s="136">
        <f ca="1">IF(AX$7,'cal1'!S156/'cal1'!S$3,"")</f>
        <v>8.11763208822144E-4</v>
      </c>
      <c r="AY162" s="136">
        <f ca="1">IF(AX$7,'cal2'!S156/'cal1'!S$3,"")</f>
        <v>1.9482317804456868E-2</v>
      </c>
      <c r="AZ162" s="136">
        <f ca="1">IF(BA$7,cal0!T156/'cal1'!T$3,"")</f>
        <v>5.0513632454514644E-2</v>
      </c>
      <c r="BA162" s="136">
        <f ca="1">IF(BA$7,'cal1'!T156/'cal1'!T$3,"")</f>
        <v>9.1090159536572606E-3</v>
      </c>
      <c r="BB162" s="136">
        <f ca="1">IF(BA$7,'cal2'!T156/'cal1'!T$3,"")</f>
        <v>5.0513632454514644E-2</v>
      </c>
      <c r="BC162" s="136">
        <f ca="1">IF(BD$7,cal0!U156/'cal1'!U$3,"")</f>
        <v>1.6962264825278756E-2</v>
      </c>
      <c r="BD162" s="136">
        <f ca="1">IF(BD$7,'cal1'!U156/'cal1'!U$3,"")</f>
        <v>1.577885095546629E-3</v>
      </c>
      <c r="BE162" s="136">
        <f ca="1">IF(BD$7,'cal2'!U156/'cal1'!U$3,"")</f>
        <v>1.8540150498655351E-2</v>
      </c>
      <c r="BF162" s="136">
        <f ca="1">IF(BG$7,cal0!V156/'cal1'!V$3,"")</f>
        <v>1.56531226302969E-2</v>
      </c>
      <c r="BG162" s="136">
        <f ca="1">IF(BG$7,'cal1'!V156/'cal1'!V$3,"")</f>
        <v>2.3479685474047324E-3</v>
      </c>
      <c r="BH162" s="136">
        <f ca="1">IF(BG$7,'cal2'!V156/'cal1'!V$3,"")</f>
        <v>1.6827107286149758E-2</v>
      </c>
      <c r="BI162" s="136">
        <f ca="1">IF(BJ$7,cal0!W156/'cal1'!W$3,"")</f>
        <v>3.5864322926936386E-2</v>
      </c>
      <c r="BJ162" s="136">
        <f ca="1">IF(BJ$7,'cal1'!W156/'cal1'!W$3,"")</f>
        <v>1.0641062651903718E-2</v>
      </c>
      <c r="BK162" s="136">
        <f ca="1">IF(BJ$7,'cal2'!W156/'cal1'!W$3,"")</f>
        <v>3.6258436501033012E-2</v>
      </c>
      <c r="BL162" s="136">
        <f ca="1">IF(BM$7,cal0!X156/'cal1'!X$3,"")</f>
        <v>3.0434769686698428E-2</v>
      </c>
      <c r="BM162" s="136">
        <f ca="1">IF(BM$7,'cal1'!X156/'cal1'!X$3,"")</f>
        <v>8.8004157797775349E-3</v>
      </c>
      <c r="BN162" s="136">
        <f ca="1">IF(BM$7,'cal2'!X156/'cal1'!X$3,"")</f>
        <v>3.2268190237626004E-2</v>
      </c>
      <c r="BO162" s="136">
        <f ca="1">IF(BP$7,cal0!Y156/'cal1'!Y$3,"")</f>
        <v>1.5682287547914026E-2</v>
      </c>
      <c r="BP162" s="136">
        <f ca="1">IF(BP$7,'cal1'!Y156/'cal1'!Y$3,"")</f>
        <v>2.3523432853321102E-3</v>
      </c>
      <c r="BQ162" s="136">
        <f ca="1">IF(BP$7,'cal2'!Y156/'cal1'!Y$3,"")</f>
        <v>1.7250516915285452E-2</v>
      </c>
      <c r="BR162" s="136" t="str">
        <f>IF(BS$7,cal0!Z156/'cal1'!Z$3,"")</f>
        <v/>
      </c>
      <c r="BS162" s="136" t="str">
        <f>IF(BS$7,'cal1'!Z156/'cal1'!Z$3,"")</f>
        <v/>
      </c>
      <c r="BT162" s="136" t="str">
        <f>IF(BS$7,'cal2'!Z156/'cal1'!Z$3,"")</f>
        <v/>
      </c>
      <c r="BU162" s="136">
        <f ca="1">IF(BV$7,cal0!AA156/'cal1'!AA$3,"")</f>
        <v>1.9273258154939372E-2</v>
      </c>
      <c r="BV162" s="136">
        <f ca="1">IF(BV$7,'cal1'!AA156/'cal1'!AA$3,"")</f>
        <v>0</v>
      </c>
      <c r="BW162" s="136">
        <f ca="1">IF(BV$7,'cal2'!AA156/'cal1'!AA$3,"")</f>
        <v>2.0076309271030372E-2</v>
      </c>
      <c r="BX162" s="136">
        <f ca="1">IF(BY$7,cal0!AB156/'cal1'!AB$3,"")</f>
        <v>4.3774544579188633E-2</v>
      </c>
      <c r="BY162" s="136">
        <f ca="1">IF(BY$7,'cal1'!AB156/'cal1'!AB$3,"")</f>
        <v>8.3020686470116657E-3</v>
      </c>
      <c r="BZ162" s="136">
        <f ca="1">IF(BY$7,'cal2'!AB156/'cal1'!AB$3,"")</f>
        <v>4.641610986587455E-2</v>
      </c>
      <c r="CA162" s="136">
        <f ca="1">IF(CB$7,cal0!AC156/'cal1'!AC$3,"")</f>
        <v>3.7830418630756611E-2</v>
      </c>
      <c r="CB162" s="136">
        <f ca="1">IF(CB$7,'cal1'!AC156/'cal1'!AC$3,"")</f>
        <v>1.0970821994010702E-2</v>
      </c>
      <c r="CC162" s="136">
        <f ca="1">IF(CB$7,'cal2'!AC156/'cal1'!AC$3,"")</f>
        <v>4.0100244635238931E-2</v>
      </c>
      <c r="CD162" s="136">
        <f ca="1">IF(CE$7,cal0!AD156/'cal1'!AD$3,"")</f>
        <v>1.6266506527704366E-2</v>
      </c>
      <c r="CE162" s="136">
        <f ca="1">IF(CE$7,'cal1'!AD156/'cal1'!AD$3,"")</f>
        <v>3.0983822137634373E-3</v>
      </c>
      <c r="CF162" s="136">
        <f ca="1">IF(CE$7,'cal2'!AD156/'cal1'!AD$3,"")</f>
        <v>1.8202996120459104E-2</v>
      </c>
      <c r="CG162" s="136">
        <f ca="1">IF(CH$7,cal0!AE156/'cal1'!AE$3,"")</f>
        <v>3.4350838961476733E-2</v>
      </c>
      <c r="CH162" s="136">
        <f ca="1">IF(CH$7,'cal1'!AE156/'cal1'!AE$3,"")</f>
        <v>8.2915817119213215E-3</v>
      </c>
      <c r="CI162" s="136">
        <f ca="1">IF(CH$7,'cal2'!AE156/'cal1'!AE$3,"")</f>
        <v>3.5535351075268166E-2</v>
      </c>
      <c r="CJ162" s="136">
        <f ca="1">IF(CK$7,cal0!AF156/'cal1'!AF$3,"")</f>
        <v>2.2887191805972533E-2</v>
      </c>
      <c r="CK162" s="136">
        <f ca="1">IF(CK$7,'cal1'!AF156/'cal1'!AF$3,"")</f>
        <v>1.0172085483611414E-2</v>
      </c>
      <c r="CL162" s="136">
        <f ca="1">IF(CK$7,'cal2'!AF156/'cal1'!AF$3,"")</f>
        <v>2.5066925169822334E-2</v>
      </c>
      <c r="CM162" s="136">
        <f ca="1">IF(CN$7,cal0!AG156/'cal1'!AG$3,"")</f>
        <v>4.4945612896160711E-2</v>
      </c>
      <c r="CN162" s="136">
        <f ca="1">IF(CN$7,'cal1'!AG156/'cal1'!AG$3,"")</f>
        <v>8.9116301171094335E-3</v>
      </c>
      <c r="CO162" s="136">
        <f ca="1">IF(CN$7,'cal2'!AG156/'cal1'!AG$3,"")</f>
        <v>4.7270383732839961E-2</v>
      </c>
      <c r="CP162" s="136">
        <f ca="1">IF(CQ$7,cal0!AH156/'cal1'!AH$3,"")</f>
        <v>3.4737879310799261E-2</v>
      </c>
      <c r="CQ162" s="136">
        <f ca="1">IF(CQ$7,'cal1'!AH156/'cal1'!AH$3,"")</f>
        <v>8.1055049714935049E-3</v>
      </c>
      <c r="CR162" s="136">
        <f ca="1">IF(CQ$7,'cal2'!AH156/'cal1'!AH$3,"")</f>
        <v>3.4737879310799261E-2</v>
      </c>
      <c r="CS162" s="136">
        <f ca="1">IF(CT$7,cal0!AI156/'cal1'!AI$3,"")</f>
        <v>1.6059875345376892E-2</v>
      </c>
      <c r="CT162" s="136">
        <f ca="1">IF(CT$7,'cal1'!AI156/'cal1'!AI$3,"")</f>
        <v>7.6475597327283189E-4</v>
      </c>
      <c r="CU162" s="136">
        <f ca="1">IF(CT$7,'cal2'!AI156/'cal1'!AI$3,"")</f>
        <v>1.6824631598707451E-2</v>
      </c>
      <c r="CV162" s="136">
        <f ca="1">IF(CW$7,cal0!AJ156/'cal1'!AJ$3,"")</f>
        <v>1.4586236940277853E-2</v>
      </c>
      <c r="CW162" s="136">
        <f ca="1">IF(CW$7,'cal1'!AJ156/'cal1'!AJ$3,"")</f>
        <v>1.1220183104601613E-3</v>
      </c>
      <c r="CX162" s="136">
        <f ca="1">IF(CW$7,'cal2'!AJ156/'cal1'!AJ$3,"")</f>
        <v>1.6456268066436033E-2</v>
      </c>
      <c r="CY162" s="136">
        <f ca="1">IF(CZ$7,cal0!AK156/'cal1'!AK$3,"")</f>
        <v>1.7960841548035331E-2</v>
      </c>
      <c r="CZ162" s="136">
        <f ca="1">IF(CZ$7,'cal1'!AK156/'cal1'!AK$3,"")</f>
        <v>1.8709208727841248E-3</v>
      </c>
      <c r="DA162" s="136">
        <f ca="1">IF(CZ$7,'cal2'!AK156/'cal1'!AK$3,"")</f>
        <v>1.8709208727841251E-2</v>
      </c>
    </row>
    <row r="163" spans="1:106">
      <c r="C163" s="112">
        <f t="shared" si="67"/>
        <v>1065</v>
      </c>
      <c r="D163" s="136">
        <v>0</v>
      </c>
      <c r="E163" s="136">
        <v>0</v>
      </c>
      <c r="F163" s="136">
        <v>0</v>
      </c>
      <c r="G163" s="136">
        <f ca="1">cal0!C157/'cal1'!C$3</f>
        <v>3.1962667524368708E-2</v>
      </c>
      <c r="H163" s="136">
        <f ca="1">'cal1'!C157/'cal1'!C$3</f>
        <v>7.9329029594047001E-3</v>
      </c>
      <c r="I163" s="136">
        <f ca="1">'cal2'!C157/'cal1'!C$3</f>
        <v>3.3464527846109871E-2</v>
      </c>
      <c r="J163" s="136">
        <f ca="1">IF(K$7,cal0!F157/'cal1'!F$3,"")</f>
        <v>5.1550404469241015E-2</v>
      </c>
      <c r="K163" s="136">
        <f ca="1">IF(K$7,'cal1'!F157/'cal1'!F$3,"")</f>
        <v>1.0477724385793735E-2</v>
      </c>
      <c r="L163" s="136">
        <f ca="1">IF(K$7,'cal2'!F157/'cal1'!F$3,"")</f>
        <v>5.3226841025815812E-2</v>
      </c>
      <c r="M163" s="136">
        <f ca="1">IF(N$7,cal0!G157/'cal1'!G$3,"")</f>
        <v>1.8214987842507652E-2</v>
      </c>
      <c r="N163" s="136">
        <f ca="1">IF(N$7,'cal1'!G157/'cal1'!G$3,"")</f>
        <v>8.526164328766711E-3</v>
      </c>
      <c r="O163" s="136">
        <f ca="1">IF(N$7,'cal2'!G157/'cal1'!G$3,"")</f>
        <v>2.0540304698600621E-2</v>
      </c>
      <c r="P163" s="136">
        <f ca="1">IF(Q$7,cal0!H157/'cal1'!H$3,"")</f>
        <v>4.209974694198014E-2</v>
      </c>
      <c r="Q163" s="136">
        <f ca="1">IF(Q$7,'cal1'!H157/'cal1'!H$3,"")</f>
        <v>8.340515874327924E-3</v>
      </c>
      <c r="R163" s="136">
        <f ca="1">IF(Q$7,'cal2'!H157/'cal1'!H$3,"")</f>
        <v>4.4085584793682783E-2</v>
      </c>
      <c r="S163" s="136">
        <f ca="1">IF(T$7,cal0!I157/'cal1'!I$3,"")</f>
        <v>3.7031987919430319E-2</v>
      </c>
      <c r="T163" s="136">
        <f ca="1">IF(T$7,'cal1'!I157/'cal1'!I$3,"")</f>
        <v>7.4063977540672352E-3</v>
      </c>
      <c r="U163" s="136">
        <f ca="1">IF(T$7,'cal2'!I157/'cal1'!I$3,"")</f>
        <v>3.8774670344556159E-2</v>
      </c>
      <c r="V163" s="136">
        <f ca="1">IF(W$7,cal0!J157/'cal1'!J$3,"")</f>
        <v>3.697547211228628E-2</v>
      </c>
      <c r="W163" s="136">
        <f ca="1">IF(W$7,'cal1'!J157/'cal1'!J$3,"")</f>
        <v>8.3492998537977765E-3</v>
      </c>
      <c r="X163" s="136">
        <f ca="1">IF(W$7,'cal2'!J157/'cal1'!J$3,"")</f>
        <v>3.8565812427126506E-2</v>
      </c>
      <c r="Y163" s="136">
        <f ca="1">IF(Z$7,cal0!K157/'cal1'!K$3,"")</f>
        <v>3.9578610084224607E-2</v>
      </c>
      <c r="Z163" s="136">
        <f ca="1">IF(Z$7,'cal1'!K157/'cal1'!K$3,"")</f>
        <v>1.1131483683579888E-2</v>
      </c>
      <c r="AA163" s="136">
        <f ca="1">IF(Z$7,'cal2'!K157/'cal1'!K$3,"")</f>
        <v>4.0815438831098651E-2</v>
      </c>
      <c r="AB163" s="136">
        <f ca="1">IF(AC$7,cal0!L157/'cal1'!L$3,"")</f>
        <v>5.3680215430568633E-2</v>
      </c>
      <c r="AC163" s="136">
        <f ca="1">IF(AC$7,'cal1'!L157/'cal1'!L$3,"")</f>
        <v>1.0166707106882594E-2</v>
      </c>
      <c r="AD163" s="136">
        <f ca="1">IF(AC$7,'cal2'!L157/'cal1'!L$3,"")</f>
        <v>5.5713557646207043E-2</v>
      </c>
      <c r="AE163" s="136">
        <f ca="1">IF(AF$7,cal0!M157/'cal1'!M$3,"")</f>
        <v>2.4850499798774215E-2</v>
      </c>
      <c r="AF163" s="136">
        <f ca="1">IF(AF$7,'cal1'!M157/'cal1'!M$3,"")</f>
        <v>9.8613092605287257E-3</v>
      </c>
      <c r="AG163" s="136">
        <f ca="1">IF(AF$7,'cal2'!M157/'cal1'!M$3,"")</f>
        <v>2.5639404847777731E-2</v>
      </c>
      <c r="AH163" s="136">
        <f ca="1">IF(AI$7,cal0!N157/'cal1'!N$3,"")</f>
        <v>2.4618836381082001E-2</v>
      </c>
      <c r="AI163" s="136">
        <f ca="1">IF(AI$7,'cal1'!N157/'cal1'!N$3,"")</f>
        <v>1.0668162592078641E-2</v>
      </c>
      <c r="AJ163" s="136">
        <f ca="1">IF(AI$7,'cal2'!N157/'cal1'!N$3,"")</f>
        <v>2.6260092780926565E-2</v>
      </c>
      <c r="AK163" s="136">
        <f ca="1">IF(AL$7,cal0!O157/'cal1'!O$3,"")</f>
        <v>3.5246405974959386E-2</v>
      </c>
      <c r="AL163" s="136">
        <f ca="1">IF(AL$7,'cal1'!O157/'cal1'!O$3,"")</f>
        <v>8.068454100014881E-3</v>
      </c>
      <c r="AM163" s="136">
        <f ca="1">IF(AL$7,'cal2'!O157/'cal1'!O$3,"")</f>
        <v>3.6945028589187877E-2</v>
      </c>
      <c r="AN163" s="136">
        <f ca="1">IF(AO$7,cal0!P157/'cal1'!P$3,"")</f>
        <v>4.1945293227130795E-2</v>
      </c>
      <c r="AO163" s="136">
        <f ca="1">IF(AO$7,'cal1'!P157/'cal1'!P$3,"")</f>
        <v>8.2322537536883306E-3</v>
      </c>
      <c r="AP163" s="136">
        <f ca="1">IF(AO$7,'cal2'!P157/'cal1'!P$3,"")</f>
        <v>4.3121329915164507E-2</v>
      </c>
      <c r="AQ163" s="136">
        <f ca="1">IF(AR$7,cal0!Q157/'cal1'!Q$3,"")</f>
        <v>5.0767141100612811E-2</v>
      </c>
      <c r="AR163" s="136">
        <f ca="1">IF(AR$7,'cal1'!Q157/'cal1'!Q$3,"")</f>
        <v>1.073126565748809E-2</v>
      </c>
      <c r="AS163" s="136">
        <f ca="1">IF(AR$7,'cal2'!Q157/'cal1'!Q$3,"")</f>
        <v>5.2830846809862872E-2</v>
      </c>
      <c r="AT163" s="136">
        <f ca="1">IF(AU$7,cal0!R157/'cal1'!R$3,"")</f>
        <v>2.7831697434248116E-2</v>
      </c>
      <c r="AU163" s="136">
        <f ca="1">IF(AU$7,'cal1'!R157/'cal1'!R$3,"")</f>
        <v>7.3672141677800906E-3</v>
      </c>
      <c r="AV163" s="136">
        <f ca="1">IF(AU$7,'cal2'!R157/'cal1'!R$3,"")</f>
        <v>2.9878146480338423E-2</v>
      </c>
      <c r="AW163" s="136">
        <f ca="1">IF(AX$7,cal0!S157/'cal1'!S$3,"")</f>
        <v>1.8087497339969734E-2</v>
      </c>
      <c r="AX163" s="136">
        <f ca="1">IF(AX$7,'cal1'!S157/'cal1'!S$3,"")</f>
        <v>3.2886358435000713E-3</v>
      </c>
      <c r="AY163" s="136">
        <f ca="1">IF(AX$7,'cal2'!S157/'cal1'!S$3,"")</f>
        <v>1.9731815863877785E-2</v>
      </c>
      <c r="AZ163" s="136">
        <f ca="1">IF(BA$7,cal0!T157/'cal1'!T$3,"")</f>
        <v>5.4934668341612772E-2</v>
      </c>
      <c r="BA163" s="136">
        <f ca="1">IF(BA$7,'cal1'!T157/'cal1'!T$3,"")</f>
        <v>1.0903063751847875E-2</v>
      </c>
      <c r="BB163" s="136">
        <f ca="1">IF(BA$7,'cal2'!T157/'cal1'!T$3,"")</f>
        <v>5.4515319578267128E-2</v>
      </c>
      <c r="BC163" s="136">
        <f ca="1">IF(BD$7,cal0!U157/'cal1'!U$3,"")</f>
        <v>1.8777582800972484E-2</v>
      </c>
      <c r="BD163" s="136">
        <f ca="1">IF(BD$7,'cal1'!U157/'cal1'!U$3,"")</f>
        <v>5.9928452261308668E-3</v>
      </c>
      <c r="BE163" s="136">
        <f ca="1">IF(BD$7,'cal2'!U157/'cal1'!U$3,"")</f>
        <v>2.0375673924906249E-2</v>
      </c>
      <c r="BF163" s="136">
        <f ca="1">IF(BG$7,cal0!V157/'cal1'!V$3,"")</f>
        <v>1.7438941416221147E-2</v>
      </c>
      <c r="BG163" s="136">
        <f ca="1">IF(BG$7,'cal1'!V157/'cal1'!V$3,"")</f>
        <v>7.1341126086601732E-3</v>
      </c>
      <c r="BH163" s="136">
        <f ca="1">IF(BG$7,'cal2'!V157/'cal1'!V$3,"")</f>
        <v>1.9024300289760463E-2</v>
      </c>
      <c r="BI163" s="136">
        <f ca="1">IF(BJ$7,cal0!W157/'cal1'!W$3,"")</f>
        <v>3.2332007806461588E-2</v>
      </c>
      <c r="BJ163" s="136">
        <f ca="1">IF(BJ$7,'cal1'!W157/'cal1'!W$3,"")</f>
        <v>7.9832117655658907E-3</v>
      </c>
      <c r="BK163" s="136">
        <f ca="1">IF(BJ$7,'cal2'!W157/'cal1'!W$3,"")</f>
        <v>3.273116855065962E-2</v>
      </c>
      <c r="BL163" s="136">
        <f ca="1">IF(BM$7,cal0!X157/'cal1'!X$3,"")</f>
        <v>4.493696356177649E-2</v>
      </c>
      <c r="BM163" s="136">
        <f ca="1">IF(BM$7,'cal1'!X157/'cal1'!X$3,"")</f>
        <v>8.9131172910242827E-3</v>
      </c>
      <c r="BN163" s="136">
        <f ca="1">IF(BM$7,'cal2'!X157/'cal1'!X$3,"")</f>
        <v>4.679386360185675E-2</v>
      </c>
      <c r="BO163" s="136">
        <f ca="1">IF(BP$7,cal0!Y157/'cal1'!Y$3,"")</f>
        <v>1.7471433673628595E-2</v>
      </c>
      <c r="BP163" s="136">
        <f ca="1">IF(BP$7,'cal1'!Y157/'cal1'!Y$3,"")</f>
        <v>7.5444822996862376E-3</v>
      </c>
      <c r="BQ163" s="136">
        <f ca="1">IF(BP$7,'cal2'!Y157/'cal1'!Y$3,"")</f>
        <v>1.9059746389799338E-2</v>
      </c>
      <c r="BR163" s="136" t="str">
        <f>IF(BS$7,cal0!Z157/'cal1'!Z$3,"")</f>
        <v/>
      </c>
      <c r="BS163" s="136" t="str">
        <f>IF(BS$7,'cal1'!Z157/'cal1'!Z$3,"")</f>
        <v/>
      </c>
      <c r="BT163" s="136" t="str">
        <f>IF(BS$7,'cal2'!Z157/'cal1'!Z$3,"")</f>
        <v/>
      </c>
      <c r="BU163" s="136">
        <f ca="1">IF(BV$7,cal0!AA157/'cal1'!AA$3,"")</f>
        <v>1.8706742029778241E-2</v>
      </c>
      <c r="BV163" s="136">
        <f ca="1">IF(BV$7,'cal1'!AA157/'cal1'!AA$3,"")</f>
        <v>1.6266731768143094E-3</v>
      </c>
      <c r="BW163" s="136">
        <f ca="1">IF(BV$7,'cal2'!AA157/'cal1'!AA$3,"")</f>
        <v>1.9520078916033606E-2</v>
      </c>
      <c r="BX163" s="136">
        <f ca="1">IF(BY$7,cal0!AB157/'cal1'!AB$3,"")</f>
        <v>4.4335138243359516E-2</v>
      </c>
      <c r="BY163" s="136">
        <f ca="1">IF(BY$7,'cal1'!AB157/'cal1'!AB$3,"")</f>
        <v>1.1083784560839879E-2</v>
      </c>
      <c r="BZ163" s="136">
        <f ca="1">IF(BY$7,'cal2'!AB157/'cal1'!AB$3,"")</f>
        <v>4.7010532431692391E-2</v>
      </c>
      <c r="CA163" s="136">
        <f ca="1">IF(CB$7,cal0!AC157/'cal1'!AC$3,"")</f>
        <v>3.4483402074086074E-2</v>
      </c>
      <c r="CB163" s="136">
        <f ca="1">IF(CB$7,'cal1'!AC157/'cal1'!AC$3,"")</f>
        <v>9.9618714275904897E-3</v>
      </c>
      <c r="CC163" s="136">
        <f ca="1">IF(CB$7,'cal2'!AC157/'cal1'!AC$3,"")</f>
        <v>3.6399147298936445E-2</v>
      </c>
      <c r="CD163" s="136">
        <f ca="1">IF(CE$7,cal0!AD157/'cal1'!AD$3,"")</f>
        <v>1.8436110694057841E-2</v>
      </c>
      <c r="CE163" s="136">
        <f ca="1">IF(CE$7,'cal1'!AD157/'cal1'!AD$3,"")</f>
        <v>8.6296686399122101E-3</v>
      </c>
      <c r="CF163" s="136">
        <f ca="1">IF(CE$7,'cal2'!AD157/'cal1'!AD$3,"")</f>
        <v>2.0397398185547103E-2</v>
      </c>
      <c r="CG163" s="136">
        <f ca="1">IF(CH$7,cal0!AE157/'cal1'!AE$3,"")</f>
        <v>3.2791279971916679E-2</v>
      </c>
      <c r="CH163" s="136">
        <f ca="1">IF(CH$7,'cal1'!AE157/'cal1'!AE$3,"")</f>
        <v>5.1986175850976578E-3</v>
      </c>
      <c r="CI163" s="136">
        <f ca="1">IF(CH$7,'cal2'!AE157/'cal1'!AE$3,"")</f>
        <v>3.3191173782506952E-2</v>
      </c>
      <c r="CJ163" s="136">
        <f ca="1">IF(CK$7,cal0!AF157/'cal1'!AF$3,"")</f>
        <v>3.3114706524421722E-2</v>
      </c>
      <c r="CK163" s="136">
        <f ca="1">IF(CK$7,'cal1'!AF157/'cal1'!AF$3,"")</f>
        <v>9.1985291908815089E-3</v>
      </c>
      <c r="CL163" s="136">
        <f ca="1">IF(CK$7,'cal2'!AF157/'cal1'!AF$3,"")</f>
        <v>3.5322354392582252E-2</v>
      </c>
      <c r="CM163" s="136">
        <f ca="1">IF(CN$7,cal0!AG157/'cal1'!AG$3,"")</f>
        <v>4.2774233597349588E-2</v>
      </c>
      <c r="CN163" s="136">
        <f ca="1">IF(CN$7,'cal1'!AG157/'cal1'!AG$3,"")</f>
        <v>1.0987876625893711E-2</v>
      </c>
      <c r="CO163" s="136">
        <f ca="1">IF(CN$7,'cal2'!AG157/'cal1'!AG$3,"")</f>
        <v>4.4736355107725015E-2</v>
      </c>
      <c r="CP163" s="136">
        <f ca="1">IF(CQ$7,cal0!AH157/'cal1'!AH$3,"")</f>
        <v>3.2837228749993605E-2</v>
      </c>
      <c r="CQ163" s="136">
        <f ca="1">IF(CQ$7,'cal1'!AH157/'cal1'!AH$3,"")</f>
        <v>5.4728715855827314E-3</v>
      </c>
      <c r="CR163" s="136">
        <f ca="1">IF(CQ$7,'cal2'!AH157/'cal1'!AH$3,"")</f>
        <v>3.2446309214683625E-2</v>
      </c>
      <c r="CS163" s="136">
        <f ca="1">IF(CT$7,cal0!AI157/'cal1'!AI$3,"")</f>
        <v>1.6265544289566728E-2</v>
      </c>
      <c r="CT163" s="136">
        <f ca="1">IF(CT$7,'cal1'!AI157/'cal1'!AI$3,"")</f>
        <v>3.8727485683363932E-3</v>
      </c>
      <c r="CU163" s="136">
        <f ca="1">IF(CT$7,'cal2'!AI157/'cal1'!AI$3,"")</f>
        <v>1.7427369313898454E-2</v>
      </c>
      <c r="CV163" s="136">
        <f ca="1">IF(CW$7,cal0!AJ157/'cal1'!AJ$3,"")</f>
        <v>1.5151829796819127E-2</v>
      </c>
      <c r="CW163" s="136">
        <f ca="1">IF(CW$7,'cal1'!AJ157/'cal1'!AJ$3,"")</f>
        <v>4.9243447579486333E-3</v>
      </c>
      <c r="CX163" s="136">
        <f ca="1">IF(CW$7,'cal2'!AJ157/'cal1'!AJ$3,"")</f>
        <v>1.7424605154130999E-2</v>
      </c>
      <c r="CY163" s="136">
        <f ca="1">IF(CZ$7,cal0!AK157/'cal1'!AK$3,"")</f>
        <v>1.7432902458721655E-2</v>
      </c>
      <c r="CZ163" s="136">
        <f ca="1">IF(CZ$7,'cal1'!AK157/'cal1'!AK$3,"")</f>
        <v>4.1687374801137479E-3</v>
      </c>
      <c r="DA163" s="136">
        <f ca="1">IF(CZ$7,'cal2'!AK157/'cal1'!AK$3,"")</f>
        <v>1.8569829785768738E-2</v>
      </c>
    </row>
    <row r="164" spans="1:106">
      <c r="C164" s="112">
        <f t="shared" si="67"/>
        <v>1070</v>
      </c>
      <c r="D164" s="136">
        <v>0</v>
      </c>
      <c r="E164" s="136">
        <v>0</v>
      </c>
      <c r="F164" s="136">
        <v>0</v>
      </c>
      <c r="G164" s="136">
        <f ca="1">cal0!C158/'cal1'!C$3</f>
        <v>3.5150990554826192E-2</v>
      </c>
      <c r="H164" s="136">
        <f ca="1">'cal1'!C158/'cal1'!C$3</f>
        <v>8.6527493596252388E-3</v>
      </c>
      <c r="I164" s="136">
        <f ca="1">'cal2'!C158/'cal1'!C$3</f>
        <v>3.6320976150786048E-2</v>
      </c>
      <c r="J164" s="136">
        <f ca="1">IF(K$7,cal0!F158/'cal1'!F$3,"")</f>
        <v>4.7854989226172845E-2</v>
      </c>
      <c r="K164" s="136">
        <f ca="1">IF(K$7,'cal1'!F158/'cal1'!F$3,"")</f>
        <v>1.0494514677748406E-2</v>
      </c>
      <c r="L164" s="136">
        <f ca="1">IF(K$7,'cal2'!F158/'cal1'!F$3,"")</f>
        <v>4.9114331479425531E-2</v>
      </c>
      <c r="M164" s="136">
        <f ca="1">IF(N$7,cal0!G158/'cal1'!G$3,"")</f>
        <v>2.4843133671695498E-2</v>
      </c>
      <c r="N164" s="136">
        <f ca="1">IF(N$7,'cal1'!G158/'cal1'!G$3,"")</f>
        <v>1.1257045276673582E-2</v>
      </c>
      <c r="O164" s="136">
        <f ca="1">IF(N$7,'cal2'!G158/'cal1'!G$3,"")</f>
        <v>2.6784004200553622E-2</v>
      </c>
      <c r="P164" s="136">
        <f ca="1">IF(Q$7,cal0!H158/'cal1'!H$3,"")</f>
        <v>5.6885956422636844E-2</v>
      </c>
      <c r="Q164" s="136">
        <f ca="1">IF(Q$7,'cal1'!H158/'cal1'!H$3,"")</f>
        <v>8.7516853644214083E-3</v>
      </c>
      <c r="R164" s="136">
        <f ca="1">IF(Q$7,'cal2'!H158/'cal1'!H$3,"")</f>
        <v>5.8079368487030034E-2</v>
      </c>
      <c r="S164" s="136">
        <f ca="1">IF(T$7,cal0!I158/'cal1'!I$3,"")</f>
        <v>3.6218593241164609E-2</v>
      </c>
      <c r="T164" s="136">
        <f ca="1">IF(T$7,'cal1'!I158/'cal1'!I$3,"")</f>
        <v>4.8000546286205399E-3</v>
      </c>
      <c r="U164" s="136">
        <f ca="1">IF(T$7,'cal2'!I158/'cal1'!I$3,"")</f>
        <v>3.752769951384443E-2</v>
      </c>
      <c r="V164" s="136">
        <f ca="1">IF(W$7,cal0!J158/'cal1'!J$3,"")</f>
        <v>5.2167191274447917E-2</v>
      </c>
      <c r="W164" s="136">
        <f ca="1">IF(W$7,'cal1'!J158/'cal1'!J$3,"")</f>
        <v>8.7609023751826151E-3</v>
      </c>
      <c r="X164" s="136">
        <f ca="1">IF(W$7,'cal2'!J158/'cal1'!J$3,"")</f>
        <v>5.376008318103901E-2</v>
      </c>
      <c r="Y164" s="136">
        <f ca="1">IF(Z$7,cal0!K158/'cal1'!K$3,"")</f>
        <v>3.6338529925930639E-2</v>
      </c>
      <c r="Z164" s="136">
        <f ca="1">IF(Z$7,'cal1'!K158/'cal1'!K$3,"")</f>
        <v>7.8458185213676219E-3</v>
      </c>
      <c r="AA164" s="136">
        <f ca="1">IF(Z$7,'cal2'!K158/'cal1'!K$3,"")</f>
        <v>3.7164405899340662E-2</v>
      </c>
      <c r="AB164" s="136">
        <f ca="1">IF(AC$7,cal0!L158/'cal1'!L$3,"")</f>
        <v>5.2951596398382303E-2</v>
      </c>
      <c r="AC164" s="136">
        <f ca="1">IF(AC$7,'cal1'!L158/'cal1'!L$3,"")</f>
        <v>1.1812279478059092E-2</v>
      </c>
      <c r="AD164" s="136">
        <f ca="1">IF(AC$7,'cal2'!L158/'cal1'!L$3,"")</f>
        <v>5.3766236636708681E-2</v>
      </c>
      <c r="AE164" s="136">
        <f ca="1">IF(AF$7,cal0!M158/'cal1'!M$3,"")</f>
        <v>3.5952688513546917E-2</v>
      </c>
      <c r="AF164" s="136">
        <f ca="1">IF(AF$7,'cal1'!M158/'cal1'!M$3,"")</f>
        <v>8.2967740349300274E-3</v>
      </c>
      <c r="AG164" s="136">
        <f ca="1">IF(AF$7,'cal2'!M158/'cal1'!M$3,"")</f>
        <v>3.6347773138379315E-2</v>
      </c>
      <c r="AH164" s="136">
        <f ca="1">IF(AI$7,cal0!N158/'cal1'!N$3,"")</f>
        <v>3.5754517929495473E-2</v>
      </c>
      <c r="AI164" s="136">
        <f ca="1">IF(AI$7,'cal1'!N158/'cal1'!N$3,"")</f>
        <v>9.8633156230331243E-3</v>
      </c>
      <c r="AJ164" s="136">
        <f ca="1">IF(AI$7,'cal2'!N158/'cal1'!N$3,"")</f>
        <v>3.7398404401778593E-2</v>
      </c>
      <c r="AK164" s="136">
        <f ca="1">IF(AL$7,cal0!O158/'cal1'!O$3,"")</f>
        <v>3.445221515399275E-2</v>
      </c>
      <c r="AL164" s="136">
        <f ca="1">IF(AL$7,'cal1'!O158/'cal1'!O$3,"")</f>
        <v>5.1040321823402953E-3</v>
      </c>
      <c r="AM164" s="136">
        <f ca="1">IF(AL$7,'cal2'!O158/'cal1'!O$3,"")</f>
        <v>3.5302887461290032E-2</v>
      </c>
      <c r="AN164" s="136">
        <f ca="1">IF(AO$7,cal0!P158/'cal1'!P$3,"")</f>
        <v>4.6724191475676857E-2</v>
      </c>
      <c r="AO164" s="136">
        <f ca="1">IF(AO$7,'cal1'!P158/'cal1'!P$3,"")</f>
        <v>1.0208647063921425E-2</v>
      </c>
      <c r="AP164" s="136">
        <f ca="1">IF(AO$7,'cal2'!P158/'cal1'!P$3,"")</f>
        <v>4.7902112733166163E-2</v>
      </c>
      <c r="AQ164" s="136">
        <f ca="1">IF(AR$7,cal0!Q158/'cal1'!Q$3,"")</f>
        <v>4.6714471915127218E-2</v>
      </c>
      <c r="AR164" s="136">
        <f ca="1">IF(AR$7,'cal1'!Q158/'cal1'!Q$3,"")</f>
        <v>1.0748462243005904E-2</v>
      </c>
      <c r="AS164" s="136">
        <f ca="1">IF(AR$7,'cal2'!Q158/'cal1'!Q$3,"")</f>
        <v>4.8368082112062158E-2</v>
      </c>
      <c r="AT164" s="136">
        <f ca="1">IF(AU$7,cal0!R158/'cal1'!R$3,"")</f>
        <v>2.8696188406961608E-2</v>
      </c>
      <c r="AU164" s="136">
        <f ca="1">IF(AU$7,'cal1'!R158/'cal1'!R$3,"")</f>
        <v>4.9193466298027141E-3</v>
      </c>
      <c r="AV164" s="136">
        <f ca="1">IF(AU$7,'cal2'!R158/'cal1'!R$3,"")</f>
        <v>3.0335971150670955E-2</v>
      </c>
      <c r="AW164" s="136">
        <f ca="1">IF(AX$7,cal0!S158/'cal1'!S$3,"")</f>
        <v>2.0586910749910956E-2</v>
      </c>
      <c r="AX164" s="136">
        <f ca="1">IF(AX$7,'cal1'!S158/'cal1'!S$3,"")</f>
        <v>7.8230259241333731E-3</v>
      </c>
      <c r="AY164" s="136">
        <f ca="1">IF(AX$7,'cal2'!S158/'cal1'!S$3,"")</f>
        <v>2.1822125877403981E-2</v>
      </c>
      <c r="AZ164" s="136">
        <f ca="1">IF(BA$7,cal0!T158/'cal1'!T$3,"")</f>
        <v>5.1662533703025815E-2</v>
      </c>
      <c r="BA164" s="136">
        <f ca="1">IF(BA$7,'cal1'!T158/'cal1'!T$3,"")</f>
        <v>1.1760577158082241E-2</v>
      </c>
      <c r="BB164" s="136">
        <f ca="1">IF(BA$7,'cal2'!T158/'cal1'!T$3,"")</f>
        <v>5.1242512943747841E-2</v>
      </c>
      <c r="BC164" s="136">
        <f ca="1">IF(BD$7,cal0!U158/'cal1'!U$3,"")</f>
        <v>2.3209469213451177E-2</v>
      </c>
      <c r="BD164" s="136">
        <f ca="1">IF(BD$7,'cal1'!U158/'cal1'!U$3,"")</f>
        <v>1.040424441556936E-2</v>
      </c>
      <c r="BE164" s="136">
        <f ca="1">IF(BD$7,'cal2'!U158/'cal1'!U$3,"")</f>
        <v>2.4810121238545632E-2</v>
      </c>
      <c r="BF164" s="136">
        <f ca="1">IF(BG$7,cal0!V158/'cal1'!V$3,"")</f>
        <v>2.1833608606018812E-2</v>
      </c>
      <c r="BG164" s="136">
        <f ca="1">IF(BG$7,'cal1'!V158/'cal1'!V$3,"")</f>
        <v>1.1512266567354296E-2</v>
      </c>
      <c r="BH164" s="136">
        <f ca="1">IF(BG$7,'cal2'!V158/'cal1'!V$3,"")</f>
        <v>2.3024533134708591E-2</v>
      </c>
      <c r="BI164" s="136">
        <f ca="1">IF(BJ$7,cal0!W158/'cal1'!W$3,"")</f>
        <v>3.2383819042428749E-2</v>
      </c>
      <c r="BJ164" s="136">
        <f ca="1">IF(BJ$7,'cal1'!W158/'cal1'!W$3,"")</f>
        <v>5.1974031092128078E-3</v>
      </c>
      <c r="BK164" s="136">
        <f ca="1">IF(BJ$7,'cal2'!W158/'cal1'!W$3,"")</f>
        <v>3.1984018653095476E-2</v>
      </c>
      <c r="BL164" s="136">
        <f ca="1">IF(BM$7,cal0!X158/'cal1'!X$3,"")</f>
        <v>5.7656122710178066E-2</v>
      </c>
      <c r="BM164" s="136">
        <f ca="1">IF(BM$7,'cal1'!X158/'cal1'!X$3,"")</f>
        <v>1.0415300153495474E-2</v>
      </c>
      <c r="BN164" s="136">
        <f ca="1">IF(BM$7,'cal2'!X158/'cal1'!X$3,"")</f>
        <v>5.8772048115821818E-2</v>
      </c>
      <c r="BO164" s="136">
        <f ca="1">IF(BP$7,cal0!Y158/'cal1'!Y$3,"")</f>
        <v>2.2272003499737299E-2</v>
      </c>
      <c r="BP164" s="136">
        <f ca="1">IF(BP$7,'cal1'!Y158/'cal1'!Y$3,"")</f>
        <v>1.1136001749868649E-2</v>
      </c>
      <c r="BQ164" s="136">
        <f ca="1">IF(BP$7,'cal2'!Y158/'cal1'!Y$3,"")</f>
        <v>2.386285989386629E-2</v>
      </c>
      <c r="BR164" s="136" t="str">
        <f>IF(BS$7,cal0!Z158/'cal1'!Z$3,"")</f>
        <v/>
      </c>
      <c r="BS164" s="136" t="str">
        <f>IF(BS$7,'cal1'!Z158/'cal1'!Z$3,"")</f>
        <v/>
      </c>
      <c r="BT164" s="136" t="str">
        <f>IF(BS$7,'cal2'!Z158/'cal1'!Z$3,"")</f>
        <v/>
      </c>
      <c r="BU164" s="136">
        <f ca="1">IF(BV$7,cal0!AA158/'cal1'!AA$3,"")</f>
        <v>1.9551359355555652E-2</v>
      </c>
      <c r="BV164" s="136">
        <f ca="1">IF(BV$7,'cal1'!AA158/'cal1'!AA$3,"")</f>
        <v>5.2951595602847628E-3</v>
      </c>
      <c r="BW164" s="136">
        <f ca="1">IF(BV$7,'cal2'!AA158/'cal1'!AA$3,"")</f>
        <v>2.0773318121975862E-2</v>
      </c>
      <c r="BX164" s="136">
        <f ca="1">IF(BY$7,cal0!AB158/'cal1'!AB$3,"")</f>
        <v>4.0578063580064931E-2</v>
      </c>
      <c r="BY164" s="136">
        <f ca="1">IF(BY$7,'cal1'!AB158/'cal1'!AB$3,"")</f>
        <v>9.9531098641981799E-3</v>
      </c>
      <c r="BZ164" s="136">
        <f ca="1">IF(BY$7,'cal2'!AB158/'cal1'!AB$3,"")</f>
        <v>4.2492123888245477E-2</v>
      </c>
      <c r="CA164" s="136">
        <f ca="1">IF(CB$7,cal0!AC158/'cal1'!AC$3,"")</f>
        <v>3.3387371770428977E-2</v>
      </c>
      <c r="CB164" s="136">
        <f ca="1">IF(CB$7,'cal1'!AC158/'cal1'!AC$3,"")</f>
        <v>6.90773232304493E-3</v>
      </c>
      <c r="CC164" s="136">
        <f ca="1">IF(CB$7,'cal2'!AC158/'cal1'!AC$3,"")</f>
        <v>3.4538660865699192E-2</v>
      </c>
      <c r="CD164" s="136">
        <f ca="1">IF(CE$7,cal0!AD158/'cal1'!AD$3,"")</f>
        <v>2.3966060465447865E-2</v>
      </c>
      <c r="CE164" s="136">
        <f ca="1">IF(CE$7,'cal1'!AD158/'cal1'!AD$3,"")</f>
        <v>1.1786587038678204E-2</v>
      </c>
      <c r="CF164" s="136">
        <f ca="1">IF(CE$7,'cal2'!AD158/'cal1'!AD$3,"")</f>
        <v>2.5930492405905135E-2</v>
      </c>
      <c r="CG164" s="136">
        <f ca="1">IF(CH$7,cal0!AE158/'cal1'!AE$3,"")</f>
        <v>3.3644896440964432E-2</v>
      </c>
      <c r="CH164" s="136">
        <f ca="1">IF(CH$7,'cal1'!AE158/'cal1'!AE$3,"")</f>
        <v>4.4058793703436244E-3</v>
      </c>
      <c r="CI164" s="136">
        <f ca="1">IF(CH$7,'cal2'!AE158/'cal1'!AE$3,"")</f>
        <v>3.4045431071410573E-2</v>
      </c>
      <c r="CJ164" s="136">
        <f ca="1">IF(CK$7,cal0!AF158/'cal1'!AF$3,"")</f>
        <v>4.7540472454541169E-2</v>
      </c>
      <c r="CK164" s="136">
        <f ca="1">IF(CK$7,'cal1'!AF158/'cal1'!AF$3,"")</f>
        <v>8.8447393960893912E-3</v>
      </c>
      <c r="CL164" s="136">
        <f ca="1">IF(CK$7,'cal2'!AF158/'cal1'!AF$3,"")</f>
        <v>4.8646065238940203E-2</v>
      </c>
      <c r="CM164" s="136">
        <f ca="1">IF(CN$7,cal0!AG158/'cal1'!AG$3,"")</f>
        <v>3.8519193565129888E-2</v>
      </c>
      <c r="CN164" s="136">
        <f ca="1">IF(CN$7,'cal1'!AG158/'cal1'!AG$3,"")</f>
        <v>8.6471662783777006E-3</v>
      </c>
      <c r="CO164" s="136">
        <f ca="1">IF(CN$7,'cal2'!AG158/'cal1'!AG$3,"")</f>
        <v>4.0091406174049431E-2</v>
      </c>
      <c r="CP164" s="136">
        <f ca="1">IF(CQ$7,cal0!AH158/'cal1'!AH$3,"")</f>
        <v>3.3281395564033291E-2</v>
      </c>
      <c r="CQ164" s="136">
        <f ca="1">IF(CQ$7,'cal1'!AH158/'cal1'!AH$3,"")</f>
        <v>4.6985501599103256E-3</v>
      </c>
      <c r="CR164" s="136">
        <f ca="1">IF(CQ$7,'cal2'!AH158/'cal1'!AH$3,"")</f>
        <v>3.3281395564033291E-2</v>
      </c>
      <c r="CS164" s="136">
        <f ca="1">IF(CT$7,cal0!AI158/'cal1'!AI$3,"")</f>
        <v>1.8618983058437805E-2</v>
      </c>
      <c r="CT164" s="136">
        <f ca="1">IF(CT$7,'cal1'!AI158/'cal1'!AI$3,"")</f>
        <v>8.1458047092681559E-3</v>
      </c>
      <c r="CU164" s="136">
        <f ca="1">IF(CT$7,'cal2'!AI158/'cal1'!AI$3,"")</f>
        <v>1.9782668363195016E-2</v>
      </c>
      <c r="CV164" s="136">
        <f ca="1">IF(CW$7,cal0!AJ158/'cal1'!AJ$3,"")</f>
        <v>1.7831930553076886E-2</v>
      </c>
      <c r="CW164" s="136">
        <f ca="1">IF(CW$7,'cal1'!AJ158/'cal1'!AJ$3,"")</f>
        <v>9.8644717951646092E-3</v>
      </c>
      <c r="CX164" s="136">
        <f ca="1">IF(CW$7,'cal2'!AJ158/'cal1'!AJ$3,"")</f>
        <v>1.9728943590329218E-2</v>
      </c>
      <c r="CY164" s="136">
        <f ca="1">IF(CZ$7,cal0!AK158/'cal1'!AK$3,"")</f>
        <v>1.8599587474764104E-2</v>
      </c>
      <c r="CZ164" s="136">
        <f ca="1">IF(CZ$7,'cal1'!AK158/'cal1'!AK$3,"")</f>
        <v>7.9712519867167816E-3</v>
      </c>
      <c r="DA164" s="136">
        <f ca="1">IF(CZ$7,'cal2'!AK158/'cal1'!AK$3,"")</f>
        <v>2.0117921751367358E-2</v>
      </c>
    </row>
    <row r="165" spans="1:106">
      <c r="C165" s="112">
        <f t="shared" si="67"/>
        <v>1075</v>
      </c>
      <c r="D165" s="136">
        <v>0</v>
      </c>
      <c r="E165" s="136">
        <v>0</v>
      </c>
      <c r="F165" s="136">
        <v>0</v>
      </c>
      <c r="G165" s="136">
        <f ca="1">cal0!C159/'cal1'!C$3</f>
        <v>3.9313829331814286E-2</v>
      </c>
      <c r="H165" s="136">
        <f ca="1">'cal1'!C159/'cal1'!C$3</f>
        <v>8.8123878477104189E-3</v>
      </c>
      <c r="I165" s="136">
        <f ca="1">'cal2'!C159/'cal1'!C$3</f>
        <v>4.0178295015102207E-2</v>
      </c>
      <c r="J165" s="136">
        <f ca="1">IF(K$7,cal0!F159/'cal1'!F$3,"")</f>
        <v>4.4232908618476702E-2</v>
      </c>
      <c r="K165" s="136">
        <f ca="1">IF(K$7,'cal1'!F159/'cal1'!F$3,"")</f>
        <v>7.5827846872126682E-3</v>
      </c>
      <c r="L165" s="136">
        <f ca="1">IF(K$7,'cal2'!F159/'cal1'!F$3,"")</f>
        <v>4.5075440524646626E-2</v>
      </c>
      <c r="M165" s="136">
        <f ca="1">IF(N$7,cal0!G159/'cal1'!G$3,"")</f>
        <v>3.700699862901926E-2</v>
      </c>
      <c r="N165" s="136">
        <f ca="1">IF(N$7,'cal1'!G159/'cal1'!G$3,"")</f>
        <v>9.3491365277868881E-3</v>
      </c>
      <c r="O165" s="136">
        <f ca="1">IF(N$7,'cal2'!G159/'cal1'!G$3,"")</f>
        <v>3.8565185514240284E-2</v>
      </c>
      <c r="P165" s="136">
        <f ca="1">IF(Q$7,cal0!H159/'cal1'!H$3,"")</f>
        <v>6.1079329786616385E-2</v>
      </c>
      <c r="Q165" s="136">
        <f ca="1">IF(Q$7,'cal1'!H159/'cal1'!H$3,"")</f>
        <v>1.0379494292103091E-2</v>
      </c>
      <c r="R165" s="136">
        <f ca="1">IF(Q$7,'cal2'!H159/'cal1'!H$3,"")</f>
        <v>6.1877752724354203E-2</v>
      </c>
      <c r="S165" s="136">
        <f ca="1">IF(T$7,cal0!I159/'cal1'!I$3,"")</f>
        <v>3.7660474097378403E-2</v>
      </c>
      <c r="T165" s="136">
        <f ca="1">IF(T$7,'cal1'!I159/'cal1'!I$3,"")</f>
        <v>5.6928622939409973E-3</v>
      </c>
      <c r="U165" s="136">
        <f ca="1">IF(T$7,'cal2'!I159/'cal1'!I$3,"")</f>
        <v>3.8974212043259855E-2</v>
      </c>
      <c r="V165" s="136">
        <f ca="1">IF(W$7,cal0!J159/'cal1'!J$3,"")</f>
        <v>6.0744024786071805E-2</v>
      </c>
      <c r="W165" s="136">
        <f ca="1">IF(W$7,'cal1'!J159/'cal1'!J$3,"")</f>
        <v>1.0390425662073852E-2</v>
      </c>
      <c r="X165" s="136">
        <f ca="1">IF(W$7,'cal2'!J159/'cal1'!J$3,"")</f>
        <v>6.1942920505071983E-2</v>
      </c>
      <c r="Y165" s="136">
        <f ca="1">IF(Z$7,cal0!K159/'cal1'!K$3,"")</f>
        <v>3.6467097177311773E-2</v>
      </c>
      <c r="Z165" s="136">
        <f ca="1">IF(Z$7,'cal1'!K159/'cal1'!K$3,"")</f>
        <v>5.387184699917372E-3</v>
      </c>
      <c r="AA165" s="136">
        <f ca="1">IF(Z$7,'cal2'!K159/'cal1'!K$3,"")</f>
        <v>3.6881496156028565E-2</v>
      </c>
      <c r="AB165" s="136">
        <f ca="1">IF(AC$7,cal0!L159/'cal1'!L$3,"")</f>
        <v>4.8233806560492906E-2</v>
      </c>
      <c r="AC165" s="136">
        <f ca="1">IF(AC$7,'cal1'!L159/'cal1'!L$3,"")</f>
        <v>1.0219026881320471E-2</v>
      </c>
      <c r="AD165" s="136">
        <f ca="1">IF(AC$7,'cal2'!L159/'cal1'!L$3,"")</f>
        <v>4.8642567795415585E-2</v>
      </c>
      <c r="AE165" s="136">
        <f ca="1">IF(AF$7,cal0!M159/'cal1'!M$3,"")</f>
        <v>4.8370840424602747E-2</v>
      </c>
      <c r="AF165" s="136">
        <f ca="1">IF(AF$7,'cal1'!M159/'cal1'!M$3,"")</f>
        <v>7.9296459204681417E-3</v>
      </c>
      <c r="AG165" s="136">
        <f ca="1">IF(AF$7,'cal2'!M159/'cal1'!M$3,"")</f>
        <v>4.7974357973705806E-2</v>
      </c>
      <c r="AH165" s="136">
        <f ca="1">IF(AI$7,cal0!N159/'cal1'!N$3,"")</f>
        <v>5.0728335985300042E-2</v>
      </c>
      <c r="AI165" s="136">
        <f ca="1">IF(AI$7,'cal1'!N159/'cal1'!N$3,"")</f>
        <v>8.2485098377229719E-3</v>
      </c>
      <c r="AJ165" s="136">
        <f ca="1">IF(AI$7,'cal2'!N159/'cal1'!N$3,"")</f>
        <v>5.1965612944262253E-2</v>
      </c>
      <c r="AK165" s="136">
        <f ca="1">IF(AL$7,cal0!O159/'cal1'!O$3,"")</f>
        <v>3.6281472587751031E-2</v>
      </c>
      <c r="AL165" s="136">
        <f ca="1">IF(AL$7,'cal1'!O159/'cal1'!O$3,"")</f>
        <v>5.1220904634535344E-3</v>
      </c>
      <c r="AM165" s="136">
        <f ca="1">IF(AL$7,'cal2'!O159/'cal1'!O$3,"")</f>
        <v>3.7135154609546896E-2</v>
      </c>
      <c r="AN165" s="136">
        <f ca="1">IF(AO$7,cal0!P159/'cal1'!P$3,"")</f>
        <v>4.531338832382354E-2</v>
      </c>
      <c r="AO165" s="136">
        <f ca="1">IF(AO$7,'cal1'!P159/'cal1'!P$3,"")</f>
        <v>1.1426854480337112E-2</v>
      </c>
      <c r="AP165" s="136">
        <f ca="1">IF(AO$7,'cal2'!P159/'cal1'!P$3,"")</f>
        <v>4.6101447518873351E-2</v>
      </c>
      <c r="AQ165" s="136">
        <f ca="1">IF(AR$7,cal0!Q159/'cal1'!Q$3,"")</f>
        <v>4.3145963022864296E-2</v>
      </c>
      <c r="AR165" s="136">
        <f ca="1">IF(AR$7,'cal1'!Q159/'cal1'!Q$3,"")</f>
        <v>7.4675708971592382E-3</v>
      </c>
      <c r="AS165" s="136">
        <f ca="1">IF(AR$7,'cal2'!Q159/'cal1'!Q$3,"")</f>
        <v>4.3975693392638952E-2</v>
      </c>
      <c r="AT165" s="136">
        <f ca="1">IF(AU$7,cal0!R159/'cal1'!R$3,"")</f>
        <v>3.1677486155136138E-2</v>
      </c>
      <c r="AU165" s="136">
        <f ca="1">IF(AU$7,'cal1'!R159/'cal1'!R$3,"")</f>
        <v>5.7595432660001583E-3</v>
      </c>
      <c r="AV165" s="136">
        <f ca="1">IF(AU$7,'cal2'!R159/'cal1'!R$3,"")</f>
        <v>3.3323070519347214E-2</v>
      </c>
      <c r="AW165" s="136">
        <f ca="1">IF(AX$7,cal0!S159/'cal1'!S$3,"")</f>
        <v>2.6444478224301696E-2</v>
      </c>
      <c r="AX165" s="136">
        <f ca="1">IF(AX$7,'cal1'!S159/'cal1'!S$3,"")</f>
        <v>1.1156264301315347E-2</v>
      </c>
      <c r="AY165" s="136">
        <f ca="1">IF(AX$7,'cal2'!S159/'cal1'!S$3,"")</f>
        <v>2.8097258718577389E-2</v>
      </c>
      <c r="AZ165" s="136">
        <f ca="1">IF(BA$7,cal0!T159/'cal1'!T$3,"")</f>
        <v>4.8051759925058959E-2</v>
      </c>
      <c r="BA165" s="136">
        <f ca="1">IF(BA$7,'cal1'!T159/'cal1'!T$3,"")</f>
        <v>9.6946533470993555E-3</v>
      </c>
      <c r="BB165" s="136">
        <f ca="1">IF(BA$7,'cal2'!T159/'cal1'!T$3,"")</f>
        <v>4.720874630418332E-2</v>
      </c>
      <c r="BC165" s="136">
        <f ca="1">IF(BD$7,cal0!U159/'cal1'!U$3,"")</f>
        <v>3.2929481197053703E-2</v>
      </c>
      <c r="BD165" s="136">
        <f ca="1">IF(BD$7,'cal1'!U159/'cal1'!U$3,"")</f>
        <v>1.1244213455143216E-2</v>
      </c>
      <c r="BE165" s="136">
        <f ca="1">IF(BD$7,'cal2'!U159/'cal1'!U$3,"")</f>
        <v>3.413421877313446E-2</v>
      </c>
      <c r="BF165" s="136">
        <f ca="1">IF(BG$7,cal0!V159/'cal1'!V$3,"")</f>
        <v>3.10735773681639E-2</v>
      </c>
      <c r="BG165" s="136">
        <f ca="1">IF(BG$7,'cal1'!V159/'cal1'!V$3,"")</f>
        <v>1.1154618095343533E-2</v>
      </c>
      <c r="BH165" s="136">
        <f ca="1">IF(BG$7,'cal2'!V159/'cal1'!V$3,"")</f>
        <v>3.2268715438060994E-2</v>
      </c>
      <c r="BI165" s="136">
        <f ca="1">IF(BJ$7,cal0!W159/'cal1'!W$3,"")</f>
        <v>3.4504468859779744E-2</v>
      </c>
      <c r="BJ165" s="136">
        <f ca="1">IF(BJ$7,'cal1'!W159/'cal1'!W$3,"")</f>
        <v>5.617006640574556E-3</v>
      </c>
      <c r="BK165" s="136">
        <f ca="1">IF(BJ$7,'cal2'!W159/'cal1'!W$3,"")</f>
        <v>3.410325395980824E-2</v>
      </c>
      <c r="BL165" s="136">
        <f ca="1">IF(BM$7,cal0!X159/'cal1'!X$3,"")</f>
        <v>5.8979986100646545E-2</v>
      </c>
      <c r="BM165" s="136">
        <f ca="1">IF(BM$7,'cal1'!X159/'cal1'!X$3,"")</f>
        <v>1.1572022792400343E-2</v>
      </c>
      <c r="BN165" s="136">
        <f ca="1">IF(BM$7,'cal2'!X159/'cal1'!X$3,"")</f>
        <v>5.9353277299576811E-2</v>
      </c>
      <c r="BO165" s="136">
        <f ca="1">IF(BP$7,cal0!Y159/'cal1'!Y$3,"")</f>
        <v>3.2727960166477638E-2</v>
      </c>
      <c r="BP165" s="136">
        <f ca="1">IF(BP$7,'cal1'!Y159/'cal1'!Y$3,"")</f>
        <v>9.9780365410575434E-3</v>
      </c>
      <c r="BQ165" s="136">
        <f ca="1">IF(BP$7,'cal2'!Y159/'cal1'!Y$3,"")</f>
        <v>3.3526203401571135E-2</v>
      </c>
      <c r="BR165" s="136" t="str">
        <f>IF(BS$7,cal0!Z159/'cal1'!Z$3,"")</f>
        <v/>
      </c>
      <c r="BS165" s="136" t="str">
        <f>IF(BS$7,'cal1'!Z159/'cal1'!Z$3,"")</f>
        <v/>
      </c>
      <c r="BT165" s="136" t="str">
        <f>IF(BS$7,'cal2'!Z159/'cal1'!Z$3,"")</f>
        <v/>
      </c>
      <c r="BU165" s="136">
        <f ca="1">IF(BV$7,cal0!AA159/'cal1'!AA$3,"")</f>
        <v>2.4116903280246453E-2</v>
      </c>
      <c r="BV165" s="136">
        <f ca="1">IF(BV$7,'cal1'!AA159/'cal1'!AA$3,"")</f>
        <v>9.401505209824421E-3</v>
      </c>
      <c r="BW165" s="136">
        <f ca="1">IF(BV$7,'cal2'!AA159/'cal1'!AA$3,"")</f>
        <v>2.4934425750091815E-2</v>
      </c>
      <c r="BX165" s="136">
        <f ca="1">IF(BY$7,cal0!AB159/'cal1'!AB$3,"")</f>
        <v>3.84166316791811E-2</v>
      </c>
      <c r="BY165" s="136">
        <f ca="1">IF(BY$7,'cal1'!AB159/'cal1'!AB$3,"")</f>
        <v>6.9149941524406433E-3</v>
      </c>
      <c r="BZ165" s="136">
        <f ca="1">IF(BY$7,'cal2'!AB159/'cal1'!AB$3,"")</f>
        <v>3.9569131079744579E-2</v>
      </c>
      <c r="CA165" s="136">
        <f ca="1">IF(CB$7,cal0!AC159/'cal1'!AC$3,"")</f>
        <v>3.4660860104439431E-2</v>
      </c>
      <c r="CB165" s="136">
        <f ca="1">IF(CB$7,'cal1'!AC159/'cal1'!AC$3,"")</f>
        <v>5.7768097666808012E-3</v>
      </c>
      <c r="CC165" s="136">
        <f ca="1">IF(CB$7,'cal2'!AC159/'cal1'!AC$3,"")</f>
        <v>3.581622250908198E-2</v>
      </c>
      <c r="CD165" s="136">
        <f ca="1">IF(CE$7,cal0!AD159/'cal1'!AD$3,"")</f>
        <v>3.5090590545505326E-2</v>
      </c>
      <c r="CE165" s="136">
        <f ca="1">IF(CE$7,'cal1'!AD159/'cal1'!AD$3,"")</f>
        <v>1.0645459940650281E-2</v>
      </c>
      <c r="CF165" s="136">
        <f ca="1">IF(CE$7,'cal2'!AD159/'cal1'!AD$3,"")</f>
        <v>3.6273419855610431E-2</v>
      </c>
      <c r="CG165" s="136">
        <f ca="1">IF(CH$7,cal0!AE159/'cal1'!AE$3,"")</f>
        <v>3.6979547414360395E-2</v>
      </c>
      <c r="CH165" s="136">
        <f ca="1">IF(CH$7,'cal1'!AE159/'cal1'!AE$3,"")</f>
        <v>6.8331772054774755E-3</v>
      </c>
      <c r="CI165" s="136">
        <f ca="1">IF(CH$7,'cal2'!AE159/'cal1'!AE$3,"")</f>
        <v>3.7783450892081176E-2</v>
      </c>
      <c r="CJ165" s="136">
        <f ca="1">IF(CK$7,cal0!AF159/'cal1'!AF$3,"")</f>
        <v>5.7694206637096172E-2</v>
      </c>
      <c r="CK165" s="136">
        <f ca="1">IF(CK$7,'cal1'!AF159/'cal1'!AF$3,"")</f>
        <v>9.6157013469568009E-3</v>
      </c>
      <c r="CL165" s="136">
        <f ca="1">IF(CK$7,'cal2'!AF159/'cal1'!AF$3,"")</f>
        <v>5.8064041443194957E-2</v>
      </c>
      <c r="CM165" s="136">
        <f ca="1">IF(CN$7,cal0!AG159/'cal1'!AG$3,"")</f>
        <v>3.7472147805399439E-2</v>
      </c>
      <c r="CN165" s="136">
        <f ca="1">IF(CN$7,'cal1'!AG159/'cal1'!AG$3,"")</f>
        <v>5.5222111460566459E-3</v>
      </c>
      <c r="CO165" s="136">
        <f ca="1">IF(CN$7,'cal2'!AG159/'cal1'!AG$3,"")</f>
        <v>3.8655476096431537E-2</v>
      </c>
      <c r="CP165" s="136">
        <f ca="1">IF(CQ$7,cal0!AH159/'cal1'!AH$3,"")</f>
        <v>3.6542596787374752E-2</v>
      </c>
      <c r="CQ165" s="136">
        <f ca="1">IF(CQ$7,'cal1'!AH159/'cal1'!AH$3,"")</f>
        <v>7.4656912556424733E-3</v>
      </c>
      <c r="CR165" s="136">
        <f ca="1">IF(CQ$7,'cal2'!AH159/'cal1'!AH$3,"")</f>
        <v>3.6935528067657389E-2</v>
      </c>
      <c r="CS165" s="136">
        <f ca="1">IF(CT$7,cal0!AI159/'cal1'!AI$3,"")</f>
        <v>2.4523874729586607E-2</v>
      </c>
      <c r="CT165" s="136">
        <f ca="1">IF(CT$7,'cal1'!AI159/'cal1'!AI$3,"")</f>
        <v>1.1288768130907277E-2</v>
      </c>
      <c r="CU165" s="136">
        <f ca="1">IF(CT$7,'cal2'!AI159/'cal1'!AI$3,"")</f>
        <v>2.5691678722582451E-2</v>
      </c>
      <c r="CV165" s="136">
        <f ca="1">IF(CW$7,cal0!AJ159/'cal1'!AJ$3,"")</f>
        <v>2.3986941658132827E-2</v>
      </c>
      <c r="CW165" s="136">
        <f ca="1">IF(CW$7,'cal1'!AJ159/'cal1'!AJ$3,"")</f>
        <v>1.1422352958073315E-2</v>
      </c>
      <c r="CX165" s="136">
        <f ca="1">IF(CW$7,'cal2'!AJ159/'cal1'!AJ$3,"")</f>
        <v>2.5890667894776485E-2</v>
      </c>
      <c r="CY165" s="136">
        <f ca="1">IF(CZ$7,cal0!AK159/'cal1'!AK$3,"")</f>
        <v>2.2855584181771221E-2</v>
      </c>
      <c r="CZ165" s="136">
        <f ca="1">IF(CZ$7,'cal1'!AK159/'cal1'!AK$3,"")</f>
        <v>1.180871864271224E-2</v>
      </c>
      <c r="DA165" s="136">
        <f ca="1">IF(CZ$7,'cal2'!AK159/'cal1'!AK$3,"")</f>
        <v>2.399836383725111E-2</v>
      </c>
    </row>
    <row r="166" spans="1:106">
      <c r="C166" s="112">
        <f t="shared" si="67"/>
        <v>1080</v>
      </c>
      <c r="D166" s="136">
        <v>0</v>
      </c>
      <c r="E166" s="136">
        <v>0</v>
      </c>
      <c r="F166" s="136">
        <v>0</v>
      </c>
      <c r="G166" s="136">
        <f ca="1">cal0!C160/'cal1'!C$3</f>
        <v>4.4370068526483022E-2</v>
      </c>
      <c r="H166" s="136">
        <f ca="1">'cal1'!C160/'cal1'!C$3</f>
        <v>9.1701605737512758E-3</v>
      </c>
      <c r="I166" s="136">
        <f ca="1">'cal2'!C160/'cal1'!C$3</f>
        <v>4.4915602150084707E-2</v>
      </c>
      <c r="J166" s="136">
        <f ca="1">IF(K$7,cal0!F160/'cal1'!F$3,"")</f>
        <v>4.3256931033714696E-2</v>
      </c>
      <c r="K166" s="136">
        <f ca="1">IF(K$7,'cal1'!F160/'cal1'!F$3,"")</f>
        <v>5.5131383096049796E-3</v>
      </c>
      <c r="L166" s="136">
        <f ca="1">IF(K$7,'cal2'!F160/'cal1'!F$3,"")</f>
        <v>4.3256931033714696E-2</v>
      </c>
      <c r="M166" s="136">
        <f ca="1">IF(N$7,cal0!G160/'cal1'!G$3,"")</f>
        <v>5.3333305134816759E-2</v>
      </c>
      <c r="N166" s="136">
        <f ca="1">IF(N$7,'cal1'!G160/'cal1'!G$3,"")</f>
        <v>8.6274463287592685E-3</v>
      </c>
      <c r="O166" s="136">
        <f ca="1">IF(N$7,'cal2'!G160/'cal1'!G$3,"")</f>
        <v>5.3725461925382044E-2</v>
      </c>
      <c r="P166" s="136">
        <f ca="1">IF(Q$7,cal0!H160/'cal1'!H$3,"")</f>
        <v>5.5862067003433338E-2</v>
      </c>
      <c r="Q166" s="136">
        <f ca="1">IF(Q$7,'cal1'!H160/'cal1'!H$3,"")</f>
        <v>1.125279034563284E-2</v>
      </c>
      <c r="R166" s="136">
        <f ca="1">IF(Q$7,'cal2'!H160/'cal1'!H$3,"")</f>
        <v>5.5862067003433338E-2</v>
      </c>
      <c r="S166" s="136">
        <f ca="1">IF(T$7,cal0!I160/'cal1'!I$3,"")</f>
        <v>4.2762037191798039E-2</v>
      </c>
      <c r="T166" s="136">
        <f ca="1">IF(T$7,'cal1'!I160/'cal1'!I$3,"")</f>
        <v>9.6986068349718679E-3</v>
      </c>
      <c r="U166" s="136">
        <f ca="1">IF(T$7,'cal2'!I160/'cal1'!I$3,"")</f>
        <v>4.4084574957119871E-2</v>
      </c>
      <c r="V166" s="136">
        <f ca="1">IF(W$7,cal0!J160/'cal1'!J$3,"")</f>
        <v>5.7932443062272243E-2</v>
      </c>
      <c r="W166" s="136">
        <f ca="1">IF(W$7,'cal1'!J160/'cal1'!J$3,"")</f>
        <v>1.1666950207971987E-2</v>
      </c>
      <c r="X166" s="136">
        <f ca="1">IF(W$7,'cal2'!J160/'cal1'!J$3,"")</f>
        <v>5.8334751825606969E-2</v>
      </c>
      <c r="Y166" s="136">
        <f ca="1">IF(Z$7,cal0!K160/'cal1'!K$3,"")</f>
        <v>3.8380063972256837E-2</v>
      </c>
      <c r="Z166" s="136">
        <f ca="1">IF(Z$7,'cal1'!K160/'cal1'!K$3,"")</f>
        <v>6.674793557179079E-3</v>
      </c>
      <c r="AA166" s="136">
        <f ca="1">IF(Z$7,'cal2'!K160/'cal1'!K$3,"")</f>
        <v>3.8797238722352093E-2</v>
      </c>
      <c r="AB166" s="136">
        <f ca="1">IF(AC$7,cal0!L160/'cal1'!L$3,"")</f>
        <v>4.4853401409265907E-2</v>
      </c>
      <c r="AC166" s="136">
        <f ca="1">IF(AC$7,'cal1'!L160/'cal1'!L$3,"")</f>
        <v>6.9954847193172487E-3</v>
      </c>
      <c r="AD166" s="136">
        <f ca="1">IF(AC$7,'cal2'!L160/'cal1'!L$3,"")</f>
        <v>4.5264900652231078E-2</v>
      </c>
      <c r="AE166" s="136">
        <f ca="1">IF(AF$7,cal0!M160/'cal1'!M$3,"")</f>
        <v>5.4282778106425109E-2</v>
      </c>
      <c r="AF166" s="136">
        <f ca="1">IF(AF$7,'cal1'!M160/'cal1'!M$3,"")</f>
        <v>9.9784513992371791E-3</v>
      </c>
      <c r="AG166" s="136">
        <f ca="1">IF(AF$7,'cal2'!M160/'cal1'!M$3,"")</f>
        <v>5.3883639894544692E-2</v>
      </c>
      <c r="AH166" s="136">
        <f ca="1">IF(AI$7,cal0!N160/'cal1'!N$3,"")</f>
        <v>6.1032646882874068E-2</v>
      </c>
      <c r="AI166" s="136">
        <f ca="1">IF(AI$7,'cal1'!N160/'cal1'!N$3,"")</f>
        <v>9.1341372977491279E-3</v>
      </c>
      <c r="AJ166" s="136">
        <f ca="1">IF(AI$7,'cal2'!N160/'cal1'!N$3,"")</f>
        <v>6.1863023295724642E-2</v>
      </c>
      <c r="AK166" s="136">
        <f ca="1">IF(AL$7,cal0!O160/'cal1'!O$3,"")</f>
        <v>4.0391798117312132E-2</v>
      </c>
      <c r="AL166" s="136">
        <f ca="1">IF(AL$7,'cal1'!O160/'cal1'!O$3,"")</f>
        <v>8.5939990994524044E-3</v>
      </c>
      <c r="AM166" s="136">
        <f ca="1">IF(AL$7,'cal2'!O160/'cal1'!O$3,"")</f>
        <v>4.1680895128797198E-2</v>
      </c>
      <c r="AN166" s="136">
        <f ca="1">IF(AO$7,cal0!P160/'cal1'!P$3,"")</f>
        <v>4.2046890931095739E-2</v>
      </c>
      <c r="AO166" s="136">
        <f ca="1">IF(AO$7,'cal1'!P160/'cal1'!P$3,"")</f>
        <v>9.5200511861441885E-3</v>
      </c>
      <c r="AP166" s="136">
        <f ca="1">IF(AO$7,'cal2'!P160/'cal1'!P$3,"")</f>
        <v>4.2443559859640399E-2</v>
      </c>
      <c r="AQ166" s="136">
        <f ca="1">IF(AR$7,cal0!Q160/'cal1'!Q$3,"")</f>
        <v>4.1764391591796179E-2</v>
      </c>
      <c r="AR166" s="136">
        <f ca="1">IF(AR$7,'cal1'!Q160/'cal1'!Q$3,"")</f>
        <v>5.4293709885033384E-3</v>
      </c>
      <c r="AS166" s="136">
        <f ca="1">IF(AR$7,'cal2'!Q160/'cal1'!Q$3,"")</f>
        <v>4.2182035670853817E-2</v>
      </c>
      <c r="AT166" s="136">
        <f ca="1">IF(AU$7,cal0!R160/'cal1'!R$3,"")</f>
        <v>3.7687796141360849E-2</v>
      </c>
      <c r="AU166" s="136">
        <f ca="1">IF(AU$7,'cal1'!R160/'cal1'!R$3,"")</f>
        <v>9.5254869723825231E-3</v>
      </c>
      <c r="AV166" s="136">
        <f ca="1">IF(AU$7,'cal2'!R160/'cal1'!R$3,"")</f>
        <v>3.9344403134037802E-2</v>
      </c>
      <c r="AW166" s="136">
        <f ca="1">IF(AX$7,cal0!S160/'cal1'!S$3,"")</f>
        <v>3.7436641805460101E-2</v>
      </c>
      <c r="AX166" s="136">
        <f ca="1">IF(AX$7,'cal1'!S160/'cal1'!S$3,"")</f>
        <v>1.1230992379155088E-2</v>
      </c>
      <c r="AY166" s="136">
        <f ca="1">IF(AX$7,'cal2'!S160/'cal1'!S$3,"")</f>
        <v>3.9100493130086567E-2</v>
      </c>
      <c r="AZ166" s="136">
        <f ca="1">IF(BA$7,cal0!T160/'cal1'!T$3,"")</f>
        <v>4.6676304572559738E-2</v>
      </c>
      <c r="BA166" s="136">
        <f ca="1">IF(BA$7,'cal1'!T160/'cal1'!T$3,"")</f>
        <v>7.6379409742616733E-3</v>
      </c>
      <c r="BB166" s="136">
        <f ca="1">IF(BA$7,'cal2'!T160/'cal1'!T$3,"")</f>
        <v>4.5403313995804315E-2</v>
      </c>
      <c r="BC166" s="136">
        <f ca="1">IF(BD$7,cal0!U160/'cal1'!U$3,"")</f>
        <v>4.6895198943670509E-2</v>
      </c>
      <c r="BD166" s="136">
        <f ca="1">IF(BD$7,'cal1'!U160/'cal1'!U$3,"")</f>
        <v>9.2981859702251628E-3</v>
      </c>
      <c r="BE166" s="136">
        <f ca="1">IF(BD$7,'cal2'!U160/'cal1'!U$3,"")</f>
        <v>4.8108003063001677E-2</v>
      </c>
      <c r="BF166" s="136">
        <f ca="1">IF(BG$7,cal0!V160/'cal1'!V$3,"")</f>
        <v>4.4917340585564361E-2</v>
      </c>
      <c r="BG166" s="136">
        <f ca="1">IF(BG$7,'cal1'!V160/'cal1'!V$3,"")</f>
        <v>8.823048987644121E-3</v>
      </c>
      <c r="BH166" s="136">
        <f ca="1">IF(BG$7,'cal2'!V160/'cal1'!V$3,"")</f>
        <v>4.5719436232908112E-2</v>
      </c>
      <c r="BI166" s="136">
        <f ca="1">IF(BJ$7,cal0!W160/'cal1'!W$3,"")</f>
        <v>3.9582415537055535E-2</v>
      </c>
      <c r="BJ166" s="136">
        <f ca="1">IF(BJ$7,'cal1'!W160/'cal1'!W$3,"")</f>
        <v>9.6936534929486368E-3</v>
      </c>
      <c r="BK166" s="136">
        <f ca="1">IF(BJ$7,'cal2'!W160/'cal1'!W$3,"")</f>
        <v>3.9178513176706099E-2</v>
      </c>
      <c r="BL166" s="136">
        <f ca="1">IF(BM$7,cal0!X160/'cal1'!X$3,"")</f>
        <v>5.2235017259190775E-2</v>
      </c>
      <c r="BM166" s="136">
        <f ca="1">IF(BM$7,'cal1'!X160/'cal1'!X$3,"")</f>
        <v>1.0522161628606771E-2</v>
      </c>
      <c r="BN166" s="136">
        <f ca="1">IF(BM$7,'cal2'!X160/'cal1'!X$3,"")</f>
        <v>5.2235017259190775E-2</v>
      </c>
      <c r="BO166" s="136">
        <f ca="1">IF(BP$7,cal0!Y160/'cal1'!Y$3,"")</f>
        <v>4.7813592886959182E-2</v>
      </c>
      <c r="BP166" s="136">
        <f ca="1">IF(BP$7,'cal1'!Y160/'cal1'!Y$3,"")</f>
        <v>8.4376930470501411E-3</v>
      </c>
      <c r="BQ166" s="136">
        <f ca="1">IF(BP$7,'cal2'!Y160/'cal1'!Y$3,"")</f>
        <v>4.8215387943436563E-2</v>
      </c>
      <c r="BR166" s="136" t="str">
        <f>IF(BS$7,cal0!Z160/'cal1'!Z$3,"")</f>
        <v/>
      </c>
      <c r="BS166" s="136" t="str">
        <f>IF(BS$7,'cal1'!Z160/'cal1'!Z$3,"")</f>
        <v/>
      </c>
      <c r="BT166" s="136" t="str">
        <f>IF(BS$7,'cal2'!Z160/'cal1'!Z$3,"")</f>
        <v/>
      </c>
      <c r="BU166" s="136">
        <f ca="1">IF(BV$7,cal0!AA160/'cal1'!AA$3,"")</f>
        <v>3.2919926578063474E-2</v>
      </c>
      <c r="BV166" s="136">
        <f ca="1">IF(BV$7,'cal1'!AA160/'cal1'!AA$3,"")</f>
        <v>1.1110475541575182E-2</v>
      </c>
      <c r="BW166" s="136">
        <f ca="1">IF(BV$7,'cal2'!AA160/'cal1'!AA$3,"")</f>
        <v>3.4154424306958996E-2</v>
      </c>
      <c r="BX166" s="136">
        <f ca="1">IF(BY$7,cal0!AB160/'cal1'!AB$3,"")</f>
        <v>3.8287218321796136E-2</v>
      </c>
      <c r="BY166" s="136">
        <f ca="1">IF(BY$7,'cal1'!AB160/'cal1'!AB$3,"")</f>
        <v>5.4143543540774858E-3</v>
      </c>
      <c r="BZ166" s="136">
        <f ca="1">IF(BY$7,'cal2'!AB160/'cal1'!AB$3,"")</f>
        <v>3.9060697784999793E-2</v>
      </c>
      <c r="CA166" s="136">
        <f ca="1">IF(CB$7,cal0!AC160/'cal1'!AC$3,"")</f>
        <v>3.7606929351638146E-2</v>
      </c>
      <c r="CB166" s="136">
        <f ca="1">IF(CB$7,'cal1'!AC160/'cal1'!AC$3,"")</f>
        <v>8.5294070630025955E-3</v>
      </c>
      <c r="CC166" s="136">
        <f ca="1">IF(CB$7,'cal2'!AC160/'cal1'!AC$3,"")</f>
        <v>3.9157731186522708E-2</v>
      </c>
      <c r="CD166" s="136">
        <f ca="1">IF(CE$7,cal0!AD160/'cal1'!AD$3,"")</f>
        <v>5.0408493877778258E-2</v>
      </c>
      <c r="CE166" s="136">
        <f ca="1">IF(CE$7,'cal1'!AD160/'cal1'!AD$3,"")</f>
        <v>8.7321801639013083E-3</v>
      </c>
      <c r="CF166" s="136">
        <f ca="1">IF(CE$7,'cal2'!AD160/'cal1'!AD$3,"")</f>
        <v>5.0805411298904181E-2</v>
      </c>
      <c r="CG166" s="136">
        <f ca="1">IF(CH$7,cal0!AE160/'cal1'!AE$3,"")</f>
        <v>4.4510839023051307E-2</v>
      </c>
      <c r="CH166" s="136">
        <f ca="1">IF(CH$7,'cal1'!AE160/'cal1'!AE$3,"")</f>
        <v>1.0925387688357298E-2</v>
      </c>
      <c r="CI166" s="136">
        <f ca="1">IF(CH$7,'cal2'!AE160/'cal1'!AE$3,"")</f>
        <v>4.5320127292673408E-2</v>
      </c>
      <c r="CJ166" s="136">
        <f ca="1">IF(CK$7,cal0!AF160/'cal1'!AF$3,"")</f>
        <v>5.7336035971245834E-2</v>
      </c>
      <c r="CK166" s="136">
        <f ca="1">IF(CK$7,'cal1'!AF160/'cal1'!AF$3,"")</f>
        <v>1.1913981972700858E-2</v>
      </c>
      <c r="CL166" s="136">
        <f ca="1">IF(CK$7,'cal2'!AF160/'cal1'!AF$3,"")</f>
        <v>5.6963723898256304E-2</v>
      </c>
      <c r="CM166" s="136">
        <f ca="1">IF(CN$7,cal0!AG160/'cal1'!AG$3,"")</f>
        <v>3.851731642749192E-2</v>
      </c>
      <c r="CN166" s="136">
        <f ca="1">IF(CN$7,'cal1'!AG160/'cal1'!AG$3,"")</f>
        <v>5.1621147126747913E-3</v>
      </c>
      <c r="CO166" s="136">
        <f ca="1">IF(CN$7,'cal2'!AG160/'cal1'!AG$3,"")</f>
        <v>3.9311488220036613E-2</v>
      </c>
      <c r="CP166" s="136">
        <f ca="1">IF(CQ$7,cal0!AH160/'cal1'!AH$3,"")</f>
        <v>4.3907505791042328E-2</v>
      </c>
      <c r="CQ166" s="136">
        <f ca="1">IF(CQ$7,'cal1'!AH160/'cal1'!AH$3,"")</f>
        <v>1.1471330515806647E-2</v>
      </c>
      <c r="CR166" s="136">
        <f ca="1">IF(CQ$7,'cal2'!AH160/'cal1'!AH$3,"")</f>
        <v>4.3907505791042328E-2</v>
      </c>
      <c r="CS166" s="136">
        <f ca="1">IF(CT$7,cal0!AI160/'cal1'!AI$3,"")</f>
        <v>3.5660652250784609E-2</v>
      </c>
      <c r="CT166" s="136">
        <f ca="1">IF(CT$7,'cal1'!AI160/'cal1'!AI$3,"")</f>
        <v>1.058063289195253E-2</v>
      </c>
      <c r="CU166" s="136">
        <f ca="1">IF(CT$7,'cal2'!AI160/'cal1'!AI$3,"")</f>
        <v>3.6052527684814289E-2</v>
      </c>
      <c r="CV166" s="136">
        <f ca="1">IF(CW$7,cal0!AJ160/'cal1'!AJ$3,"")</f>
        <v>3.4879887230811694E-2</v>
      </c>
      <c r="CW166" s="136">
        <f ca="1">IF(CW$7,'cal1'!AJ160/'cal1'!AJ$3,"")</f>
        <v>9.5823861494132318E-3</v>
      </c>
      <c r="CX166" s="136">
        <f ca="1">IF(CW$7,'cal2'!AJ160/'cal1'!AJ$3,"")</f>
        <v>3.6029774017908793E-2</v>
      </c>
      <c r="CY166" s="136">
        <f ca="1">IF(CZ$7,cal0!AK160/'cal1'!AK$3,"")</f>
        <v>3.1445193416158514E-2</v>
      </c>
      <c r="CZ166" s="136">
        <f ca="1">IF(CZ$7,'cal1'!AK160/'cal1'!AK$3,"")</f>
        <v>1.188781705971695E-2</v>
      </c>
      <c r="DA166" s="136">
        <f ca="1">IF(CZ$7,'cal2'!AK160/'cal1'!AK$3,"")</f>
        <v>3.2212149645418575E-2</v>
      </c>
    </row>
    <row r="167" spans="1:106">
      <c r="C167" s="112">
        <f t="shared" si="67"/>
        <v>1085</v>
      </c>
      <c r="D167" s="136">
        <v>0</v>
      </c>
      <c r="E167" s="136">
        <v>0</v>
      </c>
      <c r="F167" s="136">
        <v>0</v>
      </c>
      <c r="G167" s="136">
        <f ca="1">cal0!C161/'cal1'!C$3</f>
        <v>4.9322785418425302E-2</v>
      </c>
      <c r="H167" s="136">
        <f ca="1">'cal1'!C161/'cal1'!C$3</f>
        <v>9.7992289387348209E-3</v>
      </c>
      <c r="I167" s="136">
        <f ca="1">'cal2'!C161/'cal1'!C$3</f>
        <v>4.9636360959227986E-2</v>
      </c>
      <c r="J167" s="136">
        <f ca="1">IF(K$7,cal0!F161/'cal1'!F$3,"")</f>
        <v>4.3512507047091059E-2</v>
      </c>
      <c r="K167" s="136">
        <f ca="1">IF(K$7,'cal1'!F161/'cal1'!F$3,"")</f>
        <v>6.825491415862129E-3</v>
      </c>
      <c r="L167" s="136">
        <f ca="1">IF(K$7,'cal2'!F161/'cal1'!F$3,"")</f>
        <v>4.3512507047091059E-2</v>
      </c>
      <c r="M167" s="136">
        <f ca="1">IF(N$7,cal0!G161/'cal1'!G$3,"")</f>
        <v>6.3115780208535477E-2</v>
      </c>
      <c r="N167" s="136">
        <f ca="1">IF(N$7,'cal1'!G161/'cal1'!G$3,"")</f>
        <v>1.0650788218368188E-2</v>
      </c>
      <c r="O167" s="136">
        <f ca="1">IF(N$7,'cal2'!G161/'cal1'!G$3,"")</f>
        <v>6.3115780208535477E-2</v>
      </c>
      <c r="P167" s="136">
        <f ca="1">IF(Q$7,cal0!H161/'cal1'!H$3,"")</f>
        <v>4.9319698600096502E-2</v>
      </c>
      <c r="Q167" s="136">
        <f ca="1">IF(Q$7,'cal1'!H161/'cal1'!H$3,"")</f>
        <v>8.489456419958635E-3</v>
      </c>
      <c r="R167" s="136">
        <f ca="1">IF(Q$7,'cal2'!H161/'cal1'!H$3,"")</f>
        <v>4.9319698600096502E-2</v>
      </c>
      <c r="S167" s="136">
        <f ca="1">IF(T$7,cal0!I161/'cal1'!I$3,"")</f>
        <v>5.0553349119369678E-2</v>
      </c>
      <c r="T167" s="136">
        <f ca="1">IF(T$7,'cal1'!I161/'cal1'!I$3,"")</f>
        <v>1.2416611988432824E-2</v>
      </c>
      <c r="U167" s="136">
        <f ca="1">IF(T$7,'cal2'!I161/'cal1'!I$3,"")</f>
        <v>5.1883700867827245E-2</v>
      </c>
      <c r="V167" s="136">
        <f ca="1">IF(W$7,cal0!J161/'cal1'!J$3,"")</f>
        <v>5.0585697820364858E-2</v>
      </c>
      <c r="W167" s="136">
        <f ca="1">IF(W$7,'cal1'!J161/'cal1'!J$3,"")</f>
        <v>9.3077687277491553E-3</v>
      </c>
      <c r="X167" s="136">
        <f ca="1">IF(W$7,'cal2'!J161/'cal1'!J$3,"")</f>
        <v>5.0181012086047166E-2</v>
      </c>
      <c r="Y167" s="136">
        <f ca="1">IF(Z$7,cal0!K161/'cal1'!K$3,"")</f>
        <v>4.2803218132572575E-2</v>
      </c>
      <c r="Z167" s="136">
        <f ca="1">IF(Z$7,'cal1'!K161/'cal1'!K$3,"")</f>
        <v>1.0910624310223962E-2</v>
      </c>
      <c r="AA167" s="136">
        <f ca="1">IF(Z$7,'cal2'!K161/'cal1'!K$3,"")</f>
        <v>4.3222857686734215E-2</v>
      </c>
      <c r="AB167" s="136">
        <f ca="1">IF(AC$7,cal0!L161/'cal1'!L$3,"")</f>
        <v>4.3462687831547199E-2</v>
      </c>
      <c r="AC167" s="136">
        <f ca="1">IF(AC$7,'cal1'!L161/'cal1'!L$3,"")</f>
        <v>6.6228858033045915E-3</v>
      </c>
      <c r="AD167" s="136">
        <f ca="1">IF(AC$7,'cal2'!L161/'cal1'!L$3,"")</f>
        <v>4.3462687831547199E-2</v>
      </c>
      <c r="AE167" s="136">
        <f ca="1">IF(AF$7,cal0!M161/'cal1'!M$3,"")</f>
        <v>5.0588533907174951E-2</v>
      </c>
      <c r="AF167" s="136">
        <f ca="1">IF(AF$7,'cal1'!M161/'cal1'!M$3,"")</f>
        <v>1.1643393135417989E-2</v>
      </c>
      <c r="AG167" s="136">
        <f ca="1">IF(AF$7,'cal2'!M161/'cal1'!M$3,"")</f>
        <v>5.0588533907174951E-2</v>
      </c>
      <c r="AH167" s="136">
        <f ca="1">IF(AI$7,cal0!N161/'cal1'!N$3,"")</f>
        <v>5.9305041238466034E-2</v>
      </c>
      <c r="AI167" s="136">
        <f ca="1">IF(AI$7,'cal1'!N161/'cal1'!N$3,"")</f>
        <v>1.1276310301870601E-2</v>
      </c>
      <c r="AJ167" s="136">
        <f ca="1">IF(AI$7,'cal2'!N161/'cal1'!N$3,"")</f>
        <v>5.972268251181178E-2</v>
      </c>
      <c r="AK167" s="136">
        <f ca="1">IF(AL$7,cal0!O161/'cal1'!O$3,"")</f>
        <v>4.7978504441681877E-2</v>
      </c>
      <c r="AL167" s="136">
        <f ca="1">IF(AL$7,'cal1'!O161/'cal1'!O$3,"")</f>
        <v>1.2102685843136125E-2</v>
      </c>
      <c r="AM167" s="136">
        <f ca="1">IF(AL$7,'cal2'!O161/'cal1'!O$3,"")</f>
        <v>4.9275221234269757E-2</v>
      </c>
      <c r="AN167" s="136">
        <f ca="1">IF(AO$7,cal0!P161/'cal1'!P$3,"")</f>
        <v>3.9901242168806333E-2</v>
      </c>
      <c r="AO167" s="136">
        <f ca="1">IF(AO$7,'cal1'!P161/'cal1'!P$3,"")</f>
        <v>7.5812358562113496E-3</v>
      </c>
      <c r="AP167" s="136">
        <f ca="1">IF(AO$7,'cal2'!P161/'cal1'!P$3,"")</f>
        <v>4.0300254746356248E-2</v>
      </c>
      <c r="AQ167" s="136">
        <f ca="1">IF(AR$7,cal0!Q161/'cal1'!Q$3,"")</f>
        <v>4.1591037540783977E-2</v>
      </c>
      <c r="AR167" s="136">
        <f ca="1">IF(AR$7,'cal1'!Q161/'cal1'!Q$3,"")</f>
        <v>7.1418956916726381E-3</v>
      </c>
      <c r="AS167" s="136">
        <f ca="1">IF(AR$7,'cal2'!Q161/'cal1'!Q$3,"")</f>
        <v>4.2011149196856092E-2</v>
      </c>
      <c r="AT167" s="136">
        <f ca="1">IF(AU$7,cal0!R161/'cal1'!R$3,"")</f>
        <v>4.7492234541601619E-2</v>
      </c>
      <c r="AU167" s="136">
        <f ca="1">IF(AU$7,'cal1'!R161/'cal1'!R$3,"")</f>
        <v>1.1664759289721747E-2</v>
      </c>
      <c r="AV167" s="136">
        <f ca="1">IF(AU$7,'cal2'!R161/'cal1'!R$3,"")</f>
        <v>4.8742030615673559E-2</v>
      </c>
      <c r="AW167" s="136">
        <f ca="1">IF(AX$7,cal0!S161/'cal1'!S$3,"")</f>
        <v>5.1884119263515723E-2</v>
      </c>
      <c r="AX167" s="136">
        <f ca="1">IF(AX$7,'cal1'!S161/'cal1'!S$3,"")</f>
        <v>1.0042088126625444E-2</v>
      </c>
      <c r="AY167" s="136">
        <f ca="1">IF(AX$7,'cal2'!S161/'cal1'!S$3,"")</f>
        <v>5.3557801162763104E-2</v>
      </c>
      <c r="AZ167" s="136">
        <f ca="1">IF(BA$7,cal0!T161/'cal1'!T$3,"")</f>
        <v>4.6525246083603103E-2</v>
      </c>
      <c r="BA167" s="136">
        <f ca="1">IF(BA$7,'cal1'!T161/'cal1'!T$3,"")</f>
        <v>8.1099048523290054E-3</v>
      </c>
      <c r="BB167" s="136">
        <f ca="1">IF(BA$7,'cal2'!T161/'cal1'!T$3,"")</f>
        <v>4.4817896991615085E-2</v>
      </c>
      <c r="BC167" s="136">
        <f ca="1">IF(BD$7,cal0!U161/'cal1'!U$3,"")</f>
        <v>5.8558681931985886E-2</v>
      </c>
      <c r="BD167" s="136">
        <f ca="1">IF(BD$7,'cal1'!U161/'cal1'!U$3,"")</f>
        <v>9.3531226762076109E-3</v>
      </c>
      <c r="BE167" s="136">
        <f ca="1">IF(BD$7,'cal2'!U161/'cal1'!U$3,"")</f>
        <v>5.9371997223565953E-2</v>
      </c>
      <c r="BF167" s="136">
        <f ca="1">IF(BG$7,cal0!V161/'cal1'!V$3,"")</f>
        <v>5.6074991991360117E-2</v>
      </c>
      <c r="BG167" s="136">
        <f ca="1">IF(BG$7,'cal1'!V161/'cal1'!V$3,"")</f>
        <v>9.6820131190711277E-3</v>
      </c>
      <c r="BH167" s="136">
        <f ca="1">IF(BG$7,'cal2'!V161/'cal1'!V$3,"")</f>
        <v>5.6881826680586771E-2</v>
      </c>
      <c r="BI167" s="136">
        <f ca="1">IF(BJ$7,cal0!W161/'cal1'!W$3,"")</f>
        <v>4.7942053080475909E-2</v>
      </c>
      <c r="BJ167" s="136">
        <f ca="1">IF(BJ$7,'cal1'!W161/'cal1'!W$3,"")</f>
        <v>1.2188657643529841E-2</v>
      </c>
      <c r="BK167" s="136">
        <f ca="1">IF(BJ$7,'cal2'!W161/'cal1'!W$3,"")</f>
        <v>4.7129478760913703E-2</v>
      </c>
      <c r="BL167" s="136">
        <f ca="1">IF(BM$7,cal0!X161/'cal1'!X$3,"")</f>
        <v>4.6117436138476423E-2</v>
      </c>
      <c r="BM167" s="136">
        <f ca="1">IF(BM$7,'cal1'!X161/'cal1'!X$3,"")</f>
        <v>7.9382473009892845E-3</v>
      </c>
      <c r="BN167" s="136">
        <f ca="1">IF(BM$7,'cal2'!X161/'cal1'!X$3,"")</f>
        <v>4.5739424221611598E-2</v>
      </c>
      <c r="BO167" s="136">
        <f ca="1">IF(BP$7,cal0!Y161/'cal1'!Y$3,"")</f>
        <v>5.981699191722905E-2</v>
      </c>
      <c r="BP167" s="136">
        <f ca="1">IF(BP$7,'cal1'!Y161/'cal1'!Y$3,"")</f>
        <v>1.0104220860929014E-2</v>
      </c>
      <c r="BQ167" s="136">
        <f ca="1">IF(BP$7,'cal2'!Y161/'cal1'!Y$3,"")</f>
        <v>5.981699191722905E-2</v>
      </c>
      <c r="BR167" s="136" t="str">
        <f>IF(BS$7,cal0!Z161/'cal1'!Z$3,"")</f>
        <v/>
      </c>
      <c r="BS167" s="136" t="str">
        <f>IF(BS$7,'cal1'!Z161/'cal1'!Z$3,"")</f>
        <v/>
      </c>
      <c r="BT167" s="136" t="str">
        <f>IF(BS$7,'cal2'!Z161/'cal1'!Z$3,"")</f>
        <v/>
      </c>
      <c r="BU167" s="136">
        <f ca="1">IF(BV$7,cal0!AA161/'cal1'!AA$3,"")</f>
        <v>4.6360201431577548E-2</v>
      </c>
      <c r="BV167" s="136">
        <f ca="1">IF(BV$7,'cal1'!AA161/'cal1'!AA$3,"")</f>
        <v>9.5203985948895398E-3</v>
      </c>
      <c r="BW167" s="136">
        <f ca="1">IF(BV$7,'cal2'!AA161/'cal1'!AA$3,"")</f>
        <v>4.7601992974447699E-2</v>
      </c>
      <c r="BX167" s="136">
        <f ca="1">IF(BY$7,cal0!AB161/'cal1'!AB$3,"")</f>
        <v>3.9291481087953224E-2</v>
      </c>
      <c r="BY167" s="136">
        <f ca="1">IF(BY$7,'cal1'!AB161/'cal1'!AB$3,"")</f>
        <v>7.7804912744540234E-3</v>
      </c>
      <c r="BZ167" s="136">
        <f ca="1">IF(BY$7,'cal2'!AB161/'cal1'!AB$3,"")</f>
        <v>4.0069530519319441E-2</v>
      </c>
      <c r="CA167" s="136">
        <f ca="1">IF(CB$7,cal0!AC161/'cal1'!AC$3,"")</f>
        <v>4.3678990104359182E-2</v>
      </c>
      <c r="CB167" s="136">
        <f ca="1">IF(CB$7,'cal1'!AC161/'cal1'!AC$3,"")</f>
        <v>1.2089720121672148E-2</v>
      </c>
      <c r="CC167" s="136">
        <f ca="1">IF(CB$7,'cal2'!AC161/'cal1'!AC$3,"")</f>
        <v>4.5238954580721656E-2</v>
      </c>
      <c r="CD167" s="136">
        <f ca="1">IF(CE$7,cal0!AD161/'cal1'!AD$3,"")</f>
        <v>6.0687880869015151E-2</v>
      </c>
      <c r="CE167" s="136">
        <f ca="1">IF(CE$7,'cal1'!AD161/'cal1'!AD$3,"")</f>
        <v>1.0380822096972442E-2</v>
      </c>
      <c r="CF167" s="136">
        <f ca="1">IF(CE$7,'cal2'!AD161/'cal1'!AD$3,"")</f>
        <v>6.0288618330709011E-2</v>
      </c>
      <c r="CG167" s="136">
        <f ca="1">IF(CH$7,cal0!AE161/'cal1'!AE$3,"")</f>
        <v>5.4949692950822721E-2</v>
      </c>
      <c r="CH167" s="136">
        <f ca="1">IF(CH$7,'cal1'!AE161/'cal1'!AE$3,"")</f>
        <v>1.098993843116902E-2</v>
      </c>
      <c r="CI167" s="136">
        <f ca="1">IF(CH$7,'cal2'!AE161/'cal1'!AE$3,"")</f>
        <v>5.5356727854750765E-2</v>
      </c>
      <c r="CJ167" s="136">
        <f ca="1">IF(CK$7,cal0!AF161/'cal1'!AF$3,"")</f>
        <v>5.0184565490564582E-2</v>
      </c>
      <c r="CK167" s="136">
        <f ca="1">IF(CK$7,'cal1'!AF161/'cal1'!AF$3,"")</f>
        <v>1.0486327128348672E-2</v>
      </c>
      <c r="CL167" s="136">
        <f ca="1">IF(CK$7,'cal2'!AF161/'cal1'!AF$3,"")</f>
        <v>4.9810053676791956E-2</v>
      </c>
      <c r="CM167" s="136">
        <f ca="1">IF(CN$7,cal0!AG161/'cal1'!AG$3,"")</f>
        <v>4.0342617292140837E-2</v>
      </c>
      <c r="CN167" s="136">
        <f ca="1">IF(CN$7,'cal1'!AG161/'cal1'!AG$3,"")</f>
        <v>8.7875010743734914E-3</v>
      </c>
      <c r="CO167" s="136">
        <f ca="1">IF(CN$7,'cal2'!AG161/'cal1'!AG$3,"")</f>
        <v>4.1540913318716378E-2</v>
      </c>
      <c r="CP167" s="136">
        <f ca="1">IF(CQ$7,cal0!AH161/'cal1'!AH$3,"")</f>
        <v>5.4114431772068261E-2</v>
      </c>
      <c r="CQ167" s="136">
        <f ca="1">IF(CQ$7,'cal1'!AH161/'cal1'!AH$3,"")</f>
        <v>1.1141206495594228E-2</v>
      </c>
      <c r="CR167" s="136">
        <f ca="1">IF(CQ$7,'cal2'!AH161/'cal1'!AH$3,"")</f>
        <v>5.2920730659788327E-2</v>
      </c>
      <c r="CS167" s="136">
        <f ca="1">IF(CT$7,cal0!AI161/'cal1'!AI$3,"")</f>
        <v>4.9668017472951811E-2</v>
      </c>
      <c r="CT167" s="136">
        <f ca="1">IF(CT$7,'cal1'!AI161/'cal1'!AI$3,"")</f>
        <v>9.4605751966908985E-3</v>
      </c>
      <c r="CU167" s="136">
        <f ca="1">IF(CT$7,'cal2'!AI161/'cal1'!AI$3,"")</f>
        <v>4.9668017472951811E-2</v>
      </c>
      <c r="CV167" s="136">
        <f ca="1">IF(CW$7,cal0!AJ161/'cal1'!AJ$3,"")</f>
        <v>4.8580570996045853E-2</v>
      </c>
      <c r="CW167" s="136">
        <f ca="1">IF(CW$7,'cal1'!AJ161/'cal1'!AJ$3,"")</f>
        <v>9.2534425247909596E-3</v>
      </c>
      <c r="CX167" s="136">
        <f ca="1">IF(CW$7,'cal2'!AJ161/'cal1'!AJ$3,"")</f>
        <v>4.9737251688162502E-2</v>
      </c>
      <c r="CY167" s="136">
        <f ca="1">IF(CZ$7,cal0!AK161/'cal1'!AK$3,"")</f>
        <v>4.3974781326139085E-2</v>
      </c>
      <c r="CZ167" s="136">
        <f ca="1">IF(CZ$7,'cal1'!AK161/'cal1'!AK$3,"")</f>
        <v>1.0029335761490432E-2</v>
      </c>
      <c r="DA167" s="136">
        <f ca="1">IF(CZ$7,'cal2'!AK161/'cal1'!AK$3,"")</f>
        <v>4.3974781326139085E-2</v>
      </c>
    </row>
    <row r="168" spans="1:106">
      <c r="C168" s="112">
        <f t="shared" si="67"/>
        <v>1090</v>
      </c>
      <c r="D168" s="136">
        <v>0</v>
      </c>
      <c r="E168" s="136">
        <v>0</v>
      </c>
      <c r="F168" s="136">
        <v>0</v>
      </c>
      <c r="G168" s="136">
        <f ca="1">cal0!C162/'cal1'!C$3</f>
        <v>5.1863694271076149E-2</v>
      </c>
      <c r="H168" s="136">
        <f ca="1">'cal1'!C162/'cal1'!C$3</f>
        <v>1.0601317263891326E-2</v>
      </c>
      <c r="I168" s="136">
        <f ca="1">'cal2'!C162/'cal1'!C$3</f>
        <v>5.2336615557508903E-2</v>
      </c>
      <c r="J168" s="136">
        <f ca="1">IF(K$7,cal0!F162/'cal1'!F$3,"")</f>
        <v>4.4178078248018636E-2</v>
      </c>
      <c r="K168" s="136">
        <f ca="1">IF(K$7,'cal1'!F162/'cal1'!F$3,"")</f>
        <v>1.0293921698219778E-2</v>
      </c>
      <c r="L168" s="136">
        <f ca="1">IF(K$7,'cal2'!F162/'cal1'!F$3,"")</f>
        <v>4.5035905335439844E-2</v>
      </c>
      <c r="M168" s="136">
        <f ca="1">IF(N$7,cal0!G162/'cal1'!G$3,"")</f>
        <v>5.9096251299945446E-2</v>
      </c>
      <c r="N168" s="136">
        <f ca="1">IF(N$7,'cal1'!G162/'cal1'!G$3,"")</f>
        <v>1.2295192443644801E-2</v>
      </c>
      <c r="O168" s="136">
        <f ca="1">IF(N$7,'cal2'!G162/'cal1'!G$3,"")</f>
        <v>5.9096251299945446E-2</v>
      </c>
      <c r="P168" s="136">
        <f ca="1">IF(Q$7,cal0!H162/'cal1'!H$3,"")</f>
        <v>4.471043959732468E-2</v>
      </c>
      <c r="Q168" s="136">
        <f ca="1">IF(Q$7,'cal1'!H162/'cal1'!H$3,"")</f>
        <v>7.7227118610730533E-3</v>
      </c>
      <c r="R168" s="136">
        <f ca="1">IF(Q$7,'cal2'!H162/'cal1'!H$3,"")</f>
        <v>4.471043959732468E-2</v>
      </c>
      <c r="S168" s="136">
        <f ca="1">IF(T$7,cal0!I162/'cal1'!I$3,"")</f>
        <v>6.0191408573263536E-2</v>
      </c>
      <c r="T168" s="136">
        <f ca="1">IF(T$7,'cal1'!I162/'cal1'!I$3,"")</f>
        <v>1.1146556659412801E-2</v>
      </c>
      <c r="U168" s="136">
        <f ca="1">IF(T$7,'cal2'!I162/'cal1'!I$3,"")</f>
        <v>6.1083133454341146E-2</v>
      </c>
      <c r="V168" s="136">
        <f ca="1">IF(W$7,cal0!J162/'cal1'!J$3,"")</f>
        <v>4.3943753769947747E-2</v>
      </c>
      <c r="W168" s="136">
        <f ca="1">IF(W$7,'cal1'!J162/'cal1'!J$3,"")</f>
        <v>8.1377319441567585E-3</v>
      </c>
      <c r="X168" s="136">
        <f ca="1">IF(W$7,'cal2'!J162/'cal1'!J$3,"")</f>
        <v>4.4350640526093235E-2</v>
      </c>
      <c r="Y168" s="136">
        <f ca="1">IF(Z$7,cal0!K162/'cal1'!K$3,"")</f>
        <v>4.8942924783717999E-2</v>
      </c>
      <c r="Z168" s="136">
        <f ca="1">IF(Z$7,'cal1'!K162/'cal1'!K$3,"")</f>
        <v>1.2657652279331192E-2</v>
      </c>
      <c r="AA168" s="136">
        <f ca="1">IF(Z$7,'cal2'!K162/'cal1'!K$3,"")</f>
        <v>4.9364846691173039E-2</v>
      </c>
      <c r="AB168" s="136">
        <f ca="1">IF(AC$7,cal0!L162/'cal1'!L$3,"")</f>
        <v>4.2450529078864596E-2</v>
      </c>
      <c r="AC168" s="136">
        <f ca="1">IF(AC$7,'cal1'!L162/'cal1'!L$3,"")</f>
        <v>9.5721785400165807E-3</v>
      </c>
      <c r="AD168" s="136">
        <f ca="1">IF(AC$7,'cal2'!L162/'cal1'!L$3,"")</f>
        <v>4.3282892712898181E-2</v>
      </c>
      <c r="AE168" s="136">
        <f ca="1">IF(AF$7,cal0!M162/'cal1'!M$3,"")</f>
        <v>4.4404798094736318E-2</v>
      </c>
      <c r="AF168" s="136">
        <f ca="1">IF(AF$7,'cal1'!M162/'cal1'!M$3,"")</f>
        <v>1.0495679334639831E-2</v>
      </c>
      <c r="AG168" s="136">
        <f ca="1">IF(AF$7,'cal2'!M162/'cal1'!M$3,"")</f>
        <v>4.4001117968706815E-2</v>
      </c>
      <c r="AH168" s="136">
        <f ca="1">IF(AI$7,cal0!N162/'cal1'!N$3,"")</f>
        <v>5.0809424071829479E-2</v>
      </c>
      <c r="AI168" s="136">
        <f ca="1">IF(AI$7,'cal1'!N162/'cal1'!N$3,"")</f>
        <v>1.1337640373594674E-2</v>
      </c>
      <c r="AJ168" s="136">
        <f ca="1">IF(AI$7,'cal2'!N162/'cal1'!N$3,"")</f>
        <v>5.1649249588439937E-2</v>
      </c>
      <c r="AK168" s="136">
        <f ca="1">IF(AL$7,cal0!O162/'cal1'!O$3,"")</f>
        <v>5.7365834572291892E-2</v>
      </c>
      <c r="AL168" s="136">
        <f ca="1">IF(AL$7,'cal1'!O162/'cal1'!O$3,"")</f>
        <v>1.1299330820628563E-2</v>
      </c>
      <c r="AM168" s="136">
        <f ca="1">IF(AL$7,'cal2'!O162/'cal1'!O$3,"")</f>
        <v>5.7800424382468941E-2</v>
      </c>
      <c r="AN168" s="136">
        <f ca="1">IF(AO$7,cal0!P162/'cal1'!P$3,"")</f>
        <v>3.8513530884698888E-2</v>
      </c>
      <c r="AO168" s="136">
        <f ca="1">IF(AO$7,'cal1'!P162/'cal1'!P$3,"")</f>
        <v>8.826017233227559E-3</v>
      </c>
      <c r="AP168" s="136">
        <f ca="1">IF(AO$7,'cal2'!P162/'cal1'!P$3,"")</f>
        <v>3.9717075982428414E-2</v>
      </c>
      <c r="AQ168" s="136">
        <f ca="1">IF(AR$7,cal0!Q162/'cal1'!Q$3,"")</f>
        <v>4.2239641205720595E-2</v>
      </c>
      <c r="AR168" s="136">
        <f ca="1">IF(AR$7,'cal1'!Q162/'cal1'!Q$3,"")</f>
        <v>1.0559910301430149E-2</v>
      </c>
      <c r="AS168" s="136">
        <f ca="1">IF(AR$7,'cal2'!Q162/'cal1'!Q$3,"")</f>
        <v>4.3506830936880465E-2</v>
      </c>
      <c r="AT168" s="136">
        <f ca="1">IF(AU$7,cal0!R162/'cal1'!R$3,"")</f>
        <v>5.8222146683067084E-2</v>
      </c>
      <c r="AU168" s="136">
        <f ca="1">IF(AU$7,'cal1'!R162/'cal1'!R$3,"")</f>
        <v>9.6338803628648589E-3</v>
      </c>
      <c r="AV168" s="136">
        <f ca="1">IF(AU$7,'cal2'!R162/'cal1'!R$3,"")</f>
        <v>5.9059875694822975E-2</v>
      </c>
      <c r="AW168" s="136">
        <f ca="1">IF(AX$7,cal0!S162/'cal1'!S$3,"")</f>
        <v>6.1000928950314802E-2</v>
      </c>
      <c r="AX168" s="136">
        <f ca="1">IF(AX$7,'cal1'!S162/'cal1'!S$3,"")</f>
        <v>1.0938097032555745E-2</v>
      </c>
      <c r="AY168" s="136">
        <f ca="1">IF(AX$7,'cal2'!S162/'cal1'!S$3,"")</f>
        <v>6.2683713741215244E-2</v>
      </c>
      <c r="AZ168" s="136">
        <f ca="1">IF(BA$7,cal0!T162/'cal1'!T$3,"")</f>
        <v>4.7207448326414506E-2</v>
      </c>
      <c r="BA168" s="136">
        <f ca="1">IF(BA$7,'cal1'!T162/'cal1'!T$3,"")</f>
        <v>1.1158123921283163E-2</v>
      </c>
      <c r="BB168" s="136">
        <f ca="1">IF(BA$7,'cal2'!T162/'cal1'!T$3,"")</f>
        <v>4.5919972005773586E-2</v>
      </c>
      <c r="BC168" s="136">
        <f ca="1">IF(BD$7,cal0!U162/'cal1'!U$3,"")</f>
        <v>5.8468303966773702E-2</v>
      </c>
      <c r="BD168" s="136">
        <f ca="1">IF(BD$7,'cal1'!U162/'cal1'!U$3,"")</f>
        <v>1.1857208390655852E-2</v>
      </c>
      <c r="BE168" s="136">
        <f ca="1">IF(BD$7,'cal2'!U162/'cal1'!U$3,"")</f>
        <v>6.0103781536905924E-2</v>
      </c>
      <c r="BF168" s="136">
        <f ca="1">IF(BG$7,cal0!V162/'cal1'!V$3,"")</f>
        <v>5.5974363553283939E-2</v>
      </c>
      <c r="BG168" s="136">
        <f ca="1">IF(BG$7,'cal1'!V162/'cal1'!V$3,"")</f>
        <v>1.2168339282907146E-2</v>
      </c>
      <c r="BH168" s="136">
        <f ca="1">IF(BG$7,'cal2'!V162/'cal1'!V$3,"")</f>
        <v>5.6785586489023425E-2</v>
      </c>
      <c r="BI168" s="136">
        <f ca="1">IF(BJ$7,cal0!W162/'cal1'!W$3,"")</f>
        <v>5.7598267544522234E-2</v>
      </c>
      <c r="BJ168" s="136">
        <f ca="1">IF(BJ$7,'cal1'!W162/'cal1'!W$3,"")</f>
        <v>1.0620956677537947E-2</v>
      </c>
      <c r="BK168" s="136">
        <f ca="1">IF(BJ$7,'cal2'!W162/'cal1'!W$3,"")</f>
        <v>5.6372772082977772E-2</v>
      </c>
      <c r="BL168" s="136">
        <f ca="1">IF(BM$7,cal0!X162/'cal1'!X$3,"")</f>
        <v>4.1427382330926743E-2</v>
      </c>
      <c r="BM168" s="136">
        <f ca="1">IF(BM$7,'cal1'!X162/'cal1'!X$3,"")</f>
        <v>7.9814221749773071E-3</v>
      </c>
      <c r="BN168" s="136">
        <f ca="1">IF(BM$7,'cal2'!X162/'cal1'!X$3,"")</f>
        <v>4.1047314466916687E-2</v>
      </c>
      <c r="BO168" s="136">
        <f ca="1">IF(BP$7,cal0!Y162/'cal1'!Y$3,"")</f>
        <v>5.9735959890267906E-2</v>
      </c>
      <c r="BP168" s="136">
        <f ca="1">IF(BP$7,'cal1'!Y162/'cal1'!Y$3,"")</f>
        <v>1.2191011347843015E-2</v>
      </c>
      <c r="BQ168" s="136">
        <f ca="1">IF(BP$7,'cal2'!Y162/'cal1'!Y$3,"")</f>
        <v>5.9735959890267906E-2</v>
      </c>
      <c r="BR168" s="136" t="str">
        <f>IF(BS$7,cal0!Z162/'cal1'!Z$3,"")</f>
        <v/>
      </c>
      <c r="BS168" s="136" t="str">
        <f>IF(BS$7,'cal1'!Z162/'cal1'!Z$3,"")</f>
        <v/>
      </c>
      <c r="BT168" s="136" t="str">
        <f>IF(BS$7,'cal2'!Z162/'cal1'!Z$3,"")</f>
        <v/>
      </c>
      <c r="BU168" s="136">
        <f ca="1">IF(BV$7,cal0!AA162/'cal1'!AA$3,"")</f>
        <v>5.8681616691149859E-2</v>
      </c>
      <c r="BV168" s="136">
        <f ca="1">IF(BV$7,'cal1'!AA162/'cal1'!AA$3,"")</f>
        <v>9.9883603570333716E-3</v>
      </c>
      <c r="BW168" s="136">
        <f ca="1">IF(BV$7,'cal2'!AA162/'cal1'!AA$3,"")</f>
        <v>5.9930162142200233E-2</v>
      </c>
      <c r="BX168" s="136">
        <f ca="1">IF(BY$7,cal0!AB162/'cal1'!AB$3,"")</f>
        <v>4.1460884049796691E-2</v>
      </c>
      <c r="BY168" s="136">
        <f ca="1">IF(BY$7,'cal1'!AB162/'cal1'!AB$3,"")</f>
        <v>1.134307241170592E-2</v>
      </c>
      <c r="BZ168" s="136">
        <f ca="1">IF(BY$7,'cal2'!AB162/'cal1'!AB$3,"")</f>
        <v>4.2634305728904788E-2</v>
      </c>
      <c r="CA168" s="136">
        <f ca="1">IF(CB$7,cal0!AC162/'cal1'!AC$3,"")</f>
        <v>5.09745701193801E-2</v>
      </c>
      <c r="CB168" s="136">
        <f ca="1">IF(CB$7,'cal1'!AC162/'cal1'!AC$3,"")</f>
        <v>1.2155474201006336E-2</v>
      </c>
      <c r="CC168" s="136">
        <f ca="1">IF(CB$7,'cal2'!AC162/'cal1'!AC$3,"")</f>
        <v>5.2150906777057492E-2</v>
      </c>
      <c r="CD168" s="136">
        <f ca="1">IF(CE$7,cal0!AD162/'cal1'!AD$3,"")</f>
        <v>5.8207920495973425E-2</v>
      </c>
      <c r="CE168" s="136">
        <f ca="1">IF(CE$7,'cal1'!AD162/'cal1'!AD$3,"")</f>
        <v>1.2444451286802107E-2</v>
      </c>
      <c r="CF168" s="136">
        <f ca="1">IF(CE$7,'cal2'!AD162/'cal1'!AD$3,"")</f>
        <v>5.7806486431746518E-2</v>
      </c>
      <c r="CG168" s="136">
        <f ca="1">IF(CH$7,cal0!AE162/'cal1'!AE$3,"")</f>
        <v>6.5070518122800972E-2</v>
      </c>
      <c r="CH168" s="136">
        <f ca="1">IF(CH$7,'cal1'!AE162/'cal1'!AE$3,"")</f>
        <v>9.0034682582019829E-3</v>
      </c>
      <c r="CI168" s="136">
        <f ca="1">IF(CH$7,'cal2'!AE162/'cal1'!AE$3,"")</f>
        <v>6.5479766825319488E-2</v>
      </c>
      <c r="CJ168" s="136">
        <f ca="1">IF(CK$7,cal0!AF162/'cal1'!AF$3,"")</f>
        <v>4.3679637322813616E-2</v>
      </c>
      <c r="CK168" s="136">
        <f ca="1">IF(CK$7,'cal1'!AF162/'cal1'!AF$3,"")</f>
        <v>9.0371664440904338E-3</v>
      </c>
      <c r="CL168" s="136">
        <f ca="1">IF(CK$7,'cal2'!AF162/'cal1'!AF$3,"")</f>
        <v>4.3679637322813616E-2</v>
      </c>
      <c r="CM168" s="136">
        <f ca="1">IF(CN$7,cal0!AG162/'cal1'!AG$3,"")</f>
        <v>4.4176474527885312E-2</v>
      </c>
      <c r="CN168" s="136">
        <f ca="1">IF(CN$7,'cal1'!AG162/'cal1'!AG$3,"")</f>
        <v>1.2048128988857022E-2</v>
      </c>
      <c r="CO168" s="136">
        <f ca="1">IF(CN$7,'cal2'!AG162/'cal1'!AG$3,"")</f>
        <v>4.5782892353896737E-2</v>
      </c>
      <c r="CP168" s="136">
        <f ca="1">IF(CQ$7,cal0!AH162/'cal1'!AH$3,"")</f>
        <v>6.3610228598929855E-2</v>
      </c>
      <c r="CQ168" s="136">
        <f ca="1">IF(CQ$7,'cal1'!AH162/'cal1'!AH$3,"")</f>
        <v>9.2014801000739714E-3</v>
      </c>
      <c r="CR168" s="136">
        <f ca="1">IF(CQ$7,'cal2'!AH162/'cal1'!AH$3,"")</f>
        <v>6.2410035134730438E-2</v>
      </c>
      <c r="CS168" s="136">
        <f ca="1">IF(CT$7,cal0!AI162/'cal1'!AI$3,"")</f>
        <v>5.7864848036467145E-2</v>
      </c>
      <c r="CT168" s="136">
        <f ca="1">IF(CT$7,'cal1'!AI162/'cal1'!AI$3,"")</f>
        <v>1.0701033106233734E-2</v>
      </c>
      <c r="CU168" s="136">
        <f ca="1">IF(CT$7,'cal2'!AI162/'cal1'!AI$3,"")</f>
        <v>5.7864848036467145E-2</v>
      </c>
      <c r="CV168" s="136">
        <f ca="1">IF(CW$7,cal0!AJ162/'cal1'!AJ$3,"")</f>
        <v>5.543496599601825E-2</v>
      </c>
      <c r="CW168" s="136">
        <f ca="1">IF(CW$7,'cal1'!AJ162/'cal1'!AJ$3,"")</f>
        <v>1.1242055940552702E-2</v>
      </c>
      <c r="CX168" s="136">
        <f ca="1">IF(CW$7,'cal2'!AJ162/'cal1'!AJ$3,"")</f>
        <v>5.6985594923771171E-2</v>
      </c>
      <c r="CY168" s="136">
        <f ca="1">IF(CZ$7,cal0!AK162/'cal1'!AK$3,"")</f>
        <v>5.3909995885401567E-2</v>
      </c>
      <c r="CZ168" s="136">
        <f ca="1">IF(CZ$7,'cal1'!AK162/'cal1'!AK$3,"")</f>
        <v>1.085956739114341E-2</v>
      </c>
      <c r="DA168" s="136">
        <f ca="1">IF(CZ$7,'cal2'!AK162/'cal1'!AK$3,"")</f>
        <v>5.4297837713208785E-2</v>
      </c>
    </row>
    <row r="169" spans="1:106">
      <c r="C169" s="112">
        <f t="shared" si="67"/>
        <v>1095</v>
      </c>
      <c r="D169" s="136">
        <v>0</v>
      </c>
      <c r="E169" s="136">
        <v>0</v>
      </c>
      <c r="F169" s="136">
        <v>0</v>
      </c>
      <c r="G169" s="136">
        <f ca="1">cal0!C163/'cal1'!C$3</f>
        <v>5.1066362059772233E-2</v>
      </c>
      <c r="H169" s="136">
        <f ca="1">'cal1'!C163/'cal1'!C$3</f>
        <v>1.0926748054305806E-2</v>
      </c>
      <c r="I169" s="136">
        <f ca="1">'cal2'!C163/'cal1'!C$3</f>
        <v>5.1898750051129212E-2</v>
      </c>
      <c r="J169" s="136">
        <f ca="1">IF(K$7,cal0!F163/'cal1'!F$3,"")</f>
        <v>4.6589975550938321E-2</v>
      </c>
      <c r="K169" s="136">
        <f ca="1">IF(K$7,'cal1'!F163/'cal1'!F$3,"")</f>
        <v>1.2941659500797037E-2</v>
      </c>
      <c r="L169" s="136">
        <f ca="1">IF(K$7,'cal2'!F163/'cal1'!F$3,"")</f>
        <v>4.7884142006543902E-2</v>
      </c>
      <c r="M169" s="136">
        <f ca="1">IF(N$7,cal0!G163/'cal1'!G$3,"")</f>
        <v>4.9065685525400526E-2</v>
      </c>
      <c r="N169" s="136">
        <f ca="1">IF(N$7,'cal1'!G163/'cal1'!G$3,"")</f>
        <v>1.1568332872716644E-2</v>
      </c>
      <c r="O169" s="136">
        <f ca="1">IF(N$7,'cal2'!G163/'cal1'!G$3,"")</f>
        <v>4.9065685525400526E-2</v>
      </c>
      <c r="P169" s="136">
        <f ca="1">IF(Q$7,cal0!H163/'cal1'!H$3,"")</f>
        <v>4.047161697804879E-2</v>
      </c>
      <c r="Q169" s="136">
        <f ca="1">IF(Q$7,'cal1'!H163/'cal1'!H$3,"")</f>
        <v>8.9936930166479821E-3</v>
      </c>
      <c r="R169" s="136">
        <f ca="1">IF(Q$7,'cal2'!H163/'cal1'!H$3,"")</f>
        <v>4.1698030097646367E-2</v>
      </c>
      <c r="S169" s="136">
        <f ca="1">IF(T$7,cal0!I163/'cal1'!I$3,"")</f>
        <v>6.6816872656442178E-2</v>
      </c>
      <c r="T169" s="136">
        <f ca="1">IF(T$7,'cal1'!I163/'cal1'!I$3,"")</f>
        <v>9.4171425852905104E-3</v>
      </c>
      <c r="U169" s="136">
        <f ca="1">IF(T$7,'cal2'!I163/'cal1'!I$3,"")</f>
        <v>6.8610607761868114E-2</v>
      </c>
      <c r="V169" s="136">
        <f ca="1">IF(W$7,cal0!J163/'cal1'!J$3,"")</f>
        <v>3.9695770635733381E-2</v>
      </c>
      <c r="W169" s="136">
        <f ca="1">IF(W$7,'cal1'!J163/'cal1'!J$3,"")</f>
        <v>9.0031649025608864E-3</v>
      </c>
      <c r="X169" s="136">
        <f ca="1">IF(W$7,'cal2'!J163/'cal1'!J$3,"")</f>
        <v>4.0514240462975082E-2</v>
      </c>
      <c r="Y169" s="136">
        <f ca="1">IF(Z$7,cal0!K163/'cal1'!K$3,"")</f>
        <v>5.5590725271688381E-2</v>
      </c>
      <c r="Z169" s="136">
        <f ca="1">IF(Z$7,'cal1'!K163/'cal1'!K$3,"")</f>
        <v>1.145763035522079E-2</v>
      </c>
      <c r="AA169" s="136">
        <f ca="1">IF(Z$7,'cal2'!K163/'cal1'!K$3,"")</f>
        <v>5.6015082104994528E-2</v>
      </c>
      <c r="AB169" s="136">
        <f ca="1">IF(AC$7,cal0!L163/'cal1'!L$3,"")</f>
        <v>4.3114096159996743E-2</v>
      </c>
      <c r="AC169" s="136">
        <f ca="1">IF(AC$7,'cal1'!L163/'cal1'!L$3,"")</f>
        <v>1.2557503593051475E-2</v>
      </c>
      <c r="AD169" s="136">
        <f ca="1">IF(AC$7,'cal2'!L163/'cal1'!L$3,"")</f>
        <v>4.5207014243038669E-2</v>
      </c>
      <c r="AE169" s="136">
        <f ca="1">IF(AF$7,cal0!M163/'cal1'!M$3,"")</f>
        <v>3.8570916215940131E-2</v>
      </c>
      <c r="AF169" s="136">
        <f ca="1">IF(AF$7,'cal1'!M163/'cal1'!M$3,"")</f>
        <v>9.7442314984680523E-3</v>
      </c>
      <c r="AG169" s="136">
        <f ca="1">IF(AF$7,'cal2'!M163/'cal1'!M$3,"")</f>
        <v>3.8976925993872209E-2</v>
      </c>
      <c r="AH169" s="136">
        <f ca="1">IF(AI$7,cal0!N163/'cal1'!N$3,"")</f>
        <v>4.3500600699358662E-2</v>
      </c>
      <c r="AI169" s="136">
        <f ca="1">IF(AI$7,'cal1'!N163/'cal1'!N$3,"")</f>
        <v>1.0136062843448963E-2</v>
      </c>
      <c r="AJ169" s="136">
        <f ca="1">IF(AI$7,'cal2'!N163/'cal1'!N$3,"")</f>
        <v>4.3922936788646075E-2</v>
      </c>
      <c r="AK169" s="136">
        <f ca="1">IF(AL$7,cal0!O163/'cal1'!O$3,"")</f>
        <v>6.425336242218703E-2</v>
      </c>
      <c r="AL169" s="136">
        <f ca="1">IF(AL$7,'cal1'!O163/'cal1'!O$3,"")</f>
        <v>9.1790512867733556E-3</v>
      </c>
      <c r="AM169" s="136">
        <f ca="1">IF(AL$7,'cal2'!O163/'cal1'!O$3,"")</f>
        <v>6.5564649121432353E-2</v>
      </c>
      <c r="AN169" s="136">
        <f ca="1">IF(AO$7,cal0!P163/'cal1'!P$3,"")</f>
        <v>3.8735793797126848E-2</v>
      </c>
      <c r="AO169" s="136">
        <f ca="1">IF(AO$7,'cal1'!P163/'cal1'!P$3,"")</f>
        <v>1.1297939594805434E-2</v>
      </c>
      <c r="AP169" s="136">
        <f ca="1">IF(AO$7,'cal2'!P163/'cal1'!P$3,"")</f>
        <v>3.9946284595043166E-2</v>
      </c>
      <c r="AQ169" s="136">
        <f ca="1">IF(AR$7,cal0!Q163/'cal1'!Q$3,"")</f>
        <v>4.503241308250322E-2</v>
      </c>
      <c r="AR169" s="136">
        <f ca="1">IF(AR$7,'cal1'!Q163/'cal1'!Q$3,"")</f>
        <v>1.3169856530959785E-2</v>
      </c>
      <c r="AS169" s="136">
        <f ca="1">IF(AR$7,'cal2'!Q163/'cal1'!Q$3,"")</f>
        <v>4.6306915809220153E-2</v>
      </c>
      <c r="AT169" s="136">
        <f ca="1">IF(AU$7,cal0!R163/'cal1'!R$3,"")</f>
        <v>6.4877368923631329E-2</v>
      </c>
      <c r="AU169" s="136">
        <f ca="1">IF(AU$7,'cal1'!R163/'cal1'!R$3,"")</f>
        <v>8.0043506686140933E-3</v>
      </c>
      <c r="AV169" s="136">
        <f ca="1">IF(AU$7,'cal2'!R163/'cal1'!R$3,"")</f>
        <v>6.6141214285709224E-2</v>
      </c>
      <c r="AW169" s="136">
        <f ca="1">IF(AX$7,cal0!S163/'cal1'!S$3,"")</f>
        <v>5.7544850961360264E-2</v>
      </c>
      <c r="AX169" s="136">
        <f ca="1">IF(AX$7,'cal1'!S163/'cal1'!S$3,"")</f>
        <v>1.2270593316925498E-2</v>
      </c>
      <c r="AY169" s="136">
        <f ca="1">IF(AX$7,'cal2'!S163/'cal1'!S$3,"")</f>
        <v>5.9237347161212921E-2</v>
      </c>
      <c r="AZ169" s="136">
        <f ca="1">IF(BA$7,cal0!T163/'cal1'!T$3,"")</f>
        <v>4.9638061453662972E-2</v>
      </c>
      <c r="BA169" s="136">
        <f ca="1">IF(BA$7,'cal1'!T163/'cal1'!T$3,"")</f>
        <v>1.3380694313494028E-2</v>
      </c>
      <c r="BB169" s="136">
        <f ca="1">IF(BA$7,'cal2'!T163/'cal1'!T$3,"")</f>
        <v>4.83431550628588E-2</v>
      </c>
      <c r="BC169" s="136">
        <f ca="1">IF(BD$7,cal0!U163/'cal1'!U$3,"")</f>
        <v>5.0169917732234698E-2</v>
      </c>
      <c r="BD169" s="136">
        <f ca="1">IF(BD$7,'cal1'!U163/'cal1'!U$3,"")</f>
        <v>1.2748093928994298E-2</v>
      </c>
      <c r="BE169" s="136">
        <f ca="1">IF(BD$7,'cal2'!U163/'cal1'!U$3,"")</f>
        <v>5.1814833699719696E-2</v>
      </c>
      <c r="BF169" s="136">
        <f ca="1">IF(BG$7,cal0!V163/'cal1'!V$3,"")</f>
        <v>4.8546300485431168E-2</v>
      </c>
      <c r="BG169" s="136">
        <f ca="1">IF(BG$7,'cal1'!V163/'cal1'!V$3,"")</f>
        <v>1.2238563187760933E-2</v>
      </c>
      <c r="BH169" s="136">
        <f ca="1">IF(BG$7,'cal2'!V163/'cal1'!V$3,"")</f>
        <v>4.8954252751043731E-2</v>
      </c>
      <c r="BI169" s="136">
        <f ca="1">IF(BJ$7,cal0!W163/'cal1'!W$3,"")</f>
        <v>6.4093501899796818E-2</v>
      </c>
      <c r="BJ169" s="136">
        <f ca="1">IF(BJ$7,'cal1'!W163/'cal1'!W$3,"")</f>
        <v>9.0388276025049272E-3</v>
      </c>
      <c r="BK169" s="136">
        <f ca="1">IF(BJ$7,'cal2'!W163/'cal1'!W$3,"")</f>
        <v>6.2860934061760437E-2</v>
      </c>
      <c r="BL169" s="136">
        <f ca="1">IF(BM$7,cal0!X163/'cal1'!X$3,"")</f>
        <v>3.7843848692992441E-2</v>
      </c>
      <c r="BM169" s="136">
        <f ca="1">IF(BM$7,'cal1'!X163/'cal1'!X$3,"")</f>
        <v>9.5565274854320474E-3</v>
      </c>
      <c r="BN169" s="136">
        <f ca="1">IF(BM$7,'cal2'!X163/'cal1'!X$3,"")</f>
        <v>3.822610994172819E-2</v>
      </c>
      <c r="BO169" s="136">
        <f ca="1">IF(BP$7,cal0!Y163/'cal1'!Y$3,"")</f>
        <v>5.0271601464204521E-2</v>
      </c>
      <c r="BP169" s="136">
        <f ca="1">IF(BP$7,'cal1'!Y163/'cal1'!Y$3,"")</f>
        <v>1.2261366093963952E-2</v>
      </c>
      <c r="BQ169" s="136">
        <f ca="1">IF(BP$7,'cal2'!Y163/'cal1'!Y$3,"")</f>
        <v>5.0680313826987428E-2</v>
      </c>
      <c r="BR169" s="136" t="str">
        <f>IF(BS$7,cal0!Z163/'cal1'!Z$3,"")</f>
        <v/>
      </c>
      <c r="BS169" s="136" t="str">
        <f>IF(BS$7,'cal1'!Z163/'cal1'!Z$3,"")</f>
        <v/>
      </c>
      <c r="BT169" s="136" t="str">
        <f>IF(BS$7,'cal2'!Z163/'cal1'!Z$3,"")</f>
        <v/>
      </c>
      <c r="BU169" s="136">
        <f ca="1">IF(BV$7,cal0!AA163/'cal1'!AA$3,"")</f>
        <v>6.1113188404023938E-2</v>
      </c>
      <c r="BV169" s="136">
        <f ca="1">IF(BV$7,'cal1'!AA163/'cal1'!AA$3,"")</f>
        <v>1.1301753560759667E-2</v>
      </c>
      <c r="BW169" s="136">
        <f ca="1">IF(BV$7,'cal2'!AA163/'cal1'!AA$3,"")</f>
        <v>6.195035563724071E-2</v>
      </c>
      <c r="BX169" s="136">
        <f ca="1">IF(BY$7,cal0!AB163/'cal1'!AB$3,"")</f>
        <v>4.5240736846820041E-2</v>
      </c>
      <c r="BY169" s="136">
        <f ca="1">IF(BY$7,'cal1'!AB163/'cal1'!AB$3,"")</f>
        <v>1.2982124286041449E-2</v>
      </c>
      <c r="BZ169" s="136">
        <f ca="1">IF(BY$7,'cal2'!AB163/'cal1'!AB$3,"")</f>
        <v>4.6814325154792905E-2</v>
      </c>
      <c r="CA169" s="136">
        <f ca="1">IF(CB$7,cal0!AC163/'cal1'!AC$3,"")</f>
        <v>5.6789997690919046E-2</v>
      </c>
      <c r="CB169" s="136">
        <f ca="1">IF(CB$7,'cal1'!AC163/'cal1'!AC$3,"")</f>
        <v>1.0253749069581368E-2</v>
      </c>
      <c r="CC169" s="136">
        <f ca="1">IF(CB$7,'cal2'!AC163/'cal1'!AC$3,"")</f>
        <v>5.8367498140279146E-2</v>
      </c>
      <c r="CD169" s="136">
        <f ca="1">IF(CE$7,cal0!AD163/'cal1'!AD$3,"")</f>
        <v>4.8450071558020176E-2</v>
      </c>
      <c r="CE169" s="136">
        <f ca="1">IF(CE$7,'cal1'!AD163/'cal1'!AD$3,"")</f>
        <v>1.2112517889505044E-2</v>
      </c>
      <c r="CF169" s="136">
        <f ca="1">IF(CE$7,'cal2'!AD163/'cal1'!AD$3,"")</f>
        <v>4.8046320803990662E-2</v>
      </c>
      <c r="CG169" s="136">
        <f ca="1">IF(CH$7,cal0!AE163/'cal1'!AE$3,"")</f>
        <v>6.7504094777049051E-2</v>
      </c>
      <c r="CH169" s="136">
        <f ca="1">IF(CH$7,'cal1'!AE163/'cal1'!AE$3,"")</f>
        <v>7.4089864238760621E-3</v>
      </c>
      <c r="CI169" s="136">
        <f ca="1">IF(CH$7,'cal2'!AE163/'cal1'!AE$3,"")</f>
        <v>6.8738926249652166E-2</v>
      </c>
      <c r="CJ169" s="136">
        <f ca="1">IF(CK$7,cal0!AF163/'cal1'!AF$3,"")</f>
        <v>3.8629608812486935E-2</v>
      </c>
      <c r="CK169" s="136">
        <f ca="1">IF(CK$7,'cal1'!AF163/'cal1'!AF$3,"")</f>
        <v>9.0893202427118382E-3</v>
      </c>
      <c r="CL169" s="136">
        <f ca="1">IF(CK$7,'cal2'!AF163/'cal1'!AF$3,"")</f>
        <v>3.9387052412606073E-2</v>
      </c>
      <c r="CM169" s="136">
        <f ca="1">IF(CN$7,cal0!AG163/'cal1'!AG$3,"")</f>
        <v>4.9278480883154431E-2</v>
      </c>
      <c r="CN169" s="136">
        <f ca="1">IF(CN$7,'cal1'!AG163/'cal1'!AG$3,"")</f>
        <v>1.2925503415256334E-2</v>
      </c>
      <c r="CO169" s="136">
        <f ca="1">IF(CN$7,'cal2'!AG163/'cal1'!AG$3,"")</f>
        <v>5.089416940173503E-2</v>
      </c>
      <c r="CP169" s="136">
        <f ca="1">IF(CQ$7,cal0!AH163/'cal1'!AH$3,"")</f>
        <v>6.6793938335717298E-2</v>
      </c>
      <c r="CQ169" s="136">
        <f ca="1">IF(CQ$7,'cal1'!AH163/'cal1'!AH$3,"")</f>
        <v>7.6450890624683099E-3</v>
      </c>
      <c r="CR169" s="136">
        <f ca="1">IF(CQ$7,'cal2'!AH163/'cal1'!AH$3,"")</f>
        <v>6.6391565061719379E-2</v>
      </c>
      <c r="CS169" s="136">
        <f ca="1">IF(CT$7,cal0!AI163/'cal1'!AI$3,"")</f>
        <v>5.4212568425772489E-2</v>
      </c>
      <c r="CT169" s="136">
        <f ca="1">IF(CT$7,'cal1'!AI163/'cal1'!AI$3,"")</f>
        <v>1.1958654250240621E-2</v>
      </c>
      <c r="CU169" s="136">
        <f ca="1">IF(CT$7,'cal2'!AI163/'cal1'!AI$3,"")</f>
        <v>5.4611190389823122E-2</v>
      </c>
      <c r="CV169" s="136">
        <f ca="1">IF(CW$7,cal0!AJ163/'cal1'!AJ$3,"")</f>
        <v>5.068625569575709E-2</v>
      </c>
      <c r="CW169" s="136">
        <f ca="1">IF(CW$7,'cal1'!AJ163/'cal1'!AJ$3,"")</f>
        <v>1.2086722301188053E-2</v>
      </c>
      <c r="CX169" s="136">
        <f ca="1">IF(CW$7,'cal2'!AJ163/'cal1'!AJ$3,"")</f>
        <v>5.2635727771594476E-2</v>
      </c>
      <c r="CY169" s="136">
        <f ca="1">IF(CZ$7,cal0!AK163/'cal1'!AK$3,"")</f>
        <v>5.422111232731755E-2</v>
      </c>
      <c r="CZ169" s="136">
        <f ca="1">IF(CZ$7,'cal1'!AK163/'cal1'!AK$3,"")</f>
        <v>1.2092477795533466E-2</v>
      </c>
      <c r="DA169" s="136">
        <f ca="1">IF(CZ$7,'cal2'!AK163/'cal1'!AK$3,"")</f>
        <v>5.539135255635428E-2</v>
      </c>
    </row>
    <row r="170" spans="1:106">
      <c r="C170" s="112">
        <f t="shared" si="67"/>
        <v>1100</v>
      </c>
      <c r="D170" s="136">
        <v>0</v>
      </c>
      <c r="E170" s="136">
        <v>0</v>
      </c>
      <c r="F170" s="136">
        <v>0</v>
      </c>
      <c r="G170" s="136">
        <f ca="1">cal0!C164/'cal1'!C$3</f>
        <v>4.7142221620303737E-2</v>
      </c>
      <c r="H170" s="136">
        <f ca="1">'cal1'!C164/'cal1'!C$3</f>
        <v>1.0529092373879136E-2</v>
      </c>
      <c r="I170" s="136">
        <f ca="1">'cal2'!C164/'cal1'!C$3</f>
        <v>4.8348956318822189E-2</v>
      </c>
      <c r="J170" s="136">
        <f ca="1">IF(K$7,cal0!F164/'cal1'!F$3,"")</f>
        <v>4.9791085205417342E-2</v>
      </c>
      <c r="K170" s="136">
        <f ca="1">IF(K$7,'cal1'!F164/'cal1'!F$3,"")</f>
        <v>1.2988978087446836E-2</v>
      </c>
      <c r="L170" s="136">
        <f ca="1">IF(K$7,'cal2'!F164/'cal1'!F$3,"")</f>
        <v>5.1522946244414378E-2</v>
      </c>
      <c r="M170" s="136">
        <f ca="1">IF(N$7,cal0!G164/'cal1'!G$3,"")</f>
        <v>3.9235920201598287E-2</v>
      </c>
      <c r="N170" s="136">
        <f ca="1">IF(N$7,'cal1'!G164/'cal1'!G$3,"")</f>
        <v>1.0409530088777295E-2</v>
      </c>
      <c r="O170" s="136">
        <f ca="1">IF(N$7,'cal2'!G164/'cal1'!G$3,"")</f>
        <v>4.0036653586101915E-2</v>
      </c>
      <c r="P170" s="136">
        <f ca="1">IF(Q$7,cal0!H164/'cal1'!H$3,"")</f>
        <v>3.8568101124615235E-2</v>
      </c>
      <c r="Q170" s="136">
        <f ca="1">IF(Q$7,'cal1'!H164/'cal1'!H$3,"")</f>
        <v>1.0667772191137667E-2</v>
      </c>
      <c r="R170" s="136">
        <f ca="1">IF(Q$7,'cal2'!H164/'cal1'!H$3,"")</f>
        <v>4.0209294257342501E-2</v>
      </c>
      <c r="S170" s="136">
        <f ca="1">IF(T$7,cal0!I164/'cal1'!I$3,"")</f>
        <v>6.391064917329789E-2</v>
      </c>
      <c r="T170" s="136">
        <f ca="1">IF(T$7,'cal1'!I164/'cal1'!I$3,"")</f>
        <v>7.2011996468529333E-3</v>
      </c>
      <c r="U170" s="136">
        <f ca="1">IF(T$7,'cal2'!I164/'cal1'!I$3,"")</f>
        <v>6.6161024887038747E-2</v>
      </c>
      <c r="V170" s="136">
        <f ca="1">IF(W$7,cal0!J164/'cal1'!J$3,"")</f>
        <v>3.6555063888417005E-2</v>
      </c>
      <c r="W170" s="136">
        <f ca="1">IF(W$7,'cal1'!J164/'cal1'!J$3,"")</f>
        <v>1.0679007166686896E-2</v>
      </c>
      <c r="X170" s="136">
        <f ca="1">IF(W$7,'cal2'!J164/'cal1'!J$3,"")</f>
        <v>3.8197988684981782E-2</v>
      </c>
      <c r="Y170" s="136">
        <f ca="1">IF(Z$7,cal0!K164/'cal1'!K$3,"")</f>
        <v>5.8349432082273639E-2</v>
      </c>
      <c r="Z170" s="136">
        <f ca="1">IF(Z$7,'cal1'!K164/'cal1'!K$3,"")</f>
        <v>8.5181648546014312E-3</v>
      </c>
      <c r="AA170" s="136">
        <f ca="1">IF(Z$7,'cal2'!K164/'cal1'!K$3,"")</f>
        <v>5.920124890046953E-2</v>
      </c>
      <c r="AB170" s="136">
        <f ca="1">IF(AC$7,cal0!L164/'cal1'!L$3,"")</f>
        <v>4.5372304638795588E-2</v>
      </c>
      <c r="AC170" s="136">
        <f ca="1">IF(AC$7,'cal1'!L164/'cal1'!L$3,"")</f>
        <v>1.4283873925701573E-2</v>
      </c>
      <c r="AD170" s="136">
        <f ca="1">IF(AC$7,'cal2'!L164/'cal1'!L$3,"")</f>
        <v>4.789298914153145E-2</v>
      </c>
      <c r="AE170" s="136">
        <f ca="1">IF(AF$7,cal0!M164/'cal1'!M$3,"")</f>
        <v>3.4637000334114654E-2</v>
      </c>
      <c r="AF170" s="136">
        <f ca="1">IF(AF$7,'cal1'!M164/'cal1'!M$3,"")</f>
        <v>9.3723650584603743E-3</v>
      </c>
      <c r="AG170" s="136">
        <f ca="1">IF(AF$7,'cal2'!M164/'cal1'!M$3,"")</f>
        <v>3.5451988876893749E-2</v>
      </c>
      <c r="AH170" s="136">
        <f ca="1">IF(AI$7,cal0!N164/'cal1'!N$3,"")</f>
        <v>3.6877570821048651E-2</v>
      </c>
      <c r="AI170" s="136">
        <f ca="1">IF(AI$7,'cal1'!N164/'cal1'!N$3,"")</f>
        <v>9.3253627744204984E-3</v>
      </c>
      <c r="AJ170" s="136">
        <f ca="1">IF(AI$7,'cal2'!N164/'cal1'!N$3,"")</f>
        <v>3.8149211650948665E-2</v>
      </c>
      <c r="AK170" s="136">
        <f ca="1">IF(AL$7,cal0!O164/'cal1'!O$3,"")</f>
        <v>6.2733507961708651E-2</v>
      </c>
      <c r="AL170" s="136">
        <f ca="1">IF(AL$7,'cal1'!O164/'cal1'!O$3,"")</f>
        <v>6.5804374846532331E-3</v>
      </c>
      <c r="AM170" s="136">
        <f ca="1">IF(AL$7,'cal2'!O164/'cal1'!O$3,"")</f>
        <v>6.4926987980074471E-2</v>
      </c>
      <c r="AN170" s="136">
        <f ca="1">IF(AO$7,cal0!P164/'cal1'!P$3,"")</f>
        <v>4.009234018620067E-2</v>
      </c>
      <c r="AO170" s="136">
        <f ca="1">IF(AO$7,'cal1'!P164/'cal1'!P$3,"")</f>
        <v>1.2959140629718913E-2</v>
      </c>
      <c r="AP170" s="136">
        <f ca="1">IF(AO$7,'cal2'!P164/'cal1'!P$3,"")</f>
        <v>4.1307260065146817E-2</v>
      </c>
      <c r="AQ170" s="136">
        <f ca="1">IF(AR$7,cal0!Q164/'cal1'!Q$3,"")</f>
        <v>4.8181778029143786E-2</v>
      </c>
      <c r="AR170" s="136">
        <f ca="1">IF(AR$7,'cal1'!Q164/'cal1'!Q$3,"")</f>
        <v>1.2791621910777418E-2</v>
      </c>
      <c r="AS170" s="136">
        <f ca="1">IF(AR$7,'cal2'!Q164/'cal1'!Q$3,"")</f>
        <v>5.031371251594776E-2</v>
      </c>
      <c r="AT170" s="136">
        <f ca="1">IF(AU$7,cal0!R164/'cal1'!R$3,"")</f>
        <v>6.0040721200829622E-2</v>
      </c>
      <c r="AU170" s="136">
        <f ca="1">IF(AU$7,'cal1'!R164/'cal1'!R$3,"")</f>
        <v>6.3423293204850854E-3</v>
      </c>
      <c r="AV170" s="136">
        <f ca="1">IF(AU$7,'cal2'!R164/'cal1'!R$3,"")</f>
        <v>6.2154831800136201E-2</v>
      </c>
      <c r="AW170" s="136">
        <f ca="1">IF(AX$7,cal0!S164/'cal1'!S$3,"")</f>
        <v>4.713847754611996E-2</v>
      </c>
      <c r="AX170" s="136">
        <f ca="1">IF(AX$7,'cal1'!S164/'cal1'!S$3,"")</f>
        <v>1.2740128573348584E-2</v>
      </c>
      <c r="AY170" s="136">
        <f ca="1">IF(AX$7,'cal2'!S164/'cal1'!S$3,"")</f>
        <v>4.8412490901108503E-2</v>
      </c>
      <c r="AZ170" s="136">
        <f ca="1">IF(BA$7,cal0!T164/'cal1'!T$3,"")</f>
        <v>5.2852045267618254E-2</v>
      </c>
      <c r="BA170" s="136">
        <f ca="1">IF(BA$7,'cal1'!T164/'cal1'!T$3,"")</f>
        <v>1.3429618143028298E-2</v>
      </c>
      <c r="BB170" s="136">
        <f ca="1">IF(BA$7,'cal2'!T164/'cal1'!T$3,"")</f>
        <v>5.111919065862839E-2</v>
      </c>
      <c r="BC170" s="136">
        <f ca="1">IF(BD$7,cal0!U164/'cal1'!U$3,"")</f>
        <v>4.0860508143490848E-2</v>
      </c>
      <c r="BD170" s="136">
        <f ca="1">IF(BD$7,'cal1'!U164/'cal1'!U$3,"")</f>
        <v>1.238197221354909E-2</v>
      </c>
      <c r="BE170" s="136">
        <f ca="1">IF(BD$7,'cal2'!U164/'cal1'!U$3,"")</f>
        <v>4.2511438416848624E-2</v>
      </c>
      <c r="BF170" s="136">
        <f ca="1">IF(BG$7,cal0!V164/'cal1'!V$3,"")</f>
        <v>4.0125482422303543E-2</v>
      </c>
      <c r="BG170" s="136">
        <f ca="1">IF(BG$7,'cal1'!V164/'cal1'!V$3,"")</f>
        <v>1.1873867981818694E-2</v>
      </c>
      <c r="BH170" s="136">
        <f ca="1">IF(BG$7,'cal2'!V164/'cal1'!V$3,"")</f>
        <v>4.0125482422303543E-2</v>
      </c>
      <c r="BI170" s="136">
        <f ca="1">IF(BJ$7,cal0!W164/'cal1'!W$3,"")</f>
        <v>6.0616629972399985E-2</v>
      </c>
      <c r="BJ170" s="136">
        <f ca="1">IF(BJ$7,'cal1'!W164/'cal1'!W$3,"")</f>
        <v>7.0100862785948508E-3</v>
      </c>
      <c r="BK170" s="136">
        <f ca="1">IF(BJ$7,'cal2'!W164/'cal1'!W$3,"")</f>
        <v>6.0616629972399985E-2</v>
      </c>
      <c r="BL170" s="136">
        <f ca="1">IF(BM$7,cal0!X164/'cal1'!X$3,"")</f>
        <v>3.606392559327732E-2</v>
      </c>
      <c r="BM170" s="136">
        <f ca="1">IF(BM$7,'cal1'!X164/'cal1'!X$3,"")</f>
        <v>1.1893421728060575E-2</v>
      </c>
      <c r="BN170" s="136">
        <f ca="1">IF(BM$7,'cal2'!X164/'cal1'!X$3,"")</f>
        <v>3.6831243414180106E-2</v>
      </c>
      <c r="BO170" s="136">
        <f ca="1">IF(BP$7,cal0!Y164/'cal1'!Y$3,"")</f>
        <v>4.0200244271222353E-2</v>
      </c>
      <c r="BP170" s="136">
        <f ca="1">IF(BP$7,'cal1'!Y164/'cal1'!Y$3,"")</f>
        <v>1.1075577912057443E-2</v>
      </c>
      <c r="BQ170" s="136">
        <f ca="1">IF(BP$7,'cal2'!Y164/'cal1'!Y$3,"")</f>
        <v>4.1020657746623841E-2</v>
      </c>
      <c r="BR170" s="136" t="str">
        <f>IF(BS$7,cal0!Z164/'cal1'!Z$3,"")</f>
        <v/>
      </c>
      <c r="BS170" s="136" t="str">
        <f>IF(BS$7,'cal1'!Z164/'cal1'!Z$3,"")</f>
        <v/>
      </c>
      <c r="BT170" s="136" t="str">
        <f>IF(BS$7,'cal2'!Z164/'cal1'!Z$3,"")</f>
        <v/>
      </c>
      <c r="BU170" s="136">
        <f ca="1">IF(BV$7,cal0!AA164/'cal1'!AA$3,"")</f>
        <v>5.2094126697334563E-2</v>
      </c>
      <c r="BV170" s="136">
        <f ca="1">IF(BV$7,'cal1'!AA164/'cal1'!AA$3,"")</f>
        <v>1.2183304327277518E-2</v>
      </c>
      <c r="BW170" s="136">
        <f ca="1">IF(BV$7,'cal2'!AA164/'cal1'!AA$3,"")</f>
        <v>5.2934354864913186E-2</v>
      </c>
      <c r="BX170" s="136">
        <f ca="1">IF(BY$7,cal0!AB164/'cal1'!AB$3,"")</f>
        <v>4.9354509715791611E-2</v>
      </c>
      <c r="BY170" s="136">
        <f ca="1">IF(BY$7,'cal1'!AB164/'cal1'!AB$3,"")</f>
        <v>1.18450821467134E-2</v>
      </c>
      <c r="BZ170" s="136">
        <f ca="1">IF(BY$7,'cal2'!AB164/'cal1'!AB$3,"")</f>
        <v>5.093385461894203E-2</v>
      </c>
      <c r="CA170" s="136">
        <f ca="1">IF(CB$7,cal0!AC164/'cal1'!AC$3,"")</f>
        <v>5.6997638946386653E-2</v>
      </c>
      <c r="CB170" s="136">
        <f ca="1">IF(CB$7,'cal1'!AC164/'cal1'!AC$3,"")</f>
        <v>7.520521161202577E-3</v>
      </c>
      <c r="CC170" s="136">
        <f ca="1">IF(CB$7,'cal2'!AC164/'cal1'!AC$3,"")</f>
        <v>5.9372535157675863E-2</v>
      </c>
      <c r="CD170" s="136">
        <f ca="1">IF(CE$7,cal0!AD164/'cal1'!AD$3,"")</f>
        <v>3.9307001989453416E-2</v>
      </c>
      <c r="CE170" s="136">
        <f ca="1">IF(CE$7,'cal1'!AD164/'cal1'!AD$3,"")</f>
        <v>1.0941124713863968E-2</v>
      </c>
      <c r="CF170" s="136">
        <f ca="1">IF(CE$7,'cal2'!AD164/'cal1'!AD$3,"")</f>
        <v>3.9307001989453416E-2</v>
      </c>
      <c r="CG170" s="136">
        <f ca="1">IF(CH$7,cal0!AE164/'cal1'!AE$3,"")</f>
        <v>5.9075491731629091E-2</v>
      </c>
      <c r="CH170" s="136">
        <f ca="1">IF(CH$7,'cal1'!AE164/'cal1'!AE$3,"")</f>
        <v>6.1967295125982015E-3</v>
      </c>
      <c r="CI170" s="136">
        <f ca="1">IF(CH$7,'cal2'!AE164/'cal1'!AE$3,"")</f>
        <v>6.0727953580471436E-2</v>
      </c>
      <c r="CJ170" s="136">
        <f ca="1">IF(CK$7,cal0!AF164/'cal1'!AF$3,"")</f>
        <v>3.4969788006921618E-2</v>
      </c>
      <c r="CK170" s="136">
        <f ca="1">IF(CK$7,'cal1'!AF164/'cal1'!AF$3,"")</f>
        <v>1.0262872341305795E-2</v>
      </c>
      <c r="CL170" s="136">
        <f ca="1">IF(CK$7,'cal2'!AF164/'cal1'!AF$3,"")</f>
        <v>3.6490214088880958E-2</v>
      </c>
      <c r="CM170" s="136">
        <f ca="1">IF(CN$7,cal0!AG164/'cal1'!AG$3,"")</f>
        <v>5.3107248691761193E-2</v>
      </c>
      <c r="CN170" s="136">
        <f ca="1">IF(CN$7,'cal1'!AG164/'cal1'!AG$3,"")</f>
        <v>1.0540369781988799E-2</v>
      </c>
      <c r="CO170" s="136">
        <f ca="1">IF(CN$7,'cal2'!AG164/'cal1'!AG$3,"")</f>
        <v>5.472884465189988E-2</v>
      </c>
      <c r="CP170" s="136">
        <f ca="1">IF(CQ$7,cal0!AH164/'cal1'!AH$3,"")</f>
        <v>5.8557429409585214E-2</v>
      </c>
      <c r="CQ170" s="136">
        <f ca="1">IF(CQ$7,'cal1'!AH164/'cal1'!AH$3,"")</f>
        <v>6.461509174671011E-3</v>
      </c>
      <c r="CR170" s="136">
        <f ca="1">IF(CQ$7,'cal2'!AH164/'cal1'!AH$3,"")</f>
        <v>5.8557429409585214E-2</v>
      </c>
      <c r="CS170" s="136">
        <f ca="1">IF(CT$7,cal0!AI164/'cal1'!AI$3,"")</f>
        <v>4.4008723371190335E-2</v>
      </c>
      <c r="CT170" s="136">
        <f ca="1">IF(CT$7,'cal1'!AI164/'cal1'!AI$3,"")</f>
        <v>1.2402458120465292E-2</v>
      </c>
      <c r="CU170" s="136">
        <f ca="1">IF(CT$7,'cal2'!AI164/'cal1'!AI$3,"")</f>
        <v>4.4808882262082142E-2</v>
      </c>
      <c r="CV170" s="136">
        <f ca="1">IF(CW$7,cal0!AJ164/'cal1'!AJ$3,"")</f>
        <v>4.1088583247219576E-2</v>
      </c>
      <c r="CW170" s="136">
        <f ca="1">IF(CW$7,'cal1'!AJ164/'cal1'!AJ$3,"")</f>
        <v>1.213091498115198E-2</v>
      </c>
      <c r="CX170" s="136">
        <f ca="1">IF(CW$7,'cal2'!AJ164/'cal1'!AJ$3,"")</f>
        <v>4.3045183177358518E-2</v>
      </c>
      <c r="CY170" s="136">
        <f ca="1">IF(CZ$7,cal0!AK164/'cal1'!AK$3,"")</f>
        <v>4.6197728121007309E-2</v>
      </c>
      <c r="CZ170" s="136">
        <f ca="1">IF(CZ$7,'cal1'!AK164/'cal1'!AK$3,"")</f>
        <v>1.2919704171387663E-2</v>
      </c>
      <c r="DA170" s="136">
        <f ca="1">IF(CZ$7,'cal2'!AK164/'cal1'!AK$3,"")</f>
        <v>4.7372247099123736E-2</v>
      </c>
    </row>
    <row r="171" spans="1:106" ht="15.75" thickBot="1">
      <c r="A171" s="269" t="s">
        <v>72</v>
      </c>
      <c r="B171" s="269"/>
      <c r="Y171" s="227"/>
      <c r="Z171" s="227"/>
      <c r="AA171" s="227"/>
      <c r="BU171" s="227"/>
      <c r="BV171" s="227"/>
      <c r="BW171" s="227"/>
      <c r="CP171" s="227"/>
      <c r="CQ171" s="227"/>
      <c r="CR171" s="227"/>
      <c r="CS171" s="227"/>
      <c r="CT171" s="227"/>
      <c r="CU171" s="227"/>
      <c r="CV171" s="227"/>
      <c r="CW171" s="227"/>
      <c r="CX171" s="227"/>
      <c r="CY171" s="227"/>
      <c r="CZ171" s="227"/>
      <c r="DA171" s="227"/>
    </row>
    <row r="172" spans="1:106">
      <c r="A172" s="222" t="s">
        <v>68</v>
      </c>
      <c r="B172" s="230">
        <v>0</v>
      </c>
      <c r="D172" s="146" t="s">
        <v>54</v>
      </c>
      <c r="E172" s="147" t="s">
        <v>55</v>
      </c>
      <c r="F172" s="149" t="s">
        <v>62</v>
      </c>
      <c r="G172" s="139">
        <f t="array" aca="1" ref="G172:I172" ca="1">LINEST(D22:D170,G22:I170,FALSE)</f>
        <v>-3.3182676444291549E-2</v>
      </c>
      <c r="H172" s="140">
        <f ca="1"/>
        <v>0.63547288291558657</v>
      </c>
      <c r="I172" s="157">
        <f ca="1"/>
        <v>0.44163626369842757</v>
      </c>
      <c r="J172">
        <f t="array" aca="1" ref="J172:L172" ca="1">LINEST(D22:D170,J22:L170,FALSE)</f>
        <v>-2.5315553862213486E-2</v>
      </c>
      <c r="K172" s="82">
        <f ca="1"/>
        <v>0.64143273603049356</v>
      </c>
      <c r="L172" s="82">
        <f ca="1"/>
        <v>0.43942263172252527</v>
      </c>
      <c r="M172" s="82">
        <f t="array" aca="1" ref="M172:O172" ca="1">LINEST(D22:D170,M22:O170,FALSE)</f>
        <v>-6.3414458749844582E-2</v>
      </c>
      <c r="N172">
        <f ca="1"/>
        <v>0.63373800055462093</v>
      </c>
      <c r="O172">
        <f ca="1"/>
        <v>0.44739438275492255</v>
      </c>
      <c r="P172">
        <f t="array" aca="1" ref="P172:R172" ca="1">LINEST(D22:D170,P22:R170,FALSE)</f>
        <v>-4.8766974478249694E-2</v>
      </c>
      <c r="Q172">
        <f ca="1"/>
        <v>0.65801446272315622</v>
      </c>
      <c r="R172">
        <f ca="1"/>
        <v>0.43471983289035493</v>
      </c>
      <c r="S172">
        <f t="array" aca="1" ref="S172:U172" ca="1">LINEST(D22:D170,S22:U170,FALSE)</f>
        <v>-6.4870320049244127E-3</v>
      </c>
      <c r="T172">
        <f ca="1"/>
        <v>0.59279123155780888</v>
      </c>
      <c r="U172">
        <f ca="1"/>
        <v>0.42831080855286502</v>
      </c>
      <c r="V172">
        <f t="array" aca="1" ref="V172:X172" ca="1">LINEST(D22:D170,V22:X170,FALSE)</f>
        <v>-5.0677143061632908E-2</v>
      </c>
      <c r="W172">
        <f ca="1"/>
        <v>0.65037826931803933</v>
      </c>
      <c r="X172">
        <f ca="1"/>
        <v>0.4372635360487454</v>
      </c>
      <c r="Y172" s="227">
        <f t="array" aca="1" ref="Y172:AA172" ca="1">LINEST(D22:D170,Y22:AA170,FALSE)</f>
        <v>-1.1797957799379552E-4</v>
      </c>
      <c r="Z172" s="227">
        <f ca="1"/>
        <v>0.61983920578719021</v>
      </c>
      <c r="AA172" s="227">
        <f ca="1"/>
        <v>0.44409028251055621</v>
      </c>
      <c r="AB172">
        <f t="array" aca="1" ref="AB172:AD172" ca="1">LINEST(D22:D170,AB22:AD170,FALSE)</f>
        <v>-3.65132671798531E-2</v>
      </c>
      <c r="AC172">
        <f ca="1"/>
        <v>0.63539760633745967</v>
      </c>
      <c r="AD172">
        <f ca="1"/>
        <v>0.43160562360725002</v>
      </c>
      <c r="AE172">
        <f t="array" aca="1" ref="AE172:AG172" ca="1">LINEST(D22:D170,AE22:AG170,FALSE)</f>
        <v>-2.9653282211253795E-2</v>
      </c>
      <c r="AF172">
        <f ca="1"/>
        <v>0.64978381769001103</v>
      </c>
      <c r="AG172">
        <f ca="1"/>
        <v>0.41868972155459361</v>
      </c>
      <c r="AH172">
        <f t="array" aca="1" ref="AH172:AJ172" ca="1">LINEST(D22:D170,AH22:AJ170,FALSE)</f>
        <v>-3.8400055344950716E-2</v>
      </c>
      <c r="AI172">
        <f ca="1"/>
        <v>0.6421579802132148</v>
      </c>
      <c r="AJ172">
        <f ca="1"/>
        <v>0.44017029639061644</v>
      </c>
      <c r="AK172">
        <f t="array" aca="1" ref="AK172:AM172" ca="1">LINEST(D22:D170,AK22:AM170,FALSE)</f>
        <v>3.880270130151272E-3</v>
      </c>
      <c r="AL172">
        <f ca="1"/>
        <v>0.58769800693872531</v>
      </c>
      <c r="AM172">
        <f ca="1"/>
        <v>0.44338940978019648</v>
      </c>
      <c r="AN172">
        <f t="array" aca="1" ref="AN172:AP172" ca="1">LINEST(D22:D170,AN22:AP170,FALSE)</f>
        <v>-1.3757002051960275E-2</v>
      </c>
      <c r="AO172">
        <f ca="1"/>
        <v>0.64355301555282252</v>
      </c>
      <c r="AP172">
        <f ca="1"/>
        <v>0.43610051824621937</v>
      </c>
      <c r="AQ172">
        <f t="array" aca="1" ref="AQ172:AS172" ca="1">LINEST(D22:D170,AQ22:AS170,FALSE)</f>
        <v>-3.1557391481143102E-2</v>
      </c>
      <c r="AR172">
        <f ca="1"/>
        <v>0.64343680333126374</v>
      </c>
      <c r="AS172">
        <f ca="1"/>
        <v>0.45253213183441898</v>
      </c>
      <c r="AT172">
        <f t="array" aca="1" ref="AT172:AV172" ca="1">LINEST(D22:D170,AT22:AV170,FALSE)</f>
        <v>6.694068339791177E-3</v>
      </c>
      <c r="AU172">
        <f ca="1"/>
        <v>0.5908226186403629</v>
      </c>
      <c r="AV172">
        <f ca="1"/>
        <v>0.47196101062545331</v>
      </c>
      <c r="AW172">
        <f t="array" aca="1" ref="AW172:AY172" ca="1">LINEST(D22:D170,AW22:AY170,FALSE)</f>
        <v>-6.5578995772718363E-2</v>
      </c>
      <c r="AX172">
        <f ca="1"/>
        <v>0.62902447305519227</v>
      </c>
      <c r="AY172">
        <f ca="1"/>
        <v>0.45880364110481381</v>
      </c>
      <c r="AZ172">
        <f t="array" aca="1" ref="AZ172:BB172" ca="1">LINEST(D22:D170,AZ22:BB170,FALSE)</f>
        <v>-2.3707424333042872E-2</v>
      </c>
      <c r="BA172">
        <f ca="1"/>
        <v>0.61708554634506985</v>
      </c>
      <c r="BB172">
        <f ca="1"/>
        <v>0.42194295673419629</v>
      </c>
      <c r="BC172">
        <f t="array" aca="1" ref="BC172:BE172" ca="1">LINEST(D22:D170,BC22:BE170,FALSE)</f>
        <v>-3.8476742485370745E-2</v>
      </c>
      <c r="BD172">
        <f ca="1"/>
        <v>0.61519291166501799</v>
      </c>
      <c r="BE172">
        <f ca="1"/>
        <v>0.42591194220048323</v>
      </c>
      <c r="BF172">
        <f t="array" aca="1" ref="BF172:BH172" ca="1">LINEST(D22:D170,BF22:BH170,FALSE)</f>
        <v>-5.5065229446580009E-2</v>
      </c>
      <c r="BG172">
        <f ca="1"/>
        <v>0.63404161532665659</v>
      </c>
      <c r="BH172">
        <f ca="1"/>
        <v>0.40437112240344619</v>
      </c>
      <c r="BI172">
        <f t="array" aca="1" ref="BI172:BK172" ca="1">LINEST(D22:D170,BI22:BK170,FALSE)</f>
        <v>9.5770442878472892E-3</v>
      </c>
      <c r="BJ172">
        <f ca="1"/>
        <v>0.58763967990960586</v>
      </c>
      <c r="BK172">
        <f ca="1"/>
        <v>0.45406011097285753</v>
      </c>
      <c r="BL172">
        <f t="array" aca="1" ref="BL172:BN172" ca="1">LINEST(D22:D170,BL22:BN170,FALSE)</f>
        <v>-4.0083629593332684E-2</v>
      </c>
      <c r="BM172">
        <f ca="1"/>
        <v>0.64289224434704351</v>
      </c>
      <c r="BN172">
        <f ca="1"/>
        <v>0.46278024858632916</v>
      </c>
      <c r="BO172">
        <f t="array" aca="1" ref="BO172:BQ172" ca="1">LINEST(D22:D170,BO22:BQ170,FALSE)</f>
        <v>-5.7950329262496054E-2</v>
      </c>
      <c r="BP172">
        <f ca="1"/>
        <v>0.61987474525179798</v>
      </c>
      <c r="BQ172">
        <f ca="1"/>
        <v>0.43939644245017906</v>
      </c>
      <c r="BR172" t="e">
        <f t="array" ref="BR172:BT172">LINEST(D22:D170,BR22:BT170,FALSE)</f>
        <v>#VALUE!</v>
      </c>
      <c r="BS172" t="e">
        <v>#VALUE!</v>
      </c>
      <c r="BT172" t="e">
        <v>#VALUE!</v>
      </c>
      <c r="BU172" s="227">
        <f t="array" aca="1" ref="BU172:BW172" ca="1">LINEST(D22:D170,BU22:BW170,FALSE)</f>
        <v>-6.2252366449747971E-2</v>
      </c>
      <c r="BV172" s="227">
        <f ca="1"/>
        <v>0.62013235037362768</v>
      </c>
      <c r="BW172" s="227">
        <f ca="1"/>
        <v>0.43381795452301852</v>
      </c>
      <c r="BX172">
        <f t="array" aca="1" ref="BX172:BZ172" ca="1">LINEST(D22:D170,BX22:BZ170,FALSE)</f>
        <v>-1.2989105620737976E-2</v>
      </c>
      <c r="BY172">
        <f ca="1"/>
        <v>0.63833428392251068</v>
      </c>
      <c r="BZ172">
        <f ca="1"/>
        <v>0.447942324364975</v>
      </c>
      <c r="CA172">
        <f t="array" aca="1" ref="CA172:CC172" ca="1">LINEST(D22:D170,CA22:CC170,FALSE)</f>
        <v>9.7487503074477067E-3</v>
      </c>
      <c r="CB172">
        <f ca="1"/>
        <v>0.58646720339985192</v>
      </c>
      <c r="CC172">
        <f ca="1"/>
        <v>0.46822800171102369</v>
      </c>
      <c r="CD172">
        <f t="array" aca="1" ref="CD172:CF172" ca="1">LINEST(D22:D170,CD22:CF170,FALSE)</f>
        <v>-4.6914172364755244E-2</v>
      </c>
      <c r="CE172">
        <f ca="1"/>
        <v>0.61900182008656834</v>
      </c>
      <c r="CF172">
        <f ca="1"/>
        <v>0.44350975392569797</v>
      </c>
      <c r="CG172">
        <f t="array" aca="1" ref="CG172:CI172" ca="1">LINEST(D22:D170,CG22:CI170,FALSE)</f>
        <v>1.5105793930158136E-2</v>
      </c>
      <c r="CH172">
        <f ca="1"/>
        <v>0.5693750821416963</v>
      </c>
      <c r="CI172">
        <f ca="1"/>
        <v>0.46460746004049241</v>
      </c>
      <c r="CJ172">
        <f t="array" aca="1" ref="CJ172:CL172" ca="1">LINEST(D22:D170,CJ22:CL170,FALSE)</f>
        <v>-3.3766194787356325E-2</v>
      </c>
      <c r="CK172">
        <f ca="1"/>
        <v>0.62188521265951813</v>
      </c>
      <c r="CL172">
        <f ca="1"/>
        <v>0.44978765491779232</v>
      </c>
      <c r="CM172">
        <f t="array" aca="1" ref="CM172:CO172" ca="1">LINEST(D22:D170,CM22:CO170,FALSE)</f>
        <v>-2.3154896207038013E-3</v>
      </c>
      <c r="CN172">
        <f ca="1"/>
        <v>0.61543573772542637</v>
      </c>
      <c r="CO172">
        <f ca="1"/>
        <v>0.44909066300936684</v>
      </c>
      <c r="CP172" s="227">
        <f t="array" aca="1" ref="CP172:CR172" ca="1">LINEST(D22:D170,CP22:CR170,FALSE)</f>
        <v>2.9082721607958848E-3</v>
      </c>
      <c r="CQ172" s="227">
        <f ca="1"/>
        <v>0.57507820770639151</v>
      </c>
      <c r="CR172" s="227">
        <f ca="1"/>
        <v>0.46533367391209518</v>
      </c>
      <c r="CS172" s="227">
        <f t="array" aca="1" ref="CS172:CU172" ca="1">LINEST(D22:D170,CS22:CU170,FALSE)</f>
        <v>-6.3415258247356693E-2</v>
      </c>
      <c r="CT172" s="227">
        <f ca="1"/>
        <v>0.62596141986497766</v>
      </c>
      <c r="CU172" s="227">
        <f ca="1"/>
        <v>0.4363846365830224</v>
      </c>
      <c r="CV172" s="227">
        <f t="array" aca="1" ref="CV172:CX172" ca="1">LINEST(D22:D170,CV22:CX170,FALSE)</f>
        <v>-6.1125504711189632E-2</v>
      </c>
      <c r="CW172" s="227">
        <f ca="1"/>
        <v>0.63034286579008902</v>
      </c>
      <c r="CX172" s="227">
        <f ca="1"/>
        <v>0.44302326372103173</v>
      </c>
      <c r="CY172" s="227">
        <f t="array" aca="1" ref="CY172:DA172" ca="1">LINEST(D22:D170,CY22:DA170,FALSE)</f>
        <v>-6.7104518625346624E-2</v>
      </c>
      <c r="CZ172" s="227">
        <f ca="1"/>
        <v>0.63562866969563525</v>
      </c>
      <c r="DA172" s="227">
        <f ca="1"/>
        <v>0.40191467516347612</v>
      </c>
    </row>
    <row r="173" spans="1:106">
      <c r="A173" s="222" t="s">
        <v>69</v>
      </c>
      <c r="B173" s="230">
        <v>32</v>
      </c>
      <c r="D173" s="145" t="s">
        <v>57</v>
      </c>
      <c r="E173" s="150" t="s">
        <v>61</v>
      </c>
      <c r="F173" s="151" t="s">
        <v>56</v>
      </c>
      <c r="G173" s="142">
        <f t="array" aca="1" ref="G173:I173" ca="1">LINEST(E22:E170,G22:I170,FALSE)</f>
        <v>1.0905781181175717E-2</v>
      </c>
      <c r="H173" s="156">
        <f ca="1"/>
        <v>1.1302056092449353</v>
      </c>
      <c r="I173" s="141">
        <f ca="1"/>
        <v>-3.7391476608414978E-2</v>
      </c>
      <c r="J173">
        <f t="array" aca="1" ref="J173:L173" ca="1">LINEST(E22:E170,J22:L170,FALSE)</f>
        <v>1.9339583568141468E-2</v>
      </c>
      <c r="K173" s="82">
        <f ca="1"/>
        <v>1.1315297752536451</v>
      </c>
      <c r="L173" s="82">
        <f ca="1"/>
        <v>-2.8729991675302578E-2</v>
      </c>
      <c r="M173" s="82">
        <f t="array" aca="1" ref="M173:O173" ca="1">LINEST(E22:E170,M22:O170,FALSE)</f>
        <v>2.7617828085017844E-2</v>
      </c>
      <c r="N173">
        <f ca="1"/>
        <v>1.1055719160046564</v>
      </c>
      <c r="O173">
        <f ca="1"/>
        <v>-4.417329891911663E-2</v>
      </c>
      <c r="P173">
        <f t="array" aca="1" ref="P173:R173" ca="1">LINEST(E22:E170,P22:R170,FALSE)</f>
        <v>1.575774475700624E-2</v>
      </c>
      <c r="Q173">
        <f ca="1"/>
        <v>1.137972371796893</v>
      </c>
      <c r="R173">
        <f ca="1"/>
        <v>-3.2128957540776285E-2</v>
      </c>
      <c r="S173">
        <f t="array" aca="1" ref="S173:U173" ca="1">LINEST(E22:E170,S22:U170,FALSE)</f>
        <v>3.4833085372876028E-2</v>
      </c>
      <c r="T173">
        <f ca="1"/>
        <v>1.0581823757333115</v>
      </c>
      <c r="U173">
        <f ca="1"/>
        <v>-5.1256253125739525E-2</v>
      </c>
      <c r="V173">
        <f t="array" aca="1" ref="V173:X173" ca="1">LINEST(E22:E170,V22:X170,FALSE)</f>
        <v>1.25727762758034E-2</v>
      </c>
      <c r="W173">
        <f ca="1"/>
        <v>1.1304729743730828</v>
      </c>
      <c r="X173">
        <f ca="1"/>
        <v>-3.6022191138744532E-2</v>
      </c>
      <c r="Y173" s="227">
        <f t="array" aca="1" ref="Y173:AA173" ca="1">LINEST(E22:E170,Y22:AA170,FALSE)</f>
        <v>4.4374624092971826E-2</v>
      </c>
      <c r="Z173" s="227">
        <f ca="1"/>
        <v>1.1102505295836855</v>
      </c>
      <c r="AA173" s="227">
        <f ca="1"/>
        <v>-4.6763853839201161E-2</v>
      </c>
      <c r="AB173">
        <f t="array" aca="1" ref="AB173:AD173" ca="1">LINEST(E22:E170,AB22:AD170,FALSE)</f>
        <v>2.9100935798233346E-3</v>
      </c>
      <c r="AC173">
        <f ca="1"/>
        <v>1.1246899914777413</v>
      </c>
      <c r="AD173">
        <f ca="1"/>
        <v>-2.9997517170038821E-2</v>
      </c>
      <c r="AE173">
        <f t="array" aca="1" ref="AE173:AG173" ca="1">LINEST(E22:E170,AE22:AG170,FALSE)</f>
        <v>4.789916672576864E-2</v>
      </c>
      <c r="AF173">
        <f ca="1"/>
        <v>1.1111301925292809</v>
      </c>
      <c r="AG173">
        <f ca="1"/>
        <v>-4.3116093082462753E-2</v>
      </c>
      <c r="AH173">
        <f t="array" aca="1" ref="AH173:AJ173" ca="1">LINEST(E22:E170,AH22:AJ170,FALSE)</f>
        <v>3.4487641492616003E-2</v>
      </c>
      <c r="AI173">
        <f ca="1"/>
        <v>1.1154370332564518</v>
      </c>
      <c r="AJ173">
        <f ca="1"/>
        <v>-3.1568820366212502E-2</v>
      </c>
      <c r="AK173">
        <f t="array" aca="1" ref="AK173:AM173" ca="1">LINEST(E22:E170,AK22:AM170,FALSE)</f>
        <v>3.7575850552653382E-2</v>
      </c>
      <c r="AL173">
        <f ca="1"/>
        <v>1.0621933548738134</v>
      </c>
      <c r="AM173">
        <f ca="1"/>
        <v>-3.6925091362536119E-2</v>
      </c>
      <c r="AN173">
        <f t="array" aca="1" ref="AN173:AP173" ca="1">LINEST(E22:E170,AN22:AP170,FALSE)</f>
        <v>3.3777113989163464E-2</v>
      </c>
      <c r="AO173">
        <f ca="1"/>
        <v>1.1329334105673576</v>
      </c>
      <c r="AP173">
        <f ca="1"/>
        <v>-3.7348148696708758E-2</v>
      </c>
      <c r="AQ173">
        <f t="array" aca="1" ref="AQ173:AS173" ca="1">LINEST(E22:E170,AQ22:AS170,FALSE)</f>
        <v>-1.9365043490601602E-3</v>
      </c>
      <c r="AR173">
        <f ca="1"/>
        <v>1.1535612192288496</v>
      </c>
      <c r="AS173">
        <f ca="1"/>
        <v>-2.9740771356373822E-2</v>
      </c>
      <c r="AT173">
        <f t="array" aca="1" ref="AT173:AV173" ca="1">LINEST(E22:E170,AT22:AV170,FALSE)</f>
        <v>4.8691712167516492E-2</v>
      </c>
      <c r="AU173">
        <f ca="1"/>
        <v>1.0722531964071336</v>
      </c>
      <c r="AV173">
        <f ca="1"/>
        <v>-2.5997136752798255E-2</v>
      </c>
      <c r="AW173">
        <f t="array" aca="1" ref="AW173:AY173" ca="1">LINEST(E22:E170,AW22:AY170,FALSE)</f>
        <v>-1.3697020552189433E-3</v>
      </c>
      <c r="AX173">
        <f ca="1"/>
        <v>1.112530339584634</v>
      </c>
      <c r="AY173">
        <f ca="1"/>
        <v>-1.8723641202541316E-2</v>
      </c>
      <c r="AZ173">
        <f t="array" aca="1" ref="AZ173:BB173" ca="1">LINEST(E22:E170,AZ22:BB170,FALSE)</f>
        <v>-7.2739706492286988E-3</v>
      </c>
      <c r="BA173">
        <f ca="1"/>
        <v>1.1363742812716462</v>
      </c>
      <c r="BB173">
        <f ca="1"/>
        <v>-3.8490287118894779E-3</v>
      </c>
      <c r="BC173">
        <f t="array" aca="1" ref="BC173:BE173" ca="1">LINEST(E22:E170,BC22:BE170,FALSE)</f>
        <v>1.4988599445047558E-2</v>
      </c>
      <c r="BD173">
        <f ca="1"/>
        <v>1.0806508506598935</v>
      </c>
      <c r="BE173">
        <f ca="1"/>
        <v>-2.0676770266355424E-2</v>
      </c>
      <c r="BF173">
        <f t="array" aca="1" ref="BF173:BH173" ca="1">LINEST(E22:E170,BF22:BH170,FALSE)</f>
        <v>3.4806525714946433E-2</v>
      </c>
      <c r="BG173">
        <f ca="1"/>
        <v>1.077515702246171</v>
      </c>
      <c r="BH173">
        <f ca="1"/>
        <v>-3.5661138807086788E-2</v>
      </c>
      <c r="BI173">
        <f t="array" aca="1" ref="BI173:BK173" ca="1">LINEST(E22:E170,BI22:BK170,FALSE)</f>
        <v>4.7732904996453836E-2</v>
      </c>
      <c r="BJ173">
        <f ca="1"/>
        <v>1.0604737959064783</v>
      </c>
      <c r="BK173">
        <f ca="1"/>
        <v>-3.6934045358301117E-2</v>
      </c>
      <c r="BL173">
        <f t="array" aca="1" ref="BL173:BN173" ca="1">LINEST(E22:E170,BL22:BN170,FALSE)</f>
        <v>-6.8751480682964815E-3</v>
      </c>
      <c r="BM173">
        <f ca="1"/>
        <v>1.1502692769320673</v>
      </c>
      <c r="BN173">
        <f ca="1"/>
        <v>-2.5208698851794303E-2</v>
      </c>
      <c r="BO173">
        <f t="array" aca="1" ref="BO173:BQ173" ca="1">LINEST(E22:E170,BO22:BQ170,FALSE)</f>
        <v>2.3322150375199649E-2</v>
      </c>
      <c r="BP173">
        <f ca="1"/>
        <v>1.0899503088895628</v>
      </c>
      <c r="BQ173">
        <f ca="1"/>
        <v>-4.0221060389100428E-2</v>
      </c>
      <c r="BR173" t="e">
        <f t="array" ref="BR173:BT173">LINEST(E22:E170,BR22:BT170,FALSE)</f>
        <v>#VALUE!</v>
      </c>
      <c r="BS173" t="e">
        <v>#VALUE!</v>
      </c>
      <c r="BT173" t="e">
        <v>#VALUE!</v>
      </c>
      <c r="BU173" s="227">
        <f t="array" aca="1" ref="BU173:BW173" ca="1">LINEST(E22:E170,BU22:BW170,FALSE)</f>
        <v>-9.7972017869991435E-4</v>
      </c>
      <c r="BV173" s="227">
        <f ca="1"/>
        <v>1.0845091958640019</v>
      </c>
      <c r="BW173" s="227">
        <f ca="1"/>
        <v>-2.1803581819912984E-2</v>
      </c>
      <c r="BX173">
        <f t="array" aca="1" ref="BX173:BZ173" ca="1">LINEST(E22:E170,BX22:BZ170,FALSE)</f>
        <v>2.3241664532512547E-2</v>
      </c>
      <c r="BY173">
        <f ca="1"/>
        <v>1.1387658553376452</v>
      </c>
      <c r="BZ173">
        <f ca="1"/>
        <v>-3.4610885325367116E-2</v>
      </c>
      <c r="CA173">
        <f t="array" aca="1" ref="CA173:CC173" ca="1">LINEST(E22:E170,CA22:CC170,FALSE)</f>
        <v>2.9908765271137634E-2</v>
      </c>
      <c r="CB173">
        <f ca="1"/>
        <v>1.0800897578890454</v>
      </c>
      <c r="CC173">
        <f ca="1"/>
        <v>-3.1599664885775904E-2</v>
      </c>
      <c r="CD173">
        <f t="array" aca="1" ref="CD173:CF173" ca="1">LINEST(E22:E170,CD22:CF170,FALSE)</f>
        <v>1.50417937458507E-2</v>
      </c>
      <c r="CE173">
        <f ca="1"/>
        <v>1.0974044135923975</v>
      </c>
      <c r="CF173">
        <f ca="1"/>
        <v>-3.5237458550509117E-2</v>
      </c>
      <c r="CG173">
        <f t="array" aca="1" ref="CG173:CI173" ca="1">LINEST(E22:E170,CG22:CI170,FALSE)</f>
        <v>3.143747145708476E-2</v>
      </c>
      <c r="CH173">
        <f ca="1"/>
        <v>1.0562609091549322</v>
      </c>
      <c r="CI173">
        <f ca="1"/>
        <v>-2.6366160383528493E-2</v>
      </c>
      <c r="CJ173">
        <f t="array" aca="1" ref="CJ173:CL173" ca="1">LINEST(E22:E170,CJ22:CL170,FALSE)</f>
        <v>4.3668676689862899E-3</v>
      </c>
      <c r="CK173">
        <f ca="1"/>
        <v>1.1104815527551619</v>
      </c>
      <c r="CL173">
        <f ca="1"/>
        <v>-2.6572159703006408E-2</v>
      </c>
      <c r="CM173">
        <f t="array" aca="1" ref="CM173:CO173" ca="1">LINEST(E22:E170,CM22:CO170,FALSE)</f>
        <v>2.4153831284564952E-2</v>
      </c>
      <c r="CN173">
        <f ca="1"/>
        <v>1.1158938894725399</v>
      </c>
      <c r="CO173">
        <f ca="1"/>
        <v>-3.0019265658820984E-2</v>
      </c>
      <c r="CP173" s="227">
        <f t="array" aca="1" ref="CP173:CR173" ca="1">LINEST(E22:E170,CP22:CR170,FALSE)</f>
        <v>1.5170982054606935E-2</v>
      </c>
      <c r="CQ173" s="227">
        <f ca="1"/>
        <v>1.0648811861554224</v>
      </c>
      <c r="CR173" s="227">
        <f ca="1"/>
        <v>-2.5950786987619542E-2</v>
      </c>
      <c r="CS173" s="227">
        <f t="array" aca="1" ref="CS173:CU173" ca="1">LINEST(E22:E170,CS22:CU170,FALSE)</f>
        <v>-5.7838896472020835E-5</v>
      </c>
      <c r="CT173" s="227">
        <f ca="1"/>
        <v>1.0998049239841841</v>
      </c>
      <c r="CU173" s="227">
        <f ca="1"/>
        <v>-1.7704734519296002E-2</v>
      </c>
      <c r="CV173" s="227">
        <f t="array" aca="1" ref="CV173:CX173" ca="1">LINEST(E22:E170,CV22:CX170,FALSE)</f>
        <v>9.7686075235454885E-3</v>
      </c>
      <c r="CW173" s="227">
        <f ca="1"/>
        <v>1.1030957134006323</v>
      </c>
      <c r="CX173" s="227">
        <f ca="1"/>
        <v>-3.1547908206384659E-2</v>
      </c>
      <c r="CY173" s="227">
        <f t="array" aca="1" ref="CY173:DA173" ca="1">LINEST(E22:E170,CY22:DA170,FALSE)</f>
        <v>-1.2092872022531158E-3</v>
      </c>
      <c r="CZ173" s="227">
        <f ca="1"/>
        <v>1.0917539987127147</v>
      </c>
      <c r="DA173" s="227">
        <f ca="1"/>
        <v>-1.5169312041362815E-2</v>
      </c>
    </row>
    <row r="174" spans="1:106" ht="15.75" thickBot="1">
      <c r="D174" s="152" t="s">
        <v>60</v>
      </c>
      <c r="E174" s="153" t="s">
        <v>59</v>
      </c>
      <c r="F174" s="154" t="s">
        <v>58</v>
      </c>
      <c r="G174" s="155">
        <f t="array" aca="1" ref="G174:I174" ca="1">LINEST(F22:F170,G22:I170,FALSE)</f>
        <v>1.8817052785638519</v>
      </c>
      <c r="H174" s="143">
        <f ca="1"/>
        <v>-0.36407823828846125</v>
      </c>
      <c r="I174" s="144">
        <f ca="1"/>
        <v>-0.16654570795806689</v>
      </c>
      <c r="J174">
        <f t="array" aca="1" ref="J174:L174" ca="1">LINEST(F22:F170,J22:L170,FALSE)</f>
        <v>1.9086553709687089</v>
      </c>
      <c r="K174" s="82">
        <f ca="1"/>
        <v>-0.37534418901454414</v>
      </c>
      <c r="L174" s="82">
        <f ca="1"/>
        <v>-0.17461796550922487</v>
      </c>
      <c r="M174" s="82">
        <f t="array" aca="1" ref="M174:O174" ca="1">LINEST(F22:F170,M22:O170,FALSE)</f>
        <v>1.7950777775614886</v>
      </c>
      <c r="N174">
        <f ca="1"/>
        <v>-0.32157882075390859</v>
      </c>
      <c r="O174">
        <f ca="1"/>
        <v>-0.13071182033153034</v>
      </c>
      <c r="P174">
        <f t="array" aca="1" ref="P174:R174" ca="1">LINEST(F22:F170,P22:R170,FALSE)</f>
        <v>1.8688622514557869</v>
      </c>
      <c r="Q174">
        <f ca="1"/>
        <v>-0.36195817600919872</v>
      </c>
      <c r="R174">
        <f ca="1"/>
        <v>-0.17229557721481814</v>
      </c>
      <c r="S174">
        <f t="array" aca="1" ref="S174:U174" ca="1">LINEST(F22:F170,S22:U170,FALSE)</f>
        <v>1.8295639135644322</v>
      </c>
      <c r="T174">
        <f ca="1"/>
        <v>-0.34801871452789912</v>
      </c>
      <c r="U174">
        <f ca="1"/>
        <v>-0.14588203233206859</v>
      </c>
      <c r="V174">
        <f t="array" aca="1" ref="V174:X174" ca="1">LINEST(F22:F170,V22:X170,FALSE)</f>
        <v>1.8115167240163366</v>
      </c>
      <c r="W174">
        <f ca="1"/>
        <v>-0.34197017290136561</v>
      </c>
      <c r="X174">
        <f ca="1"/>
        <v>-0.14766916962775384</v>
      </c>
      <c r="Y174" s="227">
        <f t="array" aca="1" ref="Y174:AA174" ca="1">LINEST(F22:F170,Y22:AA170,FALSE)</f>
        <v>1.9596770232213352</v>
      </c>
      <c r="Z174" s="227">
        <f ca="1"/>
        <v>-0.37146084015927866</v>
      </c>
      <c r="AA174" s="227">
        <f ca="1"/>
        <v>-0.17452481765779193</v>
      </c>
      <c r="AB174">
        <f t="array" aca="1" ref="AB174:AD174" ca="1">LINEST(F22:F170,AB22:AD170,FALSE)</f>
        <v>1.893567483303862</v>
      </c>
      <c r="AC174">
        <f ca="1"/>
        <v>-0.37854884901328495</v>
      </c>
      <c r="AD174">
        <f ca="1"/>
        <v>-0.18004024305368344</v>
      </c>
      <c r="AE174">
        <f t="array" aca="1" ref="AE174:AG174" ca="1">LINEST(F22:F170,AE22:AG170,FALSE)</f>
        <v>1.8941904323426637</v>
      </c>
      <c r="AF174">
        <f ca="1"/>
        <v>-0.33834682304874214</v>
      </c>
      <c r="AG174">
        <f ca="1"/>
        <v>-0.18051173896126799</v>
      </c>
      <c r="AH174">
        <f t="array" aca="1" ref="AH174:AJ174" ca="1">LINEST(F22:F170,AH22:AJ170,FALSE)</f>
        <v>1.9117763165249286</v>
      </c>
      <c r="AI174">
        <f ca="1"/>
        <v>-0.36138207881109141</v>
      </c>
      <c r="AJ174">
        <f ca="1"/>
        <v>-0.19795763451589513</v>
      </c>
      <c r="AK174">
        <f t="array" aca="1" ref="AK174:AM174" ca="1">LINEST(F22:F170,AK22:AM170,FALSE)</f>
        <v>1.8568007673531086</v>
      </c>
      <c r="AL174">
        <f ca="1"/>
        <v>-0.36778199290347835</v>
      </c>
      <c r="AM174">
        <f ca="1"/>
        <v>-0.16801939576259409</v>
      </c>
      <c r="AN174">
        <f t="array" aca="1" ref="AN174:AP174" ca="1">LINEST(F22:F170,AN22:AP170,FALSE)</f>
        <v>1.9400521634429657</v>
      </c>
      <c r="AO174">
        <f ca="1"/>
        <v>-0.37308798632303319</v>
      </c>
      <c r="AP174">
        <f ca="1"/>
        <v>-0.1918117014658296</v>
      </c>
      <c r="AQ174">
        <f t="array" aca="1" ref="AQ174:AS174" ca="1">LINEST(F22:F170,AQ22:AS170,FALSE)</f>
        <v>1.9335943418491532</v>
      </c>
      <c r="AR174">
        <f ca="1"/>
        <v>-0.39110599798817014</v>
      </c>
      <c r="AS174">
        <f ca="1"/>
        <v>-0.18900792109753814</v>
      </c>
      <c r="AT174">
        <f t="array" aca="1" ref="AT174:AV174" ca="1">LINEST(F22:F170,AT22:AV170,FALSE)</f>
        <v>1.9536480189850016</v>
      </c>
      <c r="AU174">
        <f ca="1"/>
        <v>-0.40669629094858567</v>
      </c>
      <c r="AV174">
        <f ca="1"/>
        <v>-0.2053279983885401</v>
      </c>
      <c r="AW174">
        <f t="array" aca="1" ref="AW174:AY174" ca="1">LINEST(F22:F170,AW22:AY170,FALSE)</f>
        <v>1.7751053869495115</v>
      </c>
      <c r="AX174">
        <f ca="1"/>
        <v>-0.3420903308137872</v>
      </c>
      <c r="AY174">
        <f ca="1"/>
        <v>-0.15685291141795873</v>
      </c>
      <c r="AZ174">
        <f t="array" aca="1" ref="AZ174:BB174" ca="1">LINEST(F22:F170,AZ22:BB170,FALSE)</f>
        <v>1.849868548239183</v>
      </c>
      <c r="BA174">
        <f ca="1"/>
        <v>-0.41346680699174315</v>
      </c>
      <c r="BB174">
        <f ca="1"/>
        <v>-0.19686078069571422</v>
      </c>
      <c r="BC174">
        <f t="array" aca="1" ref="BC174:BE174" ca="1">LINEST(F22:F170,BC22:BE170,FALSE)</f>
        <v>1.8005385786398282</v>
      </c>
      <c r="BD174">
        <f ca="1"/>
        <v>-0.34240583359566368</v>
      </c>
      <c r="BE174">
        <f ca="1"/>
        <v>-0.19089192450228784</v>
      </c>
      <c r="BF174">
        <f t="array" aca="1" ref="BF174:BH174" ca="1">LINEST(F22:F170,BF22:BH170,FALSE)</f>
        <v>1.769474281230387</v>
      </c>
      <c r="BG174">
        <f ca="1"/>
        <v>-0.32976620291734099</v>
      </c>
      <c r="BH174">
        <f ca="1"/>
        <v>-0.19373241826679183</v>
      </c>
      <c r="BI174">
        <f t="array" aca="1" ref="BI174:BK174" ca="1">LINEST(F22:F170,BI22:BK170,FALSE)</f>
        <v>1.9757394974502165</v>
      </c>
      <c r="BJ174">
        <f ca="1"/>
        <v>-0.36557454652788302</v>
      </c>
      <c r="BK174">
        <f ca="1"/>
        <v>-0.15763130292005342</v>
      </c>
      <c r="BL174">
        <f t="array" aca="1" ref="BL174:BN174" ca="1">LINEST(F22:F170,BL22:BN170,FALSE)</f>
        <v>1.8836799483965871</v>
      </c>
      <c r="BM174">
        <f ca="1"/>
        <v>-0.32097411778450413</v>
      </c>
      <c r="BN174">
        <f ca="1"/>
        <v>-0.11562833670504816</v>
      </c>
      <c r="BO174">
        <f t="array" aca="1" ref="BO174:BQ174" ca="1">LINEST(F22:F170,BO22:BQ170,FALSE)</f>
        <v>1.764986500988742</v>
      </c>
      <c r="BP174">
        <f ca="1"/>
        <v>-0.32495774536417849</v>
      </c>
      <c r="BQ174">
        <f ca="1"/>
        <v>-0.1491017639283182</v>
      </c>
      <c r="BR174" t="e">
        <f t="array" ref="BR174:BT174">LINEST(F22:F170,BR22:BT170,FALSE)</f>
        <v>#VALUE!</v>
      </c>
      <c r="BS174" t="e">
        <v>#VALUE!</v>
      </c>
      <c r="BT174" t="e">
        <v>#VALUE!</v>
      </c>
      <c r="BU174" s="227">
        <f t="array" aca="1" ref="BU174:BW174" ca="1">LINEST(F22:F170,BU22:BW170,FALSE)</f>
        <v>1.7478944425303033</v>
      </c>
      <c r="BV174" s="227">
        <f ca="1"/>
        <v>-0.33256424758701714</v>
      </c>
      <c r="BW174" s="227">
        <f ca="1"/>
        <v>-0.15028356524158157</v>
      </c>
      <c r="BX174">
        <f t="array" aca="1" ref="BX174:BZ174" ca="1">LINEST(F22:F170,BX22:BZ170,FALSE)</f>
        <v>1.9656560423947274</v>
      </c>
      <c r="BY174">
        <f ca="1"/>
        <v>-0.37500630974320137</v>
      </c>
      <c r="BZ174">
        <f ca="1"/>
        <v>-0.18672264126392446</v>
      </c>
      <c r="CA174">
        <f t="array" aca="1" ref="CA174:CC174" ca="1">LINEST(F22:F170,CA22:CC170,FALSE)</f>
        <v>1.9190045711822834</v>
      </c>
      <c r="CB174">
        <f ca="1"/>
        <v>-0.37846893449780006</v>
      </c>
      <c r="CC174">
        <f ca="1"/>
        <v>-0.17667735152415251</v>
      </c>
      <c r="CD174">
        <f t="array" aca="1" ref="CD174:CF174" ca="1">LINEST(F22:F170,CD22:CF170,FALSE)</f>
        <v>1.8170724691130666</v>
      </c>
      <c r="CE174">
        <f ca="1"/>
        <v>-0.30487392383586698</v>
      </c>
      <c r="CF174">
        <f ca="1"/>
        <v>-0.13148234600932429</v>
      </c>
      <c r="CG174">
        <f t="array" aca="1" ref="CG174:CI174" ca="1">LINEST(F22:F170,CG22:CI170,FALSE)</f>
        <v>1.8786752180605888</v>
      </c>
      <c r="CH174">
        <f ca="1"/>
        <v>-0.36867337643129489</v>
      </c>
      <c r="CI174">
        <f ca="1"/>
        <v>-0.15617871790646415</v>
      </c>
      <c r="CJ174">
        <f t="array" aca="1" ref="CJ174:CL174" ca="1">LINEST(F22:F170,CJ22:CL170,FALSE)</f>
        <v>1.8359626109004954</v>
      </c>
      <c r="CK174">
        <f ca="1"/>
        <v>-0.33758942489038618</v>
      </c>
      <c r="CL174">
        <f ca="1"/>
        <v>-0.15427077328100094</v>
      </c>
      <c r="CM174">
        <f t="array" aca="1" ref="CM174:CO174" ca="1">LINEST(F22:F170,CM22:CO170,FALSE)</f>
        <v>1.963410653597381</v>
      </c>
      <c r="CN174">
        <f ca="1"/>
        <v>-0.37388979917000381</v>
      </c>
      <c r="CO174">
        <f ca="1"/>
        <v>-0.19308622561717667</v>
      </c>
      <c r="CP174" s="227">
        <f t="array" aca="1" ref="CP174:CR174" ca="1">LINEST(F22:F170,CP22:CR170,FALSE)</f>
        <v>1.9048225912193952</v>
      </c>
      <c r="CQ174" s="227">
        <f ca="1"/>
        <v>-0.36253463989343804</v>
      </c>
      <c r="CR174" s="227">
        <f ca="1"/>
        <v>-0.15135239693310532</v>
      </c>
      <c r="CS174" s="227">
        <f t="array" aca="1" ref="CS174:CU174" ca="1">LINEST(F22:F170,CS22:CU170,FALSE)</f>
        <v>1.7876102420918301</v>
      </c>
      <c r="CT174" s="227">
        <f ca="1"/>
        <v>-0.32774921272288987</v>
      </c>
      <c r="CU174" s="227">
        <f ca="1"/>
        <v>-0.16922164824187094</v>
      </c>
      <c r="CV174" s="227">
        <f t="array" aca="1" ref="CV174:CX174" ca="1">LINEST(F22:F170,CV22:CX170,FALSE)</f>
        <v>1.771392748364331</v>
      </c>
      <c r="CW174" s="227">
        <f ca="1"/>
        <v>-0.32295330556920276</v>
      </c>
      <c r="CX174" s="227">
        <f ca="1"/>
        <v>-0.16524517987838311</v>
      </c>
      <c r="CY174" s="227">
        <f t="array" aca="1" ref="CY174:DA174" ca="1">LINEST(F22:F170,CY22:DA170,FALSE)</f>
        <v>1.754247665166045</v>
      </c>
      <c r="CZ174" s="227">
        <f ca="1"/>
        <v>-0.32383278624776196</v>
      </c>
      <c r="DA174" s="227">
        <f ca="1"/>
        <v>-0.19675338792818933</v>
      </c>
    </row>
    <row r="175" spans="1:106" s="138" customFormat="1">
      <c r="D175" s="231" t="s">
        <v>70</v>
      </c>
      <c r="E175" s="122" t="s">
        <v>24</v>
      </c>
      <c r="F175" s="231" t="s">
        <v>71</v>
      </c>
      <c r="G175" s="158" t="s">
        <v>66</v>
      </c>
      <c r="H175" s="116"/>
      <c r="I175" s="116"/>
      <c r="K175" s="82"/>
      <c r="L175" s="82"/>
      <c r="M175" s="82"/>
      <c r="Y175" s="227"/>
      <c r="Z175" s="227"/>
      <c r="AA175" s="227"/>
      <c r="BU175" s="227"/>
      <c r="BV175" s="227"/>
      <c r="BW175" s="227"/>
      <c r="CP175" s="227"/>
      <c r="CQ175" s="227"/>
      <c r="CR175" s="227"/>
      <c r="CS175" s="227"/>
      <c r="CT175" s="227"/>
      <c r="CU175" s="227"/>
      <c r="CV175" s="227"/>
      <c r="CW175" s="227"/>
      <c r="CX175" s="227"/>
      <c r="CY175" s="227"/>
      <c r="CZ175" s="227"/>
      <c r="DA175" s="227"/>
    </row>
    <row r="176" spans="1:106">
      <c r="C176" s="148" t="s">
        <v>63</v>
      </c>
      <c r="D176" s="112">
        <f ca="1">E176-1.5*G176</f>
        <v>0.41651059635642929</v>
      </c>
      <c r="E176">
        <f ca="1">AVERAGE(J176:DA176)</f>
        <v>0.44182441009171014</v>
      </c>
      <c r="F176">
        <f ca="1">E176+1.5*G176</f>
        <v>0.46713822382699099</v>
      </c>
      <c r="G176" s="112">
        <f ca="1">STDEV(J176:DA176)</f>
        <v>1.6875875823520552E-2</v>
      </c>
      <c r="H176" s="112">
        <f ca="1">I172</f>
        <v>0.44163626369842757</v>
      </c>
      <c r="J176" s="138"/>
      <c r="K176" s="227">
        <f ca="1">IF(K$7,L172,"")</f>
        <v>0.43942263172252527</v>
      </c>
      <c r="L176" s="227"/>
      <c r="M176" s="227"/>
      <c r="N176" s="227">
        <f ca="1">IF(N$7,O172,"")</f>
        <v>0.44739438275492255</v>
      </c>
      <c r="O176" s="227"/>
      <c r="P176" s="227"/>
      <c r="Q176" s="227">
        <f ca="1">IF(Q$7,R172,"")</f>
        <v>0.43471983289035493</v>
      </c>
      <c r="R176" s="227"/>
      <c r="S176" s="227"/>
      <c r="T176" s="227">
        <f ca="1">IF(T$7,U172,"")</f>
        <v>0.42831080855286502</v>
      </c>
      <c r="U176" s="227"/>
      <c r="V176" s="227"/>
      <c r="W176" s="227">
        <f ca="1">IF(W$7,X172,"")</f>
        <v>0.4372635360487454</v>
      </c>
      <c r="X176" s="227"/>
      <c r="Y176" s="227"/>
      <c r="Z176" s="227">
        <f ca="1">IF(Z$7,AA172,"")</f>
        <v>0.44409028251055621</v>
      </c>
      <c r="AA176" s="227"/>
      <c r="AB176" s="227"/>
      <c r="AC176" s="227">
        <f ca="1">IF(AC$7,AD172,"")</f>
        <v>0.43160562360725002</v>
      </c>
      <c r="AD176" s="227"/>
      <c r="AE176" s="227"/>
      <c r="AF176" s="227">
        <f ca="1">IF(AF$7,AG172,"")</f>
        <v>0.41868972155459361</v>
      </c>
      <c r="AG176" s="227"/>
      <c r="AH176" s="227"/>
      <c r="AI176" s="227">
        <f ca="1">IF(AI$7,AJ172,"")</f>
        <v>0.44017029639061644</v>
      </c>
      <c r="AJ176" s="227"/>
      <c r="AK176" s="227"/>
      <c r="AL176" s="227">
        <f ca="1">IF(AL$7,AM172,"")</f>
        <v>0.44338940978019648</v>
      </c>
      <c r="AM176" s="227"/>
      <c r="AN176" s="227"/>
      <c r="AO176" s="227">
        <f ca="1">IF(AO$7,AP172,"")</f>
        <v>0.43610051824621937</v>
      </c>
      <c r="AP176" s="227"/>
      <c r="AQ176" s="227"/>
      <c r="AR176" s="227">
        <f ca="1">IF(AR$7,AS172,"")</f>
        <v>0.45253213183441898</v>
      </c>
      <c r="AS176" s="227"/>
      <c r="AT176" s="227"/>
      <c r="AU176" s="227">
        <f ca="1">IF(AU$7,AV172,"")</f>
        <v>0.47196101062545331</v>
      </c>
      <c r="AV176" s="227"/>
      <c r="AW176" s="227"/>
      <c r="AX176" s="227">
        <f ca="1">IF(AX$7,AY172,"")</f>
        <v>0.45880364110481381</v>
      </c>
      <c r="AY176" s="227"/>
      <c r="AZ176" s="227"/>
      <c r="BA176" s="227">
        <f ca="1">IF(BA$7,BB172,"")</f>
        <v>0.42194295673419629</v>
      </c>
      <c r="BB176" s="227"/>
      <c r="BC176" s="227"/>
      <c r="BD176" s="227">
        <f ca="1">IF(BD$7,BE172,"")</f>
        <v>0.42591194220048323</v>
      </c>
      <c r="BE176" s="227"/>
      <c r="BF176" s="227"/>
      <c r="BG176" s="227">
        <f ca="1">IF(BG$7,BH172,"")</f>
        <v>0.40437112240344619</v>
      </c>
      <c r="BH176" s="227"/>
      <c r="BI176" s="227"/>
      <c r="BJ176" s="227">
        <f ca="1">IF(BJ$7,BK172,"")</f>
        <v>0.45406011097285753</v>
      </c>
      <c r="BK176" s="227"/>
      <c r="BL176" s="227"/>
      <c r="BM176" s="227">
        <f ca="1">IF(BM$7,BN172,"")</f>
        <v>0.46278024858632916</v>
      </c>
      <c r="BN176" s="227"/>
      <c r="BO176" s="227"/>
      <c r="BP176" s="227">
        <f ca="1">IF(BP$7,BQ172,"")</f>
        <v>0.43939644245017906</v>
      </c>
      <c r="BQ176" s="227"/>
      <c r="BR176" s="227"/>
      <c r="BS176" s="227" t="str">
        <f>IF(BS$7,BT172,"")</f>
        <v/>
      </c>
      <c r="BT176" s="227"/>
      <c r="BU176" s="227"/>
      <c r="BV176" s="227">
        <f ca="1">IF(BV$7,BW172,"")</f>
        <v>0.43381795452301852</v>
      </c>
      <c r="BW176" s="227"/>
      <c r="BX176" s="227"/>
      <c r="BY176" s="227">
        <f ca="1">IF(BY$7,BZ172,"")</f>
        <v>0.447942324364975</v>
      </c>
      <c r="BZ176" s="227"/>
      <c r="CA176" s="227"/>
      <c r="CB176" s="227">
        <f ca="1">IF(CB$7,CC172,"")</f>
        <v>0.46822800171102369</v>
      </c>
      <c r="CC176" s="227"/>
      <c r="CD176" s="227"/>
      <c r="CE176" s="227">
        <f ca="1">IF(CE$7,CF172,"")</f>
        <v>0.44350975392569797</v>
      </c>
      <c r="CF176" s="227"/>
      <c r="CG176" s="227"/>
      <c r="CH176" s="227">
        <f ca="1">IF(CH$7,CI172,"")</f>
        <v>0.46460746004049241</v>
      </c>
      <c r="CI176" s="227"/>
      <c r="CJ176" s="227"/>
      <c r="CK176" s="227">
        <f ca="1">IF(CK$7,CL172,"")</f>
        <v>0.44978765491779232</v>
      </c>
      <c r="CL176" s="227"/>
      <c r="CM176" s="227"/>
      <c r="CN176" s="227">
        <f ca="1">IF(CN$7,CO172,"")</f>
        <v>0.44909066300936684</v>
      </c>
      <c r="CO176" s="227"/>
      <c r="CP176" s="227"/>
      <c r="CQ176" s="227">
        <f ca="1">IF(CQ$7,CR172,"")</f>
        <v>0.46533367391209518</v>
      </c>
      <c r="CR176" s="227"/>
      <c r="CS176" s="227"/>
      <c r="CT176" s="227">
        <f ca="1">IF(CT$7,CU172,"")</f>
        <v>0.4363846365830224</v>
      </c>
      <c r="CU176" s="227"/>
      <c r="CV176" s="227"/>
      <c r="CW176" s="227">
        <f ca="1">IF(CW$7,CX172,"")</f>
        <v>0.44302326372103173</v>
      </c>
      <c r="CX176" s="227"/>
      <c r="CY176" s="227"/>
      <c r="CZ176" s="227">
        <f ca="1">IF(CZ$7,DA172,"")</f>
        <v>0.40191467516347612</v>
      </c>
      <c r="DA176" s="227"/>
      <c r="DB176" s="227"/>
    </row>
    <row r="177" spans="3:106">
      <c r="C177" s="148" t="s">
        <v>64</v>
      </c>
      <c r="D177" s="138">
        <f t="shared" ref="D177:D184" ca="1" si="68">E177-1.5*G177</f>
        <v>1.0603872432093233</v>
      </c>
      <c r="E177" s="138">
        <f t="shared" ref="E177:E184" ca="1" si="69">AVERAGE(J177:DA177)</f>
        <v>1.1031252997708074</v>
      </c>
      <c r="F177" s="138">
        <f t="shared" ref="F177:F184" ca="1" si="70">E177+1.5*G177</f>
        <v>1.1458633563322915</v>
      </c>
      <c r="G177" s="138">
        <f t="shared" ref="G177:G184" ca="1" si="71">STDEV(J177:DA177)</f>
        <v>2.8492037707656109E-2</v>
      </c>
      <c r="H177" s="112">
        <f ca="1">H173</f>
        <v>1.1302056092449353</v>
      </c>
      <c r="J177" s="138"/>
      <c r="K177" s="227">
        <f ca="1">IF(K$7,K173,"")</f>
        <v>1.1315297752536451</v>
      </c>
      <c r="L177" s="227"/>
      <c r="M177" s="227"/>
      <c r="N177" s="227">
        <f ca="1">IF(N$7,N173,"")</f>
        <v>1.1055719160046564</v>
      </c>
      <c r="O177" s="227"/>
      <c r="P177" s="227"/>
      <c r="Q177" s="227">
        <f ca="1">IF(Q$7,Q173,"")</f>
        <v>1.137972371796893</v>
      </c>
      <c r="R177" s="227"/>
      <c r="S177" s="227"/>
      <c r="T177" s="227">
        <f ca="1">IF(T$7,T173,"")</f>
        <v>1.0581823757333115</v>
      </c>
      <c r="U177" s="227"/>
      <c r="V177" s="227"/>
      <c r="W177" s="227">
        <f ca="1">IF(W$7,W173,"")</f>
        <v>1.1304729743730828</v>
      </c>
      <c r="X177" s="227"/>
      <c r="Y177" s="227"/>
      <c r="Z177" s="227">
        <f ca="1">IF(Z$7,Z173,"")</f>
        <v>1.1102505295836855</v>
      </c>
      <c r="AA177" s="227"/>
      <c r="AB177" s="227"/>
      <c r="AC177" s="227">
        <f ca="1">IF(AC$7,AC173,"")</f>
        <v>1.1246899914777413</v>
      </c>
      <c r="AD177" s="227"/>
      <c r="AE177" s="227"/>
      <c r="AF177" s="227">
        <f ca="1">IF(AF$7,AF173,"")</f>
        <v>1.1111301925292809</v>
      </c>
      <c r="AG177" s="227"/>
      <c r="AH177" s="227"/>
      <c r="AI177" s="227">
        <f ca="1">IF(AI$7,AI173,"")</f>
        <v>1.1154370332564518</v>
      </c>
      <c r="AJ177" s="227"/>
      <c r="AK177" s="227"/>
      <c r="AL177" s="227">
        <f ca="1">IF(AL$7,AL173,"")</f>
        <v>1.0621933548738134</v>
      </c>
      <c r="AM177" s="227"/>
      <c r="AN177" s="227"/>
      <c r="AO177" s="227">
        <f ca="1">IF(AO$7,AO173,"")</f>
        <v>1.1329334105673576</v>
      </c>
      <c r="AP177" s="227"/>
      <c r="AQ177" s="227"/>
      <c r="AR177" s="227">
        <f ca="1">IF(AR$7,AR173,"")</f>
        <v>1.1535612192288496</v>
      </c>
      <c r="AS177" s="227"/>
      <c r="AT177" s="227"/>
      <c r="AU177" s="227">
        <f ca="1">IF(AU$7,AU173,"")</f>
        <v>1.0722531964071336</v>
      </c>
      <c r="AV177" s="227"/>
      <c r="AW177" s="227"/>
      <c r="AX177" s="227">
        <f ca="1">IF(AX$7,AX173,"")</f>
        <v>1.112530339584634</v>
      </c>
      <c r="AY177" s="227"/>
      <c r="AZ177" s="227"/>
      <c r="BA177" s="227">
        <f ca="1">IF(BA$7,BA173,"")</f>
        <v>1.1363742812716462</v>
      </c>
      <c r="BB177" s="227"/>
      <c r="BC177" s="227"/>
      <c r="BD177" s="227">
        <f ca="1">IF(BD$7,BD173,"")</f>
        <v>1.0806508506598935</v>
      </c>
      <c r="BE177" s="227"/>
      <c r="BF177" s="227"/>
      <c r="BG177" s="227">
        <f ca="1">IF(BG$7,BG173,"")</f>
        <v>1.077515702246171</v>
      </c>
      <c r="BH177" s="227"/>
      <c r="BI177" s="227"/>
      <c r="BJ177" s="227">
        <f ca="1">IF(BJ$7,BJ173,"")</f>
        <v>1.0604737959064783</v>
      </c>
      <c r="BK177" s="227"/>
      <c r="BL177" s="227"/>
      <c r="BM177" s="227">
        <f ca="1">IF(BM$7,BM173,"")</f>
        <v>1.1502692769320673</v>
      </c>
      <c r="BN177" s="227"/>
      <c r="BO177" s="227"/>
      <c r="BP177" s="227">
        <f ca="1">IF(BP$7,BP173,"")</f>
        <v>1.0899503088895628</v>
      </c>
      <c r="BQ177" s="227"/>
      <c r="BR177" s="227"/>
      <c r="BS177" s="227" t="str">
        <f>IF(BS$7,BS173,"")</f>
        <v/>
      </c>
      <c r="BT177" s="227"/>
      <c r="BU177" s="227"/>
      <c r="BV177" s="227">
        <f ca="1">IF(BV$7,BV173,"")</f>
        <v>1.0845091958640019</v>
      </c>
      <c r="BW177" s="227"/>
      <c r="BX177" s="227"/>
      <c r="BY177" s="227">
        <f ca="1">IF(BY$7,BY173,"")</f>
        <v>1.1387658553376452</v>
      </c>
      <c r="BZ177" s="227"/>
      <c r="CA177" s="227"/>
      <c r="CB177" s="227">
        <f ca="1">IF(CB$7,CB173,"")</f>
        <v>1.0800897578890454</v>
      </c>
      <c r="CC177" s="227"/>
      <c r="CD177" s="227"/>
      <c r="CE177" s="227">
        <f ca="1">IF(CE$7,CE173,"")</f>
        <v>1.0974044135923975</v>
      </c>
      <c r="CF177" s="227"/>
      <c r="CG177" s="227"/>
      <c r="CH177" s="227">
        <f ca="1">IF(CH$7,CH173,"")</f>
        <v>1.0562609091549322</v>
      </c>
      <c r="CI177" s="227"/>
      <c r="CJ177" s="227"/>
      <c r="CK177" s="227">
        <f ca="1">IF(CK$7,CK173,"")</f>
        <v>1.1104815527551619</v>
      </c>
      <c r="CL177" s="227"/>
      <c r="CM177" s="227"/>
      <c r="CN177" s="227">
        <f ca="1">IF(CN$7,CN173,"")</f>
        <v>1.1158938894725399</v>
      </c>
      <c r="CO177" s="227"/>
      <c r="CP177" s="227"/>
      <c r="CQ177" s="227">
        <f ca="1">IF(CQ$7,CQ173,"")</f>
        <v>1.0648811861554224</v>
      </c>
      <c r="CR177" s="227"/>
      <c r="CS177" s="227"/>
      <c r="CT177" s="227">
        <f ca="1">IF(CT$7,CT173,"")</f>
        <v>1.0998049239841841</v>
      </c>
      <c r="CU177" s="227"/>
      <c r="CV177" s="227"/>
      <c r="CW177" s="227">
        <f ca="1">IF(CW$7,CW173,"")</f>
        <v>1.1030957134006323</v>
      </c>
      <c r="CX177" s="227"/>
      <c r="CY177" s="227"/>
      <c r="CZ177" s="227">
        <f ca="1">IF(CZ$7,CZ173,"")</f>
        <v>1.0917539987127147</v>
      </c>
      <c r="DA177" s="227"/>
      <c r="DB177" s="227"/>
    </row>
    <row r="178" spans="3:106">
      <c r="C178" s="148" t="s">
        <v>65</v>
      </c>
      <c r="D178" s="138">
        <f t="shared" ca="1" si="68"/>
        <v>1.7544236316970592</v>
      </c>
      <c r="E178" s="138">
        <f t="shared" ca="1" si="69"/>
        <v>1.8620040187453117</v>
      </c>
      <c r="F178" s="138">
        <f t="shared" ca="1" si="70"/>
        <v>1.9695844057935643</v>
      </c>
      <c r="G178" s="138">
        <f t="shared" ca="1" si="71"/>
        <v>7.1720258032168305E-2</v>
      </c>
      <c r="H178" s="112">
        <f ca="1">G174</f>
        <v>1.8817052785638519</v>
      </c>
      <c r="J178" s="138"/>
      <c r="K178" s="227">
        <f ca="1">IF(K$7,J174,"")</f>
        <v>1.9086553709687089</v>
      </c>
      <c r="L178" s="227"/>
      <c r="M178" s="227"/>
      <c r="N178" s="227">
        <f ca="1">IF(N$7,M174,"")</f>
        <v>1.7950777775614886</v>
      </c>
      <c r="O178" s="227"/>
      <c r="P178" s="227"/>
      <c r="Q178" s="227">
        <f ca="1">IF(Q$7,P174,"")</f>
        <v>1.8688622514557869</v>
      </c>
      <c r="R178" s="227"/>
      <c r="S178" s="227"/>
      <c r="T178" s="227">
        <f ca="1">IF(T$7,S174,"")</f>
        <v>1.8295639135644322</v>
      </c>
      <c r="U178" s="227"/>
      <c r="V178" s="227"/>
      <c r="W178" s="227">
        <f ca="1">IF(W$7,V174,"")</f>
        <v>1.8115167240163366</v>
      </c>
      <c r="X178" s="227"/>
      <c r="Y178" s="227"/>
      <c r="Z178" s="227">
        <f ca="1">IF(Z$7,Y174,"")</f>
        <v>1.9596770232213352</v>
      </c>
      <c r="AA178" s="227"/>
      <c r="AB178" s="227"/>
      <c r="AC178" s="227">
        <f ca="1">IF(AC$7,AB174,"")</f>
        <v>1.893567483303862</v>
      </c>
      <c r="AD178" s="227"/>
      <c r="AE178" s="227"/>
      <c r="AF178" s="227">
        <f ca="1">IF(AF$7,AE174,"")</f>
        <v>1.8941904323426637</v>
      </c>
      <c r="AG178" s="227"/>
      <c r="AH178" s="227"/>
      <c r="AI178" s="227">
        <f ca="1">IF(AI$7,AH174,"")</f>
        <v>1.9117763165249286</v>
      </c>
      <c r="AJ178" s="227"/>
      <c r="AK178" s="227"/>
      <c r="AL178" s="227">
        <f ca="1">IF(AL$7,AK174,"")</f>
        <v>1.8568007673531086</v>
      </c>
      <c r="AM178" s="227"/>
      <c r="AN178" s="227"/>
      <c r="AO178" s="227">
        <f ca="1">IF(AO$7,AN174,"")</f>
        <v>1.9400521634429657</v>
      </c>
      <c r="AP178" s="227"/>
      <c r="AQ178" s="227"/>
      <c r="AR178" s="227">
        <f ca="1">IF(AR$7,AQ174,"")</f>
        <v>1.9335943418491532</v>
      </c>
      <c r="AS178" s="227"/>
      <c r="AT178" s="227"/>
      <c r="AU178" s="227">
        <f ca="1">IF(AU$7,AT174,"")</f>
        <v>1.9536480189850016</v>
      </c>
      <c r="AV178" s="227"/>
      <c r="AW178" s="227"/>
      <c r="AX178" s="227">
        <f ca="1">IF(AX$7,AW174,"")</f>
        <v>1.7751053869495115</v>
      </c>
      <c r="AY178" s="227"/>
      <c r="AZ178" s="227"/>
      <c r="BA178" s="227">
        <f ca="1">IF(BA$7,AZ174,"")</f>
        <v>1.849868548239183</v>
      </c>
      <c r="BB178" s="227"/>
      <c r="BC178" s="227"/>
      <c r="BD178" s="227">
        <f ca="1">IF(BD$7,BC174,"")</f>
        <v>1.8005385786398282</v>
      </c>
      <c r="BE178" s="227"/>
      <c r="BF178" s="227"/>
      <c r="BG178" s="227">
        <f ca="1">IF(BG$7,BF174,"")</f>
        <v>1.769474281230387</v>
      </c>
      <c r="BH178" s="227"/>
      <c r="BI178" s="227"/>
      <c r="BJ178" s="227">
        <f ca="1">IF(BJ$7,BI174,"")</f>
        <v>1.9757394974502165</v>
      </c>
      <c r="BK178" s="227"/>
      <c r="BL178" s="227"/>
      <c r="BM178" s="227">
        <f ca="1">IF(BM$7,BL174,"")</f>
        <v>1.8836799483965871</v>
      </c>
      <c r="BN178" s="227"/>
      <c r="BO178" s="227"/>
      <c r="BP178" s="227">
        <f ca="1">IF(BP$7,BO174,"")</f>
        <v>1.764986500988742</v>
      </c>
      <c r="BQ178" s="227"/>
      <c r="BR178" s="227"/>
      <c r="BS178" s="227" t="str">
        <f>IF(BS$7,BR174,"")</f>
        <v/>
      </c>
      <c r="BT178" s="227"/>
      <c r="BU178" s="227"/>
      <c r="BV178" s="227">
        <f ca="1">IF(BV$7,BU174,"")</f>
        <v>1.7478944425303033</v>
      </c>
      <c r="BW178" s="227"/>
      <c r="BX178" s="227"/>
      <c r="BY178" s="227">
        <f ca="1">IF(BY$7,BX174,"")</f>
        <v>1.9656560423947274</v>
      </c>
      <c r="BZ178" s="227"/>
      <c r="CA178" s="227"/>
      <c r="CB178" s="227">
        <f ca="1">IF(CB$7,CA174,"")</f>
        <v>1.9190045711822834</v>
      </c>
      <c r="CC178" s="227"/>
      <c r="CD178" s="227"/>
      <c r="CE178" s="227">
        <f ca="1">IF(CE$7,CD174,"")</f>
        <v>1.8170724691130666</v>
      </c>
      <c r="CF178" s="227"/>
      <c r="CG178" s="227"/>
      <c r="CH178" s="227">
        <f ca="1">IF(CH$7,CG174,"")</f>
        <v>1.8786752180605888</v>
      </c>
      <c r="CI178" s="227"/>
      <c r="CJ178" s="227"/>
      <c r="CK178" s="227">
        <f ca="1">IF(CK$7,CJ174,"")</f>
        <v>1.8359626109004954</v>
      </c>
      <c r="CL178" s="227"/>
      <c r="CM178" s="227"/>
      <c r="CN178" s="227">
        <f ca="1">IF(CN$7,CM174,"")</f>
        <v>1.963410653597381</v>
      </c>
      <c r="CO178" s="227"/>
      <c r="CP178" s="227"/>
      <c r="CQ178" s="227">
        <f ca="1">IF(CQ$7,CP174,"")</f>
        <v>1.9048225912193952</v>
      </c>
      <c r="CR178" s="227"/>
      <c r="CS178" s="227"/>
      <c r="CT178" s="227">
        <f ca="1">IF(CT$7,CS174,"")</f>
        <v>1.7876102420918301</v>
      </c>
      <c r="CU178" s="227"/>
      <c r="CV178" s="227"/>
      <c r="CW178" s="227">
        <f ca="1">IF(CW$7,CV174,"")</f>
        <v>1.771392748364331</v>
      </c>
      <c r="CX178" s="227"/>
      <c r="CY178" s="227"/>
      <c r="CZ178" s="227">
        <f ca="1">IF(CZ$7,CY174,"")</f>
        <v>1.754247665166045</v>
      </c>
      <c r="DA178" s="227"/>
      <c r="DB178" s="227"/>
    </row>
    <row r="179" spans="3:106">
      <c r="C179" s="137" t="s">
        <v>48</v>
      </c>
      <c r="D179" s="138">
        <f t="shared" ca="1" si="68"/>
        <v>1.2731277184686014</v>
      </c>
      <c r="E179" s="138">
        <f t="shared" ca="1" si="69"/>
        <v>1.4100241158287967</v>
      </c>
      <c r="F179" s="138">
        <f t="shared" ca="1" si="70"/>
        <v>1.546920513188992</v>
      </c>
      <c r="G179" s="138">
        <f ca="1">STDEV(J179:DA179)</f>
        <v>9.1264264906796844E-2</v>
      </c>
      <c r="H179" s="112">
        <f ca="1">H172/H176</f>
        <v>1.4389055771686377</v>
      </c>
      <c r="J179" s="138"/>
      <c r="K179" s="227">
        <f ca="1">IF(K$7,K172/K176,"")</f>
        <v>1.4597171145147758</v>
      </c>
      <c r="L179" s="227"/>
      <c r="M179" s="227"/>
      <c r="N179" s="227">
        <f ca="1">IF(N$7,N172/N176,"")</f>
        <v>1.4165086218835592</v>
      </c>
      <c r="O179" s="227"/>
      <c r="P179" s="227"/>
      <c r="Q179" s="227">
        <f ca="1">IF(Q$7,Q172/Q176,"")</f>
        <v>1.5136518118995521</v>
      </c>
      <c r="R179" s="227"/>
      <c r="S179" s="227"/>
      <c r="T179" s="227">
        <f ca="1">IF(T$7,T172/T176,"")</f>
        <v>1.3840211820959512</v>
      </c>
      <c r="U179" s="227"/>
      <c r="V179" s="227"/>
      <c r="W179" s="227">
        <f ca="1">IF(W$7,W172/W176,"")</f>
        <v>1.4873828153956479</v>
      </c>
      <c r="X179" s="227"/>
      <c r="Y179" s="227"/>
      <c r="Z179" s="227">
        <f ca="1">IF(Z$7,Z172/Z176,"")</f>
        <v>1.3957504367874936</v>
      </c>
      <c r="AA179" s="227"/>
      <c r="AB179" s="227"/>
      <c r="AC179" s="227">
        <f ca="1">IF(AC$7,AC172/AC176,"")</f>
        <v>1.4721717502820471</v>
      </c>
      <c r="AD179" s="227"/>
      <c r="AE179" s="227"/>
      <c r="AF179" s="227">
        <f ca="1">IF(AF$7,AF172/AF176,"")</f>
        <v>1.5519459500399622</v>
      </c>
      <c r="AG179" s="227"/>
      <c r="AH179" s="227"/>
      <c r="AI179" s="227">
        <f ca="1">IF(AI$7,AI172/AI176,"")</f>
        <v>1.4588853120687413</v>
      </c>
      <c r="AJ179" s="227"/>
      <c r="AK179" s="227"/>
      <c r="AL179" s="227">
        <f ca="1">IF(AL$7,AL172/AL176,"")</f>
        <v>1.3254669461547754</v>
      </c>
      <c r="AM179" s="227"/>
      <c r="AN179" s="227"/>
      <c r="AO179" s="227">
        <f ca="1">IF(AO$7,AO172/AO176,"")</f>
        <v>1.4756988093957661</v>
      </c>
      <c r="AP179" s="227"/>
      <c r="AQ179" s="227"/>
      <c r="AR179" s="227">
        <f ca="1">IF(AR$7,AR172/AR176,"")</f>
        <v>1.42185882077142</v>
      </c>
      <c r="AS179" s="227"/>
      <c r="AT179" s="227"/>
      <c r="AU179" s="227">
        <f ca="1">IF(AU$7,AU172/AU176,"")</f>
        <v>1.2518462443696174</v>
      </c>
      <c r="AV179" s="227"/>
      <c r="AW179" s="227"/>
      <c r="AX179" s="227">
        <f ca="1">IF(AX$7,AX172/AX176,"")</f>
        <v>1.3710102028407649</v>
      </c>
      <c r="AY179" s="227"/>
      <c r="AZ179" s="227"/>
      <c r="BA179" s="227">
        <f ca="1">IF(BA$7,BA172/BA176,"")</f>
        <v>1.4624857139961789</v>
      </c>
      <c r="BB179" s="227"/>
      <c r="BC179" s="227"/>
      <c r="BD179" s="227">
        <f ca="1">IF(BD$7,BD172/BD176,"")</f>
        <v>1.4444133885671544</v>
      </c>
      <c r="BE179" s="227"/>
      <c r="BF179" s="227"/>
      <c r="BG179" s="227">
        <f ca="1">IF(BG$7,BG172/BG176,"")</f>
        <v>1.567969571017154</v>
      </c>
      <c r="BH179" s="227"/>
      <c r="BI179" s="227"/>
      <c r="BJ179" s="227">
        <f ca="1">IF(BJ$7,BJ172/BJ176,"")</f>
        <v>1.2941891738751157</v>
      </c>
      <c r="BK179" s="227"/>
      <c r="BL179" s="227"/>
      <c r="BM179" s="227">
        <f ca="1">IF(BM$7,BM172/BM176,"")</f>
        <v>1.3891955119323021</v>
      </c>
      <c r="BN179" s="227"/>
      <c r="BO179" s="227"/>
      <c r="BP179" s="227">
        <f ca="1">IF(BP$7,BP172/BP176,"")</f>
        <v>1.4107413837836942</v>
      </c>
      <c r="BQ179" s="227"/>
      <c r="BR179" s="227"/>
      <c r="BS179" s="227" t="str">
        <f>IF(BS$7,BS172/BS176,"")</f>
        <v/>
      </c>
      <c r="BT179" s="227"/>
      <c r="BU179" s="227"/>
      <c r="BV179" s="227">
        <f ca="1">IF(BV$7,BV172/BV176,"")</f>
        <v>1.4294759908115404</v>
      </c>
      <c r="BW179" s="227"/>
      <c r="BX179" s="227"/>
      <c r="BY179" s="227">
        <f ca="1">IF(BY$7,BY172/BY176,"")</f>
        <v>1.4250367719269321</v>
      </c>
      <c r="BZ179" s="227"/>
      <c r="CA179" s="227"/>
      <c r="CB179" s="227">
        <f ca="1">IF(CB$7,CB172/CB176,"")</f>
        <v>1.2525248410106877</v>
      </c>
      <c r="CC179" s="227"/>
      <c r="CD179" s="227"/>
      <c r="CE179" s="227">
        <f ca="1">IF(CE$7,CE172/CE176,"")</f>
        <v>1.3956893047052825</v>
      </c>
      <c r="CF179" s="227"/>
      <c r="CG179" s="227"/>
      <c r="CH179" s="227">
        <f ca="1">IF(CH$7,CH172/CH176,"")</f>
        <v>1.2254970725008869</v>
      </c>
      <c r="CI179" s="227"/>
      <c r="CJ179" s="227"/>
      <c r="CK179" s="227">
        <f ca="1">IF(CK$7,CK172/CK176,"")</f>
        <v>1.3826195669447177</v>
      </c>
      <c r="CL179" s="227"/>
      <c r="CM179" s="227"/>
      <c r="CN179" s="227">
        <f ca="1">IF(CN$7,CN172/CN176,"")</f>
        <v>1.3704042154904255</v>
      </c>
      <c r="CO179" s="227"/>
      <c r="CP179" s="227"/>
      <c r="CQ179" s="227">
        <f ca="1">IF(CQ$7,CQ172/CQ176,"")</f>
        <v>1.2358405160573611</v>
      </c>
      <c r="CR179" s="227"/>
      <c r="CS179" s="227"/>
      <c r="CT179" s="227">
        <f ca="1">IF(CT$7,CT172/CT176,"")</f>
        <v>1.434425888056873</v>
      </c>
      <c r="CU179" s="227"/>
      <c r="CV179" s="227"/>
      <c r="CW179" s="227">
        <f ca="1">IF(CW$7,CW172/CW176,"")</f>
        <v>1.4228211414807574</v>
      </c>
      <c r="CX179" s="227"/>
      <c r="CY179" s="227"/>
      <c r="CZ179" s="227">
        <f ca="1">IF(CZ$7,CZ172/CZ176,"")</f>
        <v>1.5815015200355587</v>
      </c>
      <c r="DA179" s="227"/>
      <c r="DB179" s="227"/>
    </row>
    <row r="180" spans="3:106">
      <c r="C180" s="137" t="s">
        <v>49</v>
      </c>
      <c r="D180" s="138">
        <f t="shared" ca="1" si="68"/>
        <v>-0.16050222501419822</v>
      </c>
      <c r="E180" s="138">
        <f t="shared" ca="1" si="69"/>
        <v>-6.8905396555660803E-2</v>
      </c>
      <c r="F180" s="138">
        <f t="shared" ca="1" si="70"/>
        <v>2.2691431902876619E-2</v>
      </c>
      <c r="G180" s="138">
        <f t="shared" ca="1" si="71"/>
        <v>6.1064552305691612E-2</v>
      </c>
      <c r="H180" s="112">
        <f ca="1">G172/H176</f>
        <v>-7.5135760289264705E-2</v>
      </c>
      <c r="J180" s="138"/>
      <c r="K180" s="227">
        <f ca="1">IF(K$7,J172/K176,"")</f>
        <v>-5.761094680758061E-2</v>
      </c>
      <c r="L180" s="227"/>
      <c r="M180" s="227"/>
      <c r="N180" s="227">
        <f ca="1">IF(N$7,M172/N176,"")</f>
        <v>-0.14174174105485426</v>
      </c>
      <c r="O180" s="227"/>
      <c r="P180" s="227"/>
      <c r="Q180" s="227">
        <f ca="1">IF(Q$7,P172/Q176,"")</f>
        <v>-0.1121802383710193</v>
      </c>
      <c r="R180" s="227"/>
      <c r="S180" s="227"/>
      <c r="T180" s="227">
        <f ca="1">IF(T$7,S172/T176,"")</f>
        <v>-1.5145618264554581E-2</v>
      </c>
      <c r="U180" s="227"/>
      <c r="V180" s="227"/>
      <c r="W180" s="227">
        <f ca="1">IF(W$7,V172/W176,"")</f>
        <v>-0.11589611043163568</v>
      </c>
      <c r="X180" s="227"/>
      <c r="Y180" s="227"/>
      <c r="Z180" s="227">
        <f ca="1">IF(Z$7,Y172/Z176,"")</f>
        <v>-2.6566575005160372E-4</v>
      </c>
      <c r="AA180" s="227"/>
      <c r="AB180" s="227"/>
      <c r="AC180" s="227">
        <f ca="1">IF(AC$7,AB172/AC176,"")</f>
        <v>-8.4598682646172443E-2</v>
      </c>
      <c r="AD180" s="227"/>
      <c r="AE180" s="227"/>
      <c r="AF180" s="227">
        <f ca="1">IF(AF$7,AE172/AF176,"")</f>
        <v>-7.0824003276582129E-2</v>
      </c>
      <c r="AG180" s="227"/>
      <c r="AH180" s="227"/>
      <c r="AI180" s="227">
        <f ca="1">IF(AI$7,AH172/AI176,"")</f>
        <v>-8.7239088279763649E-2</v>
      </c>
      <c r="AJ180" s="227"/>
      <c r="AK180" s="227"/>
      <c r="AL180" s="227">
        <f ca="1">IF(AL$7,AK172/AL176,"")</f>
        <v>8.7513820685858439E-3</v>
      </c>
      <c r="AM180" s="227"/>
      <c r="AN180" s="227"/>
      <c r="AO180" s="227">
        <f ca="1">IF(AO$7,AN172/AO176,"")</f>
        <v>-3.1545484300922494E-2</v>
      </c>
      <c r="AP180" s="227"/>
      <c r="AQ180" s="227"/>
      <c r="AR180" s="227">
        <f ca="1">IF(AR$7,AQ172/AR176,"")</f>
        <v>-6.9735139808127303E-2</v>
      </c>
      <c r="AS180" s="227"/>
      <c r="AT180" s="227"/>
      <c r="AU180" s="227">
        <f ca="1">IF(AU$7,AT172/AU176,"")</f>
        <v>1.4183519801604051E-2</v>
      </c>
      <c r="AV180" s="227"/>
      <c r="AW180" s="227"/>
      <c r="AX180" s="227">
        <f ca="1">IF(AX$7,AW172/AX176,"")</f>
        <v>-0.14293477622540668</v>
      </c>
      <c r="AY180" s="227"/>
      <c r="AZ180" s="227"/>
      <c r="BA180" s="227">
        <f ca="1">IF(BA$7,AZ172/BA176,"")</f>
        <v>-5.6186325555796411E-2</v>
      </c>
      <c r="BB180" s="227"/>
      <c r="BC180" s="227"/>
      <c r="BD180" s="227">
        <f ca="1">IF(BD$7,BC172/BD176,"")</f>
        <v>-9.0339665721932624E-2</v>
      </c>
      <c r="BE180" s="227"/>
      <c r="BF180" s="227"/>
      <c r="BG180" s="227">
        <f ca="1">IF(BG$7,BF172/BG176,"")</f>
        <v>-0.13617497985338511</v>
      </c>
      <c r="BH180" s="227"/>
      <c r="BI180" s="227"/>
      <c r="BJ180" s="227">
        <f ca="1">IF(BJ$7,BI172/BJ176,"")</f>
        <v>2.1092018559674314E-2</v>
      </c>
      <c r="BK180" s="227"/>
      <c r="BL180" s="227"/>
      <c r="BM180" s="227">
        <f ca="1">IF(BM$7,BL172/BM176,"")</f>
        <v>-8.6614823592358434E-2</v>
      </c>
      <c r="BN180" s="227"/>
      <c r="BO180" s="227"/>
      <c r="BP180" s="227">
        <f ca="1">IF(BP$7,BO172/BP176,"")</f>
        <v>-0.13188620494820402</v>
      </c>
      <c r="BQ180" s="227"/>
      <c r="BR180" s="227"/>
      <c r="BS180" s="227" t="str">
        <f>IF(BS$7,BR172/BS176,"")</f>
        <v/>
      </c>
      <c r="BT180" s="227"/>
      <c r="BU180" s="227"/>
      <c r="BV180" s="227">
        <f ca="1">IF(BV$7,BU172/BV176,"")</f>
        <v>-0.14349882433564617</v>
      </c>
      <c r="BW180" s="227"/>
      <c r="BX180" s="227"/>
      <c r="BY180" s="227">
        <f ca="1">IF(BY$7,BX172/BY176,"")</f>
        <v>-2.899727244830452E-2</v>
      </c>
      <c r="BZ180" s="227"/>
      <c r="CA180" s="227"/>
      <c r="CB180" s="227">
        <f ca="1">IF(CB$7,CA172/CB176,"")</f>
        <v>2.0820519643898496E-2</v>
      </c>
      <c r="CC180" s="227"/>
      <c r="CD180" s="227"/>
      <c r="CE180" s="227">
        <f ca="1">IF(CE$7,CD172/CE176,"")</f>
        <v>-0.10577934746529806</v>
      </c>
      <c r="CF180" s="227"/>
      <c r="CG180" s="227"/>
      <c r="CH180" s="227">
        <f ca="1">IF(CH$7,CG172/CH176,"")</f>
        <v>3.2513024928273009E-2</v>
      </c>
      <c r="CI180" s="227"/>
      <c r="CJ180" s="227"/>
      <c r="CK180" s="227">
        <f ca="1">IF(CK$7,CJ172/CK176,"")</f>
        <v>-7.5071412961584663E-2</v>
      </c>
      <c r="CL180" s="227"/>
      <c r="CM180" s="227"/>
      <c r="CN180" s="227">
        <f ca="1">IF(CN$7,CM172/CN176,"")</f>
        <v>-5.1559513733544409E-3</v>
      </c>
      <c r="CO180" s="227"/>
      <c r="CP180" s="227"/>
      <c r="CQ180" s="227">
        <f ca="1">IF(CQ$7,CP172/CQ176,"")</f>
        <v>6.24986396609947E-3</v>
      </c>
      <c r="CR180" s="227"/>
      <c r="CS180" s="227"/>
      <c r="CT180" s="227">
        <f ca="1">IF(CT$7,CS172/CT176,"")</f>
        <v>-0.14531963990279459</v>
      </c>
      <c r="CU180" s="227"/>
      <c r="CV180" s="227"/>
      <c r="CW180" s="227">
        <f ca="1">IF(CW$7,CV172/CW176,"")</f>
        <v>-0.13797357772543495</v>
      </c>
      <c r="CX180" s="227"/>
      <c r="CY180" s="227"/>
      <c r="CZ180" s="227">
        <f ca="1">IF(CZ$7,CY172/CZ176,"")</f>
        <v>-0.16696210109285586</v>
      </c>
      <c r="DA180" s="227"/>
      <c r="DB180" s="227"/>
    </row>
    <row r="181" spans="3:106">
      <c r="C181" s="137" t="s">
        <v>50</v>
      </c>
      <c r="D181" s="138">
        <f t="shared" ca="1" si="68"/>
        <v>-4.1448376857743434E-2</v>
      </c>
      <c r="E181" s="138">
        <f t="shared" ca="1" si="69"/>
        <v>-2.7878845075369127E-2</v>
      </c>
      <c r="F181" s="138">
        <f t="shared" ca="1" si="70"/>
        <v>-1.430931329299482E-2</v>
      </c>
      <c r="G181" s="138">
        <f t="shared" ca="1" si="71"/>
        <v>9.0463545215828719E-3</v>
      </c>
      <c r="H181" s="112">
        <f ca="1">I173/H177</f>
        <v>-3.3083782545899214E-2</v>
      </c>
      <c r="J181" s="138"/>
      <c r="K181" s="227">
        <f ca="1">IF(K$7,L173/K177,"")</f>
        <v>-2.5390398294081504E-2</v>
      </c>
      <c r="L181" s="227"/>
      <c r="M181" s="227"/>
      <c r="N181" s="227">
        <f ca="1">IF(N$7,O173/N177,"")</f>
        <v>-3.9955156493800249E-2</v>
      </c>
      <c r="O181" s="227"/>
      <c r="P181" s="227"/>
      <c r="Q181" s="227">
        <f ca="1">IF(Q$7,R173/Q177,"")</f>
        <v>-2.8233512813710653E-2</v>
      </c>
      <c r="R181" s="227"/>
      <c r="S181" s="227"/>
      <c r="T181" s="227">
        <f ca="1">IF(T$7,U173/T177,"")</f>
        <v>-4.8438014373674829E-2</v>
      </c>
      <c r="U181" s="227"/>
      <c r="V181" s="227"/>
      <c r="W181" s="227">
        <f ca="1">IF(W$7,X173/W177,"")</f>
        <v>-3.1864707919020414E-2</v>
      </c>
      <c r="X181" s="227"/>
      <c r="Y181" s="227"/>
      <c r="Z181" s="227">
        <f ca="1">IF(Z$7,AA173/Z177,"")</f>
        <v>-4.212009145065336E-2</v>
      </c>
      <c r="AA181" s="227"/>
      <c r="AB181" s="227"/>
      <c r="AC181" s="227">
        <f ca="1">IF(AC$7,AD173/AC177,"")</f>
        <v>-2.6671809474026517E-2</v>
      </c>
      <c r="AD181" s="227"/>
      <c r="AE181" s="227"/>
      <c r="AF181" s="227">
        <f ca="1">IF(AF$7,AG173/AF177,"")</f>
        <v>-3.8803817385536975E-2</v>
      </c>
      <c r="AG181" s="227"/>
      <c r="AH181" s="227"/>
      <c r="AI181" s="227">
        <f ca="1">IF(AI$7,AJ173/AI177,"")</f>
        <v>-2.8301750278139158E-2</v>
      </c>
      <c r="AJ181" s="227"/>
      <c r="AK181" s="227"/>
      <c r="AL181" s="227">
        <f ca="1">IF(AL$7,AM173/AL177,"")</f>
        <v>-3.4763060033380415E-2</v>
      </c>
      <c r="AM181" s="227"/>
      <c r="AN181" s="227"/>
      <c r="AO181" s="227">
        <f ca="1">IF(AO$7,AP173/AO177,"")</f>
        <v>-3.2965881620531705E-2</v>
      </c>
      <c r="AP181" s="227"/>
      <c r="AQ181" s="227"/>
      <c r="AR181" s="227">
        <f ca="1">IF(AR$7,AS173/AR177,"")</f>
        <v>-2.5781701794947123E-2</v>
      </c>
      <c r="AS181" s="227"/>
      <c r="AT181" s="227"/>
      <c r="AU181" s="227">
        <f ca="1">IF(AU$7,AV173/AU177,"")</f>
        <v>-2.4245333881874637E-2</v>
      </c>
      <c r="AV181" s="227"/>
      <c r="AW181" s="227"/>
      <c r="AX181" s="227">
        <f ca="1">IF(AX$7,AY173/AX177,"")</f>
        <v>-1.6829780309211013E-2</v>
      </c>
      <c r="AY181" s="227"/>
      <c r="AZ181" s="227"/>
      <c r="BA181" s="227">
        <f ca="1">IF(BA$7,BB173/BA177,"")</f>
        <v>-3.3871135376121572E-3</v>
      </c>
      <c r="BB181" s="227"/>
      <c r="BC181" s="227"/>
      <c r="BD181" s="227">
        <f ca="1">IF(BD$7,BE173/BD177,"")</f>
        <v>-1.9133626974641504E-2</v>
      </c>
      <c r="BE181" s="227"/>
      <c r="BF181" s="227"/>
      <c r="BG181" s="227">
        <f ca="1">IF(BG$7,BH173/BG177,"")</f>
        <v>-3.3095702209024129E-2</v>
      </c>
      <c r="BH181" s="227"/>
      <c r="BI181" s="227"/>
      <c r="BJ181" s="227">
        <f ca="1">IF(BJ$7,BK173/BJ177,"")</f>
        <v>-3.4827871750221236E-2</v>
      </c>
      <c r="BK181" s="227"/>
      <c r="BL181" s="227"/>
      <c r="BM181" s="227">
        <f ca="1">IF(BM$7,BN173/BM177,"")</f>
        <v>-2.1915476104021059E-2</v>
      </c>
      <c r="BN181" s="227"/>
      <c r="BO181" s="227"/>
      <c r="BP181" s="227">
        <f ca="1">IF(BP$7,BQ173/BP177,"")</f>
        <v>-3.6901737685709257E-2</v>
      </c>
      <c r="BQ181" s="227"/>
      <c r="BR181" s="227"/>
      <c r="BS181" s="227" t="str">
        <f>IF(BS$7,BT173/BS177,"")</f>
        <v/>
      </c>
      <c r="BT181" s="227"/>
      <c r="BU181" s="227"/>
      <c r="BV181" s="227">
        <f ca="1">IF(BV$7,BW173/BV177,"")</f>
        <v>-2.0104561494789914E-2</v>
      </c>
      <c r="BW181" s="227"/>
      <c r="BX181" s="227"/>
      <c r="BY181" s="227">
        <f ca="1">IF(BY$7,BZ173/BY177,"")</f>
        <v>-3.0393329026452899E-2</v>
      </c>
      <c r="BZ181" s="227"/>
      <c r="CA181" s="227"/>
      <c r="CB181" s="227">
        <f ca="1">IF(CB$7,CC173/CB177,"")</f>
        <v>-2.9256517483820126E-2</v>
      </c>
      <c r="CC181" s="227"/>
      <c r="CD181" s="227"/>
      <c r="CE181" s="227">
        <f ca="1">IF(CE$7,CF173/CE177,"")</f>
        <v>-3.2109820330645363E-2</v>
      </c>
      <c r="CF181" s="227"/>
      <c r="CG181" s="227"/>
      <c r="CH181" s="227">
        <f ca="1">IF(CH$7,CI173/CH177,"")</f>
        <v>-2.4961787523333508E-2</v>
      </c>
      <c r="CI181" s="227"/>
      <c r="CJ181" s="227"/>
      <c r="CK181" s="227">
        <f ca="1">IF(CK$7,CL173/CK177,"")</f>
        <v>-2.3928501682067126E-2</v>
      </c>
      <c r="CL181" s="227"/>
      <c r="CM181" s="227"/>
      <c r="CN181" s="227">
        <f ca="1">IF(CN$7,CO173/CN177,"")</f>
        <v>-2.6901541393877938E-2</v>
      </c>
      <c r="CO181" s="227"/>
      <c r="CP181" s="227"/>
      <c r="CQ181" s="227">
        <f ca="1">IF(CQ$7,CR173/CQ177,"")</f>
        <v>-2.436965487324513E-2</v>
      </c>
      <c r="CR181" s="227"/>
      <c r="CS181" s="227"/>
      <c r="CT181" s="227">
        <f ca="1">IF(CT$7,CU173/CT177,"")</f>
        <v>-1.6098068060250482E-2</v>
      </c>
      <c r="CU181" s="227"/>
      <c r="CV181" s="227"/>
      <c r="CW181" s="227">
        <f ca="1">IF(CW$7,CX173/CW177,"")</f>
        <v>-2.8599429608087694E-2</v>
      </c>
      <c r="CX181" s="227"/>
      <c r="CY181" s="227"/>
      <c r="CZ181" s="227">
        <f ca="1">IF(CZ$7,DA173/CZ177,"")</f>
        <v>-1.3894441476054977E-2</v>
      </c>
      <c r="DA181" s="227"/>
      <c r="DB181" s="227"/>
    </row>
    <row r="182" spans="3:106">
      <c r="C182" s="137" t="s">
        <v>51</v>
      </c>
      <c r="D182" s="138">
        <f t="shared" ca="1" si="68"/>
        <v>-5.6471860940970099E-3</v>
      </c>
      <c r="E182" s="138">
        <f t="shared" ca="1" si="69"/>
        <v>1.8149071904196786E-2</v>
      </c>
      <c r="F182" s="138">
        <f t="shared" ca="1" si="70"/>
        <v>4.1945329902490586E-2</v>
      </c>
      <c r="G182" s="138">
        <f t="shared" ca="1" si="71"/>
        <v>1.5864171998862531E-2</v>
      </c>
      <c r="H182" s="112">
        <f ca="1">G173/H177</f>
        <v>9.649378035259993E-3</v>
      </c>
      <c r="J182" s="138"/>
      <c r="K182" s="227">
        <f ca="1">IF(K$7,J173/K177,"")</f>
        <v>1.709153748411639E-2</v>
      </c>
      <c r="L182" s="227"/>
      <c r="M182" s="227"/>
      <c r="N182" s="227">
        <f ca="1">IF(N$7,M173/N177,"")</f>
        <v>2.4980580354124628E-2</v>
      </c>
      <c r="O182" s="227"/>
      <c r="P182" s="227"/>
      <c r="Q182" s="227">
        <f ca="1">IF(Q$7,P173/Q177,"")</f>
        <v>1.3847212065548025E-2</v>
      </c>
      <c r="R182" s="227"/>
      <c r="S182" s="227"/>
      <c r="T182" s="227">
        <f ca="1">IF(T$7,S173/T177,"")</f>
        <v>3.2917846839716068E-2</v>
      </c>
      <c r="U182" s="227"/>
      <c r="V182" s="227"/>
      <c r="W182" s="227">
        <f ca="1">IF(W$7,V173/W177,"")</f>
        <v>1.1121695574169548E-2</v>
      </c>
      <c r="X182" s="227"/>
      <c r="Y182" s="227"/>
      <c r="Z182" s="227">
        <f ca="1">IF(Z$7,Y173/Z177,"")</f>
        <v>3.9968117925249839E-2</v>
      </c>
      <c r="AA182" s="227"/>
      <c r="AB182" s="227"/>
      <c r="AC182" s="227">
        <f ca="1">IF(AC$7,AB173/AC177,"")</f>
        <v>2.5874628580981091E-3</v>
      </c>
      <c r="AD182" s="227"/>
      <c r="AE182" s="227"/>
      <c r="AF182" s="227">
        <f ca="1">IF(AF$7,AE173/AF177,"")</f>
        <v>4.3108509738840874E-2</v>
      </c>
      <c r="AG182" s="227"/>
      <c r="AH182" s="227"/>
      <c r="AI182" s="227">
        <f ca="1">IF(AI$7,AH173/AI177,"")</f>
        <v>3.0918501416374346E-2</v>
      </c>
      <c r="AJ182" s="227"/>
      <c r="AK182" s="227"/>
      <c r="AL182" s="227">
        <f ca="1">IF(AL$7,AK173/AL177,"")</f>
        <v>3.5375716088072613E-2</v>
      </c>
      <c r="AM182" s="227"/>
      <c r="AN182" s="227"/>
      <c r="AO182" s="227">
        <f ca="1">IF(AO$7,AN173/AO177,"")</f>
        <v>2.9813856378591876E-2</v>
      </c>
      <c r="AP182" s="227"/>
      <c r="AQ182" s="227"/>
      <c r="AR182" s="227">
        <f ca="1">IF(AR$7,AQ173/AR177,"")</f>
        <v>-1.6787183174853126E-3</v>
      </c>
      <c r="AS182" s="227"/>
      <c r="AT182" s="227"/>
      <c r="AU182" s="227">
        <f ca="1">IF(AU$7,AT173/AU177,"")</f>
        <v>4.5410647718907141E-2</v>
      </c>
      <c r="AV182" s="227"/>
      <c r="AW182" s="227"/>
      <c r="AX182" s="227">
        <f ca="1">IF(AX$7,AW173/AX177,"")</f>
        <v>-1.2311592830181377E-3</v>
      </c>
      <c r="AY182" s="227"/>
      <c r="AZ182" s="227"/>
      <c r="BA182" s="227">
        <f ca="1">IF(BA$7,AZ173/BA177,"")</f>
        <v>-6.4010342095113665E-3</v>
      </c>
      <c r="BB182" s="227"/>
      <c r="BC182" s="227"/>
      <c r="BD182" s="227">
        <f ca="1">IF(BD$7,BC173/BD177,"")</f>
        <v>1.3869974225157785E-2</v>
      </c>
      <c r="BE182" s="227"/>
      <c r="BF182" s="227"/>
      <c r="BG182" s="227">
        <f ca="1">IF(BG$7,BF173/BG177,"")</f>
        <v>3.2302569366171964E-2</v>
      </c>
      <c r="BH182" s="227"/>
      <c r="BI182" s="227"/>
      <c r="BJ182" s="227">
        <f ca="1">IF(BJ$7,BI173/BJ177,"")</f>
        <v>4.5010923589726616E-2</v>
      </c>
      <c r="BK182" s="227"/>
      <c r="BL182" s="227"/>
      <c r="BM182" s="227">
        <f ca="1">IF(BM$7,BL173/BM177,"")</f>
        <v>-5.9769900893410673E-3</v>
      </c>
      <c r="BN182" s="227"/>
      <c r="BO182" s="227"/>
      <c r="BP182" s="227">
        <f ca="1">IF(BP$7,BO173/BP177,"")</f>
        <v>2.1397443704530134E-2</v>
      </c>
      <c r="BQ182" s="227"/>
      <c r="BR182" s="227"/>
      <c r="BS182" s="227" t="str">
        <f>IF(BS$7,BR173/BS177,"")</f>
        <v/>
      </c>
      <c r="BT182" s="227"/>
      <c r="BU182" s="227"/>
      <c r="BV182" s="227">
        <f ca="1">IF(BV$7,BU173/BV177,"")</f>
        <v>-9.0337655267127117E-4</v>
      </c>
      <c r="BW182" s="227"/>
      <c r="BX182" s="227"/>
      <c r="BY182" s="227">
        <f ca="1">IF(BY$7,BX173/BY177,"")</f>
        <v>2.040952002869929E-2</v>
      </c>
      <c r="BZ182" s="227"/>
      <c r="CA182" s="227"/>
      <c r="CB182" s="227">
        <f ca="1">IF(CB$7,CA173/CB177,"")</f>
        <v>2.7690999801342507E-2</v>
      </c>
      <c r="CC182" s="227"/>
      <c r="CD182" s="227"/>
      <c r="CE182" s="227">
        <f ca="1">IF(CE$7,CD173/CE177,"")</f>
        <v>1.3706700610589657E-2</v>
      </c>
      <c r="CF182" s="227"/>
      <c r="CG182" s="227"/>
      <c r="CH182" s="227">
        <f ca="1">IF(CH$7,CG173/CH177,"")</f>
        <v>2.9762979188765488E-2</v>
      </c>
      <c r="CI182" s="227"/>
      <c r="CJ182" s="227"/>
      <c r="CK182" s="227">
        <f ca="1">IF(CK$7,CJ173/CK177,"")</f>
        <v>3.9324090149465939E-3</v>
      </c>
      <c r="CL182" s="227"/>
      <c r="CM182" s="227"/>
      <c r="CN182" s="227">
        <f ca="1">IF(CN$7,CM173/CN177,"")</f>
        <v>2.164527605396421E-2</v>
      </c>
      <c r="CO182" s="227"/>
      <c r="CP182" s="227"/>
      <c r="CQ182" s="227">
        <f ca="1">IF(CQ$7,CP173/CQ177,"")</f>
        <v>1.4246642960590992E-2</v>
      </c>
      <c r="CR182" s="227"/>
      <c r="CS182" s="227"/>
      <c r="CT182" s="227">
        <f ca="1">IF(CT$7,CS173/CT177,"")</f>
        <v>-5.2590141406616034E-5</v>
      </c>
      <c r="CU182" s="227"/>
      <c r="CV182" s="227"/>
      <c r="CW182" s="227">
        <f ca="1">IF(CW$7,CV173/CW177,"")</f>
        <v>8.8556300281783778E-3</v>
      </c>
      <c r="CX182" s="227"/>
      <c r="CY182" s="227"/>
      <c r="CZ182" s="227">
        <f ca="1">IF(CZ$7,CY173/CZ177,"")</f>
        <v>-1.1076553909387869E-3</v>
      </c>
      <c r="DA182" s="227"/>
      <c r="DB182" s="227"/>
    </row>
    <row r="183" spans="3:106">
      <c r="C183" s="137" t="s">
        <v>52</v>
      </c>
      <c r="D183" s="138">
        <f t="shared" ca="1" si="68"/>
        <v>-0.10840277958585293</v>
      </c>
      <c r="E183" s="138">
        <f t="shared" ca="1" si="69"/>
        <v>-9.0946337080364897E-2</v>
      </c>
      <c r="F183" s="138">
        <f t="shared" ca="1" si="70"/>
        <v>-7.3489894574876868E-2</v>
      </c>
      <c r="G183" s="138">
        <f t="shared" ca="1" si="71"/>
        <v>1.1637628336992018E-2</v>
      </c>
      <c r="H183" s="112">
        <f ca="1">I174/H178</f>
        <v>-8.850786031975065E-2</v>
      </c>
      <c r="J183" s="138"/>
      <c r="K183" s="227">
        <f ca="1">IF(K$7,L174/K178,"")</f>
        <v>-9.1487425213175169E-2</v>
      </c>
      <c r="L183" s="227"/>
      <c r="M183" s="227"/>
      <c r="N183" s="227">
        <f ca="1">IF(N$7,O174/N178,"")</f>
        <v>-7.281680045590834E-2</v>
      </c>
      <c r="O183" s="227"/>
      <c r="P183" s="227"/>
      <c r="Q183" s="227">
        <f ca="1">IF(Q$7,R174/Q178,"")</f>
        <v>-9.219276438410863E-2</v>
      </c>
      <c r="R183" s="227"/>
      <c r="S183" s="227"/>
      <c r="T183" s="227">
        <f ca="1">IF(T$7,U174/T178,"")</f>
        <v>-7.9735958525687781E-2</v>
      </c>
      <c r="U183" s="227"/>
      <c r="V183" s="227"/>
      <c r="W183" s="227">
        <f ca="1">IF(W$7,X174/W178,"")</f>
        <v>-8.1516867975888543E-2</v>
      </c>
      <c r="X183" s="227"/>
      <c r="Y183" s="227"/>
      <c r="Z183" s="227">
        <f ca="1">IF(Z$7,AA174/Z178,"")</f>
        <v>-8.9057949646675155E-2</v>
      </c>
      <c r="AA183" s="227"/>
      <c r="AB183" s="227"/>
      <c r="AC183" s="227">
        <f ca="1">IF(AC$7,AD174/AC178,"")</f>
        <v>-9.5079919063434964E-2</v>
      </c>
      <c r="AD183" s="227"/>
      <c r="AE183" s="227"/>
      <c r="AF183" s="227">
        <f ca="1">IF(AF$7,AG174/AF178,"")</f>
        <v>-9.5297566643295639E-2</v>
      </c>
      <c r="AG183" s="227"/>
      <c r="AH183" s="227"/>
      <c r="AI183" s="227">
        <f ca="1">IF(AI$7,AJ174/AI178,"")</f>
        <v>-0.10354644149778275</v>
      </c>
      <c r="AJ183" s="227"/>
      <c r="AK183" s="227"/>
      <c r="AL183" s="227">
        <f ca="1">IF(AL$7,AM174/AL178,"")</f>
        <v>-9.048865054170982E-2</v>
      </c>
      <c r="AM183" s="227"/>
      <c r="AN183" s="227"/>
      <c r="AO183" s="227">
        <f ca="1">IF(AO$7,AP174/AO178,"")</f>
        <v>-9.8869352628862206E-2</v>
      </c>
      <c r="AP183" s="227"/>
      <c r="AQ183" s="227"/>
      <c r="AR183" s="227">
        <f ca="1">IF(AR$7,AS174/AR178,"")</f>
        <v>-9.7749521193149697E-2</v>
      </c>
      <c r="AS183" s="227"/>
      <c r="AT183" s="227"/>
      <c r="AU183" s="227">
        <f ca="1">IF(AU$7,AV174/AU178,"")</f>
        <v>-0.10509979095170696</v>
      </c>
      <c r="AV183" s="227"/>
      <c r="AW183" s="227"/>
      <c r="AX183" s="227">
        <f ca="1">IF(AX$7,AY174/AX178,"")</f>
        <v>-8.8362591072695576E-2</v>
      </c>
      <c r="AY183" s="227"/>
      <c r="AZ183" s="227"/>
      <c r="BA183" s="227">
        <f ca="1">IF(BA$7,BB174/BA178,"")</f>
        <v>-0.10641879439655226</v>
      </c>
      <c r="BB183" s="227"/>
      <c r="BC183" s="227"/>
      <c r="BD183" s="227">
        <f ca="1">IF(BD$7,BE174/BD178,"")</f>
        <v>-0.10601934708141181</v>
      </c>
      <c r="BE183" s="227"/>
      <c r="BF183" s="227"/>
      <c r="BG183" s="227">
        <f ca="1">IF(BG$7,BH174/BG178,"")</f>
        <v>-0.10948586273437207</v>
      </c>
      <c r="BH183" s="227"/>
      <c r="BI183" s="227"/>
      <c r="BJ183" s="227">
        <f ca="1">IF(BJ$7,BK174/BJ178,"")</f>
        <v>-7.9783444691713626E-2</v>
      </c>
      <c r="BK183" s="227"/>
      <c r="BL183" s="227"/>
      <c r="BM183" s="227">
        <f ca="1">IF(BM$7,BN174/BM178,"")</f>
        <v>-6.1384279640218337E-2</v>
      </c>
      <c r="BN183" s="227"/>
      <c r="BO183" s="227"/>
      <c r="BP183" s="227">
        <f ca="1">IF(BP$7,BQ174/BP178,"")</f>
        <v>-8.4477566171067983E-2</v>
      </c>
      <c r="BQ183" s="227"/>
      <c r="BR183" s="227"/>
      <c r="BS183" s="227" t="str">
        <f>IF(BS$7,BT174/BS178,"")</f>
        <v/>
      </c>
      <c r="BT183" s="227"/>
      <c r="BU183" s="227"/>
      <c r="BV183" s="227">
        <f ca="1">IF(BV$7,BW174/BV178,"")</f>
        <v>-8.5979771767010521E-2</v>
      </c>
      <c r="BW183" s="227"/>
      <c r="BX183" s="227"/>
      <c r="BY183" s="227">
        <f ca="1">IF(BY$7,BZ174/BY178,"")</f>
        <v>-9.49925303495332E-2</v>
      </c>
      <c r="BZ183" s="227"/>
      <c r="CA183" s="227"/>
      <c r="CB183" s="227">
        <f ca="1">IF(CB$7,CC174/CB178,"")</f>
        <v>-9.2067186382627009E-2</v>
      </c>
      <c r="CC183" s="227"/>
      <c r="CD183" s="227"/>
      <c r="CE183" s="227">
        <f ca="1">IF(CE$7,CF174/CE178,"")</f>
        <v>-7.2359439837587927E-2</v>
      </c>
      <c r="CF183" s="227"/>
      <c r="CG183" s="227"/>
      <c r="CH183" s="227">
        <f ca="1">IF(CH$7,CI174/CH178,"")</f>
        <v>-8.3132367109037611E-2</v>
      </c>
      <c r="CI183" s="227"/>
      <c r="CJ183" s="227"/>
      <c r="CK183" s="227">
        <f ca="1">IF(CK$7,CL174/CK178,"")</f>
        <v>-8.4027186809286294E-2</v>
      </c>
      <c r="CL183" s="227"/>
      <c r="CM183" s="227"/>
      <c r="CN183" s="227">
        <f ca="1">IF(CN$7,CO174/CN178,"")</f>
        <v>-9.8342252173992298E-2</v>
      </c>
      <c r="CO183" s="227"/>
      <c r="CP183" s="227"/>
      <c r="CQ183" s="227">
        <f ca="1">IF(CQ$7,CR174/CQ178,"")</f>
        <v>-7.9457476843665137E-2</v>
      </c>
      <c r="CR183" s="227"/>
      <c r="CS183" s="227"/>
      <c r="CT183" s="227">
        <f ca="1">IF(CT$7,CU174/CT178,"")</f>
        <v>-9.4663615287777017E-2</v>
      </c>
      <c r="CU183" s="227"/>
      <c r="CV183" s="227"/>
      <c r="CW183" s="227">
        <f ca="1">IF(CW$7,CX174/CW178,"")</f>
        <v>-9.3285455769742329E-2</v>
      </c>
      <c r="CX183" s="227"/>
      <c r="CY183" s="227"/>
      <c r="CZ183" s="227">
        <f ca="1">IF(CZ$7,DA174/CZ178,"")</f>
        <v>-0.11215827265163611</v>
      </c>
      <c r="DA183" s="227"/>
      <c r="DB183" s="227"/>
    </row>
    <row r="184" spans="3:106">
      <c r="C184" s="137" t="s">
        <v>53</v>
      </c>
      <c r="D184" s="138">
        <f t="shared" ca="1" si="68"/>
        <v>-0.20592010540778011</v>
      </c>
      <c r="E184" s="138">
        <f t="shared" ca="1" si="69"/>
        <v>-0.19019015764910199</v>
      </c>
      <c r="F184" s="138">
        <f t="shared" ca="1" si="70"/>
        <v>-0.17446020989042388</v>
      </c>
      <c r="G184" s="138">
        <f t="shared" ca="1" si="71"/>
        <v>1.0486631839118733E-2</v>
      </c>
      <c r="H184" s="112">
        <f ca="1">H174/H178</f>
        <v>-0.19348313598096067</v>
      </c>
      <c r="J184" s="138"/>
      <c r="K184" s="227">
        <f ca="1">IF(K$7,K174/K178,"")</f>
        <v>-0.19665372529983971</v>
      </c>
      <c r="L184" s="227"/>
      <c r="M184" s="227"/>
      <c r="N184" s="227">
        <f ca="1">IF(N$7,N174/N178,"")</f>
        <v>-0.17914478401640913</v>
      </c>
      <c r="O184" s="227"/>
      <c r="P184" s="227"/>
      <c r="Q184" s="227">
        <f ca="1">IF(Q$7,Q174/Q178,"")</f>
        <v>-0.19367836004352076</v>
      </c>
      <c r="R184" s="227"/>
      <c r="S184" s="227"/>
      <c r="T184" s="227">
        <f ca="1">IF(T$7,T174/T178,"")</f>
        <v>-0.1902194899821098</v>
      </c>
      <c r="U184" s="227"/>
      <c r="V184" s="227"/>
      <c r="W184" s="227">
        <f ca="1">IF(W$7,W174/W178,"")</f>
        <v>-0.18877560906154883</v>
      </c>
      <c r="X184" s="227"/>
      <c r="Y184" s="227"/>
      <c r="Z184" s="227">
        <f ca="1">IF(Z$7,Z174/Z178,"")</f>
        <v>-0.18955207197799762</v>
      </c>
      <c r="AA184" s="227"/>
      <c r="AB184" s="227"/>
      <c r="AC184" s="227">
        <f ca="1">IF(AC$7,AC174/AC178,"")</f>
        <v>-0.19991304896765538</v>
      </c>
      <c r="AD184" s="227"/>
      <c r="AE184" s="227"/>
      <c r="AF184" s="227">
        <f ca="1">IF(AF$7,AF174/AF178,"")</f>
        <v>-0.17862344633970487</v>
      </c>
      <c r="AG184" s="227"/>
      <c r="AH184" s="227"/>
      <c r="AI184" s="227">
        <f ca="1">IF(AI$7,AI174/AI178,"")</f>
        <v>-0.18902947781463383</v>
      </c>
      <c r="AJ184" s="227"/>
      <c r="AK184" s="227"/>
      <c r="AL184" s="227">
        <f ca="1">IF(AL$7,AL174/AL178,"")</f>
        <v>-0.19807294318805993</v>
      </c>
      <c r="AM184" s="227"/>
      <c r="AN184" s="227"/>
      <c r="AO184" s="227">
        <f ca="1">IF(AO$7,AO174/AO178,"")</f>
        <v>-0.19230822415667553</v>
      </c>
      <c r="AP184" s="227"/>
      <c r="AQ184" s="227"/>
      <c r="AR184" s="227">
        <f ca="1">IF(AR$7,AR174/AR178,"")</f>
        <v>-0.20226889866368969</v>
      </c>
      <c r="AS184" s="227"/>
      <c r="AT184" s="227"/>
      <c r="AU184" s="227">
        <f ca="1">IF(AU$7,AU174/AU178,"")</f>
        <v>-0.20817275527445353</v>
      </c>
      <c r="AV184" s="227"/>
      <c r="AW184" s="227"/>
      <c r="AX184" s="227">
        <f ca="1">IF(AX$7,AX174/AX178,"")</f>
        <v>-0.1927155048532998</v>
      </c>
      <c r="AY184" s="227"/>
      <c r="AZ184" s="227"/>
      <c r="BA184" s="227">
        <f ca="1">IF(BA$7,BA174/BA178,"")</f>
        <v>-0.22351145295448474</v>
      </c>
      <c r="BB184" s="227"/>
      <c r="BC184" s="227"/>
      <c r="BD184" s="227">
        <f ca="1">IF(BD$7,BD174/BD178,"")</f>
        <v>-0.19016856270545759</v>
      </c>
      <c r="BE184" s="227"/>
      <c r="BF184" s="227"/>
      <c r="BG184" s="227">
        <f ca="1">IF(BG$7,BG174/BG178,"")</f>
        <v>-0.18636394233887435</v>
      </c>
      <c r="BH184" s="227"/>
      <c r="BI184" s="227"/>
      <c r="BJ184" s="227">
        <f ca="1">IF(BJ$7,BJ174/BJ178,"")</f>
        <v>-0.18503175494526172</v>
      </c>
      <c r="BK184" s="227"/>
      <c r="BL184" s="227"/>
      <c r="BM184" s="227">
        <f ca="1">IF(BM$7,BM174/BM178,"")</f>
        <v>-0.17039737459525514</v>
      </c>
      <c r="BN184" s="227"/>
      <c r="BO184" s="227"/>
      <c r="BP184" s="227">
        <f ca="1">IF(BP$7,BP174/BP178,"")</f>
        <v>-0.18411344516353967</v>
      </c>
      <c r="BQ184" s="227"/>
      <c r="BR184" s="227"/>
      <c r="BS184" s="227" t="str">
        <f>IF(BS$7,BS174/BS178,"")</f>
        <v/>
      </c>
      <c r="BT184" s="227"/>
      <c r="BU184" s="227"/>
      <c r="BV184" s="227">
        <f ca="1">IF(BV$7,BV174/BV178,"")</f>
        <v>-0.19026563589594539</v>
      </c>
      <c r="BW184" s="227"/>
      <c r="BX184" s="227"/>
      <c r="BY184" s="227">
        <f ca="1">IF(BY$7,BY174/BY178,"")</f>
        <v>-0.19077921144654442</v>
      </c>
      <c r="BZ184" s="227"/>
      <c r="CA184" s="227"/>
      <c r="CB184" s="227">
        <f ca="1">IF(CB$7,CB174/CB178,"")</f>
        <v>-0.19722148669225334</v>
      </c>
      <c r="CC184" s="227"/>
      <c r="CD184" s="227"/>
      <c r="CE184" s="227">
        <f ca="1">IF(CE$7,CE174/CE178,"")</f>
        <v>-0.16778302958091668</v>
      </c>
      <c r="CF184" s="227"/>
      <c r="CG184" s="227"/>
      <c r="CH184" s="227">
        <f ca="1">IF(CH$7,CH174/CH178,"")</f>
        <v>-0.19624114529593209</v>
      </c>
      <c r="CI184" s="227"/>
      <c r="CJ184" s="227"/>
      <c r="CK184" s="227">
        <f ca="1">IF(CK$7,CK174/CK178,"")</f>
        <v>-0.18387598030921048</v>
      </c>
      <c r="CL184" s="227"/>
      <c r="CM184" s="227"/>
      <c r="CN184" s="227">
        <f ca="1">IF(CN$7,CN174/CN178,"")</f>
        <v>-0.19042873098654076</v>
      </c>
      <c r="CO184" s="227"/>
      <c r="CP184" s="227"/>
      <c r="CQ184" s="227">
        <f ca="1">IF(CQ$7,CQ174/CQ178,"")</f>
        <v>-0.19032462212733264</v>
      </c>
      <c r="CR184" s="227"/>
      <c r="CS184" s="227"/>
      <c r="CT184" s="227">
        <f ca="1">IF(CT$7,CT174/CT178,"")</f>
        <v>-0.18334489532760984</v>
      </c>
      <c r="CU184" s="227"/>
      <c r="CV184" s="227"/>
      <c r="CW184" s="227">
        <f ca="1">IF(CW$7,CW174/CW178,"")</f>
        <v>-0.18231603684017078</v>
      </c>
      <c r="CX184" s="227"/>
      <c r="CY184" s="227"/>
      <c r="CZ184" s="227">
        <f ca="1">IF(CZ$7,CZ174/CZ178,"")</f>
        <v>-0.18459924027723312</v>
      </c>
      <c r="DA184" s="227"/>
      <c r="DB184" s="227"/>
    </row>
    <row r="185" spans="3:106"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/>
      <c r="U185" s="138"/>
      <c r="V185" s="138"/>
      <c r="W185" s="138"/>
      <c r="X185" s="138"/>
      <c r="Y185" s="227"/>
      <c r="Z185" s="227"/>
      <c r="AA185" s="227"/>
      <c r="AB185" s="138"/>
      <c r="AC185" s="138"/>
      <c r="AD185" s="138"/>
      <c r="AE185" s="138"/>
      <c r="AF185" s="138"/>
      <c r="AG185" s="138"/>
      <c r="AH185" s="138"/>
      <c r="AI185" s="138"/>
      <c r="AJ185" s="138"/>
      <c r="AK185" s="138"/>
      <c r="AL185" s="138"/>
      <c r="AM185" s="138"/>
      <c r="AN185" s="138"/>
      <c r="AO185" s="138"/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  <c r="BE185" s="138"/>
      <c r="BF185" s="138"/>
      <c r="BG185" s="138"/>
      <c r="BH185" s="138"/>
      <c r="BI185" s="138"/>
      <c r="BJ185" s="138"/>
      <c r="BK185" s="138"/>
      <c r="BL185" s="138"/>
      <c r="BM185" s="138"/>
      <c r="BN185" s="138"/>
      <c r="BO185" s="138"/>
      <c r="BP185" s="138"/>
      <c r="BQ185" s="138"/>
      <c r="BR185" s="138"/>
      <c r="BS185" s="138"/>
      <c r="BT185" s="138"/>
      <c r="BU185" s="227"/>
      <c r="BV185" s="227"/>
      <c r="BW185" s="227"/>
      <c r="BX185" s="138"/>
      <c r="BY185" s="138"/>
      <c r="BZ185" s="138"/>
      <c r="CA185" s="138"/>
      <c r="CB185" s="138"/>
      <c r="CC185" s="138"/>
      <c r="CD185" s="138"/>
      <c r="CE185" s="138"/>
      <c r="CF185" s="138"/>
      <c r="CG185" s="138"/>
      <c r="CH185" s="138"/>
      <c r="CI185" s="138"/>
      <c r="CJ185" s="138"/>
      <c r="CK185" s="138"/>
      <c r="CL185" s="138"/>
      <c r="CM185" s="138"/>
      <c r="CN185" s="138"/>
      <c r="CO185" s="138"/>
      <c r="CP185" s="227"/>
      <c r="CQ185" s="227"/>
      <c r="CR185" s="227"/>
      <c r="CS185" s="227"/>
      <c r="CT185" s="227"/>
      <c r="CU185" s="227"/>
      <c r="CV185" s="227"/>
      <c r="CW185" s="227"/>
      <c r="CX185" s="227"/>
      <c r="CY185" s="227"/>
      <c r="CZ185" s="227"/>
      <c r="DA185" s="227"/>
    </row>
    <row r="186" spans="3:106" s="138" customFormat="1">
      <c r="D186" s="269" t="str">
        <f>D8</f>
        <v>CMF</v>
      </c>
      <c r="E186" s="269"/>
      <c r="F186" s="269"/>
      <c r="G186" s="269" t="str">
        <f>G8</f>
        <v>Average</v>
      </c>
      <c r="H186" s="269"/>
      <c r="I186" s="269"/>
      <c r="J186" s="269">
        <v>0</v>
      </c>
      <c r="K186" s="269"/>
      <c r="L186" s="269"/>
      <c r="M186" s="269">
        <f>J186+1</f>
        <v>1</v>
      </c>
      <c r="N186" s="269"/>
      <c r="O186" s="269"/>
      <c r="P186" s="269">
        <f>M186+1</f>
        <v>2</v>
      </c>
      <c r="Q186" s="269"/>
      <c r="R186" s="269"/>
      <c r="S186" s="269">
        <f>P186+1</f>
        <v>3</v>
      </c>
      <c r="T186" s="269"/>
      <c r="U186" s="269"/>
      <c r="V186" s="269">
        <f>S186+1</f>
        <v>4</v>
      </c>
      <c r="W186" s="269"/>
      <c r="X186" s="269"/>
      <c r="Y186" s="269">
        <f>V186+1</f>
        <v>5</v>
      </c>
      <c r="Z186" s="269"/>
      <c r="AA186" s="269"/>
      <c r="AB186" s="269">
        <f>Y186+1</f>
        <v>6</v>
      </c>
      <c r="AC186" s="269"/>
      <c r="AD186" s="269"/>
      <c r="AE186" s="269">
        <f>AB186+1</f>
        <v>7</v>
      </c>
      <c r="AF186" s="269"/>
      <c r="AG186" s="269"/>
      <c r="AH186" s="269">
        <f>AE186+1</f>
        <v>8</v>
      </c>
      <c r="AI186" s="269"/>
      <c r="AJ186" s="269"/>
      <c r="AK186" s="269">
        <f>AH186+1</f>
        <v>9</v>
      </c>
      <c r="AL186" s="269"/>
      <c r="AM186" s="269"/>
      <c r="AN186" s="269">
        <f>AK186+1</f>
        <v>10</v>
      </c>
      <c r="AO186" s="269"/>
      <c r="AP186" s="269"/>
      <c r="AQ186" s="269">
        <f>AN186+1</f>
        <v>11</v>
      </c>
      <c r="AR186" s="269"/>
      <c r="AS186" s="269"/>
      <c r="AT186" s="269">
        <f>AQ186+1</f>
        <v>12</v>
      </c>
      <c r="AU186" s="269"/>
      <c r="AV186" s="269"/>
      <c r="AW186" s="269">
        <f>AT186+1</f>
        <v>13</v>
      </c>
      <c r="AX186" s="269"/>
      <c r="AY186" s="269"/>
      <c r="AZ186" s="269">
        <f>AW186+1</f>
        <v>14</v>
      </c>
      <c r="BA186" s="269"/>
      <c r="BB186" s="269"/>
      <c r="BC186" s="269">
        <f>AZ186+1</f>
        <v>15</v>
      </c>
      <c r="BD186" s="269"/>
      <c r="BE186" s="269"/>
      <c r="BF186" s="269">
        <f>BC186+1</f>
        <v>16</v>
      </c>
      <c r="BG186" s="269"/>
      <c r="BH186" s="269"/>
      <c r="BI186" s="269">
        <f>BF186+1</f>
        <v>17</v>
      </c>
      <c r="BJ186" s="269"/>
      <c r="BK186" s="269"/>
      <c r="BL186" s="269">
        <f>BI186+1</f>
        <v>18</v>
      </c>
      <c r="BM186" s="269"/>
      <c r="BN186" s="269"/>
      <c r="BO186" s="269">
        <f>BL186+1</f>
        <v>19</v>
      </c>
      <c r="BP186" s="269"/>
      <c r="BQ186" s="269"/>
      <c r="BR186" s="269">
        <f>BO186+1</f>
        <v>20</v>
      </c>
      <c r="BS186" s="269"/>
      <c r="BT186" s="269"/>
      <c r="BU186" s="269">
        <f>BR186+1</f>
        <v>21</v>
      </c>
      <c r="BV186" s="269"/>
      <c r="BW186" s="269"/>
      <c r="BX186" s="269">
        <f>BU186+1</f>
        <v>22</v>
      </c>
      <c r="BY186" s="269"/>
      <c r="BZ186" s="269"/>
      <c r="CA186" s="269">
        <f>BX186+1</f>
        <v>23</v>
      </c>
      <c r="CB186" s="269"/>
      <c r="CC186" s="269"/>
      <c r="CD186" s="269">
        <f>CA186+1</f>
        <v>24</v>
      </c>
      <c r="CE186" s="269"/>
      <c r="CF186" s="269"/>
      <c r="CG186" s="269">
        <f>CD186+1</f>
        <v>25</v>
      </c>
      <c r="CH186" s="269"/>
      <c r="CI186" s="269"/>
      <c r="CJ186" s="269">
        <f>CG186+1</f>
        <v>26</v>
      </c>
      <c r="CK186" s="269"/>
      <c r="CL186" s="269"/>
      <c r="CM186" s="269">
        <f>CJ186+1</f>
        <v>27</v>
      </c>
      <c r="CN186" s="269"/>
      <c r="CO186" s="269"/>
      <c r="CP186" s="269">
        <f>CM186+1</f>
        <v>28</v>
      </c>
      <c r="CQ186" s="269"/>
      <c r="CR186" s="269"/>
      <c r="CS186" s="269">
        <f>CP186+1</f>
        <v>29</v>
      </c>
      <c r="CT186" s="269"/>
      <c r="CU186" s="269"/>
      <c r="CV186" s="269">
        <f>CS186+1</f>
        <v>30</v>
      </c>
      <c r="CW186" s="269"/>
      <c r="CX186" s="269"/>
      <c r="CY186" s="269">
        <f>CV186+1</f>
        <v>31</v>
      </c>
      <c r="CZ186" s="269"/>
      <c r="DA186" s="269"/>
    </row>
    <row r="187" spans="3:106" s="135" customFormat="1">
      <c r="D187" s="135" t="str">
        <f>D9</f>
        <v>X</v>
      </c>
      <c r="E187" s="135" t="str">
        <f t="shared" ref="E187:I187" si="72">E9</f>
        <v>Y</v>
      </c>
      <c r="F187" s="135" t="str">
        <f t="shared" si="72"/>
        <v>Z</v>
      </c>
      <c r="G187" s="135" t="str">
        <f t="shared" si="72"/>
        <v>R</v>
      </c>
      <c r="H187" s="135" t="str">
        <f t="shared" si="72"/>
        <v>G</v>
      </c>
      <c r="I187" s="135" t="str">
        <f t="shared" si="72"/>
        <v>B</v>
      </c>
      <c r="J187" s="135" t="str">
        <f t="shared" ref="J187:L187" si="73">J9</f>
        <v>R</v>
      </c>
      <c r="K187" s="135" t="str">
        <f t="shared" si="73"/>
        <v>G</v>
      </c>
      <c r="L187" s="135" t="str">
        <f t="shared" si="73"/>
        <v>B</v>
      </c>
      <c r="M187" s="135" t="str">
        <f t="shared" ref="M187:BX187" si="74">M9</f>
        <v>R</v>
      </c>
      <c r="N187" s="135" t="str">
        <f t="shared" si="74"/>
        <v>G</v>
      </c>
      <c r="O187" s="135" t="str">
        <f t="shared" si="74"/>
        <v>B</v>
      </c>
      <c r="P187" s="135" t="str">
        <f t="shared" si="74"/>
        <v>R</v>
      </c>
      <c r="Q187" s="135" t="str">
        <f t="shared" si="74"/>
        <v>G</v>
      </c>
      <c r="R187" s="135" t="str">
        <f t="shared" si="74"/>
        <v>B</v>
      </c>
      <c r="S187" s="135" t="str">
        <f t="shared" si="74"/>
        <v>R</v>
      </c>
      <c r="T187" s="135" t="str">
        <f t="shared" si="74"/>
        <v>G</v>
      </c>
      <c r="U187" s="135" t="str">
        <f t="shared" si="74"/>
        <v>B</v>
      </c>
      <c r="V187" s="135" t="str">
        <f t="shared" si="74"/>
        <v>R</v>
      </c>
      <c r="W187" s="135" t="str">
        <f t="shared" si="74"/>
        <v>G</v>
      </c>
      <c r="X187" s="135" t="str">
        <f t="shared" si="74"/>
        <v>B</v>
      </c>
      <c r="Y187" s="232" t="str">
        <f t="shared" ref="Y187:AA187" si="75">Y9</f>
        <v>R</v>
      </c>
      <c r="Z187" s="232" t="str">
        <f t="shared" si="75"/>
        <v>G</v>
      </c>
      <c r="AA187" s="232" t="str">
        <f t="shared" si="75"/>
        <v>B</v>
      </c>
      <c r="AB187" s="135" t="str">
        <f t="shared" si="74"/>
        <v>R</v>
      </c>
      <c r="AC187" s="135" t="str">
        <f t="shared" si="74"/>
        <v>G</v>
      </c>
      <c r="AD187" s="135" t="str">
        <f t="shared" si="74"/>
        <v>B</v>
      </c>
      <c r="AE187" s="135" t="str">
        <f t="shared" si="74"/>
        <v>R</v>
      </c>
      <c r="AF187" s="135" t="str">
        <f t="shared" si="74"/>
        <v>G</v>
      </c>
      <c r="AG187" s="135" t="str">
        <f t="shared" si="74"/>
        <v>B</v>
      </c>
      <c r="AH187" s="135" t="str">
        <f t="shared" si="74"/>
        <v>R</v>
      </c>
      <c r="AI187" s="135" t="str">
        <f t="shared" si="74"/>
        <v>G</v>
      </c>
      <c r="AJ187" s="135" t="str">
        <f t="shared" si="74"/>
        <v>B</v>
      </c>
      <c r="AK187" s="135" t="str">
        <f t="shared" si="74"/>
        <v>R</v>
      </c>
      <c r="AL187" s="135" t="str">
        <f t="shared" si="74"/>
        <v>G</v>
      </c>
      <c r="AM187" s="135" t="str">
        <f t="shared" si="74"/>
        <v>B</v>
      </c>
      <c r="AN187" s="135" t="str">
        <f t="shared" si="74"/>
        <v>R</v>
      </c>
      <c r="AO187" s="135" t="str">
        <f t="shared" si="74"/>
        <v>G</v>
      </c>
      <c r="AP187" s="135" t="str">
        <f t="shared" si="74"/>
        <v>B</v>
      </c>
      <c r="AQ187" s="135" t="str">
        <f t="shared" si="74"/>
        <v>R</v>
      </c>
      <c r="AR187" s="135" t="str">
        <f t="shared" si="74"/>
        <v>G</v>
      </c>
      <c r="AS187" s="135" t="str">
        <f t="shared" si="74"/>
        <v>B</v>
      </c>
      <c r="AT187" s="135" t="str">
        <f t="shared" si="74"/>
        <v>R</v>
      </c>
      <c r="AU187" s="135" t="str">
        <f t="shared" si="74"/>
        <v>G</v>
      </c>
      <c r="AV187" s="135" t="str">
        <f t="shared" si="74"/>
        <v>B</v>
      </c>
      <c r="AW187" s="135" t="str">
        <f t="shared" si="74"/>
        <v>R</v>
      </c>
      <c r="AX187" s="135" t="str">
        <f t="shared" si="74"/>
        <v>G</v>
      </c>
      <c r="AY187" s="135" t="str">
        <f t="shared" si="74"/>
        <v>B</v>
      </c>
      <c r="AZ187" s="135" t="str">
        <f t="shared" si="74"/>
        <v>R</v>
      </c>
      <c r="BA187" s="135" t="str">
        <f t="shared" si="74"/>
        <v>G</v>
      </c>
      <c r="BB187" s="135" t="str">
        <f t="shared" si="74"/>
        <v>B</v>
      </c>
      <c r="BC187" s="135" t="str">
        <f t="shared" si="74"/>
        <v>R</v>
      </c>
      <c r="BD187" s="135" t="str">
        <f t="shared" si="74"/>
        <v>G</v>
      </c>
      <c r="BE187" s="135" t="str">
        <f t="shared" si="74"/>
        <v>B</v>
      </c>
      <c r="BF187" s="135" t="str">
        <f t="shared" si="74"/>
        <v>R</v>
      </c>
      <c r="BG187" s="135" t="str">
        <f t="shared" si="74"/>
        <v>G</v>
      </c>
      <c r="BH187" s="135" t="str">
        <f t="shared" si="74"/>
        <v>B</v>
      </c>
      <c r="BI187" s="135" t="str">
        <f t="shared" si="74"/>
        <v>R</v>
      </c>
      <c r="BJ187" s="135" t="str">
        <f t="shared" si="74"/>
        <v>G</v>
      </c>
      <c r="BK187" s="135" t="str">
        <f t="shared" si="74"/>
        <v>B</v>
      </c>
      <c r="BL187" s="135" t="str">
        <f t="shared" si="74"/>
        <v>R</v>
      </c>
      <c r="BM187" s="135" t="str">
        <f t="shared" si="74"/>
        <v>G</v>
      </c>
      <c r="BN187" s="135" t="str">
        <f t="shared" si="74"/>
        <v>B</v>
      </c>
      <c r="BO187" s="135" t="str">
        <f t="shared" si="74"/>
        <v>R</v>
      </c>
      <c r="BP187" s="135" t="str">
        <f t="shared" si="74"/>
        <v>G</v>
      </c>
      <c r="BQ187" s="135" t="str">
        <f t="shared" si="74"/>
        <v>B</v>
      </c>
      <c r="BR187" s="135" t="str">
        <f t="shared" si="74"/>
        <v>R</v>
      </c>
      <c r="BS187" s="135" t="str">
        <f t="shared" si="74"/>
        <v>G</v>
      </c>
      <c r="BT187" s="135" t="str">
        <f t="shared" si="74"/>
        <v>B</v>
      </c>
      <c r="BU187" s="233" t="str">
        <f t="shared" ref="BU187:BW187" si="76">BU9</f>
        <v>R</v>
      </c>
      <c r="BV187" s="233" t="str">
        <f t="shared" si="76"/>
        <v>G</v>
      </c>
      <c r="BW187" s="233" t="str">
        <f t="shared" si="76"/>
        <v>B</v>
      </c>
      <c r="BX187" s="135" t="str">
        <f t="shared" si="74"/>
        <v>R</v>
      </c>
      <c r="BY187" s="135" t="str">
        <f t="shared" ref="BY187:CO187" si="77">BY9</f>
        <v>G</v>
      </c>
      <c r="BZ187" s="135" t="str">
        <f t="shared" si="77"/>
        <v>B</v>
      </c>
      <c r="CA187" s="135" t="str">
        <f t="shared" si="77"/>
        <v>R</v>
      </c>
      <c r="CB187" s="135" t="str">
        <f t="shared" si="77"/>
        <v>G</v>
      </c>
      <c r="CC187" s="135" t="str">
        <f t="shared" si="77"/>
        <v>B</v>
      </c>
      <c r="CD187" s="135" t="str">
        <f t="shared" si="77"/>
        <v>R</v>
      </c>
      <c r="CE187" s="135" t="str">
        <f t="shared" si="77"/>
        <v>G</v>
      </c>
      <c r="CF187" s="135" t="str">
        <f t="shared" si="77"/>
        <v>B</v>
      </c>
      <c r="CG187" s="135" t="str">
        <f t="shared" si="77"/>
        <v>R</v>
      </c>
      <c r="CH187" s="135" t="str">
        <f t="shared" si="77"/>
        <v>G</v>
      </c>
      <c r="CI187" s="135" t="str">
        <f t="shared" si="77"/>
        <v>B</v>
      </c>
      <c r="CJ187" s="135" t="str">
        <f t="shared" si="77"/>
        <v>R</v>
      </c>
      <c r="CK187" s="135" t="str">
        <f t="shared" si="77"/>
        <v>G</v>
      </c>
      <c r="CL187" s="135" t="str">
        <f t="shared" si="77"/>
        <v>B</v>
      </c>
      <c r="CM187" s="135" t="str">
        <f t="shared" si="77"/>
        <v>R</v>
      </c>
      <c r="CN187" s="135" t="str">
        <f t="shared" si="77"/>
        <v>G</v>
      </c>
      <c r="CO187" s="135" t="str">
        <f t="shared" si="77"/>
        <v>B</v>
      </c>
      <c r="CP187" s="229" t="str">
        <f t="shared" ref="CP187:DA187" si="78">CP9</f>
        <v>R</v>
      </c>
      <c r="CQ187" s="229" t="str">
        <f t="shared" si="78"/>
        <v>G</v>
      </c>
      <c r="CR187" s="229" t="str">
        <f t="shared" si="78"/>
        <v>B</v>
      </c>
      <c r="CS187" s="229" t="str">
        <f t="shared" si="78"/>
        <v>R</v>
      </c>
      <c r="CT187" s="229" t="str">
        <f t="shared" si="78"/>
        <v>G</v>
      </c>
      <c r="CU187" s="229" t="str">
        <f t="shared" si="78"/>
        <v>B</v>
      </c>
      <c r="CV187" s="229" t="str">
        <f t="shared" si="78"/>
        <v>R</v>
      </c>
      <c r="CW187" s="229" t="str">
        <f t="shared" si="78"/>
        <v>G</v>
      </c>
      <c r="CX187" s="229" t="str">
        <f t="shared" si="78"/>
        <v>B</v>
      </c>
      <c r="CY187" s="229" t="str">
        <f t="shared" si="78"/>
        <v>R</v>
      </c>
      <c r="CZ187" s="229" t="str">
        <f t="shared" si="78"/>
        <v>G</v>
      </c>
      <c r="DA187" s="229" t="str">
        <f t="shared" si="78"/>
        <v>B</v>
      </c>
    </row>
    <row r="188" spans="3:106">
      <c r="C188" s="112">
        <f>C10</f>
        <v>300</v>
      </c>
      <c r="D188" s="136">
        <f>D10</f>
        <v>0</v>
      </c>
      <c r="E188" s="136">
        <f t="shared" ref="E188:F188" si="79">E10</f>
        <v>0</v>
      </c>
      <c r="F188" s="136">
        <f t="shared" si="79"/>
        <v>0</v>
      </c>
      <c r="G188" s="136">
        <f t="shared" ref="G188:G219" ca="1" si="80">getRed(G10:I10,H$176:H$184)</f>
        <v>5.1345034452059844E-3</v>
      </c>
      <c r="H188" s="136">
        <f t="shared" ref="H188:H219" ca="1" si="81">getGreen(G10:I10,H$176:H$184)</f>
        <v>5.3492271037564008E-3</v>
      </c>
      <c r="I188" s="136">
        <f t="shared" ref="I188:I219" ca="1" si="82">getBlue(G10:I10,H$176:H$184)</f>
        <v>3.3236818886529583E-3</v>
      </c>
      <c r="J188" s="136">
        <f t="shared" ref="J188:J219" ca="1" si="83">IF(K$7,getRed(J10:L10,K$176:K$184),"")</f>
        <v>5.5366455826816917E-3</v>
      </c>
      <c r="K188" s="136">
        <f t="shared" ref="K188:K219" ca="1" si="84">IF(K$7,getGreen(J10:L10,K$176:K$184),"")</f>
        <v>5.6490551210609018E-3</v>
      </c>
      <c r="L188" s="136">
        <f t="shared" ref="L188:L219" ca="1" si="85">IF(K$7,getBlue(J10:L10,K$176:K$184),"")</f>
        <v>0</v>
      </c>
      <c r="M188" s="136">
        <f t="shared" ref="M188:M219" ca="1" si="86">IF(N$7,getRed(M10:O10,N$176:N$184),"")</f>
        <v>4.820705541999276E-3</v>
      </c>
      <c r="N188" s="136">
        <f t="shared" ref="N188:N219" ca="1" si="87">IF(N$7,getGreen(M10:O10,N$176:N$184),"")</f>
        <v>5.1584309226285086E-3</v>
      </c>
      <c r="O188" s="136">
        <f t="shared" ref="O188:O219" ca="1" si="88">IF(N$7,getBlue(M10:O10,N$176:N$184),"")</f>
        <v>6.360486765855048E-3</v>
      </c>
      <c r="P188" s="136">
        <f t="shared" ref="P188:P219" ca="1" si="89">IF(Q$7,getRed(P10:R10,Q$176:Q$184),"")</f>
        <v>5.0677209577303286E-3</v>
      </c>
      <c r="Q188" s="136">
        <f t="shared" ref="Q188:Q219" ca="1" si="90">IF(Q$7,getGreen(P10:R10,Q$176:Q$184),"")</f>
        <v>5.4445781823557566E-3</v>
      </c>
      <c r="R188" s="136">
        <f t="shared" ref="R188:R219" ca="1" si="91">IF(Q$7,getBlue(P10:R10,Q$176:Q$184),"")</f>
        <v>6.4785777484866686E-3</v>
      </c>
      <c r="S188" s="136">
        <f t="shared" ref="S188:S219" ca="1" si="92">IF(T$7,getRed(S10:U10,T$176:T$184),"")</f>
        <v>5.4027086873695831E-3</v>
      </c>
      <c r="T188" s="136">
        <f t="shared" ref="T188:T219" ca="1" si="93">IF(T$7,getGreen(S10:U10,T$176:T$184),"")</f>
        <v>5.5472484421565001E-3</v>
      </c>
      <c r="U188" s="136">
        <f t="shared" ref="U188:U219" ca="1" si="94">IF(T$7,getBlue(S10:U10,T$176:T$184),"")</f>
        <v>7.1122533537387421E-3</v>
      </c>
      <c r="V188" s="136">
        <f t="shared" ref="V188:V219" ca="1" si="95">IF(W$7,getRed(V10:X10,W$176:W$184),"")</f>
        <v>5.039029385775837E-3</v>
      </c>
      <c r="W188" s="136">
        <f t="shared" ref="W188:W219" ca="1" si="96">IF(W$7,getGreen(V10:X10,W$176:W$184),"")</f>
        <v>5.379473814196587E-3</v>
      </c>
      <c r="X188" s="136">
        <f t="shared" ref="X188:X219" ca="1" si="97">IF(W$7,getBlue(V10:X10,W$176:W$184),"")</f>
        <v>6.4235351616508136E-3</v>
      </c>
      <c r="Y188" s="136">
        <f t="shared" ref="Y188:Y219" ca="1" si="98">IF(Z$7,getRed(Y10:AA10,Z$176:Z$184),"")</f>
        <v>5.3605103681645038E-3</v>
      </c>
      <c r="Z188" s="136">
        <f t="shared" ref="Z188:Z219" ca="1" si="99">IF(Z$7,getGreen(Y10:AA10,Z$176:Z$184),"")</f>
        <v>5.5824757822124319E-3</v>
      </c>
      <c r="AA188" s="136">
        <f t="shared" ref="AA188:AA219" ca="1" si="100">IF(Z$7,getBlue(Y10:AA10,Z$176:Z$184),"")</f>
        <v>7.1235431836548678E-3</v>
      </c>
      <c r="AB188" s="136">
        <f t="shared" ref="AB188:AB219" ca="1" si="101">IF(AC$7,getRed(AB10:AD10,AC$176:AC$184),"")</f>
        <v>5.3034467935929915E-3</v>
      </c>
      <c r="AC188" s="136">
        <f t="shared" ref="AC188:AC219" ca="1" si="102">IF(AC$7,getGreen(AB10:AD10,AC$176:AC$184),"")</f>
        <v>5.441073775510878E-3</v>
      </c>
      <c r="AD188" s="136">
        <f t="shared" ref="AD188:AD219" ca="1" si="103">IF(AC$7,getBlue(AB10:AD10,AC$176:AC$184),"")</f>
        <v>0</v>
      </c>
      <c r="AE188" s="136">
        <f t="shared" ref="AE188:AE219" ca="1" si="104">IF(AF$7,getRed(AE10:AG10,AF$176:AF$184),"")</f>
        <v>5.1512250048344832E-3</v>
      </c>
      <c r="AF188" s="136">
        <f t="shared" ref="AF188:AF219" ca="1" si="105">IF(AF$7,getGreen(AE10:AG10,AF$176:AF$184),"")</f>
        <v>5.1490099965187438E-3</v>
      </c>
      <c r="AG188" s="136">
        <f t="shared" ref="AG188:AG219" ca="1" si="106">IF(AF$7,getBlue(AE10:AG10,AF$176:AF$184),"")</f>
        <v>0</v>
      </c>
      <c r="AH188" s="136">
        <f t="shared" ref="AH188:AH219" ca="1" si="107">IF(AI$7,getRed(AH10:AJ10,AI$176:AI$184),"")</f>
        <v>5.2352700481965685E-3</v>
      </c>
      <c r="AI188" s="136">
        <f t="shared" ref="AI188:AI219" ca="1" si="108">IF(AI$7,getGreen(AH10:AJ10,AI$176:AI$184),"")</f>
        <v>5.608522490766067E-3</v>
      </c>
      <c r="AJ188" s="136">
        <f t="shared" ref="AJ188:AJ219" ca="1" si="109">IF(AI$7,getBlue(AH10:AJ10,AI$176:AI$184),"")</f>
        <v>6.78243072331987E-3</v>
      </c>
      <c r="AK188" s="136">
        <f t="shared" ref="AK188:AK219" ca="1" si="110">IF(AL$7,getRed(AK10:AM10,AL$176:AL$184),"")</f>
        <v>5.3516093784139514E-3</v>
      </c>
      <c r="AL188" s="136">
        <f t="shared" ref="AL188:AL219" ca="1" si="111">IF(AL$7,getGreen(AK10:AM10,AL$176:AL$184),"")</f>
        <v>5.3214064738148856E-3</v>
      </c>
      <c r="AM188" s="136">
        <f t="shared" ref="AM188:AM219" ca="1" si="112">IF(AL$7,getBlue(AK10:AM10,AL$176:AL$184),"")</f>
        <v>0</v>
      </c>
      <c r="AN188" s="136">
        <f t="shared" ref="AN188:AN219" ca="1" si="113">IF(AO$7,getRed(AN10:AP10,AO$176:AO$184),"")</f>
        <v>5.1070095939303633E-3</v>
      </c>
      <c r="AO188" s="136">
        <f t="shared" ref="AO188:AO219" ca="1" si="114">IF(AO$7,getGreen(AN10:AP10,AO$176:AO$184),"")</f>
        <v>5.4110922746755073E-3</v>
      </c>
      <c r="AP188" s="136">
        <f t="shared" ref="AP188:AP219" ca="1" si="115">IF(AO$7,getBlue(AN10:AP10,AO$176:AO$184),"")</f>
        <v>6.5887416621682069E-3</v>
      </c>
      <c r="AQ188" s="136">
        <f t="shared" ref="AQ188:AQ219" ca="1" si="116">IF(AR$7,getRed(AQ10:AS10,AR$176:AR$184),"")</f>
        <v>5.3695679945458315E-3</v>
      </c>
      <c r="AR188" s="136">
        <f t="shared" ref="AR188:AR219" ca="1" si="117">IF(AR$7,getGreen(AQ10:AS10,AR$176:AR$184),"")</f>
        <v>5.6594952887165798E-3</v>
      </c>
      <c r="AS188" s="136">
        <f t="shared" ref="AS188:AS219" ca="1" si="118">IF(AR$7,getBlue(AQ10:AS10,AR$176:AR$184),"")</f>
        <v>6.8278150518338038E-3</v>
      </c>
      <c r="AT188" s="136">
        <f t="shared" ref="AT188:AT219" ca="1" si="119">IF(AU$7,getRed(AT10:AV10,AU$176:AU$184),"")</f>
        <v>5.3500109738237357E-3</v>
      </c>
      <c r="AU188" s="136">
        <f t="shared" ref="AU188:AU219" ca="1" si="120">IF(AU$7,getGreen(AT10:AV10,AU$176:AU$184),"")</f>
        <v>5.4774238005391388E-3</v>
      </c>
      <c r="AV188" s="136">
        <f t="shared" ref="AV188:AV219" ca="1" si="121">IF(AU$7,getBlue(AT10:AV10,AU$176:AU$184),"")</f>
        <v>6.7114084682908413E-3</v>
      </c>
      <c r="AW188" s="136">
        <f t="shared" ref="AW188:AW219" ca="1" si="122">IF(AX$7,getRed(AW10:AY10,AX$176:AX$184),"")</f>
        <v>5.1361146741424075E-3</v>
      </c>
      <c r="AX188" s="136">
        <f t="shared" ref="AX188:AX219" ca="1" si="123">IF(AX$7,getGreen(AW10:AY10,AX$176:AX$184),"")</f>
        <v>5.4887615811909964E-3</v>
      </c>
      <c r="AY188" s="136">
        <f t="shared" ref="AY188:AY219" ca="1" si="124">IF(AX$7,getBlue(AW10:AY10,AX$176:AX$184),"")</f>
        <v>6.4118569536263754E-3</v>
      </c>
      <c r="AZ188" s="136">
        <f t="shared" ref="AZ188:AZ219" ca="1" si="125">IF(BA$7,getRed(AZ10:BB10,BA$176:BA$184),"")</f>
        <v>5.2039219965926975E-3</v>
      </c>
      <c r="BA188" s="136">
        <f t="shared" ref="BA188:BA219" ca="1" si="126">IF(BA$7,getGreen(AZ10:BB10,BA$176:BA$184),"")</f>
        <v>5.7673577553017082E-3</v>
      </c>
      <c r="BB188" s="136">
        <f t="shared" ref="BB188:BB219" ca="1" si="127">IF(BA$7,getBlue(AZ10:BB10,BA$176:BA$184),"")</f>
        <v>6.3531375496096096E-3</v>
      </c>
      <c r="BC188" s="136">
        <f t="shared" ref="BC188:BC219" ca="1" si="128">IF(BD$7,getRed(BC10:BE10,BD$176:BD$184),"")</f>
        <v>4.8959148756801294E-3</v>
      </c>
      <c r="BD188" s="136">
        <f t="shared" ref="BD188:BD219" ca="1" si="129">IF(BD$7,getGreen(BC10:BE10,BD$176:BD$184),"")</f>
        <v>5.2491304754842981E-3</v>
      </c>
      <c r="BE188" s="136">
        <f t="shared" ref="BE188:BE219" ca="1" si="130">IF(BD$7,getBlue(BC10:BE10,BD$176:BD$184),"")</f>
        <v>6.1880403251608068E-3</v>
      </c>
      <c r="BF188" s="136">
        <f t="shared" ref="BF188:BF219" ca="1" si="131">IF(BG$7,getRed(BF10:BH10,BG$176:BG$184),"")</f>
        <v>4.7635050186970902E-3</v>
      </c>
      <c r="BG188" s="136">
        <f t="shared" ref="BG188:BG219" ca="1" si="132">IF(BG$7,getGreen(BF10:BH10,BG$176:BG$184),"")</f>
        <v>5.2155321068270586E-3</v>
      </c>
      <c r="BH188" s="136">
        <f t="shared" ref="BH188:BH219" ca="1" si="133">IF(BG$7,getBlue(BF10:BH10,BG$176:BG$184),"")</f>
        <v>6.0357211055173448E-3</v>
      </c>
      <c r="BI188" s="136">
        <f t="shared" ref="BI188:BI219" ca="1" si="134">IF(BJ$7,getRed(BI10:BK10,BJ$176:BJ$184),"")</f>
        <v>5.1288137420415318E-3</v>
      </c>
      <c r="BJ188" s="136">
        <f t="shared" ref="BJ188:BJ219" ca="1" si="135">IF(BJ$7,getGreen(BI10:BK10,BJ$176:BJ$184),"")</f>
        <v>5.2263663893445554E-3</v>
      </c>
      <c r="BK188" s="136">
        <f t="shared" ref="BK188:BK219" ca="1" si="136">IF(BJ$7,getBlue(BI10:BK10,BJ$176:BJ$184),"")</f>
        <v>7.0864060592041112E-3</v>
      </c>
      <c r="BL188" s="136">
        <f t="shared" ref="BL188:BL219" ca="1" si="137">IF(BM$7,getRed(BL10:BN10,BM$176:BM$184),"")</f>
        <v>5.0187670213310736E-3</v>
      </c>
      <c r="BM188" s="136">
        <f t="shared" ref="BM188:BM219" ca="1" si="138">IF(BM$7,getGreen(BL10:BN10,BM$176:BM$184),"")</f>
        <v>5.1067716365891342E-3</v>
      </c>
      <c r="BN188" s="136">
        <f t="shared" ref="BN188:BN219" ca="1" si="139">IF(BM$7,getBlue(BL10:BN10,BM$176:BM$184),"")</f>
        <v>0</v>
      </c>
      <c r="BO188" s="136">
        <f t="shared" ref="BO188:BO219" ca="1" si="140">IF(BP$7,getRed(BO10:BQ10,BP$176:BP$184),"")</f>
        <v>5.1408530538004718E-3</v>
      </c>
      <c r="BP188" s="136">
        <f t="shared" ref="BP188:BP219" ca="1" si="141">IF(BP$7,getGreen(BO10:BQ10,BP$176:BP$184),"")</f>
        <v>5.0945441313519123E-3</v>
      </c>
      <c r="BQ188" s="136">
        <f t="shared" ref="BQ188:BQ219" ca="1" si="142">IF(BP$7,getBlue(BO10:BQ10,BP$176:BP$184),"")</f>
        <v>0</v>
      </c>
      <c r="BR188" s="136" t="str">
        <f t="shared" ref="BR188:BR219" si="143">IF(BS$7,getRed(BR10:BT10,BS$176:BS$184),"")</f>
        <v/>
      </c>
      <c r="BS188" s="136" t="str">
        <f t="shared" ref="BS188:BS219" si="144">IF(BS$7,getGreen(BR10:BT10,BS$176:BS$184),"")</f>
        <v/>
      </c>
      <c r="BT188" s="136" t="str">
        <f t="shared" ref="BT188:BT219" si="145">IF(BS$7,getBlue(BR10:BT10,BS$176:BS$184),"")</f>
        <v/>
      </c>
      <c r="BU188" s="136">
        <f t="shared" ref="BU188:BU219" ca="1" si="146">IF(BV$7,getRed(BU10:BW10,BV$176:BV$184),"")</f>
        <v>5.2385683644089022E-3</v>
      </c>
      <c r="BV188" s="136">
        <f t="shared" ref="BV188:BV219" ca="1" si="147">IF(BV$7,getGreen(BU10:BW10,BV$176:BV$184),"")</f>
        <v>5.2820858673759052E-3</v>
      </c>
      <c r="BW188" s="136">
        <f t="shared" ref="BW188:BW219" ca="1" si="148">IF(BV$7,getBlue(BU10:BW10,BV$176:BV$184),"")</f>
        <v>0</v>
      </c>
      <c r="BX188" s="136">
        <f t="shared" ref="BX188:BX219" ca="1" si="149">IF(BY$7,getRed(BX10:BZ10,BY$176:BY$184),"")</f>
        <v>5.0136995561522631E-3</v>
      </c>
      <c r="BY188" s="136">
        <f t="shared" ref="BY188:BY219" ca="1" si="150">IF(BY$7,getGreen(BX10:BZ10,BY$176:BY$184),"")</f>
        <v>5.2664621475424309E-3</v>
      </c>
      <c r="BZ188" s="136">
        <f t="shared" ref="BZ188:BZ219" ca="1" si="151">IF(BY$7,getBlue(BX10:BZ10,BY$176:BY$184),"")</f>
        <v>6.5582321768128341E-3</v>
      </c>
      <c r="CA188" s="136">
        <f t="shared" ref="CA188:CA219" ca="1" si="152">IF(CB$7,getRed(CA10:CC10,CB$176:CB$184),"")</f>
        <v>4.9847405245778808E-3</v>
      </c>
      <c r="CB188" s="136">
        <f t="shared" ref="CB188:CB219" ca="1" si="153">IF(CB$7,getGreen(CA10:CC10,CB$176:CB$184),"")</f>
        <v>5.0500906723514481E-3</v>
      </c>
      <c r="CC188" s="136">
        <f t="shared" ref="CC188:CC219" ca="1" si="154">IF(CB$7,getBlue(CA10:CC10,CB$176:CB$184),"")</f>
        <v>6.3868836205173574E-3</v>
      </c>
      <c r="CD188" s="136">
        <f t="shared" ref="CD188:CD219" ca="1" si="155">IF(CE$7,getRed(CD10:CF10,CE$176:CE$184),"")</f>
        <v>4.8690606425385472E-3</v>
      </c>
      <c r="CE188" s="136">
        <f t="shared" ref="CE188:CE219" ca="1" si="156">IF(CE$7,getGreen(CD10:CF10,CE$176:CE$184),"")</f>
        <v>5.1644428333630001E-3</v>
      </c>
      <c r="CF188" s="136">
        <f t="shared" ref="CF188:CF219" ca="1" si="157">IF(CE$7,getBlue(CD10:CF10,CE$176:CE$184),"")</f>
        <v>6.6195432298909495E-3</v>
      </c>
      <c r="CG188" s="136">
        <f t="shared" ref="CG188:CG219" ca="1" si="158">IF(CH$7,getRed(CG10:CI10,CH$176:CH$184),"")</f>
        <v>5.0537051193383911E-3</v>
      </c>
      <c r="CH188" s="136">
        <f t="shared" ref="CH188:CH219" ca="1" si="159">IF(CH$7,getGreen(CG10:CI10,CH$176:CH$184),"")</f>
        <v>5.0337255726399695E-3</v>
      </c>
      <c r="CI188" s="136">
        <f t="shared" ref="CI188:CI219" ca="1" si="160">IF(CH$7,getBlue(CG10:CI10,CH$176:CH$184),"")</f>
        <v>0</v>
      </c>
      <c r="CJ188" s="136">
        <f t="shared" ref="CJ188:CJ219" ca="1" si="161">IF(CK$7,getRed(CJ10:CL10,CK$176:CK$184),"")</f>
        <v>4.8193980358778084E-3</v>
      </c>
      <c r="CK188" s="136">
        <f t="shared" ref="CK188:CK219" ca="1" si="162">IF(CK$7,getGreen(CJ10:CL10,CK$176:CK$184),"")</f>
        <v>4.8744266631983403E-3</v>
      </c>
      <c r="CL188" s="136">
        <f t="shared" ref="CL188:CL219" ca="1" si="163">IF(CK$7,getBlue(CJ10:CL10,CK$176:CK$184),"")</f>
        <v>0</v>
      </c>
      <c r="CM188" s="136">
        <f t="shared" ref="CM188:CM219" ca="1" si="164">IF(CN$7,getRed(CM10:CO10,CN$176:CN$184),"")</f>
        <v>5.1058063622604925E-3</v>
      </c>
      <c r="CN188" s="136">
        <f t="shared" ref="CN188:CN219" ca="1" si="165">IF(CN$7,getGreen(CM10:CO10,CN$176:CN$184),"")</f>
        <v>5.2081992133387722E-3</v>
      </c>
      <c r="CO188" s="136">
        <f t="shared" ref="CO188:CO219" ca="1" si="166">IF(CN$7,getBlue(CM10:CO10,CN$176:CN$184),"")</f>
        <v>0</v>
      </c>
      <c r="CP188" s="136">
        <f t="shared" ref="CP188:CP219" ca="1" si="167">IF(CQ$7,getRed(CP10:CR10,CQ$176:CQ$184),"")</f>
        <v>4.9849060722484545E-3</v>
      </c>
      <c r="CQ188" s="136">
        <f t="shared" ref="CQ188:CQ219" ca="1" si="168">IF(CQ$7,getGreen(CP10:CR10,CQ$176:CQ$184),"")</f>
        <v>5.0364179748536696E-3</v>
      </c>
      <c r="CR188" s="136">
        <f t="shared" ref="CR188:CR219" ca="1" si="169">IF(CQ$7,getBlue(CP10:CR10,CQ$176:CQ$184),"")</f>
        <v>6.6457865939643672E-3</v>
      </c>
      <c r="CS188" s="136">
        <f t="shared" ref="CS188:CS219" ca="1" si="170">IF(CT$7,getRed(CS10:CU10,CT$176:CT$184),"")</f>
        <v>5.0284888420612309E-3</v>
      </c>
      <c r="CT188" s="136">
        <f t="shared" ref="CT188:CT219" ca="1" si="171">IF(CT$7,getGreen(CS10:CU10,CT$176:CT$184),"")</f>
        <v>5.1219926837304331E-3</v>
      </c>
      <c r="CU188" s="136">
        <f t="shared" ref="CU188:CU219" ca="1" si="172">IF(CT$7,getBlue(CS10:CU10,CT$176:CT$184),"")</f>
        <v>0</v>
      </c>
      <c r="CV188" s="136">
        <f t="shared" ref="CV188:CV219" ca="1" si="173">IF(CW$7,getRed(CV10:CX10,CW$176:CW$184),"")</f>
        <v>4.6864181205834143E-3</v>
      </c>
      <c r="CW188" s="136">
        <f t="shared" ref="CW188:CW219" ca="1" si="174">IF(CW$7,getGreen(CV10:CX10,CW$176:CW$184),"")</f>
        <v>5.006221550974117E-3</v>
      </c>
      <c r="CX188" s="136">
        <f t="shared" ref="CX188:CX219" ca="1" si="175">IF(CW$7,getBlue(CV10:CX10,CW$176:CW$184),"")</f>
        <v>5.9408649471565074E-3</v>
      </c>
      <c r="CY188" s="136">
        <f t="shared" ref="CY188:CY219" ca="1" si="176">IF(CZ$7,getRed(CY10:DA10,CZ$176:CZ$184),"")</f>
        <v>4.4950258010261843E-3</v>
      </c>
      <c r="CZ188" s="136">
        <f t="shared" ref="CZ188:CZ219" ca="1" si="177">IF(CZ$7,getGreen(CY10:DA10,CZ$176:CZ$184),"")</f>
        <v>4.9810869430712938E-3</v>
      </c>
      <c r="DA188" s="136">
        <f t="shared" ref="DA188:DA219" ca="1" si="178">IF(CZ$7,getBlue(CY10:DA10,CZ$176:CZ$184),"")</f>
        <v>5.714260478688957E-3</v>
      </c>
    </row>
    <row r="189" spans="3:106">
      <c r="C189" s="138">
        <f t="shared" ref="C189:F252" si="179">C11</f>
        <v>305</v>
      </c>
      <c r="D189" s="136">
        <f t="shared" si="179"/>
        <v>0</v>
      </c>
      <c r="E189" s="136">
        <f t="shared" si="179"/>
        <v>0</v>
      </c>
      <c r="F189" s="136">
        <f t="shared" si="179"/>
        <v>0</v>
      </c>
      <c r="G189" s="136">
        <f t="shared" ca="1" si="80"/>
        <v>5.1345034452059844E-3</v>
      </c>
      <c r="H189" s="136">
        <f t="shared" ca="1" si="81"/>
        <v>5.3492271037564008E-3</v>
      </c>
      <c r="I189" s="136">
        <f t="shared" ca="1" si="82"/>
        <v>3.3236818886529583E-3</v>
      </c>
      <c r="J189" s="136">
        <f t="shared" ca="1" si="83"/>
        <v>5.5366455826816917E-3</v>
      </c>
      <c r="K189" s="136">
        <f t="shared" ca="1" si="84"/>
        <v>5.6490551210609018E-3</v>
      </c>
      <c r="L189" s="136">
        <f t="shared" ca="1" si="85"/>
        <v>0</v>
      </c>
      <c r="M189" s="136">
        <f t="shared" ca="1" si="86"/>
        <v>4.820705541999276E-3</v>
      </c>
      <c r="N189" s="136">
        <f t="shared" ca="1" si="87"/>
        <v>5.1584309226285086E-3</v>
      </c>
      <c r="O189" s="136">
        <f t="shared" ca="1" si="88"/>
        <v>6.360486765855048E-3</v>
      </c>
      <c r="P189" s="136">
        <f t="shared" ca="1" si="89"/>
        <v>5.0677209577303286E-3</v>
      </c>
      <c r="Q189" s="136">
        <f t="shared" ca="1" si="90"/>
        <v>5.4445781823557566E-3</v>
      </c>
      <c r="R189" s="136">
        <f t="shared" ca="1" si="91"/>
        <v>6.4785777484866686E-3</v>
      </c>
      <c r="S189" s="136">
        <f t="shared" ca="1" si="92"/>
        <v>5.4027086873695831E-3</v>
      </c>
      <c r="T189" s="136">
        <f t="shared" ca="1" si="93"/>
        <v>5.5472484421565001E-3</v>
      </c>
      <c r="U189" s="136">
        <f t="shared" ca="1" si="94"/>
        <v>7.1122533537387421E-3</v>
      </c>
      <c r="V189" s="136">
        <f t="shared" ca="1" si="95"/>
        <v>5.039029385775837E-3</v>
      </c>
      <c r="W189" s="136">
        <f t="shared" ca="1" si="96"/>
        <v>5.379473814196587E-3</v>
      </c>
      <c r="X189" s="136">
        <f t="shared" ca="1" si="97"/>
        <v>6.4235351616508136E-3</v>
      </c>
      <c r="Y189" s="136">
        <f t="shared" ca="1" si="98"/>
        <v>5.3605103681645038E-3</v>
      </c>
      <c r="Z189" s="136">
        <f t="shared" ca="1" si="99"/>
        <v>5.5824757822124319E-3</v>
      </c>
      <c r="AA189" s="136">
        <f t="shared" ca="1" si="100"/>
        <v>7.1235431836548678E-3</v>
      </c>
      <c r="AB189" s="136">
        <f t="shared" ca="1" si="101"/>
        <v>5.3034467935929915E-3</v>
      </c>
      <c r="AC189" s="136">
        <f t="shared" ca="1" si="102"/>
        <v>5.441073775510878E-3</v>
      </c>
      <c r="AD189" s="136">
        <f t="shared" ca="1" si="103"/>
        <v>0</v>
      </c>
      <c r="AE189" s="136">
        <f t="shared" ca="1" si="104"/>
        <v>5.1512250048344832E-3</v>
      </c>
      <c r="AF189" s="136">
        <f t="shared" ca="1" si="105"/>
        <v>5.1490099965187438E-3</v>
      </c>
      <c r="AG189" s="136">
        <f t="shared" ca="1" si="106"/>
        <v>0</v>
      </c>
      <c r="AH189" s="136">
        <f t="shared" ca="1" si="107"/>
        <v>5.2352700481965685E-3</v>
      </c>
      <c r="AI189" s="136">
        <f t="shared" ca="1" si="108"/>
        <v>5.608522490766067E-3</v>
      </c>
      <c r="AJ189" s="136">
        <f t="shared" ca="1" si="109"/>
        <v>6.78243072331987E-3</v>
      </c>
      <c r="AK189" s="136">
        <f t="shared" ca="1" si="110"/>
        <v>5.3516093784139514E-3</v>
      </c>
      <c r="AL189" s="136">
        <f t="shared" ca="1" si="111"/>
        <v>5.3214064738148856E-3</v>
      </c>
      <c r="AM189" s="136">
        <f t="shared" ca="1" si="112"/>
        <v>0</v>
      </c>
      <c r="AN189" s="136">
        <f t="shared" ca="1" si="113"/>
        <v>5.1070095939303633E-3</v>
      </c>
      <c r="AO189" s="136">
        <f t="shared" ca="1" si="114"/>
        <v>5.4110922746755073E-3</v>
      </c>
      <c r="AP189" s="136">
        <f t="shared" ca="1" si="115"/>
        <v>6.5887416621682069E-3</v>
      </c>
      <c r="AQ189" s="136">
        <f t="shared" ca="1" si="116"/>
        <v>5.3695679945458315E-3</v>
      </c>
      <c r="AR189" s="136">
        <f t="shared" ca="1" si="117"/>
        <v>5.6594952887165798E-3</v>
      </c>
      <c r="AS189" s="136">
        <f t="shared" ca="1" si="118"/>
        <v>6.8278150518338038E-3</v>
      </c>
      <c r="AT189" s="136">
        <f t="shared" ca="1" si="119"/>
        <v>5.3500109738237357E-3</v>
      </c>
      <c r="AU189" s="136">
        <f t="shared" ca="1" si="120"/>
        <v>5.4774238005391388E-3</v>
      </c>
      <c r="AV189" s="136">
        <f t="shared" ca="1" si="121"/>
        <v>6.7114084682908413E-3</v>
      </c>
      <c r="AW189" s="136">
        <f t="shared" ca="1" si="122"/>
        <v>5.1361146741424075E-3</v>
      </c>
      <c r="AX189" s="136">
        <f t="shared" ca="1" si="123"/>
        <v>5.4887615811909964E-3</v>
      </c>
      <c r="AY189" s="136">
        <f t="shared" ca="1" si="124"/>
        <v>6.4118569536263754E-3</v>
      </c>
      <c r="AZ189" s="136">
        <f t="shared" ca="1" si="125"/>
        <v>5.2039219965926975E-3</v>
      </c>
      <c r="BA189" s="136">
        <f t="shared" ca="1" si="126"/>
        <v>5.7673577553017082E-3</v>
      </c>
      <c r="BB189" s="136">
        <f t="shared" ca="1" si="127"/>
        <v>6.3531375496096096E-3</v>
      </c>
      <c r="BC189" s="136">
        <f t="shared" ca="1" si="128"/>
        <v>4.8959148756801294E-3</v>
      </c>
      <c r="BD189" s="136">
        <f t="shared" ca="1" si="129"/>
        <v>5.2491304754842981E-3</v>
      </c>
      <c r="BE189" s="136">
        <f t="shared" ca="1" si="130"/>
        <v>6.1880403251608068E-3</v>
      </c>
      <c r="BF189" s="136">
        <f t="shared" ca="1" si="131"/>
        <v>4.7635050186970902E-3</v>
      </c>
      <c r="BG189" s="136">
        <f t="shared" ca="1" si="132"/>
        <v>5.2155321068270586E-3</v>
      </c>
      <c r="BH189" s="136">
        <f t="shared" ca="1" si="133"/>
        <v>6.0357211055173448E-3</v>
      </c>
      <c r="BI189" s="136">
        <f t="shared" ca="1" si="134"/>
        <v>5.1288137420415318E-3</v>
      </c>
      <c r="BJ189" s="136">
        <f t="shared" ca="1" si="135"/>
        <v>5.2263663893445554E-3</v>
      </c>
      <c r="BK189" s="136">
        <f t="shared" ca="1" si="136"/>
        <v>7.0864060592041112E-3</v>
      </c>
      <c r="BL189" s="136">
        <f t="shared" ca="1" si="137"/>
        <v>5.0187670213310736E-3</v>
      </c>
      <c r="BM189" s="136">
        <f t="shared" ca="1" si="138"/>
        <v>5.1067716365891342E-3</v>
      </c>
      <c r="BN189" s="136">
        <f t="shared" ca="1" si="139"/>
        <v>0</v>
      </c>
      <c r="BO189" s="136">
        <f t="shared" ca="1" si="140"/>
        <v>5.1408530538004718E-3</v>
      </c>
      <c r="BP189" s="136">
        <f t="shared" ca="1" si="141"/>
        <v>5.0945441313519123E-3</v>
      </c>
      <c r="BQ189" s="136">
        <f t="shared" ca="1" si="142"/>
        <v>0</v>
      </c>
      <c r="BR189" s="136" t="str">
        <f t="shared" si="143"/>
        <v/>
      </c>
      <c r="BS189" s="136" t="str">
        <f t="shared" si="144"/>
        <v/>
      </c>
      <c r="BT189" s="136" t="str">
        <f t="shared" si="145"/>
        <v/>
      </c>
      <c r="BU189" s="136">
        <f t="shared" ca="1" si="146"/>
        <v>5.2385683644089022E-3</v>
      </c>
      <c r="BV189" s="136">
        <f t="shared" ca="1" si="147"/>
        <v>5.2820858673759052E-3</v>
      </c>
      <c r="BW189" s="136">
        <f t="shared" ca="1" si="148"/>
        <v>0</v>
      </c>
      <c r="BX189" s="136">
        <f t="shared" ca="1" si="149"/>
        <v>5.0136995561522631E-3</v>
      </c>
      <c r="BY189" s="136">
        <f t="shared" ca="1" si="150"/>
        <v>5.2664621475424309E-3</v>
      </c>
      <c r="BZ189" s="136">
        <f t="shared" ca="1" si="151"/>
        <v>6.5582321768128341E-3</v>
      </c>
      <c r="CA189" s="136">
        <f t="shared" ca="1" si="152"/>
        <v>4.9847405245778808E-3</v>
      </c>
      <c r="CB189" s="136">
        <f t="shared" ca="1" si="153"/>
        <v>5.0500906723514481E-3</v>
      </c>
      <c r="CC189" s="136">
        <f t="shared" ca="1" si="154"/>
        <v>6.3868836205173574E-3</v>
      </c>
      <c r="CD189" s="136">
        <f t="shared" ca="1" si="155"/>
        <v>4.8690606425385472E-3</v>
      </c>
      <c r="CE189" s="136">
        <f t="shared" ca="1" si="156"/>
        <v>5.1644428333630001E-3</v>
      </c>
      <c r="CF189" s="136">
        <f t="shared" ca="1" si="157"/>
        <v>6.6195432298909495E-3</v>
      </c>
      <c r="CG189" s="136">
        <f t="shared" ca="1" si="158"/>
        <v>5.0537051193383911E-3</v>
      </c>
      <c r="CH189" s="136">
        <f t="shared" ca="1" si="159"/>
        <v>5.0337255726399695E-3</v>
      </c>
      <c r="CI189" s="136">
        <f t="shared" ca="1" si="160"/>
        <v>0</v>
      </c>
      <c r="CJ189" s="136">
        <f t="shared" ca="1" si="161"/>
        <v>4.8193980358778084E-3</v>
      </c>
      <c r="CK189" s="136">
        <f t="shared" ca="1" si="162"/>
        <v>4.8744266631983403E-3</v>
      </c>
      <c r="CL189" s="136">
        <f t="shared" ca="1" si="163"/>
        <v>0</v>
      </c>
      <c r="CM189" s="136">
        <f t="shared" ca="1" si="164"/>
        <v>5.1058063622604925E-3</v>
      </c>
      <c r="CN189" s="136">
        <f t="shared" ca="1" si="165"/>
        <v>5.2081992133387722E-3</v>
      </c>
      <c r="CO189" s="136">
        <f t="shared" ca="1" si="166"/>
        <v>0</v>
      </c>
      <c r="CP189" s="136">
        <f t="shared" ca="1" si="167"/>
        <v>4.9849060722484545E-3</v>
      </c>
      <c r="CQ189" s="136">
        <f t="shared" ca="1" si="168"/>
        <v>5.0364179748536696E-3</v>
      </c>
      <c r="CR189" s="136">
        <f t="shared" ca="1" si="169"/>
        <v>6.6457865939643672E-3</v>
      </c>
      <c r="CS189" s="136">
        <f t="shared" ca="1" si="170"/>
        <v>5.0284888420612309E-3</v>
      </c>
      <c r="CT189" s="136">
        <f t="shared" ca="1" si="171"/>
        <v>5.1219926837304331E-3</v>
      </c>
      <c r="CU189" s="136">
        <f t="shared" ca="1" si="172"/>
        <v>0</v>
      </c>
      <c r="CV189" s="136">
        <f t="shared" ca="1" si="173"/>
        <v>4.6864181205834143E-3</v>
      </c>
      <c r="CW189" s="136">
        <f t="shared" ca="1" si="174"/>
        <v>5.006221550974117E-3</v>
      </c>
      <c r="CX189" s="136">
        <f t="shared" ca="1" si="175"/>
        <v>5.9408649471565074E-3</v>
      </c>
      <c r="CY189" s="136">
        <f t="shared" ca="1" si="176"/>
        <v>4.4950258010261843E-3</v>
      </c>
      <c r="CZ189" s="136">
        <f t="shared" ca="1" si="177"/>
        <v>4.9810869430712938E-3</v>
      </c>
      <c r="DA189" s="136">
        <f t="shared" ca="1" si="178"/>
        <v>5.714260478688957E-3</v>
      </c>
    </row>
    <row r="190" spans="3:106">
      <c r="C190" s="138">
        <f t="shared" si="179"/>
        <v>310</v>
      </c>
      <c r="D190" s="136">
        <f t="shared" si="179"/>
        <v>0</v>
      </c>
      <c r="E190" s="136">
        <f t="shared" si="179"/>
        <v>0</v>
      </c>
      <c r="F190" s="136">
        <f t="shared" si="179"/>
        <v>0</v>
      </c>
      <c r="G190" s="136">
        <f t="shared" ca="1" si="80"/>
        <v>5.1345034452059844E-3</v>
      </c>
      <c r="H190" s="136">
        <f t="shared" ca="1" si="81"/>
        <v>5.3492271037564008E-3</v>
      </c>
      <c r="I190" s="136">
        <f t="shared" ca="1" si="82"/>
        <v>3.3236818886529583E-3</v>
      </c>
      <c r="J190" s="136">
        <f t="shared" ca="1" si="83"/>
        <v>5.5366455826816917E-3</v>
      </c>
      <c r="K190" s="136">
        <f t="shared" ca="1" si="84"/>
        <v>5.6490551210609018E-3</v>
      </c>
      <c r="L190" s="136">
        <f t="shared" ca="1" si="85"/>
        <v>0</v>
      </c>
      <c r="M190" s="136">
        <f t="shared" ca="1" si="86"/>
        <v>4.820705541999276E-3</v>
      </c>
      <c r="N190" s="136">
        <f t="shared" ca="1" si="87"/>
        <v>5.1584309226285086E-3</v>
      </c>
      <c r="O190" s="136">
        <f t="shared" ca="1" si="88"/>
        <v>6.360486765855048E-3</v>
      </c>
      <c r="P190" s="136">
        <f t="shared" ca="1" si="89"/>
        <v>5.0677209577303286E-3</v>
      </c>
      <c r="Q190" s="136">
        <f t="shared" ca="1" si="90"/>
        <v>5.4445781823557566E-3</v>
      </c>
      <c r="R190" s="136">
        <f t="shared" ca="1" si="91"/>
        <v>6.4785777484866686E-3</v>
      </c>
      <c r="S190" s="136">
        <f t="shared" ca="1" si="92"/>
        <v>5.4027086873695831E-3</v>
      </c>
      <c r="T190" s="136">
        <f t="shared" ca="1" si="93"/>
        <v>5.5472484421565001E-3</v>
      </c>
      <c r="U190" s="136">
        <f t="shared" ca="1" si="94"/>
        <v>7.1122533537387421E-3</v>
      </c>
      <c r="V190" s="136">
        <f t="shared" ca="1" si="95"/>
        <v>5.039029385775837E-3</v>
      </c>
      <c r="W190" s="136">
        <f t="shared" ca="1" si="96"/>
        <v>5.379473814196587E-3</v>
      </c>
      <c r="X190" s="136">
        <f t="shared" ca="1" si="97"/>
        <v>6.4235351616508136E-3</v>
      </c>
      <c r="Y190" s="136">
        <f t="shared" ca="1" si="98"/>
        <v>5.3605103681645038E-3</v>
      </c>
      <c r="Z190" s="136">
        <f t="shared" ca="1" si="99"/>
        <v>5.5824757822124319E-3</v>
      </c>
      <c r="AA190" s="136">
        <f t="shared" ca="1" si="100"/>
        <v>7.1235431836548678E-3</v>
      </c>
      <c r="AB190" s="136">
        <f t="shared" ca="1" si="101"/>
        <v>5.3034467935929915E-3</v>
      </c>
      <c r="AC190" s="136">
        <f t="shared" ca="1" si="102"/>
        <v>5.441073775510878E-3</v>
      </c>
      <c r="AD190" s="136">
        <f t="shared" ca="1" si="103"/>
        <v>0</v>
      </c>
      <c r="AE190" s="136">
        <f t="shared" ca="1" si="104"/>
        <v>5.1512250048344832E-3</v>
      </c>
      <c r="AF190" s="136">
        <f t="shared" ca="1" si="105"/>
        <v>5.1490099965187438E-3</v>
      </c>
      <c r="AG190" s="136">
        <f t="shared" ca="1" si="106"/>
        <v>0</v>
      </c>
      <c r="AH190" s="136">
        <f t="shared" ca="1" si="107"/>
        <v>5.2352700481965685E-3</v>
      </c>
      <c r="AI190" s="136">
        <f t="shared" ca="1" si="108"/>
        <v>5.608522490766067E-3</v>
      </c>
      <c r="AJ190" s="136">
        <f t="shared" ca="1" si="109"/>
        <v>6.78243072331987E-3</v>
      </c>
      <c r="AK190" s="136">
        <f t="shared" ca="1" si="110"/>
        <v>5.3516093784139514E-3</v>
      </c>
      <c r="AL190" s="136">
        <f t="shared" ca="1" si="111"/>
        <v>5.3214064738148856E-3</v>
      </c>
      <c r="AM190" s="136">
        <f t="shared" ca="1" si="112"/>
        <v>0</v>
      </c>
      <c r="AN190" s="136">
        <f t="shared" ca="1" si="113"/>
        <v>5.1070095939303633E-3</v>
      </c>
      <c r="AO190" s="136">
        <f t="shared" ca="1" si="114"/>
        <v>5.4110922746755073E-3</v>
      </c>
      <c r="AP190" s="136">
        <f t="shared" ca="1" si="115"/>
        <v>6.5887416621682069E-3</v>
      </c>
      <c r="AQ190" s="136">
        <f t="shared" ca="1" si="116"/>
        <v>5.3695679945458315E-3</v>
      </c>
      <c r="AR190" s="136">
        <f t="shared" ca="1" si="117"/>
        <v>5.6594952887165798E-3</v>
      </c>
      <c r="AS190" s="136">
        <f t="shared" ca="1" si="118"/>
        <v>6.8278150518338038E-3</v>
      </c>
      <c r="AT190" s="136">
        <f t="shared" ca="1" si="119"/>
        <v>5.3500109738237357E-3</v>
      </c>
      <c r="AU190" s="136">
        <f t="shared" ca="1" si="120"/>
        <v>5.4774238005391388E-3</v>
      </c>
      <c r="AV190" s="136">
        <f t="shared" ca="1" si="121"/>
        <v>6.7114084682908413E-3</v>
      </c>
      <c r="AW190" s="136">
        <f t="shared" ca="1" si="122"/>
        <v>5.1361146741424075E-3</v>
      </c>
      <c r="AX190" s="136">
        <f t="shared" ca="1" si="123"/>
        <v>5.4887615811909964E-3</v>
      </c>
      <c r="AY190" s="136">
        <f t="shared" ca="1" si="124"/>
        <v>6.4118569536263754E-3</v>
      </c>
      <c r="AZ190" s="136">
        <f t="shared" ca="1" si="125"/>
        <v>5.2039219965926975E-3</v>
      </c>
      <c r="BA190" s="136">
        <f t="shared" ca="1" si="126"/>
        <v>5.7673577553017082E-3</v>
      </c>
      <c r="BB190" s="136">
        <f t="shared" ca="1" si="127"/>
        <v>6.3531375496096096E-3</v>
      </c>
      <c r="BC190" s="136">
        <f t="shared" ca="1" si="128"/>
        <v>4.8959148756801294E-3</v>
      </c>
      <c r="BD190" s="136">
        <f t="shared" ca="1" si="129"/>
        <v>5.2491304754842981E-3</v>
      </c>
      <c r="BE190" s="136">
        <f t="shared" ca="1" si="130"/>
        <v>6.1880403251608068E-3</v>
      </c>
      <c r="BF190" s="136">
        <f t="shared" ca="1" si="131"/>
        <v>4.7635050186970902E-3</v>
      </c>
      <c r="BG190" s="136">
        <f t="shared" ca="1" si="132"/>
        <v>5.2155321068270586E-3</v>
      </c>
      <c r="BH190" s="136">
        <f t="shared" ca="1" si="133"/>
        <v>6.0357211055173448E-3</v>
      </c>
      <c r="BI190" s="136">
        <f t="shared" ca="1" si="134"/>
        <v>5.1288137420415318E-3</v>
      </c>
      <c r="BJ190" s="136">
        <f t="shared" ca="1" si="135"/>
        <v>5.2263663893445554E-3</v>
      </c>
      <c r="BK190" s="136">
        <f t="shared" ca="1" si="136"/>
        <v>7.0864060592041112E-3</v>
      </c>
      <c r="BL190" s="136">
        <f t="shared" ca="1" si="137"/>
        <v>5.0187670213310736E-3</v>
      </c>
      <c r="BM190" s="136">
        <f t="shared" ca="1" si="138"/>
        <v>5.1067716365891342E-3</v>
      </c>
      <c r="BN190" s="136">
        <f t="shared" ca="1" si="139"/>
        <v>0</v>
      </c>
      <c r="BO190" s="136">
        <f t="shared" ca="1" si="140"/>
        <v>5.1408530538004718E-3</v>
      </c>
      <c r="BP190" s="136">
        <f t="shared" ca="1" si="141"/>
        <v>5.0945441313519123E-3</v>
      </c>
      <c r="BQ190" s="136">
        <f t="shared" ca="1" si="142"/>
        <v>0</v>
      </c>
      <c r="BR190" s="136" t="str">
        <f t="shared" si="143"/>
        <v/>
      </c>
      <c r="BS190" s="136" t="str">
        <f t="shared" si="144"/>
        <v/>
      </c>
      <c r="BT190" s="136" t="str">
        <f t="shared" si="145"/>
        <v/>
      </c>
      <c r="BU190" s="136">
        <f t="shared" ca="1" si="146"/>
        <v>5.2385683644089022E-3</v>
      </c>
      <c r="BV190" s="136">
        <f t="shared" ca="1" si="147"/>
        <v>5.2820858673759052E-3</v>
      </c>
      <c r="BW190" s="136">
        <f t="shared" ca="1" si="148"/>
        <v>0</v>
      </c>
      <c r="BX190" s="136">
        <f t="shared" ca="1" si="149"/>
        <v>5.0136995561522631E-3</v>
      </c>
      <c r="BY190" s="136">
        <f t="shared" ca="1" si="150"/>
        <v>5.2664621475424309E-3</v>
      </c>
      <c r="BZ190" s="136">
        <f t="shared" ca="1" si="151"/>
        <v>6.5582321768128341E-3</v>
      </c>
      <c r="CA190" s="136">
        <f t="shared" ca="1" si="152"/>
        <v>4.9847405245778808E-3</v>
      </c>
      <c r="CB190" s="136">
        <f t="shared" ca="1" si="153"/>
        <v>5.0500906723514481E-3</v>
      </c>
      <c r="CC190" s="136">
        <f t="shared" ca="1" si="154"/>
        <v>6.3868836205173574E-3</v>
      </c>
      <c r="CD190" s="136">
        <f t="shared" ca="1" si="155"/>
        <v>4.8690606425385472E-3</v>
      </c>
      <c r="CE190" s="136">
        <f t="shared" ca="1" si="156"/>
        <v>5.1644428333630001E-3</v>
      </c>
      <c r="CF190" s="136">
        <f t="shared" ca="1" si="157"/>
        <v>6.6195432298909495E-3</v>
      </c>
      <c r="CG190" s="136">
        <f t="shared" ca="1" si="158"/>
        <v>5.0537051193383911E-3</v>
      </c>
      <c r="CH190" s="136">
        <f t="shared" ca="1" si="159"/>
        <v>5.0337255726399695E-3</v>
      </c>
      <c r="CI190" s="136">
        <f t="shared" ca="1" si="160"/>
        <v>0</v>
      </c>
      <c r="CJ190" s="136">
        <f t="shared" ca="1" si="161"/>
        <v>4.8193980358778084E-3</v>
      </c>
      <c r="CK190" s="136">
        <f t="shared" ca="1" si="162"/>
        <v>4.8744266631983403E-3</v>
      </c>
      <c r="CL190" s="136">
        <f t="shared" ca="1" si="163"/>
        <v>0</v>
      </c>
      <c r="CM190" s="136">
        <f t="shared" ca="1" si="164"/>
        <v>5.1058063622604925E-3</v>
      </c>
      <c r="CN190" s="136">
        <f t="shared" ca="1" si="165"/>
        <v>5.2081992133387722E-3</v>
      </c>
      <c r="CO190" s="136">
        <f t="shared" ca="1" si="166"/>
        <v>0</v>
      </c>
      <c r="CP190" s="136">
        <f t="shared" ca="1" si="167"/>
        <v>4.9849060722484545E-3</v>
      </c>
      <c r="CQ190" s="136">
        <f t="shared" ca="1" si="168"/>
        <v>5.0364179748536696E-3</v>
      </c>
      <c r="CR190" s="136">
        <f t="shared" ca="1" si="169"/>
        <v>6.6457865939643672E-3</v>
      </c>
      <c r="CS190" s="136">
        <f t="shared" ca="1" si="170"/>
        <v>5.0284888420612309E-3</v>
      </c>
      <c r="CT190" s="136">
        <f t="shared" ca="1" si="171"/>
        <v>5.1219926837304331E-3</v>
      </c>
      <c r="CU190" s="136">
        <f t="shared" ca="1" si="172"/>
        <v>0</v>
      </c>
      <c r="CV190" s="136">
        <f t="shared" ca="1" si="173"/>
        <v>4.6864181205834143E-3</v>
      </c>
      <c r="CW190" s="136">
        <f t="shared" ca="1" si="174"/>
        <v>5.006221550974117E-3</v>
      </c>
      <c r="CX190" s="136">
        <f t="shared" ca="1" si="175"/>
        <v>5.9408649471565074E-3</v>
      </c>
      <c r="CY190" s="136">
        <f t="shared" ca="1" si="176"/>
        <v>4.4950258010261843E-3</v>
      </c>
      <c r="CZ190" s="136">
        <f t="shared" ca="1" si="177"/>
        <v>4.9810869430712938E-3</v>
      </c>
      <c r="DA190" s="136">
        <f t="shared" ca="1" si="178"/>
        <v>5.714260478688957E-3</v>
      </c>
    </row>
    <row r="191" spans="3:106">
      <c r="C191" s="138">
        <f t="shared" si="179"/>
        <v>315</v>
      </c>
      <c r="D191" s="136">
        <f t="shared" si="179"/>
        <v>0</v>
      </c>
      <c r="E191" s="136">
        <f t="shared" si="179"/>
        <v>0</v>
      </c>
      <c r="F191" s="136">
        <f t="shared" si="179"/>
        <v>0</v>
      </c>
      <c r="G191" s="136">
        <f t="shared" ca="1" si="80"/>
        <v>5.1345034452059844E-3</v>
      </c>
      <c r="H191" s="136">
        <f t="shared" ca="1" si="81"/>
        <v>5.3492271037564008E-3</v>
      </c>
      <c r="I191" s="136">
        <f t="shared" ca="1" si="82"/>
        <v>3.3236818886529583E-3</v>
      </c>
      <c r="J191" s="136">
        <f t="shared" ca="1" si="83"/>
        <v>5.5366455826816917E-3</v>
      </c>
      <c r="K191" s="136">
        <f t="shared" ca="1" si="84"/>
        <v>5.6490551210609018E-3</v>
      </c>
      <c r="L191" s="136">
        <f t="shared" ca="1" si="85"/>
        <v>0</v>
      </c>
      <c r="M191" s="136">
        <f t="shared" ca="1" si="86"/>
        <v>4.820705541999276E-3</v>
      </c>
      <c r="N191" s="136">
        <f t="shared" ca="1" si="87"/>
        <v>5.1584309226285086E-3</v>
      </c>
      <c r="O191" s="136">
        <f t="shared" ca="1" si="88"/>
        <v>6.360486765855048E-3</v>
      </c>
      <c r="P191" s="136">
        <f t="shared" ca="1" si="89"/>
        <v>5.0677209577303286E-3</v>
      </c>
      <c r="Q191" s="136">
        <f t="shared" ca="1" si="90"/>
        <v>5.4445781823557566E-3</v>
      </c>
      <c r="R191" s="136">
        <f t="shared" ca="1" si="91"/>
        <v>6.4785777484866686E-3</v>
      </c>
      <c r="S191" s="136">
        <f t="shared" ca="1" si="92"/>
        <v>5.4027086873695831E-3</v>
      </c>
      <c r="T191" s="136">
        <f t="shared" ca="1" si="93"/>
        <v>5.5472484421565001E-3</v>
      </c>
      <c r="U191" s="136">
        <f t="shared" ca="1" si="94"/>
        <v>7.1122533537387421E-3</v>
      </c>
      <c r="V191" s="136">
        <f t="shared" ca="1" si="95"/>
        <v>5.039029385775837E-3</v>
      </c>
      <c r="W191" s="136">
        <f t="shared" ca="1" si="96"/>
        <v>5.379473814196587E-3</v>
      </c>
      <c r="X191" s="136">
        <f t="shared" ca="1" si="97"/>
        <v>6.4235351616508136E-3</v>
      </c>
      <c r="Y191" s="136">
        <f t="shared" ca="1" si="98"/>
        <v>5.3605103681645038E-3</v>
      </c>
      <c r="Z191" s="136">
        <f t="shared" ca="1" si="99"/>
        <v>5.5824757822124319E-3</v>
      </c>
      <c r="AA191" s="136">
        <f t="shared" ca="1" si="100"/>
        <v>7.1235431836548678E-3</v>
      </c>
      <c r="AB191" s="136">
        <f t="shared" ca="1" si="101"/>
        <v>5.3034467935929915E-3</v>
      </c>
      <c r="AC191" s="136">
        <f t="shared" ca="1" si="102"/>
        <v>5.441073775510878E-3</v>
      </c>
      <c r="AD191" s="136">
        <f t="shared" ca="1" si="103"/>
        <v>0</v>
      </c>
      <c r="AE191" s="136">
        <f t="shared" ca="1" si="104"/>
        <v>5.1512250048344832E-3</v>
      </c>
      <c r="AF191" s="136">
        <f t="shared" ca="1" si="105"/>
        <v>5.1490099965187438E-3</v>
      </c>
      <c r="AG191" s="136">
        <f t="shared" ca="1" si="106"/>
        <v>0</v>
      </c>
      <c r="AH191" s="136">
        <f t="shared" ca="1" si="107"/>
        <v>5.2352700481965685E-3</v>
      </c>
      <c r="AI191" s="136">
        <f t="shared" ca="1" si="108"/>
        <v>5.608522490766067E-3</v>
      </c>
      <c r="AJ191" s="136">
        <f t="shared" ca="1" si="109"/>
        <v>6.78243072331987E-3</v>
      </c>
      <c r="AK191" s="136">
        <f t="shared" ca="1" si="110"/>
        <v>5.3516093784139514E-3</v>
      </c>
      <c r="AL191" s="136">
        <f t="shared" ca="1" si="111"/>
        <v>5.3214064738148856E-3</v>
      </c>
      <c r="AM191" s="136">
        <f t="shared" ca="1" si="112"/>
        <v>0</v>
      </c>
      <c r="AN191" s="136">
        <f t="shared" ca="1" si="113"/>
        <v>5.1070095939303633E-3</v>
      </c>
      <c r="AO191" s="136">
        <f t="shared" ca="1" si="114"/>
        <v>5.4110922746755073E-3</v>
      </c>
      <c r="AP191" s="136">
        <f t="shared" ca="1" si="115"/>
        <v>6.5887416621682069E-3</v>
      </c>
      <c r="AQ191" s="136">
        <f t="shared" ca="1" si="116"/>
        <v>5.3695679945458315E-3</v>
      </c>
      <c r="AR191" s="136">
        <f t="shared" ca="1" si="117"/>
        <v>5.6594952887165798E-3</v>
      </c>
      <c r="AS191" s="136">
        <f t="shared" ca="1" si="118"/>
        <v>6.8278150518338038E-3</v>
      </c>
      <c r="AT191" s="136">
        <f t="shared" ca="1" si="119"/>
        <v>5.3500109738237357E-3</v>
      </c>
      <c r="AU191" s="136">
        <f t="shared" ca="1" si="120"/>
        <v>5.4774238005391388E-3</v>
      </c>
      <c r="AV191" s="136">
        <f t="shared" ca="1" si="121"/>
        <v>6.7114084682908413E-3</v>
      </c>
      <c r="AW191" s="136">
        <f t="shared" ca="1" si="122"/>
        <v>5.1361146741424075E-3</v>
      </c>
      <c r="AX191" s="136">
        <f t="shared" ca="1" si="123"/>
        <v>5.4887615811909964E-3</v>
      </c>
      <c r="AY191" s="136">
        <f t="shared" ca="1" si="124"/>
        <v>6.4118569536263754E-3</v>
      </c>
      <c r="AZ191" s="136">
        <f t="shared" ca="1" si="125"/>
        <v>5.2039219965926975E-3</v>
      </c>
      <c r="BA191" s="136">
        <f t="shared" ca="1" si="126"/>
        <v>5.7673577553017082E-3</v>
      </c>
      <c r="BB191" s="136">
        <f t="shared" ca="1" si="127"/>
        <v>6.3531375496096096E-3</v>
      </c>
      <c r="BC191" s="136">
        <f t="shared" ca="1" si="128"/>
        <v>4.8959148756801294E-3</v>
      </c>
      <c r="BD191" s="136">
        <f t="shared" ca="1" si="129"/>
        <v>5.2491304754842981E-3</v>
      </c>
      <c r="BE191" s="136">
        <f t="shared" ca="1" si="130"/>
        <v>6.1880403251608068E-3</v>
      </c>
      <c r="BF191" s="136">
        <f t="shared" ca="1" si="131"/>
        <v>4.7635050186970902E-3</v>
      </c>
      <c r="BG191" s="136">
        <f t="shared" ca="1" si="132"/>
        <v>5.2155321068270586E-3</v>
      </c>
      <c r="BH191" s="136">
        <f t="shared" ca="1" si="133"/>
        <v>6.0357211055173448E-3</v>
      </c>
      <c r="BI191" s="136">
        <f t="shared" ca="1" si="134"/>
        <v>5.1288137420415318E-3</v>
      </c>
      <c r="BJ191" s="136">
        <f t="shared" ca="1" si="135"/>
        <v>5.2263663893445554E-3</v>
      </c>
      <c r="BK191" s="136">
        <f t="shared" ca="1" si="136"/>
        <v>7.0864060592041112E-3</v>
      </c>
      <c r="BL191" s="136">
        <f t="shared" ca="1" si="137"/>
        <v>5.0187670213310736E-3</v>
      </c>
      <c r="BM191" s="136">
        <f t="shared" ca="1" si="138"/>
        <v>5.1067716365891342E-3</v>
      </c>
      <c r="BN191" s="136">
        <f t="shared" ca="1" si="139"/>
        <v>0</v>
      </c>
      <c r="BO191" s="136">
        <f t="shared" ca="1" si="140"/>
        <v>5.1408530538004718E-3</v>
      </c>
      <c r="BP191" s="136">
        <f t="shared" ca="1" si="141"/>
        <v>5.0945441313519123E-3</v>
      </c>
      <c r="BQ191" s="136">
        <f t="shared" ca="1" si="142"/>
        <v>0</v>
      </c>
      <c r="BR191" s="136" t="str">
        <f t="shared" si="143"/>
        <v/>
      </c>
      <c r="BS191" s="136" t="str">
        <f t="shared" si="144"/>
        <v/>
      </c>
      <c r="BT191" s="136" t="str">
        <f t="shared" si="145"/>
        <v/>
      </c>
      <c r="BU191" s="136">
        <f t="shared" ca="1" si="146"/>
        <v>5.2385683644089022E-3</v>
      </c>
      <c r="BV191" s="136">
        <f t="shared" ca="1" si="147"/>
        <v>5.2820858673759052E-3</v>
      </c>
      <c r="BW191" s="136">
        <f t="shared" ca="1" si="148"/>
        <v>0</v>
      </c>
      <c r="BX191" s="136">
        <f t="shared" ca="1" si="149"/>
        <v>5.0136995561522631E-3</v>
      </c>
      <c r="BY191" s="136">
        <f t="shared" ca="1" si="150"/>
        <v>5.2664621475424309E-3</v>
      </c>
      <c r="BZ191" s="136">
        <f t="shared" ca="1" si="151"/>
        <v>6.5582321768128341E-3</v>
      </c>
      <c r="CA191" s="136">
        <f t="shared" ca="1" si="152"/>
        <v>4.9847405245778808E-3</v>
      </c>
      <c r="CB191" s="136">
        <f t="shared" ca="1" si="153"/>
        <v>5.0500906723514481E-3</v>
      </c>
      <c r="CC191" s="136">
        <f t="shared" ca="1" si="154"/>
        <v>6.3868836205173574E-3</v>
      </c>
      <c r="CD191" s="136">
        <f t="shared" ca="1" si="155"/>
        <v>4.8690606425385472E-3</v>
      </c>
      <c r="CE191" s="136">
        <f t="shared" ca="1" si="156"/>
        <v>5.1644428333630001E-3</v>
      </c>
      <c r="CF191" s="136">
        <f t="shared" ca="1" si="157"/>
        <v>6.6195432298909495E-3</v>
      </c>
      <c r="CG191" s="136">
        <f t="shared" ca="1" si="158"/>
        <v>5.0537051193383911E-3</v>
      </c>
      <c r="CH191" s="136">
        <f t="shared" ca="1" si="159"/>
        <v>5.0337255726399695E-3</v>
      </c>
      <c r="CI191" s="136">
        <f t="shared" ca="1" si="160"/>
        <v>0</v>
      </c>
      <c r="CJ191" s="136">
        <f t="shared" ca="1" si="161"/>
        <v>4.8193980358778084E-3</v>
      </c>
      <c r="CK191" s="136">
        <f t="shared" ca="1" si="162"/>
        <v>4.8744266631983403E-3</v>
      </c>
      <c r="CL191" s="136">
        <f t="shared" ca="1" si="163"/>
        <v>0</v>
      </c>
      <c r="CM191" s="136">
        <f t="shared" ca="1" si="164"/>
        <v>5.1058063622604925E-3</v>
      </c>
      <c r="CN191" s="136">
        <f t="shared" ca="1" si="165"/>
        <v>5.2081992133387722E-3</v>
      </c>
      <c r="CO191" s="136">
        <f t="shared" ca="1" si="166"/>
        <v>0</v>
      </c>
      <c r="CP191" s="136">
        <f t="shared" ca="1" si="167"/>
        <v>4.9849060722484545E-3</v>
      </c>
      <c r="CQ191" s="136">
        <f t="shared" ca="1" si="168"/>
        <v>5.0364179748536696E-3</v>
      </c>
      <c r="CR191" s="136">
        <f t="shared" ca="1" si="169"/>
        <v>6.6457865939643672E-3</v>
      </c>
      <c r="CS191" s="136">
        <f t="shared" ca="1" si="170"/>
        <v>5.0284888420612309E-3</v>
      </c>
      <c r="CT191" s="136">
        <f t="shared" ca="1" si="171"/>
        <v>5.1219926837304331E-3</v>
      </c>
      <c r="CU191" s="136">
        <f t="shared" ca="1" si="172"/>
        <v>0</v>
      </c>
      <c r="CV191" s="136">
        <f t="shared" ca="1" si="173"/>
        <v>4.6864181205834143E-3</v>
      </c>
      <c r="CW191" s="136">
        <f t="shared" ca="1" si="174"/>
        <v>5.006221550974117E-3</v>
      </c>
      <c r="CX191" s="136">
        <f t="shared" ca="1" si="175"/>
        <v>5.9408649471565074E-3</v>
      </c>
      <c r="CY191" s="136">
        <f t="shared" ca="1" si="176"/>
        <v>4.4950258010261843E-3</v>
      </c>
      <c r="CZ191" s="136">
        <f t="shared" ca="1" si="177"/>
        <v>4.9810869430712938E-3</v>
      </c>
      <c r="DA191" s="136">
        <f t="shared" ca="1" si="178"/>
        <v>5.714260478688957E-3</v>
      </c>
    </row>
    <row r="192" spans="3:106">
      <c r="C192" s="138">
        <f t="shared" si="179"/>
        <v>320</v>
      </c>
      <c r="D192" s="136">
        <f t="shared" si="179"/>
        <v>0</v>
      </c>
      <c r="E192" s="136">
        <f t="shared" si="179"/>
        <v>0</v>
      </c>
      <c r="F192" s="136">
        <f t="shared" si="179"/>
        <v>0</v>
      </c>
      <c r="G192" s="136">
        <f t="shared" ca="1" si="80"/>
        <v>5.1345034452059844E-3</v>
      </c>
      <c r="H192" s="136">
        <f t="shared" ca="1" si="81"/>
        <v>5.3492271037564008E-3</v>
      </c>
      <c r="I192" s="136">
        <f t="shared" ca="1" si="82"/>
        <v>3.3236818886529583E-3</v>
      </c>
      <c r="J192" s="136">
        <f t="shared" ca="1" si="83"/>
        <v>5.5366455826816917E-3</v>
      </c>
      <c r="K192" s="136">
        <f t="shared" ca="1" si="84"/>
        <v>5.6490551210609018E-3</v>
      </c>
      <c r="L192" s="136">
        <f t="shared" ca="1" si="85"/>
        <v>0</v>
      </c>
      <c r="M192" s="136">
        <f t="shared" ca="1" si="86"/>
        <v>4.820705541999276E-3</v>
      </c>
      <c r="N192" s="136">
        <f t="shared" ca="1" si="87"/>
        <v>5.1584309226285086E-3</v>
      </c>
      <c r="O192" s="136">
        <f t="shared" ca="1" si="88"/>
        <v>6.360486765855048E-3</v>
      </c>
      <c r="P192" s="136">
        <f t="shared" ca="1" si="89"/>
        <v>5.0677209577303286E-3</v>
      </c>
      <c r="Q192" s="136">
        <f t="shared" ca="1" si="90"/>
        <v>5.4445781823557566E-3</v>
      </c>
      <c r="R192" s="136">
        <f t="shared" ca="1" si="91"/>
        <v>6.4785777484866686E-3</v>
      </c>
      <c r="S192" s="136">
        <f t="shared" ca="1" si="92"/>
        <v>5.4027086873695831E-3</v>
      </c>
      <c r="T192" s="136">
        <f t="shared" ca="1" si="93"/>
        <v>5.5472484421565001E-3</v>
      </c>
      <c r="U192" s="136">
        <f t="shared" ca="1" si="94"/>
        <v>7.1122533537387421E-3</v>
      </c>
      <c r="V192" s="136">
        <f t="shared" ca="1" si="95"/>
        <v>5.039029385775837E-3</v>
      </c>
      <c r="W192" s="136">
        <f t="shared" ca="1" si="96"/>
        <v>5.379473814196587E-3</v>
      </c>
      <c r="X192" s="136">
        <f t="shared" ca="1" si="97"/>
        <v>6.4235351616508136E-3</v>
      </c>
      <c r="Y192" s="136">
        <f t="shared" ca="1" si="98"/>
        <v>5.3605103681645038E-3</v>
      </c>
      <c r="Z192" s="136">
        <f t="shared" ca="1" si="99"/>
        <v>5.5824757822124319E-3</v>
      </c>
      <c r="AA192" s="136">
        <f t="shared" ca="1" si="100"/>
        <v>7.1235431836548678E-3</v>
      </c>
      <c r="AB192" s="136">
        <f t="shared" ca="1" si="101"/>
        <v>5.3034467935929915E-3</v>
      </c>
      <c r="AC192" s="136">
        <f t="shared" ca="1" si="102"/>
        <v>5.441073775510878E-3</v>
      </c>
      <c r="AD192" s="136">
        <f t="shared" ca="1" si="103"/>
        <v>0</v>
      </c>
      <c r="AE192" s="136">
        <f t="shared" ca="1" si="104"/>
        <v>5.1512250048344832E-3</v>
      </c>
      <c r="AF192" s="136">
        <f t="shared" ca="1" si="105"/>
        <v>5.1490099965187438E-3</v>
      </c>
      <c r="AG192" s="136">
        <f t="shared" ca="1" si="106"/>
        <v>0</v>
      </c>
      <c r="AH192" s="136">
        <f t="shared" ca="1" si="107"/>
        <v>5.2352700481965685E-3</v>
      </c>
      <c r="AI192" s="136">
        <f t="shared" ca="1" si="108"/>
        <v>5.608522490766067E-3</v>
      </c>
      <c r="AJ192" s="136">
        <f t="shared" ca="1" si="109"/>
        <v>6.78243072331987E-3</v>
      </c>
      <c r="AK192" s="136">
        <f t="shared" ca="1" si="110"/>
        <v>5.3516093784139514E-3</v>
      </c>
      <c r="AL192" s="136">
        <f t="shared" ca="1" si="111"/>
        <v>5.3214064738148856E-3</v>
      </c>
      <c r="AM192" s="136">
        <f t="shared" ca="1" si="112"/>
        <v>0</v>
      </c>
      <c r="AN192" s="136">
        <f t="shared" ca="1" si="113"/>
        <v>5.1070095939303633E-3</v>
      </c>
      <c r="AO192" s="136">
        <f t="shared" ca="1" si="114"/>
        <v>5.4110922746755073E-3</v>
      </c>
      <c r="AP192" s="136">
        <f t="shared" ca="1" si="115"/>
        <v>6.5887416621682069E-3</v>
      </c>
      <c r="AQ192" s="136">
        <f t="shared" ca="1" si="116"/>
        <v>5.3695679945458315E-3</v>
      </c>
      <c r="AR192" s="136">
        <f t="shared" ca="1" si="117"/>
        <v>5.6594952887165798E-3</v>
      </c>
      <c r="AS192" s="136">
        <f t="shared" ca="1" si="118"/>
        <v>6.8278150518338038E-3</v>
      </c>
      <c r="AT192" s="136">
        <f t="shared" ca="1" si="119"/>
        <v>5.3500109738237357E-3</v>
      </c>
      <c r="AU192" s="136">
        <f t="shared" ca="1" si="120"/>
        <v>5.4774238005391388E-3</v>
      </c>
      <c r="AV192" s="136">
        <f t="shared" ca="1" si="121"/>
        <v>6.7114084682908413E-3</v>
      </c>
      <c r="AW192" s="136">
        <f t="shared" ca="1" si="122"/>
        <v>5.1361146741424075E-3</v>
      </c>
      <c r="AX192" s="136">
        <f t="shared" ca="1" si="123"/>
        <v>5.4887615811909964E-3</v>
      </c>
      <c r="AY192" s="136">
        <f t="shared" ca="1" si="124"/>
        <v>6.4118569536263754E-3</v>
      </c>
      <c r="AZ192" s="136">
        <f t="shared" ca="1" si="125"/>
        <v>5.2039219965926975E-3</v>
      </c>
      <c r="BA192" s="136">
        <f t="shared" ca="1" si="126"/>
        <v>5.7673577553017082E-3</v>
      </c>
      <c r="BB192" s="136">
        <f t="shared" ca="1" si="127"/>
        <v>6.3531375496096096E-3</v>
      </c>
      <c r="BC192" s="136">
        <f t="shared" ca="1" si="128"/>
        <v>4.8959148756801294E-3</v>
      </c>
      <c r="BD192" s="136">
        <f t="shared" ca="1" si="129"/>
        <v>5.2491304754842981E-3</v>
      </c>
      <c r="BE192" s="136">
        <f t="shared" ca="1" si="130"/>
        <v>6.1880403251608068E-3</v>
      </c>
      <c r="BF192" s="136">
        <f t="shared" ca="1" si="131"/>
        <v>4.7635050186970902E-3</v>
      </c>
      <c r="BG192" s="136">
        <f t="shared" ca="1" si="132"/>
        <v>5.2155321068270586E-3</v>
      </c>
      <c r="BH192" s="136">
        <f t="shared" ca="1" si="133"/>
        <v>6.0357211055173448E-3</v>
      </c>
      <c r="BI192" s="136">
        <f t="shared" ca="1" si="134"/>
        <v>5.1288137420415318E-3</v>
      </c>
      <c r="BJ192" s="136">
        <f t="shared" ca="1" si="135"/>
        <v>5.2263663893445554E-3</v>
      </c>
      <c r="BK192" s="136">
        <f t="shared" ca="1" si="136"/>
        <v>7.0864060592041112E-3</v>
      </c>
      <c r="BL192" s="136">
        <f t="shared" ca="1" si="137"/>
        <v>5.0187670213310736E-3</v>
      </c>
      <c r="BM192" s="136">
        <f t="shared" ca="1" si="138"/>
        <v>5.1067716365891342E-3</v>
      </c>
      <c r="BN192" s="136">
        <f t="shared" ca="1" si="139"/>
        <v>0</v>
      </c>
      <c r="BO192" s="136">
        <f t="shared" ca="1" si="140"/>
        <v>5.1408530538004718E-3</v>
      </c>
      <c r="BP192" s="136">
        <f t="shared" ca="1" si="141"/>
        <v>5.0945441313519123E-3</v>
      </c>
      <c r="BQ192" s="136">
        <f t="shared" ca="1" si="142"/>
        <v>0</v>
      </c>
      <c r="BR192" s="136" t="str">
        <f t="shared" si="143"/>
        <v/>
      </c>
      <c r="BS192" s="136" t="str">
        <f t="shared" si="144"/>
        <v/>
      </c>
      <c r="BT192" s="136" t="str">
        <f t="shared" si="145"/>
        <v/>
      </c>
      <c r="BU192" s="136">
        <f t="shared" ca="1" si="146"/>
        <v>5.2385683644089022E-3</v>
      </c>
      <c r="BV192" s="136">
        <f t="shared" ca="1" si="147"/>
        <v>5.2820858673759052E-3</v>
      </c>
      <c r="BW192" s="136">
        <f t="shared" ca="1" si="148"/>
        <v>0</v>
      </c>
      <c r="BX192" s="136">
        <f t="shared" ca="1" si="149"/>
        <v>5.0136995561522631E-3</v>
      </c>
      <c r="BY192" s="136">
        <f t="shared" ca="1" si="150"/>
        <v>5.2664621475424309E-3</v>
      </c>
      <c r="BZ192" s="136">
        <f t="shared" ca="1" si="151"/>
        <v>6.5582321768128341E-3</v>
      </c>
      <c r="CA192" s="136">
        <f t="shared" ca="1" si="152"/>
        <v>4.9847405245778808E-3</v>
      </c>
      <c r="CB192" s="136">
        <f t="shared" ca="1" si="153"/>
        <v>5.0500906723514481E-3</v>
      </c>
      <c r="CC192" s="136">
        <f t="shared" ca="1" si="154"/>
        <v>6.3868836205173574E-3</v>
      </c>
      <c r="CD192" s="136">
        <f t="shared" ca="1" si="155"/>
        <v>4.8690606425385472E-3</v>
      </c>
      <c r="CE192" s="136">
        <f t="shared" ca="1" si="156"/>
        <v>5.1644428333630001E-3</v>
      </c>
      <c r="CF192" s="136">
        <f t="shared" ca="1" si="157"/>
        <v>6.6195432298909495E-3</v>
      </c>
      <c r="CG192" s="136">
        <f t="shared" ca="1" si="158"/>
        <v>5.0537051193383911E-3</v>
      </c>
      <c r="CH192" s="136">
        <f t="shared" ca="1" si="159"/>
        <v>5.0337255726399695E-3</v>
      </c>
      <c r="CI192" s="136">
        <f t="shared" ca="1" si="160"/>
        <v>0</v>
      </c>
      <c r="CJ192" s="136">
        <f t="shared" ca="1" si="161"/>
        <v>4.8193980358778084E-3</v>
      </c>
      <c r="CK192" s="136">
        <f t="shared" ca="1" si="162"/>
        <v>4.8744266631983403E-3</v>
      </c>
      <c r="CL192" s="136">
        <f t="shared" ca="1" si="163"/>
        <v>0</v>
      </c>
      <c r="CM192" s="136">
        <f t="shared" ca="1" si="164"/>
        <v>5.1058063622604925E-3</v>
      </c>
      <c r="CN192" s="136">
        <f t="shared" ca="1" si="165"/>
        <v>5.2081992133387722E-3</v>
      </c>
      <c r="CO192" s="136">
        <f t="shared" ca="1" si="166"/>
        <v>0</v>
      </c>
      <c r="CP192" s="136">
        <f t="shared" ca="1" si="167"/>
        <v>4.9849060722484545E-3</v>
      </c>
      <c r="CQ192" s="136">
        <f t="shared" ca="1" si="168"/>
        <v>5.0364179748536696E-3</v>
      </c>
      <c r="CR192" s="136">
        <f t="shared" ca="1" si="169"/>
        <v>6.6457865939643672E-3</v>
      </c>
      <c r="CS192" s="136">
        <f t="shared" ca="1" si="170"/>
        <v>5.0284888420612309E-3</v>
      </c>
      <c r="CT192" s="136">
        <f t="shared" ca="1" si="171"/>
        <v>5.1219926837304331E-3</v>
      </c>
      <c r="CU192" s="136">
        <f t="shared" ca="1" si="172"/>
        <v>0</v>
      </c>
      <c r="CV192" s="136">
        <f t="shared" ca="1" si="173"/>
        <v>4.6864181205834143E-3</v>
      </c>
      <c r="CW192" s="136">
        <f t="shared" ca="1" si="174"/>
        <v>5.006221550974117E-3</v>
      </c>
      <c r="CX192" s="136">
        <f t="shared" ca="1" si="175"/>
        <v>5.9408649471565074E-3</v>
      </c>
      <c r="CY192" s="136">
        <f t="shared" ca="1" si="176"/>
        <v>4.4950258010261843E-3</v>
      </c>
      <c r="CZ192" s="136">
        <f t="shared" ca="1" si="177"/>
        <v>4.9810869430712938E-3</v>
      </c>
      <c r="DA192" s="136">
        <f t="shared" ca="1" si="178"/>
        <v>5.714260478688957E-3</v>
      </c>
    </row>
    <row r="193" spans="3:105">
      <c r="C193" s="138">
        <f t="shared" si="179"/>
        <v>325</v>
      </c>
      <c r="D193" s="136">
        <f t="shared" si="179"/>
        <v>0</v>
      </c>
      <c r="E193" s="136">
        <f t="shared" si="179"/>
        <v>0</v>
      </c>
      <c r="F193" s="136">
        <f t="shared" si="179"/>
        <v>0</v>
      </c>
      <c r="G193" s="136">
        <f t="shared" ca="1" si="80"/>
        <v>5.1345034452059844E-3</v>
      </c>
      <c r="H193" s="136">
        <f t="shared" ca="1" si="81"/>
        <v>5.3492271037564008E-3</v>
      </c>
      <c r="I193" s="136">
        <f t="shared" ca="1" si="82"/>
        <v>3.3236818886529583E-3</v>
      </c>
      <c r="J193" s="136">
        <f t="shared" ca="1" si="83"/>
        <v>5.5366455826816917E-3</v>
      </c>
      <c r="K193" s="136">
        <f t="shared" ca="1" si="84"/>
        <v>5.6490551210609018E-3</v>
      </c>
      <c r="L193" s="136">
        <f t="shared" ca="1" si="85"/>
        <v>0</v>
      </c>
      <c r="M193" s="136">
        <f t="shared" ca="1" si="86"/>
        <v>4.820705541999276E-3</v>
      </c>
      <c r="N193" s="136">
        <f t="shared" ca="1" si="87"/>
        <v>5.1584309226285086E-3</v>
      </c>
      <c r="O193" s="136">
        <f t="shared" ca="1" si="88"/>
        <v>6.360486765855048E-3</v>
      </c>
      <c r="P193" s="136">
        <f t="shared" ca="1" si="89"/>
        <v>5.0677209577303286E-3</v>
      </c>
      <c r="Q193" s="136">
        <f t="shared" ca="1" si="90"/>
        <v>5.4445781823557566E-3</v>
      </c>
      <c r="R193" s="136">
        <f t="shared" ca="1" si="91"/>
        <v>6.4785777484866686E-3</v>
      </c>
      <c r="S193" s="136">
        <f t="shared" ca="1" si="92"/>
        <v>5.4027086873695831E-3</v>
      </c>
      <c r="T193" s="136">
        <f t="shared" ca="1" si="93"/>
        <v>5.5472484421565001E-3</v>
      </c>
      <c r="U193" s="136">
        <f t="shared" ca="1" si="94"/>
        <v>7.1122533537387421E-3</v>
      </c>
      <c r="V193" s="136">
        <f t="shared" ca="1" si="95"/>
        <v>5.039029385775837E-3</v>
      </c>
      <c r="W193" s="136">
        <f t="shared" ca="1" si="96"/>
        <v>5.379473814196587E-3</v>
      </c>
      <c r="X193" s="136">
        <f t="shared" ca="1" si="97"/>
        <v>6.4235351616508136E-3</v>
      </c>
      <c r="Y193" s="136">
        <f t="shared" ca="1" si="98"/>
        <v>5.3605103681645038E-3</v>
      </c>
      <c r="Z193" s="136">
        <f t="shared" ca="1" si="99"/>
        <v>5.5824757822124319E-3</v>
      </c>
      <c r="AA193" s="136">
        <f t="shared" ca="1" si="100"/>
        <v>7.1235431836548678E-3</v>
      </c>
      <c r="AB193" s="136">
        <f t="shared" ca="1" si="101"/>
        <v>5.3034467935929915E-3</v>
      </c>
      <c r="AC193" s="136">
        <f t="shared" ca="1" si="102"/>
        <v>5.441073775510878E-3</v>
      </c>
      <c r="AD193" s="136">
        <f t="shared" ca="1" si="103"/>
        <v>0</v>
      </c>
      <c r="AE193" s="136">
        <f t="shared" ca="1" si="104"/>
        <v>5.1512250048344832E-3</v>
      </c>
      <c r="AF193" s="136">
        <f t="shared" ca="1" si="105"/>
        <v>5.1490099965187438E-3</v>
      </c>
      <c r="AG193" s="136">
        <f t="shared" ca="1" si="106"/>
        <v>0</v>
      </c>
      <c r="AH193" s="136">
        <f t="shared" ca="1" si="107"/>
        <v>5.2352700481965685E-3</v>
      </c>
      <c r="AI193" s="136">
        <f t="shared" ca="1" si="108"/>
        <v>5.608522490766067E-3</v>
      </c>
      <c r="AJ193" s="136">
        <f t="shared" ca="1" si="109"/>
        <v>6.78243072331987E-3</v>
      </c>
      <c r="AK193" s="136">
        <f t="shared" ca="1" si="110"/>
        <v>5.3516093784139514E-3</v>
      </c>
      <c r="AL193" s="136">
        <f t="shared" ca="1" si="111"/>
        <v>5.3214064738148856E-3</v>
      </c>
      <c r="AM193" s="136">
        <f t="shared" ca="1" si="112"/>
        <v>0</v>
      </c>
      <c r="AN193" s="136">
        <f t="shared" ca="1" si="113"/>
        <v>5.1070095939303633E-3</v>
      </c>
      <c r="AO193" s="136">
        <f t="shared" ca="1" si="114"/>
        <v>5.4110922746755073E-3</v>
      </c>
      <c r="AP193" s="136">
        <f t="shared" ca="1" si="115"/>
        <v>6.5887416621682069E-3</v>
      </c>
      <c r="AQ193" s="136">
        <f t="shared" ca="1" si="116"/>
        <v>5.3695679945458315E-3</v>
      </c>
      <c r="AR193" s="136">
        <f t="shared" ca="1" si="117"/>
        <v>5.6594952887165798E-3</v>
      </c>
      <c r="AS193" s="136">
        <f t="shared" ca="1" si="118"/>
        <v>6.8278150518338038E-3</v>
      </c>
      <c r="AT193" s="136">
        <f t="shared" ca="1" si="119"/>
        <v>5.3500109738237357E-3</v>
      </c>
      <c r="AU193" s="136">
        <f t="shared" ca="1" si="120"/>
        <v>5.4774238005391388E-3</v>
      </c>
      <c r="AV193" s="136">
        <f t="shared" ca="1" si="121"/>
        <v>6.7114084682908413E-3</v>
      </c>
      <c r="AW193" s="136">
        <f t="shared" ca="1" si="122"/>
        <v>5.1361146741424075E-3</v>
      </c>
      <c r="AX193" s="136">
        <f t="shared" ca="1" si="123"/>
        <v>5.4887615811909964E-3</v>
      </c>
      <c r="AY193" s="136">
        <f t="shared" ca="1" si="124"/>
        <v>6.4118569536263754E-3</v>
      </c>
      <c r="AZ193" s="136">
        <f t="shared" ca="1" si="125"/>
        <v>5.2039219965926975E-3</v>
      </c>
      <c r="BA193" s="136">
        <f t="shared" ca="1" si="126"/>
        <v>5.7673577553017082E-3</v>
      </c>
      <c r="BB193" s="136">
        <f t="shared" ca="1" si="127"/>
        <v>6.3531375496096096E-3</v>
      </c>
      <c r="BC193" s="136">
        <f t="shared" ca="1" si="128"/>
        <v>4.8959148756801294E-3</v>
      </c>
      <c r="BD193" s="136">
        <f t="shared" ca="1" si="129"/>
        <v>5.2491304754842981E-3</v>
      </c>
      <c r="BE193" s="136">
        <f t="shared" ca="1" si="130"/>
        <v>6.1880403251608068E-3</v>
      </c>
      <c r="BF193" s="136">
        <f t="shared" ca="1" si="131"/>
        <v>4.7635050186970902E-3</v>
      </c>
      <c r="BG193" s="136">
        <f t="shared" ca="1" si="132"/>
        <v>5.2155321068270586E-3</v>
      </c>
      <c r="BH193" s="136">
        <f t="shared" ca="1" si="133"/>
        <v>6.0357211055173448E-3</v>
      </c>
      <c r="BI193" s="136">
        <f t="shared" ca="1" si="134"/>
        <v>5.1288137420415318E-3</v>
      </c>
      <c r="BJ193" s="136">
        <f t="shared" ca="1" si="135"/>
        <v>5.2263663893445554E-3</v>
      </c>
      <c r="BK193" s="136">
        <f t="shared" ca="1" si="136"/>
        <v>7.0864060592041112E-3</v>
      </c>
      <c r="BL193" s="136">
        <f t="shared" ca="1" si="137"/>
        <v>5.0187670213310736E-3</v>
      </c>
      <c r="BM193" s="136">
        <f t="shared" ca="1" si="138"/>
        <v>5.1067716365891342E-3</v>
      </c>
      <c r="BN193" s="136">
        <f t="shared" ca="1" si="139"/>
        <v>0</v>
      </c>
      <c r="BO193" s="136">
        <f t="shared" ca="1" si="140"/>
        <v>5.1408530538004718E-3</v>
      </c>
      <c r="BP193" s="136">
        <f t="shared" ca="1" si="141"/>
        <v>5.0945441313519123E-3</v>
      </c>
      <c r="BQ193" s="136">
        <f t="shared" ca="1" si="142"/>
        <v>0</v>
      </c>
      <c r="BR193" s="136" t="str">
        <f t="shared" si="143"/>
        <v/>
      </c>
      <c r="BS193" s="136" t="str">
        <f t="shared" si="144"/>
        <v/>
      </c>
      <c r="BT193" s="136" t="str">
        <f t="shared" si="145"/>
        <v/>
      </c>
      <c r="BU193" s="136">
        <f t="shared" ca="1" si="146"/>
        <v>5.2385683644089022E-3</v>
      </c>
      <c r="BV193" s="136">
        <f t="shared" ca="1" si="147"/>
        <v>5.2820858673759052E-3</v>
      </c>
      <c r="BW193" s="136">
        <f t="shared" ca="1" si="148"/>
        <v>0</v>
      </c>
      <c r="BX193" s="136">
        <f t="shared" ca="1" si="149"/>
        <v>5.0136995561522631E-3</v>
      </c>
      <c r="BY193" s="136">
        <f t="shared" ca="1" si="150"/>
        <v>5.2664621475424309E-3</v>
      </c>
      <c r="BZ193" s="136">
        <f t="shared" ca="1" si="151"/>
        <v>6.5582321768128341E-3</v>
      </c>
      <c r="CA193" s="136">
        <f t="shared" ca="1" si="152"/>
        <v>4.9847405245778808E-3</v>
      </c>
      <c r="CB193" s="136">
        <f t="shared" ca="1" si="153"/>
        <v>5.0500906723514481E-3</v>
      </c>
      <c r="CC193" s="136">
        <f t="shared" ca="1" si="154"/>
        <v>6.3868836205173574E-3</v>
      </c>
      <c r="CD193" s="136">
        <f t="shared" ca="1" si="155"/>
        <v>4.8690606425385472E-3</v>
      </c>
      <c r="CE193" s="136">
        <f t="shared" ca="1" si="156"/>
        <v>5.1644428333630001E-3</v>
      </c>
      <c r="CF193" s="136">
        <f t="shared" ca="1" si="157"/>
        <v>6.6195432298909495E-3</v>
      </c>
      <c r="CG193" s="136">
        <f t="shared" ca="1" si="158"/>
        <v>5.0537051193383911E-3</v>
      </c>
      <c r="CH193" s="136">
        <f t="shared" ca="1" si="159"/>
        <v>5.0337255726399695E-3</v>
      </c>
      <c r="CI193" s="136">
        <f t="shared" ca="1" si="160"/>
        <v>0</v>
      </c>
      <c r="CJ193" s="136">
        <f t="shared" ca="1" si="161"/>
        <v>4.8193980358778084E-3</v>
      </c>
      <c r="CK193" s="136">
        <f t="shared" ca="1" si="162"/>
        <v>4.8744266631983403E-3</v>
      </c>
      <c r="CL193" s="136">
        <f t="shared" ca="1" si="163"/>
        <v>0</v>
      </c>
      <c r="CM193" s="136">
        <f t="shared" ca="1" si="164"/>
        <v>5.1058063622604925E-3</v>
      </c>
      <c r="CN193" s="136">
        <f t="shared" ca="1" si="165"/>
        <v>5.2081992133387722E-3</v>
      </c>
      <c r="CO193" s="136">
        <f t="shared" ca="1" si="166"/>
        <v>0</v>
      </c>
      <c r="CP193" s="136">
        <f t="shared" ca="1" si="167"/>
        <v>4.9849060722484545E-3</v>
      </c>
      <c r="CQ193" s="136">
        <f t="shared" ca="1" si="168"/>
        <v>5.0364179748536696E-3</v>
      </c>
      <c r="CR193" s="136">
        <f t="shared" ca="1" si="169"/>
        <v>6.6457865939643672E-3</v>
      </c>
      <c r="CS193" s="136">
        <f t="shared" ca="1" si="170"/>
        <v>5.0284888420612309E-3</v>
      </c>
      <c r="CT193" s="136">
        <f t="shared" ca="1" si="171"/>
        <v>5.1219926837304331E-3</v>
      </c>
      <c r="CU193" s="136">
        <f t="shared" ca="1" si="172"/>
        <v>0</v>
      </c>
      <c r="CV193" s="136">
        <f t="shared" ca="1" si="173"/>
        <v>4.6864181205834143E-3</v>
      </c>
      <c r="CW193" s="136">
        <f t="shared" ca="1" si="174"/>
        <v>5.006221550974117E-3</v>
      </c>
      <c r="CX193" s="136">
        <f t="shared" ca="1" si="175"/>
        <v>5.9408649471565074E-3</v>
      </c>
      <c r="CY193" s="136">
        <f t="shared" ca="1" si="176"/>
        <v>4.4950258010261843E-3</v>
      </c>
      <c r="CZ193" s="136">
        <f t="shared" ca="1" si="177"/>
        <v>4.9810869430712938E-3</v>
      </c>
      <c r="DA193" s="136">
        <f t="shared" ca="1" si="178"/>
        <v>5.714260478688957E-3</v>
      </c>
    </row>
    <row r="194" spans="3:105">
      <c r="C194" s="138">
        <f t="shared" si="179"/>
        <v>330</v>
      </c>
      <c r="D194" s="136">
        <f t="shared" si="179"/>
        <v>0</v>
      </c>
      <c r="E194" s="136">
        <f t="shared" si="179"/>
        <v>0</v>
      </c>
      <c r="F194" s="136">
        <f t="shared" si="179"/>
        <v>0</v>
      </c>
      <c r="G194" s="136">
        <f t="shared" ca="1" si="80"/>
        <v>5.1345034452059844E-3</v>
      </c>
      <c r="H194" s="136">
        <f t="shared" ca="1" si="81"/>
        <v>5.3492271037564008E-3</v>
      </c>
      <c r="I194" s="136">
        <f t="shared" ca="1" si="82"/>
        <v>3.3236818886529583E-3</v>
      </c>
      <c r="J194" s="136">
        <f t="shared" ca="1" si="83"/>
        <v>5.5366455826816917E-3</v>
      </c>
      <c r="K194" s="136">
        <f t="shared" ca="1" si="84"/>
        <v>5.6490551210609018E-3</v>
      </c>
      <c r="L194" s="136">
        <f t="shared" ca="1" si="85"/>
        <v>0</v>
      </c>
      <c r="M194" s="136">
        <f t="shared" ca="1" si="86"/>
        <v>4.820705541999276E-3</v>
      </c>
      <c r="N194" s="136">
        <f t="shared" ca="1" si="87"/>
        <v>5.1584309226285086E-3</v>
      </c>
      <c r="O194" s="136">
        <f t="shared" ca="1" si="88"/>
        <v>6.360486765855048E-3</v>
      </c>
      <c r="P194" s="136">
        <f t="shared" ca="1" si="89"/>
        <v>5.0677209577303286E-3</v>
      </c>
      <c r="Q194" s="136">
        <f t="shared" ca="1" si="90"/>
        <v>5.4445781823557566E-3</v>
      </c>
      <c r="R194" s="136">
        <f t="shared" ca="1" si="91"/>
        <v>6.4785777484866686E-3</v>
      </c>
      <c r="S194" s="136">
        <f t="shared" ca="1" si="92"/>
        <v>5.4027086873695831E-3</v>
      </c>
      <c r="T194" s="136">
        <f t="shared" ca="1" si="93"/>
        <v>5.5472484421565001E-3</v>
      </c>
      <c r="U194" s="136">
        <f t="shared" ca="1" si="94"/>
        <v>7.1122533537387421E-3</v>
      </c>
      <c r="V194" s="136">
        <f t="shared" ca="1" si="95"/>
        <v>5.039029385775837E-3</v>
      </c>
      <c r="W194" s="136">
        <f t="shared" ca="1" si="96"/>
        <v>5.379473814196587E-3</v>
      </c>
      <c r="X194" s="136">
        <f t="shared" ca="1" si="97"/>
        <v>6.4235351616508136E-3</v>
      </c>
      <c r="Y194" s="136">
        <f t="shared" ca="1" si="98"/>
        <v>5.3605103681645038E-3</v>
      </c>
      <c r="Z194" s="136">
        <f t="shared" ca="1" si="99"/>
        <v>5.5824757822124319E-3</v>
      </c>
      <c r="AA194" s="136">
        <f t="shared" ca="1" si="100"/>
        <v>7.1235431836548678E-3</v>
      </c>
      <c r="AB194" s="136">
        <f t="shared" ca="1" si="101"/>
        <v>5.3034467935929915E-3</v>
      </c>
      <c r="AC194" s="136">
        <f t="shared" ca="1" si="102"/>
        <v>5.441073775510878E-3</v>
      </c>
      <c r="AD194" s="136">
        <f t="shared" ca="1" si="103"/>
        <v>0</v>
      </c>
      <c r="AE194" s="136">
        <f t="shared" ca="1" si="104"/>
        <v>5.1512250048344832E-3</v>
      </c>
      <c r="AF194" s="136">
        <f t="shared" ca="1" si="105"/>
        <v>5.1490099965187438E-3</v>
      </c>
      <c r="AG194" s="136">
        <f t="shared" ca="1" si="106"/>
        <v>0</v>
      </c>
      <c r="AH194" s="136">
        <f t="shared" ca="1" si="107"/>
        <v>5.2352700481965685E-3</v>
      </c>
      <c r="AI194" s="136">
        <f t="shared" ca="1" si="108"/>
        <v>5.608522490766067E-3</v>
      </c>
      <c r="AJ194" s="136">
        <f t="shared" ca="1" si="109"/>
        <v>6.78243072331987E-3</v>
      </c>
      <c r="AK194" s="136">
        <f t="shared" ca="1" si="110"/>
        <v>5.3516093784139514E-3</v>
      </c>
      <c r="AL194" s="136">
        <f t="shared" ca="1" si="111"/>
        <v>5.3214064738148856E-3</v>
      </c>
      <c r="AM194" s="136">
        <f t="shared" ca="1" si="112"/>
        <v>0</v>
      </c>
      <c r="AN194" s="136">
        <f t="shared" ca="1" si="113"/>
        <v>5.1070095939303633E-3</v>
      </c>
      <c r="AO194" s="136">
        <f t="shared" ca="1" si="114"/>
        <v>5.4110922746755073E-3</v>
      </c>
      <c r="AP194" s="136">
        <f t="shared" ca="1" si="115"/>
        <v>6.5887416621682069E-3</v>
      </c>
      <c r="AQ194" s="136">
        <f t="shared" ca="1" si="116"/>
        <v>5.3695679945458315E-3</v>
      </c>
      <c r="AR194" s="136">
        <f t="shared" ca="1" si="117"/>
        <v>5.6594952887165798E-3</v>
      </c>
      <c r="AS194" s="136">
        <f t="shared" ca="1" si="118"/>
        <v>6.8278150518338038E-3</v>
      </c>
      <c r="AT194" s="136">
        <f t="shared" ca="1" si="119"/>
        <v>5.3500109738237357E-3</v>
      </c>
      <c r="AU194" s="136">
        <f t="shared" ca="1" si="120"/>
        <v>5.4774238005391388E-3</v>
      </c>
      <c r="AV194" s="136">
        <f t="shared" ca="1" si="121"/>
        <v>6.7114084682908413E-3</v>
      </c>
      <c r="AW194" s="136">
        <f t="shared" ca="1" si="122"/>
        <v>5.1361146741424075E-3</v>
      </c>
      <c r="AX194" s="136">
        <f t="shared" ca="1" si="123"/>
        <v>5.4887615811909964E-3</v>
      </c>
      <c r="AY194" s="136">
        <f t="shared" ca="1" si="124"/>
        <v>6.4118569536263754E-3</v>
      </c>
      <c r="AZ194" s="136">
        <f t="shared" ca="1" si="125"/>
        <v>5.2039219965926975E-3</v>
      </c>
      <c r="BA194" s="136">
        <f t="shared" ca="1" si="126"/>
        <v>5.7673577553017082E-3</v>
      </c>
      <c r="BB194" s="136">
        <f t="shared" ca="1" si="127"/>
        <v>6.3531375496096096E-3</v>
      </c>
      <c r="BC194" s="136">
        <f t="shared" ca="1" si="128"/>
        <v>4.8959148756801294E-3</v>
      </c>
      <c r="BD194" s="136">
        <f t="shared" ca="1" si="129"/>
        <v>5.2491304754842981E-3</v>
      </c>
      <c r="BE194" s="136">
        <f t="shared" ca="1" si="130"/>
        <v>6.1880403251608068E-3</v>
      </c>
      <c r="BF194" s="136">
        <f t="shared" ca="1" si="131"/>
        <v>4.7635050186970902E-3</v>
      </c>
      <c r="BG194" s="136">
        <f t="shared" ca="1" si="132"/>
        <v>5.2155321068270586E-3</v>
      </c>
      <c r="BH194" s="136">
        <f t="shared" ca="1" si="133"/>
        <v>6.0357211055173448E-3</v>
      </c>
      <c r="BI194" s="136">
        <f t="shared" ca="1" si="134"/>
        <v>5.1288137420415318E-3</v>
      </c>
      <c r="BJ194" s="136">
        <f t="shared" ca="1" si="135"/>
        <v>5.2263663893445554E-3</v>
      </c>
      <c r="BK194" s="136">
        <f t="shared" ca="1" si="136"/>
        <v>7.0864060592041112E-3</v>
      </c>
      <c r="BL194" s="136">
        <f t="shared" ca="1" si="137"/>
        <v>5.0187670213310736E-3</v>
      </c>
      <c r="BM194" s="136">
        <f t="shared" ca="1" si="138"/>
        <v>5.1067716365891342E-3</v>
      </c>
      <c r="BN194" s="136">
        <f t="shared" ca="1" si="139"/>
        <v>0</v>
      </c>
      <c r="BO194" s="136">
        <f t="shared" ca="1" si="140"/>
        <v>5.1408530538004718E-3</v>
      </c>
      <c r="BP194" s="136">
        <f t="shared" ca="1" si="141"/>
        <v>5.0945441313519123E-3</v>
      </c>
      <c r="BQ194" s="136">
        <f t="shared" ca="1" si="142"/>
        <v>0</v>
      </c>
      <c r="BR194" s="136" t="str">
        <f t="shared" si="143"/>
        <v/>
      </c>
      <c r="BS194" s="136" t="str">
        <f t="shared" si="144"/>
        <v/>
      </c>
      <c r="BT194" s="136" t="str">
        <f t="shared" si="145"/>
        <v/>
      </c>
      <c r="BU194" s="136">
        <f t="shared" ca="1" si="146"/>
        <v>5.2385683644089022E-3</v>
      </c>
      <c r="BV194" s="136">
        <f t="shared" ca="1" si="147"/>
        <v>5.2820858673759052E-3</v>
      </c>
      <c r="BW194" s="136">
        <f t="shared" ca="1" si="148"/>
        <v>0</v>
      </c>
      <c r="BX194" s="136">
        <f t="shared" ca="1" si="149"/>
        <v>5.0136995561522631E-3</v>
      </c>
      <c r="BY194" s="136">
        <f t="shared" ca="1" si="150"/>
        <v>5.2664621475424309E-3</v>
      </c>
      <c r="BZ194" s="136">
        <f t="shared" ca="1" si="151"/>
        <v>6.5582321768128341E-3</v>
      </c>
      <c r="CA194" s="136">
        <f t="shared" ca="1" si="152"/>
        <v>4.9847405245778808E-3</v>
      </c>
      <c r="CB194" s="136">
        <f t="shared" ca="1" si="153"/>
        <v>5.0500906723514481E-3</v>
      </c>
      <c r="CC194" s="136">
        <f t="shared" ca="1" si="154"/>
        <v>6.3868836205173574E-3</v>
      </c>
      <c r="CD194" s="136">
        <f t="shared" ca="1" si="155"/>
        <v>4.8690606425385472E-3</v>
      </c>
      <c r="CE194" s="136">
        <f t="shared" ca="1" si="156"/>
        <v>5.1644428333630001E-3</v>
      </c>
      <c r="CF194" s="136">
        <f t="shared" ca="1" si="157"/>
        <v>6.6195432298909495E-3</v>
      </c>
      <c r="CG194" s="136">
        <f t="shared" ca="1" si="158"/>
        <v>5.0537051193383911E-3</v>
      </c>
      <c r="CH194" s="136">
        <f t="shared" ca="1" si="159"/>
        <v>5.0337255726399695E-3</v>
      </c>
      <c r="CI194" s="136">
        <f t="shared" ca="1" si="160"/>
        <v>0</v>
      </c>
      <c r="CJ194" s="136">
        <f t="shared" ca="1" si="161"/>
        <v>4.8193980358778084E-3</v>
      </c>
      <c r="CK194" s="136">
        <f t="shared" ca="1" si="162"/>
        <v>4.8744266631983403E-3</v>
      </c>
      <c r="CL194" s="136">
        <f t="shared" ca="1" si="163"/>
        <v>0</v>
      </c>
      <c r="CM194" s="136">
        <f t="shared" ca="1" si="164"/>
        <v>5.1058063622604925E-3</v>
      </c>
      <c r="CN194" s="136">
        <f t="shared" ca="1" si="165"/>
        <v>5.2081992133387722E-3</v>
      </c>
      <c r="CO194" s="136">
        <f t="shared" ca="1" si="166"/>
        <v>0</v>
      </c>
      <c r="CP194" s="136">
        <f t="shared" ca="1" si="167"/>
        <v>4.9849060722484545E-3</v>
      </c>
      <c r="CQ194" s="136">
        <f t="shared" ca="1" si="168"/>
        <v>5.0364179748536696E-3</v>
      </c>
      <c r="CR194" s="136">
        <f t="shared" ca="1" si="169"/>
        <v>6.6457865939643672E-3</v>
      </c>
      <c r="CS194" s="136">
        <f t="shared" ca="1" si="170"/>
        <v>5.0284888420612309E-3</v>
      </c>
      <c r="CT194" s="136">
        <f t="shared" ca="1" si="171"/>
        <v>5.1219926837304331E-3</v>
      </c>
      <c r="CU194" s="136">
        <f t="shared" ca="1" si="172"/>
        <v>0</v>
      </c>
      <c r="CV194" s="136">
        <f t="shared" ca="1" si="173"/>
        <v>4.6864181205834143E-3</v>
      </c>
      <c r="CW194" s="136">
        <f t="shared" ca="1" si="174"/>
        <v>5.006221550974117E-3</v>
      </c>
      <c r="CX194" s="136">
        <f t="shared" ca="1" si="175"/>
        <v>5.9408649471565074E-3</v>
      </c>
      <c r="CY194" s="136">
        <f t="shared" ca="1" si="176"/>
        <v>4.4950258010261843E-3</v>
      </c>
      <c r="CZ194" s="136">
        <f t="shared" ca="1" si="177"/>
        <v>4.9810869430712938E-3</v>
      </c>
      <c r="DA194" s="136">
        <f t="shared" ca="1" si="178"/>
        <v>5.714260478688957E-3</v>
      </c>
    </row>
    <row r="195" spans="3:105">
      <c r="C195" s="138">
        <f t="shared" si="179"/>
        <v>335</v>
      </c>
      <c r="D195" s="136">
        <f t="shared" si="179"/>
        <v>0</v>
      </c>
      <c r="E195" s="136">
        <f t="shared" si="179"/>
        <v>0</v>
      </c>
      <c r="F195" s="136">
        <f t="shared" si="179"/>
        <v>0</v>
      </c>
      <c r="G195" s="136">
        <f t="shared" ca="1" si="80"/>
        <v>5.1345034452059844E-3</v>
      </c>
      <c r="H195" s="136">
        <f t="shared" ca="1" si="81"/>
        <v>5.3492271037564008E-3</v>
      </c>
      <c r="I195" s="136">
        <f t="shared" ca="1" si="82"/>
        <v>3.3236818886529583E-3</v>
      </c>
      <c r="J195" s="136">
        <f t="shared" ca="1" si="83"/>
        <v>5.5366455826816917E-3</v>
      </c>
      <c r="K195" s="136">
        <f t="shared" ca="1" si="84"/>
        <v>5.6490551210609018E-3</v>
      </c>
      <c r="L195" s="136">
        <f t="shared" ca="1" si="85"/>
        <v>0</v>
      </c>
      <c r="M195" s="136">
        <f t="shared" ca="1" si="86"/>
        <v>4.820705541999276E-3</v>
      </c>
      <c r="N195" s="136">
        <f t="shared" ca="1" si="87"/>
        <v>5.1584309226285086E-3</v>
      </c>
      <c r="O195" s="136">
        <f t="shared" ca="1" si="88"/>
        <v>6.360486765855048E-3</v>
      </c>
      <c r="P195" s="136">
        <f t="shared" ca="1" si="89"/>
        <v>5.0677209577303286E-3</v>
      </c>
      <c r="Q195" s="136">
        <f t="shared" ca="1" si="90"/>
        <v>5.4445781823557566E-3</v>
      </c>
      <c r="R195" s="136">
        <f t="shared" ca="1" si="91"/>
        <v>6.4785777484866686E-3</v>
      </c>
      <c r="S195" s="136">
        <f t="shared" ca="1" si="92"/>
        <v>5.4027086873695831E-3</v>
      </c>
      <c r="T195" s="136">
        <f t="shared" ca="1" si="93"/>
        <v>5.5472484421565001E-3</v>
      </c>
      <c r="U195" s="136">
        <f t="shared" ca="1" si="94"/>
        <v>7.1122533537387421E-3</v>
      </c>
      <c r="V195" s="136">
        <f t="shared" ca="1" si="95"/>
        <v>5.039029385775837E-3</v>
      </c>
      <c r="W195" s="136">
        <f t="shared" ca="1" si="96"/>
        <v>5.379473814196587E-3</v>
      </c>
      <c r="X195" s="136">
        <f t="shared" ca="1" si="97"/>
        <v>6.4235351616508136E-3</v>
      </c>
      <c r="Y195" s="136">
        <f t="shared" ca="1" si="98"/>
        <v>5.3605103681645038E-3</v>
      </c>
      <c r="Z195" s="136">
        <f t="shared" ca="1" si="99"/>
        <v>5.5824757822124319E-3</v>
      </c>
      <c r="AA195" s="136">
        <f t="shared" ca="1" si="100"/>
        <v>7.1235431836548678E-3</v>
      </c>
      <c r="AB195" s="136">
        <f t="shared" ca="1" si="101"/>
        <v>5.3034467935929915E-3</v>
      </c>
      <c r="AC195" s="136">
        <f t="shared" ca="1" si="102"/>
        <v>5.441073775510878E-3</v>
      </c>
      <c r="AD195" s="136">
        <f t="shared" ca="1" si="103"/>
        <v>0</v>
      </c>
      <c r="AE195" s="136">
        <f t="shared" ca="1" si="104"/>
        <v>5.1512250048344832E-3</v>
      </c>
      <c r="AF195" s="136">
        <f t="shared" ca="1" si="105"/>
        <v>5.1490099965187438E-3</v>
      </c>
      <c r="AG195" s="136">
        <f t="shared" ca="1" si="106"/>
        <v>0</v>
      </c>
      <c r="AH195" s="136">
        <f t="shared" ca="1" si="107"/>
        <v>5.2352700481965685E-3</v>
      </c>
      <c r="AI195" s="136">
        <f t="shared" ca="1" si="108"/>
        <v>5.608522490766067E-3</v>
      </c>
      <c r="AJ195" s="136">
        <f t="shared" ca="1" si="109"/>
        <v>6.78243072331987E-3</v>
      </c>
      <c r="AK195" s="136">
        <f t="shared" ca="1" si="110"/>
        <v>5.3516093784139514E-3</v>
      </c>
      <c r="AL195" s="136">
        <f t="shared" ca="1" si="111"/>
        <v>5.3214064738148856E-3</v>
      </c>
      <c r="AM195" s="136">
        <f t="shared" ca="1" si="112"/>
        <v>0</v>
      </c>
      <c r="AN195" s="136">
        <f t="shared" ca="1" si="113"/>
        <v>5.1070095939303633E-3</v>
      </c>
      <c r="AO195" s="136">
        <f t="shared" ca="1" si="114"/>
        <v>5.4110922746755073E-3</v>
      </c>
      <c r="AP195" s="136">
        <f t="shared" ca="1" si="115"/>
        <v>6.5887416621682069E-3</v>
      </c>
      <c r="AQ195" s="136">
        <f t="shared" ca="1" si="116"/>
        <v>5.3695679945458315E-3</v>
      </c>
      <c r="AR195" s="136">
        <f t="shared" ca="1" si="117"/>
        <v>5.6594952887165798E-3</v>
      </c>
      <c r="AS195" s="136">
        <f t="shared" ca="1" si="118"/>
        <v>6.8278150518338038E-3</v>
      </c>
      <c r="AT195" s="136">
        <f t="shared" ca="1" si="119"/>
        <v>5.3500109738237357E-3</v>
      </c>
      <c r="AU195" s="136">
        <f t="shared" ca="1" si="120"/>
        <v>5.4774238005391388E-3</v>
      </c>
      <c r="AV195" s="136">
        <f t="shared" ca="1" si="121"/>
        <v>6.7114084682908413E-3</v>
      </c>
      <c r="AW195" s="136">
        <f t="shared" ca="1" si="122"/>
        <v>5.1361146741424075E-3</v>
      </c>
      <c r="AX195" s="136">
        <f t="shared" ca="1" si="123"/>
        <v>5.4887615811909964E-3</v>
      </c>
      <c r="AY195" s="136">
        <f t="shared" ca="1" si="124"/>
        <v>6.4118569536263754E-3</v>
      </c>
      <c r="AZ195" s="136">
        <f t="shared" ca="1" si="125"/>
        <v>5.2039219965926975E-3</v>
      </c>
      <c r="BA195" s="136">
        <f t="shared" ca="1" si="126"/>
        <v>5.7673577553017082E-3</v>
      </c>
      <c r="BB195" s="136">
        <f t="shared" ca="1" si="127"/>
        <v>6.3531375496096096E-3</v>
      </c>
      <c r="BC195" s="136">
        <f t="shared" ca="1" si="128"/>
        <v>4.8959148756801294E-3</v>
      </c>
      <c r="BD195" s="136">
        <f t="shared" ca="1" si="129"/>
        <v>5.2491304754842981E-3</v>
      </c>
      <c r="BE195" s="136">
        <f t="shared" ca="1" si="130"/>
        <v>6.1880403251608068E-3</v>
      </c>
      <c r="BF195" s="136">
        <f t="shared" ca="1" si="131"/>
        <v>4.7635050186970902E-3</v>
      </c>
      <c r="BG195" s="136">
        <f t="shared" ca="1" si="132"/>
        <v>5.2155321068270586E-3</v>
      </c>
      <c r="BH195" s="136">
        <f t="shared" ca="1" si="133"/>
        <v>6.0357211055173448E-3</v>
      </c>
      <c r="BI195" s="136">
        <f t="shared" ca="1" si="134"/>
        <v>5.1288137420415318E-3</v>
      </c>
      <c r="BJ195" s="136">
        <f t="shared" ca="1" si="135"/>
        <v>5.2263663893445554E-3</v>
      </c>
      <c r="BK195" s="136">
        <f t="shared" ca="1" si="136"/>
        <v>7.0864060592041112E-3</v>
      </c>
      <c r="BL195" s="136">
        <f t="shared" ca="1" si="137"/>
        <v>5.0187670213310736E-3</v>
      </c>
      <c r="BM195" s="136">
        <f t="shared" ca="1" si="138"/>
        <v>5.1067716365891342E-3</v>
      </c>
      <c r="BN195" s="136">
        <f t="shared" ca="1" si="139"/>
        <v>0</v>
      </c>
      <c r="BO195" s="136">
        <f t="shared" ca="1" si="140"/>
        <v>5.1408530538004718E-3</v>
      </c>
      <c r="BP195" s="136">
        <f t="shared" ca="1" si="141"/>
        <v>5.0945441313519123E-3</v>
      </c>
      <c r="BQ195" s="136">
        <f t="shared" ca="1" si="142"/>
        <v>0</v>
      </c>
      <c r="BR195" s="136" t="str">
        <f t="shared" si="143"/>
        <v/>
      </c>
      <c r="BS195" s="136" t="str">
        <f t="shared" si="144"/>
        <v/>
      </c>
      <c r="BT195" s="136" t="str">
        <f t="shared" si="145"/>
        <v/>
      </c>
      <c r="BU195" s="136">
        <f t="shared" ca="1" si="146"/>
        <v>5.2385683644089022E-3</v>
      </c>
      <c r="BV195" s="136">
        <f t="shared" ca="1" si="147"/>
        <v>5.2820858673759052E-3</v>
      </c>
      <c r="BW195" s="136">
        <f t="shared" ca="1" si="148"/>
        <v>0</v>
      </c>
      <c r="BX195" s="136">
        <f t="shared" ca="1" si="149"/>
        <v>5.0136995561522631E-3</v>
      </c>
      <c r="BY195" s="136">
        <f t="shared" ca="1" si="150"/>
        <v>5.2664621475424309E-3</v>
      </c>
      <c r="BZ195" s="136">
        <f t="shared" ca="1" si="151"/>
        <v>6.5582321768128341E-3</v>
      </c>
      <c r="CA195" s="136">
        <f t="shared" ca="1" si="152"/>
        <v>4.9847405245778808E-3</v>
      </c>
      <c r="CB195" s="136">
        <f t="shared" ca="1" si="153"/>
        <v>5.0500906723514481E-3</v>
      </c>
      <c r="CC195" s="136">
        <f t="shared" ca="1" si="154"/>
        <v>6.3868836205173574E-3</v>
      </c>
      <c r="CD195" s="136">
        <f t="shared" ca="1" si="155"/>
        <v>4.8690606425385472E-3</v>
      </c>
      <c r="CE195" s="136">
        <f t="shared" ca="1" si="156"/>
        <v>5.1644428333630001E-3</v>
      </c>
      <c r="CF195" s="136">
        <f t="shared" ca="1" si="157"/>
        <v>6.6195432298909495E-3</v>
      </c>
      <c r="CG195" s="136">
        <f t="shared" ca="1" si="158"/>
        <v>5.0537051193383911E-3</v>
      </c>
      <c r="CH195" s="136">
        <f t="shared" ca="1" si="159"/>
        <v>5.0337255726399695E-3</v>
      </c>
      <c r="CI195" s="136">
        <f t="shared" ca="1" si="160"/>
        <v>0</v>
      </c>
      <c r="CJ195" s="136">
        <f t="shared" ca="1" si="161"/>
        <v>4.8193980358778084E-3</v>
      </c>
      <c r="CK195" s="136">
        <f t="shared" ca="1" si="162"/>
        <v>4.8744266631983403E-3</v>
      </c>
      <c r="CL195" s="136">
        <f t="shared" ca="1" si="163"/>
        <v>0</v>
      </c>
      <c r="CM195" s="136">
        <f t="shared" ca="1" si="164"/>
        <v>5.1058063622604925E-3</v>
      </c>
      <c r="CN195" s="136">
        <f t="shared" ca="1" si="165"/>
        <v>5.2081992133387722E-3</v>
      </c>
      <c r="CO195" s="136">
        <f t="shared" ca="1" si="166"/>
        <v>0</v>
      </c>
      <c r="CP195" s="136">
        <f t="shared" ca="1" si="167"/>
        <v>4.9849060722484545E-3</v>
      </c>
      <c r="CQ195" s="136">
        <f t="shared" ca="1" si="168"/>
        <v>5.0364179748536696E-3</v>
      </c>
      <c r="CR195" s="136">
        <f t="shared" ca="1" si="169"/>
        <v>6.6457865939643672E-3</v>
      </c>
      <c r="CS195" s="136">
        <f t="shared" ca="1" si="170"/>
        <v>5.0284888420612309E-3</v>
      </c>
      <c r="CT195" s="136">
        <f t="shared" ca="1" si="171"/>
        <v>5.1219926837304331E-3</v>
      </c>
      <c r="CU195" s="136">
        <f t="shared" ca="1" si="172"/>
        <v>0</v>
      </c>
      <c r="CV195" s="136">
        <f t="shared" ca="1" si="173"/>
        <v>4.6864181205834143E-3</v>
      </c>
      <c r="CW195" s="136">
        <f t="shared" ca="1" si="174"/>
        <v>5.006221550974117E-3</v>
      </c>
      <c r="CX195" s="136">
        <f t="shared" ca="1" si="175"/>
        <v>5.9408649471565074E-3</v>
      </c>
      <c r="CY195" s="136">
        <f t="shared" ca="1" si="176"/>
        <v>4.4950258010261843E-3</v>
      </c>
      <c r="CZ195" s="136">
        <f t="shared" ca="1" si="177"/>
        <v>4.9810869430712938E-3</v>
      </c>
      <c r="DA195" s="136">
        <f t="shared" ca="1" si="178"/>
        <v>5.714260478688957E-3</v>
      </c>
    </row>
    <row r="196" spans="3:105">
      <c r="C196" s="138">
        <f t="shared" si="179"/>
        <v>340</v>
      </c>
      <c r="D196" s="136">
        <f t="shared" si="179"/>
        <v>0</v>
      </c>
      <c r="E196" s="136">
        <f t="shared" si="179"/>
        <v>0</v>
      </c>
      <c r="F196" s="136">
        <f t="shared" si="179"/>
        <v>0</v>
      </c>
      <c r="G196" s="136">
        <f t="shared" ca="1" si="80"/>
        <v>5.1292974082313069E-3</v>
      </c>
      <c r="H196" s="136">
        <f t="shared" ca="1" si="81"/>
        <v>5.3509381140229252E-3</v>
      </c>
      <c r="I196" s="136">
        <f t="shared" ca="1" si="82"/>
        <v>3.6189030192358479E-3</v>
      </c>
      <c r="J196" s="136">
        <f t="shared" ca="1" si="83"/>
        <v>5.5366455826816917E-3</v>
      </c>
      <c r="K196" s="136">
        <f t="shared" ca="1" si="84"/>
        <v>5.6490551210609018E-3</v>
      </c>
      <c r="L196" s="136">
        <f t="shared" ca="1" si="85"/>
        <v>0</v>
      </c>
      <c r="M196" s="136">
        <f t="shared" ca="1" si="86"/>
        <v>4.820705541999276E-3</v>
      </c>
      <c r="N196" s="136">
        <f t="shared" ca="1" si="87"/>
        <v>5.1584309226285086E-3</v>
      </c>
      <c r="O196" s="136">
        <f t="shared" ca="1" si="88"/>
        <v>6.360486765855048E-3</v>
      </c>
      <c r="P196" s="136">
        <f t="shared" ca="1" si="89"/>
        <v>5.0677209577303286E-3</v>
      </c>
      <c r="Q196" s="136">
        <f t="shared" ca="1" si="90"/>
        <v>5.4445781823557566E-3</v>
      </c>
      <c r="R196" s="136">
        <f t="shared" ca="1" si="91"/>
        <v>6.4785777484866686E-3</v>
      </c>
      <c r="S196" s="136">
        <f t="shared" ca="1" si="92"/>
        <v>5.4027086873695831E-3</v>
      </c>
      <c r="T196" s="136">
        <f t="shared" ca="1" si="93"/>
        <v>5.5472484421565001E-3</v>
      </c>
      <c r="U196" s="136">
        <f t="shared" ca="1" si="94"/>
        <v>7.1122533537387421E-3</v>
      </c>
      <c r="V196" s="136">
        <f t="shared" ca="1" si="95"/>
        <v>5.039029385775837E-3</v>
      </c>
      <c r="W196" s="136">
        <f t="shared" ca="1" si="96"/>
        <v>5.379473814196587E-3</v>
      </c>
      <c r="X196" s="136">
        <f t="shared" ca="1" si="97"/>
        <v>6.4235351616508136E-3</v>
      </c>
      <c r="Y196" s="136">
        <f t="shared" ca="1" si="98"/>
        <v>5.3605103681645038E-3</v>
      </c>
      <c r="Z196" s="136">
        <f t="shared" ca="1" si="99"/>
        <v>5.5824757822124319E-3</v>
      </c>
      <c r="AA196" s="136">
        <f t="shared" ca="1" si="100"/>
        <v>7.1235431836548678E-3</v>
      </c>
      <c r="AB196" s="136">
        <f t="shared" ca="1" si="101"/>
        <v>5.121960773387944E-3</v>
      </c>
      <c r="AC196" s="136">
        <f t="shared" ca="1" si="102"/>
        <v>5.4555381426578918E-3</v>
      </c>
      <c r="AD196" s="136">
        <f t="shared" ca="1" si="103"/>
        <v>6.6353940361437401E-3</v>
      </c>
      <c r="AE196" s="136">
        <f t="shared" ca="1" si="104"/>
        <v>5.1512250048344832E-3</v>
      </c>
      <c r="AF196" s="136">
        <f t="shared" ca="1" si="105"/>
        <v>5.1490099965187438E-3</v>
      </c>
      <c r="AG196" s="136">
        <f t="shared" ca="1" si="106"/>
        <v>0</v>
      </c>
      <c r="AH196" s="136">
        <f t="shared" ca="1" si="107"/>
        <v>5.2352700481965685E-3</v>
      </c>
      <c r="AI196" s="136">
        <f t="shared" ca="1" si="108"/>
        <v>5.608522490766067E-3</v>
      </c>
      <c r="AJ196" s="136">
        <f t="shared" ca="1" si="109"/>
        <v>6.78243072331987E-3</v>
      </c>
      <c r="AK196" s="136">
        <f t="shared" ca="1" si="110"/>
        <v>5.3516093784139514E-3</v>
      </c>
      <c r="AL196" s="136">
        <f t="shared" ca="1" si="111"/>
        <v>5.3214064738148856E-3</v>
      </c>
      <c r="AM196" s="136">
        <f t="shared" ca="1" si="112"/>
        <v>0</v>
      </c>
      <c r="AN196" s="136">
        <f t="shared" ca="1" si="113"/>
        <v>5.1070095939303633E-3</v>
      </c>
      <c r="AO196" s="136">
        <f t="shared" ca="1" si="114"/>
        <v>5.4110922746755073E-3</v>
      </c>
      <c r="AP196" s="136">
        <f t="shared" ca="1" si="115"/>
        <v>6.5887416621682069E-3</v>
      </c>
      <c r="AQ196" s="136">
        <f t="shared" ca="1" si="116"/>
        <v>5.3695679945458315E-3</v>
      </c>
      <c r="AR196" s="136">
        <f t="shared" ca="1" si="117"/>
        <v>5.6594952887165798E-3</v>
      </c>
      <c r="AS196" s="136">
        <f t="shared" ca="1" si="118"/>
        <v>6.8278150518338038E-3</v>
      </c>
      <c r="AT196" s="136">
        <f t="shared" ca="1" si="119"/>
        <v>5.3500109738237357E-3</v>
      </c>
      <c r="AU196" s="136">
        <f t="shared" ca="1" si="120"/>
        <v>5.4774238005391388E-3</v>
      </c>
      <c r="AV196" s="136">
        <f t="shared" ca="1" si="121"/>
        <v>6.7114084682908413E-3</v>
      </c>
      <c r="AW196" s="136">
        <f t="shared" ca="1" si="122"/>
        <v>5.1361146741424075E-3</v>
      </c>
      <c r="AX196" s="136">
        <f t="shared" ca="1" si="123"/>
        <v>5.4887615811909964E-3</v>
      </c>
      <c r="AY196" s="136">
        <f t="shared" ca="1" si="124"/>
        <v>6.4118569536263754E-3</v>
      </c>
      <c r="AZ196" s="136">
        <f t="shared" ca="1" si="125"/>
        <v>5.2039219965926975E-3</v>
      </c>
      <c r="BA196" s="136">
        <f t="shared" ca="1" si="126"/>
        <v>5.7673577553017082E-3</v>
      </c>
      <c r="BB196" s="136">
        <f t="shared" ca="1" si="127"/>
        <v>6.3531375496096096E-3</v>
      </c>
      <c r="BC196" s="136">
        <f t="shared" ca="1" si="128"/>
        <v>4.8959148756801294E-3</v>
      </c>
      <c r="BD196" s="136">
        <f t="shared" ca="1" si="129"/>
        <v>5.2491304754842981E-3</v>
      </c>
      <c r="BE196" s="136">
        <f t="shared" ca="1" si="130"/>
        <v>6.1880403251608068E-3</v>
      </c>
      <c r="BF196" s="136">
        <f t="shared" ca="1" si="131"/>
        <v>4.7635050186970902E-3</v>
      </c>
      <c r="BG196" s="136">
        <f t="shared" ca="1" si="132"/>
        <v>5.2155321068270586E-3</v>
      </c>
      <c r="BH196" s="136">
        <f t="shared" ca="1" si="133"/>
        <v>6.0357211055173448E-3</v>
      </c>
      <c r="BI196" s="136">
        <f t="shared" ca="1" si="134"/>
        <v>5.1288137420415318E-3</v>
      </c>
      <c r="BJ196" s="136">
        <f t="shared" ca="1" si="135"/>
        <v>5.2263663893445554E-3</v>
      </c>
      <c r="BK196" s="136">
        <f t="shared" ca="1" si="136"/>
        <v>7.0864060592041112E-3</v>
      </c>
      <c r="BL196" s="136">
        <f t="shared" ca="1" si="137"/>
        <v>5.0187670213310736E-3</v>
      </c>
      <c r="BM196" s="136">
        <f t="shared" ca="1" si="138"/>
        <v>5.1067716365891342E-3</v>
      </c>
      <c r="BN196" s="136">
        <f t="shared" ca="1" si="139"/>
        <v>0</v>
      </c>
      <c r="BO196" s="136">
        <f t="shared" ca="1" si="140"/>
        <v>5.1408530538004718E-3</v>
      </c>
      <c r="BP196" s="136">
        <f t="shared" ca="1" si="141"/>
        <v>5.0945441313519123E-3</v>
      </c>
      <c r="BQ196" s="136">
        <f t="shared" ca="1" si="142"/>
        <v>0</v>
      </c>
      <c r="BR196" s="136" t="str">
        <f t="shared" si="143"/>
        <v/>
      </c>
      <c r="BS196" s="136" t="str">
        <f t="shared" si="144"/>
        <v/>
      </c>
      <c r="BT196" s="136" t="str">
        <f t="shared" si="145"/>
        <v/>
      </c>
      <c r="BU196" s="136">
        <f t="shared" ca="1" si="146"/>
        <v>5.2385683644089022E-3</v>
      </c>
      <c r="BV196" s="136">
        <f t="shared" ca="1" si="147"/>
        <v>5.2820858673759052E-3</v>
      </c>
      <c r="BW196" s="136">
        <f t="shared" ca="1" si="148"/>
        <v>0</v>
      </c>
      <c r="BX196" s="136">
        <f t="shared" ca="1" si="149"/>
        <v>5.0136995561522631E-3</v>
      </c>
      <c r="BY196" s="136">
        <f t="shared" ca="1" si="150"/>
        <v>5.2664621475424309E-3</v>
      </c>
      <c r="BZ196" s="136">
        <f t="shared" ca="1" si="151"/>
        <v>6.5582321768128341E-3</v>
      </c>
      <c r="CA196" s="136">
        <f t="shared" ca="1" si="152"/>
        <v>4.9847405245778808E-3</v>
      </c>
      <c r="CB196" s="136">
        <f t="shared" ca="1" si="153"/>
        <v>5.0500906723514481E-3</v>
      </c>
      <c r="CC196" s="136">
        <f t="shared" ca="1" si="154"/>
        <v>6.3868836205173574E-3</v>
      </c>
      <c r="CD196" s="136">
        <f t="shared" ca="1" si="155"/>
        <v>4.8690606425385472E-3</v>
      </c>
      <c r="CE196" s="136">
        <f t="shared" ca="1" si="156"/>
        <v>5.1644428333630001E-3</v>
      </c>
      <c r="CF196" s="136">
        <f t="shared" ca="1" si="157"/>
        <v>6.6195432298909495E-3</v>
      </c>
      <c r="CG196" s="136">
        <f t="shared" ca="1" si="158"/>
        <v>5.0537051193383911E-3</v>
      </c>
      <c r="CH196" s="136">
        <f t="shared" ca="1" si="159"/>
        <v>5.0337255726399695E-3</v>
      </c>
      <c r="CI196" s="136">
        <f t="shared" ca="1" si="160"/>
        <v>0</v>
      </c>
      <c r="CJ196" s="136">
        <f t="shared" ca="1" si="161"/>
        <v>4.8193980358778084E-3</v>
      </c>
      <c r="CK196" s="136">
        <f t="shared" ca="1" si="162"/>
        <v>4.8744266631983403E-3</v>
      </c>
      <c r="CL196" s="136">
        <f t="shared" ca="1" si="163"/>
        <v>0</v>
      </c>
      <c r="CM196" s="136">
        <f t="shared" ca="1" si="164"/>
        <v>5.1058063622604925E-3</v>
      </c>
      <c r="CN196" s="136">
        <f t="shared" ca="1" si="165"/>
        <v>5.2081992133387722E-3</v>
      </c>
      <c r="CO196" s="136">
        <f t="shared" ca="1" si="166"/>
        <v>0</v>
      </c>
      <c r="CP196" s="136">
        <f t="shared" ca="1" si="167"/>
        <v>4.9849060722484545E-3</v>
      </c>
      <c r="CQ196" s="136">
        <f t="shared" ca="1" si="168"/>
        <v>5.0364179748536696E-3</v>
      </c>
      <c r="CR196" s="136">
        <f t="shared" ca="1" si="169"/>
        <v>6.6457865939643672E-3</v>
      </c>
      <c r="CS196" s="136">
        <f t="shared" ca="1" si="170"/>
        <v>5.0284888420612309E-3</v>
      </c>
      <c r="CT196" s="136">
        <f t="shared" ca="1" si="171"/>
        <v>5.1219926837304331E-3</v>
      </c>
      <c r="CU196" s="136">
        <f t="shared" ca="1" si="172"/>
        <v>0</v>
      </c>
      <c r="CV196" s="136">
        <f t="shared" ca="1" si="173"/>
        <v>4.6864181205834143E-3</v>
      </c>
      <c r="CW196" s="136">
        <f t="shared" ca="1" si="174"/>
        <v>5.006221550974117E-3</v>
      </c>
      <c r="CX196" s="136">
        <f t="shared" ca="1" si="175"/>
        <v>5.9408649471565074E-3</v>
      </c>
      <c r="CY196" s="136">
        <f t="shared" ca="1" si="176"/>
        <v>4.4950258010261843E-3</v>
      </c>
      <c r="CZ196" s="136">
        <f t="shared" ca="1" si="177"/>
        <v>4.9810869430712938E-3</v>
      </c>
      <c r="DA196" s="136">
        <f t="shared" ca="1" si="178"/>
        <v>5.714260478688957E-3</v>
      </c>
    </row>
    <row r="197" spans="3:105">
      <c r="C197" s="138">
        <f t="shared" si="179"/>
        <v>345</v>
      </c>
      <c r="D197" s="136">
        <f t="shared" si="179"/>
        <v>0</v>
      </c>
      <c r="E197" s="136">
        <f t="shared" si="179"/>
        <v>0</v>
      </c>
      <c r="F197" s="136">
        <f t="shared" si="179"/>
        <v>0</v>
      </c>
      <c r="G197" s="136">
        <f t="shared" ca="1" si="80"/>
        <v>5.1292974082313069E-3</v>
      </c>
      <c r="H197" s="136">
        <f t="shared" ca="1" si="81"/>
        <v>5.3509381140229252E-3</v>
      </c>
      <c r="I197" s="136">
        <f t="shared" ca="1" si="82"/>
        <v>3.6189030192358479E-3</v>
      </c>
      <c r="J197" s="136">
        <f t="shared" ca="1" si="83"/>
        <v>5.5366455826816917E-3</v>
      </c>
      <c r="K197" s="136">
        <f t="shared" ca="1" si="84"/>
        <v>5.6490551210609018E-3</v>
      </c>
      <c r="L197" s="136">
        <f t="shared" ca="1" si="85"/>
        <v>0</v>
      </c>
      <c r="M197" s="136">
        <f t="shared" ca="1" si="86"/>
        <v>4.820705541999276E-3</v>
      </c>
      <c r="N197" s="136">
        <f t="shared" ca="1" si="87"/>
        <v>5.1584309226285086E-3</v>
      </c>
      <c r="O197" s="136">
        <f t="shared" ca="1" si="88"/>
        <v>6.360486765855048E-3</v>
      </c>
      <c r="P197" s="136">
        <f t="shared" ca="1" si="89"/>
        <v>5.0677209577303286E-3</v>
      </c>
      <c r="Q197" s="136">
        <f t="shared" ca="1" si="90"/>
        <v>5.4445781823557566E-3</v>
      </c>
      <c r="R197" s="136">
        <f t="shared" ca="1" si="91"/>
        <v>6.4785777484866686E-3</v>
      </c>
      <c r="S197" s="136">
        <f t="shared" ca="1" si="92"/>
        <v>5.4027086873695831E-3</v>
      </c>
      <c r="T197" s="136">
        <f t="shared" ca="1" si="93"/>
        <v>5.5472484421565001E-3</v>
      </c>
      <c r="U197" s="136">
        <f t="shared" ca="1" si="94"/>
        <v>7.1122533537387421E-3</v>
      </c>
      <c r="V197" s="136">
        <f t="shared" ca="1" si="95"/>
        <v>5.039029385775837E-3</v>
      </c>
      <c r="W197" s="136">
        <f t="shared" ca="1" si="96"/>
        <v>5.379473814196587E-3</v>
      </c>
      <c r="X197" s="136">
        <f t="shared" ca="1" si="97"/>
        <v>6.4235351616508136E-3</v>
      </c>
      <c r="Y197" s="136">
        <f t="shared" ca="1" si="98"/>
        <v>5.3605103681645038E-3</v>
      </c>
      <c r="Z197" s="136">
        <f t="shared" ca="1" si="99"/>
        <v>5.5824757822124319E-3</v>
      </c>
      <c r="AA197" s="136">
        <f t="shared" ca="1" si="100"/>
        <v>7.1235431836548678E-3</v>
      </c>
      <c r="AB197" s="136">
        <f t="shared" ca="1" si="101"/>
        <v>5.121960773387944E-3</v>
      </c>
      <c r="AC197" s="136">
        <f t="shared" ca="1" si="102"/>
        <v>5.4555381426578918E-3</v>
      </c>
      <c r="AD197" s="136">
        <f t="shared" ca="1" si="103"/>
        <v>6.6353940361437401E-3</v>
      </c>
      <c r="AE197" s="136">
        <f t="shared" ca="1" si="104"/>
        <v>5.1512250048344832E-3</v>
      </c>
      <c r="AF197" s="136">
        <f t="shared" ca="1" si="105"/>
        <v>5.1490099965187438E-3</v>
      </c>
      <c r="AG197" s="136">
        <f t="shared" ca="1" si="106"/>
        <v>0</v>
      </c>
      <c r="AH197" s="136">
        <f t="shared" ca="1" si="107"/>
        <v>5.2352700481965685E-3</v>
      </c>
      <c r="AI197" s="136">
        <f t="shared" ca="1" si="108"/>
        <v>5.608522490766067E-3</v>
      </c>
      <c r="AJ197" s="136">
        <f t="shared" ca="1" si="109"/>
        <v>6.78243072331987E-3</v>
      </c>
      <c r="AK197" s="136">
        <f t="shared" ca="1" si="110"/>
        <v>5.3516093784139514E-3</v>
      </c>
      <c r="AL197" s="136">
        <f t="shared" ca="1" si="111"/>
        <v>5.3214064738148856E-3</v>
      </c>
      <c r="AM197" s="136">
        <f t="shared" ca="1" si="112"/>
        <v>0</v>
      </c>
      <c r="AN197" s="136">
        <f t="shared" ca="1" si="113"/>
        <v>5.1070095939303633E-3</v>
      </c>
      <c r="AO197" s="136">
        <f t="shared" ca="1" si="114"/>
        <v>5.4110922746755073E-3</v>
      </c>
      <c r="AP197" s="136">
        <f t="shared" ca="1" si="115"/>
        <v>6.5887416621682069E-3</v>
      </c>
      <c r="AQ197" s="136">
        <f t="shared" ca="1" si="116"/>
        <v>5.3695679945458315E-3</v>
      </c>
      <c r="AR197" s="136">
        <f t="shared" ca="1" si="117"/>
        <v>5.6594952887165798E-3</v>
      </c>
      <c r="AS197" s="136">
        <f t="shared" ca="1" si="118"/>
        <v>6.8278150518338038E-3</v>
      </c>
      <c r="AT197" s="136">
        <f t="shared" ca="1" si="119"/>
        <v>5.3500109738237357E-3</v>
      </c>
      <c r="AU197" s="136">
        <f t="shared" ca="1" si="120"/>
        <v>5.4774238005391388E-3</v>
      </c>
      <c r="AV197" s="136">
        <f t="shared" ca="1" si="121"/>
        <v>6.7114084682908413E-3</v>
      </c>
      <c r="AW197" s="136">
        <f t="shared" ca="1" si="122"/>
        <v>5.1361146741424075E-3</v>
      </c>
      <c r="AX197" s="136">
        <f t="shared" ca="1" si="123"/>
        <v>5.4887615811909964E-3</v>
      </c>
      <c r="AY197" s="136">
        <f t="shared" ca="1" si="124"/>
        <v>6.4118569536263754E-3</v>
      </c>
      <c r="AZ197" s="136">
        <f t="shared" ca="1" si="125"/>
        <v>5.2039219965926975E-3</v>
      </c>
      <c r="BA197" s="136">
        <f t="shared" ca="1" si="126"/>
        <v>5.7673577553017082E-3</v>
      </c>
      <c r="BB197" s="136">
        <f t="shared" ca="1" si="127"/>
        <v>6.3531375496096096E-3</v>
      </c>
      <c r="BC197" s="136">
        <f t="shared" ca="1" si="128"/>
        <v>4.8959148756801294E-3</v>
      </c>
      <c r="BD197" s="136">
        <f t="shared" ca="1" si="129"/>
        <v>5.2491304754842981E-3</v>
      </c>
      <c r="BE197" s="136">
        <f t="shared" ca="1" si="130"/>
        <v>6.1880403251608068E-3</v>
      </c>
      <c r="BF197" s="136">
        <f t="shared" ca="1" si="131"/>
        <v>4.7635050186970902E-3</v>
      </c>
      <c r="BG197" s="136">
        <f t="shared" ca="1" si="132"/>
        <v>5.2155321068270586E-3</v>
      </c>
      <c r="BH197" s="136">
        <f t="shared" ca="1" si="133"/>
        <v>6.0357211055173448E-3</v>
      </c>
      <c r="BI197" s="136">
        <f t="shared" ca="1" si="134"/>
        <v>5.1288137420415318E-3</v>
      </c>
      <c r="BJ197" s="136">
        <f t="shared" ca="1" si="135"/>
        <v>5.2263663893445554E-3</v>
      </c>
      <c r="BK197" s="136">
        <f t="shared" ca="1" si="136"/>
        <v>7.0864060592041112E-3</v>
      </c>
      <c r="BL197" s="136">
        <f t="shared" ca="1" si="137"/>
        <v>5.0187670213310736E-3</v>
      </c>
      <c r="BM197" s="136">
        <f t="shared" ca="1" si="138"/>
        <v>5.1067716365891342E-3</v>
      </c>
      <c r="BN197" s="136">
        <f t="shared" ca="1" si="139"/>
        <v>0</v>
      </c>
      <c r="BO197" s="136">
        <f t="shared" ca="1" si="140"/>
        <v>5.1408530538004718E-3</v>
      </c>
      <c r="BP197" s="136">
        <f t="shared" ca="1" si="141"/>
        <v>5.0945441313519123E-3</v>
      </c>
      <c r="BQ197" s="136">
        <f t="shared" ca="1" si="142"/>
        <v>0</v>
      </c>
      <c r="BR197" s="136" t="str">
        <f t="shared" si="143"/>
        <v/>
      </c>
      <c r="BS197" s="136" t="str">
        <f t="shared" si="144"/>
        <v/>
      </c>
      <c r="BT197" s="136" t="str">
        <f t="shared" si="145"/>
        <v/>
      </c>
      <c r="BU197" s="136">
        <f t="shared" ca="1" si="146"/>
        <v>5.2385683644089022E-3</v>
      </c>
      <c r="BV197" s="136">
        <f t="shared" ca="1" si="147"/>
        <v>5.2820858673759052E-3</v>
      </c>
      <c r="BW197" s="136">
        <f t="shared" ca="1" si="148"/>
        <v>0</v>
      </c>
      <c r="BX197" s="136">
        <f t="shared" ca="1" si="149"/>
        <v>5.0136995561522631E-3</v>
      </c>
      <c r="BY197" s="136">
        <f t="shared" ca="1" si="150"/>
        <v>5.2664621475424309E-3</v>
      </c>
      <c r="BZ197" s="136">
        <f t="shared" ca="1" si="151"/>
        <v>6.5582321768128341E-3</v>
      </c>
      <c r="CA197" s="136">
        <f t="shared" ca="1" si="152"/>
        <v>4.9847405245778808E-3</v>
      </c>
      <c r="CB197" s="136">
        <f t="shared" ca="1" si="153"/>
        <v>5.0500906723514481E-3</v>
      </c>
      <c r="CC197" s="136">
        <f t="shared" ca="1" si="154"/>
        <v>6.3868836205173574E-3</v>
      </c>
      <c r="CD197" s="136">
        <f t="shared" ca="1" si="155"/>
        <v>4.8690606425385472E-3</v>
      </c>
      <c r="CE197" s="136">
        <f t="shared" ca="1" si="156"/>
        <v>5.1644428333630001E-3</v>
      </c>
      <c r="CF197" s="136">
        <f t="shared" ca="1" si="157"/>
        <v>6.6195432298909495E-3</v>
      </c>
      <c r="CG197" s="136">
        <f t="shared" ca="1" si="158"/>
        <v>5.0537051193383911E-3</v>
      </c>
      <c r="CH197" s="136">
        <f t="shared" ca="1" si="159"/>
        <v>5.0337255726399695E-3</v>
      </c>
      <c r="CI197" s="136">
        <f t="shared" ca="1" si="160"/>
        <v>0</v>
      </c>
      <c r="CJ197" s="136">
        <f t="shared" ca="1" si="161"/>
        <v>4.8193980358778084E-3</v>
      </c>
      <c r="CK197" s="136">
        <f t="shared" ca="1" si="162"/>
        <v>4.8744266631983403E-3</v>
      </c>
      <c r="CL197" s="136">
        <f t="shared" ca="1" si="163"/>
        <v>0</v>
      </c>
      <c r="CM197" s="136">
        <f t="shared" ca="1" si="164"/>
        <v>5.1058063622604925E-3</v>
      </c>
      <c r="CN197" s="136">
        <f t="shared" ca="1" si="165"/>
        <v>5.2081992133387722E-3</v>
      </c>
      <c r="CO197" s="136">
        <f t="shared" ca="1" si="166"/>
        <v>0</v>
      </c>
      <c r="CP197" s="136">
        <f t="shared" ca="1" si="167"/>
        <v>4.9849060722484545E-3</v>
      </c>
      <c r="CQ197" s="136">
        <f t="shared" ca="1" si="168"/>
        <v>5.0364179748536696E-3</v>
      </c>
      <c r="CR197" s="136">
        <f t="shared" ca="1" si="169"/>
        <v>6.6457865939643672E-3</v>
      </c>
      <c r="CS197" s="136">
        <f t="shared" ca="1" si="170"/>
        <v>5.0284888420612309E-3</v>
      </c>
      <c r="CT197" s="136">
        <f t="shared" ca="1" si="171"/>
        <v>5.1219926837304331E-3</v>
      </c>
      <c r="CU197" s="136">
        <f t="shared" ca="1" si="172"/>
        <v>0</v>
      </c>
      <c r="CV197" s="136">
        <f t="shared" ca="1" si="173"/>
        <v>4.6864181205834143E-3</v>
      </c>
      <c r="CW197" s="136">
        <f t="shared" ca="1" si="174"/>
        <v>5.006221550974117E-3</v>
      </c>
      <c r="CX197" s="136">
        <f t="shared" ca="1" si="175"/>
        <v>5.9408649471565074E-3</v>
      </c>
      <c r="CY197" s="136">
        <f t="shared" ca="1" si="176"/>
        <v>4.4950258010261843E-3</v>
      </c>
      <c r="CZ197" s="136">
        <f t="shared" ca="1" si="177"/>
        <v>4.9810869430712938E-3</v>
      </c>
      <c r="DA197" s="136">
        <f t="shared" ca="1" si="178"/>
        <v>5.714260478688957E-3</v>
      </c>
    </row>
    <row r="198" spans="3:105">
      <c r="C198" s="138">
        <f t="shared" si="179"/>
        <v>350</v>
      </c>
      <c r="D198" s="136">
        <f t="shared" si="179"/>
        <v>0</v>
      </c>
      <c r="E198" s="136">
        <f t="shared" si="179"/>
        <v>0</v>
      </c>
      <c r="F198" s="136">
        <f t="shared" si="179"/>
        <v>0</v>
      </c>
      <c r="G198" s="136">
        <f t="shared" ca="1" si="80"/>
        <v>5.1292974082313069E-3</v>
      </c>
      <c r="H198" s="136">
        <f t="shared" ca="1" si="81"/>
        <v>5.3509381140229252E-3</v>
      </c>
      <c r="I198" s="136">
        <f t="shared" ca="1" si="82"/>
        <v>3.6189030192358479E-3</v>
      </c>
      <c r="J198" s="136">
        <f t="shared" ca="1" si="83"/>
        <v>5.5366455826816917E-3</v>
      </c>
      <c r="K198" s="136">
        <f t="shared" ca="1" si="84"/>
        <v>5.6490551210609018E-3</v>
      </c>
      <c r="L198" s="136">
        <f t="shared" ca="1" si="85"/>
        <v>0</v>
      </c>
      <c r="M198" s="136">
        <f t="shared" ca="1" si="86"/>
        <v>4.820705541999276E-3</v>
      </c>
      <c r="N198" s="136">
        <f t="shared" ca="1" si="87"/>
        <v>5.1584309226285086E-3</v>
      </c>
      <c r="O198" s="136">
        <f t="shared" ca="1" si="88"/>
        <v>6.360486765855048E-3</v>
      </c>
      <c r="P198" s="136">
        <f t="shared" ca="1" si="89"/>
        <v>5.0677209577303286E-3</v>
      </c>
      <c r="Q198" s="136">
        <f t="shared" ca="1" si="90"/>
        <v>5.4445781823557566E-3</v>
      </c>
      <c r="R198" s="136">
        <f t="shared" ca="1" si="91"/>
        <v>6.4785777484866686E-3</v>
      </c>
      <c r="S198" s="136">
        <f t="shared" ca="1" si="92"/>
        <v>5.4027086873695831E-3</v>
      </c>
      <c r="T198" s="136">
        <f t="shared" ca="1" si="93"/>
        <v>5.5472484421565001E-3</v>
      </c>
      <c r="U198" s="136">
        <f t="shared" ca="1" si="94"/>
        <v>7.1122533537387421E-3</v>
      </c>
      <c r="V198" s="136">
        <f t="shared" ca="1" si="95"/>
        <v>5.039029385775837E-3</v>
      </c>
      <c r="W198" s="136">
        <f t="shared" ca="1" si="96"/>
        <v>5.379473814196587E-3</v>
      </c>
      <c r="X198" s="136">
        <f t="shared" ca="1" si="97"/>
        <v>6.4235351616508136E-3</v>
      </c>
      <c r="Y198" s="136">
        <f t="shared" ca="1" si="98"/>
        <v>5.3605103681645038E-3</v>
      </c>
      <c r="Z198" s="136">
        <f t="shared" ca="1" si="99"/>
        <v>5.5824757822124319E-3</v>
      </c>
      <c r="AA198" s="136">
        <f t="shared" ca="1" si="100"/>
        <v>7.1235431836548678E-3</v>
      </c>
      <c r="AB198" s="136">
        <f t="shared" ca="1" si="101"/>
        <v>5.121960773387944E-3</v>
      </c>
      <c r="AC198" s="136">
        <f t="shared" ca="1" si="102"/>
        <v>5.4555381426578918E-3</v>
      </c>
      <c r="AD198" s="136">
        <f t="shared" ca="1" si="103"/>
        <v>6.6353940361437401E-3</v>
      </c>
      <c r="AE198" s="136">
        <f t="shared" ca="1" si="104"/>
        <v>5.1512250048344832E-3</v>
      </c>
      <c r="AF198" s="136">
        <f t="shared" ca="1" si="105"/>
        <v>5.1490099965187438E-3</v>
      </c>
      <c r="AG198" s="136">
        <f t="shared" ca="1" si="106"/>
        <v>0</v>
      </c>
      <c r="AH198" s="136">
        <f t="shared" ca="1" si="107"/>
        <v>5.2352700481965685E-3</v>
      </c>
      <c r="AI198" s="136">
        <f t="shared" ca="1" si="108"/>
        <v>5.608522490766067E-3</v>
      </c>
      <c r="AJ198" s="136">
        <f t="shared" ca="1" si="109"/>
        <v>6.78243072331987E-3</v>
      </c>
      <c r="AK198" s="136">
        <f t="shared" ca="1" si="110"/>
        <v>5.3516093784139514E-3</v>
      </c>
      <c r="AL198" s="136">
        <f t="shared" ca="1" si="111"/>
        <v>5.3214064738148856E-3</v>
      </c>
      <c r="AM198" s="136">
        <f t="shared" ca="1" si="112"/>
        <v>0</v>
      </c>
      <c r="AN198" s="136">
        <f t="shared" ca="1" si="113"/>
        <v>5.1070095939303633E-3</v>
      </c>
      <c r="AO198" s="136">
        <f t="shared" ca="1" si="114"/>
        <v>5.4110922746755073E-3</v>
      </c>
      <c r="AP198" s="136">
        <f t="shared" ca="1" si="115"/>
        <v>6.5887416621682069E-3</v>
      </c>
      <c r="AQ198" s="136">
        <f t="shared" ca="1" si="116"/>
        <v>5.3695679945458315E-3</v>
      </c>
      <c r="AR198" s="136">
        <f t="shared" ca="1" si="117"/>
        <v>5.6594952887165798E-3</v>
      </c>
      <c r="AS198" s="136">
        <f t="shared" ca="1" si="118"/>
        <v>6.8278150518338038E-3</v>
      </c>
      <c r="AT198" s="136">
        <f t="shared" ca="1" si="119"/>
        <v>5.3500109738237357E-3</v>
      </c>
      <c r="AU198" s="136">
        <f t="shared" ca="1" si="120"/>
        <v>5.4774238005391388E-3</v>
      </c>
      <c r="AV198" s="136">
        <f t="shared" ca="1" si="121"/>
        <v>6.7114084682908413E-3</v>
      </c>
      <c r="AW198" s="136">
        <f t="shared" ca="1" si="122"/>
        <v>5.1361146741424075E-3</v>
      </c>
      <c r="AX198" s="136">
        <f t="shared" ca="1" si="123"/>
        <v>5.4887615811909964E-3</v>
      </c>
      <c r="AY198" s="136">
        <f t="shared" ca="1" si="124"/>
        <v>6.4118569536263754E-3</v>
      </c>
      <c r="AZ198" s="136">
        <f t="shared" ca="1" si="125"/>
        <v>5.2039219965926975E-3</v>
      </c>
      <c r="BA198" s="136">
        <f t="shared" ca="1" si="126"/>
        <v>5.7673577553017082E-3</v>
      </c>
      <c r="BB198" s="136">
        <f t="shared" ca="1" si="127"/>
        <v>6.3531375496096096E-3</v>
      </c>
      <c r="BC198" s="136">
        <f t="shared" ca="1" si="128"/>
        <v>4.8959148756801294E-3</v>
      </c>
      <c r="BD198" s="136">
        <f t="shared" ca="1" si="129"/>
        <v>5.2491304754842981E-3</v>
      </c>
      <c r="BE198" s="136">
        <f t="shared" ca="1" si="130"/>
        <v>6.1880403251608068E-3</v>
      </c>
      <c r="BF198" s="136">
        <f t="shared" ca="1" si="131"/>
        <v>4.7635050186970902E-3</v>
      </c>
      <c r="BG198" s="136">
        <f t="shared" ca="1" si="132"/>
        <v>5.2155321068270586E-3</v>
      </c>
      <c r="BH198" s="136">
        <f t="shared" ca="1" si="133"/>
        <v>6.0357211055173448E-3</v>
      </c>
      <c r="BI198" s="136">
        <f t="shared" ca="1" si="134"/>
        <v>5.1288137420415318E-3</v>
      </c>
      <c r="BJ198" s="136">
        <f t="shared" ca="1" si="135"/>
        <v>5.2263663893445554E-3</v>
      </c>
      <c r="BK198" s="136">
        <f t="shared" ca="1" si="136"/>
        <v>7.0864060592041112E-3</v>
      </c>
      <c r="BL198" s="136">
        <f t="shared" ca="1" si="137"/>
        <v>5.0187670213310736E-3</v>
      </c>
      <c r="BM198" s="136">
        <f t="shared" ca="1" si="138"/>
        <v>5.1067716365891342E-3</v>
      </c>
      <c r="BN198" s="136">
        <f t="shared" ca="1" si="139"/>
        <v>0</v>
      </c>
      <c r="BO198" s="136">
        <f t="shared" ca="1" si="140"/>
        <v>5.1408530538004718E-3</v>
      </c>
      <c r="BP198" s="136">
        <f t="shared" ca="1" si="141"/>
        <v>5.0945441313519123E-3</v>
      </c>
      <c r="BQ198" s="136">
        <f t="shared" ca="1" si="142"/>
        <v>0</v>
      </c>
      <c r="BR198" s="136" t="str">
        <f t="shared" si="143"/>
        <v/>
      </c>
      <c r="BS198" s="136" t="str">
        <f t="shared" si="144"/>
        <v/>
      </c>
      <c r="BT198" s="136" t="str">
        <f t="shared" si="145"/>
        <v/>
      </c>
      <c r="BU198" s="136">
        <f t="shared" ca="1" si="146"/>
        <v>5.2385683644089022E-3</v>
      </c>
      <c r="BV198" s="136">
        <f t="shared" ca="1" si="147"/>
        <v>5.2820858673759052E-3</v>
      </c>
      <c r="BW198" s="136">
        <f t="shared" ca="1" si="148"/>
        <v>0</v>
      </c>
      <c r="BX198" s="136">
        <f t="shared" ca="1" si="149"/>
        <v>5.0136995561522631E-3</v>
      </c>
      <c r="BY198" s="136">
        <f t="shared" ca="1" si="150"/>
        <v>5.2664621475424309E-3</v>
      </c>
      <c r="BZ198" s="136">
        <f t="shared" ca="1" si="151"/>
        <v>6.5582321768128341E-3</v>
      </c>
      <c r="CA198" s="136">
        <f t="shared" ca="1" si="152"/>
        <v>4.9847405245778808E-3</v>
      </c>
      <c r="CB198" s="136">
        <f t="shared" ca="1" si="153"/>
        <v>5.0500906723514481E-3</v>
      </c>
      <c r="CC198" s="136">
        <f t="shared" ca="1" si="154"/>
        <v>6.3868836205173574E-3</v>
      </c>
      <c r="CD198" s="136">
        <f t="shared" ca="1" si="155"/>
        <v>4.8690606425385472E-3</v>
      </c>
      <c r="CE198" s="136">
        <f t="shared" ca="1" si="156"/>
        <v>5.1644428333630001E-3</v>
      </c>
      <c r="CF198" s="136">
        <f t="shared" ca="1" si="157"/>
        <v>6.6195432298909495E-3</v>
      </c>
      <c r="CG198" s="136">
        <f t="shared" ca="1" si="158"/>
        <v>5.0537051193383911E-3</v>
      </c>
      <c r="CH198" s="136">
        <f t="shared" ca="1" si="159"/>
        <v>5.0337255726399695E-3</v>
      </c>
      <c r="CI198" s="136">
        <f t="shared" ca="1" si="160"/>
        <v>0</v>
      </c>
      <c r="CJ198" s="136">
        <f t="shared" ca="1" si="161"/>
        <v>4.8193980358778084E-3</v>
      </c>
      <c r="CK198" s="136">
        <f t="shared" ca="1" si="162"/>
        <v>4.8744266631983403E-3</v>
      </c>
      <c r="CL198" s="136">
        <f t="shared" ca="1" si="163"/>
        <v>0</v>
      </c>
      <c r="CM198" s="136">
        <f t="shared" ca="1" si="164"/>
        <v>5.1058063622604925E-3</v>
      </c>
      <c r="CN198" s="136">
        <f t="shared" ca="1" si="165"/>
        <v>5.2081992133387722E-3</v>
      </c>
      <c r="CO198" s="136">
        <f t="shared" ca="1" si="166"/>
        <v>0</v>
      </c>
      <c r="CP198" s="136">
        <f t="shared" ca="1" si="167"/>
        <v>4.9849060722484545E-3</v>
      </c>
      <c r="CQ198" s="136">
        <f t="shared" ca="1" si="168"/>
        <v>5.0364179748536696E-3</v>
      </c>
      <c r="CR198" s="136">
        <f t="shared" ca="1" si="169"/>
        <v>6.6457865939643672E-3</v>
      </c>
      <c r="CS198" s="136">
        <f t="shared" ca="1" si="170"/>
        <v>5.0284888420612309E-3</v>
      </c>
      <c r="CT198" s="136">
        <f t="shared" ca="1" si="171"/>
        <v>5.1219926837304331E-3</v>
      </c>
      <c r="CU198" s="136">
        <f t="shared" ca="1" si="172"/>
        <v>0</v>
      </c>
      <c r="CV198" s="136">
        <f t="shared" ca="1" si="173"/>
        <v>4.6864181205834143E-3</v>
      </c>
      <c r="CW198" s="136">
        <f t="shared" ca="1" si="174"/>
        <v>5.006221550974117E-3</v>
      </c>
      <c r="CX198" s="136">
        <f t="shared" ca="1" si="175"/>
        <v>5.9408649471565074E-3</v>
      </c>
      <c r="CY198" s="136">
        <f t="shared" ca="1" si="176"/>
        <v>4.4950258010261843E-3</v>
      </c>
      <c r="CZ198" s="136">
        <f t="shared" ca="1" si="177"/>
        <v>4.9810869430712938E-3</v>
      </c>
      <c r="DA198" s="136">
        <f t="shared" ca="1" si="178"/>
        <v>5.714260478688957E-3</v>
      </c>
    </row>
    <row r="199" spans="3:105">
      <c r="C199" s="138">
        <f t="shared" si="179"/>
        <v>355</v>
      </c>
      <c r="D199" s="136">
        <f t="shared" si="179"/>
        <v>0</v>
      </c>
      <c r="E199" s="136">
        <f t="shared" si="179"/>
        <v>0</v>
      </c>
      <c r="F199" s="136">
        <f t="shared" si="179"/>
        <v>0</v>
      </c>
      <c r="G199" s="136">
        <f t="shared" ca="1" si="80"/>
        <v>5.1292974082313069E-3</v>
      </c>
      <c r="H199" s="136">
        <f t="shared" ca="1" si="81"/>
        <v>5.3509381140229252E-3</v>
      </c>
      <c r="I199" s="136">
        <f t="shared" ca="1" si="82"/>
        <v>3.6189030192358479E-3</v>
      </c>
      <c r="J199" s="136">
        <f t="shared" ca="1" si="83"/>
        <v>5.5366455826816917E-3</v>
      </c>
      <c r="K199" s="136">
        <f t="shared" ca="1" si="84"/>
        <v>5.6490551210609018E-3</v>
      </c>
      <c r="L199" s="136">
        <f t="shared" ca="1" si="85"/>
        <v>0</v>
      </c>
      <c r="M199" s="136">
        <f t="shared" ca="1" si="86"/>
        <v>4.820705541999276E-3</v>
      </c>
      <c r="N199" s="136">
        <f t="shared" ca="1" si="87"/>
        <v>5.1584309226285086E-3</v>
      </c>
      <c r="O199" s="136">
        <f t="shared" ca="1" si="88"/>
        <v>6.360486765855048E-3</v>
      </c>
      <c r="P199" s="136">
        <f t="shared" ca="1" si="89"/>
        <v>5.0677209577303286E-3</v>
      </c>
      <c r="Q199" s="136">
        <f t="shared" ca="1" si="90"/>
        <v>5.4445781823557566E-3</v>
      </c>
      <c r="R199" s="136">
        <f t="shared" ca="1" si="91"/>
        <v>6.4785777484866686E-3</v>
      </c>
      <c r="S199" s="136">
        <f t="shared" ca="1" si="92"/>
        <v>5.4027086873695831E-3</v>
      </c>
      <c r="T199" s="136">
        <f t="shared" ca="1" si="93"/>
        <v>5.5472484421565001E-3</v>
      </c>
      <c r="U199" s="136">
        <f t="shared" ca="1" si="94"/>
        <v>7.1122533537387421E-3</v>
      </c>
      <c r="V199" s="136">
        <f t="shared" ca="1" si="95"/>
        <v>5.039029385775837E-3</v>
      </c>
      <c r="W199" s="136">
        <f t="shared" ca="1" si="96"/>
        <v>5.379473814196587E-3</v>
      </c>
      <c r="X199" s="136">
        <f t="shared" ca="1" si="97"/>
        <v>6.4235351616508136E-3</v>
      </c>
      <c r="Y199" s="136">
        <f t="shared" ca="1" si="98"/>
        <v>5.3605103681645038E-3</v>
      </c>
      <c r="Z199" s="136">
        <f t="shared" ca="1" si="99"/>
        <v>5.5824757822124319E-3</v>
      </c>
      <c r="AA199" s="136">
        <f t="shared" ca="1" si="100"/>
        <v>7.1235431836548678E-3</v>
      </c>
      <c r="AB199" s="136">
        <f t="shared" ca="1" si="101"/>
        <v>5.121960773387944E-3</v>
      </c>
      <c r="AC199" s="136">
        <f t="shared" ca="1" si="102"/>
        <v>5.4555381426578918E-3</v>
      </c>
      <c r="AD199" s="136">
        <f t="shared" ca="1" si="103"/>
        <v>6.6353940361437401E-3</v>
      </c>
      <c r="AE199" s="136">
        <f t="shared" ca="1" si="104"/>
        <v>5.1512250048344832E-3</v>
      </c>
      <c r="AF199" s="136">
        <f t="shared" ca="1" si="105"/>
        <v>5.1490099965187438E-3</v>
      </c>
      <c r="AG199" s="136">
        <f t="shared" ca="1" si="106"/>
        <v>0</v>
      </c>
      <c r="AH199" s="136">
        <f t="shared" ca="1" si="107"/>
        <v>5.2352700481965685E-3</v>
      </c>
      <c r="AI199" s="136">
        <f t="shared" ca="1" si="108"/>
        <v>5.608522490766067E-3</v>
      </c>
      <c r="AJ199" s="136">
        <f t="shared" ca="1" si="109"/>
        <v>6.78243072331987E-3</v>
      </c>
      <c r="AK199" s="136">
        <f t="shared" ca="1" si="110"/>
        <v>5.3516093784139514E-3</v>
      </c>
      <c r="AL199" s="136">
        <f t="shared" ca="1" si="111"/>
        <v>5.3214064738148856E-3</v>
      </c>
      <c r="AM199" s="136">
        <f t="shared" ca="1" si="112"/>
        <v>0</v>
      </c>
      <c r="AN199" s="136">
        <f t="shared" ca="1" si="113"/>
        <v>5.1070095939303633E-3</v>
      </c>
      <c r="AO199" s="136">
        <f t="shared" ca="1" si="114"/>
        <v>5.4110922746755073E-3</v>
      </c>
      <c r="AP199" s="136">
        <f t="shared" ca="1" si="115"/>
        <v>6.5887416621682069E-3</v>
      </c>
      <c r="AQ199" s="136">
        <f t="shared" ca="1" si="116"/>
        <v>5.3695679945458315E-3</v>
      </c>
      <c r="AR199" s="136">
        <f t="shared" ca="1" si="117"/>
        <v>5.6594952887165798E-3</v>
      </c>
      <c r="AS199" s="136">
        <f t="shared" ca="1" si="118"/>
        <v>6.8278150518338038E-3</v>
      </c>
      <c r="AT199" s="136">
        <f t="shared" ca="1" si="119"/>
        <v>5.3500109738237357E-3</v>
      </c>
      <c r="AU199" s="136">
        <f t="shared" ca="1" si="120"/>
        <v>5.4774238005391388E-3</v>
      </c>
      <c r="AV199" s="136">
        <f t="shared" ca="1" si="121"/>
        <v>6.7114084682908413E-3</v>
      </c>
      <c r="AW199" s="136">
        <f t="shared" ca="1" si="122"/>
        <v>5.1361146741424075E-3</v>
      </c>
      <c r="AX199" s="136">
        <f t="shared" ca="1" si="123"/>
        <v>5.4887615811909964E-3</v>
      </c>
      <c r="AY199" s="136">
        <f t="shared" ca="1" si="124"/>
        <v>6.4118569536263754E-3</v>
      </c>
      <c r="AZ199" s="136">
        <f t="shared" ca="1" si="125"/>
        <v>5.2039219965926975E-3</v>
      </c>
      <c r="BA199" s="136">
        <f t="shared" ca="1" si="126"/>
        <v>5.7673577553017082E-3</v>
      </c>
      <c r="BB199" s="136">
        <f t="shared" ca="1" si="127"/>
        <v>6.3531375496096096E-3</v>
      </c>
      <c r="BC199" s="136">
        <f t="shared" ca="1" si="128"/>
        <v>4.8959148756801294E-3</v>
      </c>
      <c r="BD199" s="136">
        <f t="shared" ca="1" si="129"/>
        <v>5.2491304754842981E-3</v>
      </c>
      <c r="BE199" s="136">
        <f t="shared" ca="1" si="130"/>
        <v>6.1880403251608068E-3</v>
      </c>
      <c r="BF199" s="136">
        <f t="shared" ca="1" si="131"/>
        <v>4.7635050186970902E-3</v>
      </c>
      <c r="BG199" s="136">
        <f t="shared" ca="1" si="132"/>
        <v>5.2155321068270586E-3</v>
      </c>
      <c r="BH199" s="136">
        <f t="shared" ca="1" si="133"/>
        <v>6.0357211055173448E-3</v>
      </c>
      <c r="BI199" s="136">
        <f t="shared" ca="1" si="134"/>
        <v>5.1288137420415318E-3</v>
      </c>
      <c r="BJ199" s="136">
        <f t="shared" ca="1" si="135"/>
        <v>5.2263663893445554E-3</v>
      </c>
      <c r="BK199" s="136">
        <f t="shared" ca="1" si="136"/>
        <v>7.0864060592041112E-3</v>
      </c>
      <c r="BL199" s="136">
        <f t="shared" ca="1" si="137"/>
        <v>5.0187670213310736E-3</v>
      </c>
      <c r="BM199" s="136">
        <f t="shared" ca="1" si="138"/>
        <v>5.1067716365891342E-3</v>
      </c>
      <c r="BN199" s="136">
        <f t="shared" ca="1" si="139"/>
        <v>0</v>
      </c>
      <c r="BO199" s="136">
        <f t="shared" ca="1" si="140"/>
        <v>5.1408530538004718E-3</v>
      </c>
      <c r="BP199" s="136">
        <f t="shared" ca="1" si="141"/>
        <v>5.0945441313519123E-3</v>
      </c>
      <c r="BQ199" s="136">
        <f t="shared" ca="1" si="142"/>
        <v>0</v>
      </c>
      <c r="BR199" s="136" t="str">
        <f t="shared" si="143"/>
        <v/>
      </c>
      <c r="BS199" s="136" t="str">
        <f t="shared" si="144"/>
        <v/>
      </c>
      <c r="BT199" s="136" t="str">
        <f t="shared" si="145"/>
        <v/>
      </c>
      <c r="BU199" s="136">
        <f t="shared" ca="1" si="146"/>
        <v>5.2385683644089022E-3</v>
      </c>
      <c r="BV199" s="136">
        <f t="shared" ca="1" si="147"/>
        <v>5.2820858673759052E-3</v>
      </c>
      <c r="BW199" s="136">
        <f t="shared" ca="1" si="148"/>
        <v>0</v>
      </c>
      <c r="BX199" s="136">
        <f t="shared" ca="1" si="149"/>
        <v>5.0136995561522631E-3</v>
      </c>
      <c r="BY199" s="136">
        <f t="shared" ca="1" si="150"/>
        <v>5.2664621475424309E-3</v>
      </c>
      <c r="BZ199" s="136">
        <f t="shared" ca="1" si="151"/>
        <v>6.5582321768128341E-3</v>
      </c>
      <c r="CA199" s="136">
        <f t="shared" ca="1" si="152"/>
        <v>4.9847405245778808E-3</v>
      </c>
      <c r="CB199" s="136">
        <f t="shared" ca="1" si="153"/>
        <v>5.0500906723514481E-3</v>
      </c>
      <c r="CC199" s="136">
        <f t="shared" ca="1" si="154"/>
        <v>6.3868836205173574E-3</v>
      </c>
      <c r="CD199" s="136">
        <f t="shared" ca="1" si="155"/>
        <v>4.8690606425385472E-3</v>
      </c>
      <c r="CE199" s="136">
        <f t="shared" ca="1" si="156"/>
        <v>5.1644428333630001E-3</v>
      </c>
      <c r="CF199" s="136">
        <f t="shared" ca="1" si="157"/>
        <v>6.6195432298909495E-3</v>
      </c>
      <c r="CG199" s="136">
        <f t="shared" ca="1" si="158"/>
        <v>5.0537051193383911E-3</v>
      </c>
      <c r="CH199" s="136">
        <f t="shared" ca="1" si="159"/>
        <v>5.0337255726399695E-3</v>
      </c>
      <c r="CI199" s="136">
        <f t="shared" ca="1" si="160"/>
        <v>0</v>
      </c>
      <c r="CJ199" s="136">
        <f t="shared" ca="1" si="161"/>
        <v>4.8193980358778084E-3</v>
      </c>
      <c r="CK199" s="136">
        <f t="shared" ca="1" si="162"/>
        <v>4.8744266631983403E-3</v>
      </c>
      <c r="CL199" s="136">
        <f t="shared" ca="1" si="163"/>
        <v>0</v>
      </c>
      <c r="CM199" s="136">
        <f t="shared" ca="1" si="164"/>
        <v>5.1058063622604925E-3</v>
      </c>
      <c r="CN199" s="136">
        <f t="shared" ca="1" si="165"/>
        <v>5.2081992133387722E-3</v>
      </c>
      <c r="CO199" s="136">
        <f t="shared" ca="1" si="166"/>
        <v>0</v>
      </c>
      <c r="CP199" s="136">
        <f t="shared" ca="1" si="167"/>
        <v>4.9849060722484545E-3</v>
      </c>
      <c r="CQ199" s="136">
        <f t="shared" ca="1" si="168"/>
        <v>5.0364179748536696E-3</v>
      </c>
      <c r="CR199" s="136">
        <f t="shared" ca="1" si="169"/>
        <v>6.6457865939643672E-3</v>
      </c>
      <c r="CS199" s="136">
        <f t="shared" ca="1" si="170"/>
        <v>5.0284888420612309E-3</v>
      </c>
      <c r="CT199" s="136">
        <f t="shared" ca="1" si="171"/>
        <v>5.1219926837304331E-3</v>
      </c>
      <c r="CU199" s="136">
        <f t="shared" ca="1" si="172"/>
        <v>0</v>
      </c>
      <c r="CV199" s="136">
        <f t="shared" ca="1" si="173"/>
        <v>4.6864181205834143E-3</v>
      </c>
      <c r="CW199" s="136">
        <f t="shared" ca="1" si="174"/>
        <v>5.006221550974117E-3</v>
      </c>
      <c r="CX199" s="136">
        <f t="shared" ca="1" si="175"/>
        <v>5.9408649471565074E-3</v>
      </c>
      <c r="CY199" s="136">
        <f t="shared" ca="1" si="176"/>
        <v>4.4950258010261843E-3</v>
      </c>
      <c r="CZ199" s="136">
        <f t="shared" ca="1" si="177"/>
        <v>4.9810869430712938E-3</v>
      </c>
      <c r="DA199" s="136">
        <f t="shared" ca="1" si="178"/>
        <v>5.714260478688957E-3</v>
      </c>
    </row>
    <row r="200" spans="3:105">
      <c r="C200" s="138">
        <f t="shared" si="179"/>
        <v>360</v>
      </c>
      <c r="D200" s="136">
        <f t="shared" si="179"/>
        <v>1.2990000000000001E-4</v>
      </c>
      <c r="E200" s="136">
        <f t="shared" si="179"/>
        <v>3.9169999999999999E-6</v>
      </c>
      <c r="F200" s="136">
        <f t="shared" si="179"/>
        <v>6.0610000000000004E-4</v>
      </c>
      <c r="G200" s="136">
        <f t="shared" ca="1" si="80"/>
        <v>5.1188853342819503E-3</v>
      </c>
      <c r="H200" s="136">
        <f t="shared" ca="1" si="81"/>
        <v>5.3543601345559747E-3</v>
      </c>
      <c r="I200" s="136">
        <f t="shared" ca="1" si="82"/>
        <v>4.2093452804016279E-3</v>
      </c>
      <c r="J200" s="136">
        <f t="shared" ca="1" si="83"/>
        <v>5.4069675021113477E-3</v>
      </c>
      <c r="K200" s="136">
        <f t="shared" ca="1" si="84"/>
        <v>5.7481214930548289E-3</v>
      </c>
      <c r="L200" s="136">
        <f t="shared" ca="1" si="85"/>
        <v>6.9598606987428223E-3</v>
      </c>
      <c r="M200" s="136">
        <f t="shared" ca="1" si="86"/>
        <v>4.820705541999276E-3</v>
      </c>
      <c r="N200" s="136">
        <f t="shared" ca="1" si="87"/>
        <v>5.1584309226285086E-3</v>
      </c>
      <c r="O200" s="136">
        <f t="shared" ca="1" si="88"/>
        <v>6.360486765855048E-3</v>
      </c>
      <c r="P200" s="136">
        <f t="shared" ca="1" si="89"/>
        <v>5.0677209577303286E-3</v>
      </c>
      <c r="Q200" s="136">
        <f t="shared" ca="1" si="90"/>
        <v>5.4445781823557566E-3</v>
      </c>
      <c r="R200" s="136">
        <f t="shared" ca="1" si="91"/>
        <v>6.4785777484866686E-3</v>
      </c>
      <c r="S200" s="136">
        <f t="shared" ca="1" si="92"/>
        <v>5.4027086873695831E-3</v>
      </c>
      <c r="T200" s="136">
        <f t="shared" ca="1" si="93"/>
        <v>5.5472484421565001E-3</v>
      </c>
      <c r="U200" s="136">
        <f t="shared" ca="1" si="94"/>
        <v>7.1122533537387421E-3</v>
      </c>
      <c r="V200" s="136">
        <f t="shared" ca="1" si="95"/>
        <v>5.039029385775837E-3</v>
      </c>
      <c r="W200" s="136">
        <f t="shared" ca="1" si="96"/>
        <v>5.379473814196587E-3</v>
      </c>
      <c r="X200" s="136">
        <f t="shared" ca="1" si="97"/>
        <v>6.4235351616508136E-3</v>
      </c>
      <c r="Y200" s="136">
        <f t="shared" ca="1" si="98"/>
        <v>5.3605103681645038E-3</v>
      </c>
      <c r="Z200" s="136">
        <f t="shared" ca="1" si="99"/>
        <v>5.5824757822124319E-3</v>
      </c>
      <c r="AA200" s="136">
        <f t="shared" ca="1" si="100"/>
        <v>7.1235431836548678E-3</v>
      </c>
      <c r="AB200" s="136">
        <f t="shared" ca="1" si="101"/>
        <v>5.121960773387944E-3</v>
      </c>
      <c r="AC200" s="136">
        <f t="shared" ca="1" si="102"/>
        <v>5.4555381426578918E-3</v>
      </c>
      <c r="AD200" s="136">
        <f t="shared" ca="1" si="103"/>
        <v>6.6353940361437401E-3</v>
      </c>
      <c r="AE200" s="136">
        <f t="shared" ca="1" si="104"/>
        <v>5.0082633654568564E-3</v>
      </c>
      <c r="AF200" s="136">
        <f t="shared" ca="1" si="105"/>
        <v>5.3799369931039438E-3</v>
      </c>
      <c r="AG200" s="136">
        <f t="shared" ca="1" si="106"/>
        <v>6.6306217797514038E-3</v>
      </c>
      <c r="AH200" s="136">
        <f t="shared" ca="1" si="107"/>
        <v>5.2352700481965685E-3</v>
      </c>
      <c r="AI200" s="136">
        <f t="shared" ca="1" si="108"/>
        <v>5.608522490766067E-3</v>
      </c>
      <c r="AJ200" s="136">
        <f t="shared" ca="1" si="109"/>
        <v>6.78243072331987E-3</v>
      </c>
      <c r="AK200" s="136">
        <f t="shared" ca="1" si="110"/>
        <v>5.3516093784139514E-3</v>
      </c>
      <c r="AL200" s="136">
        <f t="shared" ca="1" si="111"/>
        <v>5.3214064738148856E-3</v>
      </c>
      <c r="AM200" s="136">
        <f t="shared" ca="1" si="112"/>
        <v>0</v>
      </c>
      <c r="AN200" s="136">
        <f t="shared" ca="1" si="113"/>
        <v>5.1070095939303633E-3</v>
      </c>
      <c r="AO200" s="136">
        <f t="shared" ca="1" si="114"/>
        <v>5.4110922746755073E-3</v>
      </c>
      <c r="AP200" s="136">
        <f t="shared" ca="1" si="115"/>
        <v>6.5887416621682069E-3</v>
      </c>
      <c r="AQ200" s="136">
        <f t="shared" ca="1" si="116"/>
        <v>5.3695679945458315E-3</v>
      </c>
      <c r="AR200" s="136">
        <f t="shared" ca="1" si="117"/>
        <v>5.6594952887165798E-3</v>
      </c>
      <c r="AS200" s="136">
        <f t="shared" ca="1" si="118"/>
        <v>6.8278150518338038E-3</v>
      </c>
      <c r="AT200" s="136">
        <f t="shared" ca="1" si="119"/>
        <v>5.3500109738237357E-3</v>
      </c>
      <c r="AU200" s="136">
        <f t="shared" ca="1" si="120"/>
        <v>5.4774238005391388E-3</v>
      </c>
      <c r="AV200" s="136">
        <f t="shared" ca="1" si="121"/>
        <v>6.7114084682908413E-3</v>
      </c>
      <c r="AW200" s="136">
        <f t="shared" ca="1" si="122"/>
        <v>5.1361146741424075E-3</v>
      </c>
      <c r="AX200" s="136">
        <f t="shared" ca="1" si="123"/>
        <v>5.4887615811909964E-3</v>
      </c>
      <c r="AY200" s="136">
        <f t="shared" ca="1" si="124"/>
        <v>6.4118569536263754E-3</v>
      </c>
      <c r="AZ200" s="136">
        <f t="shared" ca="1" si="125"/>
        <v>5.2039219965926975E-3</v>
      </c>
      <c r="BA200" s="136">
        <f t="shared" ca="1" si="126"/>
        <v>5.7673577553017082E-3</v>
      </c>
      <c r="BB200" s="136">
        <f t="shared" ca="1" si="127"/>
        <v>6.3531375496096096E-3</v>
      </c>
      <c r="BC200" s="136">
        <f t="shared" ca="1" si="128"/>
        <v>4.8959148756801294E-3</v>
      </c>
      <c r="BD200" s="136">
        <f t="shared" ca="1" si="129"/>
        <v>5.2491304754842981E-3</v>
      </c>
      <c r="BE200" s="136">
        <f t="shared" ca="1" si="130"/>
        <v>6.1880403251608068E-3</v>
      </c>
      <c r="BF200" s="136">
        <f t="shared" ca="1" si="131"/>
        <v>4.7635050186970902E-3</v>
      </c>
      <c r="BG200" s="136">
        <f t="shared" ca="1" si="132"/>
        <v>5.2155321068270586E-3</v>
      </c>
      <c r="BH200" s="136">
        <f t="shared" ca="1" si="133"/>
        <v>6.0357211055173448E-3</v>
      </c>
      <c r="BI200" s="136">
        <f t="shared" ca="1" si="134"/>
        <v>5.1288137420415318E-3</v>
      </c>
      <c r="BJ200" s="136">
        <f t="shared" ca="1" si="135"/>
        <v>5.2263663893445554E-3</v>
      </c>
      <c r="BK200" s="136">
        <f t="shared" ca="1" si="136"/>
        <v>7.0864060592041112E-3</v>
      </c>
      <c r="BL200" s="136">
        <f t="shared" ca="1" si="137"/>
        <v>5.0187670213310736E-3</v>
      </c>
      <c r="BM200" s="136">
        <f t="shared" ca="1" si="138"/>
        <v>5.1067716365891342E-3</v>
      </c>
      <c r="BN200" s="136">
        <f t="shared" ca="1" si="139"/>
        <v>0</v>
      </c>
      <c r="BO200" s="136">
        <f t="shared" ca="1" si="140"/>
        <v>5.1408530538004718E-3</v>
      </c>
      <c r="BP200" s="136">
        <f t="shared" ca="1" si="141"/>
        <v>5.0945441313519123E-3</v>
      </c>
      <c r="BQ200" s="136">
        <f t="shared" ca="1" si="142"/>
        <v>0</v>
      </c>
      <c r="BR200" s="136" t="str">
        <f t="shared" si="143"/>
        <v/>
      </c>
      <c r="BS200" s="136" t="str">
        <f t="shared" si="144"/>
        <v/>
      </c>
      <c r="BT200" s="136" t="str">
        <f t="shared" si="145"/>
        <v/>
      </c>
      <c r="BU200" s="136">
        <f t="shared" ca="1" si="146"/>
        <v>5.2385683644089022E-3</v>
      </c>
      <c r="BV200" s="136">
        <f t="shared" ca="1" si="147"/>
        <v>5.2820858673759052E-3</v>
      </c>
      <c r="BW200" s="136">
        <f t="shared" ca="1" si="148"/>
        <v>0</v>
      </c>
      <c r="BX200" s="136">
        <f t="shared" ca="1" si="149"/>
        <v>5.0136995561522631E-3</v>
      </c>
      <c r="BY200" s="136">
        <f t="shared" ca="1" si="150"/>
        <v>5.2664621475424309E-3</v>
      </c>
      <c r="BZ200" s="136">
        <f t="shared" ca="1" si="151"/>
        <v>6.5582321768128341E-3</v>
      </c>
      <c r="CA200" s="136">
        <f t="shared" ca="1" si="152"/>
        <v>4.9847405245778808E-3</v>
      </c>
      <c r="CB200" s="136">
        <f t="shared" ca="1" si="153"/>
        <v>5.0500906723514481E-3</v>
      </c>
      <c r="CC200" s="136">
        <f t="shared" ca="1" si="154"/>
        <v>6.3868836205173574E-3</v>
      </c>
      <c r="CD200" s="136">
        <f t="shared" ca="1" si="155"/>
        <v>4.8690606425385472E-3</v>
      </c>
      <c r="CE200" s="136">
        <f t="shared" ca="1" si="156"/>
        <v>5.1644428333630001E-3</v>
      </c>
      <c r="CF200" s="136">
        <f t="shared" ca="1" si="157"/>
        <v>6.6195432298909495E-3</v>
      </c>
      <c r="CG200" s="136">
        <f t="shared" ca="1" si="158"/>
        <v>5.0537051193383911E-3</v>
      </c>
      <c r="CH200" s="136">
        <f t="shared" ca="1" si="159"/>
        <v>5.0337255726399695E-3</v>
      </c>
      <c r="CI200" s="136">
        <f t="shared" ca="1" si="160"/>
        <v>0</v>
      </c>
      <c r="CJ200" s="136">
        <f t="shared" ca="1" si="161"/>
        <v>4.8193980358778084E-3</v>
      </c>
      <c r="CK200" s="136">
        <f t="shared" ca="1" si="162"/>
        <v>4.8744266631983403E-3</v>
      </c>
      <c r="CL200" s="136">
        <f t="shared" ca="1" si="163"/>
        <v>0</v>
      </c>
      <c r="CM200" s="136">
        <f t="shared" ca="1" si="164"/>
        <v>5.1058063622604925E-3</v>
      </c>
      <c r="CN200" s="136">
        <f t="shared" ca="1" si="165"/>
        <v>5.2081992133387722E-3</v>
      </c>
      <c r="CO200" s="136">
        <f t="shared" ca="1" si="166"/>
        <v>0</v>
      </c>
      <c r="CP200" s="136">
        <f t="shared" ca="1" si="167"/>
        <v>4.9849060722484545E-3</v>
      </c>
      <c r="CQ200" s="136">
        <f t="shared" ca="1" si="168"/>
        <v>5.0364179748536696E-3</v>
      </c>
      <c r="CR200" s="136">
        <f t="shared" ca="1" si="169"/>
        <v>6.6457865939643672E-3</v>
      </c>
      <c r="CS200" s="136">
        <f t="shared" ca="1" si="170"/>
        <v>5.0284888420612309E-3</v>
      </c>
      <c r="CT200" s="136">
        <f t="shared" ca="1" si="171"/>
        <v>5.1219926837304331E-3</v>
      </c>
      <c r="CU200" s="136">
        <f t="shared" ca="1" si="172"/>
        <v>0</v>
      </c>
      <c r="CV200" s="136">
        <f t="shared" ca="1" si="173"/>
        <v>4.6864181205834143E-3</v>
      </c>
      <c r="CW200" s="136">
        <f t="shared" ca="1" si="174"/>
        <v>5.006221550974117E-3</v>
      </c>
      <c r="CX200" s="136">
        <f t="shared" ca="1" si="175"/>
        <v>5.9408649471565074E-3</v>
      </c>
      <c r="CY200" s="136">
        <f t="shared" ca="1" si="176"/>
        <v>4.4950258010261843E-3</v>
      </c>
      <c r="CZ200" s="136">
        <f t="shared" ca="1" si="177"/>
        <v>4.9810869430712938E-3</v>
      </c>
      <c r="DA200" s="136">
        <f t="shared" ca="1" si="178"/>
        <v>5.714260478688957E-3</v>
      </c>
    </row>
    <row r="201" spans="3:105">
      <c r="C201" s="138">
        <f t="shared" si="179"/>
        <v>365</v>
      </c>
      <c r="D201" s="136">
        <f t="shared" si="179"/>
        <v>2.321E-4</v>
      </c>
      <c r="E201" s="136">
        <f t="shared" si="179"/>
        <v>6.9650000000000002E-6</v>
      </c>
      <c r="F201" s="136">
        <f t="shared" si="179"/>
        <v>1.0859999999999999E-3</v>
      </c>
      <c r="G201" s="136">
        <f t="shared" ca="1" si="80"/>
        <v>4.6551799234418271E-3</v>
      </c>
      <c r="H201" s="136">
        <f t="shared" ca="1" si="81"/>
        <v>4.8426933230858544E-3</v>
      </c>
      <c r="I201" s="136">
        <f t="shared" ca="1" si="82"/>
        <v>5.9090706449532807E-3</v>
      </c>
      <c r="J201" s="136">
        <f t="shared" ca="1" si="83"/>
        <v>5.4069675021113477E-3</v>
      </c>
      <c r="K201" s="136">
        <f t="shared" ca="1" si="84"/>
        <v>5.7481214930548289E-3</v>
      </c>
      <c r="L201" s="136">
        <f t="shared" ca="1" si="85"/>
        <v>6.9598606987428223E-3</v>
      </c>
      <c r="M201" s="136">
        <f t="shared" ca="1" si="86"/>
        <v>4.820705541999276E-3</v>
      </c>
      <c r="N201" s="136">
        <f t="shared" ca="1" si="87"/>
        <v>5.1584309226285086E-3</v>
      </c>
      <c r="O201" s="136">
        <f t="shared" ca="1" si="88"/>
        <v>6.360486765855048E-3</v>
      </c>
      <c r="P201" s="136">
        <f t="shared" ca="1" si="89"/>
        <v>5.0677209577303286E-3</v>
      </c>
      <c r="Q201" s="136">
        <f t="shared" ca="1" si="90"/>
        <v>5.4445781823557566E-3</v>
      </c>
      <c r="R201" s="136">
        <f t="shared" ca="1" si="91"/>
        <v>6.4785777484866686E-3</v>
      </c>
      <c r="S201" s="136">
        <f t="shared" ca="1" si="92"/>
        <v>5.4027086873695831E-3</v>
      </c>
      <c r="T201" s="136">
        <f t="shared" ca="1" si="93"/>
        <v>5.5472484421565001E-3</v>
      </c>
      <c r="U201" s="136">
        <f t="shared" ca="1" si="94"/>
        <v>7.1122533537387421E-3</v>
      </c>
      <c r="V201" s="136">
        <f t="shared" ca="1" si="95"/>
        <v>5.039029385775837E-3</v>
      </c>
      <c r="W201" s="136">
        <f t="shared" ca="1" si="96"/>
        <v>5.379473814196587E-3</v>
      </c>
      <c r="X201" s="136">
        <f t="shared" ca="1" si="97"/>
        <v>6.4235351616508136E-3</v>
      </c>
      <c r="Y201" s="136">
        <f t="shared" ca="1" si="98"/>
        <v>5.3605103681645038E-3</v>
      </c>
      <c r="Z201" s="136">
        <f t="shared" ca="1" si="99"/>
        <v>5.5824757822124319E-3</v>
      </c>
      <c r="AA201" s="136">
        <f t="shared" ca="1" si="100"/>
        <v>7.1235431836548678E-3</v>
      </c>
      <c r="AB201" s="136">
        <f t="shared" ca="1" si="101"/>
        <v>5.121960773387944E-3</v>
      </c>
      <c r="AC201" s="136">
        <f t="shared" ca="1" si="102"/>
        <v>5.4555381426578918E-3</v>
      </c>
      <c r="AD201" s="136">
        <f t="shared" ca="1" si="103"/>
        <v>6.6353940361437401E-3</v>
      </c>
      <c r="AE201" s="136">
        <f t="shared" ca="1" si="104"/>
        <v>5.0082633654568564E-3</v>
      </c>
      <c r="AF201" s="136">
        <f t="shared" ca="1" si="105"/>
        <v>5.3799369931039438E-3</v>
      </c>
      <c r="AG201" s="136">
        <f t="shared" ca="1" si="106"/>
        <v>6.6306217797514038E-3</v>
      </c>
      <c r="AH201" s="136">
        <f t="shared" ca="1" si="107"/>
        <v>5.2352700481965685E-3</v>
      </c>
      <c r="AI201" s="136">
        <f t="shared" ca="1" si="108"/>
        <v>5.608522490766067E-3</v>
      </c>
      <c r="AJ201" s="136">
        <f t="shared" ca="1" si="109"/>
        <v>6.78243072331987E-3</v>
      </c>
      <c r="AK201" s="136">
        <f t="shared" ca="1" si="110"/>
        <v>0</v>
      </c>
      <c r="AL201" s="136">
        <f t="shared" ca="1" si="111"/>
        <v>0</v>
      </c>
      <c r="AM201" s="136">
        <f t="shared" ca="1" si="112"/>
        <v>0</v>
      </c>
      <c r="AN201" s="136">
        <f t="shared" ca="1" si="113"/>
        <v>5.1070095939303633E-3</v>
      </c>
      <c r="AO201" s="136">
        <f t="shared" ca="1" si="114"/>
        <v>5.4110922746755073E-3</v>
      </c>
      <c r="AP201" s="136">
        <f t="shared" ca="1" si="115"/>
        <v>6.5887416621682069E-3</v>
      </c>
      <c r="AQ201" s="136">
        <f t="shared" ca="1" si="116"/>
        <v>5.3695679945458315E-3</v>
      </c>
      <c r="AR201" s="136">
        <f t="shared" ca="1" si="117"/>
        <v>5.6594952887165798E-3</v>
      </c>
      <c r="AS201" s="136">
        <f t="shared" ca="1" si="118"/>
        <v>6.8278150518338038E-3</v>
      </c>
      <c r="AT201" s="136">
        <f t="shared" ca="1" si="119"/>
        <v>5.3500109738237357E-3</v>
      </c>
      <c r="AU201" s="136">
        <f t="shared" ca="1" si="120"/>
        <v>5.4774238005391388E-3</v>
      </c>
      <c r="AV201" s="136">
        <f t="shared" ca="1" si="121"/>
        <v>6.7114084682908413E-3</v>
      </c>
      <c r="AW201" s="136">
        <f t="shared" ca="1" si="122"/>
        <v>5.1361146741424075E-3</v>
      </c>
      <c r="AX201" s="136">
        <f t="shared" ca="1" si="123"/>
        <v>5.4887615811909964E-3</v>
      </c>
      <c r="AY201" s="136">
        <f t="shared" ca="1" si="124"/>
        <v>6.4118569536263754E-3</v>
      </c>
      <c r="AZ201" s="136">
        <f t="shared" ca="1" si="125"/>
        <v>5.2039219965926975E-3</v>
      </c>
      <c r="BA201" s="136">
        <f t="shared" ca="1" si="126"/>
        <v>5.7673577553017082E-3</v>
      </c>
      <c r="BB201" s="136">
        <f t="shared" ca="1" si="127"/>
        <v>6.3531375496096096E-3</v>
      </c>
      <c r="BC201" s="136">
        <f t="shared" ca="1" si="128"/>
        <v>4.8959148756801294E-3</v>
      </c>
      <c r="BD201" s="136">
        <f t="shared" ca="1" si="129"/>
        <v>5.2491304754842981E-3</v>
      </c>
      <c r="BE201" s="136">
        <f t="shared" ca="1" si="130"/>
        <v>6.1880403251608068E-3</v>
      </c>
      <c r="BF201" s="136">
        <f t="shared" ca="1" si="131"/>
        <v>4.7635050186970902E-3</v>
      </c>
      <c r="BG201" s="136">
        <f t="shared" ca="1" si="132"/>
        <v>5.2155321068270586E-3</v>
      </c>
      <c r="BH201" s="136">
        <f t="shared" ca="1" si="133"/>
        <v>6.0357211055173448E-3</v>
      </c>
      <c r="BI201" s="136">
        <f t="shared" ca="1" si="134"/>
        <v>5.1288137420415318E-3</v>
      </c>
      <c r="BJ201" s="136">
        <f t="shared" ca="1" si="135"/>
        <v>5.2263663893445554E-3</v>
      </c>
      <c r="BK201" s="136">
        <f t="shared" ca="1" si="136"/>
        <v>7.0864060592041112E-3</v>
      </c>
      <c r="BL201" s="136">
        <f t="shared" ca="1" si="137"/>
        <v>4.8368230916556974E-3</v>
      </c>
      <c r="BM201" s="136">
        <f t="shared" ca="1" si="138"/>
        <v>5.0755645959758757E-3</v>
      </c>
      <c r="BN201" s="136">
        <f t="shared" ca="1" si="139"/>
        <v>6.5684412429067116E-3</v>
      </c>
      <c r="BO201" s="136">
        <f t="shared" ca="1" si="140"/>
        <v>4.8596086183654331E-3</v>
      </c>
      <c r="BP201" s="136">
        <f t="shared" ca="1" si="141"/>
        <v>5.2077311502848507E-3</v>
      </c>
      <c r="BQ201" s="136">
        <f t="shared" ca="1" si="142"/>
        <v>6.2651245918361092E-3</v>
      </c>
      <c r="BR201" s="136" t="str">
        <f t="shared" si="143"/>
        <v/>
      </c>
      <c r="BS201" s="136" t="str">
        <f t="shared" si="144"/>
        <v/>
      </c>
      <c r="BT201" s="136" t="str">
        <f t="shared" si="145"/>
        <v/>
      </c>
      <c r="BU201" s="136">
        <f t="shared" ca="1" si="146"/>
        <v>4.9291483889336643E-3</v>
      </c>
      <c r="BV201" s="136">
        <f t="shared" ca="1" si="147"/>
        <v>5.2772162534004971E-3</v>
      </c>
      <c r="BW201" s="136">
        <f t="shared" ca="1" si="148"/>
        <v>6.2878042950111606E-3</v>
      </c>
      <c r="BX201" s="136">
        <f t="shared" ca="1" si="149"/>
        <v>5.0136995561522631E-3</v>
      </c>
      <c r="BY201" s="136">
        <f t="shared" ca="1" si="150"/>
        <v>5.2664621475424309E-3</v>
      </c>
      <c r="BZ201" s="136">
        <f t="shared" ca="1" si="151"/>
        <v>6.5582321768128341E-3</v>
      </c>
      <c r="CA201" s="136">
        <f t="shared" ca="1" si="152"/>
        <v>4.9847405245778808E-3</v>
      </c>
      <c r="CB201" s="136">
        <f t="shared" ca="1" si="153"/>
        <v>5.0500906723514481E-3</v>
      </c>
      <c r="CC201" s="136">
        <f t="shared" ca="1" si="154"/>
        <v>6.3868836205173574E-3</v>
      </c>
      <c r="CD201" s="136">
        <f t="shared" ca="1" si="155"/>
        <v>4.8690606425385472E-3</v>
      </c>
      <c r="CE201" s="136">
        <f t="shared" ca="1" si="156"/>
        <v>5.1644428333630001E-3</v>
      </c>
      <c r="CF201" s="136">
        <f t="shared" ca="1" si="157"/>
        <v>6.6195432298909495E-3</v>
      </c>
      <c r="CG201" s="136">
        <f t="shared" ca="1" si="158"/>
        <v>0</v>
      </c>
      <c r="CH201" s="136">
        <f t="shared" ca="1" si="159"/>
        <v>0</v>
      </c>
      <c r="CI201" s="136">
        <f t="shared" ca="1" si="160"/>
        <v>0</v>
      </c>
      <c r="CJ201" s="136">
        <f t="shared" ca="1" si="161"/>
        <v>4.6675487750066844E-3</v>
      </c>
      <c r="CK201" s="136">
        <f t="shared" ca="1" si="162"/>
        <v>4.8940648140777488E-3</v>
      </c>
      <c r="CL201" s="136">
        <f t="shared" ca="1" si="163"/>
        <v>6.0445353464712798E-3</v>
      </c>
      <c r="CM201" s="136">
        <f t="shared" ca="1" si="164"/>
        <v>2.1539813036504092E-3</v>
      </c>
      <c r="CN201" s="136">
        <f t="shared" ca="1" si="165"/>
        <v>0</v>
      </c>
      <c r="CO201" s="136">
        <f t="shared" ca="1" si="166"/>
        <v>0</v>
      </c>
      <c r="CP201" s="136">
        <f t="shared" ca="1" si="167"/>
        <v>4.9849060722484545E-3</v>
      </c>
      <c r="CQ201" s="136">
        <f t="shared" ca="1" si="168"/>
        <v>5.0364179748536696E-3</v>
      </c>
      <c r="CR201" s="136">
        <f t="shared" ca="1" si="169"/>
        <v>6.6457865939643672E-3</v>
      </c>
      <c r="CS201" s="136">
        <f t="shared" ca="1" si="170"/>
        <v>4.7283202514425918E-3</v>
      </c>
      <c r="CT201" s="136">
        <f t="shared" ca="1" si="171"/>
        <v>5.1217189101857566E-3</v>
      </c>
      <c r="CU201" s="136">
        <f t="shared" ca="1" si="172"/>
        <v>6.1090881711574861E-3</v>
      </c>
      <c r="CV201" s="136">
        <f t="shared" ca="1" si="173"/>
        <v>4.6864181205834143E-3</v>
      </c>
      <c r="CW201" s="136">
        <f t="shared" ca="1" si="174"/>
        <v>5.006221550974117E-3</v>
      </c>
      <c r="CX201" s="136">
        <f t="shared" ca="1" si="175"/>
        <v>5.9408649471565074E-3</v>
      </c>
      <c r="CY201" s="136">
        <f t="shared" ca="1" si="176"/>
        <v>4.4950258010261843E-3</v>
      </c>
      <c r="CZ201" s="136">
        <f t="shared" ca="1" si="177"/>
        <v>4.9810869430712938E-3</v>
      </c>
      <c r="DA201" s="136">
        <f t="shared" ca="1" si="178"/>
        <v>5.714260478688957E-3</v>
      </c>
    </row>
    <row r="202" spans="3:105">
      <c r="C202" s="138">
        <f t="shared" si="179"/>
        <v>370</v>
      </c>
      <c r="D202" s="136">
        <f t="shared" si="179"/>
        <v>4.149E-4</v>
      </c>
      <c r="E202" s="136">
        <f t="shared" si="179"/>
        <v>1.239E-5</v>
      </c>
      <c r="F202" s="136">
        <f t="shared" si="179"/>
        <v>1.946E-3</v>
      </c>
      <c r="G202" s="136">
        <f t="shared" ca="1" si="80"/>
        <v>4.6395618125177939E-3</v>
      </c>
      <c r="H202" s="136">
        <f t="shared" ca="1" si="81"/>
        <v>4.8478263538854283E-3</v>
      </c>
      <c r="I202" s="136">
        <f t="shared" ca="1" si="82"/>
        <v>6.7947340367019498E-3</v>
      </c>
      <c r="J202" s="136">
        <f t="shared" ca="1" si="83"/>
        <v>5.4069675021113477E-3</v>
      </c>
      <c r="K202" s="136">
        <f t="shared" ca="1" si="84"/>
        <v>5.7481214930548289E-3</v>
      </c>
      <c r="L202" s="136">
        <f t="shared" ca="1" si="85"/>
        <v>6.9598606987428223E-3</v>
      </c>
      <c r="M202" s="136">
        <f t="shared" ca="1" si="86"/>
        <v>4.820705541999276E-3</v>
      </c>
      <c r="N202" s="136">
        <f t="shared" ca="1" si="87"/>
        <v>5.1584309226285086E-3</v>
      </c>
      <c r="O202" s="136">
        <f t="shared" ca="1" si="88"/>
        <v>6.360486765855048E-3</v>
      </c>
      <c r="P202" s="136">
        <f t="shared" ca="1" si="89"/>
        <v>5.0677209577303286E-3</v>
      </c>
      <c r="Q202" s="136">
        <f t="shared" ca="1" si="90"/>
        <v>5.4445781823557566E-3</v>
      </c>
      <c r="R202" s="136">
        <f t="shared" ca="1" si="91"/>
        <v>6.4785777484866686E-3</v>
      </c>
      <c r="S202" s="136">
        <f t="shared" ca="1" si="92"/>
        <v>5.4027086873695831E-3</v>
      </c>
      <c r="T202" s="136">
        <f t="shared" ca="1" si="93"/>
        <v>5.5472484421565001E-3</v>
      </c>
      <c r="U202" s="136">
        <f t="shared" ca="1" si="94"/>
        <v>7.1122533537387421E-3</v>
      </c>
      <c r="V202" s="136">
        <f t="shared" ca="1" si="95"/>
        <v>5.039029385775837E-3</v>
      </c>
      <c r="W202" s="136">
        <f t="shared" ca="1" si="96"/>
        <v>5.379473814196587E-3</v>
      </c>
      <c r="X202" s="136">
        <f t="shared" ca="1" si="97"/>
        <v>6.4235351616508136E-3</v>
      </c>
      <c r="Y202" s="136">
        <f t="shared" ca="1" si="98"/>
        <v>5.3605103681645038E-3</v>
      </c>
      <c r="Z202" s="136">
        <f t="shared" ca="1" si="99"/>
        <v>5.5824757822124319E-3</v>
      </c>
      <c r="AA202" s="136">
        <f t="shared" ca="1" si="100"/>
        <v>7.1235431836548678E-3</v>
      </c>
      <c r="AB202" s="136">
        <f t="shared" ca="1" si="101"/>
        <v>5.121960773387944E-3</v>
      </c>
      <c r="AC202" s="136">
        <f t="shared" ca="1" si="102"/>
        <v>5.4555381426578918E-3</v>
      </c>
      <c r="AD202" s="136">
        <f t="shared" ca="1" si="103"/>
        <v>6.6353940361437401E-3</v>
      </c>
      <c r="AE202" s="136">
        <f t="shared" ca="1" si="104"/>
        <v>5.0082633654568564E-3</v>
      </c>
      <c r="AF202" s="136">
        <f t="shared" ca="1" si="105"/>
        <v>5.3799369931039438E-3</v>
      </c>
      <c r="AG202" s="136">
        <f t="shared" ca="1" si="106"/>
        <v>6.6306217797514038E-3</v>
      </c>
      <c r="AH202" s="136">
        <f t="shared" ca="1" si="107"/>
        <v>5.2352700481965685E-3</v>
      </c>
      <c r="AI202" s="136">
        <f t="shared" ca="1" si="108"/>
        <v>5.608522490766067E-3</v>
      </c>
      <c r="AJ202" s="136">
        <f t="shared" ca="1" si="109"/>
        <v>6.78243072331987E-3</v>
      </c>
      <c r="AK202" s="136">
        <f t="shared" ca="1" si="110"/>
        <v>2.0139601824815861E-5</v>
      </c>
      <c r="AL202" s="136">
        <f t="shared" ca="1" si="111"/>
        <v>1.950283467325827E-4</v>
      </c>
      <c r="AM202" s="136">
        <f t="shared" ca="1" si="112"/>
        <v>9.6372744340472785E-3</v>
      </c>
      <c r="AN202" s="136">
        <f t="shared" ca="1" si="113"/>
        <v>5.1070095939303633E-3</v>
      </c>
      <c r="AO202" s="136">
        <f t="shared" ca="1" si="114"/>
        <v>5.4110922746755073E-3</v>
      </c>
      <c r="AP202" s="136">
        <f t="shared" ca="1" si="115"/>
        <v>6.5887416621682069E-3</v>
      </c>
      <c r="AQ202" s="136">
        <f t="shared" ca="1" si="116"/>
        <v>5.3695679945458315E-3</v>
      </c>
      <c r="AR202" s="136">
        <f t="shared" ca="1" si="117"/>
        <v>5.6594952887165798E-3</v>
      </c>
      <c r="AS202" s="136">
        <f t="shared" ca="1" si="118"/>
        <v>6.8278150518338038E-3</v>
      </c>
      <c r="AT202" s="136">
        <f t="shared" ca="1" si="119"/>
        <v>5.3500109738237357E-3</v>
      </c>
      <c r="AU202" s="136">
        <f t="shared" ca="1" si="120"/>
        <v>5.4774238005391388E-3</v>
      </c>
      <c r="AV202" s="136">
        <f t="shared" ca="1" si="121"/>
        <v>6.7114084682908413E-3</v>
      </c>
      <c r="AW202" s="136">
        <f t="shared" ca="1" si="122"/>
        <v>5.1361146741424075E-3</v>
      </c>
      <c r="AX202" s="136">
        <f t="shared" ca="1" si="123"/>
        <v>5.4887615811909964E-3</v>
      </c>
      <c r="AY202" s="136">
        <f t="shared" ca="1" si="124"/>
        <v>6.4118569536263754E-3</v>
      </c>
      <c r="AZ202" s="136">
        <f t="shared" ca="1" si="125"/>
        <v>5.2039219965926975E-3</v>
      </c>
      <c r="BA202" s="136">
        <f t="shared" ca="1" si="126"/>
        <v>5.7673577553017082E-3</v>
      </c>
      <c r="BB202" s="136">
        <f t="shared" ca="1" si="127"/>
        <v>6.3531375496096096E-3</v>
      </c>
      <c r="BC202" s="136">
        <f t="shared" ca="1" si="128"/>
        <v>4.8959148756801294E-3</v>
      </c>
      <c r="BD202" s="136">
        <f t="shared" ca="1" si="129"/>
        <v>5.2491304754842981E-3</v>
      </c>
      <c r="BE202" s="136">
        <f t="shared" ca="1" si="130"/>
        <v>6.1880403251608068E-3</v>
      </c>
      <c r="BF202" s="136">
        <f t="shared" ca="1" si="131"/>
        <v>4.7635050186970902E-3</v>
      </c>
      <c r="BG202" s="136">
        <f t="shared" ca="1" si="132"/>
        <v>5.2155321068270586E-3</v>
      </c>
      <c r="BH202" s="136">
        <f t="shared" ca="1" si="133"/>
        <v>6.0357211055173448E-3</v>
      </c>
      <c r="BI202" s="136">
        <f t="shared" ca="1" si="134"/>
        <v>5.1288137420415318E-3</v>
      </c>
      <c r="BJ202" s="136">
        <f t="shared" ca="1" si="135"/>
        <v>5.2263663893445554E-3</v>
      </c>
      <c r="BK202" s="136">
        <f t="shared" ca="1" si="136"/>
        <v>7.0864060592041112E-3</v>
      </c>
      <c r="BL202" s="136">
        <f t="shared" ca="1" si="137"/>
        <v>4.8368230916556974E-3</v>
      </c>
      <c r="BM202" s="136">
        <f t="shared" ca="1" si="138"/>
        <v>5.0755645959758757E-3</v>
      </c>
      <c r="BN202" s="136">
        <f t="shared" ca="1" si="139"/>
        <v>6.5684412429067116E-3</v>
      </c>
      <c r="BO202" s="136">
        <f t="shared" ca="1" si="140"/>
        <v>4.8596086183654331E-3</v>
      </c>
      <c r="BP202" s="136">
        <f t="shared" ca="1" si="141"/>
        <v>5.2077311502848507E-3</v>
      </c>
      <c r="BQ202" s="136">
        <f t="shared" ca="1" si="142"/>
        <v>6.2651245918361092E-3</v>
      </c>
      <c r="BR202" s="136" t="str">
        <f t="shared" si="143"/>
        <v/>
      </c>
      <c r="BS202" s="136" t="str">
        <f t="shared" si="144"/>
        <v/>
      </c>
      <c r="BT202" s="136" t="str">
        <f t="shared" si="145"/>
        <v/>
      </c>
      <c r="BU202" s="136">
        <f t="shared" ca="1" si="146"/>
        <v>4.9291483889336643E-3</v>
      </c>
      <c r="BV202" s="136">
        <f t="shared" ca="1" si="147"/>
        <v>5.2772162534004971E-3</v>
      </c>
      <c r="BW202" s="136">
        <f t="shared" ca="1" si="148"/>
        <v>6.2878042950111606E-3</v>
      </c>
      <c r="BX202" s="136">
        <f t="shared" ca="1" si="149"/>
        <v>5.0136995561522631E-3</v>
      </c>
      <c r="BY202" s="136">
        <f t="shared" ca="1" si="150"/>
        <v>5.2664621475424309E-3</v>
      </c>
      <c r="BZ202" s="136">
        <f t="shared" ca="1" si="151"/>
        <v>6.5582321768128341E-3</v>
      </c>
      <c r="CA202" s="136">
        <f t="shared" ca="1" si="152"/>
        <v>4.9847405245778808E-3</v>
      </c>
      <c r="CB202" s="136">
        <f t="shared" ca="1" si="153"/>
        <v>5.0500906723514481E-3</v>
      </c>
      <c r="CC202" s="136">
        <f t="shared" ca="1" si="154"/>
        <v>6.3868836205173574E-3</v>
      </c>
      <c r="CD202" s="136">
        <f t="shared" ca="1" si="155"/>
        <v>4.8690606425385472E-3</v>
      </c>
      <c r="CE202" s="136">
        <f t="shared" ca="1" si="156"/>
        <v>5.1644428333630001E-3</v>
      </c>
      <c r="CF202" s="136">
        <f t="shared" ca="1" si="157"/>
        <v>6.6195432298909495E-3</v>
      </c>
      <c r="CG202" s="136">
        <f t="shared" ca="1" si="158"/>
        <v>2.3446520888926047E-3</v>
      </c>
      <c r="CH202" s="136">
        <f t="shared" ca="1" si="159"/>
        <v>2.4786599085222209E-5</v>
      </c>
      <c r="CI202" s="136">
        <f t="shared" ca="1" si="160"/>
        <v>8.4188939616908296E-3</v>
      </c>
      <c r="CJ202" s="136">
        <f t="shared" ca="1" si="161"/>
        <v>4.6675487750066844E-3</v>
      </c>
      <c r="CK202" s="136">
        <f t="shared" ca="1" si="162"/>
        <v>4.8940648140777488E-3</v>
      </c>
      <c r="CL202" s="136">
        <f t="shared" ca="1" si="163"/>
        <v>6.0445353464712798E-3</v>
      </c>
      <c r="CM202" s="136">
        <f t="shared" ca="1" si="164"/>
        <v>0</v>
      </c>
      <c r="CN202" s="136">
        <f t="shared" ca="1" si="165"/>
        <v>1.1584943817323165E-4</v>
      </c>
      <c r="CO202" s="136">
        <f t="shared" ca="1" si="166"/>
        <v>9.4171404297233845E-3</v>
      </c>
      <c r="CP202" s="136">
        <f t="shared" ca="1" si="167"/>
        <v>4.9849060722484545E-3</v>
      </c>
      <c r="CQ202" s="136">
        <f t="shared" ca="1" si="168"/>
        <v>5.0364179748536696E-3</v>
      </c>
      <c r="CR202" s="136">
        <f t="shared" ca="1" si="169"/>
        <v>6.6457865939643672E-3</v>
      </c>
      <c r="CS202" s="136">
        <f t="shared" ca="1" si="170"/>
        <v>4.7283202514425918E-3</v>
      </c>
      <c r="CT202" s="136">
        <f t="shared" ca="1" si="171"/>
        <v>5.1217189101857566E-3</v>
      </c>
      <c r="CU202" s="136">
        <f t="shared" ca="1" si="172"/>
        <v>6.1090881711574861E-3</v>
      </c>
      <c r="CV202" s="136">
        <f t="shared" ca="1" si="173"/>
        <v>4.6864181205834143E-3</v>
      </c>
      <c r="CW202" s="136">
        <f t="shared" ca="1" si="174"/>
        <v>5.006221550974117E-3</v>
      </c>
      <c r="CX202" s="136">
        <f t="shared" ca="1" si="175"/>
        <v>5.9408649471565074E-3</v>
      </c>
      <c r="CY202" s="136">
        <f t="shared" ca="1" si="176"/>
        <v>4.4950258010261843E-3</v>
      </c>
      <c r="CZ202" s="136">
        <f t="shared" ca="1" si="177"/>
        <v>4.9810869430712938E-3</v>
      </c>
      <c r="DA202" s="136">
        <f t="shared" ca="1" si="178"/>
        <v>5.714260478688957E-3</v>
      </c>
    </row>
    <row r="203" spans="3:105">
      <c r="C203" s="138">
        <f t="shared" si="179"/>
        <v>375</v>
      </c>
      <c r="D203" s="136">
        <f t="shared" si="179"/>
        <v>7.4160000000000003E-4</v>
      </c>
      <c r="E203" s="136">
        <f t="shared" si="179"/>
        <v>2.2019999999999999E-5</v>
      </c>
      <c r="F203" s="136">
        <f t="shared" si="179"/>
        <v>3.4859999999999999E-3</v>
      </c>
      <c r="G203" s="136">
        <f t="shared" ca="1" si="80"/>
        <v>6.55338413833958E-3</v>
      </c>
      <c r="H203" s="136">
        <f t="shared" ca="1" si="81"/>
        <v>3.8446408420366616E-3</v>
      </c>
      <c r="I203" s="136">
        <f t="shared" ca="1" si="82"/>
        <v>2.6405418744614745E-2</v>
      </c>
      <c r="J203" s="136">
        <f t="shared" ca="1" si="83"/>
        <v>4.2424993977851566E-3</v>
      </c>
      <c r="K203" s="136">
        <f t="shared" ca="1" si="84"/>
        <v>0</v>
      </c>
      <c r="L203" s="136">
        <f t="shared" ca="1" si="85"/>
        <v>1.7765097583964436E-2</v>
      </c>
      <c r="M203" s="136">
        <f t="shared" ca="1" si="86"/>
        <v>6.3391534737102483E-3</v>
      </c>
      <c r="N203" s="136">
        <f t="shared" ca="1" si="87"/>
        <v>5.2108308871688111E-3</v>
      </c>
      <c r="O203" s="136">
        <f t="shared" ca="1" si="88"/>
        <v>2.2747110444595136E-2</v>
      </c>
      <c r="P203" s="136">
        <f t="shared" ca="1" si="89"/>
        <v>6.7045192615666493E-3</v>
      </c>
      <c r="Q203" s="136">
        <f t="shared" ca="1" si="90"/>
        <v>5.4416002394974804E-3</v>
      </c>
      <c r="R203" s="136">
        <f t="shared" ca="1" si="91"/>
        <v>2.378620767170822E-2</v>
      </c>
      <c r="S203" s="136">
        <f t="shared" ca="1" si="92"/>
        <v>7.6143292683005896E-3</v>
      </c>
      <c r="T203" s="136">
        <f t="shared" ca="1" si="93"/>
        <v>5.6452791671479669E-3</v>
      </c>
      <c r="U203" s="136">
        <f t="shared" ca="1" si="94"/>
        <v>2.5819885934936365E-2</v>
      </c>
      <c r="V203" s="136">
        <f t="shared" ca="1" si="95"/>
        <v>6.6713478356580438E-3</v>
      </c>
      <c r="W203" s="136">
        <f t="shared" ca="1" si="96"/>
        <v>5.3266198494302096E-3</v>
      </c>
      <c r="X203" s="136">
        <f t="shared" ca="1" si="97"/>
        <v>2.3311732489902957E-2</v>
      </c>
      <c r="Y203" s="136">
        <f t="shared" ca="1" si="98"/>
        <v>7.5970773565052904E-3</v>
      </c>
      <c r="Z203" s="136">
        <f t="shared" ca="1" si="99"/>
        <v>5.7940387977456443E-3</v>
      </c>
      <c r="AA203" s="136">
        <f t="shared" ca="1" si="100"/>
        <v>2.5993612764287861E-2</v>
      </c>
      <c r="AB203" s="136">
        <f t="shared" ca="1" si="101"/>
        <v>3.7460583774956255E-3</v>
      </c>
      <c r="AC203" s="136">
        <f t="shared" ca="1" si="102"/>
        <v>0</v>
      </c>
      <c r="AD203" s="136">
        <f t="shared" ca="1" si="103"/>
        <v>2.6445690067109284E-2</v>
      </c>
      <c r="AE203" s="136">
        <f t="shared" ca="1" si="104"/>
        <v>3.6082107597647461E-3</v>
      </c>
      <c r="AF203" s="136">
        <f t="shared" ca="1" si="105"/>
        <v>2.770464421417616E-4</v>
      </c>
      <c r="AG203" s="136">
        <f t="shared" ca="1" si="106"/>
        <v>2.5655751288562085E-2</v>
      </c>
      <c r="AH203" s="136">
        <f t="shared" ca="1" si="107"/>
        <v>7.0575610700568097E-3</v>
      </c>
      <c r="AI203" s="136">
        <f t="shared" ca="1" si="108"/>
        <v>5.7961148476063651E-3</v>
      </c>
      <c r="AJ203" s="136">
        <f t="shared" ca="1" si="109"/>
        <v>2.4964686684911853E-2</v>
      </c>
      <c r="AK203" s="136">
        <f t="shared" ca="1" si="110"/>
        <v>4.6630293823493084E-3</v>
      </c>
      <c r="AL203" s="136">
        <f t="shared" ca="1" si="111"/>
        <v>2.0178358630179957E-4</v>
      </c>
      <c r="AM203" s="136">
        <f t="shared" ca="1" si="112"/>
        <v>2.7167696561674864E-2</v>
      </c>
      <c r="AN203" s="136">
        <f t="shared" ca="1" si="113"/>
        <v>7.0646623087571251E-3</v>
      </c>
      <c r="AO203" s="136">
        <f t="shared" ca="1" si="114"/>
        <v>5.5558181023224089E-3</v>
      </c>
      <c r="AP203" s="136">
        <f t="shared" ca="1" si="115"/>
        <v>2.4260388460574597E-2</v>
      </c>
      <c r="AQ203" s="136">
        <f t="shared" ca="1" si="116"/>
        <v>7.3340364604759208E-3</v>
      </c>
      <c r="AR203" s="136">
        <f t="shared" ca="1" si="117"/>
        <v>5.4899260277512024E-3</v>
      </c>
      <c r="AS203" s="136">
        <f t="shared" ca="1" si="118"/>
        <v>2.5382896576064649E-2</v>
      </c>
      <c r="AT203" s="136">
        <f t="shared" ca="1" si="119"/>
        <v>7.8114336002038411E-3</v>
      </c>
      <c r="AU203" s="136">
        <f t="shared" ca="1" si="120"/>
        <v>6.0781082447442392E-3</v>
      </c>
      <c r="AV203" s="136">
        <f t="shared" ca="1" si="121"/>
        <v>3.5003357000556977E-2</v>
      </c>
      <c r="AW203" s="136">
        <f t="shared" ca="1" si="122"/>
        <v>6.782313782790636E-3</v>
      </c>
      <c r="AX203" s="136">
        <f t="shared" ca="1" si="123"/>
        <v>5.3809242049001451E-3</v>
      </c>
      <c r="AY203" s="136">
        <f t="shared" ca="1" si="124"/>
        <v>2.3461200319670979E-2</v>
      </c>
      <c r="AZ203" s="136">
        <f t="shared" ca="1" si="125"/>
        <v>3.9607192009754521E-3</v>
      </c>
      <c r="BA203" s="136">
        <f t="shared" ca="1" si="126"/>
        <v>0</v>
      </c>
      <c r="BB203" s="136">
        <f t="shared" ca="1" si="127"/>
        <v>2.6425945772086096E-2</v>
      </c>
      <c r="BC203" s="136">
        <f t="shared" ca="1" si="128"/>
        <v>6.5999074720961958E-3</v>
      </c>
      <c r="BD203" s="136">
        <f t="shared" ca="1" si="129"/>
        <v>5.2945452362416316E-3</v>
      </c>
      <c r="BE203" s="136">
        <f t="shared" ca="1" si="130"/>
        <v>2.2840254138580821E-2</v>
      </c>
      <c r="BF203" s="136">
        <f t="shared" ca="1" si="131"/>
        <v>6.1888575349846563E-3</v>
      </c>
      <c r="BG203" s="136">
        <f t="shared" ca="1" si="132"/>
        <v>5.3800010509691826E-3</v>
      </c>
      <c r="BH203" s="136">
        <f t="shared" ca="1" si="133"/>
        <v>2.2240526412048756E-2</v>
      </c>
      <c r="BI203" s="136">
        <f t="shared" ca="1" si="134"/>
        <v>7.4374611072015135E-3</v>
      </c>
      <c r="BJ203" s="136">
        <f t="shared" ca="1" si="135"/>
        <v>5.5119225232236422E-3</v>
      </c>
      <c r="BK203" s="136">
        <f t="shared" ca="1" si="136"/>
        <v>2.5595269532480647E-2</v>
      </c>
      <c r="BL203" s="136">
        <f t="shared" ca="1" si="137"/>
        <v>6.5735448070353723E-3</v>
      </c>
      <c r="BM203" s="136">
        <f t="shared" ca="1" si="138"/>
        <v>4.8987255005895659E-3</v>
      </c>
      <c r="BN203" s="136">
        <f t="shared" ca="1" si="139"/>
        <v>2.3144046764127953E-2</v>
      </c>
      <c r="BO203" s="136">
        <f t="shared" ca="1" si="140"/>
        <v>6.4295977501621073E-3</v>
      </c>
      <c r="BP203" s="136">
        <f t="shared" ca="1" si="141"/>
        <v>5.2389044228571009E-3</v>
      </c>
      <c r="BQ203" s="136">
        <f t="shared" ca="1" si="142"/>
        <v>2.26731639475839E-2</v>
      </c>
      <c r="BR203" s="136" t="str">
        <f t="shared" si="143"/>
        <v/>
      </c>
      <c r="BS203" s="136" t="str">
        <f t="shared" si="144"/>
        <v/>
      </c>
      <c r="BT203" s="136" t="str">
        <f t="shared" si="145"/>
        <v/>
      </c>
      <c r="BU203" s="136">
        <f t="shared" ca="1" si="146"/>
        <v>6.4665628288309426E-3</v>
      </c>
      <c r="BV203" s="136">
        <f t="shared" ca="1" si="147"/>
        <v>5.1591042169325911E-3</v>
      </c>
      <c r="BW203" s="136">
        <f t="shared" ca="1" si="148"/>
        <v>2.2916348703278765E-2</v>
      </c>
      <c r="BX203" s="136">
        <f t="shared" ca="1" si="149"/>
        <v>6.9848408146439651E-3</v>
      </c>
      <c r="BY203" s="136">
        <f t="shared" ca="1" si="150"/>
        <v>5.3219224785201998E-3</v>
      </c>
      <c r="BZ203" s="136">
        <f t="shared" ca="1" si="151"/>
        <v>2.4050514149107267E-2</v>
      </c>
      <c r="CA203" s="136">
        <f t="shared" ca="1" si="152"/>
        <v>9.5070786169784947E-3</v>
      </c>
      <c r="CB203" s="136">
        <f t="shared" ca="1" si="153"/>
        <v>5.1743151772886305E-3</v>
      </c>
      <c r="CC203" s="136">
        <f t="shared" ca="1" si="154"/>
        <v>3.1691962207339011E-2</v>
      </c>
      <c r="CD203" s="136">
        <f t="shared" ca="1" si="155"/>
        <v>8.6718432253031809E-3</v>
      </c>
      <c r="CE203" s="136">
        <f t="shared" ca="1" si="156"/>
        <v>4.9707953850877699E-3</v>
      </c>
      <c r="CF203" s="136">
        <f t="shared" ca="1" si="157"/>
        <v>2.2781933987222232E-2</v>
      </c>
      <c r="CG203" s="136">
        <f t="shared" ca="1" si="158"/>
        <v>7.1077877982729087E-3</v>
      </c>
      <c r="CH203" s="136">
        <f t="shared" ca="1" si="159"/>
        <v>2.2801393327346749E-4</v>
      </c>
      <c r="CI203" s="136">
        <f t="shared" ca="1" si="160"/>
        <v>3.4438916674746273E-2</v>
      </c>
      <c r="CJ203" s="136">
        <f t="shared" ca="1" si="161"/>
        <v>5.4607956703317164E-3</v>
      </c>
      <c r="CK203" s="136">
        <f t="shared" ca="1" si="162"/>
        <v>0</v>
      </c>
      <c r="CL203" s="136">
        <f t="shared" ca="1" si="163"/>
        <v>3.0944575094689574E-2</v>
      </c>
      <c r="CM203" s="136">
        <f t="shared" ca="1" si="164"/>
        <v>4.2746451373629393E-3</v>
      </c>
      <c r="CN203" s="136">
        <f t="shared" ca="1" si="165"/>
        <v>5.9584483921662905E-5</v>
      </c>
      <c r="CO203" s="136">
        <f t="shared" ca="1" si="166"/>
        <v>2.6399216840910379E-2</v>
      </c>
      <c r="CP203" s="136">
        <f t="shared" ca="1" si="167"/>
        <v>9.4871477207003514E-3</v>
      </c>
      <c r="CQ203" s="136">
        <f t="shared" ca="1" si="168"/>
        <v>5.0783793860411531E-3</v>
      </c>
      <c r="CR203" s="136">
        <f t="shared" ca="1" si="169"/>
        <v>4.1603886902639019E-2</v>
      </c>
      <c r="CS203" s="136">
        <f t="shared" ca="1" si="170"/>
        <v>6.193557864464027E-3</v>
      </c>
      <c r="CT203" s="136">
        <f t="shared" ca="1" si="171"/>
        <v>5.0373681056954138E-3</v>
      </c>
      <c r="CU203" s="136">
        <f t="shared" ca="1" si="172"/>
        <v>2.2230980031087214E-2</v>
      </c>
      <c r="CV203" s="136">
        <f t="shared" ca="1" si="173"/>
        <v>7.939602843581417E-3</v>
      </c>
      <c r="CW203" s="136">
        <f t="shared" ca="1" si="174"/>
        <v>4.8497824063637261E-3</v>
      </c>
      <c r="CX203" s="136">
        <f t="shared" ca="1" si="175"/>
        <v>2.901407950348513E-2</v>
      </c>
      <c r="CY203" s="136">
        <f t="shared" ca="1" si="176"/>
        <v>7.2858501053509155E-3</v>
      </c>
      <c r="CZ203" s="136">
        <f t="shared" ca="1" si="177"/>
        <v>4.8237558123081304E-3</v>
      </c>
      <c r="DA203" s="136">
        <f t="shared" ca="1" si="178"/>
        <v>2.826832750377499E-2</v>
      </c>
    </row>
    <row r="204" spans="3:105">
      <c r="C204" s="138">
        <f t="shared" si="179"/>
        <v>380</v>
      </c>
      <c r="D204" s="136">
        <f t="shared" si="179"/>
        <v>1.3680000000000001E-3</v>
      </c>
      <c r="E204" s="136">
        <f t="shared" si="179"/>
        <v>3.8999999999999999E-5</v>
      </c>
      <c r="F204" s="136">
        <f t="shared" si="179"/>
        <v>6.45E-3</v>
      </c>
      <c r="G204" s="136">
        <f t="shared" ca="1" si="80"/>
        <v>1.3961470724526083E-2</v>
      </c>
      <c r="H204" s="136">
        <f t="shared" ca="1" si="81"/>
        <v>2.7335205194498461E-3</v>
      </c>
      <c r="I204" s="136">
        <f t="shared" ca="1" si="82"/>
        <v>8.3514448624260051E-2</v>
      </c>
      <c r="J204" s="136">
        <f t="shared" ca="1" si="83"/>
        <v>1.0217213977984597E-2</v>
      </c>
      <c r="K204" s="136">
        <f t="shared" ca="1" si="84"/>
        <v>5.6688871809406293E-5</v>
      </c>
      <c r="L204" s="136">
        <f t="shared" ca="1" si="85"/>
        <v>7.3743814563306087E-2</v>
      </c>
      <c r="M204" s="136">
        <f t="shared" ca="1" si="86"/>
        <v>1.3013706425151947E-2</v>
      </c>
      <c r="N204" s="136">
        <f t="shared" ca="1" si="87"/>
        <v>5.1587915308866873E-3</v>
      </c>
      <c r="O204" s="136">
        <f t="shared" ca="1" si="88"/>
        <v>7.1287827202766968E-2</v>
      </c>
      <c r="P204" s="136">
        <f t="shared" ca="1" si="89"/>
        <v>1.1851643106399861E-2</v>
      </c>
      <c r="Q204" s="136">
        <f t="shared" ca="1" si="90"/>
        <v>5.3561737172806052E-3</v>
      </c>
      <c r="R204" s="136">
        <f t="shared" ca="1" si="91"/>
        <v>6.6637092288654318E-2</v>
      </c>
      <c r="S204" s="136">
        <f t="shared" ca="1" si="92"/>
        <v>1.8776060591973138E-2</v>
      </c>
      <c r="T204" s="136">
        <f t="shared" ca="1" si="93"/>
        <v>5.5789860098989447E-3</v>
      </c>
      <c r="U204" s="136">
        <f t="shared" ca="1" si="94"/>
        <v>9.0131384478751825E-2</v>
      </c>
      <c r="V204" s="136">
        <f t="shared" ca="1" si="95"/>
        <v>1.3693143555157706E-2</v>
      </c>
      <c r="W204" s="136">
        <f t="shared" ca="1" si="96"/>
        <v>4.9930115544820708E-3</v>
      </c>
      <c r="X204" s="136">
        <f t="shared" ca="1" si="97"/>
        <v>7.3258739191267491E-2</v>
      </c>
      <c r="Y204" s="136">
        <f t="shared" ca="1" si="98"/>
        <v>1.6543940351815729E-2</v>
      </c>
      <c r="Z204" s="136">
        <f t="shared" ca="1" si="99"/>
        <v>6.4166883748148417E-3</v>
      </c>
      <c r="AA204" s="136">
        <f t="shared" ca="1" si="100"/>
        <v>9.1599135907243251E-2</v>
      </c>
      <c r="AB204" s="136">
        <f t="shared" ca="1" si="101"/>
        <v>9.2744027271524851E-3</v>
      </c>
      <c r="AC204" s="136">
        <f t="shared" ca="1" si="102"/>
        <v>0</v>
      </c>
      <c r="AD204" s="136">
        <f t="shared" ca="1" si="103"/>
        <v>7.0820128683214481E-2</v>
      </c>
      <c r="AE204" s="136">
        <f t="shared" ca="1" si="104"/>
        <v>8.9490458769498089E-3</v>
      </c>
      <c r="AF204" s="136">
        <f t="shared" ca="1" si="105"/>
        <v>8.080795585487904E-4</v>
      </c>
      <c r="AG204" s="136">
        <f t="shared" ca="1" si="106"/>
        <v>6.8705422691518289E-2</v>
      </c>
      <c r="AH204" s="136">
        <f t="shared" ca="1" si="107"/>
        <v>1.4731876092855903E-2</v>
      </c>
      <c r="AI204" s="136">
        <f t="shared" ca="1" si="108"/>
        <v>6.2005751308778778E-3</v>
      </c>
      <c r="AJ204" s="136">
        <f t="shared" ca="1" si="109"/>
        <v>7.8518701305196559E-2</v>
      </c>
      <c r="AK204" s="136">
        <f t="shared" ca="1" si="110"/>
        <v>1.4009228298414231E-2</v>
      </c>
      <c r="AL204" s="136">
        <f t="shared" ca="1" si="111"/>
        <v>8.0037893981492469E-4</v>
      </c>
      <c r="AM204" s="136">
        <f t="shared" ca="1" si="112"/>
        <v>9.1140358024133131E-2</v>
      </c>
      <c r="AN204" s="136">
        <f t="shared" ca="1" si="113"/>
        <v>1.5027101014039495E-2</v>
      </c>
      <c r="AO204" s="136">
        <f t="shared" ca="1" si="114"/>
        <v>5.8110500538241143E-3</v>
      </c>
      <c r="AP204" s="136">
        <f t="shared" ca="1" si="115"/>
        <v>7.6356303773125703E-2</v>
      </c>
      <c r="AQ204" s="136">
        <f t="shared" ca="1" si="116"/>
        <v>1.551030197936522E-2</v>
      </c>
      <c r="AR204" s="136">
        <f t="shared" ca="1" si="117"/>
        <v>4.8311868658513484E-3</v>
      </c>
      <c r="AS204" s="136">
        <f t="shared" ca="1" si="118"/>
        <v>8.0094663703854679E-2</v>
      </c>
      <c r="AT204" s="136">
        <f t="shared" ca="1" si="119"/>
        <v>1.5061754178023391E-2</v>
      </c>
      <c r="AU204" s="136">
        <f t="shared" ca="1" si="120"/>
        <v>6.9058498477367588E-3</v>
      </c>
      <c r="AV204" s="136">
        <f t="shared" ca="1" si="121"/>
        <v>8.0787083618014788E-2</v>
      </c>
      <c r="AW204" s="136">
        <f t="shared" ca="1" si="122"/>
        <v>1.6001781045799902E-2</v>
      </c>
      <c r="AX204" s="136">
        <f t="shared" ca="1" si="123"/>
        <v>4.8623828150647676E-3</v>
      </c>
      <c r="AY204" s="136">
        <f t="shared" ca="1" si="124"/>
        <v>8.1951774260773338E-2</v>
      </c>
      <c r="AZ204" s="136">
        <f t="shared" ca="1" si="125"/>
        <v>1.1760648281208024E-2</v>
      </c>
      <c r="BA204" s="136">
        <f t="shared" ca="1" si="126"/>
        <v>0</v>
      </c>
      <c r="BB204" s="136">
        <f t="shared" ca="1" si="127"/>
        <v>8.8759139049169558E-2</v>
      </c>
      <c r="BC204" s="136">
        <f t="shared" ca="1" si="128"/>
        <v>1.5495640968730792E-2</v>
      </c>
      <c r="BD204" s="136">
        <f t="shared" ca="1" si="129"/>
        <v>5.3752378749110583E-3</v>
      </c>
      <c r="BE204" s="136">
        <f t="shared" ca="1" si="130"/>
        <v>8.8516964142625373E-2</v>
      </c>
      <c r="BF204" s="136">
        <f t="shared" ca="1" si="131"/>
        <v>1.4115857036867916E-2</v>
      </c>
      <c r="BG204" s="136">
        <f t="shared" ca="1" si="132"/>
        <v>5.6965191353805485E-3</v>
      </c>
      <c r="BH204" s="136">
        <f t="shared" ca="1" si="133"/>
        <v>7.7549628171773619E-2</v>
      </c>
      <c r="BI204" s="136">
        <f t="shared" ca="1" si="134"/>
        <v>1.6578604966392785E-2</v>
      </c>
      <c r="BJ204" s="136">
        <f t="shared" ca="1" si="135"/>
        <v>6.1884025014353619E-3</v>
      </c>
      <c r="BK204" s="136">
        <f t="shared" ca="1" si="136"/>
        <v>8.0352830330554528E-2</v>
      </c>
      <c r="BL204" s="136">
        <f t="shared" ca="1" si="137"/>
        <v>1.0966162660769342E-2</v>
      </c>
      <c r="BM204" s="136">
        <f t="shared" ca="1" si="138"/>
        <v>0</v>
      </c>
      <c r="BN204" s="136">
        <f t="shared" ca="1" si="139"/>
        <v>7.3802948863931489E-2</v>
      </c>
      <c r="BO204" s="136">
        <f t="shared" ca="1" si="140"/>
        <v>1.2114902233604818E-2</v>
      </c>
      <c r="BP204" s="136">
        <f t="shared" ca="1" si="141"/>
        <v>0</v>
      </c>
      <c r="BQ204" s="136">
        <f t="shared" ca="1" si="142"/>
        <v>8.0592948537355241E-2</v>
      </c>
      <c r="BR204" s="136" t="str">
        <f t="shared" si="143"/>
        <v/>
      </c>
      <c r="BS204" s="136" t="str">
        <f t="shared" si="144"/>
        <v/>
      </c>
      <c r="BT204" s="136" t="str">
        <f t="shared" si="145"/>
        <v/>
      </c>
      <c r="BU204" s="136">
        <f t="shared" ca="1" si="146"/>
        <v>1.1999581584326286E-2</v>
      </c>
      <c r="BV204" s="136">
        <f t="shared" ca="1" si="147"/>
        <v>0</v>
      </c>
      <c r="BW204" s="136">
        <f t="shared" ca="1" si="148"/>
        <v>8.1648771734645326E-2</v>
      </c>
      <c r="BX204" s="136">
        <f t="shared" ca="1" si="149"/>
        <v>1.499075964248321E-2</v>
      </c>
      <c r="BY204" s="136">
        <f t="shared" ca="1" si="150"/>
        <v>5.3266239246856258E-3</v>
      </c>
      <c r="BZ204" s="136">
        <f t="shared" ca="1" si="151"/>
        <v>7.5655112273235639E-2</v>
      </c>
      <c r="CA204" s="136">
        <f t="shared" ca="1" si="152"/>
        <v>1.864306015878012E-2</v>
      </c>
      <c r="CB204" s="136">
        <f t="shared" ca="1" si="153"/>
        <v>5.7028869482604154E-3</v>
      </c>
      <c r="CC204" s="136">
        <f t="shared" ca="1" si="154"/>
        <v>0.10027533863218818</v>
      </c>
      <c r="CD204" s="136">
        <f t="shared" ca="1" si="155"/>
        <v>1.5602648651006074E-2</v>
      </c>
      <c r="CE204" s="136">
        <f t="shared" ca="1" si="156"/>
        <v>4.7998443021323002E-3</v>
      </c>
      <c r="CF204" s="136">
        <f t="shared" ca="1" si="157"/>
        <v>8.1241385446166367E-2</v>
      </c>
      <c r="CG204" s="136">
        <f t="shared" ca="1" si="158"/>
        <v>1.4437069368756831E-2</v>
      </c>
      <c r="CH204" s="136">
        <f t="shared" ca="1" si="159"/>
        <v>9.1699034054864876E-4</v>
      </c>
      <c r="CI204" s="136">
        <f t="shared" ca="1" si="160"/>
        <v>9.6424539118914618E-2</v>
      </c>
      <c r="CJ204" s="136">
        <f t="shared" ca="1" si="161"/>
        <v>1.264062343138311E-2</v>
      </c>
      <c r="CK204" s="136">
        <f t="shared" ca="1" si="162"/>
        <v>0</v>
      </c>
      <c r="CL204" s="136">
        <f t="shared" ca="1" si="163"/>
        <v>7.7708319810604512E-2</v>
      </c>
      <c r="CM204" s="136">
        <f t="shared" ca="1" si="164"/>
        <v>1.2812830121872754E-2</v>
      </c>
      <c r="CN204" s="136">
        <f t="shared" ca="1" si="165"/>
        <v>2.946027840791133E-4</v>
      </c>
      <c r="CO204" s="136">
        <f t="shared" ca="1" si="166"/>
        <v>8.8614784978679986E-2</v>
      </c>
      <c r="CP204" s="136">
        <f t="shared" ca="1" si="167"/>
        <v>1.8477734978670501E-2</v>
      </c>
      <c r="CQ204" s="136">
        <f t="shared" ca="1" si="168"/>
        <v>5.0898164770812378E-3</v>
      </c>
      <c r="CR204" s="136">
        <f t="shared" ca="1" si="169"/>
        <v>0.10241899485025928</v>
      </c>
      <c r="CS204" s="136">
        <f t="shared" ca="1" si="170"/>
        <v>1.322274411375246E-2</v>
      </c>
      <c r="CT204" s="136">
        <f t="shared" ca="1" si="171"/>
        <v>0</v>
      </c>
      <c r="CU204" s="136">
        <f t="shared" ca="1" si="172"/>
        <v>8.6667924164376339E-2</v>
      </c>
      <c r="CV204" s="136">
        <f t="shared" ca="1" si="173"/>
        <v>1.5931065821798825E-2</v>
      </c>
      <c r="CW204" s="136">
        <f t="shared" ca="1" si="174"/>
        <v>4.4812977206121849E-3</v>
      </c>
      <c r="CX204" s="136">
        <f t="shared" ca="1" si="175"/>
        <v>9.0797670465883079E-2</v>
      </c>
      <c r="CY204" s="136">
        <f t="shared" ca="1" si="176"/>
        <v>1.4107497473421712E-2</v>
      </c>
      <c r="CZ204" s="136">
        <f t="shared" ca="1" si="177"/>
        <v>4.4276273327096887E-3</v>
      </c>
      <c r="DA204" s="136">
        <f t="shared" ca="1" si="178"/>
        <v>8.8716294678023902E-2</v>
      </c>
    </row>
    <row r="205" spans="3:105">
      <c r="C205" s="138">
        <f t="shared" si="179"/>
        <v>385</v>
      </c>
      <c r="D205" s="136">
        <f t="shared" si="179"/>
        <v>2.2360000000000001E-3</v>
      </c>
      <c r="E205" s="136">
        <f t="shared" si="179"/>
        <v>6.3999999999999997E-5</v>
      </c>
      <c r="F205" s="136">
        <f t="shared" si="179"/>
        <v>1.055E-2</v>
      </c>
      <c r="G205" s="136">
        <f t="shared" ca="1" si="80"/>
        <v>2.4209139972631407E-2</v>
      </c>
      <c r="H205" s="136">
        <f t="shared" ca="1" si="81"/>
        <v>2.0294495344479347E-3</v>
      </c>
      <c r="I205" s="136">
        <f t="shared" ca="1" si="82"/>
        <v>0.16031538230827574</v>
      </c>
      <c r="J205" s="136">
        <f t="shared" ca="1" si="83"/>
        <v>2.4547251032594811E-2</v>
      </c>
      <c r="K205" s="136">
        <f t="shared" ca="1" si="84"/>
        <v>1.1623981832006326E-4</v>
      </c>
      <c r="L205" s="136">
        <f t="shared" ca="1" si="85"/>
        <v>0.17502974119926035</v>
      </c>
      <c r="M205" s="136">
        <f t="shared" ca="1" si="86"/>
        <v>2.3025535593625992E-2</v>
      </c>
      <c r="N205" s="136">
        <f t="shared" ca="1" si="87"/>
        <v>5.0807325220050036E-3</v>
      </c>
      <c r="O205" s="136">
        <f t="shared" ca="1" si="88"/>
        <v>0.14409890241560375</v>
      </c>
      <c r="P205" s="136">
        <f t="shared" ca="1" si="89"/>
        <v>2.4256148851455463E-2</v>
      </c>
      <c r="Q205" s="136">
        <f t="shared" ca="1" si="90"/>
        <v>5.0293573114208274E-3</v>
      </c>
      <c r="R205" s="136">
        <f t="shared" ca="1" si="91"/>
        <v>0.15150249683255457</v>
      </c>
      <c r="S205" s="136">
        <f t="shared" ca="1" si="92"/>
        <v>2.5410921503775996E-2</v>
      </c>
      <c r="T205" s="136">
        <f t="shared" ca="1" si="93"/>
        <v>5.8730782621815945E-3</v>
      </c>
      <c r="U205" s="136">
        <f t="shared" ca="1" si="94"/>
        <v>0.14625428131759741</v>
      </c>
      <c r="V205" s="136">
        <f t="shared" ca="1" si="95"/>
        <v>2.3979576595270995E-2</v>
      </c>
      <c r="W205" s="136">
        <f t="shared" ca="1" si="96"/>
        <v>4.5536952255903406E-3</v>
      </c>
      <c r="X205" s="136">
        <f t="shared" ca="1" si="97"/>
        <v>0.15698212550536414</v>
      </c>
      <c r="Y205" s="136">
        <f t="shared" ca="1" si="98"/>
        <v>2.7727964010383552E-2</v>
      </c>
      <c r="Z205" s="136">
        <f t="shared" ca="1" si="99"/>
        <v>7.0272990901867824E-3</v>
      </c>
      <c r="AA205" s="136">
        <f t="shared" ca="1" si="100"/>
        <v>0.16619999447972009</v>
      </c>
      <c r="AB205" s="136">
        <f t="shared" ca="1" si="101"/>
        <v>2.4258636414364723E-2</v>
      </c>
      <c r="AC205" s="136">
        <f t="shared" ca="1" si="102"/>
        <v>0</v>
      </c>
      <c r="AD205" s="136">
        <f t="shared" ca="1" si="103"/>
        <v>0.17660287976056865</v>
      </c>
      <c r="AE205" s="136">
        <f t="shared" ca="1" si="104"/>
        <v>1.9773678649046059E-2</v>
      </c>
      <c r="AF205" s="136">
        <f t="shared" ca="1" si="105"/>
        <v>1.6392188342260001E-3</v>
      </c>
      <c r="AG205" s="136">
        <f t="shared" ca="1" si="106"/>
        <v>0.1456726763447404</v>
      </c>
      <c r="AH205" s="136">
        <f t="shared" ca="1" si="107"/>
        <v>2.2406189686960124E-2</v>
      </c>
      <c r="AI205" s="136">
        <f t="shared" ca="1" si="108"/>
        <v>6.605035361203924E-3</v>
      </c>
      <c r="AJ205" s="136">
        <f t="shared" ca="1" si="109"/>
        <v>0.13207270728992998</v>
      </c>
      <c r="AK205" s="136">
        <f t="shared" ca="1" si="110"/>
        <v>1.8712536317662811E-2</v>
      </c>
      <c r="AL205" s="136">
        <f t="shared" ca="1" si="111"/>
        <v>1.392219218757291E-3</v>
      </c>
      <c r="AM205" s="136">
        <f t="shared" ca="1" si="112"/>
        <v>0.13758260131399122</v>
      </c>
      <c r="AN205" s="136">
        <f t="shared" ca="1" si="113"/>
        <v>2.8862496660918002E-2</v>
      </c>
      <c r="AO205" s="136">
        <f t="shared" ca="1" si="114"/>
        <v>6.500459419689273E-3</v>
      </c>
      <c r="AP205" s="136">
        <f t="shared" ca="1" si="115"/>
        <v>0.1814671498298111</v>
      </c>
      <c r="AQ205" s="136">
        <f t="shared" ca="1" si="116"/>
        <v>2.957997167761392E-2</v>
      </c>
      <c r="AR205" s="136">
        <f t="shared" ca="1" si="117"/>
        <v>3.6637400233581609E-3</v>
      </c>
      <c r="AS205" s="136">
        <f t="shared" ca="1" si="118"/>
        <v>0.19047166527007739</v>
      </c>
      <c r="AT205" s="136">
        <f t="shared" ca="1" si="119"/>
        <v>2.2312075315890266E-2</v>
      </c>
      <c r="AU205" s="136">
        <f t="shared" ca="1" si="120"/>
        <v>7.7335913000466782E-3</v>
      </c>
      <c r="AV205" s="136">
        <f t="shared" ca="1" si="121"/>
        <v>0.12657080521279415</v>
      </c>
      <c r="AW205" s="136">
        <f t="shared" ca="1" si="122"/>
        <v>2.6537956201083072E-2</v>
      </c>
      <c r="AX205" s="136">
        <f t="shared" ca="1" si="123"/>
        <v>4.2291222512615446E-3</v>
      </c>
      <c r="AY205" s="136">
        <f t="shared" ca="1" si="124"/>
        <v>0.1664104032176445</v>
      </c>
      <c r="AZ205" s="136">
        <f t="shared" ca="1" si="125"/>
        <v>2.7603525085109829E-2</v>
      </c>
      <c r="BA205" s="136">
        <f t="shared" ca="1" si="126"/>
        <v>0</v>
      </c>
      <c r="BB205" s="136">
        <f t="shared" ca="1" si="127"/>
        <v>0.19446292213751393</v>
      </c>
      <c r="BC205" s="136">
        <f t="shared" ca="1" si="128"/>
        <v>2.4579259931441347E-2</v>
      </c>
      <c r="BD205" s="136">
        <f t="shared" ca="1" si="129"/>
        <v>5.3827399795415834E-3</v>
      </c>
      <c r="BE205" s="136">
        <f t="shared" ca="1" si="130"/>
        <v>0.14540150249382011</v>
      </c>
      <c r="BF205" s="136">
        <f t="shared" ca="1" si="131"/>
        <v>2.1776111185189614E-2</v>
      </c>
      <c r="BG205" s="136">
        <f t="shared" ca="1" si="132"/>
        <v>6.1816462208700851E-3</v>
      </c>
      <c r="BH205" s="136">
        <f t="shared" ca="1" si="133"/>
        <v>0.14143037997456273</v>
      </c>
      <c r="BI205" s="136">
        <f t="shared" ca="1" si="134"/>
        <v>2.0590934796026118E-2</v>
      </c>
      <c r="BJ205" s="136">
        <f t="shared" ca="1" si="135"/>
        <v>1.6385160270187824E-3</v>
      </c>
      <c r="BK205" s="136">
        <f t="shared" ca="1" si="136"/>
        <v>0.12802398163346504</v>
      </c>
      <c r="BL205" s="136">
        <f t="shared" ca="1" si="137"/>
        <v>2.3669045999133321E-2</v>
      </c>
      <c r="BM205" s="136">
        <f t="shared" ca="1" si="138"/>
        <v>0</v>
      </c>
      <c r="BN205" s="136">
        <f t="shared" ca="1" si="139"/>
        <v>0.16418149208857954</v>
      </c>
      <c r="BO205" s="136">
        <f t="shared" ca="1" si="140"/>
        <v>2.2378570187715205E-2</v>
      </c>
      <c r="BP205" s="136">
        <f t="shared" ca="1" si="141"/>
        <v>0</v>
      </c>
      <c r="BQ205" s="136">
        <f t="shared" ca="1" si="142"/>
        <v>0.15334368525621894</v>
      </c>
      <c r="BR205" s="136" t="str">
        <f t="shared" si="143"/>
        <v/>
      </c>
      <c r="BS205" s="136" t="str">
        <f t="shared" si="144"/>
        <v/>
      </c>
      <c r="BT205" s="136" t="str">
        <f t="shared" si="145"/>
        <v/>
      </c>
      <c r="BU205" s="136">
        <f t="shared" ca="1" si="146"/>
        <v>2.3689743079866082E-2</v>
      </c>
      <c r="BV205" s="136">
        <f t="shared" ca="1" si="147"/>
        <v>0</v>
      </c>
      <c r="BW205" s="136">
        <f t="shared" ca="1" si="148"/>
        <v>0.17198530402267803</v>
      </c>
      <c r="BX205" s="136">
        <f t="shared" ca="1" si="149"/>
        <v>2.8849424378998009E-2</v>
      </c>
      <c r="BY205" s="136">
        <f t="shared" ca="1" si="150"/>
        <v>5.6062762888303306E-3</v>
      </c>
      <c r="BZ205" s="136">
        <f t="shared" ca="1" si="151"/>
        <v>0.18891881377661426</v>
      </c>
      <c r="CA205" s="136">
        <f t="shared" ca="1" si="152"/>
        <v>2.5495045506583922E-2</v>
      </c>
      <c r="CB205" s="136">
        <f t="shared" ca="1" si="153"/>
        <v>6.0993158135831541E-3</v>
      </c>
      <c r="CC205" s="136">
        <f t="shared" ca="1" si="154"/>
        <v>0.15171287015683174</v>
      </c>
      <c r="CD205" s="136">
        <f t="shared" ca="1" si="155"/>
        <v>2.4209926299621196E-2</v>
      </c>
      <c r="CE205" s="136">
        <f t="shared" ca="1" si="156"/>
        <v>4.6041840269319904E-3</v>
      </c>
      <c r="CF205" s="136">
        <f t="shared" ca="1" si="157"/>
        <v>0.15649358780203088</v>
      </c>
      <c r="CG205" s="136">
        <f t="shared" ca="1" si="158"/>
        <v>2.1544857130979873E-2</v>
      </c>
      <c r="CH205" s="136">
        <f t="shared" ca="1" si="159"/>
        <v>1.1450041987968197E-3</v>
      </c>
      <c r="CI205" s="136">
        <f t="shared" ca="1" si="160"/>
        <v>0.13086345131021618</v>
      </c>
      <c r="CJ205" s="136">
        <f t="shared" ca="1" si="161"/>
        <v>2.4977548229807949E-2</v>
      </c>
      <c r="CK205" s="136">
        <f t="shared" ca="1" si="162"/>
        <v>0</v>
      </c>
      <c r="CL205" s="136">
        <f t="shared" ca="1" si="163"/>
        <v>0.17192958514570039</v>
      </c>
      <c r="CM205" s="136">
        <f t="shared" ca="1" si="164"/>
        <v>2.7768534405802372E-2</v>
      </c>
      <c r="CN205" s="136">
        <f t="shared" ca="1" si="165"/>
        <v>5.6107321426459612E-4</v>
      </c>
      <c r="CO205" s="136">
        <f t="shared" ca="1" si="166"/>
        <v>0.18572061160203246</v>
      </c>
      <c r="CP205" s="136">
        <f t="shared" ca="1" si="167"/>
        <v>2.2979976893432192E-2</v>
      </c>
      <c r="CQ205" s="136">
        <f t="shared" ca="1" si="168"/>
        <v>5.1317778465886444E-3</v>
      </c>
      <c r="CR205" s="136">
        <f t="shared" ca="1" si="169"/>
        <v>0.13737709173778831</v>
      </c>
      <c r="CS205" s="136">
        <f t="shared" ca="1" si="170"/>
        <v>2.2914676471072273E-2</v>
      </c>
      <c r="CT205" s="136">
        <f t="shared" ca="1" si="171"/>
        <v>0</v>
      </c>
      <c r="CU205" s="136">
        <f t="shared" ca="1" si="172"/>
        <v>0.15801494167581684</v>
      </c>
      <c r="CV205" s="136">
        <f t="shared" ca="1" si="173"/>
        <v>2.5690619913144169E-2</v>
      </c>
      <c r="CW205" s="136">
        <f t="shared" ca="1" si="174"/>
        <v>4.0119802770067362E-3</v>
      </c>
      <c r="CX205" s="136">
        <f t="shared" ca="1" si="175"/>
        <v>0.16001730922277849</v>
      </c>
      <c r="CY205" s="136">
        <f t="shared" ca="1" si="176"/>
        <v>2.216914534382489E-2</v>
      </c>
      <c r="CZ205" s="136">
        <f t="shared" ca="1" si="177"/>
        <v>3.9500325904148741E-3</v>
      </c>
      <c r="DA205" s="136">
        <f t="shared" ca="1" si="178"/>
        <v>0.16450408439008316</v>
      </c>
    </row>
    <row r="206" spans="3:105">
      <c r="C206" s="138">
        <f t="shared" si="179"/>
        <v>390</v>
      </c>
      <c r="D206" s="136">
        <f t="shared" si="179"/>
        <v>4.2430000000000002E-3</v>
      </c>
      <c r="E206" s="136">
        <f t="shared" si="179"/>
        <v>1.2E-4</v>
      </c>
      <c r="F206" s="136">
        <f t="shared" si="179"/>
        <v>2.0049999999999998E-2</v>
      </c>
      <c r="G206" s="136">
        <f t="shared" ca="1" si="80"/>
        <v>3.0434205833116564E-2</v>
      </c>
      <c r="H206" s="136">
        <f t="shared" ca="1" si="81"/>
        <v>1.8053697538769312E-3</v>
      </c>
      <c r="I206" s="136">
        <f t="shared" ca="1" si="82"/>
        <v>0.23193706164875572</v>
      </c>
      <c r="J206" s="136">
        <f t="shared" ca="1" si="83"/>
        <v>2.6643575426841735E-2</v>
      </c>
      <c r="K206" s="136">
        <f t="shared" ca="1" si="84"/>
        <v>3.9233629299951318E-4</v>
      </c>
      <c r="L206" s="136">
        <f t="shared" ca="1" si="85"/>
        <v>0.21855311622873533</v>
      </c>
      <c r="M206" s="136">
        <f t="shared" ca="1" si="86"/>
        <v>3.0286257336281635E-2</v>
      </c>
      <c r="N206" s="136">
        <f t="shared" ca="1" si="87"/>
        <v>5.0845535988171958E-3</v>
      </c>
      <c r="O206" s="136">
        <f t="shared" ca="1" si="88"/>
        <v>0.22846345597817896</v>
      </c>
      <c r="P206" s="136">
        <f t="shared" ca="1" si="89"/>
        <v>3.3434721569215682E-2</v>
      </c>
      <c r="Q206" s="136">
        <f t="shared" ca="1" si="90"/>
        <v>4.7922790554465458E-3</v>
      </c>
      <c r="R206" s="136">
        <f t="shared" ca="1" si="91"/>
        <v>0.2655098339044677</v>
      </c>
      <c r="S206" s="136">
        <f t="shared" ca="1" si="92"/>
        <v>3.0201022858096536E-2</v>
      </c>
      <c r="T206" s="136">
        <f t="shared" ca="1" si="93"/>
        <v>5.812148530638642E-3</v>
      </c>
      <c r="U206" s="136">
        <f t="shared" ca="1" si="94"/>
        <v>0.19072705045385596</v>
      </c>
      <c r="V206" s="136">
        <f t="shared" ca="1" si="95"/>
        <v>3.5138054631180311E-2</v>
      </c>
      <c r="W206" s="136">
        <f t="shared" ca="1" si="96"/>
        <v>3.835485625909513E-3</v>
      </c>
      <c r="X206" s="136">
        <f t="shared" ca="1" si="97"/>
        <v>0.26697713033693732</v>
      </c>
      <c r="Y206" s="136">
        <f t="shared" ca="1" si="98"/>
        <v>3.0346835633582397E-2</v>
      </c>
      <c r="Z206" s="136">
        <f t="shared" ca="1" si="99"/>
        <v>7.2322611396798313E-3</v>
      </c>
      <c r="AA206" s="136">
        <f t="shared" ca="1" si="100"/>
        <v>0.20150632218894041</v>
      </c>
      <c r="AB206" s="136">
        <f t="shared" ca="1" si="101"/>
        <v>2.9238823320033979E-2</v>
      </c>
      <c r="AC206" s="136">
        <f t="shared" ca="1" si="102"/>
        <v>0</v>
      </c>
      <c r="AD206" s="136">
        <f t="shared" ca="1" si="103"/>
        <v>0.25176312803244388</v>
      </c>
      <c r="AE206" s="136">
        <f t="shared" ca="1" si="104"/>
        <v>3.1833177784842091E-2</v>
      </c>
      <c r="AF206" s="136">
        <f t="shared" ca="1" si="105"/>
        <v>3.2421464681387652E-3</v>
      </c>
      <c r="AG206" s="136">
        <f t="shared" ca="1" si="106"/>
        <v>0.25982136155787539</v>
      </c>
      <c r="AH206" s="136">
        <f t="shared" ca="1" si="107"/>
        <v>2.934030831650853E-2</v>
      </c>
      <c r="AI206" s="136">
        <f t="shared" ca="1" si="108"/>
        <v>7.4347702080971327E-3</v>
      </c>
      <c r="AJ206" s="136">
        <f t="shared" ca="1" si="109"/>
        <v>0.22821876915311823</v>
      </c>
      <c r="AK206" s="136">
        <f t="shared" ca="1" si="110"/>
        <v>2.4274666961478071E-2</v>
      </c>
      <c r="AL206" s="136">
        <f t="shared" ca="1" si="111"/>
        <v>2.0568288226317012E-3</v>
      </c>
      <c r="AM206" s="136">
        <f t="shared" ca="1" si="112"/>
        <v>0.19077432148600559</v>
      </c>
      <c r="AN206" s="136">
        <f t="shared" ca="1" si="113"/>
        <v>3.4518698879552681E-2</v>
      </c>
      <c r="AO206" s="136">
        <f t="shared" ca="1" si="114"/>
        <v>6.824348333723175E-3</v>
      </c>
      <c r="AP206" s="136">
        <f t="shared" ca="1" si="115"/>
        <v>0.24639837755877905</v>
      </c>
      <c r="AQ206" s="136">
        <f t="shared" ca="1" si="116"/>
        <v>3.1279858127662812E-2</v>
      </c>
      <c r="AR206" s="136">
        <f t="shared" ca="1" si="117"/>
        <v>3.1148029786839805E-3</v>
      </c>
      <c r="AS206" s="136">
        <f t="shared" ca="1" si="118"/>
        <v>0.23286627882803895</v>
      </c>
      <c r="AT206" s="136">
        <f t="shared" ca="1" si="119"/>
        <v>3.246849062873837E-2</v>
      </c>
      <c r="AU206" s="136">
        <f t="shared" ca="1" si="120"/>
        <v>8.9711421440128395E-3</v>
      </c>
      <c r="AV206" s="136">
        <f t="shared" ca="1" si="121"/>
        <v>0.20654883671425087</v>
      </c>
      <c r="AW206" s="136">
        <f t="shared" ca="1" si="122"/>
        <v>3.0905472721512017E-2</v>
      </c>
      <c r="AX206" s="136">
        <f t="shared" ca="1" si="123"/>
        <v>3.572662889526998E-3</v>
      </c>
      <c r="AY206" s="136">
        <f t="shared" ca="1" si="124"/>
        <v>0.22950754952752023</v>
      </c>
      <c r="AZ206" s="136">
        <f t="shared" ca="1" si="125"/>
        <v>2.951817356238811E-2</v>
      </c>
      <c r="BA206" s="136">
        <f t="shared" ca="1" si="126"/>
        <v>0</v>
      </c>
      <c r="BB206" s="136">
        <f t="shared" ca="1" si="127"/>
        <v>0.22604409297427819</v>
      </c>
      <c r="BC206" s="136">
        <f t="shared" ca="1" si="128"/>
        <v>2.923378042252861E-2</v>
      </c>
      <c r="BD206" s="136">
        <f t="shared" ca="1" si="129"/>
        <v>5.3820310237523011E-3</v>
      </c>
      <c r="BE206" s="136">
        <f t="shared" ca="1" si="130"/>
        <v>0.21637776270761505</v>
      </c>
      <c r="BF206" s="136">
        <f t="shared" ca="1" si="131"/>
        <v>2.8582340217251017E-2</v>
      </c>
      <c r="BG206" s="136">
        <f t="shared" ca="1" si="132"/>
        <v>6.7557970054473362E-3</v>
      </c>
      <c r="BH206" s="136">
        <f t="shared" ca="1" si="133"/>
        <v>0.22492044012578102</v>
      </c>
      <c r="BI206" s="136">
        <f t="shared" ca="1" si="134"/>
        <v>2.8722749040609997E-2</v>
      </c>
      <c r="BJ206" s="136">
        <f t="shared" ca="1" si="135"/>
        <v>7.6663309319996136E-3</v>
      </c>
      <c r="BK206" s="136">
        <f t="shared" ca="1" si="136"/>
        <v>0.18947151238239487</v>
      </c>
      <c r="BL206" s="136">
        <f t="shared" ca="1" si="137"/>
        <v>3.5743403191159144E-2</v>
      </c>
      <c r="BM206" s="136">
        <f t="shared" ca="1" si="138"/>
        <v>0</v>
      </c>
      <c r="BN206" s="136">
        <f t="shared" ca="1" si="139"/>
        <v>0.26358537242309055</v>
      </c>
      <c r="BO206" s="136">
        <f t="shared" ca="1" si="140"/>
        <v>2.795826209266293E-2</v>
      </c>
      <c r="BP206" s="136">
        <f t="shared" ca="1" si="141"/>
        <v>0</v>
      </c>
      <c r="BQ206" s="136">
        <f t="shared" ca="1" si="142"/>
        <v>0.23797912637641355</v>
      </c>
      <c r="BR206" s="136" t="str">
        <f t="shared" si="143"/>
        <v/>
      </c>
      <c r="BS206" s="136" t="str">
        <f t="shared" si="144"/>
        <v/>
      </c>
      <c r="BT206" s="136" t="str">
        <f t="shared" si="145"/>
        <v/>
      </c>
      <c r="BU206" s="136">
        <f t="shared" ca="1" si="146"/>
        <v>2.6381135082196333E-2</v>
      </c>
      <c r="BV206" s="136">
        <f t="shared" ca="1" si="147"/>
        <v>0</v>
      </c>
      <c r="BW206" s="136">
        <f t="shared" ca="1" si="148"/>
        <v>0.21728626049329958</v>
      </c>
      <c r="BX206" s="136">
        <f t="shared" ca="1" si="149"/>
        <v>3.084682193682179E-2</v>
      </c>
      <c r="BY206" s="136">
        <f t="shared" ca="1" si="150"/>
        <v>5.4903983806576621E-3</v>
      </c>
      <c r="BZ206" s="136">
        <f t="shared" ca="1" si="151"/>
        <v>0.21966773511929441</v>
      </c>
      <c r="CA206" s="136">
        <f t="shared" ca="1" si="152"/>
        <v>3.0527954256883535E-2</v>
      </c>
      <c r="CB206" s="136">
        <f t="shared" ca="1" si="153"/>
        <v>6.2538062091073484E-3</v>
      </c>
      <c r="CC206" s="136">
        <f t="shared" ca="1" si="154"/>
        <v>0.19992502943476914</v>
      </c>
      <c r="CD206" s="136">
        <f t="shared" ca="1" si="155"/>
        <v>3.2296025887068758E-2</v>
      </c>
      <c r="CE206" s="136">
        <f t="shared" ca="1" si="156"/>
        <v>4.1994174945841414E-3</v>
      </c>
      <c r="CF206" s="136">
        <f t="shared" ca="1" si="157"/>
        <v>0.24244114638187284</v>
      </c>
      <c r="CG206" s="136">
        <f t="shared" ca="1" si="158"/>
        <v>2.9560797898041339E-2</v>
      </c>
      <c r="CH206" s="136">
        <f t="shared" ca="1" si="159"/>
        <v>2.0413823417883819E-3</v>
      </c>
      <c r="CI206" s="136">
        <f t="shared" ca="1" si="160"/>
        <v>0.2069889840965313</v>
      </c>
      <c r="CJ206" s="136">
        <f t="shared" ca="1" si="161"/>
        <v>3.8263453311565054E-2</v>
      </c>
      <c r="CK206" s="136">
        <f t="shared" ca="1" si="162"/>
        <v>0</v>
      </c>
      <c r="CL206" s="136">
        <f t="shared" ca="1" si="163"/>
        <v>0.28842769728768702</v>
      </c>
      <c r="CM206" s="136">
        <f t="shared" ca="1" si="164"/>
        <v>2.8158118687816851E-2</v>
      </c>
      <c r="CN206" s="136">
        <f t="shared" ca="1" si="165"/>
        <v>8.2980234940771775E-4</v>
      </c>
      <c r="CO206" s="136">
        <f t="shared" ca="1" si="166"/>
        <v>0.20965666583522866</v>
      </c>
      <c r="CP206" s="136">
        <f t="shared" ca="1" si="167"/>
        <v>3.4386291158589669E-2</v>
      </c>
      <c r="CQ206" s="136">
        <f t="shared" ca="1" si="168"/>
        <v>4.9549975428961005E-3</v>
      </c>
      <c r="CR206" s="136">
        <f t="shared" ca="1" si="169"/>
        <v>0.22830585806833911</v>
      </c>
      <c r="CS206" s="136">
        <f t="shared" ca="1" si="170"/>
        <v>2.6553340655675595E-2</v>
      </c>
      <c r="CT206" s="136">
        <f t="shared" ca="1" si="171"/>
        <v>0</v>
      </c>
      <c r="CU206" s="136">
        <f t="shared" ca="1" si="172"/>
        <v>0.22564252442214172</v>
      </c>
      <c r="CV206" s="136">
        <f t="shared" ca="1" si="173"/>
        <v>3.0676306104710203E-2</v>
      </c>
      <c r="CW206" s="136">
        <f t="shared" ca="1" si="174"/>
        <v>3.6042434641291713E-3</v>
      </c>
      <c r="CX206" s="136">
        <f t="shared" ca="1" si="175"/>
        <v>0.23994858993889465</v>
      </c>
      <c r="CY206" s="136">
        <f t="shared" ca="1" si="176"/>
        <v>2.5274485558277989E-2</v>
      </c>
      <c r="CZ206" s="136">
        <f t="shared" ca="1" si="177"/>
        <v>3.4102583725692127E-3</v>
      </c>
      <c r="DA206" s="136">
        <f t="shared" ca="1" si="178"/>
        <v>0.22051907926162528</v>
      </c>
    </row>
    <row r="207" spans="3:105">
      <c r="C207" s="138">
        <f t="shared" si="179"/>
        <v>395</v>
      </c>
      <c r="D207" s="136">
        <f t="shared" si="179"/>
        <v>7.6499999999999997E-3</v>
      </c>
      <c r="E207" s="136">
        <f t="shared" si="179"/>
        <v>2.1699999999999999E-4</v>
      </c>
      <c r="F207" s="136">
        <f t="shared" si="179"/>
        <v>3.6209999999999999E-2</v>
      </c>
      <c r="G207" s="136">
        <f t="shared" ca="1" si="80"/>
        <v>3.2300812733292703E-2</v>
      </c>
      <c r="H207" s="136">
        <f t="shared" ca="1" si="81"/>
        <v>5.0615881131727712E-3</v>
      </c>
      <c r="I207" s="136">
        <f t="shared" ca="1" si="82"/>
        <v>0.27579880225757752</v>
      </c>
      <c r="J207" s="136">
        <f t="shared" ca="1" si="83"/>
        <v>2.4407221001769466E-2</v>
      </c>
      <c r="K207" s="136">
        <f t="shared" ca="1" si="84"/>
        <v>5.0977186744448752E-3</v>
      </c>
      <c r="L207" s="136">
        <f t="shared" ca="1" si="85"/>
        <v>0.20306486042078764</v>
      </c>
      <c r="M207" s="136">
        <f t="shared" ca="1" si="86"/>
        <v>3.3710010033948551E-2</v>
      </c>
      <c r="N207" s="136">
        <f t="shared" ca="1" si="87"/>
        <v>8.9818098427404177E-3</v>
      </c>
      <c r="O207" s="136">
        <f t="shared" ca="1" si="88"/>
        <v>0.29227116453546298</v>
      </c>
      <c r="P207" s="136">
        <f t="shared" ca="1" si="89"/>
        <v>2.7040267327365985E-2</v>
      </c>
      <c r="Q207" s="136">
        <f t="shared" ca="1" si="90"/>
        <v>4.221634497589645E-3</v>
      </c>
      <c r="R207" s="136">
        <f t="shared" ca="1" si="91"/>
        <v>0.24903600435383227</v>
      </c>
      <c r="S207" s="136">
        <f t="shared" ca="1" si="92"/>
        <v>3.3646148386008275E-2</v>
      </c>
      <c r="T207" s="136">
        <f t="shared" ca="1" si="93"/>
        <v>5.7943022148670741E-3</v>
      </c>
      <c r="U207" s="136">
        <f t="shared" ca="1" si="94"/>
        <v>0.26224545441059993</v>
      </c>
      <c r="V207" s="136">
        <f t="shared" ca="1" si="95"/>
        <v>2.9704013370514877E-2</v>
      </c>
      <c r="W207" s="136">
        <f t="shared" ca="1" si="96"/>
        <v>3.3369923227272451E-3</v>
      </c>
      <c r="X207" s="136">
        <f t="shared" ca="1" si="97"/>
        <v>0.26263726915856733</v>
      </c>
      <c r="Y207" s="136">
        <f t="shared" ca="1" si="98"/>
        <v>3.0468442479452053E-2</v>
      </c>
      <c r="Z207" s="136">
        <f t="shared" ca="1" si="99"/>
        <v>7.2069019769415875E-3</v>
      </c>
      <c r="AA207" s="136">
        <f t="shared" ca="1" si="100"/>
        <v>0.24269933541564759</v>
      </c>
      <c r="AB207" s="136">
        <f t="shared" ca="1" si="101"/>
        <v>2.7277440678994333E-2</v>
      </c>
      <c r="AC207" s="136">
        <f t="shared" ca="1" si="102"/>
        <v>7.2495659916005564E-3</v>
      </c>
      <c r="AD207" s="136">
        <f t="shared" ca="1" si="103"/>
        <v>0.22169119099361939</v>
      </c>
      <c r="AE207" s="136">
        <f t="shared" ca="1" si="104"/>
        <v>2.7248071611120413E-2</v>
      </c>
      <c r="AF207" s="136">
        <f t="shared" ca="1" si="105"/>
        <v>3.7970662601113951E-3</v>
      </c>
      <c r="AG207" s="136">
        <f t="shared" ca="1" si="106"/>
        <v>0.26526985288515026</v>
      </c>
      <c r="AH207" s="136">
        <f t="shared" ca="1" si="107"/>
        <v>3.2489361991696004E-2</v>
      </c>
      <c r="AI207" s="136">
        <f t="shared" ca="1" si="108"/>
        <v>7.4654781199234794E-3</v>
      </c>
      <c r="AJ207" s="136">
        <f t="shared" ca="1" si="109"/>
        <v>0.29758707028809656</v>
      </c>
      <c r="AK207" s="136">
        <f t="shared" ca="1" si="110"/>
        <v>3.5426422568512271E-2</v>
      </c>
      <c r="AL207" s="136">
        <f t="shared" ca="1" si="111"/>
        <v>7.4193515216494071E-3</v>
      </c>
      <c r="AM207" s="136">
        <f t="shared" ca="1" si="112"/>
        <v>0.27299431117733886</v>
      </c>
      <c r="AN207" s="136">
        <f t="shared" ca="1" si="113"/>
        <v>2.7824603652850114E-2</v>
      </c>
      <c r="AO207" s="136">
        <f t="shared" ca="1" si="114"/>
        <v>1.0201579311838295E-2</v>
      </c>
      <c r="AP207" s="136">
        <f t="shared" ca="1" si="115"/>
        <v>0.20477843319085032</v>
      </c>
      <c r="AQ207" s="136">
        <f t="shared" ca="1" si="116"/>
        <v>2.8159108028092898E-2</v>
      </c>
      <c r="AR207" s="136">
        <f t="shared" ca="1" si="117"/>
        <v>7.1222709232814782E-3</v>
      </c>
      <c r="AS207" s="136">
        <f t="shared" ca="1" si="118"/>
        <v>0.21486520548904436</v>
      </c>
      <c r="AT207" s="136">
        <f t="shared" ca="1" si="119"/>
        <v>4.0832314665224426E-2</v>
      </c>
      <c r="AU207" s="136">
        <f t="shared" ca="1" si="120"/>
        <v>1.4286392616532648E-2</v>
      </c>
      <c r="AV207" s="136">
        <f t="shared" ca="1" si="121"/>
        <v>0.29531182612585799</v>
      </c>
      <c r="AW207" s="136">
        <f t="shared" ca="1" si="122"/>
        <v>3.331060437870046E-2</v>
      </c>
      <c r="AX207" s="136">
        <f t="shared" ca="1" si="123"/>
        <v>6.8967085438713868E-3</v>
      </c>
      <c r="AY207" s="136">
        <f t="shared" ca="1" si="124"/>
        <v>0.29103489963760093</v>
      </c>
      <c r="AZ207" s="136">
        <f t="shared" ca="1" si="125"/>
        <v>2.8910050815026025E-2</v>
      </c>
      <c r="BA207" s="136">
        <f t="shared" ca="1" si="126"/>
        <v>7.9114193123876863E-3</v>
      </c>
      <c r="BB207" s="136">
        <f t="shared" ca="1" si="127"/>
        <v>0.22905543188902502</v>
      </c>
      <c r="BC207" s="136">
        <f t="shared" ca="1" si="128"/>
        <v>3.6730110236896804E-2</v>
      </c>
      <c r="BD207" s="136">
        <f t="shared" ca="1" si="129"/>
        <v>9.1181509952221514E-3</v>
      </c>
      <c r="BE207" s="136">
        <f t="shared" ca="1" si="130"/>
        <v>0.31034686677006407</v>
      </c>
      <c r="BF207" s="136">
        <f t="shared" ca="1" si="131"/>
        <v>3.0518669443286541E-2</v>
      </c>
      <c r="BG207" s="136">
        <f t="shared" ca="1" si="132"/>
        <v>7.1753127529005489E-3</v>
      </c>
      <c r="BH207" s="136">
        <f t="shared" ca="1" si="133"/>
        <v>0.30928333228130839</v>
      </c>
      <c r="BI207" s="136">
        <f t="shared" ca="1" si="134"/>
        <v>3.6594861016826019E-2</v>
      </c>
      <c r="BJ207" s="136">
        <f t="shared" ca="1" si="135"/>
        <v>8.300196073662754E-3</v>
      </c>
      <c r="BK207" s="136">
        <f t="shared" ca="1" si="136"/>
        <v>0.27399234744766116</v>
      </c>
      <c r="BL207" s="136">
        <f t="shared" ca="1" si="137"/>
        <v>3.0987970972591108E-2</v>
      </c>
      <c r="BM207" s="136">
        <f t="shared" ca="1" si="138"/>
        <v>1.2050098843054051E-3</v>
      </c>
      <c r="BN207" s="136">
        <f t="shared" ca="1" si="139"/>
        <v>0.26474845947080183</v>
      </c>
      <c r="BO207" s="136">
        <f t="shared" ca="1" si="140"/>
        <v>3.3312261220856079E-2</v>
      </c>
      <c r="BP207" s="136">
        <f t="shared" ca="1" si="141"/>
        <v>4.6640146277601323E-3</v>
      </c>
      <c r="BQ207" s="136">
        <f t="shared" ca="1" si="142"/>
        <v>0.31328260382729456</v>
      </c>
      <c r="BR207" s="136" t="str">
        <f t="shared" si="143"/>
        <v/>
      </c>
      <c r="BS207" s="136" t="str">
        <f t="shared" si="144"/>
        <v/>
      </c>
      <c r="BT207" s="136" t="str">
        <f t="shared" si="145"/>
        <v/>
      </c>
      <c r="BU207" s="136">
        <f t="shared" ca="1" si="146"/>
        <v>2.7938748307251543E-2</v>
      </c>
      <c r="BV207" s="136">
        <f t="shared" ca="1" si="147"/>
        <v>2.2826966604015523E-3</v>
      </c>
      <c r="BW207" s="136">
        <f t="shared" ca="1" si="148"/>
        <v>0.26535781569408656</v>
      </c>
      <c r="BX207" s="136">
        <f t="shared" ca="1" si="149"/>
        <v>2.7728950200198433E-2</v>
      </c>
      <c r="BY207" s="136">
        <f t="shared" ca="1" si="150"/>
        <v>9.1529371288675467E-3</v>
      </c>
      <c r="BZ207" s="136">
        <f t="shared" ca="1" si="151"/>
        <v>0.21710872464635306</v>
      </c>
      <c r="CA207" s="136">
        <f t="shared" ca="1" si="152"/>
        <v>3.8391650430240315E-2</v>
      </c>
      <c r="CB207" s="136">
        <f t="shared" ca="1" si="153"/>
        <v>1.0216948675461414E-2</v>
      </c>
      <c r="CC207" s="136">
        <f t="shared" ca="1" si="154"/>
        <v>0.27344517961748493</v>
      </c>
      <c r="CD207" s="136">
        <f t="shared" ca="1" si="155"/>
        <v>3.78210076750507E-2</v>
      </c>
      <c r="CE207" s="136">
        <f t="shared" ca="1" si="156"/>
        <v>7.6434380198838027E-3</v>
      </c>
      <c r="CF207" s="136">
        <f t="shared" ca="1" si="157"/>
        <v>0.31282402292589767</v>
      </c>
      <c r="CG207" s="136">
        <f t="shared" ca="1" si="158"/>
        <v>4.028846574012733E-2</v>
      </c>
      <c r="CH207" s="136">
        <f t="shared" ca="1" si="159"/>
        <v>7.3188057381119425E-3</v>
      </c>
      <c r="CI207" s="136">
        <f t="shared" ca="1" si="160"/>
        <v>0.30301747604099233</v>
      </c>
      <c r="CJ207" s="136">
        <f t="shared" ca="1" si="161"/>
        <v>3.1924526482438452E-2</v>
      </c>
      <c r="CK207" s="136">
        <f t="shared" ca="1" si="162"/>
        <v>2.513280079028726E-3</v>
      </c>
      <c r="CL207" s="136">
        <f t="shared" ca="1" si="163"/>
        <v>0.26487893304068061</v>
      </c>
      <c r="CM207" s="136">
        <f t="shared" ca="1" si="164"/>
        <v>2.9004138417511663E-2</v>
      </c>
      <c r="CN207" s="136">
        <f t="shared" ca="1" si="165"/>
        <v>5.4717452446800662E-3</v>
      </c>
      <c r="CO207" s="136">
        <f t="shared" ca="1" si="166"/>
        <v>0.2377249547917101</v>
      </c>
      <c r="CP207" s="136">
        <f t="shared" ca="1" si="167"/>
        <v>4.3118429528202454E-2</v>
      </c>
      <c r="CQ207" s="136">
        <f t="shared" ca="1" si="168"/>
        <v>8.5003790767544801E-3</v>
      </c>
      <c r="CR207" s="136">
        <f t="shared" ca="1" si="169"/>
        <v>0.31979799530788255</v>
      </c>
      <c r="CS207" s="136">
        <f t="shared" ca="1" si="170"/>
        <v>3.3560963162617433E-2</v>
      </c>
      <c r="CT207" s="136">
        <f t="shared" ca="1" si="171"/>
        <v>6.5020952144505609E-3</v>
      </c>
      <c r="CU207" s="136">
        <f t="shared" ca="1" si="172"/>
        <v>0.30656763094363326</v>
      </c>
      <c r="CV207" s="136">
        <f t="shared" ca="1" si="173"/>
        <v>3.4807783056852441E-2</v>
      </c>
      <c r="CW207" s="136">
        <f t="shared" ca="1" si="174"/>
        <v>6.8664249220264728E-3</v>
      </c>
      <c r="CX207" s="136">
        <f t="shared" ca="1" si="175"/>
        <v>0.31603727227588474</v>
      </c>
      <c r="CY207" s="136">
        <f t="shared" ca="1" si="176"/>
        <v>2.9858072890011179E-2</v>
      </c>
      <c r="CZ207" s="136">
        <f t="shared" ca="1" si="177"/>
        <v>6.2614396497677411E-3</v>
      </c>
      <c r="DA207" s="136">
        <f t="shared" ca="1" si="178"/>
        <v>0.30997604033132342</v>
      </c>
    </row>
    <row r="208" spans="3:105">
      <c r="C208" s="138">
        <f t="shared" si="179"/>
        <v>400</v>
      </c>
      <c r="D208" s="136">
        <f t="shared" si="179"/>
        <v>1.431E-2</v>
      </c>
      <c r="E208" s="136">
        <f t="shared" si="179"/>
        <v>3.9599999999999998E-4</v>
      </c>
      <c r="F208" s="136">
        <f t="shared" si="179"/>
        <v>6.7849999999999994E-2</v>
      </c>
      <c r="G208" s="136">
        <f t="shared" ca="1" si="80"/>
        <v>3.1230340608367775E-2</v>
      </c>
      <c r="H208" s="136">
        <f t="shared" ca="1" si="81"/>
        <v>8.6435691582530411E-3</v>
      </c>
      <c r="I208" s="136">
        <f t="shared" ca="1" si="82"/>
        <v>0.29369466208562955</v>
      </c>
      <c r="J208" s="136">
        <f t="shared" ca="1" si="83"/>
        <v>2.8797172660634293E-2</v>
      </c>
      <c r="K208" s="136">
        <f t="shared" ca="1" si="84"/>
        <v>8.7736399444940244E-3</v>
      </c>
      <c r="L208" s="136">
        <f t="shared" ca="1" si="85"/>
        <v>0.27744023038879512</v>
      </c>
      <c r="M208" s="136">
        <f t="shared" ca="1" si="86"/>
        <v>2.9289211050577624E-2</v>
      </c>
      <c r="N208" s="136">
        <f t="shared" ca="1" si="87"/>
        <v>1.1578451126776771E-2</v>
      </c>
      <c r="O208" s="136">
        <f t="shared" ca="1" si="88"/>
        <v>0.27981999017901321</v>
      </c>
      <c r="P208" s="136">
        <f t="shared" ca="1" si="89"/>
        <v>2.5062291718742406E-2</v>
      </c>
      <c r="Q208" s="136">
        <f t="shared" ca="1" si="90"/>
        <v>1.1187621401168831E-2</v>
      </c>
      <c r="R208" s="136">
        <f t="shared" ca="1" si="91"/>
        <v>0.23275893412057438</v>
      </c>
      <c r="S208" s="136">
        <f t="shared" ca="1" si="92"/>
        <v>3.4762517749979682E-2</v>
      </c>
      <c r="T208" s="136">
        <f t="shared" ca="1" si="93"/>
        <v>9.6819582402198588E-3</v>
      </c>
      <c r="U208" s="136">
        <f t="shared" ca="1" si="94"/>
        <v>0.30274246161964063</v>
      </c>
      <c r="V208" s="136">
        <f t="shared" ca="1" si="95"/>
        <v>2.3572783471624358E-2</v>
      </c>
      <c r="W208" s="136">
        <f t="shared" ca="1" si="96"/>
        <v>6.891095254248864E-3</v>
      </c>
      <c r="X208" s="136">
        <f t="shared" ca="1" si="97"/>
        <v>0.25099318066352544</v>
      </c>
      <c r="Y208" s="136">
        <f t="shared" ca="1" si="98"/>
        <v>3.5809263096289089E-2</v>
      </c>
      <c r="Z208" s="136">
        <f t="shared" ca="1" si="99"/>
        <v>1.5094858488124845E-2</v>
      </c>
      <c r="AA208" s="136">
        <f t="shared" ca="1" si="100"/>
        <v>0.29839647611923192</v>
      </c>
      <c r="AB208" s="136">
        <f t="shared" ca="1" si="101"/>
        <v>2.6666864801723613E-2</v>
      </c>
      <c r="AC208" s="136">
        <f t="shared" ca="1" si="102"/>
        <v>9.7364163681831883E-3</v>
      </c>
      <c r="AD208" s="136">
        <f t="shared" ca="1" si="103"/>
        <v>0.25349743206465808</v>
      </c>
      <c r="AE208" s="136">
        <f t="shared" ca="1" si="104"/>
        <v>2.524534400295457E-2</v>
      </c>
      <c r="AF208" s="136">
        <f t="shared" ca="1" si="105"/>
        <v>1.4260415667192333E-2</v>
      </c>
      <c r="AG208" s="136">
        <f t="shared" ca="1" si="106"/>
        <v>0.22272201993018861</v>
      </c>
      <c r="AH208" s="136">
        <f t="shared" ca="1" si="107"/>
        <v>2.9755697858857351E-2</v>
      </c>
      <c r="AI208" s="136">
        <f t="shared" ca="1" si="108"/>
        <v>1.4279074608657341E-2</v>
      </c>
      <c r="AJ208" s="136">
        <f t="shared" ca="1" si="109"/>
        <v>0.27519456146831772</v>
      </c>
      <c r="AK208" s="136">
        <f t="shared" ca="1" si="110"/>
        <v>3.8258540391494324E-2</v>
      </c>
      <c r="AL208" s="136">
        <f t="shared" ca="1" si="111"/>
        <v>1.1349993294511539E-2</v>
      </c>
      <c r="AM208" s="136">
        <f t="shared" ca="1" si="112"/>
        <v>0.32288091155107362</v>
      </c>
      <c r="AN208" s="136">
        <f t="shared" ca="1" si="113"/>
        <v>3.3819914408922437E-2</v>
      </c>
      <c r="AO208" s="136">
        <f t="shared" ca="1" si="114"/>
        <v>1.6931580838735638E-2</v>
      </c>
      <c r="AP208" s="136">
        <f t="shared" ca="1" si="115"/>
        <v>0.26614007236146892</v>
      </c>
      <c r="AQ208" s="136">
        <f t="shared" ca="1" si="116"/>
        <v>3.041543847735044E-2</v>
      </c>
      <c r="AR208" s="136">
        <f t="shared" ca="1" si="117"/>
        <v>9.3783014534368769E-3</v>
      </c>
      <c r="AS208" s="136">
        <f t="shared" ca="1" si="118"/>
        <v>0.27464802623457357</v>
      </c>
      <c r="AT208" s="136">
        <f t="shared" ca="1" si="119"/>
        <v>4.3055927587512664E-2</v>
      </c>
      <c r="AU208" s="136">
        <f t="shared" ca="1" si="120"/>
        <v>1.7701148463824177E-2</v>
      </c>
      <c r="AV208" s="136">
        <f t="shared" ca="1" si="121"/>
        <v>0.34260015005480904</v>
      </c>
      <c r="AW208" s="136">
        <f t="shared" ca="1" si="122"/>
        <v>2.9028287241044788E-2</v>
      </c>
      <c r="AX208" s="136">
        <f t="shared" ca="1" si="123"/>
        <v>5.6597028975976333E-3</v>
      </c>
      <c r="AY208" s="136">
        <f t="shared" ca="1" si="124"/>
        <v>0.30400644468804361</v>
      </c>
      <c r="AZ208" s="136">
        <f t="shared" ca="1" si="125"/>
        <v>3.5104386703425999E-2</v>
      </c>
      <c r="BA208" s="136">
        <f t="shared" ca="1" si="126"/>
        <v>1.0007348760644186E-2</v>
      </c>
      <c r="BB208" s="136">
        <f t="shared" ca="1" si="127"/>
        <v>0.30051363469662157</v>
      </c>
      <c r="BC208" s="136">
        <f t="shared" ca="1" si="128"/>
        <v>3.0177441558154858E-2</v>
      </c>
      <c r="BD208" s="136">
        <f t="shared" ca="1" si="129"/>
        <v>8.0467304584306929E-3</v>
      </c>
      <c r="BE208" s="136">
        <f t="shared" ca="1" si="130"/>
        <v>0.30307668311977848</v>
      </c>
      <c r="BF208" s="136">
        <f t="shared" ca="1" si="131"/>
        <v>2.4884153915474057E-2</v>
      </c>
      <c r="BG208" s="136">
        <f t="shared" ca="1" si="132"/>
        <v>9.9723910492684736E-3</v>
      </c>
      <c r="BH208" s="136">
        <f t="shared" ca="1" si="133"/>
        <v>0.2729708263148008</v>
      </c>
      <c r="BI208" s="136">
        <f t="shared" ca="1" si="134"/>
        <v>4.1058520508511963E-2</v>
      </c>
      <c r="BJ208" s="136">
        <f t="shared" ca="1" si="135"/>
        <v>1.5700754592100245E-2</v>
      </c>
      <c r="BK208" s="136">
        <f t="shared" ca="1" si="136"/>
        <v>0.32291635573626698</v>
      </c>
      <c r="BL208" s="136">
        <f t="shared" ca="1" si="137"/>
        <v>2.6012741636683077E-2</v>
      </c>
      <c r="BM208" s="136">
        <f t="shared" ca="1" si="138"/>
        <v>4.4265668885694106E-3</v>
      </c>
      <c r="BN208" s="136">
        <f t="shared" ca="1" si="139"/>
        <v>0.25713435135928997</v>
      </c>
      <c r="BO208" s="136">
        <f t="shared" ca="1" si="140"/>
        <v>2.8180213262361472E-2</v>
      </c>
      <c r="BP208" s="136">
        <f t="shared" ca="1" si="141"/>
        <v>7.7980328297990158E-3</v>
      </c>
      <c r="BQ208" s="136">
        <f t="shared" ca="1" si="142"/>
        <v>0.28126391321422201</v>
      </c>
      <c r="BR208" s="136" t="str">
        <f t="shared" si="143"/>
        <v/>
      </c>
      <c r="BS208" s="136" t="str">
        <f t="shared" si="144"/>
        <v/>
      </c>
      <c r="BT208" s="136" t="str">
        <f t="shared" si="145"/>
        <v/>
      </c>
      <c r="BU208" s="136">
        <f t="shared" ca="1" si="146"/>
        <v>2.8089217483737949E-2</v>
      </c>
      <c r="BV208" s="136">
        <f t="shared" ca="1" si="147"/>
        <v>5.1592575000716616E-3</v>
      </c>
      <c r="BW208" s="136">
        <f t="shared" ca="1" si="148"/>
        <v>0.31324925080019639</v>
      </c>
      <c r="BX208" s="136">
        <f t="shared" ca="1" si="149"/>
        <v>3.4345948229473372E-2</v>
      </c>
      <c r="BY208" s="136">
        <f t="shared" ca="1" si="150"/>
        <v>1.1874609558758889E-2</v>
      </c>
      <c r="BZ208" s="136">
        <f t="shared" ca="1" si="151"/>
        <v>0.29380693711563532</v>
      </c>
      <c r="CA208" s="136">
        <f t="shared" ca="1" si="152"/>
        <v>4.3859490525913564E-2</v>
      </c>
      <c r="CB208" s="136">
        <f t="shared" ca="1" si="153"/>
        <v>1.6419060242484684E-2</v>
      </c>
      <c r="CC208" s="136">
        <f t="shared" ca="1" si="154"/>
        <v>0.32718659297134955</v>
      </c>
      <c r="CD208" s="136">
        <f t="shared" ca="1" si="155"/>
        <v>2.7449868674326167E-2</v>
      </c>
      <c r="CE208" s="136">
        <f t="shared" ca="1" si="156"/>
        <v>6.8919717562770134E-3</v>
      </c>
      <c r="CF208" s="136">
        <f t="shared" ca="1" si="157"/>
        <v>0.27721578750093473</v>
      </c>
      <c r="CG208" s="136">
        <f t="shared" ca="1" si="158"/>
        <v>4.2546075458569935E-2</v>
      </c>
      <c r="CH208" s="136">
        <f t="shared" ca="1" si="159"/>
        <v>1.0585011618457102E-2</v>
      </c>
      <c r="CI208" s="136">
        <f t="shared" ca="1" si="160"/>
        <v>0.33194365771038153</v>
      </c>
      <c r="CJ208" s="136">
        <f t="shared" ca="1" si="161"/>
        <v>2.7507895901270459E-2</v>
      </c>
      <c r="CK208" s="136">
        <f t="shared" ca="1" si="162"/>
        <v>8.9591362231118878E-3</v>
      </c>
      <c r="CL208" s="136">
        <f t="shared" ca="1" si="163"/>
        <v>0.25013812647899564</v>
      </c>
      <c r="CM208" s="136">
        <f t="shared" ca="1" si="164"/>
        <v>3.6840466242972908E-2</v>
      </c>
      <c r="CN208" s="136">
        <f t="shared" ca="1" si="165"/>
        <v>1.2596221017905522E-2</v>
      </c>
      <c r="CO208" s="136">
        <f t="shared" ca="1" si="166"/>
        <v>0.31333686864677524</v>
      </c>
      <c r="CP208" s="136">
        <f t="shared" ca="1" si="167"/>
        <v>4.0973669403248585E-2</v>
      </c>
      <c r="CQ208" s="136">
        <f t="shared" ca="1" si="168"/>
        <v>7.5149436944277103E-3</v>
      </c>
      <c r="CR208" s="136">
        <f t="shared" ca="1" si="169"/>
        <v>0.34118347193315346</v>
      </c>
      <c r="CS208" s="136">
        <f t="shared" ca="1" si="170"/>
        <v>2.8146883123844807E-2</v>
      </c>
      <c r="CT208" s="136">
        <f t="shared" ca="1" si="171"/>
        <v>5.4393106007559018E-3</v>
      </c>
      <c r="CU208" s="136">
        <f t="shared" ca="1" si="172"/>
        <v>0.30342043117316231</v>
      </c>
      <c r="CV208" s="136">
        <f t="shared" ca="1" si="173"/>
        <v>2.9060513777647734E-2</v>
      </c>
      <c r="CW208" s="136">
        <f t="shared" ca="1" si="174"/>
        <v>9.43118854752442E-3</v>
      </c>
      <c r="CX208" s="136">
        <f t="shared" ca="1" si="175"/>
        <v>0.29380721274654609</v>
      </c>
      <c r="CY208" s="136">
        <f t="shared" ca="1" si="176"/>
        <v>2.6568567050437763E-2</v>
      </c>
      <c r="CZ208" s="136">
        <f t="shared" ca="1" si="177"/>
        <v>8.5603756012378549E-3</v>
      </c>
      <c r="DA208" s="136">
        <f t="shared" ca="1" si="178"/>
        <v>0.30883578865656658</v>
      </c>
    </row>
    <row r="209" spans="3:105">
      <c r="C209" s="138">
        <f t="shared" si="179"/>
        <v>405</v>
      </c>
      <c r="D209" s="136">
        <f t="shared" si="179"/>
        <v>2.3189999999999999E-2</v>
      </c>
      <c r="E209" s="136">
        <f t="shared" si="179"/>
        <v>6.4000000000000005E-4</v>
      </c>
      <c r="F209" s="136">
        <f t="shared" si="179"/>
        <v>0.11020000000000001</v>
      </c>
      <c r="G209" s="136">
        <f t="shared" ca="1" si="80"/>
        <v>2.4168057432777744E-2</v>
      </c>
      <c r="H209" s="136">
        <f t="shared" ca="1" si="81"/>
        <v>4.3307044480927238E-3</v>
      </c>
      <c r="I209" s="136">
        <f t="shared" ca="1" si="82"/>
        <v>0.29453394263382532</v>
      </c>
      <c r="J209" s="136">
        <f t="shared" ca="1" si="83"/>
        <v>2.5695483436801798E-2</v>
      </c>
      <c r="K209" s="136">
        <f t="shared" ca="1" si="84"/>
        <v>4.7120611201481527E-3</v>
      </c>
      <c r="L209" s="136">
        <f t="shared" ca="1" si="85"/>
        <v>0.30950824000069249</v>
      </c>
      <c r="M209" s="136">
        <f t="shared" ca="1" si="86"/>
        <v>1.9114004069903042E-2</v>
      </c>
      <c r="N209" s="136">
        <f t="shared" ca="1" si="87"/>
        <v>7.6065854754054137E-3</v>
      </c>
      <c r="O209" s="136">
        <f t="shared" ca="1" si="88"/>
        <v>0.2610771444911113</v>
      </c>
      <c r="P209" s="136">
        <f t="shared" ca="1" si="89"/>
        <v>2.0319378491307244E-2</v>
      </c>
      <c r="Q209" s="136">
        <f t="shared" ca="1" si="90"/>
        <v>6.8427604199807514E-3</v>
      </c>
      <c r="R209" s="136">
        <f t="shared" ca="1" si="91"/>
        <v>0.26648662340554846</v>
      </c>
      <c r="S209" s="136">
        <f t="shared" ca="1" si="92"/>
        <v>2.9105254065832115E-2</v>
      </c>
      <c r="T209" s="136">
        <f t="shared" ca="1" si="93"/>
        <v>5.9996723138086667E-3</v>
      </c>
      <c r="U209" s="136">
        <f t="shared" ca="1" si="94"/>
        <v>0.31539904209032038</v>
      </c>
      <c r="V209" s="136">
        <f t="shared" ca="1" si="95"/>
        <v>2.0353379779540982E-2</v>
      </c>
      <c r="W209" s="136">
        <f t="shared" ca="1" si="96"/>
        <v>2.9079613784311043E-3</v>
      </c>
      <c r="X209" s="136">
        <f t="shared" ca="1" si="97"/>
        <v>0.27481046474160764</v>
      </c>
      <c r="Y209" s="136">
        <f t="shared" ca="1" si="98"/>
        <v>3.3231946182481834E-2</v>
      </c>
      <c r="Z209" s="136">
        <f t="shared" ca="1" si="99"/>
        <v>1.3813694448596033E-2</v>
      </c>
      <c r="AA209" s="136">
        <f t="shared" ca="1" si="100"/>
        <v>0.30521380316535168</v>
      </c>
      <c r="AB209" s="136">
        <f t="shared" ca="1" si="101"/>
        <v>2.1690680901271214E-2</v>
      </c>
      <c r="AC209" s="136">
        <f t="shared" ca="1" si="102"/>
        <v>1.8467311894664769E-3</v>
      </c>
      <c r="AD209" s="136">
        <f t="shared" ca="1" si="103"/>
        <v>0.28199380411720149</v>
      </c>
      <c r="AE209" s="136">
        <f t="shared" ca="1" si="104"/>
        <v>2.5004824408675814E-2</v>
      </c>
      <c r="AF209" s="136">
        <f t="shared" ca="1" si="105"/>
        <v>1.3717639687669998E-2</v>
      </c>
      <c r="AG209" s="136">
        <f t="shared" ca="1" si="106"/>
        <v>0.26666671799892594</v>
      </c>
      <c r="AH209" s="136">
        <f t="shared" ca="1" si="107"/>
        <v>2.2892047308907856E-2</v>
      </c>
      <c r="AI209" s="136">
        <f t="shared" ca="1" si="108"/>
        <v>1.2517739835307422E-2</v>
      </c>
      <c r="AJ209" s="136">
        <f t="shared" ca="1" si="109"/>
        <v>0.24246189869857737</v>
      </c>
      <c r="AK209" s="136">
        <f t="shared" ca="1" si="110"/>
        <v>3.2495701508062719E-2</v>
      </c>
      <c r="AL209" s="136">
        <f t="shared" ca="1" si="111"/>
        <v>7.7094757963887721E-3</v>
      </c>
      <c r="AM209" s="136">
        <f t="shared" ca="1" si="112"/>
        <v>0.33751207745959644</v>
      </c>
      <c r="AN209" s="136">
        <f t="shared" ca="1" si="113"/>
        <v>2.9635056165005891E-2</v>
      </c>
      <c r="AO209" s="136">
        <f t="shared" ca="1" si="114"/>
        <v>9.416624585999572E-3</v>
      </c>
      <c r="AP209" s="136">
        <f t="shared" ca="1" si="115"/>
        <v>0.31246607783696556</v>
      </c>
      <c r="AQ209" s="136">
        <f t="shared" ca="1" si="116"/>
        <v>2.5736855197671191E-2</v>
      </c>
      <c r="AR209" s="136">
        <f t="shared" ca="1" si="117"/>
        <v>4.5002629265942532E-3</v>
      </c>
      <c r="AS209" s="136">
        <f t="shared" ca="1" si="118"/>
        <v>0.30188135508569303</v>
      </c>
      <c r="AT209" s="136">
        <f t="shared" ca="1" si="119"/>
        <v>3.6797911222331794E-2</v>
      </c>
      <c r="AU209" s="136">
        <f t="shared" ca="1" si="120"/>
        <v>1.3714478164563842E-2</v>
      </c>
      <c r="AV209" s="136">
        <f t="shared" ca="1" si="121"/>
        <v>0.3607913114674931</v>
      </c>
      <c r="AW209" s="136">
        <f t="shared" ca="1" si="122"/>
        <v>1.7670610240454306E-2</v>
      </c>
      <c r="AX209" s="136">
        <f t="shared" ca="1" si="123"/>
        <v>1.8893609725429126E-3</v>
      </c>
      <c r="AY209" s="136">
        <f t="shared" ca="1" si="124"/>
        <v>0.26841713117709182</v>
      </c>
      <c r="AZ209" s="136">
        <f t="shared" ca="1" si="125"/>
        <v>2.9854550026163683E-2</v>
      </c>
      <c r="BA209" s="136">
        <f t="shared" ca="1" si="126"/>
        <v>4.9759826398862372E-3</v>
      </c>
      <c r="BB209" s="136">
        <f t="shared" ca="1" si="127"/>
        <v>0.32759437353191723</v>
      </c>
      <c r="BC209" s="136">
        <f t="shared" ca="1" si="128"/>
        <v>1.9656199467554581E-2</v>
      </c>
      <c r="BD209" s="136">
        <f t="shared" ca="1" si="129"/>
        <v>4.0494912908707343E-3</v>
      </c>
      <c r="BE209" s="136">
        <f t="shared" ca="1" si="130"/>
        <v>0.25288220900923891</v>
      </c>
      <c r="BF209" s="136">
        <f t="shared" ca="1" si="131"/>
        <v>1.6101956197878513E-2</v>
      </c>
      <c r="BG209" s="136">
        <f t="shared" ca="1" si="132"/>
        <v>5.9762653827888186E-3</v>
      </c>
      <c r="BH209" s="136">
        <f t="shared" ca="1" si="133"/>
        <v>0.24135663762431364</v>
      </c>
      <c r="BI209" s="136">
        <f t="shared" ca="1" si="134"/>
        <v>3.6400425534603639E-2</v>
      </c>
      <c r="BJ209" s="136">
        <f t="shared" ca="1" si="135"/>
        <v>1.1904095106852071E-2</v>
      </c>
      <c r="BK209" s="136">
        <f t="shared" ca="1" si="136"/>
        <v>0.34257318211752563</v>
      </c>
      <c r="BL209" s="136">
        <f t="shared" ca="1" si="137"/>
        <v>2.1787140894059167E-2</v>
      </c>
      <c r="BM209" s="136">
        <f t="shared" ca="1" si="138"/>
        <v>4.8947376644096032E-4</v>
      </c>
      <c r="BN209" s="136">
        <f t="shared" ca="1" si="139"/>
        <v>0.27886389551655483</v>
      </c>
      <c r="BO209" s="136">
        <f t="shared" ca="1" si="140"/>
        <v>1.8340118948842542E-2</v>
      </c>
      <c r="BP209" s="136">
        <f t="shared" ca="1" si="141"/>
        <v>4.2078785997936982E-3</v>
      </c>
      <c r="BQ209" s="136">
        <f t="shared" ca="1" si="142"/>
        <v>0.25780568070329102</v>
      </c>
      <c r="BR209" s="136" t="str">
        <f t="shared" si="143"/>
        <v/>
      </c>
      <c r="BS209" s="136" t="str">
        <f t="shared" si="144"/>
        <v/>
      </c>
      <c r="BT209" s="136" t="str">
        <f t="shared" si="145"/>
        <v/>
      </c>
      <c r="BU209" s="136">
        <f t="shared" ca="1" si="146"/>
        <v>1.9179661375402002E-2</v>
      </c>
      <c r="BV209" s="136">
        <f t="shared" ca="1" si="147"/>
        <v>1.4757662186527412E-3</v>
      </c>
      <c r="BW209" s="136">
        <f t="shared" ca="1" si="148"/>
        <v>0.29001942975388034</v>
      </c>
      <c r="BX209" s="136">
        <f t="shared" ca="1" si="149"/>
        <v>2.852333836418524E-2</v>
      </c>
      <c r="BY209" s="136">
        <f t="shared" ca="1" si="150"/>
        <v>7.807931465066858E-3</v>
      </c>
      <c r="BZ209" s="136">
        <f t="shared" ca="1" si="151"/>
        <v>0.31487099074925584</v>
      </c>
      <c r="CA209" s="136">
        <f t="shared" ca="1" si="152"/>
        <v>3.6060304887582356E-2</v>
      </c>
      <c r="CB209" s="136">
        <f t="shared" ca="1" si="153"/>
        <v>9.2834837745661737E-3</v>
      </c>
      <c r="CC209" s="136">
        <f t="shared" ca="1" si="154"/>
        <v>0.34829358306472996</v>
      </c>
      <c r="CD209" s="136">
        <f t="shared" ca="1" si="155"/>
        <v>1.7971170094670579E-2</v>
      </c>
      <c r="CE209" s="136">
        <f t="shared" ca="1" si="156"/>
        <v>3.2918269282473673E-3</v>
      </c>
      <c r="CF209" s="136">
        <f t="shared" ca="1" si="157"/>
        <v>0.2494163628746115</v>
      </c>
      <c r="CG209" s="136">
        <f t="shared" ca="1" si="158"/>
        <v>3.6640513046002889E-2</v>
      </c>
      <c r="CH209" s="136">
        <f t="shared" ca="1" si="159"/>
        <v>7.0299809742932354E-3</v>
      </c>
      <c r="CI209" s="136">
        <f t="shared" ca="1" si="160"/>
        <v>0.34244143408469602</v>
      </c>
      <c r="CJ209" s="136">
        <f t="shared" ca="1" si="161"/>
        <v>2.2642778865807522E-2</v>
      </c>
      <c r="CK209" s="136">
        <f t="shared" ca="1" si="162"/>
        <v>1.9650055282081323E-3</v>
      </c>
      <c r="CL209" s="136">
        <f t="shared" ca="1" si="163"/>
        <v>0.28054716679598035</v>
      </c>
      <c r="CM209" s="136">
        <f t="shared" ca="1" si="164"/>
        <v>3.1063700670173933E-2</v>
      </c>
      <c r="CN209" s="136">
        <f t="shared" ca="1" si="165"/>
        <v>8.3361273287112896E-3</v>
      </c>
      <c r="CO209" s="136">
        <f t="shared" ca="1" si="166"/>
        <v>0.32251726644317175</v>
      </c>
      <c r="CP209" s="136">
        <f t="shared" ca="1" si="167"/>
        <v>3.2356931749654365E-2</v>
      </c>
      <c r="CQ209" s="136">
        <f t="shared" ca="1" si="168"/>
        <v>3.9130419144849616E-3</v>
      </c>
      <c r="CR209" s="136">
        <f t="shared" ca="1" si="169"/>
        <v>0.33000265516457344</v>
      </c>
      <c r="CS209" s="136">
        <f t="shared" ca="1" si="170"/>
        <v>1.6926530971442651E-2</v>
      </c>
      <c r="CT209" s="136">
        <f t="shared" ca="1" si="171"/>
        <v>1.9467428831918005E-3</v>
      </c>
      <c r="CU209" s="136">
        <f t="shared" ca="1" si="172"/>
        <v>0.25364057828729919</v>
      </c>
      <c r="CV209" s="136">
        <f t="shared" ca="1" si="173"/>
        <v>1.6782785187276373E-2</v>
      </c>
      <c r="CW209" s="136">
        <f t="shared" ca="1" si="174"/>
        <v>2.645842021128685E-3</v>
      </c>
      <c r="CX209" s="136">
        <f t="shared" ca="1" si="175"/>
        <v>0.25993647256250502</v>
      </c>
      <c r="CY209" s="136">
        <f t="shared" ca="1" si="176"/>
        <v>1.6351242728054272E-2</v>
      </c>
      <c r="CZ209" s="136">
        <f t="shared" ca="1" si="177"/>
        <v>4.6773687235918482E-3</v>
      </c>
      <c r="DA209" s="136">
        <f t="shared" ca="1" si="178"/>
        <v>0.25433707421074231</v>
      </c>
    </row>
    <row r="210" spans="3:105">
      <c r="C210" s="138">
        <f t="shared" si="179"/>
        <v>410</v>
      </c>
      <c r="D210" s="136">
        <f t="shared" si="179"/>
        <v>4.351E-2</v>
      </c>
      <c r="E210" s="136">
        <f t="shared" si="179"/>
        <v>1.2099999999999999E-3</v>
      </c>
      <c r="F210" s="136">
        <f t="shared" si="179"/>
        <v>0.2074</v>
      </c>
      <c r="G210" s="136">
        <f t="shared" ca="1" si="80"/>
        <v>2.1054127647445482E-2</v>
      </c>
      <c r="H210" s="136">
        <f t="shared" ca="1" si="81"/>
        <v>5.7152962742880236E-3</v>
      </c>
      <c r="I210" s="136">
        <f t="shared" ca="1" si="82"/>
        <v>0.30646011663483241</v>
      </c>
      <c r="J210" s="136">
        <f t="shared" ca="1" si="83"/>
        <v>2.4022042266590143E-2</v>
      </c>
      <c r="K210" s="136">
        <f t="shared" ca="1" si="84"/>
        <v>7.6572759107941197E-3</v>
      </c>
      <c r="L210" s="136">
        <f t="shared" ca="1" si="85"/>
        <v>0.34450332380474707</v>
      </c>
      <c r="M210" s="136">
        <f t="shared" ca="1" si="86"/>
        <v>1.4989161201588861E-2</v>
      </c>
      <c r="N210" s="136">
        <f t="shared" ca="1" si="87"/>
        <v>4.7862830935639219E-3</v>
      </c>
      <c r="O210" s="136">
        <f t="shared" ca="1" si="88"/>
        <v>0.28973407929822759</v>
      </c>
      <c r="P210" s="136">
        <f t="shared" ca="1" si="89"/>
        <v>1.7520368756241113E-2</v>
      </c>
      <c r="Q210" s="136">
        <f t="shared" ca="1" si="90"/>
        <v>6.2429142551035828E-3</v>
      </c>
      <c r="R210" s="136">
        <f t="shared" ca="1" si="91"/>
        <v>0.27573321953145907</v>
      </c>
      <c r="S210" s="136">
        <f t="shared" ca="1" si="92"/>
        <v>2.667974163092492E-2</v>
      </c>
      <c r="T210" s="136">
        <f t="shared" ca="1" si="93"/>
        <v>8.810001918761785E-3</v>
      </c>
      <c r="U210" s="136">
        <f t="shared" ca="1" si="94"/>
        <v>0.31621365434920418</v>
      </c>
      <c r="V210" s="136">
        <f t="shared" ca="1" si="95"/>
        <v>1.7094702874344801E-2</v>
      </c>
      <c r="W210" s="136">
        <f t="shared" ca="1" si="96"/>
        <v>5.5898749826314518E-3</v>
      </c>
      <c r="X210" s="136">
        <f t="shared" ca="1" si="97"/>
        <v>0.27724502675303392</v>
      </c>
      <c r="Y210" s="136">
        <f t="shared" ca="1" si="98"/>
        <v>2.8420568646135461E-2</v>
      </c>
      <c r="Z210" s="136">
        <f t="shared" ca="1" si="99"/>
        <v>1.077673848822471E-2</v>
      </c>
      <c r="AA210" s="136">
        <f t="shared" ca="1" si="100"/>
        <v>0.33855528441882904</v>
      </c>
      <c r="AB210" s="136">
        <f t="shared" ca="1" si="101"/>
        <v>2.0020530076554983E-2</v>
      </c>
      <c r="AC210" s="136">
        <f t="shared" ca="1" si="102"/>
        <v>4.3992316033822296E-3</v>
      </c>
      <c r="AD210" s="136">
        <f t="shared" ca="1" si="103"/>
        <v>0.31774800257554264</v>
      </c>
      <c r="AE210" s="136">
        <f t="shared" ca="1" si="104"/>
        <v>2.0251368028175107E-2</v>
      </c>
      <c r="AF210" s="136">
        <f t="shared" ca="1" si="105"/>
        <v>1.0650654993100793E-2</v>
      </c>
      <c r="AG210" s="136">
        <f t="shared" ca="1" si="106"/>
        <v>0.29047364759078742</v>
      </c>
      <c r="AH210" s="136">
        <f t="shared" ca="1" si="107"/>
        <v>1.8148469455850854E-2</v>
      </c>
      <c r="AI210" s="136">
        <f t="shared" ca="1" si="108"/>
        <v>9.1447941372304886E-3</v>
      </c>
      <c r="AJ210" s="136">
        <f t="shared" ca="1" si="109"/>
        <v>0.27239854820898851</v>
      </c>
      <c r="AK210" s="136">
        <f t="shared" ca="1" si="110"/>
        <v>2.6342772487174954E-2</v>
      </c>
      <c r="AL210" s="136">
        <f t="shared" ca="1" si="111"/>
        <v>9.8879019439470171E-3</v>
      </c>
      <c r="AM210" s="136">
        <f t="shared" ca="1" si="112"/>
        <v>0.30297042582657685</v>
      </c>
      <c r="AN210" s="136">
        <f t="shared" ca="1" si="113"/>
        <v>2.7734533936297795E-2</v>
      </c>
      <c r="AO210" s="136">
        <f t="shared" ca="1" si="114"/>
        <v>1.2120759842190743E-2</v>
      </c>
      <c r="AP210" s="136">
        <f t="shared" ca="1" si="115"/>
        <v>0.34790933960833248</v>
      </c>
      <c r="AQ210" s="136">
        <f t="shared" ca="1" si="116"/>
        <v>2.3821352415119044E-2</v>
      </c>
      <c r="AR210" s="136">
        <f t="shared" ca="1" si="117"/>
        <v>6.6251572069049363E-3</v>
      </c>
      <c r="AS210" s="136">
        <f t="shared" ca="1" si="118"/>
        <v>0.33764630152417913</v>
      </c>
      <c r="AT210" s="136">
        <f t="shared" ca="1" si="119"/>
        <v>2.8711459227527669E-2</v>
      </c>
      <c r="AU210" s="136">
        <f t="shared" ca="1" si="120"/>
        <v>1.44503361285127E-2</v>
      </c>
      <c r="AV210" s="136">
        <f t="shared" ca="1" si="121"/>
        <v>0.29991491298271017</v>
      </c>
      <c r="AW210" s="136">
        <f t="shared" ca="1" si="122"/>
        <v>1.3722913820790699E-2</v>
      </c>
      <c r="AX210" s="136">
        <f t="shared" ca="1" si="123"/>
        <v>1.6069644806974168E-3</v>
      </c>
      <c r="AY210" s="136">
        <f t="shared" ca="1" si="124"/>
        <v>0.27706659081388002</v>
      </c>
      <c r="AZ210" s="136">
        <f t="shared" ca="1" si="125"/>
        <v>2.7594439670773373E-2</v>
      </c>
      <c r="BA210" s="136">
        <f t="shared" ca="1" si="126"/>
        <v>6.8880918800190982E-3</v>
      </c>
      <c r="BB210" s="136">
        <f t="shared" ca="1" si="127"/>
        <v>0.35772590855498815</v>
      </c>
      <c r="BC210" s="136">
        <f t="shared" ca="1" si="128"/>
        <v>1.8280099732769978E-2</v>
      </c>
      <c r="BD210" s="136">
        <f t="shared" ca="1" si="129"/>
        <v>6.5725378088819847E-3</v>
      </c>
      <c r="BE210" s="136">
        <f t="shared" ca="1" si="130"/>
        <v>0.27899885997523072</v>
      </c>
      <c r="BF210" s="136">
        <f t="shared" ca="1" si="131"/>
        <v>1.5325249659217513E-2</v>
      </c>
      <c r="BG210" s="136">
        <f t="shared" ca="1" si="132"/>
        <v>8.9216809546743565E-3</v>
      </c>
      <c r="BH210" s="136">
        <f t="shared" ca="1" si="133"/>
        <v>0.275486834568135</v>
      </c>
      <c r="BI210" s="136">
        <f t="shared" ca="1" si="134"/>
        <v>2.9797070436249202E-2</v>
      </c>
      <c r="BJ210" s="136">
        <f t="shared" ca="1" si="135"/>
        <v>1.3383968156274285E-2</v>
      </c>
      <c r="BK210" s="136">
        <f t="shared" ca="1" si="136"/>
        <v>0.30727701125951384</v>
      </c>
      <c r="BL210" s="136">
        <f t="shared" ca="1" si="137"/>
        <v>1.9283879671469113E-2</v>
      </c>
      <c r="BM210" s="136">
        <f t="shared" ca="1" si="138"/>
        <v>2.8135313595353127E-3</v>
      </c>
      <c r="BN210" s="136">
        <f t="shared" ca="1" si="139"/>
        <v>0.29203261260241326</v>
      </c>
      <c r="BO210" s="136">
        <f t="shared" ca="1" si="140"/>
        <v>1.4622827352612755E-2</v>
      </c>
      <c r="BP210" s="136">
        <f t="shared" ca="1" si="141"/>
        <v>4.5065014869501256E-3</v>
      </c>
      <c r="BQ210" s="136">
        <f t="shared" ca="1" si="142"/>
        <v>0.29530349920803189</v>
      </c>
      <c r="BR210" s="136" t="str">
        <f t="shared" si="143"/>
        <v/>
      </c>
      <c r="BS210" s="136" t="str">
        <f t="shared" si="144"/>
        <v/>
      </c>
      <c r="BT210" s="136" t="str">
        <f t="shared" si="145"/>
        <v/>
      </c>
      <c r="BU210" s="136">
        <f t="shared" ca="1" si="146"/>
        <v>1.2859516319213782E-2</v>
      </c>
      <c r="BV210" s="136">
        <f t="shared" ca="1" si="147"/>
        <v>1.432295438199974E-3</v>
      </c>
      <c r="BW210" s="136">
        <f t="shared" ca="1" si="148"/>
        <v>0.27010634720983467</v>
      </c>
      <c r="BX210" s="136">
        <f t="shared" ca="1" si="149"/>
        <v>2.7765604277377901E-2</v>
      </c>
      <c r="BY210" s="136">
        <f t="shared" ca="1" si="150"/>
        <v>1.0206207616339053E-2</v>
      </c>
      <c r="BZ210" s="136">
        <f t="shared" ca="1" si="151"/>
        <v>0.35318652855420829</v>
      </c>
      <c r="CA210" s="136">
        <f t="shared" ca="1" si="152"/>
        <v>3.1725610384918806E-2</v>
      </c>
      <c r="CB210" s="136">
        <f t="shared" ca="1" si="153"/>
        <v>1.1042156752492822E-2</v>
      </c>
      <c r="CC210" s="136">
        <f t="shared" ca="1" si="154"/>
        <v>0.32859261452951993</v>
      </c>
      <c r="CD210" s="136">
        <f t="shared" ca="1" si="155"/>
        <v>1.7281506977124356E-2</v>
      </c>
      <c r="CE210" s="136">
        <f t="shared" ca="1" si="156"/>
        <v>5.8892539345665367E-3</v>
      </c>
      <c r="CF210" s="136">
        <f t="shared" ca="1" si="157"/>
        <v>0.28825338846993448</v>
      </c>
      <c r="CG210" s="136">
        <f t="shared" ca="1" si="158"/>
        <v>3.1243681269887691E-2</v>
      </c>
      <c r="CH210" s="136">
        <f t="shared" ca="1" si="159"/>
        <v>1.1459846467069925E-2</v>
      </c>
      <c r="CI210" s="136">
        <f t="shared" ca="1" si="160"/>
        <v>0.30128203976542234</v>
      </c>
      <c r="CJ210" s="136">
        <f t="shared" ca="1" si="161"/>
        <v>2.0219913252965301E-2</v>
      </c>
      <c r="CK210" s="136">
        <f t="shared" ca="1" si="162"/>
        <v>4.2740038924274082E-3</v>
      </c>
      <c r="CL210" s="136">
        <f t="shared" ca="1" si="163"/>
        <v>0.28765844561249665</v>
      </c>
      <c r="CM210" s="136">
        <f t="shared" ca="1" si="164"/>
        <v>2.794672466814236E-2</v>
      </c>
      <c r="CN210" s="136">
        <f t="shared" ca="1" si="165"/>
        <v>8.1393596051290516E-3</v>
      </c>
      <c r="CO210" s="136">
        <f t="shared" ca="1" si="166"/>
        <v>0.35853646758171548</v>
      </c>
      <c r="CP210" s="136">
        <f t="shared" ca="1" si="167"/>
        <v>2.7774141360401107E-2</v>
      </c>
      <c r="CQ210" s="136">
        <f t="shared" ca="1" si="168"/>
        <v>1.1128995151238733E-2</v>
      </c>
      <c r="CR210" s="136">
        <f t="shared" ca="1" si="169"/>
        <v>0.28098135853921818</v>
      </c>
      <c r="CS210" s="136">
        <f t="shared" ca="1" si="170"/>
        <v>1.3647407845467849E-2</v>
      </c>
      <c r="CT210" s="136">
        <f t="shared" ca="1" si="171"/>
        <v>1.6475263879458927E-3</v>
      </c>
      <c r="CU210" s="136">
        <f t="shared" ca="1" si="172"/>
        <v>0.27826428270317222</v>
      </c>
      <c r="CV210" s="136">
        <f t="shared" ca="1" si="173"/>
        <v>1.5803886721768367E-2</v>
      </c>
      <c r="CW210" s="136">
        <f t="shared" ca="1" si="174"/>
        <v>5.0272368234415606E-3</v>
      </c>
      <c r="CX210" s="136">
        <f t="shared" ca="1" si="175"/>
        <v>0.28892283747460934</v>
      </c>
      <c r="CY210" s="136">
        <f t="shared" ca="1" si="176"/>
        <v>1.2056356987320684E-2</v>
      </c>
      <c r="CZ210" s="136">
        <f t="shared" ca="1" si="177"/>
        <v>4.0235704365316951E-3</v>
      </c>
      <c r="DA210" s="136">
        <f t="shared" ca="1" si="178"/>
        <v>0.27694683048627389</v>
      </c>
    </row>
    <row r="211" spans="3:105">
      <c r="C211" s="138">
        <f t="shared" si="179"/>
        <v>415</v>
      </c>
      <c r="D211" s="136">
        <f t="shared" si="179"/>
        <v>7.7630000000000005E-2</v>
      </c>
      <c r="E211" s="136">
        <f t="shared" si="179"/>
        <v>2.1800000000000001E-3</v>
      </c>
      <c r="F211" s="136">
        <f t="shared" si="179"/>
        <v>0.37130000000000002</v>
      </c>
      <c r="G211" s="136">
        <f t="shared" ca="1" si="80"/>
        <v>1.9924548591355291E-2</v>
      </c>
      <c r="H211" s="136">
        <f t="shared" ca="1" si="81"/>
        <v>1.0468643958907863E-2</v>
      </c>
      <c r="I211" s="136">
        <f t="shared" ca="1" si="82"/>
        <v>0.33385315520923259</v>
      </c>
      <c r="J211" s="136">
        <f t="shared" ca="1" si="83"/>
        <v>2.3061843552476761E-2</v>
      </c>
      <c r="K211" s="136">
        <f t="shared" ca="1" si="84"/>
        <v>1.2821472121116718E-2</v>
      </c>
      <c r="L211" s="136">
        <f t="shared" ca="1" si="85"/>
        <v>0.36949722932634682</v>
      </c>
      <c r="M211" s="136">
        <f t="shared" ca="1" si="86"/>
        <v>1.3508162688634957E-2</v>
      </c>
      <c r="N211" s="136">
        <f t="shared" ca="1" si="87"/>
        <v>9.9762874847041886E-3</v>
      </c>
      <c r="O211" s="136">
        <f t="shared" ca="1" si="88"/>
        <v>0.31623033149010943</v>
      </c>
      <c r="P211" s="136">
        <f t="shared" ca="1" si="89"/>
        <v>1.7328259222569621E-2</v>
      </c>
      <c r="Q211" s="136">
        <f t="shared" ca="1" si="90"/>
        <v>1.1364502044306788E-2</v>
      </c>
      <c r="R211" s="136">
        <f t="shared" ca="1" si="91"/>
        <v>0.34283800328793695</v>
      </c>
      <c r="S211" s="136">
        <f t="shared" ca="1" si="92"/>
        <v>2.2030654637142343E-2</v>
      </c>
      <c r="T211" s="136">
        <f t="shared" ca="1" si="93"/>
        <v>1.361154744445376E-2</v>
      </c>
      <c r="U211" s="136">
        <f t="shared" ca="1" si="94"/>
        <v>0.28371473475367387</v>
      </c>
      <c r="V211" s="136">
        <f t="shared" ca="1" si="95"/>
        <v>1.6928951326583046E-2</v>
      </c>
      <c r="W211" s="136">
        <f t="shared" ca="1" si="96"/>
        <v>1.0547292833792648E-2</v>
      </c>
      <c r="X211" s="136">
        <f t="shared" ca="1" si="97"/>
        <v>0.33762463804763704</v>
      </c>
      <c r="Y211" s="136">
        <f t="shared" ca="1" si="98"/>
        <v>2.7076335789797318E-2</v>
      </c>
      <c r="Z211" s="136">
        <f t="shared" ca="1" si="99"/>
        <v>1.8268003998826537E-2</v>
      </c>
      <c r="AA211" s="136">
        <f t="shared" ca="1" si="100"/>
        <v>0.33361311258225701</v>
      </c>
      <c r="AB211" s="136">
        <f t="shared" ca="1" si="101"/>
        <v>2.0959042847226217E-2</v>
      </c>
      <c r="AC211" s="136">
        <f t="shared" ca="1" si="102"/>
        <v>9.0534419136078549E-3</v>
      </c>
      <c r="AD211" s="136">
        <f t="shared" ca="1" si="103"/>
        <v>0.39252214960617643</v>
      </c>
      <c r="AE211" s="136">
        <f t="shared" ca="1" si="104"/>
        <v>1.8631860861768011E-2</v>
      </c>
      <c r="AF211" s="136">
        <f t="shared" ca="1" si="105"/>
        <v>1.4074316683805845E-2</v>
      </c>
      <c r="AG211" s="136">
        <f t="shared" ca="1" si="106"/>
        <v>0.34170915907128574</v>
      </c>
      <c r="AH211" s="136">
        <f t="shared" ca="1" si="107"/>
        <v>1.81239917504528E-2</v>
      </c>
      <c r="AI211" s="136">
        <f t="shared" ca="1" si="108"/>
        <v>1.4515001557766059E-2</v>
      </c>
      <c r="AJ211" s="136">
        <f t="shared" ca="1" si="109"/>
        <v>0.31102237726497445</v>
      </c>
      <c r="AK211" s="136">
        <f t="shared" ca="1" si="110"/>
        <v>2.3968642546498806E-2</v>
      </c>
      <c r="AL211" s="136">
        <f t="shared" ca="1" si="111"/>
        <v>1.677338712787264E-2</v>
      </c>
      <c r="AM211" s="136">
        <f t="shared" ca="1" si="112"/>
        <v>0.27494102896794387</v>
      </c>
      <c r="AN211" s="136">
        <f t="shared" ca="1" si="113"/>
        <v>2.6141662969729963E-2</v>
      </c>
      <c r="AO211" s="136">
        <f t="shared" ca="1" si="114"/>
        <v>1.4710821868643633E-2</v>
      </c>
      <c r="AP211" s="136">
        <f t="shared" ca="1" si="115"/>
        <v>0.38699939297881258</v>
      </c>
      <c r="AQ211" s="136">
        <f t="shared" ca="1" si="116"/>
        <v>2.3395573125321912E-2</v>
      </c>
      <c r="AR211" s="136">
        <f t="shared" ca="1" si="117"/>
        <v>1.1183493137570088E-2</v>
      </c>
      <c r="AS211" s="136">
        <f t="shared" ca="1" si="118"/>
        <v>0.38018485100283989</v>
      </c>
      <c r="AT211" s="136">
        <f t="shared" ca="1" si="119"/>
        <v>2.678938855468822E-2</v>
      </c>
      <c r="AU211" s="136">
        <f t="shared" ca="1" si="120"/>
        <v>1.885844097787244E-2</v>
      </c>
      <c r="AV211" s="136">
        <f t="shared" ca="1" si="121"/>
        <v>0.30296400239202076</v>
      </c>
      <c r="AW211" s="136">
        <f t="shared" ca="1" si="122"/>
        <v>1.2969673613212315E-2</v>
      </c>
      <c r="AX211" s="136">
        <f t="shared" ca="1" si="123"/>
        <v>6.4319516476022019E-3</v>
      </c>
      <c r="AY211" s="136">
        <f t="shared" ca="1" si="124"/>
        <v>0.31485837939480338</v>
      </c>
      <c r="AZ211" s="136">
        <f t="shared" ca="1" si="125"/>
        <v>2.4872959677564314E-2</v>
      </c>
      <c r="BA211" s="136">
        <f t="shared" ca="1" si="126"/>
        <v>8.6791915090912563E-3</v>
      </c>
      <c r="BB211" s="136">
        <f t="shared" ca="1" si="127"/>
        <v>0.38064111564566311</v>
      </c>
      <c r="BC211" s="136">
        <f t="shared" ca="1" si="128"/>
        <v>1.782824059941043E-2</v>
      </c>
      <c r="BD211" s="136">
        <f t="shared" ca="1" si="129"/>
        <v>1.1314530011021484E-2</v>
      </c>
      <c r="BE211" s="136">
        <f t="shared" ca="1" si="130"/>
        <v>0.32364410659886317</v>
      </c>
      <c r="BF211" s="136">
        <f t="shared" ca="1" si="131"/>
        <v>1.4799768879290971E-2</v>
      </c>
      <c r="BG211" s="136">
        <f t="shared" ca="1" si="132"/>
        <v>1.4022288793539684E-2</v>
      </c>
      <c r="BH211" s="136">
        <f t="shared" ca="1" si="133"/>
        <v>0.31103598454774095</v>
      </c>
      <c r="BI211" s="136">
        <f t="shared" ca="1" si="134"/>
        <v>2.5756640441871922E-2</v>
      </c>
      <c r="BJ211" s="136">
        <f t="shared" ca="1" si="135"/>
        <v>1.7262435285937426E-2</v>
      </c>
      <c r="BK211" s="136">
        <f t="shared" ca="1" si="136"/>
        <v>0.28397412772940261</v>
      </c>
      <c r="BL211" s="136">
        <f t="shared" ca="1" si="137"/>
        <v>1.908458058532065E-2</v>
      </c>
      <c r="BM211" s="136">
        <f t="shared" ca="1" si="138"/>
        <v>6.8479726301962198E-3</v>
      </c>
      <c r="BN211" s="136">
        <f t="shared" ca="1" si="139"/>
        <v>0.36038165048117587</v>
      </c>
      <c r="BO211" s="136">
        <f t="shared" ca="1" si="140"/>
        <v>1.4125530291283786E-2</v>
      </c>
      <c r="BP211" s="136">
        <f t="shared" ca="1" si="141"/>
        <v>9.6150342783070976E-3</v>
      </c>
      <c r="BQ211" s="136">
        <f t="shared" ca="1" si="142"/>
        <v>0.32521690958776672</v>
      </c>
      <c r="BR211" s="136" t="str">
        <f t="shared" si="143"/>
        <v/>
      </c>
      <c r="BS211" s="136" t="str">
        <f t="shared" si="144"/>
        <v/>
      </c>
      <c r="BT211" s="136" t="str">
        <f t="shared" si="145"/>
        <v/>
      </c>
      <c r="BU211" s="136">
        <f t="shared" ca="1" si="146"/>
        <v>1.2257305502979191E-2</v>
      </c>
      <c r="BV211" s="136">
        <f t="shared" ca="1" si="147"/>
        <v>6.1084441912121496E-3</v>
      </c>
      <c r="BW211" s="136">
        <f t="shared" ca="1" si="148"/>
        <v>0.30691947174157957</v>
      </c>
      <c r="BX211" s="136">
        <f t="shared" ca="1" si="149"/>
        <v>2.6617996415273282E-2</v>
      </c>
      <c r="BY211" s="136">
        <f t="shared" ca="1" si="150"/>
        <v>1.4874588131569179E-2</v>
      </c>
      <c r="BZ211" s="136">
        <f t="shared" ca="1" si="151"/>
        <v>0.38232170354522654</v>
      </c>
      <c r="CA211" s="136">
        <f t="shared" ca="1" si="152"/>
        <v>2.7693453465727165E-2</v>
      </c>
      <c r="CB211" s="136">
        <f t="shared" ca="1" si="153"/>
        <v>1.726283511669504E-2</v>
      </c>
      <c r="CC211" s="136">
        <f t="shared" ca="1" si="154"/>
        <v>0.302786224197854</v>
      </c>
      <c r="CD211" s="136">
        <f t="shared" ca="1" si="155"/>
        <v>1.6788773910152651E-2</v>
      </c>
      <c r="CE211" s="136">
        <f t="shared" ca="1" si="156"/>
        <v>1.0604726977673659E-2</v>
      </c>
      <c r="CF211" s="136">
        <f t="shared" ca="1" si="157"/>
        <v>0.32379048794696319</v>
      </c>
      <c r="CG211" s="136">
        <f t="shared" ca="1" si="158"/>
        <v>2.5925024572273407E-2</v>
      </c>
      <c r="CH211" s="136">
        <f t="shared" ca="1" si="159"/>
        <v>1.5499100606439652E-2</v>
      </c>
      <c r="CI211" s="136">
        <f t="shared" ca="1" si="160"/>
        <v>0.28274611488314999</v>
      </c>
      <c r="CJ211" s="136">
        <f t="shared" ca="1" si="161"/>
        <v>1.9222920420884866E-2</v>
      </c>
      <c r="CK211" s="136">
        <f t="shared" ca="1" si="162"/>
        <v>8.5960438182664262E-3</v>
      </c>
      <c r="CL211" s="136">
        <f t="shared" ca="1" si="163"/>
        <v>0.35328200291776318</v>
      </c>
      <c r="CM211" s="136">
        <f t="shared" ca="1" si="164"/>
        <v>2.8401962899317221E-2</v>
      </c>
      <c r="CN211" s="136">
        <f t="shared" ca="1" si="165"/>
        <v>1.5308707198688465E-2</v>
      </c>
      <c r="CO211" s="136">
        <f t="shared" ca="1" si="166"/>
        <v>0.37527747072876932</v>
      </c>
      <c r="CP211" s="136">
        <f t="shared" ca="1" si="167"/>
        <v>2.3561179464009721E-2</v>
      </c>
      <c r="CQ211" s="136">
        <f t="shared" ca="1" si="168"/>
        <v>1.2717040077686096E-2</v>
      </c>
      <c r="CR211" s="136">
        <f t="shared" ca="1" si="169"/>
        <v>0.27245397772787677</v>
      </c>
      <c r="CS211" s="136">
        <f t="shared" ca="1" si="170"/>
        <v>1.1872338823540343E-2</v>
      </c>
      <c r="CT211" s="136">
        <f t="shared" ca="1" si="171"/>
        <v>6.2092053489472745E-3</v>
      </c>
      <c r="CU211" s="136">
        <f t="shared" ca="1" si="172"/>
        <v>0.31697300429321384</v>
      </c>
      <c r="CV211" s="136">
        <f t="shared" ca="1" si="173"/>
        <v>1.2751139151622111E-2</v>
      </c>
      <c r="CW211" s="136">
        <f t="shared" ca="1" si="174"/>
        <v>7.2613922692570778E-3</v>
      </c>
      <c r="CX211" s="136">
        <f t="shared" ca="1" si="175"/>
        <v>0.32171879156775585</v>
      </c>
      <c r="CY211" s="136">
        <f t="shared" ca="1" si="176"/>
        <v>1.2087785962410365E-2</v>
      </c>
      <c r="CZ211" s="136">
        <f t="shared" ca="1" si="177"/>
        <v>8.1298925697270378E-3</v>
      </c>
      <c r="DA211" s="136">
        <f t="shared" ca="1" si="178"/>
        <v>0.31248801458641057</v>
      </c>
    </row>
    <row r="212" spans="3:105">
      <c r="C212" s="138">
        <f t="shared" si="179"/>
        <v>420</v>
      </c>
      <c r="D212" s="136">
        <f t="shared" si="179"/>
        <v>0.13438</v>
      </c>
      <c r="E212" s="136">
        <f t="shared" si="179"/>
        <v>4.0000000000000001E-3</v>
      </c>
      <c r="F212" s="136">
        <f t="shared" si="179"/>
        <v>0.64559999999999995</v>
      </c>
      <c r="G212" s="136">
        <f t="shared" ca="1" si="80"/>
        <v>1.461699588605817E-2</v>
      </c>
      <c r="H212" s="136">
        <f t="shared" ca="1" si="81"/>
        <v>1.0043080077966789E-2</v>
      </c>
      <c r="I212" s="136">
        <f t="shared" ca="1" si="82"/>
        <v>0.36541316194138279</v>
      </c>
      <c r="J212" s="136">
        <f t="shared" ca="1" si="83"/>
        <v>1.7219320682033034E-2</v>
      </c>
      <c r="K212" s="136">
        <f t="shared" ca="1" si="84"/>
        <v>1.4397138266630329E-2</v>
      </c>
      <c r="L212" s="136">
        <f t="shared" ca="1" si="85"/>
        <v>0.32536791550694794</v>
      </c>
      <c r="M212" s="136">
        <f t="shared" ca="1" si="86"/>
        <v>7.7041918270556852E-3</v>
      </c>
      <c r="N212" s="136">
        <f t="shared" ca="1" si="87"/>
        <v>1.0652598525480266E-2</v>
      </c>
      <c r="O212" s="136">
        <f t="shared" ca="1" si="88"/>
        <v>0.37589126350720514</v>
      </c>
      <c r="P212" s="136">
        <f t="shared" ca="1" si="89"/>
        <v>1.3504707036225975E-2</v>
      </c>
      <c r="Q212" s="136">
        <f t="shared" ca="1" si="90"/>
        <v>1.1250431010667042E-2</v>
      </c>
      <c r="R212" s="136">
        <f t="shared" ca="1" si="91"/>
        <v>0.40926131225381401</v>
      </c>
      <c r="S212" s="136">
        <f t="shared" ca="1" si="92"/>
        <v>1.6452003924092864E-2</v>
      </c>
      <c r="T212" s="136">
        <f t="shared" ca="1" si="93"/>
        <v>1.3286218048913598E-2</v>
      </c>
      <c r="U212" s="136">
        <f t="shared" ca="1" si="94"/>
        <v>0.27852662204423856</v>
      </c>
      <c r="V212" s="136">
        <f t="shared" ca="1" si="95"/>
        <v>1.0753471850421871E-2</v>
      </c>
      <c r="W212" s="136">
        <f t="shared" ca="1" si="96"/>
        <v>8.1672760985388639E-3</v>
      </c>
      <c r="X212" s="136">
        <f t="shared" ca="1" si="97"/>
        <v>0.40630297757902289</v>
      </c>
      <c r="Y212" s="136">
        <f t="shared" ca="1" si="98"/>
        <v>2.0300585903643798E-2</v>
      </c>
      <c r="Z212" s="136">
        <f t="shared" ca="1" si="99"/>
        <v>1.7024309558288802E-2</v>
      </c>
      <c r="AA212" s="136">
        <f t="shared" ca="1" si="100"/>
        <v>0.29665033440374572</v>
      </c>
      <c r="AB212" s="136">
        <f t="shared" ca="1" si="101"/>
        <v>1.4710331432722407E-2</v>
      </c>
      <c r="AC212" s="136">
        <f t="shared" ca="1" si="102"/>
        <v>8.653132414612236E-3</v>
      </c>
      <c r="AD212" s="136">
        <f t="shared" ca="1" si="103"/>
        <v>0.37092000138990194</v>
      </c>
      <c r="AE212" s="136">
        <f t="shared" ca="1" si="104"/>
        <v>1.519350139540685E-2</v>
      </c>
      <c r="AF212" s="136">
        <f t="shared" ca="1" si="105"/>
        <v>1.4853160629858232E-2</v>
      </c>
      <c r="AG212" s="136">
        <f t="shared" ca="1" si="106"/>
        <v>0.38656600725575602</v>
      </c>
      <c r="AH212" s="136">
        <f t="shared" ca="1" si="107"/>
        <v>1.4295374304605622E-2</v>
      </c>
      <c r="AI212" s="136">
        <f t="shared" ca="1" si="108"/>
        <v>1.5503837372038134E-2</v>
      </c>
      <c r="AJ212" s="136">
        <f t="shared" ca="1" si="109"/>
        <v>0.4051054596914922</v>
      </c>
      <c r="AK212" s="136">
        <f t="shared" ca="1" si="110"/>
        <v>1.9041606204281525E-2</v>
      </c>
      <c r="AL212" s="136">
        <f t="shared" ca="1" si="111"/>
        <v>1.4689444276071708E-2</v>
      </c>
      <c r="AM212" s="136">
        <f t="shared" ca="1" si="112"/>
        <v>0.32226177065508588</v>
      </c>
      <c r="AN212" s="136">
        <f t="shared" ca="1" si="113"/>
        <v>1.9347692496962124E-2</v>
      </c>
      <c r="AO212" s="136">
        <f t="shared" ca="1" si="114"/>
        <v>1.6166826308123813E-2</v>
      </c>
      <c r="AP212" s="136">
        <f t="shared" ca="1" si="115"/>
        <v>0.35045040430774271</v>
      </c>
      <c r="AQ212" s="136">
        <f t="shared" ca="1" si="116"/>
        <v>1.5458654103902779E-2</v>
      </c>
      <c r="AR212" s="136">
        <f t="shared" ca="1" si="117"/>
        <v>1.075995081107944E-2</v>
      </c>
      <c r="AS212" s="136">
        <f t="shared" ca="1" si="118"/>
        <v>0.32045820316504064</v>
      </c>
      <c r="AT212" s="136">
        <f t="shared" ca="1" si="119"/>
        <v>2.3852150721069432E-2</v>
      </c>
      <c r="AU212" s="136">
        <f t="shared" ca="1" si="120"/>
        <v>1.8161046381393431E-2</v>
      </c>
      <c r="AV212" s="136">
        <f t="shared" ca="1" si="121"/>
        <v>0.40082805142944372</v>
      </c>
      <c r="AW212" s="136">
        <f t="shared" ca="1" si="122"/>
        <v>6.9028938338487845E-3</v>
      </c>
      <c r="AX212" s="136">
        <f t="shared" ca="1" si="123"/>
        <v>5.9913602466668834E-3</v>
      </c>
      <c r="AY212" s="136">
        <f t="shared" ca="1" si="124"/>
        <v>0.34973984710333933</v>
      </c>
      <c r="AZ212" s="136">
        <f t="shared" ca="1" si="125"/>
        <v>1.8097318300372596E-2</v>
      </c>
      <c r="BA212" s="136">
        <f t="shared" ca="1" si="126"/>
        <v>1.0498194187637231E-2</v>
      </c>
      <c r="BB212" s="136">
        <f t="shared" ca="1" si="127"/>
        <v>0.34065045935586413</v>
      </c>
      <c r="BC212" s="136">
        <f t="shared" ca="1" si="128"/>
        <v>1.2906201942302612E-2</v>
      </c>
      <c r="BD212" s="136">
        <f t="shared" ca="1" si="129"/>
        <v>1.1193279425517887E-2</v>
      </c>
      <c r="BE212" s="136">
        <f t="shared" ca="1" si="130"/>
        <v>0.38220986400536267</v>
      </c>
      <c r="BF212" s="136">
        <f t="shared" ca="1" si="131"/>
        <v>9.9478967952812657E-3</v>
      </c>
      <c r="BG212" s="136">
        <f t="shared" ca="1" si="132"/>
        <v>1.4789200333858438E-2</v>
      </c>
      <c r="BH212" s="136">
        <f t="shared" ca="1" si="133"/>
        <v>0.37875036238958254</v>
      </c>
      <c r="BI212" s="136">
        <f t="shared" ca="1" si="134"/>
        <v>2.1059583515373716E-2</v>
      </c>
      <c r="BJ212" s="136">
        <f t="shared" ca="1" si="135"/>
        <v>1.5728519624211592E-2</v>
      </c>
      <c r="BK212" s="136">
        <f t="shared" ca="1" si="136"/>
        <v>0.33841532157822701</v>
      </c>
      <c r="BL212" s="136">
        <f t="shared" ca="1" si="137"/>
        <v>1.2971410110811531E-2</v>
      </c>
      <c r="BM212" s="136">
        <f t="shared" ca="1" si="138"/>
        <v>3.9570559337789102E-3</v>
      </c>
      <c r="BN212" s="136">
        <f t="shared" ca="1" si="139"/>
        <v>0.41045872794773647</v>
      </c>
      <c r="BO212" s="136">
        <f t="shared" ca="1" si="140"/>
        <v>8.4512151113651842E-3</v>
      </c>
      <c r="BP212" s="136">
        <f t="shared" ca="1" si="141"/>
        <v>1.0133656738771495E-2</v>
      </c>
      <c r="BQ212" s="136">
        <f t="shared" ca="1" si="142"/>
        <v>0.38487330128506225</v>
      </c>
      <c r="BR212" s="136" t="str">
        <f t="shared" si="143"/>
        <v/>
      </c>
      <c r="BS212" s="136" t="str">
        <f t="shared" si="144"/>
        <v/>
      </c>
      <c r="BT212" s="136" t="str">
        <f t="shared" si="145"/>
        <v/>
      </c>
      <c r="BU212" s="136">
        <f t="shared" ca="1" si="146"/>
        <v>8.7326521290617791E-3</v>
      </c>
      <c r="BV212" s="136">
        <f t="shared" ca="1" si="147"/>
        <v>7.965654900894157E-3</v>
      </c>
      <c r="BW212" s="136">
        <f t="shared" ca="1" si="148"/>
        <v>0.31504785877621</v>
      </c>
      <c r="BX212" s="136">
        <f t="shared" ca="1" si="149"/>
        <v>1.9856463828500474E-2</v>
      </c>
      <c r="BY212" s="136">
        <f t="shared" ca="1" si="150"/>
        <v>1.6042499069479917E-2</v>
      </c>
      <c r="BZ212" s="136">
        <f t="shared" ca="1" si="151"/>
        <v>0.32715043526338539</v>
      </c>
      <c r="CA212" s="136">
        <f t="shared" ca="1" si="152"/>
        <v>2.3055604592265615E-2</v>
      </c>
      <c r="CB212" s="136">
        <f t="shared" ca="1" si="153"/>
        <v>1.6940842734786295E-2</v>
      </c>
      <c r="CC212" s="136">
        <f t="shared" ca="1" si="154"/>
        <v>0.33541298153572219</v>
      </c>
      <c r="CD212" s="136">
        <f t="shared" ca="1" si="155"/>
        <v>1.1373223676276059E-2</v>
      </c>
      <c r="CE212" s="136">
        <f t="shared" ca="1" si="156"/>
        <v>1.0645469311094408E-2</v>
      </c>
      <c r="CF212" s="136">
        <f t="shared" ca="1" si="157"/>
        <v>0.38852723241778769</v>
      </c>
      <c r="CG212" s="136">
        <f t="shared" ca="1" si="158"/>
        <v>2.2537261479601979E-2</v>
      </c>
      <c r="CH212" s="136">
        <f t="shared" ca="1" si="159"/>
        <v>1.3773460639799088E-2</v>
      </c>
      <c r="CI212" s="136">
        <f t="shared" ca="1" si="160"/>
        <v>0.35614836905867558</v>
      </c>
      <c r="CJ212" s="136">
        <f t="shared" ca="1" si="161"/>
        <v>1.4134259832065229E-2</v>
      </c>
      <c r="CK212" s="136">
        <f t="shared" ca="1" si="162"/>
        <v>6.1012390634973945E-3</v>
      </c>
      <c r="CL212" s="136">
        <f t="shared" ca="1" si="163"/>
        <v>0.41136524362757798</v>
      </c>
      <c r="CM212" s="136">
        <f t="shared" ca="1" si="164"/>
        <v>1.905555796530526E-2</v>
      </c>
      <c r="CN212" s="136">
        <f t="shared" ca="1" si="165"/>
        <v>1.4231657999847023E-2</v>
      </c>
      <c r="CO212" s="136">
        <f t="shared" ca="1" si="166"/>
        <v>0.32124942972811049</v>
      </c>
      <c r="CP212" s="136">
        <f t="shared" ca="1" si="167"/>
        <v>2.0934716822019452E-2</v>
      </c>
      <c r="CQ212" s="136">
        <f t="shared" ca="1" si="168"/>
        <v>1.262499215735364E-2</v>
      </c>
      <c r="CR212" s="136">
        <f t="shared" ca="1" si="169"/>
        <v>0.36011574142684094</v>
      </c>
      <c r="CS212" s="136">
        <f t="shared" ca="1" si="170"/>
        <v>6.7409559478635523E-3</v>
      </c>
      <c r="CT212" s="136">
        <f t="shared" ca="1" si="171"/>
        <v>5.7822112948861439E-3</v>
      </c>
      <c r="CU212" s="136">
        <f t="shared" ca="1" si="172"/>
        <v>0.36233143967060744</v>
      </c>
      <c r="CV212" s="136">
        <f t="shared" ca="1" si="173"/>
        <v>7.1191380365961477E-3</v>
      </c>
      <c r="CW212" s="136">
        <f t="shared" ca="1" si="174"/>
        <v>7.2714998743689937E-3</v>
      </c>
      <c r="CX212" s="136">
        <f t="shared" ca="1" si="175"/>
        <v>0.38145949440500398</v>
      </c>
      <c r="CY212" s="136">
        <f t="shared" ca="1" si="176"/>
        <v>5.9937841667264602E-3</v>
      </c>
      <c r="CZ212" s="136">
        <f t="shared" ca="1" si="177"/>
        <v>7.5192903808839247E-3</v>
      </c>
      <c r="DA212" s="136">
        <f t="shared" ca="1" si="178"/>
        <v>0.36260980622151745</v>
      </c>
    </row>
    <row r="213" spans="3:105">
      <c r="C213" s="138">
        <f t="shared" si="179"/>
        <v>425</v>
      </c>
      <c r="D213" s="136">
        <f t="shared" si="179"/>
        <v>0.21476999999999999</v>
      </c>
      <c r="E213" s="136">
        <f t="shared" si="179"/>
        <v>7.3000000000000001E-3</v>
      </c>
      <c r="F213" s="136">
        <f t="shared" si="179"/>
        <v>1.03905</v>
      </c>
      <c r="G213" s="136">
        <f t="shared" ca="1" si="80"/>
        <v>1.2932235594039537E-2</v>
      </c>
      <c r="H213" s="136">
        <f t="shared" ca="1" si="81"/>
        <v>1.6211134818056399E-2</v>
      </c>
      <c r="I213" s="136">
        <f t="shared" ca="1" si="82"/>
        <v>0.40918136651366516</v>
      </c>
      <c r="J213" s="136">
        <f t="shared" ca="1" si="83"/>
        <v>1.490874300700184E-2</v>
      </c>
      <c r="K213" s="136">
        <f t="shared" ca="1" si="84"/>
        <v>2.0530448165451801E-2</v>
      </c>
      <c r="L213" s="136">
        <f t="shared" ca="1" si="85"/>
        <v>0.33322282831916622</v>
      </c>
      <c r="M213" s="136">
        <f t="shared" ca="1" si="86"/>
        <v>2.6167221042501724E-3</v>
      </c>
      <c r="N213" s="136">
        <f t="shared" ca="1" si="87"/>
        <v>1.318998559071323E-2</v>
      </c>
      <c r="O213" s="136">
        <f t="shared" ca="1" si="88"/>
        <v>0.41521135690706601</v>
      </c>
      <c r="P213" s="136">
        <f t="shared" ca="1" si="89"/>
        <v>8.324859314130028E-3</v>
      </c>
      <c r="Q213" s="136">
        <f t="shared" ca="1" si="90"/>
        <v>1.2610607600334682E-2</v>
      </c>
      <c r="R213" s="136">
        <f t="shared" ca="1" si="91"/>
        <v>0.33796433491681627</v>
      </c>
      <c r="S213" s="136">
        <f t="shared" ca="1" si="92"/>
        <v>1.9103946182006885E-2</v>
      </c>
      <c r="T213" s="136">
        <f t="shared" ca="1" si="93"/>
        <v>2.1565745403693354E-2</v>
      </c>
      <c r="U213" s="136">
        <f t="shared" ca="1" si="94"/>
        <v>0.41050317685450322</v>
      </c>
      <c r="V213" s="136">
        <f t="shared" ca="1" si="95"/>
        <v>7.6934940734361091E-3</v>
      </c>
      <c r="W213" s="136">
        <f t="shared" ca="1" si="96"/>
        <v>1.1933445690710684E-2</v>
      </c>
      <c r="X213" s="136">
        <f t="shared" ca="1" si="97"/>
        <v>0.33858829094055015</v>
      </c>
      <c r="Y213" s="136">
        <f t="shared" ca="1" si="98"/>
        <v>2.0587452331367641E-2</v>
      </c>
      <c r="Z213" s="136">
        <f t="shared" ca="1" si="99"/>
        <v>2.4924900480669299E-2</v>
      </c>
      <c r="AA213" s="136">
        <f t="shared" ca="1" si="100"/>
        <v>0.38888956003719366</v>
      </c>
      <c r="AB213" s="136">
        <f t="shared" ca="1" si="101"/>
        <v>1.441991990291532E-2</v>
      </c>
      <c r="AC213" s="136">
        <f t="shared" ca="1" si="102"/>
        <v>1.8990281457936117E-2</v>
      </c>
      <c r="AD213" s="136">
        <f t="shared" ca="1" si="103"/>
        <v>0.31230755159489121</v>
      </c>
      <c r="AE213" s="136">
        <f t="shared" ca="1" si="104"/>
        <v>1.1128705138828146E-2</v>
      </c>
      <c r="AF213" s="136">
        <f t="shared" ca="1" si="105"/>
        <v>1.8165315662167635E-2</v>
      </c>
      <c r="AG213" s="136">
        <f t="shared" ca="1" si="106"/>
        <v>0.35075573036124907</v>
      </c>
      <c r="AH213" s="136">
        <f t="shared" ca="1" si="107"/>
        <v>9.8177496215357089E-3</v>
      </c>
      <c r="AI213" s="136">
        <f t="shared" ca="1" si="108"/>
        <v>1.5940417638742117E-2</v>
      </c>
      <c r="AJ213" s="136">
        <f t="shared" ca="1" si="109"/>
        <v>0.4585470429686338</v>
      </c>
      <c r="AK213" s="136">
        <f t="shared" ca="1" si="110"/>
        <v>2.1385340185874388E-2</v>
      </c>
      <c r="AL213" s="136">
        <f t="shared" ca="1" si="111"/>
        <v>2.3052423052976563E-2</v>
      </c>
      <c r="AM213" s="136">
        <f t="shared" ca="1" si="112"/>
        <v>0.45307802867625679</v>
      </c>
      <c r="AN213" s="136">
        <f t="shared" ca="1" si="113"/>
        <v>1.6042461595157861E-2</v>
      </c>
      <c r="AO213" s="136">
        <f t="shared" ca="1" si="114"/>
        <v>1.9825892555752025E-2</v>
      </c>
      <c r="AP213" s="136">
        <f t="shared" ca="1" si="115"/>
        <v>0.3485079406614312</v>
      </c>
      <c r="AQ213" s="136">
        <f t="shared" ca="1" si="116"/>
        <v>1.5733109546480235E-2</v>
      </c>
      <c r="AR213" s="136">
        <f t="shared" ca="1" si="117"/>
        <v>2.1280517151932524E-2</v>
      </c>
      <c r="AS213" s="136">
        <f t="shared" ca="1" si="118"/>
        <v>0.31601271175741519</v>
      </c>
      <c r="AT213" s="136">
        <f t="shared" ca="1" si="119"/>
        <v>2.4044790648714922E-2</v>
      </c>
      <c r="AU213" s="136">
        <f t="shared" ca="1" si="120"/>
        <v>2.6329659181042093E-2</v>
      </c>
      <c r="AV213" s="136">
        <f t="shared" ca="1" si="121"/>
        <v>0.50235149596006035</v>
      </c>
      <c r="AW213" s="136">
        <f t="shared" ca="1" si="122"/>
        <v>4.3319084444980614E-3</v>
      </c>
      <c r="AX213" s="136">
        <f t="shared" ca="1" si="123"/>
        <v>1.1909413026099904E-2</v>
      </c>
      <c r="AY213" s="136">
        <f t="shared" ca="1" si="124"/>
        <v>0.42667821838548009</v>
      </c>
      <c r="AZ213" s="136">
        <f t="shared" ca="1" si="125"/>
        <v>1.6228299774828842E-2</v>
      </c>
      <c r="BA213" s="136">
        <f t="shared" ca="1" si="126"/>
        <v>1.6133752182149221E-2</v>
      </c>
      <c r="BB213" s="136">
        <f t="shared" ca="1" si="127"/>
        <v>0.37482689236158995</v>
      </c>
      <c r="BC213" s="136">
        <f t="shared" ca="1" si="128"/>
        <v>1.1106935817327978E-2</v>
      </c>
      <c r="BD213" s="136">
        <f t="shared" ca="1" si="129"/>
        <v>1.7469656754464536E-2</v>
      </c>
      <c r="BE213" s="136">
        <f t="shared" ca="1" si="130"/>
        <v>0.47540931210254261</v>
      </c>
      <c r="BF213" s="136">
        <f t="shared" ca="1" si="131"/>
        <v>7.9081684977171628E-3</v>
      </c>
      <c r="BG213" s="136">
        <f t="shared" ca="1" si="132"/>
        <v>2.1416756159695561E-2</v>
      </c>
      <c r="BH213" s="136">
        <f t="shared" ca="1" si="133"/>
        <v>0.43035072101605115</v>
      </c>
      <c r="BI213" s="136">
        <f t="shared" ca="1" si="134"/>
        <v>2.3455240797016576E-2</v>
      </c>
      <c r="BJ213" s="136">
        <f t="shared" ca="1" si="135"/>
        <v>2.4154476299222259E-2</v>
      </c>
      <c r="BK213" s="136">
        <f t="shared" ca="1" si="136"/>
        <v>0.46447788703233195</v>
      </c>
      <c r="BL213" s="136">
        <f t="shared" ca="1" si="137"/>
        <v>1.0147052100125646E-2</v>
      </c>
      <c r="BM213" s="136">
        <f t="shared" ca="1" si="138"/>
        <v>1.0183823093616538E-2</v>
      </c>
      <c r="BN213" s="136">
        <f t="shared" ca="1" si="139"/>
        <v>0.31995610946993519</v>
      </c>
      <c r="BO213" s="136">
        <f t="shared" ca="1" si="140"/>
        <v>4.6951483905073501E-3</v>
      </c>
      <c r="BP213" s="136">
        <f t="shared" ca="1" si="141"/>
        <v>1.4541869540368147E-2</v>
      </c>
      <c r="BQ213" s="136">
        <f t="shared" ca="1" si="142"/>
        <v>0.42027462325217263</v>
      </c>
      <c r="BR213" s="136" t="str">
        <f t="shared" si="143"/>
        <v/>
      </c>
      <c r="BS213" s="136" t="str">
        <f t="shared" si="144"/>
        <v/>
      </c>
      <c r="BT213" s="136" t="str">
        <f t="shared" si="145"/>
        <v/>
      </c>
      <c r="BU213" s="136">
        <f t="shared" ca="1" si="146"/>
        <v>4.7527477701900288E-3</v>
      </c>
      <c r="BV213" s="136">
        <f t="shared" ca="1" si="147"/>
        <v>1.147757652969927E-2</v>
      </c>
      <c r="BW213" s="136">
        <f t="shared" ca="1" si="148"/>
        <v>0.40255100116243031</v>
      </c>
      <c r="BX213" s="136">
        <f t="shared" ca="1" si="149"/>
        <v>1.9328249671547903E-2</v>
      </c>
      <c r="BY213" s="136">
        <f t="shared" ca="1" si="150"/>
        <v>2.3777854692321833E-2</v>
      </c>
      <c r="BZ213" s="136">
        <f t="shared" ca="1" si="151"/>
        <v>0.3529787329487124</v>
      </c>
      <c r="CA213" s="136">
        <f t="shared" ca="1" si="152"/>
        <v>2.4358293632147719E-2</v>
      </c>
      <c r="CB213" s="136">
        <f t="shared" ca="1" si="153"/>
        <v>2.3871501771594208E-2</v>
      </c>
      <c r="CC213" s="136">
        <f t="shared" ca="1" si="154"/>
        <v>0.46186901307647371</v>
      </c>
      <c r="CD213" s="136">
        <f t="shared" ca="1" si="155"/>
        <v>8.6091061780892066E-3</v>
      </c>
      <c r="CE213" s="136">
        <f t="shared" ca="1" si="156"/>
        <v>1.4574829195420757E-2</v>
      </c>
      <c r="CF213" s="136">
        <f t="shared" ca="1" si="157"/>
        <v>0.42446210743780138</v>
      </c>
      <c r="CG213" s="136">
        <f t="shared" ca="1" si="158"/>
        <v>2.6414084604870169E-2</v>
      </c>
      <c r="CH213" s="136">
        <f t="shared" ca="1" si="159"/>
        <v>2.3447616168067655E-2</v>
      </c>
      <c r="CI213" s="136">
        <f t="shared" ca="1" si="160"/>
        <v>0.49731754024762059</v>
      </c>
      <c r="CJ213" s="136">
        <f t="shared" ca="1" si="161"/>
        <v>1.0764695669586417E-2</v>
      </c>
      <c r="CK213" s="136">
        <f t="shared" ca="1" si="162"/>
        <v>1.161367992669797E-2</v>
      </c>
      <c r="CL213" s="136">
        <f t="shared" ca="1" si="163"/>
        <v>0.34213438310100253</v>
      </c>
      <c r="CM213" s="136">
        <f t="shared" ca="1" si="164"/>
        <v>2.063268604432154E-2</v>
      </c>
      <c r="CN213" s="136">
        <f t="shared" ca="1" si="165"/>
        <v>2.4642355673507216E-2</v>
      </c>
      <c r="CO213" s="136">
        <f t="shared" ca="1" si="166"/>
        <v>0.38734212558839182</v>
      </c>
      <c r="CP213" s="136">
        <f t="shared" ca="1" si="167"/>
        <v>2.3746678573255749E-2</v>
      </c>
      <c r="CQ213" s="136">
        <f t="shared" ca="1" si="168"/>
        <v>2.0675425295700978E-2</v>
      </c>
      <c r="CR213" s="136">
        <f t="shared" ca="1" si="169"/>
        <v>0.48916233371434364</v>
      </c>
      <c r="CS213" s="136">
        <f t="shared" ca="1" si="170"/>
        <v>4.8277856434475065E-3</v>
      </c>
      <c r="CT213" s="136">
        <f t="shared" ca="1" si="171"/>
        <v>1.3363824116216538E-2</v>
      </c>
      <c r="CU213" s="136">
        <f t="shared" ca="1" si="172"/>
        <v>0.43280735820951538</v>
      </c>
      <c r="CV213" s="136">
        <f t="shared" ca="1" si="173"/>
        <v>5.5171903183412379E-3</v>
      </c>
      <c r="CW213" s="136">
        <f t="shared" ca="1" si="174"/>
        <v>1.5096595139575496E-2</v>
      </c>
      <c r="CX213" s="136">
        <f t="shared" ca="1" si="175"/>
        <v>0.41958225072234717</v>
      </c>
      <c r="CY213" s="136">
        <f t="shared" ca="1" si="176"/>
        <v>5.6935185223880788E-3</v>
      </c>
      <c r="CZ213" s="136">
        <f t="shared" ca="1" si="177"/>
        <v>1.6555317989183638E-2</v>
      </c>
      <c r="DA213" s="136">
        <f t="shared" ca="1" si="178"/>
        <v>0.43767250186369833</v>
      </c>
    </row>
    <row r="214" spans="3:105">
      <c r="C214" s="138">
        <f t="shared" si="179"/>
        <v>430</v>
      </c>
      <c r="D214" s="136">
        <f t="shared" si="179"/>
        <v>0.28389999999999999</v>
      </c>
      <c r="E214" s="136">
        <f t="shared" si="179"/>
        <v>1.1599999999999999E-2</v>
      </c>
      <c r="F214" s="136">
        <f t="shared" si="179"/>
        <v>1.3855999999999999</v>
      </c>
      <c r="G214" s="136">
        <f t="shared" ca="1" si="80"/>
        <v>1.0152608736588362E-2</v>
      </c>
      <c r="H214" s="136">
        <f t="shared" ca="1" si="81"/>
        <v>2.1029023154335271E-2</v>
      </c>
      <c r="I214" s="136">
        <f t="shared" ca="1" si="82"/>
        <v>0.45865316899045599</v>
      </c>
      <c r="J214" s="136">
        <f t="shared" ca="1" si="83"/>
        <v>1.3980505032042647E-2</v>
      </c>
      <c r="K214" s="136">
        <f t="shared" ca="1" si="84"/>
        <v>2.7138393359294955E-2</v>
      </c>
      <c r="L214" s="136">
        <f t="shared" ca="1" si="85"/>
        <v>0.49690866473888257</v>
      </c>
      <c r="M214" s="136">
        <f t="shared" ca="1" si="86"/>
        <v>1.6331141543623545E-3</v>
      </c>
      <c r="N214" s="136">
        <f t="shared" ca="1" si="87"/>
        <v>1.7482038792679438E-2</v>
      </c>
      <c r="O214" s="136">
        <f t="shared" ca="1" si="88"/>
        <v>0.32778314664146085</v>
      </c>
      <c r="P214" s="136">
        <f t="shared" ca="1" si="89"/>
        <v>9.4245733739895983E-3</v>
      </c>
      <c r="Q214" s="136">
        <f t="shared" ca="1" si="90"/>
        <v>2.3907903620530583E-2</v>
      </c>
      <c r="R214" s="136">
        <f t="shared" ca="1" si="91"/>
        <v>0.33360317497179254</v>
      </c>
      <c r="S214" s="136">
        <f t="shared" ca="1" si="92"/>
        <v>1.847752626576328E-2</v>
      </c>
      <c r="T214" s="136">
        <f t="shared" ca="1" si="93"/>
        <v>2.7528494295282556E-2</v>
      </c>
      <c r="U214" s="136">
        <f t="shared" ca="1" si="94"/>
        <v>0.5616397241860106</v>
      </c>
      <c r="V214" s="136">
        <f t="shared" ca="1" si="95"/>
        <v>9.3223941742811203E-3</v>
      </c>
      <c r="W214" s="136">
        <f t="shared" ca="1" si="96"/>
        <v>2.3066962708236292E-2</v>
      </c>
      <c r="X214" s="136">
        <f t="shared" ca="1" si="97"/>
        <v>0.3117058601915913</v>
      </c>
      <c r="Y214" s="136">
        <f t="shared" ca="1" si="98"/>
        <v>2.0478068805516968E-2</v>
      </c>
      <c r="Z214" s="136">
        <f t="shared" ca="1" si="99"/>
        <v>3.1707518152616777E-2</v>
      </c>
      <c r="AA214" s="136">
        <f t="shared" ca="1" si="100"/>
        <v>0.56155363496719557</v>
      </c>
      <c r="AB214" s="136">
        <f t="shared" ca="1" si="101"/>
        <v>1.1549328531253905E-2</v>
      </c>
      <c r="AC214" s="136">
        <f t="shared" ca="1" si="102"/>
        <v>2.3904842033351109E-2</v>
      </c>
      <c r="AD214" s="136">
        <f t="shared" ca="1" si="103"/>
        <v>0.43787624861667518</v>
      </c>
      <c r="AE214" s="136">
        <f t="shared" ca="1" si="104"/>
        <v>9.7121671937999803E-3</v>
      </c>
      <c r="AF214" s="136">
        <f t="shared" ca="1" si="105"/>
        <v>2.3443399944917516E-2</v>
      </c>
      <c r="AG214" s="136">
        <f t="shared" ca="1" si="106"/>
        <v>0.3473623652785891</v>
      </c>
      <c r="AH214" s="136">
        <f t="shared" ca="1" si="107"/>
        <v>8.4290945345698084E-3</v>
      </c>
      <c r="AI214" s="136">
        <f t="shared" ca="1" si="108"/>
        <v>2.2201738277878313E-2</v>
      </c>
      <c r="AJ214" s="136">
        <f t="shared" ca="1" si="109"/>
        <v>0.37430889741578227</v>
      </c>
      <c r="AK214" s="136">
        <f t="shared" ca="1" si="110"/>
        <v>1.9857270021543662E-2</v>
      </c>
      <c r="AL214" s="136">
        <f t="shared" ca="1" si="111"/>
        <v>2.8623227982138556E-2</v>
      </c>
      <c r="AM214" s="136">
        <f t="shared" ca="1" si="112"/>
        <v>0.57590900697164915</v>
      </c>
      <c r="AN214" s="136">
        <f t="shared" ca="1" si="113"/>
        <v>1.6602761857111469E-2</v>
      </c>
      <c r="AO214" s="136">
        <f t="shared" ca="1" si="114"/>
        <v>2.8963275211287012E-2</v>
      </c>
      <c r="AP214" s="136">
        <f t="shared" ca="1" si="115"/>
        <v>0.48186482918792461</v>
      </c>
      <c r="AQ214" s="136">
        <f t="shared" ca="1" si="116"/>
        <v>1.366501151381219E-2</v>
      </c>
      <c r="AR214" s="136">
        <f t="shared" ca="1" si="117"/>
        <v>2.3630052143013877E-2</v>
      </c>
      <c r="AS214" s="136">
        <f t="shared" ca="1" si="118"/>
        <v>0.48773826306417417</v>
      </c>
      <c r="AT214" s="136">
        <f t="shared" ca="1" si="119"/>
        <v>2.0645896864730541E-2</v>
      </c>
      <c r="AU214" s="136">
        <f t="shared" ca="1" si="120"/>
        <v>3.1681392963050753E-2</v>
      </c>
      <c r="AV214" s="136">
        <f t="shared" ca="1" si="121"/>
        <v>0.59695806701187559</v>
      </c>
      <c r="AW214" s="136">
        <f t="shared" ca="1" si="122"/>
        <v>3.1423485250881982E-4</v>
      </c>
      <c r="AX214" s="136">
        <f t="shared" ca="1" si="123"/>
        <v>1.5159546602518248E-2</v>
      </c>
      <c r="AY214" s="136">
        <f t="shared" ca="1" si="124"/>
        <v>0.42412448638025524</v>
      </c>
      <c r="AZ214" s="136">
        <f t="shared" ca="1" si="125"/>
        <v>1.3210464450083505E-2</v>
      </c>
      <c r="BA214" s="136">
        <f t="shared" ca="1" si="126"/>
        <v>1.8298886239148708E-2</v>
      </c>
      <c r="BB214" s="136">
        <f t="shared" ca="1" si="127"/>
        <v>0.5440415377143929</v>
      </c>
      <c r="BC214" s="136">
        <f t="shared" ca="1" si="128"/>
        <v>8.0057474576318132E-3</v>
      </c>
      <c r="BD214" s="136">
        <f t="shared" ca="1" si="129"/>
        <v>2.0126731501418856E-2</v>
      </c>
      <c r="BE214" s="136">
        <f t="shared" ca="1" si="130"/>
        <v>0.44126701812331948</v>
      </c>
      <c r="BF214" s="136">
        <f t="shared" ca="1" si="131"/>
        <v>4.9985305439834548E-3</v>
      </c>
      <c r="BG214" s="136">
        <f t="shared" ca="1" si="132"/>
        <v>2.3362486918300042E-2</v>
      </c>
      <c r="BH214" s="136">
        <f t="shared" ca="1" si="133"/>
        <v>0.36695196334445263</v>
      </c>
      <c r="BI214" s="136">
        <f t="shared" ca="1" si="134"/>
        <v>2.3180971142247229E-2</v>
      </c>
      <c r="BJ214" s="136">
        <f t="shared" ca="1" si="135"/>
        <v>3.183422304370026E-2</v>
      </c>
      <c r="BK214" s="136">
        <f t="shared" ca="1" si="136"/>
        <v>0.58584783181150757</v>
      </c>
      <c r="BL214" s="136">
        <f t="shared" ca="1" si="137"/>
        <v>1.042685003877254E-2</v>
      </c>
      <c r="BM214" s="136">
        <f t="shared" ca="1" si="138"/>
        <v>2.0619444254670782E-2</v>
      </c>
      <c r="BN214" s="136">
        <f t="shared" ca="1" si="139"/>
        <v>0.32768194575437742</v>
      </c>
      <c r="BO214" s="136">
        <f t="shared" ca="1" si="140"/>
        <v>3.2011697112522947E-3</v>
      </c>
      <c r="BP214" s="136">
        <f t="shared" ca="1" si="141"/>
        <v>1.8949202069413775E-2</v>
      </c>
      <c r="BQ214" s="136">
        <f t="shared" ca="1" si="142"/>
        <v>0.33833993167348114</v>
      </c>
      <c r="BR214" s="136" t="str">
        <f t="shared" si="143"/>
        <v/>
      </c>
      <c r="BS214" s="136" t="str">
        <f t="shared" si="144"/>
        <v/>
      </c>
      <c r="BT214" s="136" t="str">
        <f t="shared" si="145"/>
        <v/>
      </c>
      <c r="BU214" s="136">
        <f t="shared" ca="1" si="146"/>
        <v>0</v>
      </c>
      <c r="BV214" s="136">
        <f t="shared" ca="1" si="147"/>
        <v>1.2627146592720958E-2</v>
      </c>
      <c r="BW214" s="136">
        <f t="shared" ca="1" si="148"/>
        <v>0.48695484984755227</v>
      </c>
      <c r="BX214" s="136">
        <f t="shared" ca="1" si="149"/>
        <v>1.786076947667577E-2</v>
      </c>
      <c r="BY214" s="136">
        <f t="shared" ca="1" si="150"/>
        <v>2.8375099587850203E-2</v>
      </c>
      <c r="BZ214" s="136">
        <f t="shared" ca="1" si="151"/>
        <v>0.54012138372691654</v>
      </c>
      <c r="CA214" s="136">
        <f t="shared" ca="1" si="152"/>
        <v>2.3829916557837446E-2</v>
      </c>
      <c r="CB214" s="136">
        <f t="shared" ca="1" si="153"/>
        <v>2.8464989376424967E-2</v>
      </c>
      <c r="CC214" s="136">
        <f t="shared" ca="1" si="154"/>
        <v>0.59862926682999495</v>
      </c>
      <c r="CD214" s="136">
        <f t="shared" ca="1" si="155"/>
        <v>6.3842382348618014E-3</v>
      </c>
      <c r="CE214" s="136">
        <f t="shared" ca="1" si="156"/>
        <v>1.9147412777972779E-2</v>
      </c>
      <c r="CF214" s="136">
        <f t="shared" ca="1" si="157"/>
        <v>0.34428003482219793</v>
      </c>
      <c r="CG214" s="136">
        <f t="shared" ca="1" si="158"/>
        <v>2.3369207500700848E-2</v>
      </c>
      <c r="CH214" s="136">
        <f t="shared" ca="1" si="159"/>
        <v>2.6062872325157624E-2</v>
      </c>
      <c r="CI214" s="136">
        <f t="shared" ca="1" si="160"/>
        <v>0.60064418034227618</v>
      </c>
      <c r="CJ214" s="136">
        <f t="shared" ca="1" si="161"/>
        <v>1.1238097227777159E-2</v>
      </c>
      <c r="CK214" s="136">
        <f t="shared" ca="1" si="162"/>
        <v>2.1643190099861365E-2</v>
      </c>
      <c r="CL214" s="136">
        <f t="shared" ca="1" si="163"/>
        <v>0.3356547946558715</v>
      </c>
      <c r="CM214" s="136">
        <f t="shared" ca="1" si="164"/>
        <v>1.8096956091308729E-2</v>
      </c>
      <c r="CN214" s="136">
        <f t="shared" ca="1" si="165"/>
        <v>2.5582411742336591E-2</v>
      </c>
      <c r="CO214" s="136">
        <f t="shared" ca="1" si="166"/>
        <v>0.57869004820272374</v>
      </c>
      <c r="CP214" s="136">
        <f t="shared" ca="1" si="167"/>
        <v>2.0003099065844007E-2</v>
      </c>
      <c r="CQ214" s="136">
        <f t="shared" ca="1" si="168"/>
        <v>2.2023832094927885E-2</v>
      </c>
      <c r="CR214" s="136">
        <f t="shared" ca="1" si="169"/>
        <v>0.56611265656736742</v>
      </c>
      <c r="CS214" s="136">
        <f t="shared" ca="1" si="170"/>
        <v>2.1890512337903022E-3</v>
      </c>
      <c r="CT214" s="136">
        <f t="shared" ca="1" si="171"/>
        <v>1.6236035678124934E-2</v>
      </c>
      <c r="CU214" s="136">
        <f t="shared" ca="1" si="172"/>
        <v>0.4016030743149227</v>
      </c>
      <c r="CV214" s="136">
        <f t="shared" ca="1" si="173"/>
        <v>2.9021798584940028E-3</v>
      </c>
      <c r="CW214" s="136">
        <f t="shared" ca="1" si="174"/>
        <v>1.7827450574608602E-2</v>
      </c>
      <c r="CX214" s="136">
        <f t="shared" ca="1" si="175"/>
        <v>0.36641462444889877</v>
      </c>
      <c r="CY214" s="136">
        <f t="shared" ca="1" si="176"/>
        <v>2.2037946172196623E-3</v>
      </c>
      <c r="CZ214" s="136">
        <f t="shared" ca="1" si="177"/>
        <v>1.9074104583903288E-2</v>
      </c>
      <c r="DA214" s="136">
        <f t="shared" ca="1" si="178"/>
        <v>0.42104983582594763</v>
      </c>
    </row>
    <row r="215" spans="3:105">
      <c r="C215" s="138">
        <f t="shared" si="179"/>
        <v>435</v>
      </c>
      <c r="D215" s="136">
        <f t="shared" si="179"/>
        <v>0.32850000000000001</v>
      </c>
      <c r="E215" s="136">
        <f t="shared" si="179"/>
        <v>1.6840000000000001E-2</v>
      </c>
      <c r="F215" s="136">
        <f t="shared" si="179"/>
        <v>1.62296</v>
      </c>
      <c r="G215" s="136">
        <f t="shared" ca="1" si="80"/>
        <v>3.4449118913377165E-3</v>
      </c>
      <c r="H215" s="136">
        <f t="shared" ca="1" si="81"/>
        <v>1.8038280884889284E-2</v>
      </c>
      <c r="I215" s="136">
        <f t="shared" ca="1" si="82"/>
        <v>0.51898164407711267</v>
      </c>
      <c r="J215" s="136">
        <f t="shared" ca="1" si="83"/>
        <v>4.2859994683118706E-3</v>
      </c>
      <c r="K215" s="136">
        <f t="shared" ca="1" si="84"/>
        <v>1.9384431786602322E-2</v>
      </c>
      <c r="L215" s="136">
        <f t="shared" ca="1" si="85"/>
        <v>0.62785707551563252</v>
      </c>
      <c r="M215" s="136">
        <f t="shared" ca="1" si="86"/>
        <v>2.0816784332593216E-3</v>
      </c>
      <c r="N215" s="136">
        <f t="shared" ca="1" si="87"/>
        <v>2.361653010605223E-2</v>
      </c>
      <c r="O215" s="136">
        <f t="shared" ca="1" si="88"/>
        <v>0.31967596915263546</v>
      </c>
      <c r="P215" s="136">
        <f t="shared" ca="1" si="89"/>
        <v>1.7321062444114212E-3</v>
      </c>
      <c r="Q215" s="136">
        <f t="shared" ca="1" si="90"/>
        <v>2.2129131923741253E-2</v>
      </c>
      <c r="R215" s="136">
        <f t="shared" ca="1" si="91"/>
        <v>0.51253210162928686</v>
      </c>
      <c r="S215" s="136">
        <f t="shared" ca="1" si="92"/>
        <v>1.0309492436355884E-2</v>
      </c>
      <c r="T215" s="136">
        <f t="shared" ca="1" si="93"/>
        <v>2.3906574566919418E-2</v>
      </c>
      <c r="U215" s="136">
        <f t="shared" ca="1" si="94"/>
        <v>0.60368279845918005</v>
      </c>
      <c r="V215" s="136">
        <f t="shared" ca="1" si="95"/>
        <v>9.770274030362013E-4</v>
      </c>
      <c r="W215" s="136">
        <f t="shared" ca="1" si="96"/>
        <v>2.1019367886613256E-2</v>
      </c>
      <c r="X215" s="136">
        <f t="shared" ca="1" si="97"/>
        <v>0.47772945523632104</v>
      </c>
      <c r="Y215" s="136">
        <f t="shared" ca="1" si="98"/>
        <v>1.2257726017955462E-2</v>
      </c>
      <c r="Z215" s="136">
        <f t="shared" ca="1" si="99"/>
        <v>2.6945083763459277E-2</v>
      </c>
      <c r="AA215" s="136">
        <f t="shared" ca="1" si="100"/>
        <v>0.64081979508649434</v>
      </c>
      <c r="AB215" s="136">
        <f t="shared" ca="1" si="101"/>
        <v>3.8989275824726286E-4</v>
      </c>
      <c r="AC215" s="136">
        <f t="shared" ca="1" si="102"/>
        <v>1.3418535716523187E-2</v>
      </c>
      <c r="AD215" s="136">
        <f t="shared" ca="1" si="103"/>
        <v>0.60425618675832204</v>
      </c>
      <c r="AE215" s="136">
        <f t="shared" ca="1" si="104"/>
        <v>6.5977229184218346E-3</v>
      </c>
      <c r="AF215" s="136">
        <f t="shared" ca="1" si="105"/>
        <v>2.9478001942024677E-2</v>
      </c>
      <c r="AG215" s="136">
        <f t="shared" ca="1" si="106"/>
        <v>0.48069006634521327</v>
      </c>
      <c r="AH215" s="136">
        <f t="shared" ca="1" si="107"/>
        <v>5.4608933174668927E-3</v>
      </c>
      <c r="AI215" s="136">
        <f t="shared" ca="1" si="108"/>
        <v>2.5890783693491369E-2</v>
      </c>
      <c r="AJ215" s="136">
        <f t="shared" ca="1" si="109"/>
        <v>0.42596629663396285</v>
      </c>
      <c r="AK215" s="136">
        <f t="shared" ca="1" si="110"/>
        <v>1.2847263822604362E-2</v>
      </c>
      <c r="AL215" s="136">
        <f t="shared" ca="1" si="111"/>
        <v>2.5113291881025807E-2</v>
      </c>
      <c r="AM215" s="136">
        <f t="shared" ca="1" si="112"/>
        <v>0.62863269901585384</v>
      </c>
      <c r="AN215" s="136">
        <f t="shared" ca="1" si="113"/>
        <v>9.9916632386847226E-3</v>
      </c>
      <c r="AO215" s="136">
        <f t="shared" ca="1" si="114"/>
        <v>2.6780872528016773E-2</v>
      </c>
      <c r="AP215" s="136">
        <f t="shared" ca="1" si="115"/>
        <v>0.63802798827140594</v>
      </c>
      <c r="AQ215" s="136">
        <f t="shared" ca="1" si="116"/>
        <v>2.3528722754890393E-3</v>
      </c>
      <c r="AR215" s="136">
        <f t="shared" ca="1" si="117"/>
        <v>1.2369710627463441E-2</v>
      </c>
      <c r="AS215" s="136">
        <f t="shared" ca="1" si="118"/>
        <v>0.62613069239337593</v>
      </c>
      <c r="AT215" s="136">
        <f t="shared" ca="1" si="119"/>
        <v>1.19939697059215E-2</v>
      </c>
      <c r="AU215" s="136">
        <f t="shared" ca="1" si="120"/>
        <v>2.7172982069808914E-2</v>
      </c>
      <c r="AV215" s="136">
        <f t="shared" ca="1" si="121"/>
        <v>0.67000727630378409</v>
      </c>
      <c r="AW215" s="136">
        <f t="shared" ca="1" si="122"/>
        <v>0</v>
      </c>
      <c r="AX215" s="136">
        <f t="shared" ca="1" si="123"/>
        <v>1.4251967463962458E-2</v>
      </c>
      <c r="AY215" s="136">
        <f t="shared" ca="1" si="124"/>
        <v>0.35391524429685806</v>
      </c>
      <c r="AZ215" s="136">
        <f t="shared" ca="1" si="125"/>
        <v>4.3632488396217082E-3</v>
      </c>
      <c r="BA215" s="136">
        <f t="shared" ca="1" si="126"/>
        <v>1.0681076674776715E-2</v>
      </c>
      <c r="BB215" s="136">
        <f t="shared" ca="1" si="127"/>
        <v>0.66044199460212372</v>
      </c>
      <c r="BC215" s="136">
        <f t="shared" ca="1" si="128"/>
        <v>5.4313333222985377E-3</v>
      </c>
      <c r="BD215" s="136">
        <f t="shared" ca="1" si="129"/>
        <v>2.2283931292452871E-2</v>
      </c>
      <c r="BE215" s="136">
        <f t="shared" ca="1" si="130"/>
        <v>0.40441881303133537</v>
      </c>
      <c r="BF215" s="136">
        <f t="shared" ca="1" si="131"/>
        <v>1.9107623091759623E-3</v>
      </c>
      <c r="BG215" s="136">
        <f t="shared" ca="1" si="132"/>
        <v>2.4002469456526832E-2</v>
      </c>
      <c r="BH215" s="136">
        <f t="shared" ca="1" si="133"/>
        <v>0.35835426778517926</v>
      </c>
      <c r="BI215" s="136">
        <f t="shared" ca="1" si="134"/>
        <v>1.4795206032387072E-2</v>
      </c>
      <c r="BJ215" s="136">
        <f t="shared" ca="1" si="135"/>
        <v>2.7096042353490533E-2</v>
      </c>
      <c r="BK215" s="136">
        <f t="shared" ca="1" si="136"/>
        <v>0.6416144402837074</v>
      </c>
      <c r="BL215" s="136">
        <f t="shared" ca="1" si="137"/>
        <v>1.3161025291467804E-3</v>
      </c>
      <c r="BM215" s="136">
        <f t="shared" ca="1" si="138"/>
        <v>1.3369358316666177E-2</v>
      </c>
      <c r="BN215" s="136">
        <f t="shared" ca="1" si="139"/>
        <v>0.4991399859238787</v>
      </c>
      <c r="BO215" s="136">
        <f t="shared" ca="1" si="140"/>
        <v>2.5796439465443476E-3</v>
      </c>
      <c r="BP215" s="136">
        <f t="shared" ca="1" si="141"/>
        <v>2.3260859512475498E-2</v>
      </c>
      <c r="BQ215" s="136">
        <f t="shared" ca="1" si="142"/>
        <v>0.33017826646631143</v>
      </c>
      <c r="BR215" s="136" t="str">
        <f t="shared" si="143"/>
        <v/>
      </c>
      <c r="BS215" s="136" t="str">
        <f t="shared" si="144"/>
        <v/>
      </c>
      <c r="BT215" s="136" t="str">
        <f t="shared" si="145"/>
        <v/>
      </c>
      <c r="BU215" s="136">
        <f t="shared" ca="1" si="146"/>
        <v>0</v>
      </c>
      <c r="BV215" s="136">
        <f t="shared" ca="1" si="147"/>
        <v>1.3719788292392615E-2</v>
      </c>
      <c r="BW215" s="136">
        <f t="shared" ca="1" si="148"/>
        <v>0.41006299815836394</v>
      </c>
      <c r="BX215" s="136">
        <f t="shared" ca="1" si="149"/>
        <v>7.9506552635200765E-3</v>
      </c>
      <c r="BY215" s="136">
        <f t="shared" ca="1" si="150"/>
        <v>1.9604107418377616E-2</v>
      </c>
      <c r="BZ215" s="136">
        <f t="shared" ca="1" si="151"/>
        <v>0.65561954341575712</v>
      </c>
      <c r="CA215" s="136">
        <f t="shared" ca="1" si="152"/>
        <v>1.4890892711698862E-2</v>
      </c>
      <c r="CB215" s="136">
        <f t="shared" ca="1" si="153"/>
        <v>2.3339900398303443E-2</v>
      </c>
      <c r="CC215" s="136">
        <f t="shared" ca="1" si="154"/>
        <v>0.6592149575312295</v>
      </c>
      <c r="CD215" s="136">
        <f t="shared" ca="1" si="155"/>
        <v>4.4184481567092716E-3</v>
      </c>
      <c r="CE215" s="136">
        <f t="shared" ca="1" si="156"/>
        <v>2.1648543934378848E-2</v>
      </c>
      <c r="CF215" s="136">
        <f t="shared" ca="1" si="157"/>
        <v>0.34501020053474518</v>
      </c>
      <c r="CG215" s="136">
        <f t="shared" ca="1" si="158"/>
        <v>1.5161186183196149E-2</v>
      </c>
      <c r="CH215" s="136">
        <f t="shared" ca="1" si="159"/>
        <v>2.0771496439281875E-2</v>
      </c>
      <c r="CI215" s="136">
        <f t="shared" ca="1" si="160"/>
        <v>0.64484366233875579</v>
      </c>
      <c r="CJ215" s="136">
        <f t="shared" ca="1" si="161"/>
        <v>3.8906740483299804E-3</v>
      </c>
      <c r="CK215" s="136">
        <f t="shared" ca="1" si="162"/>
        <v>1.9033182097964282E-2</v>
      </c>
      <c r="CL215" s="136">
        <f t="shared" ca="1" si="163"/>
        <v>0.51012113202966725</v>
      </c>
      <c r="CM215" s="136">
        <f t="shared" ca="1" si="164"/>
        <v>9.2520636079300479E-3</v>
      </c>
      <c r="CN215" s="136">
        <f t="shared" ca="1" si="165"/>
        <v>1.8438826650972798E-2</v>
      </c>
      <c r="CO215" s="136">
        <f t="shared" ca="1" si="166"/>
        <v>0.66116646008489421</v>
      </c>
      <c r="CP215" s="136">
        <f t="shared" ca="1" si="167"/>
        <v>1.1602254130319871E-2</v>
      </c>
      <c r="CQ215" s="136">
        <f t="shared" ca="1" si="168"/>
        <v>1.6271605371254477E-2</v>
      </c>
      <c r="CR215" s="136">
        <f t="shared" ca="1" si="169"/>
        <v>0.60296403754551753</v>
      </c>
      <c r="CS215" s="136">
        <f t="shared" ca="1" si="170"/>
        <v>0</v>
      </c>
      <c r="CT215" s="136">
        <f t="shared" ca="1" si="171"/>
        <v>1.5230603766592221E-2</v>
      </c>
      <c r="CU215" s="136">
        <f t="shared" ca="1" si="172"/>
        <v>0.3520346405447583</v>
      </c>
      <c r="CV215" s="136">
        <f t="shared" ca="1" si="173"/>
        <v>1.0327968998092679E-4</v>
      </c>
      <c r="CW215" s="136">
        <f t="shared" ca="1" si="174"/>
        <v>1.8484130243472788E-2</v>
      </c>
      <c r="CX215" s="136">
        <f t="shared" ca="1" si="175"/>
        <v>0.34612756463825639</v>
      </c>
      <c r="CY215" s="136">
        <f t="shared" ca="1" si="176"/>
        <v>0</v>
      </c>
      <c r="CZ215" s="136">
        <f t="shared" ca="1" si="177"/>
        <v>1.6167641042976317E-2</v>
      </c>
      <c r="DA215" s="136">
        <f t="shared" ca="1" si="178"/>
        <v>0.37669422960035664</v>
      </c>
    </row>
    <row r="216" spans="3:105">
      <c r="C216" s="138">
        <f t="shared" si="179"/>
        <v>440</v>
      </c>
      <c r="D216" s="136">
        <f t="shared" si="179"/>
        <v>0.34827999999999998</v>
      </c>
      <c r="E216" s="136">
        <f t="shared" si="179"/>
        <v>2.3E-2</v>
      </c>
      <c r="F216" s="136">
        <f t="shared" si="179"/>
        <v>1.7470600000000001</v>
      </c>
      <c r="G216" s="136">
        <f t="shared" ca="1" si="80"/>
        <v>0</v>
      </c>
      <c r="H216" s="136">
        <f t="shared" ca="1" si="81"/>
        <v>1.7784250527148503E-2</v>
      </c>
      <c r="I216" s="136">
        <f t="shared" ca="1" si="82"/>
        <v>0.63821722256837199</v>
      </c>
      <c r="J216" s="136">
        <f t="shared" ca="1" si="83"/>
        <v>4.920104263167977E-4</v>
      </c>
      <c r="K216" s="136">
        <f t="shared" ca="1" si="84"/>
        <v>2.0891844939846957E-2</v>
      </c>
      <c r="L216" s="136">
        <f t="shared" ca="1" si="85"/>
        <v>0.66700116196819181</v>
      </c>
      <c r="M216" s="136">
        <f t="shared" ca="1" si="86"/>
        <v>0</v>
      </c>
      <c r="N216" s="136">
        <f t="shared" ca="1" si="87"/>
        <v>2.3734969791187041E-2</v>
      </c>
      <c r="O216" s="136">
        <f t="shared" ca="1" si="88"/>
        <v>0.50184499833639995</v>
      </c>
      <c r="P216" s="136">
        <f t="shared" ca="1" si="89"/>
        <v>0</v>
      </c>
      <c r="Q216" s="136">
        <f t="shared" ca="1" si="90"/>
        <v>1.7353952970077656E-2</v>
      </c>
      <c r="R216" s="136">
        <f t="shared" ca="1" si="91"/>
        <v>0.66914879794080118</v>
      </c>
      <c r="S216" s="136">
        <f t="shared" ca="1" si="92"/>
        <v>5.728899101177758E-3</v>
      </c>
      <c r="T216" s="136">
        <f t="shared" ca="1" si="93"/>
        <v>2.4866688038850056E-2</v>
      </c>
      <c r="U216" s="136">
        <f t="shared" ca="1" si="94"/>
        <v>0.67732476827771071</v>
      </c>
      <c r="V216" s="136">
        <f t="shared" ca="1" si="95"/>
        <v>0</v>
      </c>
      <c r="W216" s="136">
        <f t="shared" ca="1" si="96"/>
        <v>1.6181118427037164E-2</v>
      </c>
      <c r="X216" s="136">
        <f t="shared" ca="1" si="97"/>
        <v>0.64969701897479637</v>
      </c>
      <c r="Y216" s="136">
        <f t="shared" ca="1" si="98"/>
        <v>7.0501516594749531E-3</v>
      </c>
      <c r="Z216" s="136">
        <f t="shared" ca="1" si="99"/>
        <v>2.6786501634269429E-2</v>
      </c>
      <c r="AA216" s="136">
        <f t="shared" ca="1" si="100"/>
        <v>0.7323330634100188</v>
      </c>
      <c r="AB216" s="136">
        <f t="shared" ca="1" si="101"/>
        <v>0</v>
      </c>
      <c r="AC216" s="136">
        <f t="shared" ca="1" si="102"/>
        <v>1.2919022518053856E-2</v>
      </c>
      <c r="AD216" s="136">
        <f t="shared" ca="1" si="103"/>
        <v>0.67995543659403834</v>
      </c>
      <c r="AE216" s="136">
        <f t="shared" ca="1" si="104"/>
        <v>0</v>
      </c>
      <c r="AF216" s="136">
        <f t="shared" ca="1" si="105"/>
        <v>2.9976240476683767E-2</v>
      </c>
      <c r="AG216" s="136">
        <f t="shared" ca="1" si="106"/>
        <v>0.66803547124601703</v>
      </c>
      <c r="AH216" s="136">
        <f t="shared" ca="1" si="107"/>
        <v>0</v>
      </c>
      <c r="AI216" s="136">
        <f t="shared" ca="1" si="108"/>
        <v>2.5047940888219201E-2</v>
      </c>
      <c r="AJ216" s="136">
        <f t="shared" ca="1" si="109"/>
        <v>0.63074104749267357</v>
      </c>
      <c r="AK216" s="136">
        <f t="shared" ca="1" si="110"/>
        <v>7.7855150575066017E-3</v>
      </c>
      <c r="AL216" s="136">
        <f t="shared" ca="1" si="111"/>
        <v>2.4472811081016232E-2</v>
      </c>
      <c r="AM216" s="136">
        <f t="shared" ca="1" si="112"/>
        <v>0.70893897769103542</v>
      </c>
      <c r="AN216" s="136">
        <f t="shared" ca="1" si="113"/>
        <v>2.6560210380969719E-3</v>
      </c>
      <c r="AO216" s="136">
        <f t="shared" ca="1" si="114"/>
        <v>2.4311276324329355E-2</v>
      </c>
      <c r="AP216" s="136">
        <f t="shared" ca="1" si="115"/>
        <v>0.73132219157445999</v>
      </c>
      <c r="AQ216" s="136">
        <f t="shared" ca="1" si="116"/>
        <v>0</v>
      </c>
      <c r="AR216" s="136">
        <f t="shared" ca="1" si="117"/>
        <v>1.3451262352124231E-2</v>
      </c>
      <c r="AS216" s="136">
        <f t="shared" ca="1" si="118"/>
        <v>0.67720149387657513</v>
      </c>
      <c r="AT216" s="136">
        <f t="shared" ca="1" si="119"/>
        <v>7.734366945423018E-3</v>
      </c>
      <c r="AU216" s="136">
        <f t="shared" ca="1" si="120"/>
        <v>2.6318242696587842E-2</v>
      </c>
      <c r="AV216" s="136">
        <f t="shared" ca="1" si="121"/>
        <v>0.72529570553515987</v>
      </c>
      <c r="AW216" s="136">
        <f t="shared" ca="1" si="122"/>
        <v>0</v>
      </c>
      <c r="AX216" s="136">
        <f t="shared" ca="1" si="123"/>
        <v>1.6699614305194666E-2</v>
      </c>
      <c r="AY216" s="136">
        <f t="shared" ca="1" si="124"/>
        <v>0.45238700466374615</v>
      </c>
      <c r="AZ216" s="136">
        <f t="shared" ca="1" si="125"/>
        <v>0</v>
      </c>
      <c r="BA216" s="136">
        <f t="shared" ca="1" si="126"/>
        <v>1.1344498056282099E-2</v>
      </c>
      <c r="BB216" s="136">
        <f t="shared" ca="1" si="127"/>
        <v>0.72724523074969649</v>
      </c>
      <c r="BC216" s="136">
        <f t="shared" ca="1" si="128"/>
        <v>0</v>
      </c>
      <c r="BD216" s="136">
        <f t="shared" ca="1" si="129"/>
        <v>2.2574851438839447E-2</v>
      </c>
      <c r="BE216" s="136">
        <f t="shared" ca="1" si="130"/>
        <v>0.58222124907616823</v>
      </c>
      <c r="BF216" s="136">
        <f t="shared" ca="1" si="131"/>
        <v>0</v>
      </c>
      <c r="BG216" s="136">
        <f t="shared" ca="1" si="132"/>
        <v>2.8312195794672684E-2</v>
      </c>
      <c r="BH216" s="136">
        <f t="shared" ca="1" si="133"/>
        <v>0.5467532708481263</v>
      </c>
      <c r="BI216" s="136">
        <f t="shared" ca="1" si="134"/>
        <v>1.0094332346440756E-2</v>
      </c>
      <c r="BJ216" s="136">
        <f t="shared" ca="1" si="135"/>
        <v>2.6739987327166634E-2</v>
      </c>
      <c r="BK216" s="136">
        <f t="shared" ca="1" si="136"/>
        <v>0.71498004776772583</v>
      </c>
      <c r="BL216" s="136">
        <f t="shared" ca="1" si="137"/>
        <v>0</v>
      </c>
      <c r="BM216" s="136">
        <f t="shared" ca="1" si="138"/>
        <v>8.7878859016692762E-3</v>
      </c>
      <c r="BN216" s="136">
        <f t="shared" ca="1" si="139"/>
        <v>0.63948958044026094</v>
      </c>
      <c r="BO216" s="136">
        <f t="shared" ca="1" si="140"/>
        <v>0</v>
      </c>
      <c r="BP216" s="136">
        <f t="shared" ca="1" si="141"/>
        <v>2.4639616180610713E-2</v>
      </c>
      <c r="BQ216" s="136">
        <f t="shared" ca="1" si="142"/>
        <v>0.51800551661670302</v>
      </c>
      <c r="BR216" s="136" t="str">
        <f t="shared" si="143"/>
        <v/>
      </c>
      <c r="BS216" s="136" t="str">
        <f t="shared" si="144"/>
        <v/>
      </c>
      <c r="BT216" s="136" t="str">
        <f t="shared" si="145"/>
        <v/>
      </c>
      <c r="BU216" s="136">
        <f t="shared" ca="1" si="146"/>
        <v>0</v>
      </c>
      <c r="BV216" s="136">
        <f t="shared" ca="1" si="147"/>
        <v>1.7839886997104332E-2</v>
      </c>
      <c r="BW216" s="136">
        <f t="shared" ca="1" si="148"/>
        <v>0.43492867118173145</v>
      </c>
      <c r="BX216" s="136">
        <f t="shared" ca="1" si="149"/>
        <v>3.8219725523206578E-3</v>
      </c>
      <c r="BY216" s="136">
        <f t="shared" ca="1" si="150"/>
        <v>2.13996531558939E-2</v>
      </c>
      <c r="BZ216" s="136">
        <f t="shared" ca="1" si="151"/>
        <v>0.71352459132918744</v>
      </c>
      <c r="CA216" s="136">
        <f t="shared" ca="1" si="152"/>
        <v>1.0339693599605172E-2</v>
      </c>
      <c r="CB216" s="136">
        <f t="shared" ca="1" si="153"/>
        <v>2.241655471711183E-2</v>
      </c>
      <c r="CC216" s="136">
        <f t="shared" ca="1" si="154"/>
        <v>0.74292937639087619</v>
      </c>
      <c r="CD216" s="136">
        <f t="shared" ca="1" si="155"/>
        <v>0</v>
      </c>
      <c r="CE216" s="136">
        <f t="shared" ca="1" si="156"/>
        <v>2.2217940645387679E-2</v>
      </c>
      <c r="CF216" s="136">
        <f t="shared" ca="1" si="157"/>
        <v>0.54862613261971682</v>
      </c>
      <c r="CG216" s="136">
        <f t="shared" ca="1" si="158"/>
        <v>1.23551404860614E-2</v>
      </c>
      <c r="CH216" s="136">
        <f t="shared" ca="1" si="159"/>
        <v>2.2883809019391074E-2</v>
      </c>
      <c r="CI216" s="136">
        <f t="shared" ca="1" si="160"/>
        <v>0.70583220193369123</v>
      </c>
      <c r="CJ216" s="136">
        <f t="shared" ca="1" si="161"/>
        <v>0</v>
      </c>
      <c r="CK216" s="136">
        <f t="shared" ca="1" si="162"/>
        <v>1.3798603538840437E-2</v>
      </c>
      <c r="CL216" s="136">
        <f t="shared" ca="1" si="163"/>
        <v>0.67983727904101143</v>
      </c>
      <c r="CM216" s="136">
        <f t="shared" ca="1" si="164"/>
        <v>6.103772221556494E-3</v>
      </c>
      <c r="CN216" s="136">
        <f t="shared" ca="1" si="165"/>
        <v>2.0468099417859979E-2</v>
      </c>
      <c r="CO216" s="136">
        <f t="shared" ca="1" si="166"/>
        <v>0.73259593303100135</v>
      </c>
      <c r="CP216" s="136">
        <f t="shared" ca="1" si="167"/>
        <v>1.0120694221359769E-2</v>
      </c>
      <c r="CQ216" s="136">
        <f t="shared" ca="1" si="168"/>
        <v>2.0959492185858561E-2</v>
      </c>
      <c r="CR216" s="136">
        <f t="shared" ca="1" si="169"/>
        <v>0.6786643654445913</v>
      </c>
      <c r="CS216" s="136">
        <f t="shared" ca="1" si="170"/>
        <v>0</v>
      </c>
      <c r="CT216" s="136">
        <f t="shared" ca="1" si="171"/>
        <v>1.7457363347106174E-2</v>
      </c>
      <c r="CU216" s="136">
        <f t="shared" ca="1" si="172"/>
        <v>0.49875958775366985</v>
      </c>
      <c r="CV216" s="136">
        <f t="shared" ca="1" si="173"/>
        <v>0</v>
      </c>
      <c r="CW216" s="136">
        <f t="shared" ca="1" si="174"/>
        <v>1.9983620032517441E-2</v>
      </c>
      <c r="CX216" s="136">
        <f t="shared" ca="1" si="175"/>
        <v>0.51351985089062169</v>
      </c>
      <c r="CY216" s="136">
        <f t="shared" ca="1" si="176"/>
        <v>0</v>
      </c>
      <c r="CZ216" s="136">
        <f t="shared" ca="1" si="177"/>
        <v>1.8143612563462384E-2</v>
      </c>
      <c r="DA216" s="136">
        <f t="shared" ca="1" si="178"/>
        <v>0.51291182906063426</v>
      </c>
    </row>
    <row r="217" spans="3:105">
      <c r="C217" s="138">
        <f t="shared" si="179"/>
        <v>445</v>
      </c>
      <c r="D217" s="136">
        <f t="shared" si="179"/>
        <v>0.34805999999999998</v>
      </c>
      <c r="E217" s="136">
        <f t="shared" si="179"/>
        <v>2.98E-2</v>
      </c>
      <c r="F217" s="136">
        <f t="shared" si="179"/>
        <v>1.7826</v>
      </c>
      <c r="G217" s="136">
        <f t="shared" ca="1" si="80"/>
        <v>0</v>
      </c>
      <c r="H217" s="136">
        <f t="shared" ca="1" si="81"/>
        <v>2.2725819803229696E-2</v>
      </c>
      <c r="I217" s="136">
        <f t="shared" ca="1" si="82"/>
        <v>0.72054755057951558</v>
      </c>
      <c r="J217" s="136">
        <f t="shared" ca="1" si="83"/>
        <v>1.5994560838273435E-3</v>
      </c>
      <c r="K217" s="136">
        <f t="shared" ca="1" si="84"/>
        <v>2.7335781678043077E-2</v>
      </c>
      <c r="L217" s="136">
        <f t="shared" ca="1" si="85"/>
        <v>0.72449538673697123</v>
      </c>
      <c r="M217" s="136">
        <f t="shared" ca="1" si="86"/>
        <v>0</v>
      </c>
      <c r="N217" s="136">
        <f t="shared" ca="1" si="87"/>
        <v>2.2100367976718674E-2</v>
      </c>
      <c r="O217" s="136">
        <f t="shared" ca="1" si="88"/>
        <v>0.6565209454139026</v>
      </c>
      <c r="P217" s="136">
        <f t="shared" ca="1" si="89"/>
        <v>0</v>
      </c>
      <c r="Q217" s="136">
        <f t="shared" ca="1" si="90"/>
        <v>2.1852634606055986E-2</v>
      </c>
      <c r="R217" s="136">
        <f t="shared" ca="1" si="91"/>
        <v>0.71469872804686607</v>
      </c>
      <c r="S217" s="136">
        <f t="shared" ca="1" si="92"/>
        <v>9.9657363135280674E-3</v>
      </c>
      <c r="T217" s="136">
        <f t="shared" ca="1" si="93"/>
        <v>3.4034640896734254E-2</v>
      </c>
      <c r="U217" s="136">
        <f t="shared" ca="1" si="94"/>
        <v>0.6823014596405359</v>
      </c>
      <c r="V217" s="136">
        <f t="shared" ca="1" si="95"/>
        <v>0</v>
      </c>
      <c r="W217" s="136">
        <f t="shared" ca="1" si="96"/>
        <v>2.0555033644085247E-2</v>
      </c>
      <c r="X217" s="136">
        <f t="shared" ca="1" si="97"/>
        <v>0.69617068926266656</v>
      </c>
      <c r="Y217" s="136">
        <f t="shared" ca="1" si="98"/>
        <v>1.1335296192236806E-2</v>
      </c>
      <c r="Z217" s="136">
        <f t="shared" ca="1" si="99"/>
        <v>3.5759191105517868E-2</v>
      </c>
      <c r="AA217" s="136">
        <f t="shared" ca="1" si="100"/>
        <v>0.72606764284144276</v>
      </c>
      <c r="AB217" s="136">
        <f t="shared" ca="1" si="101"/>
        <v>0</v>
      </c>
      <c r="AC217" s="136">
        <f t="shared" ca="1" si="102"/>
        <v>2.0350734462050653E-2</v>
      </c>
      <c r="AD217" s="136">
        <f t="shared" ca="1" si="103"/>
        <v>0.72968552498023642</v>
      </c>
      <c r="AE217" s="136">
        <f t="shared" ca="1" si="104"/>
        <v>0</v>
      </c>
      <c r="AF217" s="136">
        <f t="shared" ca="1" si="105"/>
        <v>3.1531301338337599E-2</v>
      </c>
      <c r="AG217" s="136">
        <f t="shared" ca="1" si="106"/>
        <v>0.75763229382429575</v>
      </c>
      <c r="AH217" s="136">
        <f t="shared" ca="1" si="107"/>
        <v>0</v>
      </c>
      <c r="AI217" s="136">
        <f t="shared" ca="1" si="108"/>
        <v>2.7906564974708187E-2</v>
      </c>
      <c r="AJ217" s="136">
        <f t="shared" ca="1" si="109"/>
        <v>0.74493864066575088</v>
      </c>
      <c r="AK217" s="136">
        <f t="shared" ca="1" si="110"/>
        <v>1.3712153584117658E-2</v>
      </c>
      <c r="AL217" s="136">
        <f t="shared" ca="1" si="111"/>
        <v>3.6417734950363281E-2</v>
      </c>
      <c r="AM217" s="136">
        <f t="shared" ca="1" si="112"/>
        <v>0.69919322249043325</v>
      </c>
      <c r="AN217" s="136">
        <f t="shared" ca="1" si="113"/>
        <v>1.9439935123279574E-3</v>
      </c>
      <c r="AO217" s="136">
        <f t="shared" ca="1" si="114"/>
        <v>2.6439552632476167E-2</v>
      </c>
      <c r="AP217" s="136">
        <f t="shared" ca="1" si="115"/>
        <v>0.8025784454507956</v>
      </c>
      <c r="AQ217" s="136">
        <f t="shared" ca="1" si="116"/>
        <v>1.7236994939427827E-3</v>
      </c>
      <c r="AR217" s="136">
        <f t="shared" ca="1" si="117"/>
        <v>2.2565359342343022E-2</v>
      </c>
      <c r="AS217" s="136">
        <f t="shared" ca="1" si="118"/>
        <v>0.72401254330117948</v>
      </c>
      <c r="AT217" s="136">
        <f t="shared" ca="1" si="119"/>
        <v>1.4179107973338267E-2</v>
      </c>
      <c r="AU217" s="136">
        <f t="shared" ca="1" si="120"/>
        <v>3.8085426056642516E-2</v>
      </c>
      <c r="AV217" s="136">
        <f t="shared" ca="1" si="121"/>
        <v>0.72013526801003536</v>
      </c>
      <c r="AW217" s="136">
        <f t="shared" ca="1" si="122"/>
        <v>0</v>
      </c>
      <c r="AX217" s="136">
        <f t="shared" ca="1" si="123"/>
        <v>1.5483144849554268E-2</v>
      </c>
      <c r="AY217" s="136">
        <f t="shared" ca="1" si="124"/>
        <v>0.64899642221733667</v>
      </c>
      <c r="AZ217" s="136">
        <f t="shared" ca="1" si="125"/>
        <v>1.8235093186735358E-3</v>
      </c>
      <c r="BA217" s="136">
        <f t="shared" ca="1" si="126"/>
        <v>1.8638368515488283E-2</v>
      </c>
      <c r="BB217" s="136">
        <f t="shared" ca="1" si="127"/>
        <v>0.76901086307640643</v>
      </c>
      <c r="BC217" s="136">
        <f t="shared" ca="1" si="128"/>
        <v>0</v>
      </c>
      <c r="BD217" s="136">
        <f t="shared" ca="1" si="129"/>
        <v>2.1464427822864469E-2</v>
      </c>
      <c r="BE217" s="136">
        <f t="shared" ca="1" si="130"/>
        <v>0.76072075494640501</v>
      </c>
      <c r="BF217" s="136">
        <f t="shared" ca="1" si="131"/>
        <v>0</v>
      </c>
      <c r="BG217" s="136">
        <f t="shared" ca="1" si="132"/>
        <v>2.9349055363613558E-2</v>
      </c>
      <c r="BH217" s="136">
        <f t="shared" ca="1" si="133"/>
        <v>0.72944510826612274</v>
      </c>
      <c r="BI217" s="136">
        <f t="shared" ca="1" si="134"/>
        <v>1.496639769373698E-2</v>
      </c>
      <c r="BJ217" s="136">
        <f t="shared" ca="1" si="135"/>
        <v>3.803230956917103E-2</v>
      </c>
      <c r="BK217" s="136">
        <f t="shared" ca="1" si="136"/>
        <v>0.70810348581364457</v>
      </c>
      <c r="BL217" s="136">
        <f t="shared" ca="1" si="137"/>
        <v>0</v>
      </c>
      <c r="BM217" s="136">
        <f t="shared" ca="1" si="138"/>
        <v>1.5456285260193986E-2</v>
      </c>
      <c r="BN217" s="136">
        <f t="shared" ca="1" si="139"/>
        <v>0.67845370253005477</v>
      </c>
      <c r="BO217" s="136">
        <f t="shared" ca="1" si="140"/>
        <v>0</v>
      </c>
      <c r="BP217" s="136">
        <f t="shared" ca="1" si="141"/>
        <v>2.2590194469046143E-2</v>
      </c>
      <c r="BQ217" s="136">
        <f t="shared" ca="1" si="142"/>
        <v>0.67328089416295844</v>
      </c>
      <c r="BR217" s="136" t="str">
        <f t="shared" si="143"/>
        <v/>
      </c>
      <c r="BS217" s="136" t="str">
        <f t="shared" si="144"/>
        <v/>
      </c>
      <c r="BT217" s="136" t="str">
        <f t="shared" si="145"/>
        <v/>
      </c>
      <c r="BU217" s="136">
        <f t="shared" ca="1" si="146"/>
        <v>0</v>
      </c>
      <c r="BV217" s="136">
        <f t="shared" ca="1" si="147"/>
        <v>1.6633985134999703E-2</v>
      </c>
      <c r="BW217" s="136">
        <f t="shared" ca="1" si="148"/>
        <v>0.62701952228784186</v>
      </c>
      <c r="BX217" s="136">
        <f t="shared" ca="1" si="149"/>
        <v>7.5186539976019266E-3</v>
      </c>
      <c r="BY217" s="136">
        <f t="shared" ca="1" si="150"/>
        <v>3.0311597593352696E-2</v>
      </c>
      <c r="BZ217" s="136">
        <f t="shared" ca="1" si="151"/>
        <v>0.75564668739513341</v>
      </c>
      <c r="CA217" s="136">
        <f t="shared" ca="1" si="152"/>
        <v>1.693261806013252E-2</v>
      </c>
      <c r="CB217" s="136">
        <f t="shared" ca="1" si="153"/>
        <v>3.4540414637524955E-2</v>
      </c>
      <c r="CC217" s="136">
        <f t="shared" ca="1" si="154"/>
        <v>0.72285676895835249</v>
      </c>
      <c r="CD217" s="136">
        <f t="shared" ca="1" si="155"/>
        <v>0</v>
      </c>
      <c r="CE217" s="136">
        <f t="shared" ca="1" si="156"/>
        <v>1.934450447457171E-2</v>
      </c>
      <c r="CF217" s="136">
        <f t="shared" ca="1" si="157"/>
        <v>0.69989700207807537</v>
      </c>
      <c r="CG217" s="136">
        <f t="shared" ca="1" si="158"/>
        <v>1.8362549190816084E-2</v>
      </c>
      <c r="CH217" s="136">
        <f t="shared" ca="1" si="159"/>
        <v>3.5331815738759577E-2</v>
      </c>
      <c r="CI217" s="136">
        <f t="shared" ca="1" si="160"/>
        <v>0.68889143646908557</v>
      </c>
      <c r="CJ217" s="136">
        <f t="shared" ca="1" si="161"/>
        <v>0</v>
      </c>
      <c r="CK217" s="136">
        <f t="shared" ca="1" si="162"/>
        <v>1.7488477287185174E-2</v>
      </c>
      <c r="CL217" s="136">
        <f t="shared" ca="1" si="163"/>
        <v>0.73089345687982965</v>
      </c>
      <c r="CM217" s="136">
        <f t="shared" ca="1" si="164"/>
        <v>1.0939527151017488E-2</v>
      </c>
      <c r="CN217" s="136">
        <f t="shared" ca="1" si="165"/>
        <v>3.0861208998303562E-2</v>
      </c>
      <c r="CO217" s="136">
        <f t="shared" ca="1" si="166"/>
        <v>0.75635872026618434</v>
      </c>
      <c r="CP217" s="136">
        <f t="shared" ca="1" si="167"/>
        <v>1.5838175961531746E-2</v>
      </c>
      <c r="CQ217" s="136">
        <f t="shared" ca="1" si="168"/>
        <v>3.1582208499304168E-2</v>
      </c>
      <c r="CR217" s="136">
        <f t="shared" ca="1" si="169"/>
        <v>0.66620643330769058</v>
      </c>
      <c r="CS217" s="136">
        <f t="shared" ca="1" si="170"/>
        <v>0</v>
      </c>
      <c r="CT217" s="136">
        <f t="shared" ca="1" si="171"/>
        <v>1.6383792765843671E-2</v>
      </c>
      <c r="CU217" s="136">
        <f t="shared" ca="1" si="172"/>
        <v>0.6932946895581652</v>
      </c>
      <c r="CV217" s="136">
        <f t="shared" ca="1" si="173"/>
        <v>0</v>
      </c>
      <c r="CW217" s="136">
        <f t="shared" ca="1" si="174"/>
        <v>1.990471252110278E-2</v>
      </c>
      <c r="CX217" s="136">
        <f t="shared" ca="1" si="175"/>
        <v>0.6860880737198779</v>
      </c>
      <c r="CY217" s="136">
        <f t="shared" ca="1" si="176"/>
        <v>0</v>
      </c>
      <c r="CZ217" s="136">
        <f t="shared" ca="1" si="177"/>
        <v>1.8315750387015835E-2</v>
      </c>
      <c r="DA217" s="136">
        <f t="shared" ca="1" si="178"/>
        <v>0.71816840728202802</v>
      </c>
    </row>
    <row r="218" spans="3:105">
      <c r="C218" s="138">
        <f t="shared" si="179"/>
        <v>450</v>
      </c>
      <c r="D218" s="136">
        <f t="shared" si="179"/>
        <v>0.3362</v>
      </c>
      <c r="E218" s="136">
        <f t="shared" si="179"/>
        <v>3.7999999999999999E-2</v>
      </c>
      <c r="F218" s="136">
        <f t="shared" si="179"/>
        <v>1.7721100000000001</v>
      </c>
      <c r="G218" s="136">
        <f t="shared" ca="1" si="80"/>
        <v>4.7238745293750294E-3</v>
      </c>
      <c r="H218" s="136">
        <f t="shared" ca="1" si="81"/>
        <v>3.5971901915988785E-2</v>
      </c>
      <c r="I218" s="136">
        <f t="shared" ca="1" si="82"/>
        <v>0.74758428946711208</v>
      </c>
      <c r="J218" s="136">
        <f t="shared" ca="1" si="83"/>
        <v>1.1368487526419054E-2</v>
      </c>
      <c r="K218" s="136">
        <f t="shared" ca="1" si="84"/>
        <v>4.5072643830583473E-2</v>
      </c>
      <c r="L218" s="136">
        <f t="shared" ca="1" si="85"/>
        <v>0.73368286119739667</v>
      </c>
      <c r="M218" s="136">
        <f t="shared" ca="1" si="86"/>
        <v>0</v>
      </c>
      <c r="N218" s="136">
        <f t="shared" ca="1" si="87"/>
        <v>3.5698948373460535E-2</v>
      </c>
      <c r="O218" s="136">
        <f t="shared" ca="1" si="88"/>
        <v>0.6642599246592874</v>
      </c>
      <c r="P218" s="136">
        <f t="shared" ca="1" si="89"/>
        <v>9.0993063038768193E-4</v>
      </c>
      <c r="Q218" s="136">
        <f t="shared" ca="1" si="90"/>
        <v>4.0510581695210539E-2</v>
      </c>
      <c r="R218" s="136">
        <f t="shared" ca="1" si="91"/>
        <v>0.73502002329555705</v>
      </c>
      <c r="S218" s="136">
        <f t="shared" ca="1" si="92"/>
        <v>1.3430915252206089E-2</v>
      </c>
      <c r="T218" s="136">
        <f t="shared" ca="1" si="93"/>
        <v>4.0731420382569626E-2</v>
      </c>
      <c r="U218" s="136">
        <f t="shared" ca="1" si="94"/>
        <v>0.69748613089030054</v>
      </c>
      <c r="V218" s="136">
        <f t="shared" ca="1" si="95"/>
        <v>0</v>
      </c>
      <c r="W218" s="136">
        <f t="shared" ca="1" si="96"/>
        <v>3.7633716569198769E-2</v>
      </c>
      <c r="X218" s="136">
        <f t="shared" ca="1" si="97"/>
        <v>0.72345283112889325</v>
      </c>
      <c r="Y218" s="136">
        <f t="shared" ca="1" si="98"/>
        <v>1.7405263064535988E-2</v>
      </c>
      <c r="Z218" s="136">
        <f t="shared" ca="1" si="99"/>
        <v>4.6328863363908242E-2</v>
      </c>
      <c r="AA218" s="136">
        <f t="shared" ca="1" si="100"/>
        <v>0.70597205794418194</v>
      </c>
      <c r="AB218" s="136">
        <f t="shared" ca="1" si="101"/>
        <v>6.6091136725838001E-3</v>
      </c>
      <c r="AC218" s="136">
        <f t="shared" ca="1" si="102"/>
        <v>3.8856537139627237E-2</v>
      </c>
      <c r="AD218" s="136">
        <f t="shared" ca="1" si="103"/>
        <v>0.74871702449714916</v>
      </c>
      <c r="AE218" s="136">
        <f t="shared" ca="1" si="104"/>
        <v>1.1412479223088547E-3</v>
      </c>
      <c r="AF218" s="136">
        <f t="shared" ca="1" si="105"/>
        <v>4.3102077818342896E-2</v>
      </c>
      <c r="AG218" s="136">
        <f t="shared" ca="1" si="106"/>
        <v>0.78344891698216468</v>
      </c>
      <c r="AH218" s="136">
        <f t="shared" ca="1" si="107"/>
        <v>2.3326783799692526E-3</v>
      </c>
      <c r="AI218" s="136">
        <f t="shared" ca="1" si="108"/>
        <v>4.4164837197998144E-2</v>
      </c>
      <c r="AJ218" s="136">
        <f t="shared" ca="1" si="109"/>
        <v>0.76815810034171583</v>
      </c>
      <c r="AK218" s="136">
        <f t="shared" ca="1" si="110"/>
        <v>1.8826784349468509E-2</v>
      </c>
      <c r="AL218" s="136">
        <f t="shared" ca="1" si="111"/>
        <v>4.6261085119984037E-2</v>
      </c>
      <c r="AM218" s="136">
        <f t="shared" ca="1" si="112"/>
        <v>0.73244807142945456</v>
      </c>
      <c r="AN218" s="136">
        <f t="shared" ca="1" si="113"/>
        <v>1.504461789565586E-2</v>
      </c>
      <c r="AO218" s="136">
        <f t="shared" ca="1" si="114"/>
        <v>4.8523809517134163E-2</v>
      </c>
      <c r="AP218" s="136">
        <f t="shared" ca="1" si="115"/>
        <v>0.76021466022570805</v>
      </c>
      <c r="AQ218" s="136">
        <f t="shared" ca="1" si="116"/>
        <v>1.0220321851579787E-2</v>
      </c>
      <c r="AR218" s="136">
        <f t="shared" ca="1" si="117"/>
        <v>3.8437154043297062E-2</v>
      </c>
      <c r="AS218" s="136">
        <f t="shared" ca="1" si="118"/>
        <v>0.73872349493222356</v>
      </c>
      <c r="AT218" s="136">
        <f t="shared" ca="1" si="119"/>
        <v>2.0118847456529844E-2</v>
      </c>
      <c r="AU218" s="136">
        <f t="shared" ca="1" si="120"/>
        <v>5.0307934890330121E-2</v>
      </c>
      <c r="AV218" s="136">
        <f t="shared" ca="1" si="121"/>
        <v>0.7893671677030708</v>
      </c>
      <c r="AW218" s="136">
        <f t="shared" ca="1" si="122"/>
        <v>0</v>
      </c>
      <c r="AX218" s="136">
        <f t="shared" ca="1" si="123"/>
        <v>2.5049978795811348E-2</v>
      </c>
      <c r="AY218" s="136">
        <f t="shared" ca="1" si="124"/>
        <v>0.70379851562712725</v>
      </c>
      <c r="AZ218" s="136">
        <f t="shared" ca="1" si="125"/>
        <v>1.2410648696915451E-2</v>
      </c>
      <c r="BA218" s="136">
        <f t="shared" ca="1" si="126"/>
        <v>3.7839878255581119E-2</v>
      </c>
      <c r="BB218" s="136">
        <f t="shared" ca="1" si="127"/>
        <v>0.74705216986263367</v>
      </c>
      <c r="BC218" s="136">
        <f t="shared" ca="1" si="128"/>
        <v>5.4880442980077468E-4</v>
      </c>
      <c r="BD218" s="136">
        <f t="shared" ca="1" si="129"/>
        <v>3.6486868538918395E-2</v>
      </c>
      <c r="BE218" s="136">
        <f t="shared" ca="1" si="130"/>
        <v>0.7869071363956367</v>
      </c>
      <c r="BF218" s="136">
        <f t="shared" ca="1" si="131"/>
        <v>0</v>
      </c>
      <c r="BG218" s="136">
        <f t="shared" ca="1" si="132"/>
        <v>3.9975187729208342E-2</v>
      </c>
      <c r="BH218" s="136">
        <f t="shared" ca="1" si="133"/>
        <v>0.73858904423251415</v>
      </c>
      <c r="BI218" s="136">
        <f t="shared" ca="1" si="134"/>
        <v>2.0724814548591597E-2</v>
      </c>
      <c r="BJ218" s="136">
        <f t="shared" ca="1" si="135"/>
        <v>4.9218198790209416E-2</v>
      </c>
      <c r="BK218" s="136">
        <f t="shared" ca="1" si="136"/>
        <v>0.75619921405604151</v>
      </c>
      <c r="BL218" s="136">
        <f t="shared" ca="1" si="137"/>
        <v>3.8744963385376526E-3</v>
      </c>
      <c r="BM218" s="136">
        <f t="shared" ca="1" si="138"/>
        <v>3.248917592136618E-2</v>
      </c>
      <c r="BN218" s="136">
        <f t="shared" ca="1" si="139"/>
        <v>0.73260328445101397</v>
      </c>
      <c r="BO218" s="136">
        <f t="shared" ca="1" si="140"/>
        <v>0</v>
      </c>
      <c r="BP218" s="136">
        <f t="shared" ca="1" si="141"/>
        <v>3.6198004597502484E-2</v>
      </c>
      <c r="BQ218" s="136">
        <f t="shared" ca="1" si="142"/>
        <v>0.68026277419478232</v>
      </c>
      <c r="BR218" s="136" t="str">
        <f t="shared" si="143"/>
        <v/>
      </c>
      <c r="BS218" s="136" t="str">
        <f t="shared" si="144"/>
        <v/>
      </c>
      <c r="BT218" s="136" t="str">
        <f t="shared" si="145"/>
        <v/>
      </c>
      <c r="BU218" s="136">
        <f t="shared" ca="1" si="146"/>
        <v>0</v>
      </c>
      <c r="BV218" s="136">
        <f t="shared" ca="1" si="147"/>
        <v>2.2851839931686168E-2</v>
      </c>
      <c r="BW218" s="136">
        <f t="shared" ca="1" si="148"/>
        <v>0.71677946256041525</v>
      </c>
      <c r="BX218" s="136">
        <f t="shared" ca="1" si="149"/>
        <v>1.6496748026806892E-2</v>
      </c>
      <c r="BY218" s="136">
        <f t="shared" ca="1" si="150"/>
        <v>4.6153253921177015E-2</v>
      </c>
      <c r="BZ218" s="136">
        <f t="shared" ca="1" si="151"/>
        <v>0.74021846037901817</v>
      </c>
      <c r="CA218" s="136">
        <f t="shared" ca="1" si="152"/>
        <v>2.3724757903613735E-2</v>
      </c>
      <c r="CB218" s="136">
        <f t="shared" ca="1" si="153"/>
        <v>4.7320117785933209E-2</v>
      </c>
      <c r="CC218" s="136">
        <f t="shared" ca="1" si="154"/>
        <v>0.75070384219328146</v>
      </c>
      <c r="CD218" s="136">
        <f t="shared" ca="1" si="155"/>
        <v>0</v>
      </c>
      <c r="CE218" s="136">
        <f t="shared" ca="1" si="156"/>
        <v>3.4280326098834628E-2</v>
      </c>
      <c r="CF218" s="136">
        <f t="shared" ca="1" si="157"/>
        <v>0.71079405137057039</v>
      </c>
      <c r="CG218" s="136">
        <f t="shared" ca="1" si="158"/>
        <v>2.0708972516872506E-2</v>
      </c>
      <c r="CH218" s="136">
        <f t="shared" ca="1" si="159"/>
        <v>3.9875738845547848E-2</v>
      </c>
      <c r="CI218" s="136">
        <f t="shared" ca="1" si="160"/>
        <v>0.79302306227970987</v>
      </c>
      <c r="CJ218" s="136">
        <f t="shared" ca="1" si="161"/>
        <v>5.3581247637941899E-3</v>
      </c>
      <c r="CK218" s="136">
        <f t="shared" ca="1" si="162"/>
        <v>3.6856305769764938E-2</v>
      </c>
      <c r="CL218" s="136">
        <f t="shared" ca="1" si="163"/>
        <v>0.7641616654508181</v>
      </c>
      <c r="CM218" s="136">
        <f t="shared" ca="1" si="164"/>
        <v>1.8214399655491771E-2</v>
      </c>
      <c r="CN218" s="136">
        <f t="shared" ca="1" si="165"/>
        <v>4.3917003847774784E-2</v>
      </c>
      <c r="CO218" s="136">
        <f t="shared" ca="1" si="166"/>
        <v>0.74260827574392563</v>
      </c>
      <c r="CP218" s="136">
        <f t="shared" ca="1" si="167"/>
        <v>1.7362190884251671E-2</v>
      </c>
      <c r="CQ218" s="136">
        <f t="shared" ca="1" si="168"/>
        <v>3.505341503839797E-2</v>
      </c>
      <c r="CR218" s="136">
        <f t="shared" ca="1" si="169"/>
        <v>0.77779997466024253</v>
      </c>
      <c r="CS218" s="136">
        <f t="shared" ca="1" si="170"/>
        <v>0</v>
      </c>
      <c r="CT218" s="136">
        <f t="shared" ca="1" si="171"/>
        <v>2.6648571042718092E-2</v>
      </c>
      <c r="CU218" s="136">
        <f t="shared" ca="1" si="172"/>
        <v>0.72448566629881916</v>
      </c>
      <c r="CV218" s="136">
        <f t="shared" ca="1" si="173"/>
        <v>0</v>
      </c>
      <c r="CW218" s="136">
        <f t="shared" ca="1" si="174"/>
        <v>3.0129983816398462E-2</v>
      </c>
      <c r="CX218" s="136">
        <f t="shared" ca="1" si="175"/>
        <v>0.71108413551149097</v>
      </c>
      <c r="CY218" s="136">
        <f t="shared" ca="1" si="176"/>
        <v>0</v>
      </c>
      <c r="CZ218" s="136">
        <f t="shared" ca="1" si="177"/>
        <v>2.6728730700935167E-2</v>
      </c>
      <c r="DA218" s="136">
        <f t="shared" ca="1" si="178"/>
        <v>0.75418834867316076</v>
      </c>
    </row>
    <row r="219" spans="3:105">
      <c r="C219" s="138">
        <f t="shared" si="179"/>
        <v>455</v>
      </c>
      <c r="D219" s="136">
        <f t="shared" si="179"/>
        <v>0.31869999999999998</v>
      </c>
      <c r="E219" s="136">
        <f t="shared" si="179"/>
        <v>4.8000000000000001E-2</v>
      </c>
      <c r="F219" s="136">
        <f t="shared" si="179"/>
        <v>1.7441</v>
      </c>
      <c r="G219" s="136">
        <f t="shared" ca="1" si="80"/>
        <v>7.6516040591093062E-3</v>
      </c>
      <c r="H219" s="136">
        <f t="shared" ca="1" si="81"/>
        <v>4.4737521650420706E-2</v>
      </c>
      <c r="I219" s="136">
        <f t="shared" ca="1" si="82"/>
        <v>0.83978894292501782</v>
      </c>
      <c r="J219" s="136">
        <f t="shared" ca="1" si="83"/>
        <v>1.1566875090235731E-2</v>
      </c>
      <c r="K219" s="136">
        <f t="shared" ca="1" si="84"/>
        <v>4.8137449666868483E-2</v>
      </c>
      <c r="L219" s="136">
        <f t="shared" ca="1" si="85"/>
        <v>0.81390490308346253</v>
      </c>
      <c r="M219" s="136">
        <f t="shared" ca="1" si="86"/>
        <v>0</v>
      </c>
      <c r="N219" s="136">
        <f t="shared" ca="1" si="87"/>
        <v>5.4150514019423224E-2</v>
      </c>
      <c r="O219" s="136">
        <f t="shared" ca="1" si="88"/>
        <v>0.74348769111429791</v>
      </c>
      <c r="P219" s="136">
        <f t="shared" ca="1" si="89"/>
        <v>8.9404471082433282E-3</v>
      </c>
      <c r="Q219" s="136">
        <f t="shared" ca="1" si="90"/>
        <v>5.7203941544268284E-2</v>
      </c>
      <c r="R219" s="136">
        <f t="shared" ca="1" si="91"/>
        <v>0.78113002937370768</v>
      </c>
      <c r="S219" s="136">
        <f t="shared" ca="1" si="92"/>
        <v>1.1942093479945879E-2</v>
      </c>
      <c r="T219" s="136">
        <f t="shared" ca="1" si="93"/>
        <v>4.2188653398416841E-2</v>
      </c>
      <c r="U219" s="136">
        <f t="shared" ca="1" si="94"/>
        <v>0.85755071657626947</v>
      </c>
      <c r="V219" s="136">
        <f t="shared" ca="1" si="95"/>
        <v>7.6100647017675951E-3</v>
      </c>
      <c r="W219" s="136">
        <f t="shared" ca="1" si="96"/>
        <v>5.5612256082872083E-2</v>
      </c>
      <c r="X219" s="136">
        <f t="shared" ca="1" si="97"/>
        <v>0.76508611041606289</v>
      </c>
      <c r="Y219" s="136">
        <f t="shared" ca="1" si="98"/>
        <v>1.4798014143730451E-2</v>
      </c>
      <c r="Z219" s="136">
        <f t="shared" ca="1" si="99"/>
        <v>4.5346982869546935E-2</v>
      </c>
      <c r="AA219" s="136">
        <f t="shared" ca="1" si="100"/>
        <v>0.8667145327227862</v>
      </c>
      <c r="AB219" s="136">
        <f t="shared" ca="1" si="101"/>
        <v>7.2224629622008292E-3</v>
      </c>
      <c r="AC219" s="136">
        <f t="shared" ca="1" si="102"/>
        <v>4.2462562531518679E-2</v>
      </c>
      <c r="AD219" s="136">
        <f t="shared" ca="1" si="103"/>
        <v>0.81820064072026599</v>
      </c>
      <c r="AE219" s="136">
        <f t="shared" ca="1" si="104"/>
        <v>1.4455765227674137E-2</v>
      </c>
      <c r="AF219" s="136">
        <f t="shared" ca="1" si="105"/>
        <v>6.6626115926219448E-2</v>
      </c>
      <c r="AG219" s="136">
        <f t="shared" ca="1" si="106"/>
        <v>0.79092418108461626</v>
      </c>
      <c r="AH219" s="136">
        <f t="shared" ca="1" si="107"/>
        <v>1.0631542752240944E-2</v>
      </c>
      <c r="AI219" s="136">
        <f t="shared" ca="1" si="108"/>
        <v>6.205761320623563E-2</v>
      </c>
      <c r="AJ219" s="136">
        <f t="shared" ca="1" si="109"/>
        <v>0.82727772338853167</v>
      </c>
      <c r="AK219" s="136">
        <f t="shared" ca="1" si="110"/>
        <v>1.5086813375029548E-2</v>
      </c>
      <c r="AL219" s="136">
        <f t="shared" ca="1" si="111"/>
        <v>4.2339081743092553E-2</v>
      </c>
      <c r="AM219" s="136">
        <f t="shared" ca="1" si="112"/>
        <v>0.9074054461755181</v>
      </c>
      <c r="AN219" s="136">
        <f t="shared" ca="1" si="113"/>
        <v>2.4603760681218188E-2</v>
      </c>
      <c r="AO219" s="136">
        <f t="shared" ca="1" si="114"/>
        <v>6.6334310978621788E-2</v>
      </c>
      <c r="AP219" s="136">
        <f t="shared" ca="1" si="115"/>
        <v>0.78538394635073749</v>
      </c>
      <c r="AQ219" s="136">
        <f t="shared" ca="1" si="116"/>
        <v>8.4712057596115324E-3</v>
      </c>
      <c r="AR219" s="136">
        <f t="shared" ca="1" si="117"/>
        <v>3.7567300950711285E-2</v>
      </c>
      <c r="AS219" s="136">
        <f t="shared" ca="1" si="118"/>
        <v>0.81685071101381101</v>
      </c>
      <c r="AT219" s="136">
        <f t="shared" ca="1" si="119"/>
        <v>1.4276047713033013E-2</v>
      </c>
      <c r="AU219" s="136">
        <f t="shared" ca="1" si="120"/>
        <v>4.2062916723336639E-2</v>
      </c>
      <c r="AV219" s="136">
        <f t="shared" ca="1" si="121"/>
        <v>0.9160854934499596</v>
      </c>
      <c r="AW219" s="136">
        <f t="shared" ca="1" si="122"/>
        <v>0</v>
      </c>
      <c r="AX219" s="136">
        <f t="shared" ca="1" si="123"/>
        <v>4.1973421955483939E-2</v>
      </c>
      <c r="AY219" s="136">
        <f t="shared" ca="1" si="124"/>
        <v>0.76837258123324736</v>
      </c>
      <c r="AZ219" s="136">
        <f t="shared" ca="1" si="125"/>
        <v>1.3115280804271835E-2</v>
      </c>
      <c r="BA219" s="136">
        <f t="shared" ca="1" si="126"/>
        <v>4.1017068884116652E-2</v>
      </c>
      <c r="BB219" s="136">
        <f t="shared" ca="1" si="127"/>
        <v>0.84132448909172985</v>
      </c>
      <c r="BC219" s="136">
        <f t="shared" ca="1" si="128"/>
        <v>9.3390556110731736E-3</v>
      </c>
      <c r="BD219" s="136">
        <f t="shared" ca="1" si="129"/>
        <v>5.5504131312262998E-2</v>
      </c>
      <c r="BE219" s="136">
        <f t="shared" ca="1" si="130"/>
        <v>0.85779826048002805</v>
      </c>
      <c r="BF219" s="136">
        <f t="shared" ca="1" si="131"/>
        <v>6.9917916277670116E-4</v>
      </c>
      <c r="BG219" s="136">
        <f t="shared" ca="1" si="132"/>
        <v>5.9862651710320125E-2</v>
      </c>
      <c r="BH219" s="136">
        <f t="shared" ca="1" si="133"/>
        <v>0.80730423508574689</v>
      </c>
      <c r="BI219" s="136">
        <f t="shared" ca="1" si="134"/>
        <v>1.6903516382559335E-2</v>
      </c>
      <c r="BJ219" s="136">
        <f t="shared" ca="1" si="135"/>
        <v>4.4883133085736764E-2</v>
      </c>
      <c r="BK219" s="136">
        <f t="shared" ca="1" si="136"/>
        <v>0.92524639995454805</v>
      </c>
      <c r="BL219" s="136">
        <f t="shared" ca="1" si="137"/>
        <v>8.9371894630955479E-3</v>
      </c>
      <c r="BM219" s="136">
        <f t="shared" ca="1" si="138"/>
        <v>4.3506428958424569E-2</v>
      </c>
      <c r="BN219" s="136">
        <f t="shared" ca="1" si="139"/>
        <v>0.78638072930699254</v>
      </c>
      <c r="BO219" s="136">
        <f t="shared" ca="1" si="140"/>
        <v>0</v>
      </c>
      <c r="BP219" s="136">
        <f t="shared" ca="1" si="141"/>
        <v>5.4610968446311574E-2</v>
      </c>
      <c r="BQ219" s="136">
        <f t="shared" ca="1" si="142"/>
        <v>0.76363553969526254</v>
      </c>
      <c r="BR219" s="136" t="str">
        <f t="shared" si="143"/>
        <v/>
      </c>
      <c r="BS219" s="136" t="str">
        <f t="shared" si="144"/>
        <v/>
      </c>
      <c r="BT219" s="136" t="str">
        <f t="shared" si="145"/>
        <v/>
      </c>
      <c r="BU219" s="136">
        <f t="shared" ca="1" si="146"/>
        <v>0</v>
      </c>
      <c r="BV219" s="136">
        <f t="shared" ca="1" si="147"/>
        <v>4.2003452800085737E-2</v>
      </c>
      <c r="BW219" s="136">
        <f t="shared" ca="1" si="148"/>
        <v>0.78593233540005714</v>
      </c>
      <c r="BX219" s="136">
        <f t="shared" ca="1" si="149"/>
        <v>1.5265883290858243E-2</v>
      </c>
      <c r="BY219" s="136">
        <f t="shared" ca="1" si="150"/>
        <v>4.6679015355984961E-2</v>
      </c>
      <c r="BZ219" s="136">
        <f t="shared" ca="1" si="151"/>
        <v>0.85318289129820657</v>
      </c>
      <c r="CA219" s="136">
        <f t="shared" ca="1" si="152"/>
        <v>1.9963727085989799E-2</v>
      </c>
      <c r="CB219" s="136">
        <f t="shared" ca="1" si="153"/>
        <v>4.15344777013575E-2</v>
      </c>
      <c r="CC219" s="136">
        <f t="shared" ca="1" si="154"/>
        <v>0.92634988504093707</v>
      </c>
      <c r="CD219" s="136">
        <f t="shared" ca="1" si="155"/>
        <v>5.2602767525497416E-3</v>
      </c>
      <c r="CE219" s="136">
        <f t="shared" ca="1" si="156"/>
        <v>5.2105803260453588E-2</v>
      </c>
      <c r="CF219" s="136">
        <f t="shared" ca="1" si="157"/>
        <v>0.79720618454118308</v>
      </c>
      <c r="CG219" s="136">
        <f t="shared" ca="1" si="158"/>
        <v>1.9577147724170046E-2</v>
      </c>
      <c r="CH219" s="136">
        <f t="shared" ca="1" si="159"/>
        <v>3.802651963068622E-2</v>
      </c>
      <c r="CI219" s="136">
        <f t="shared" ca="1" si="160"/>
        <v>0.93228063996700661</v>
      </c>
      <c r="CJ219" s="136">
        <f t="shared" ca="1" si="161"/>
        <v>1.4431744944219772E-2</v>
      </c>
      <c r="CK219" s="136">
        <f t="shared" ca="1" si="162"/>
        <v>5.3915826312013714E-2</v>
      </c>
      <c r="CL219" s="136">
        <f t="shared" ca="1" si="163"/>
        <v>0.78332697867790091</v>
      </c>
      <c r="CM219" s="136">
        <f t="shared" ca="1" si="164"/>
        <v>1.5430979825863356E-2</v>
      </c>
      <c r="CN219" s="136">
        <f t="shared" ca="1" si="165"/>
        <v>4.1037503301168003E-2</v>
      </c>
      <c r="CO219" s="136">
        <f t="shared" ca="1" si="166"/>
        <v>0.89428094077797338</v>
      </c>
      <c r="CP219" s="136">
        <f t="shared" ca="1" si="167"/>
        <v>1.5944342629450152E-2</v>
      </c>
      <c r="CQ219" s="136">
        <f t="shared" ca="1" si="168"/>
        <v>3.322186254481322E-2</v>
      </c>
      <c r="CR219" s="136">
        <f t="shared" ca="1" si="169"/>
        <v>0.92045963635220263</v>
      </c>
      <c r="CS219" s="136">
        <f t="shared" ca="1" si="170"/>
        <v>0</v>
      </c>
      <c r="CT219" s="136">
        <f t="shared" ca="1" si="171"/>
        <v>4.3615618368935349E-2</v>
      </c>
      <c r="CU219" s="136">
        <f t="shared" ca="1" si="172"/>
        <v>0.80167403491243261</v>
      </c>
      <c r="CV219" s="136">
        <f t="shared" ca="1" si="173"/>
        <v>0</v>
      </c>
      <c r="CW219" s="136">
        <f t="shared" ca="1" si="174"/>
        <v>4.7317994092812385E-2</v>
      </c>
      <c r="CX219" s="136">
        <f t="shared" ca="1" si="175"/>
        <v>0.80416334940182654</v>
      </c>
      <c r="CY219" s="136">
        <f t="shared" ca="1" si="176"/>
        <v>0</v>
      </c>
      <c r="CZ219" s="136">
        <f t="shared" ca="1" si="177"/>
        <v>4.1790051378028874E-2</v>
      </c>
      <c r="DA219" s="136">
        <f t="shared" ca="1" si="178"/>
        <v>0.83765675939100726</v>
      </c>
    </row>
    <row r="220" spans="3:105">
      <c r="C220" s="138">
        <f t="shared" si="179"/>
        <v>460</v>
      </c>
      <c r="D220" s="136">
        <f t="shared" si="179"/>
        <v>0.2908</v>
      </c>
      <c r="E220" s="136">
        <f t="shared" si="179"/>
        <v>0.06</v>
      </c>
      <c r="F220" s="136">
        <f t="shared" si="179"/>
        <v>1.6692</v>
      </c>
      <c r="G220" s="136">
        <f t="shared" ref="G220:G251" ca="1" si="180">getRed(G42:I42,H$176:H$184)</f>
        <v>8.5576400498768041E-3</v>
      </c>
      <c r="H220" s="136">
        <f t="shared" ref="H220:H251" ca="1" si="181">getGreen(G42:I42,H$176:H$184)</f>
        <v>4.6500765007223825E-2</v>
      </c>
      <c r="I220" s="136">
        <f t="shared" ref="I220:I251" ca="1" si="182">getBlue(G42:I42,H$176:H$184)</f>
        <v>0.84239998034265651</v>
      </c>
      <c r="J220" s="136">
        <f t="shared" ref="J220:J251" ca="1" si="183">IF(K$7,getRed(J42:L42,K$176:K$184),"")</f>
        <v>7.5277437187251592E-3</v>
      </c>
      <c r="K220" s="136">
        <f t="shared" ref="K220:K251" ca="1" si="184">IF(K$7,getGreen(J42:L42,K$176:K$184),"")</f>
        <v>4.3766838093860956E-2</v>
      </c>
      <c r="L220" s="136">
        <f t="shared" ref="L220:L251" ca="1" si="185">IF(K$7,getBlue(J42:L42,K$176:K$184),"")</f>
        <v>0.89778573543098583</v>
      </c>
      <c r="M220" s="136">
        <f t="shared" ref="M220:M251" ca="1" si="186">IF(N$7,getRed(M42:O42,N$176:N$184),"")</f>
        <v>0</v>
      </c>
      <c r="N220" s="136">
        <f t="shared" ref="N220:N251" ca="1" si="187">IF(N$7,getGreen(M42:O42,N$176:N$184),"")</f>
        <v>5.4137443194470149E-2</v>
      </c>
      <c r="O220" s="136">
        <f t="shared" ref="O220:O251" ca="1" si="188">IF(N$7,getBlue(M42:O42,N$176:N$184),"")</f>
        <v>0.74987163341837004</v>
      </c>
      <c r="P220" s="136">
        <f t="shared" ref="P220:P251" ca="1" si="189">IF(Q$7,getRed(P42:R42,Q$176:Q$184),"")</f>
        <v>1.1409762122231949E-3</v>
      </c>
      <c r="Q220" s="136">
        <f t="shared" ref="Q220:Q251" ca="1" si="190">IF(Q$7,getGreen(P42:R42,Q$176:Q$184),"")</f>
        <v>4.5094380010824449E-2</v>
      </c>
      <c r="R220" s="136">
        <f t="shared" ref="R220:R251" ca="1" si="191">IF(Q$7,getBlue(P42:R42,Q$176:Q$184),"")</f>
        <v>0.80969900873396072</v>
      </c>
      <c r="S220" s="136">
        <f t="shared" ref="S220:S251" ca="1" si="192">IF(T$7,getRed(S42:U42,T$176:T$184),"")</f>
        <v>2.0871117331018884E-2</v>
      </c>
      <c r="T220" s="136">
        <f t="shared" ref="T220:T251" ca="1" si="193">IF(T$7,getGreen(S42:U42,T$176:T$184),"")</f>
        <v>5.7731455053461056E-2</v>
      </c>
      <c r="U220" s="136">
        <f t="shared" ref="U220:U251" ca="1" si="194">IF(T$7,getBlue(S42:U42,T$176:T$184),"")</f>
        <v>0.83404914914120853</v>
      </c>
      <c r="V220" s="136">
        <f t="shared" ref="V220:V251" ca="1" si="195">IF(W$7,getRed(V42:X42,W$176:W$184),"")</f>
        <v>1.5057196508091635E-3</v>
      </c>
      <c r="W220" s="136">
        <f t="shared" ref="W220:W251" ca="1" si="196">IF(W$7,getGreen(V42:X42,W$176:W$184),"")</f>
        <v>4.4618035532047275E-2</v>
      </c>
      <c r="X220" s="136">
        <f t="shared" ref="X220:X251" ca="1" si="197">IF(W$7,getBlue(V42:X42,W$176:W$184),"")</f>
        <v>0.76041541027097326</v>
      </c>
      <c r="Y220" s="136">
        <f t="shared" ref="Y220:Y251" ca="1" si="198">IF(Z$7,getRed(Y42:AA42,Z$176:Z$184),"")</f>
        <v>1.9843749093469934E-2</v>
      </c>
      <c r="Z220" s="136">
        <f t="shared" ref="Z220:Z251" ca="1" si="199">IF(Z$7,getGreen(Y42:AA42,Z$176:Z$184),"")</f>
        <v>5.5050631190838237E-2</v>
      </c>
      <c r="AA220" s="136">
        <f t="shared" ref="AA220:AA251" ca="1" si="200">IF(Z$7,getBlue(Y42:AA42,Z$176:Z$184),"")</f>
        <v>0.89003835050989777</v>
      </c>
      <c r="AB220" s="136">
        <f t="shared" ref="AB220:AB251" ca="1" si="201">IF(AC$7,getRed(AB42:AD42,AC$176:AC$184),"")</f>
        <v>3.585447206428284E-3</v>
      </c>
      <c r="AC220" s="136">
        <f t="shared" ref="AC220:AC251" ca="1" si="202">IF(AC$7,getGreen(AB42:AD42,AC$176:AC$184),"")</f>
        <v>3.7326324290673986E-2</v>
      </c>
      <c r="AD220" s="136">
        <f t="shared" ref="AD220:AD251" ca="1" si="203">IF(AC$7,getBlue(AB42:AD42,AC$176:AC$184),"")</f>
        <v>0.85643671673332178</v>
      </c>
      <c r="AE220" s="136">
        <f t="shared" ref="AE220:AE251" ca="1" si="204">IF(AF$7,getRed(AE42:AG42,AF$176:AF$184),"")</f>
        <v>1.3770593386537017E-2</v>
      </c>
      <c r="AF220" s="136">
        <f t="shared" ref="AF220:AF251" ca="1" si="205">IF(AF$7,getGreen(AE42:AG42,AF$176:AF$184),"")</f>
        <v>6.4697620790031218E-2</v>
      </c>
      <c r="AG220" s="136">
        <f t="shared" ref="AG220:AG251" ca="1" si="206">IF(AF$7,getBlue(AE42:AG42,AF$176:AF$184),"")</f>
        <v>0.77686063024848706</v>
      </c>
      <c r="AH220" s="136">
        <f t="shared" ref="AH220:AH251" ca="1" si="207">IF(AI$7,getRed(AH42:AJ42,AI$176:AI$184),"")</f>
        <v>4.0860233517728672E-3</v>
      </c>
      <c r="AI220" s="136">
        <f t="shared" ref="AI220:AI251" ca="1" si="208">IF(AI$7,getGreen(AH42:AJ42,AI$176:AI$184),"")</f>
        <v>5.1402270442030572E-2</v>
      </c>
      <c r="AJ220" s="136">
        <f t="shared" ref="AJ220:AJ251" ca="1" si="209">IF(AI$7,getBlue(AH42:AJ42,AI$176:AI$184),"")</f>
        <v>0.84313822076215161</v>
      </c>
      <c r="AK220" s="136">
        <f t="shared" ref="AK220:AK251" ca="1" si="210">IF(AL$7,getRed(AK42:AM42,AL$176:AL$184),"")</f>
        <v>2.1483068909261622E-2</v>
      </c>
      <c r="AL220" s="136">
        <f t="shared" ref="AL220:AL251" ca="1" si="211">IF(AL$7,getGreen(AK42:AM42,AL$176:AL$184),"")</f>
        <v>5.3353297730444046E-2</v>
      </c>
      <c r="AM220" s="136">
        <f t="shared" ref="AM220:AM251" ca="1" si="212">IF(AL$7,getBlue(AK42:AM42,AL$176:AL$184),"")</f>
        <v>0.87017279958859117</v>
      </c>
      <c r="AN220" s="136">
        <f t="shared" ref="AN220:AN251" ca="1" si="213">IF(AO$7,getRed(AN42:AP42,AO$176:AO$184),"")</f>
        <v>1.0119953358316365E-2</v>
      </c>
      <c r="AO220" s="136">
        <f t="shared" ref="AO220:AO251" ca="1" si="214">IF(AO$7,getGreen(AN42:AP42,AO$176:AO$184),"")</f>
        <v>4.4526443546403394E-2</v>
      </c>
      <c r="AP220" s="136">
        <f t="shared" ref="AP220:AP251" ca="1" si="215">IF(AO$7,getBlue(AN42:AP42,AO$176:AO$184),"")</f>
        <v>0.91470126571097021</v>
      </c>
      <c r="AQ220" s="136">
        <f t="shared" ref="AQ220:AQ251" ca="1" si="216">IF(AR$7,getRed(AQ42:AS42,AR$176:AR$184),"")</f>
        <v>8.6792239719135061E-3</v>
      </c>
      <c r="AR220" s="136">
        <f t="shared" ref="AR220:AR251" ca="1" si="217">IF(AR$7,getGreen(AQ42:AS42,AR$176:AR$184),"")</f>
        <v>3.9327994761638799E-2</v>
      </c>
      <c r="AS220" s="136">
        <f t="shared" ref="AS220:AS251" ca="1" si="218">IF(AR$7,getBlue(AQ42:AS42,AR$176:AR$184),"")</f>
        <v>0.86302362000365718</v>
      </c>
      <c r="AT220" s="136">
        <f t="shared" ref="AT220:AT251" ca="1" si="219">IF(AU$7,getRed(AT42:AV42,AU$176:AU$184),"")</f>
        <v>2.0296374773649678E-2</v>
      </c>
      <c r="AU220" s="136">
        <f t="shared" ref="AU220:AU251" ca="1" si="220">IF(AU$7,getGreen(AT42:AV42,AU$176:AU$184),"")</f>
        <v>5.1169748548591694E-2</v>
      </c>
      <c r="AV220" s="136">
        <f t="shared" ref="AV220:AV251" ca="1" si="221">IF(AU$7,getBlue(AT42:AV42,AU$176:AU$184),"")</f>
        <v>0.81076144902829328</v>
      </c>
      <c r="AW220" s="136">
        <f t="shared" ref="AW220:AW251" ca="1" si="222">IF(AX$7,getRed(AW42:AY42,AX$176:AX$184),"")</f>
        <v>0</v>
      </c>
      <c r="AX220" s="136">
        <f t="shared" ref="AX220:AX251" ca="1" si="223">IF(AX$7,getGreen(AW42:AY42,AX$176:AX$184),"")</f>
        <v>4.8658519411755037E-2</v>
      </c>
      <c r="AY220" s="136">
        <f t="shared" ref="AY220:AY251" ca="1" si="224">IF(AX$7,getBlue(AW42:AY42,AX$176:AX$184),"")</f>
        <v>0.80982003805878666</v>
      </c>
      <c r="AZ220" s="136">
        <f t="shared" ref="AZ220:AZ251" ca="1" si="225">IF(BA$7,getRed(AZ42:BB42,BA$176:BA$184),"")</f>
        <v>7.4975433500825868E-3</v>
      </c>
      <c r="BA220" s="136">
        <f t="shared" ref="BA220:BA251" ca="1" si="226">IF(BA$7,getGreen(AZ42:BB42,BA$176:BA$184),"")</f>
        <v>3.2394375821352198E-2</v>
      </c>
      <c r="BB220" s="136">
        <f t="shared" ref="BB220:BB251" ca="1" si="227">IF(BA$7,getBlue(AZ42:BB42,BA$176:BA$184),"")</f>
        <v>0.9319128372418517</v>
      </c>
      <c r="BC220" s="136">
        <f t="shared" ref="BC220:BC251" ca="1" si="228">IF(BD$7,getRed(BC42:BE42,BD$176:BD$184),"")</f>
        <v>7.019389246664765E-3</v>
      </c>
      <c r="BD220" s="136">
        <f t="shared" ref="BD220:BD251" ca="1" si="229">IF(BD$7,getGreen(BC42:BE42,BD$176:BD$184),"")</f>
        <v>5.1242523194947452E-2</v>
      </c>
      <c r="BE220" s="136">
        <f t="shared" ref="BE220:BE251" ca="1" si="230">IF(BD$7,getBlue(BC42:BE42,BD$176:BD$184),"")</f>
        <v>0.85379922992497248</v>
      </c>
      <c r="BF220" s="136">
        <f t="shared" ref="BF220:BF251" ca="1" si="231">IF(BG$7,getRed(BF42:BH42,BG$176:BG$184),"")</f>
        <v>2.9825329146589015E-3</v>
      </c>
      <c r="BG220" s="136">
        <f t="shared" ref="BG220:BG251" ca="1" si="232">IF(BG$7,getGreen(BF42:BH42,BG$176:BG$184),"")</f>
        <v>6.3258262019187134E-2</v>
      </c>
      <c r="BH220" s="136">
        <f t="shared" ref="BH220:BH251" ca="1" si="233">IF(BG$7,getBlue(BF42:BH42,BG$176:BG$184),"")</f>
        <v>0.79880178026672355</v>
      </c>
      <c r="BI220" s="136">
        <f t="shared" ref="BI220:BI251" ca="1" si="234">IF(BJ$7,getRed(BI42:BK42,BJ$176:BJ$184),"")</f>
        <v>2.2669518101671289E-2</v>
      </c>
      <c r="BJ220" s="136">
        <f t="shared" ref="BJ220:BJ251" ca="1" si="235">IF(BJ$7,getGreen(BI42:BK42,BJ$176:BJ$184),"")</f>
        <v>5.4300379405580752E-2</v>
      </c>
      <c r="BK220" s="136">
        <f t="shared" ref="BK220:BK251" ca="1" si="236">IF(BJ$7,getBlue(BI42:BK42,BJ$176:BJ$184),"")</f>
        <v>0.85734210889552809</v>
      </c>
      <c r="BL220" s="136">
        <f t="shared" ref="BL220:BL251" ca="1" si="237">IF(BM$7,getRed(BL42:BN42,BM$176:BM$184),"")</f>
        <v>4.9113675893477909E-3</v>
      </c>
      <c r="BM220" s="136">
        <f t="shared" ref="BM220:BM251" ca="1" si="238">IF(BM$7,getGreen(BL42:BN42,BM$176:BM$184),"")</f>
        <v>3.5738480202407254E-2</v>
      </c>
      <c r="BN220" s="136">
        <f t="shared" ref="BN220:BN251" ca="1" si="239">IF(BM$7,getBlue(BL42:BN42,BM$176:BM$184),"")</f>
        <v>0.77215451321291517</v>
      </c>
      <c r="BO220" s="136">
        <f t="shared" ref="BO220:BO251" ca="1" si="240">IF(BP$7,getRed(BO42:BQ42,BP$176:BP$184),"")</f>
        <v>0</v>
      </c>
      <c r="BP220" s="136">
        <f t="shared" ref="BP220:BP251" ca="1" si="241">IF(BP$7,getGreen(BO42:BQ42,BP$176:BP$184),"")</f>
        <v>5.3062237249405918E-2</v>
      </c>
      <c r="BQ220" s="136">
        <f t="shared" ref="BQ220:BQ251" ca="1" si="242">IF(BP$7,getBlue(BO42:BQ42,BP$176:BP$184),"")</f>
        <v>0.75726868499505318</v>
      </c>
      <c r="BR220" s="136" t="str">
        <f t="shared" ref="BR220:BR251" si="243">IF(BS$7,getRed(BR42:BT42,BS$176:BS$184),"")</f>
        <v/>
      </c>
      <c r="BS220" s="136" t="str">
        <f t="shared" ref="BS220:BS251" si="244">IF(BS$7,getGreen(BR42:BT42,BS$176:BS$184),"")</f>
        <v/>
      </c>
      <c r="BT220" s="136" t="str">
        <f t="shared" ref="BT220:BT251" si="245">IF(BS$7,getBlue(BR42:BT42,BS$176:BS$184),"")</f>
        <v/>
      </c>
      <c r="BU220" s="136">
        <f t="shared" ref="BU220:BU251" ca="1" si="246">IF(BV$7,getRed(BU42:BW42,BV$176:BV$184),"")</f>
        <v>0</v>
      </c>
      <c r="BV220" s="136">
        <f t="shared" ref="BV220:BV251" ca="1" si="247">IF(BV$7,getGreen(BU42:BW42,BV$176:BV$184),"")</f>
        <v>4.83782165212778E-2</v>
      </c>
      <c r="BW220" s="136">
        <f t="shared" ref="BW220:BW251" ca="1" si="248">IF(BV$7,getBlue(BU42:BW42,BV$176:BV$184),"")</f>
        <v>0.81782932973950817</v>
      </c>
      <c r="BX220" s="136">
        <f t="shared" ref="BX220:BX251" ca="1" si="249">IF(BY$7,getRed(BX42:BZ42,BY$176:BY$184),"")</f>
        <v>1.430259513085309E-2</v>
      </c>
      <c r="BY220" s="136">
        <f t="shared" ref="BY220:BY251" ca="1" si="250">IF(BY$7,getGreen(BX42:BZ42,BY$176:BY$184),"")</f>
        <v>4.6404502947111896E-2</v>
      </c>
      <c r="BZ220" s="136">
        <f t="shared" ref="BZ220:BZ251" ca="1" si="251">IF(BY$7,getBlue(BX42:BZ42,BY$176:BY$184),"")</f>
        <v>0.91209823710060478</v>
      </c>
      <c r="CA220" s="136">
        <f t="shared" ref="CA220:CA251" ca="1" si="252">IF(CB$7,getRed(CA42:CC42,CB$176:CB$184),"")</f>
        <v>2.4752964440345786E-2</v>
      </c>
      <c r="CB220" s="136">
        <f t="shared" ref="CB220:CB251" ca="1" si="253">IF(CB$7,getGreen(CA42:CC42,CB$176:CB$184),"")</f>
        <v>5.0209158530965831E-2</v>
      </c>
      <c r="CC220" s="136">
        <f t="shared" ref="CC220:CC251" ca="1" si="254">IF(CB$7,getBlue(CA42:CC42,CB$176:CB$184),"")</f>
        <v>0.88929475161034699</v>
      </c>
      <c r="CD220" s="136">
        <f t="shared" ref="CD220:CD251" ca="1" si="255">IF(CE$7,getRed(CD42:CF42,CE$176:CE$184),"")</f>
        <v>4.6798580315121855E-3</v>
      </c>
      <c r="CE220" s="136">
        <f t="shared" ref="CE220:CE251" ca="1" si="256">IF(CE$7,getGreen(CD42:CF42,CE$176:CE$184),"")</f>
        <v>5.0473678581458618E-2</v>
      </c>
      <c r="CF220" s="136">
        <f t="shared" ref="CF220:CF251" ca="1" si="257">IF(CE$7,getBlue(CD42:CF42,CE$176:CE$184),"")</f>
        <v>0.78534791248344893</v>
      </c>
      <c r="CG220" s="136">
        <f t="shared" ref="CG220:CG251" ca="1" si="258">IF(CH$7,getRed(CG42:CI42,CH$176:CH$184),"")</f>
        <v>2.8641737944283843E-2</v>
      </c>
      <c r="CH220" s="136">
        <f t="shared" ref="CH220:CH251" ca="1" si="259">IF(CH$7,getGreen(CG42:CI42,CH$176:CH$184),"")</f>
        <v>5.4658061166213467E-2</v>
      </c>
      <c r="CI220" s="136">
        <f t="shared" ref="CI220:CI251" ca="1" si="260">IF(CH$7,getBlue(CG42:CI42,CH$176:CH$184),"")</f>
        <v>0.82442675854738623</v>
      </c>
      <c r="CJ220" s="136">
        <f t="shared" ref="CJ220:CJ251" ca="1" si="261">IF(CK$7,getRed(CJ42:CL42,CK$176:CK$184),"")</f>
        <v>6.5668458863404394E-3</v>
      </c>
      <c r="CK220" s="136">
        <f t="shared" ref="CK220:CK251" ca="1" si="262">IF(CK$7,getGreen(CJ42:CL42,CK$176:CK$184),"")</f>
        <v>4.0017441588713162E-2</v>
      </c>
      <c r="CL220" s="136">
        <f t="shared" ref="CL220:CL251" ca="1" si="263">IF(CK$7,getBlue(CJ42:CL42,CK$176:CK$184),"")</f>
        <v>0.79169276391905352</v>
      </c>
      <c r="CM220" s="136">
        <f t="shared" ref="CM220:CM251" ca="1" si="264">IF(CN$7,getRed(CM42:CO42,CN$176:CN$184),"")</f>
        <v>2.0030754064266409E-2</v>
      </c>
      <c r="CN220" s="136">
        <f t="shared" ref="CN220:CN251" ca="1" si="265">IF(CN$7,getGreen(CM42:CO42,CN$176:CN$184),"")</f>
        <v>4.9614347584366364E-2</v>
      </c>
      <c r="CO220" s="136">
        <f t="shared" ref="CO220:CO251" ca="1" si="266">IF(CN$7,getBlue(CM42:CO42,CN$176:CN$184),"")</f>
        <v>0.90786220146232466</v>
      </c>
      <c r="CP220" s="136">
        <f t="shared" ref="CP220:CP251" ca="1" si="267">IF(CQ$7,getRed(CP42:CR42,CQ$176:CQ$184),"")</f>
        <v>2.60583924447873E-2</v>
      </c>
      <c r="CQ220" s="136">
        <f t="shared" ref="CQ220:CQ251" ca="1" si="268">IF(CQ$7,getGreen(CP42:CR42,CQ$176:CQ$184),"")</f>
        <v>5.156730770597201E-2</v>
      </c>
      <c r="CR220" s="136">
        <f t="shared" ref="CR220:CR251" ca="1" si="269">IF(CQ$7,getBlue(CP42:CR42,CQ$176:CQ$184),"")</f>
        <v>0.82659231448472859</v>
      </c>
      <c r="CS220" s="136">
        <f t="shared" ref="CS220:CS251" ca="1" si="270">IF(CT$7,getRed(CS42:CU42,CT$176:CT$184),"")</f>
        <v>0</v>
      </c>
      <c r="CT220" s="136">
        <f t="shared" ref="CT220:CT251" ca="1" si="271">IF(CT$7,getGreen(CS42:CU42,CT$176:CT$184),"")</f>
        <v>5.0868970301627944E-2</v>
      </c>
      <c r="CU220" s="136">
        <f t="shared" ref="CU220:CU251" ca="1" si="272">IF(CT$7,getBlue(CS42:CU42,CT$176:CT$184),"")</f>
        <v>0.81410493057865874</v>
      </c>
      <c r="CV220" s="136">
        <f t="shared" ref="CV220:CV251" ca="1" si="273">IF(CW$7,getRed(CV42:CX42,CW$176:CW$184),"")</f>
        <v>7.2902444893592825E-4</v>
      </c>
      <c r="CW220" s="136">
        <f t="shared" ref="CW220:CW251" ca="1" si="274">IF(CW$7,getGreen(CV42:CX42,CW$176:CW$184),"")</f>
        <v>5.4373650819984264E-2</v>
      </c>
      <c r="CX220" s="136">
        <f t="shared" ref="CX220:CX251" ca="1" si="275">IF(CW$7,getBlue(CV42:CX42,CW$176:CW$184),"")</f>
        <v>0.79109476195866502</v>
      </c>
      <c r="CY220" s="136">
        <f t="shared" ref="CY220:CY251" ca="1" si="276">IF(CZ$7,getRed(CY42:DA42,CZ$176:CZ$184),"")</f>
        <v>0</v>
      </c>
      <c r="CZ220" s="136">
        <f t="shared" ref="CZ220:CZ251" ca="1" si="277">IF(CZ$7,getGreen(CY42:DA42,CZ$176:CZ$184),"")</f>
        <v>5.2449730600991375E-2</v>
      </c>
      <c r="DA220" s="136">
        <f t="shared" ref="DA220:DA251" ca="1" si="278">IF(CZ$7,getBlue(CY42:DA42,CZ$176:CZ$184),"")</f>
        <v>0.84240501045100102</v>
      </c>
    </row>
    <row r="221" spans="3:105">
      <c r="C221" s="138">
        <f t="shared" si="179"/>
        <v>465</v>
      </c>
      <c r="D221" s="136">
        <f t="shared" si="179"/>
        <v>0.25109999999999999</v>
      </c>
      <c r="E221" s="136">
        <f t="shared" si="179"/>
        <v>7.3899999999999993E-2</v>
      </c>
      <c r="F221" s="136">
        <f t="shared" si="179"/>
        <v>1.5281</v>
      </c>
      <c r="G221" s="136">
        <f t="shared" ca="1" si="180"/>
        <v>1.5423316533698904E-2</v>
      </c>
      <c r="H221" s="136">
        <f t="shared" ca="1" si="181"/>
        <v>6.0395277400168174E-2</v>
      </c>
      <c r="I221" s="136">
        <f t="shared" ca="1" si="182"/>
        <v>0.88240325442071343</v>
      </c>
      <c r="J221" s="136">
        <f t="shared" ca="1" si="183"/>
        <v>2.5907663353360783E-2</v>
      </c>
      <c r="K221" s="136">
        <f t="shared" ca="1" si="184"/>
        <v>7.645772477161572E-2</v>
      </c>
      <c r="L221" s="136">
        <f t="shared" ca="1" si="185"/>
        <v>0.8949461532442845</v>
      </c>
      <c r="M221" s="136">
        <f t="shared" ca="1" si="186"/>
        <v>0</v>
      </c>
      <c r="N221" s="136">
        <f t="shared" ca="1" si="187"/>
        <v>4.7964740855363126E-2</v>
      </c>
      <c r="O221" s="136">
        <f t="shared" ca="1" si="188"/>
        <v>0.75861121368235773</v>
      </c>
      <c r="P221" s="136">
        <f t="shared" ca="1" si="189"/>
        <v>9.8692044942212936E-3</v>
      </c>
      <c r="Q221" s="136">
        <f t="shared" ca="1" si="190"/>
        <v>6.559318150457065E-2</v>
      </c>
      <c r="R221" s="136">
        <f t="shared" ca="1" si="191"/>
        <v>0.90325072877602541</v>
      </c>
      <c r="S221" s="136">
        <f t="shared" ca="1" si="192"/>
        <v>2.6168400134738288E-2</v>
      </c>
      <c r="T221" s="136">
        <f t="shared" ca="1" si="193"/>
        <v>6.848981851461873E-2</v>
      </c>
      <c r="U221" s="136">
        <f t="shared" ca="1" si="194"/>
        <v>0.87948853987318165</v>
      </c>
      <c r="V221" s="136">
        <f t="shared" ca="1" si="195"/>
        <v>1.2245583895340032E-2</v>
      </c>
      <c r="W221" s="136">
        <f t="shared" ca="1" si="196"/>
        <v>6.8382408659949587E-2</v>
      </c>
      <c r="X221" s="136">
        <f t="shared" ca="1" si="197"/>
        <v>0.84406278896539977</v>
      </c>
      <c r="Y221" s="136">
        <f t="shared" ca="1" si="198"/>
        <v>3.3852493652758796E-2</v>
      </c>
      <c r="Z221" s="136">
        <f t="shared" ca="1" si="199"/>
        <v>8.0116760776999807E-2</v>
      </c>
      <c r="AA221" s="136">
        <f t="shared" ca="1" si="200"/>
        <v>0.87757032017109116</v>
      </c>
      <c r="AB221" s="136">
        <f t="shared" ca="1" si="201"/>
        <v>2.3104644573039033E-2</v>
      </c>
      <c r="AC221" s="136">
        <f t="shared" ca="1" si="202"/>
        <v>7.3662216689502596E-2</v>
      </c>
      <c r="AD221" s="136">
        <f t="shared" ca="1" si="203"/>
        <v>0.89429928646202894</v>
      </c>
      <c r="AE221" s="136">
        <f t="shared" ca="1" si="204"/>
        <v>3.6203482542394331E-3</v>
      </c>
      <c r="AF221" s="136">
        <f t="shared" ca="1" si="205"/>
        <v>5.6827618642315822E-2</v>
      </c>
      <c r="AG221" s="136">
        <f t="shared" ca="1" si="206"/>
        <v>0.96290054898725397</v>
      </c>
      <c r="AH221" s="136">
        <f t="shared" ca="1" si="207"/>
        <v>3.6849616902970821E-3</v>
      </c>
      <c r="AI221" s="136">
        <f t="shared" ca="1" si="208"/>
        <v>5.571903378037675E-2</v>
      </c>
      <c r="AJ221" s="136">
        <f t="shared" ca="1" si="209"/>
        <v>0.93584333553081478</v>
      </c>
      <c r="AK221" s="136">
        <f t="shared" ca="1" si="210"/>
        <v>3.5137349104248802E-2</v>
      </c>
      <c r="AL221" s="136">
        <f t="shared" ca="1" si="211"/>
        <v>7.7928625669543908E-2</v>
      </c>
      <c r="AM221" s="136">
        <f t="shared" ca="1" si="212"/>
        <v>0.85535367589557243</v>
      </c>
      <c r="AN221" s="136">
        <f t="shared" ca="1" si="213"/>
        <v>1.9334424899160683E-2</v>
      </c>
      <c r="AO221" s="136">
        <f t="shared" ca="1" si="214"/>
        <v>6.3704124584847116E-2</v>
      </c>
      <c r="AP221" s="136">
        <f t="shared" ca="1" si="215"/>
        <v>1.0058312164247787</v>
      </c>
      <c r="AQ221" s="136">
        <f t="shared" ca="1" si="216"/>
        <v>2.6079095194893702E-2</v>
      </c>
      <c r="AR221" s="136">
        <f t="shared" ca="1" si="217"/>
        <v>7.1668340746849662E-2</v>
      </c>
      <c r="AS221" s="136">
        <f t="shared" ca="1" si="218"/>
        <v>0.89025838587880834</v>
      </c>
      <c r="AT221" s="136">
        <f t="shared" ca="1" si="219"/>
        <v>3.5730525818661402E-2</v>
      </c>
      <c r="AU221" s="136">
        <f t="shared" ca="1" si="220"/>
        <v>7.9870781538542546E-2</v>
      </c>
      <c r="AV221" s="136">
        <f t="shared" ca="1" si="221"/>
        <v>0.83342916012812029</v>
      </c>
      <c r="AW221" s="136">
        <f t="shared" ca="1" si="222"/>
        <v>0</v>
      </c>
      <c r="AX221" s="136">
        <f t="shared" ca="1" si="223"/>
        <v>4.5397463327313092E-2</v>
      </c>
      <c r="AY221" s="136">
        <f t="shared" ca="1" si="224"/>
        <v>0.8521677397755576</v>
      </c>
      <c r="AZ221" s="136">
        <f t="shared" ca="1" si="225"/>
        <v>2.5277595302376322E-2</v>
      </c>
      <c r="BA221" s="136">
        <f t="shared" ca="1" si="226"/>
        <v>6.5082598761359411E-2</v>
      </c>
      <c r="BB221" s="136">
        <f t="shared" ca="1" si="227"/>
        <v>0.91727430784430486</v>
      </c>
      <c r="BC221" s="136">
        <f t="shared" ca="1" si="228"/>
        <v>2.0806710374767544E-3</v>
      </c>
      <c r="BD221" s="136">
        <f t="shared" ca="1" si="229"/>
        <v>4.6757244240583716E-2</v>
      </c>
      <c r="BE221" s="136">
        <f t="shared" ca="1" si="230"/>
        <v>0.94555672762632992</v>
      </c>
      <c r="BF221" s="136">
        <f t="shared" ca="1" si="231"/>
        <v>0</v>
      </c>
      <c r="BG221" s="136">
        <f t="shared" ca="1" si="232"/>
        <v>5.6378083304094814E-2</v>
      </c>
      <c r="BH221" s="136">
        <f t="shared" ca="1" si="233"/>
        <v>0.84531298281261713</v>
      </c>
      <c r="BI221" s="136">
        <f t="shared" ca="1" si="234"/>
        <v>3.6096688903507562E-2</v>
      </c>
      <c r="BJ221" s="136">
        <f t="shared" ca="1" si="235"/>
        <v>7.8349515899223884E-2</v>
      </c>
      <c r="BK221" s="136">
        <f t="shared" ca="1" si="236"/>
        <v>0.83714589933180039</v>
      </c>
      <c r="BL221" s="136">
        <f t="shared" ca="1" si="237"/>
        <v>2.3575491016651996E-2</v>
      </c>
      <c r="BM221" s="136">
        <f t="shared" ca="1" si="238"/>
        <v>7.1367879988263952E-2</v>
      </c>
      <c r="BN221" s="136">
        <f t="shared" ca="1" si="239"/>
        <v>0.82708332700505349</v>
      </c>
      <c r="BO221" s="136">
        <f t="shared" ca="1" si="240"/>
        <v>0</v>
      </c>
      <c r="BP221" s="136">
        <f t="shared" ca="1" si="241"/>
        <v>4.6907621766942964E-2</v>
      </c>
      <c r="BQ221" s="136">
        <f t="shared" ca="1" si="242"/>
        <v>0.77361566830363337</v>
      </c>
      <c r="BR221" s="136" t="str">
        <f t="shared" si="243"/>
        <v/>
      </c>
      <c r="BS221" s="136" t="str">
        <f t="shared" si="244"/>
        <v/>
      </c>
      <c r="BT221" s="136" t="str">
        <f t="shared" si="245"/>
        <v/>
      </c>
      <c r="BU221" s="136">
        <f t="shared" ca="1" si="246"/>
        <v>0</v>
      </c>
      <c r="BV221" s="136">
        <f t="shared" ca="1" si="247"/>
        <v>4.393849372173831E-2</v>
      </c>
      <c r="BW221" s="136">
        <f t="shared" ca="1" si="248"/>
        <v>0.88852566030774438</v>
      </c>
      <c r="BX221" s="136">
        <f t="shared" ca="1" si="249"/>
        <v>3.3680419806607458E-2</v>
      </c>
      <c r="BY221" s="136">
        <f t="shared" ca="1" si="250"/>
        <v>8.0620084591695423E-2</v>
      </c>
      <c r="BZ221" s="136">
        <f t="shared" ca="1" si="251"/>
        <v>0.88321777598565709</v>
      </c>
      <c r="CA221" s="136">
        <f t="shared" ca="1" si="252"/>
        <v>3.9858924946477553E-2</v>
      </c>
      <c r="CB221" s="136">
        <f t="shared" ca="1" si="253"/>
        <v>7.7976364004565604E-2</v>
      </c>
      <c r="CC221" s="136">
        <f t="shared" ca="1" si="254"/>
        <v>0.86042760151018838</v>
      </c>
      <c r="CD221" s="136">
        <f t="shared" ca="1" si="255"/>
        <v>4.4442096296687969E-4</v>
      </c>
      <c r="CE221" s="136">
        <f t="shared" ca="1" si="256"/>
        <v>4.5658146220182286E-2</v>
      </c>
      <c r="CF221" s="136">
        <f t="shared" ca="1" si="257"/>
        <v>0.83549934288866601</v>
      </c>
      <c r="CG221" s="136">
        <f t="shared" ca="1" si="258"/>
        <v>3.4623441739979624E-2</v>
      </c>
      <c r="CH221" s="136">
        <f t="shared" ca="1" si="259"/>
        <v>6.5889298992767048E-2</v>
      </c>
      <c r="CI221" s="136">
        <f t="shared" ca="1" si="260"/>
        <v>0.89491151454485174</v>
      </c>
      <c r="CJ221" s="136">
        <f t="shared" ca="1" si="261"/>
        <v>1.4912391133176878E-2</v>
      </c>
      <c r="CK221" s="136">
        <f t="shared" ca="1" si="262"/>
        <v>6.0129654749883833E-2</v>
      </c>
      <c r="CL221" s="136">
        <f t="shared" ca="1" si="263"/>
        <v>0.93360900346912823</v>
      </c>
      <c r="CM221" s="136">
        <f t="shared" ca="1" si="264"/>
        <v>3.6443911527264755E-2</v>
      </c>
      <c r="CN221" s="136">
        <f t="shared" ca="1" si="265"/>
        <v>7.8927633920123502E-2</v>
      </c>
      <c r="CO221" s="136">
        <f t="shared" ca="1" si="266"/>
        <v>0.86698067321696937</v>
      </c>
      <c r="CP221" s="136">
        <f t="shared" ca="1" si="267"/>
        <v>3.189698860092726E-2</v>
      </c>
      <c r="CQ221" s="136">
        <f t="shared" ca="1" si="268"/>
        <v>6.2828403909136521E-2</v>
      </c>
      <c r="CR221" s="136">
        <f t="shared" ca="1" si="269"/>
        <v>0.89760931367036068</v>
      </c>
      <c r="CS221" s="136">
        <f t="shared" ca="1" si="270"/>
        <v>0</v>
      </c>
      <c r="CT221" s="136">
        <f t="shared" ca="1" si="271"/>
        <v>4.8694389782874256E-2</v>
      </c>
      <c r="CU221" s="136">
        <f t="shared" ca="1" si="272"/>
        <v>0.83396546097151381</v>
      </c>
      <c r="CV221" s="136">
        <f t="shared" ca="1" si="273"/>
        <v>0</v>
      </c>
      <c r="CW221" s="136">
        <f t="shared" ca="1" si="274"/>
        <v>4.9945892828385456E-2</v>
      </c>
      <c r="CX221" s="136">
        <f t="shared" ca="1" si="275"/>
        <v>0.78894885795071901</v>
      </c>
      <c r="CY221" s="136">
        <f t="shared" ca="1" si="276"/>
        <v>0</v>
      </c>
      <c r="CZ221" s="136">
        <f t="shared" ca="1" si="277"/>
        <v>5.2352125535016225E-2</v>
      </c>
      <c r="DA221" s="136">
        <f t="shared" ca="1" si="278"/>
        <v>0.84778251269803517</v>
      </c>
    </row>
    <row r="222" spans="3:105">
      <c r="C222" s="138">
        <f t="shared" si="179"/>
        <v>470</v>
      </c>
      <c r="D222" s="136">
        <f t="shared" si="179"/>
        <v>0.19536000000000001</v>
      </c>
      <c r="E222" s="136">
        <f t="shared" si="179"/>
        <v>9.0980000000000005E-2</v>
      </c>
      <c r="F222" s="136">
        <f t="shared" si="179"/>
        <v>1.2876399999999999</v>
      </c>
      <c r="G222" s="136">
        <f t="shared" ca="1" si="180"/>
        <v>1.774912148283499E-2</v>
      </c>
      <c r="H222" s="136">
        <f t="shared" ca="1" si="181"/>
        <v>6.9136178053871927E-2</v>
      </c>
      <c r="I222" s="136">
        <f t="shared" ca="1" si="182"/>
        <v>1.0028751682930819</v>
      </c>
      <c r="J222" s="136">
        <f t="shared" ca="1" si="183"/>
        <v>2.5349443591611426E-2</v>
      </c>
      <c r="K222" s="136">
        <f t="shared" ca="1" si="184"/>
        <v>7.5784785203595426E-2</v>
      </c>
      <c r="L222" s="136">
        <f t="shared" ca="1" si="185"/>
        <v>0.90449957873251563</v>
      </c>
      <c r="M222" s="136">
        <f t="shared" ca="1" si="186"/>
        <v>6.4862205084294149E-3</v>
      </c>
      <c r="N222" s="136">
        <f t="shared" ca="1" si="187"/>
        <v>7.774080357337064E-2</v>
      </c>
      <c r="O222" s="136">
        <f t="shared" ca="1" si="188"/>
        <v>0.85422914076916512</v>
      </c>
      <c r="P222" s="136">
        <f t="shared" ca="1" si="189"/>
        <v>2.1912425505550559E-2</v>
      </c>
      <c r="Q222" s="136">
        <f t="shared" ca="1" si="190"/>
        <v>8.8613477678810337E-2</v>
      </c>
      <c r="R222" s="136">
        <f t="shared" ca="1" si="191"/>
        <v>0.93595356634394877</v>
      </c>
      <c r="S222" s="136">
        <f t="shared" ca="1" si="192"/>
        <v>2.225146352868505E-2</v>
      </c>
      <c r="T222" s="136">
        <f t="shared" ca="1" si="193"/>
        <v>6.6457528062557641E-2</v>
      </c>
      <c r="U222" s="136">
        <f t="shared" ca="1" si="194"/>
        <v>1.0743949836877367</v>
      </c>
      <c r="V222" s="136">
        <f t="shared" ca="1" si="195"/>
        <v>2.3097314584682064E-2</v>
      </c>
      <c r="W222" s="136">
        <f t="shared" ca="1" si="196"/>
        <v>9.1094661485796258E-2</v>
      </c>
      <c r="X222" s="136">
        <f t="shared" ca="1" si="197"/>
        <v>0.90562046601118362</v>
      </c>
      <c r="Y222" s="136">
        <f t="shared" ca="1" si="198"/>
        <v>3.0327737974779806E-2</v>
      </c>
      <c r="Z222" s="136">
        <f t="shared" ca="1" si="199"/>
        <v>7.6928819328661829E-2</v>
      </c>
      <c r="AA222" s="136">
        <f t="shared" ca="1" si="200"/>
        <v>1.0143324928728727</v>
      </c>
      <c r="AB222" s="136">
        <f t="shared" ca="1" si="201"/>
        <v>1.7708988727171013E-2</v>
      </c>
      <c r="AC222" s="136">
        <f t="shared" ca="1" si="202"/>
        <v>6.6725041442952812E-2</v>
      </c>
      <c r="AD222" s="136">
        <f t="shared" ca="1" si="203"/>
        <v>0.9699425069181804</v>
      </c>
      <c r="AE222" s="136">
        <f t="shared" ca="1" si="204"/>
        <v>2.0188485359299745E-2</v>
      </c>
      <c r="AF222" s="136">
        <f t="shared" ca="1" si="205"/>
        <v>9.1058444344985431E-2</v>
      </c>
      <c r="AG222" s="136">
        <f t="shared" ca="1" si="206"/>
        <v>1.066673317332685</v>
      </c>
      <c r="AH222" s="136">
        <f t="shared" ca="1" si="207"/>
        <v>2.4232507258631689E-2</v>
      </c>
      <c r="AI222" s="136">
        <f t="shared" ca="1" si="208"/>
        <v>9.5269056426988519E-2</v>
      </c>
      <c r="AJ222" s="136">
        <f t="shared" ca="1" si="209"/>
        <v>0.99526837510777433</v>
      </c>
      <c r="AK222" s="136">
        <f t="shared" ca="1" si="210"/>
        <v>3.2074054347501268E-2</v>
      </c>
      <c r="AL222" s="136">
        <f t="shared" ca="1" si="211"/>
        <v>7.5414297731840649E-2</v>
      </c>
      <c r="AM222" s="136">
        <f t="shared" ca="1" si="212"/>
        <v>1.0411213321936565</v>
      </c>
      <c r="AN222" s="136">
        <f t="shared" ca="1" si="213"/>
        <v>3.5534154841072585E-2</v>
      </c>
      <c r="AO222" s="136">
        <f t="shared" ca="1" si="214"/>
        <v>8.9763243697644032E-2</v>
      </c>
      <c r="AP222" s="136">
        <f t="shared" ca="1" si="215"/>
        <v>0.91262922229330989</v>
      </c>
      <c r="AQ222" s="136">
        <f t="shared" ca="1" si="216"/>
        <v>1.8673788076703713E-2</v>
      </c>
      <c r="AR222" s="136">
        <f t="shared" ca="1" si="217"/>
        <v>6.0782677550265847E-2</v>
      </c>
      <c r="AS222" s="136">
        <f t="shared" ca="1" si="218"/>
        <v>0.9763499417721383</v>
      </c>
      <c r="AT222" s="136">
        <f t="shared" ca="1" si="219"/>
        <v>3.2623082037685304E-2</v>
      </c>
      <c r="AU222" s="136">
        <f t="shared" ca="1" si="220"/>
        <v>7.9112780656734244E-2</v>
      </c>
      <c r="AV222" s="136">
        <f t="shared" ca="1" si="221"/>
        <v>1.0937050190032596</v>
      </c>
      <c r="AW222" s="136">
        <f t="shared" ca="1" si="222"/>
        <v>0</v>
      </c>
      <c r="AX222" s="136">
        <f t="shared" ca="1" si="223"/>
        <v>5.2794138370744564E-2</v>
      </c>
      <c r="AY222" s="136">
        <f t="shared" ca="1" si="224"/>
        <v>0.94186541850388827</v>
      </c>
      <c r="AZ222" s="136">
        <f t="shared" ca="1" si="225"/>
        <v>2.8136500920008967E-2</v>
      </c>
      <c r="BA222" s="136">
        <f t="shared" ca="1" si="226"/>
        <v>7.0301445415298189E-2</v>
      </c>
      <c r="BB222" s="136">
        <f t="shared" ca="1" si="227"/>
        <v>0.91304608075769222</v>
      </c>
      <c r="BC222" s="136">
        <f t="shared" ca="1" si="228"/>
        <v>1.4884984983738815E-2</v>
      </c>
      <c r="BD222" s="136">
        <f t="shared" ca="1" si="229"/>
        <v>7.62588811654836E-2</v>
      </c>
      <c r="BE222" s="136">
        <f t="shared" ca="1" si="230"/>
        <v>1.0882691053525377</v>
      </c>
      <c r="BF222" s="136">
        <f t="shared" ca="1" si="231"/>
        <v>0</v>
      </c>
      <c r="BG222" s="136">
        <f t="shared" ca="1" si="232"/>
        <v>7.5109924238023137E-2</v>
      </c>
      <c r="BH222" s="136">
        <f t="shared" ca="1" si="233"/>
        <v>1.0400458520467044</v>
      </c>
      <c r="BI222" s="136">
        <f t="shared" ca="1" si="234"/>
        <v>3.2673003872855107E-2</v>
      </c>
      <c r="BJ222" s="136">
        <f t="shared" ca="1" si="235"/>
        <v>7.5515807932259107E-2</v>
      </c>
      <c r="BK222" s="136">
        <f t="shared" ca="1" si="236"/>
        <v>1.0569567497009025</v>
      </c>
      <c r="BL222" s="136">
        <f t="shared" ca="1" si="237"/>
        <v>2.3791329947016267E-2</v>
      </c>
      <c r="BM222" s="136">
        <f t="shared" ca="1" si="238"/>
        <v>7.5854443299902E-2</v>
      </c>
      <c r="BN222" s="136">
        <f t="shared" ca="1" si="239"/>
        <v>0.94482579872496353</v>
      </c>
      <c r="BO222" s="136">
        <f t="shared" ca="1" si="240"/>
        <v>4.0602882254776457E-3</v>
      </c>
      <c r="BP222" s="136">
        <f t="shared" ca="1" si="241"/>
        <v>7.2829880421933862E-2</v>
      </c>
      <c r="BQ222" s="136">
        <f t="shared" ca="1" si="242"/>
        <v>0.90785862821741836</v>
      </c>
      <c r="BR222" s="136" t="str">
        <f t="shared" si="243"/>
        <v/>
      </c>
      <c r="BS222" s="136" t="str">
        <f t="shared" si="244"/>
        <v/>
      </c>
      <c r="BT222" s="136" t="str">
        <f t="shared" si="245"/>
        <v/>
      </c>
      <c r="BU222" s="136">
        <f t="shared" ca="1" si="246"/>
        <v>0</v>
      </c>
      <c r="BV222" s="136">
        <f t="shared" ca="1" si="247"/>
        <v>5.3322745917874927E-2</v>
      </c>
      <c r="BW222" s="136">
        <f t="shared" ca="1" si="248"/>
        <v>0.99495691287362698</v>
      </c>
      <c r="BX222" s="136">
        <f t="shared" ca="1" si="249"/>
        <v>2.7666617485385948E-2</v>
      </c>
      <c r="BY222" s="136">
        <f t="shared" ca="1" si="250"/>
        <v>7.1078602955443063E-2</v>
      </c>
      <c r="BZ222" s="136">
        <f t="shared" ca="1" si="251"/>
        <v>0.93442531526478867</v>
      </c>
      <c r="CA222" s="136">
        <f t="shared" ca="1" si="252"/>
        <v>3.7289381201795417E-2</v>
      </c>
      <c r="CB222" s="136">
        <f t="shared" ca="1" si="253"/>
        <v>7.4391352829209542E-2</v>
      </c>
      <c r="CC222" s="136">
        <f t="shared" ca="1" si="254"/>
        <v>1.0370314209794533</v>
      </c>
      <c r="CD222" s="136">
        <f t="shared" ca="1" si="255"/>
        <v>1.1089498950579393E-2</v>
      </c>
      <c r="CE222" s="136">
        <f t="shared" ca="1" si="256"/>
        <v>7.1601501592148328E-2</v>
      </c>
      <c r="CF222" s="136">
        <f t="shared" ca="1" si="257"/>
        <v>0.95836266374910595</v>
      </c>
      <c r="CG222" s="136">
        <f t="shared" ca="1" si="258"/>
        <v>3.350835842426253E-2</v>
      </c>
      <c r="CH222" s="136">
        <f t="shared" ca="1" si="259"/>
        <v>6.4233663208726088E-2</v>
      </c>
      <c r="CI222" s="136">
        <f t="shared" ca="1" si="260"/>
        <v>1.1240500141254162</v>
      </c>
      <c r="CJ222" s="136">
        <f t="shared" ca="1" si="261"/>
        <v>2.9609574300399212E-2</v>
      </c>
      <c r="CK222" s="136">
        <f t="shared" ca="1" si="262"/>
        <v>8.7637039947606979E-2</v>
      </c>
      <c r="CL222" s="136">
        <f t="shared" ca="1" si="263"/>
        <v>0.9611352016520861</v>
      </c>
      <c r="CM222" s="136">
        <f t="shared" ca="1" si="264"/>
        <v>2.83396811937313E-2</v>
      </c>
      <c r="CN222" s="136">
        <f t="shared" ca="1" si="265"/>
        <v>6.5716114206731832E-2</v>
      </c>
      <c r="CO222" s="136">
        <f t="shared" ca="1" si="266"/>
        <v>0.9745212951419846</v>
      </c>
      <c r="CP222" s="136">
        <f t="shared" ca="1" si="267"/>
        <v>2.9087785320686826E-2</v>
      </c>
      <c r="CQ222" s="136">
        <f t="shared" ca="1" si="268"/>
        <v>5.8792594065636812E-2</v>
      </c>
      <c r="CR222" s="136">
        <f t="shared" ca="1" si="269"/>
        <v>1.1145299901476258</v>
      </c>
      <c r="CS222" s="136">
        <f t="shared" ca="1" si="270"/>
        <v>0</v>
      </c>
      <c r="CT222" s="136">
        <f t="shared" ca="1" si="271"/>
        <v>5.526356991025274E-2</v>
      </c>
      <c r="CU222" s="136">
        <f t="shared" ca="1" si="272"/>
        <v>0.99508905133991432</v>
      </c>
      <c r="CV222" s="136">
        <f t="shared" ca="1" si="273"/>
        <v>0</v>
      </c>
      <c r="CW222" s="136">
        <f t="shared" ca="1" si="274"/>
        <v>5.9691940030956736E-2</v>
      </c>
      <c r="CX222" s="136">
        <f t="shared" ca="1" si="275"/>
        <v>0.97139430631042611</v>
      </c>
      <c r="CY222" s="136">
        <f t="shared" ca="1" si="276"/>
        <v>0</v>
      </c>
      <c r="CZ222" s="136">
        <f t="shared" ca="1" si="277"/>
        <v>5.5074473432697883E-2</v>
      </c>
      <c r="DA222" s="136">
        <f t="shared" ca="1" si="278"/>
        <v>1.0460568559407297</v>
      </c>
    </row>
    <row r="223" spans="3:105">
      <c r="C223" s="138">
        <f t="shared" si="179"/>
        <v>475</v>
      </c>
      <c r="D223" s="136">
        <f t="shared" si="179"/>
        <v>0.1421</v>
      </c>
      <c r="E223" s="136">
        <f t="shared" si="179"/>
        <v>0.11260000000000001</v>
      </c>
      <c r="F223" s="136">
        <f t="shared" si="179"/>
        <v>1.0419</v>
      </c>
      <c r="G223" s="136">
        <f t="shared" ca="1" si="180"/>
        <v>3.7346963428533872E-2</v>
      </c>
      <c r="H223" s="136">
        <f t="shared" ca="1" si="181"/>
        <v>0.10583241384569191</v>
      </c>
      <c r="I223" s="136">
        <f t="shared" ca="1" si="182"/>
        <v>1.0399124048969026</v>
      </c>
      <c r="J223" s="136">
        <f t="shared" ca="1" si="183"/>
        <v>3.2871431297465822E-2</v>
      </c>
      <c r="K223" s="136">
        <f t="shared" ca="1" si="184"/>
        <v>9.3154546304919691E-2</v>
      </c>
      <c r="L223" s="136">
        <f t="shared" ca="1" si="185"/>
        <v>1.0214403117331341</v>
      </c>
      <c r="M223" s="136">
        <f t="shared" ca="1" si="186"/>
        <v>2.9726361290404988E-2</v>
      </c>
      <c r="N223" s="136">
        <f t="shared" ca="1" si="187"/>
        <v>0.11993862453268249</v>
      </c>
      <c r="O223" s="136">
        <f t="shared" ca="1" si="188"/>
        <v>0.86287312815118078</v>
      </c>
      <c r="P223" s="136">
        <f t="shared" ca="1" si="189"/>
        <v>1.244261789151065E-2</v>
      </c>
      <c r="Q223" s="136">
        <f t="shared" ca="1" si="190"/>
        <v>7.5363524219194636E-2</v>
      </c>
      <c r="R223" s="136">
        <f t="shared" ca="1" si="191"/>
        <v>0.99778019555618691</v>
      </c>
      <c r="S223" s="136">
        <f t="shared" ca="1" si="192"/>
        <v>4.0568379210122192E-2</v>
      </c>
      <c r="T223" s="136">
        <f t="shared" ca="1" si="193"/>
        <v>0.10164973583500829</v>
      </c>
      <c r="U223" s="136">
        <f t="shared" ca="1" si="194"/>
        <v>1.1595175609945143</v>
      </c>
      <c r="V223" s="136">
        <f t="shared" ca="1" si="195"/>
        <v>1.1615078253332052E-2</v>
      </c>
      <c r="W223" s="136">
        <f t="shared" ca="1" si="196"/>
        <v>7.6772022364823264E-2</v>
      </c>
      <c r="X223" s="136">
        <f t="shared" ca="1" si="197"/>
        <v>1.0106735430294731</v>
      </c>
      <c r="Y223" s="136">
        <f t="shared" ca="1" si="198"/>
        <v>4.6055883436724225E-2</v>
      </c>
      <c r="Z223" s="136">
        <f t="shared" ca="1" si="199"/>
        <v>0.10795896797287122</v>
      </c>
      <c r="AA223" s="136">
        <f t="shared" ca="1" si="200"/>
        <v>1.1280464596333521</v>
      </c>
      <c r="AB223" s="136">
        <f t="shared" ca="1" si="201"/>
        <v>2.1214605512414997E-2</v>
      </c>
      <c r="AC223" s="136">
        <f t="shared" ca="1" si="202"/>
        <v>7.5789532282278915E-2</v>
      </c>
      <c r="AD223" s="136">
        <f t="shared" ca="1" si="203"/>
        <v>1.0470976549596476</v>
      </c>
      <c r="AE223" s="136">
        <f t="shared" ca="1" si="204"/>
        <v>3.9877616734917951E-2</v>
      </c>
      <c r="AF223" s="136">
        <f t="shared" ca="1" si="205"/>
        <v>0.11844585118034583</v>
      </c>
      <c r="AG223" s="136">
        <f t="shared" ca="1" si="206"/>
        <v>0.9367488068237898</v>
      </c>
      <c r="AH223" s="136">
        <f t="shared" ca="1" si="207"/>
        <v>3.4579116148550484E-2</v>
      </c>
      <c r="AI223" s="136">
        <f t="shared" ca="1" si="208"/>
        <v>0.11164418692277264</v>
      </c>
      <c r="AJ223" s="136">
        <f t="shared" ca="1" si="209"/>
        <v>0.95862294455324215</v>
      </c>
      <c r="AK223" s="136">
        <f t="shared" ca="1" si="210"/>
        <v>4.5956364663050954E-2</v>
      </c>
      <c r="AL223" s="136">
        <f t="shared" ca="1" si="211"/>
        <v>0.10295458413307053</v>
      </c>
      <c r="AM223" s="136">
        <f t="shared" ca="1" si="212"/>
        <v>1.1814558401815527</v>
      </c>
      <c r="AN223" s="136">
        <f t="shared" ca="1" si="213"/>
        <v>3.7789172482546582E-2</v>
      </c>
      <c r="AO223" s="136">
        <f t="shared" ca="1" si="214"/>
        <v>9.5798181546021419E-2</v>
      </c>
      <c r="AP223" s="136">
        <f t="shared" ca="1" si="215"/>
        <v>0.97841574610520554</v>
      </c>
      <c r="AQ223" s="136">
        <f t="shared" ca="1" si="216"/>
        <v>3.2667759541567462E-2</v>
      </c>
      <c r="AR223" s="136">
        <f t="shared" ca="1" si="217"/>
        <v>8.8544876551443663E-2</v>
      </c>
      <c r="AS223" s="136">
        <f t="shared" ca="1" si="218"/>
        <v>1.0595468907421453</v>
      </c>
      <c r="AT223" s="136">
        <f t="shared" ca="1" si="219"/>
        <v>4.2090924230950108E-2</v>
      </c>
      <c r="AU223" s="136">
        <f t="shared" ca="1" si="220"/>
        <v>9.8239598600991546E-2</v>
      </c>
      <c r="AV223" s="136">
        <f t="shared" ca="1" si="221"/>
        <v>1.1882303756039827</v>
      </c>
      <c r="AW223" s="136">
        <f t="shared" ca="1" si="222"/>
        <v>4.074506728999671E-2</v>
      </c>
      <c r="AX223" s="136">
        <f t="shared" ca="1" si="223"/>
        <v>0.13010638483117828</v>
      </c>
      <c r="AY223" s="136">
        <f t="shared" ca="1" si="224"/>
        <v>0.87113202160166137</v>
      </c>
      <c r="AZ223" s="136">
        <f t="shared" ca="1" si="225"/>
        <v>3.8594447505366898E-2</v>
      </c>
      <c r="BA223" s="136">
        <f t="shared" ca="1" si="226"/>
        <v>9.2313467865560037E-2</v>
      </c>
      <c r="BB223" s="136">
        <f t="shared" ca="1" si="227"/>
        <v>1.0448351264335936</v>
      </c>
      <c r="BC223" s="136">
        <f t="shared" ca="1" si="228"/>
        <v>5.6052312207213156E-2</v>
      </c>
      <c r="BD223" s="136">
        <f t="shared" ca="1" si="229"/>
        <v>0.14428864664387753</v>
      </c>
      <c r="BE223" s="136">
        <f t="shared" ca="1" si="230"/>
        <v>0.97196319238407247</v>
      </c>
      <c r="BF223" s="136">
        <f t="shared" ca="1" si="231"/>
        <v>4.2875112302828838E-2</v>
      </c>
      <c r="BG223" s="136">
        <f t="shared" ca="1" si="232"/>
        <v>0.14350647295138735</v>
      </c>
      <c r="BH223" s="136">
        <f t="shared" ca="1" si="233"/>
        <v>0.94484518396720363</v>
      </c>
      <c r="BI223" s="136">
        <f t="shared" ca="1" si="234"/>
        <v>4.6101390564502763E-2</v>
      </c>
      <c r="BJ223" s="136">
        <f t="shared" ca="1" si="235"/>
        <v>0.10176868994996262</v>
      </c>
      <c r="BK223" s="136">
        <f t="shared" ca="1" si="236"/>
        <v>1.180038239386507</v>
      </c>
      <c r="BL223" s="136">
        <f t="shared" ca="1" si="237"/>
        <v>1.4072630411791062E-2</v>
      </c>
      <c r="BM223" s="136">
        <f t="shared" ca="1" si="238"/>
        <v>6.3182142830915597E-2</v>
      </c>
      <c r="BN223" s="136">
        <f t="shared" ca="1" si="239"/>
        <v>1.0852361072699976</v>
      </c>
      <c r="BO223" s="136">
        <f t="shared" ca="1" si="240"/>
        <v>3.6079148384951479E-2</v>
      </c>
      <c r="BP223" s="136">
        <f t="shared" ca="1" si="241"/>
        <v>0.12874915100771714</v>
      </c>
      <c r="BQ223" s="136">
        <f t="shared" ca="1" si="242"/>
        <v>0.88579882094218387</v>
      </c>
      <c r="BR223" s="136" t="str">
        <f t="shared" si="243"/>
        <v/>
      </c>
      <c r="BS223" s="136" t="str">
        <f t="shared" si="244"/>
        <v/>
      </c>
      <c r="BT223" s="136" t="str">
        <f t="shared" si="245"/>
        <v/>
      </c>
      <c r="BU223" s="136">
        <f t="shared" ca="1" si="246"/>
        <v>4.3577811096406134E-2</v>
      </c>
      <c r="BV223" s="136">
        <f t="shared" ca="1" si="247"/>
        <v>0.13405013602537019</v>
      </c>
      <c r="BW223" s="136">
        <f t="shared" ca="1" si="248"/>
        <v>0.89578237168041164</v>
      </c>
      <c r="BX223" s="136">
        <f t="shared" ca="1" si="249"/>
        <v>4.4428544971310845E-2</v>
      </c>
      <c r="BY223" s="136">
        <f t="shared" ca="1" si="250"/>
        <v>0.10408368905972261</v>
      </c>
      <c r="BZ223" s="136">
        <f t="shared" ca="1" si="251"/>
        <v>1.053277892450073</v>
      </c>
      <c r="CA223" s="136">
        <f t="shared" ca="1" si="252"/>
        <v>5.3174483549563688E-2</v>
      </c>
      <c r="CB223" s="136">
        <f t="shared" ca="1" si="253"/>
        <v>0.10464847285836969</v>
      </c>
      <c r="CC223" s="136">
        <f t="shared" ca="1" si="254"/>
        <v>1.179177314536503</v>
      </c>
      <c r="CD223" s="136">
        <f t="shared" ca="1" si="255"/>
        <v>4.4193016202532701E-2</v>
      </c>
      <c r="CE223" s="136">
        <f t="shared" ca="1" si="256"/>
        <v>0.12891792539508973</v>
      </c>
      <c r="CF223" s="136">
        <f t="shared" ca="1" si="257"/>
        <v>0.91604876967548965</v>
      </c>
      <c r="CG223" s="136">
        <f t="shared" ca="1" si="258"/>
        <v>5.2974313630639529E-2</v>
      </c>
      <c r="CH223" s="136">
        <f t="shared" ca="1" si="259"/>
        <v>0.10055555443863624</v>
      </c>
      <c r="CI223" s="136">
        <f t="shared" ca="1" si="260"/>
        <v>1.2276760914820557</v>
      </c>
      <c r="CJ223" s="136">
        <f t="shared" ca="1" si="261"/>
        <v>2.4534548914919917E-2</v>
      </c>
      <c r="CK223" s="136">
        <f t="shared" ca="1" si="262"/>
        <v>8.0392830545439414E-2</v>
      </c>
      <c r="CL223" s="136">
        <f t="shared" ca="1" si="263"/>
        <v>1.0149966652277465</v>
      </c>
      <c r="CM223" s="136">
        <f t="shared" ca="1" si="264"/>
        <v>5.4518192284927311E-2</v>
      </c>
      <c r="CN223" s="136">
        <f t="shared" ca="1" si="265"/>
        <v>0.11510981353853315</v>
      </c>
      <c r="CO223" s="136">
        <f t="shared" ca="1" si="266"/>
        <v>1.0919972804939913</v>
      </c>
      <c r="CP223" s="136">
        <f t="shared" ca="1" si="267"/>
        <v>5.1670240977236631E-2</v>
      </c>
      <c r="CQ223" s="136">
        <f t="shared" ca="1" si="268"/>
        <v>0.10135346135657589</v>
      </c>
      <c r="CR223" s="136">
        <f t="shared" ca="1" si="269"/>
        <v>1.2344262448769754</v>
      </c>
      <c r="CS223" s="136">
        <f t="shared" ca="1" si="270"/>
        <v>4.486382545501192E-2</v>
      </c>
      <c r="CT223" s="136">
        <f t="shared" ca="1" si="271"/>
        <v>0.13907206162179825</v>
      </c>
      <c r="CU223" s="136">
        <f t="shared" ca="1" si="272"/>
        <v>0.92564721563969143</v>
      </c>
      <c r="CV223" s="136">
        <f t="shared" ca="1" si="273"/>
        <v>4.1574923975090057E-2</v>
      </c>
      <c r="CW223" s="136">
        <f t="shared" ca="1" si="274"/>
        <v>0.13684760858266434</v>
      </c>
      <c r="CX223" s="136">
        <f t="shared" ca="1" si="275"/>
        <v>0.93404105407947113</v>
      </c>
      <c r="CY223" s="136">
        <f t="shared" ca="1" si="276"/>
        <v>4.5250205481640757E-2</v>
      </c>
      <c r="CZ223" s="136">
        <f t="shared" ca="1" si="277"/>
        <v>0.14426331507568563</v>
      </c>
      <c r="DA223" s="136">
        <f t="shared" ca="1" si="278"/>
        <v>0.99013015255290981</v>
      </c>
    </row>
    <row r="224" spans="3:105">
      <c r="C224" s="138">
        <f t="shared" si="179"/>
        <v>480</v>
      </c>
      <c r="D224" s="136">
        <f t="shared" si="179"/>
        <v>9.5640000000000003E-2</v>
      </c>
      <c r="E224" s="136">
        <f t="shared" si="179"/>
        <v>0.13902</v>
      </c>
      <c r="F224" s="136">
        <f t="shared" si="179"/>
        <v>0.81294999999999995</v>
      </c>
      <c r="G224" s="136">
        <f t="shared" ca="1" si="180"/>
        <v>5.3898905110018699E-2</v>
      </c>
      <c r="H224" s="136">
        <f t="shared" ca="1" si="181"/>
        <v>0.14067840352649572</v>
      </c>
      <c r="I224" s="136">
        <f t="shared" ca="1" si="182"/>
        <v>1.1731494740606538</v>
      </c>
      <c r="J224" s="136">
        <f t="shared" ca="1" si="183"/>
        <v>6.8106710957755917E-2</v>
      </c>
      <c r="K224" s="136">
        <f t="shared" ca="1" si="184"/>
        <v>0.16217520829189266</v>
      </c>
      <c r="L224" s="136">
        <f t="shared" ca="1" si="185"/>
        <v>1.2039222637090294</v>
      </c>
      <c r="M224" s="136">
        <f t="shared" ca="1" si="186"/>
        <v>2.4300054297076178E-2</v>
      </c>
      <c r="N224" s="136">
        <f t="shared" ca="1" si="187"/>
        <v>0.12719121624537827</v>
      </c>
      <c r="O224" s="136">
        <f t="shared" ca="1" si="188"/>
        <v>1.078214048096199</v>
      </c>
      <c r="P224" s="136">
        <f t="shared" ca="1" si="189"/>
        <v>3.0510311607157694E-2</v>
      </c>
      <c r="Q224" s="136">
        <f t="shared" ca="1" si="190"/>
        <v>0.11614192349824642</v>
      </c>
      <c r="R224" s="136">
        <f t="shared" ca="1" si="191"/>
        <v>1.1624036043817723</v>
      </c>
      <c r="S224" s="136">
        <f t="shared" ca="1" si="192"/>
        <v>6.9707953923267882E-2</v>
      </c>
      <c r="T224" s="136">
        <f t="shared" ca="1" si="193"/>
        <v>0.15659181420521009</v>
      </c>
      <c r="U224" s="136">
        <f t="shared" ca="1" si="194"/>
        <v>1.2554074246709488</v>
      </c>
      <c r="V224" s="136">
        <f t="shared" ca="1" si="195"/>
        <v>2.818773560340861E-2</v>
      </c>
      <c r="W224" s="136">
        <f t="shared" ca="1" si="196"/>
        <v>0.11592055918647794</v>
      </c>
      <c r="X224" s="136">
        <f t="shared" ca="1" si="197"/>
        <v>1.1845104965608897</v>
      </c>
      <c r="Y224" s="136">
        <f t="shared" ca="1" si="198"/>
        <v>6.4881156381048549E-2</v>
      </c>
      <c r="Z224" s="136">
        <f t="shared" ca="1" si="199"/>
        <v>0.14518785152056635</v>
      </c>
      <c r="AA224" s="136">
        <f t="shared" ca="1" si="200"/>
        <v>1.2687277180236727</v>
      </c>
      <c r="AB224" s="136">
        <f t="shared" ca="1" si="201"/>
        <v>5.957662817138875E-2</v>
      </c>
      <c r="AC224" s="136">
        <f t="shared" ca="1" si="202"/>
        <v>0.14910850085642069</v>
      </c>
      <c r="AD224" s="136">
        <f t="shared" ca="1" si="203"/>
        <v>1.1743412706323222</v>
      </c>
      <c r="AE224" s="136">
        <f t="shared" ca="1" si="204"/>
        <v>3.7147158973442715E-2</v>
      </c>
      <c r="AF224" s="136">
        <f t="shared" ca="1" si="205"/>
        <v>0.12099334026744785</v>
      </c>
      <c r="AG224" s="136">
        <f t="shared" ca="1" si="206"/>
        <v>1.0756682328020046</v>
      </c>
      <c r="AH224" s="136">
        <f t="shared" ca="1" si="207"/>
        <v>2.7347041583899289E-2</v>
      </c>
      <c r="AI224" s="136">
        <f t="shared" ca="1" si="208"/>
        <v>0.1073658059364585</v>
      </c>
      <c r="AJ224" s="136">
        <f t="shared" ca="1" si="209"/>
        <v>1.1028358960423019</v>
      </c>
      <c r="AK224" s="136">
        <f t="shared" ca="1" si="210"/>
        <v>6.9191372484883176E-2</v>
      </c>
      <c r="AL224" s="136">
        <f t="shared" ca="1" si="211"/>
        <v>0.14713344468482428</v>
      </c>
      <c r="AM224" s="136">
        <f t="shared" ca="1" si="212"/>
        <v>1.2997983701128228</v>
      </c>
      <c r="AN224" s="136">
        <f t="shared" ca="1" si="213"/>
        <v>5.9529915910724762E-2</v>
      </c>
      <c r="AO224" s="136">
        <f t="shared" ca="1" si="214"/>
        <v>0.14241241801594054</v>
      </c>
      <c r="AP224" s="136">
        <f t="shared" ca="1" si="215"/>
        <v>1.242124058192362</v>
      </c>
      <c r="AQ224" s="136">
        <f t="shared" ca="1" si="216"/>
        <v>6.7606668750167326E-2</v>
      </c>
      <c r="AR224" s="136">
        <f t="shared" ca="1" si="217"/>
        <v>0.15622321262984246</v>
      </c>
      <c r="AS224" s="136">
        <f t="shared" ca="1" si="218"/>
        <v>1.213064692215702</v>
      </c>
      <c r="AT224" s="136">
        <f t="shared" ca="1" si="219"/>
        <v>6.2250758262254492E-2</v>
      </c>
      <c r="AU224" s="136">
        <f t="shared" ca="1" si="220"/>
        <v>0.13684250575580942</v>
      </c>
      <c r="AV224" s="136">
        <f t="shared" ca="1" si="221"/>
        <v>1.2794981042873392</v>
      </c>
      <c r="AW224" s="136">
        <f t="shared" ca="1" si="222"/>
        <v>4.8749529393434202E-2</v>
      </c>
      <c r="AX224" s="136">
        <f t="shared" ca="1" si="223"/>
        <v>0.15455130006120887</v>
      </c>
      <c r="AY224" s="136">
        <f t="shared" ca="1" si="224"/>
        <v>1.0221318761274332</v>
      </c>
      <c r="AZ224" s="136">
        <f t="shared" ca="1" si="225"/>
        <v>6.6808529730747107E-2</v>
      </c>
      <c r="BA224" s="136">
        <f t="shared" ca="1" si="226"/>
        <v>0.14833604520017721</v>
      </c>
      <c r="BB224" s="136">
        <f t="shared" ca="1" si="227"/>
        <v>1.2308761758678193</v>
      </c>
      <c r="BC224" s="136">
        <f t="shared" ca="1" si="228"/>
        <v>4.7648783546598308E-2</v>
      </c>
      <c r="BD224" s="136">
        <f t="shared" ca="1" si="229"/>
        <v>0.13249884954118885</v>
      </c>
      <c r="BE224" s="136">
        <f t="shared" ca="1" si="230"/>
        <v>1.0396843431850464</v>
      </c>
      <c r="BF224" s="136">
        <f t="shared" ca="1" si="231"/>
        <v>4.7340129450680092E-2</v>
      </c>
      <c r="BG224" s="136">
        <f t="shared" ca="1" si="232"/>
        <v>0.15363317960188899</v>
      </c>
      <c r="BH224" s="136">
        <f t="shared" ca="1" si="233"/>
        <v>0.97636789726184225</v>
      </c>
      <c r="BI224" s="136">
        <f t="shared" ca="1" si="234"/>
        <v>7.0395522331746521E-2</v>
      </c>
      <c r="BJ224" s="136">
        <f t="shared" ca="1" si="235"/>
        <v>0.14746975385308644</v>
      </c>
      <c r="BK224" s="136">
        <f t="shared" ca="1" si="236"/>
        <v>1.2859148072437154</v>
      </c>
      <c r="BL224" s="136">
        <f t="shared" ca="1" si="237"/>
        <v>4.2861606307059881E-2</v>
      </c>
      <c r="BM224" s="136">
        <f t="shared" ca="1" si="238"/>
        <v>0.11959190073163264</v>
      </c>
      <c r="BN224" s="136">
        <f t="shared" ca="1" si="239"/>
        <v>1.2117017082706372</v>
      </c>
      <c r="BO224" s="136">
        <f t="shared" ca="1" si="240"/>
        <v>3.1618445675960859E-2</v>
      </c>
      <c r="BP224" s="136">
        <f t="shared" ca="1" si="241"/>
        <v>0.13351004081733556</v>
      </c>
      <c r="BQ224" s="136">
        <f t="shared" ca="1" si="242"/>
        <v>1.0627403884996047</v>
      </c>
      <c r="BR224" s="136" t="str">
        <f t="shared" si="243"/>
        <v/>
      </c>
      <c r="BS224" s="136" t="str">
        <f t="shared" si="244"/>
        <v/>
      </c>
      <c r="BT224" s="136" t="str">
        <f t="shared" si="245"/>
        <v/>
      </c>
      <c r="BU224" s="136">
        <f t="shared" ca="1" si="246"/>
        <v>5.4595815794588637E-2</v>
      </c>
      <c r="BV224" s="136">
        <f t="shared" ca="1" si="247"/>
        <v>0.16011263048128088</v>
      </c>
      <c r="BW224" s="136">
        <f t="shared" ca="1" si="248"/>
        <v>0.99783673553886987</v>
      </c>
      <c r="BX224" s="136">
        <f t="shared" ca="1" si="249"/>
        <v>7.5946824703429644E-2</v>
      </c>
      <c r="BY224" s="136">
        <f t="shared" ca="1" si="250"/>
        <v>0.16487177598769437</v>
      </c>
      <c r="BZ224" s="136">
        <f t="shared" ca="1" si="251"/>
        <v>1.2251557017536081</v>
      </c>
      <c r="CA224" s="136">
        <f t="shared" ca="1" si="252"/>
        <v>7.1542418503364943E-2</v>
      </c>
      <c r="CB224" s="136">
        <f t="shared" ca="1" si="253"/>
        <v>0.13938914942939792</v>
      </c>
      <c r="CC224" s="136">
        <f t="shared" ca="1" si="254"/>
        <v>1.3061120089900691</v>
      </c>
      <c r="CD224" s="136">
        <f t="shared" ca="1" si="255"/>
        <v>3.9275095912974164E-2</v>
      </c>
      <c r="CE224" s="136">
        <f t="shared" ca="1" si="256"/>
        <v>0.12953671426570143</v>
      </c>
      <c r="CF224" s="136">
        <f t="shared" ca="1" si="257"/>
        <v>1.0881509515613286</v>
      </c>
      <c r="CG224" s="136">
        <f t="shared" ca="1" si="258"/>
        <v>8.3104149690037765E-2</v>
      </c>
      <c r="CH224" s="136">
        <f t="shared" ca="1" si="259"/>
        <v>0.15661626877944981</v>
      </c>
      <c r="CI224" s="136">
        <f t="shared" ca="1" si="260"/>
        <v>1.3000670852905782</v>
      </c>
      <c r="CJ224" s="136">
        <f t="shared" ca="1" si="261"/>
        <v>3.636571642820903E-2</v>
      </c>
      <c r="CK224" s="136">
        <f t="shared" ca="1" si="262"/>
        <v>0.10892042279759807</v>
      </c>
      <c r="CL224" s="136">
        <f t="shared" ca="1" si="263"/>
        <v>1.2166149529310355</v>
      </c>
      <c r="CM224" s="136">
        <f t="shared" ca="1" si="264"/>
        <v>7.9991395125670425E-2</v>
      </c>
      <c r="CN224" s="136">
        <f t="shared" ca="1" si="265"/>
        <v>0.16376655172566221</v>
      </c>
      <c r="CO224" s="136">
        <f t="shared" ca="1" si="266"/>
        <v>1.2474009455907171</v>
      </c>
      <c r="CP224" s="136">
        <f t="shared" ca="1" si="267"/>
        <v>8.1878660733221628E-2</v>
      </c>
      <c r="CQ224" s="136">
        <f t="shared" ca="1" si="268"/>
        <v>0.15780963843571663</v>
      </c>
      <c r="CR224" s="136">
        <f t="shared" ca="1" si="269"/>
        <v>1.3064160852205491</v>
      </c>
      <c r="CS224" s="136">
        <f t="shared" ca="1" si="270"/>
        <v>5.3433459721987916E-2</v>
      </c>
      <c r="CT224" s="136">
        <f t="shared" ca="1" si="271"/>
        <v>0.1599206832781474</v>
      </c>
      <c r="CU224" s="136">
        <f t="shared" ca="1" si="272"/>
        <v>1.0124064617288537</v>
      </c>
      <c r="CV224" s="136">
        <f t="shared" ca="1" si="273"/>
        <v>4.897775179909411E-2</v>
      </c>
      <c r="CW224" s="136">
        <f t="shared" ca="1" si="274"/>
        <v>0.15628857994186077</v>
      </c>
      <c r="CX224" s="136">
        <f t="shared" ca="1" si="275"/>
        <v>1.0269286209373965</v>
      </c>
      <c r="CY224" s="136">
        <f t="shared" ca="1" si="276"/>
        <v>6.2603501562078848E-2</v>
      </c>
      <c r="CZ224" s="136">
        <f t="shared" ca="1" si="277"/>
        <v>0.17407940024565238</v>
      </c>
      <c r="DA224" s="136">
        <f t="shared" ca="1" si="278"/>
        <v>0.98084255976815038</v>
      </c>
    </row>
    <row r="225" spans="3:105">
      <c r="C225" s="138">
        <f t="shared" si="179"/>
        <v>485</v>
      </c>
      <c r="D225" s="136">
        <f t="shared" si="179"/>
        <v>5.7950000000000002E-2</v>
      </c>
      <c r="E225" s="136">
        <f t="shared" si="179"/>
        <v>0.16930000000000001</v>
      </c>
      <c r="F225" s="136">
        <f t="shared" si="179"/>
        <v>0.61619999999999997</v>
      </c>
      <c r="G225" s="136">
        <f t="shared" ca="1" si="180"/>
        <v>7.293881607476542E-2</v>
      </c>
      <c r="H225" s="136">
        <f t="shared" ca="1" si="181"/>
        <v>0.17733603511454407</v>
      </c>
      <c r="I225" s="136">
        <f t="shared" ca="1" si="182"/>
        <v>1.2366949435119143</v>
      </c>
      <c r="J225" s="136">
        <f t="shared" ca="1" si="183"/>
        <v>9.834703449535008E-2</v>
      </c>
      <c r="K225" s="136">
        <f t="shared" ca="1" si="184"/>
        <v>0.21815378011602837</v>
      </c>
      <c r="L225" s="136">
        <f t="shared" ca="1" si="185"/>
        <v>1.2641324346750731</v>
      </c>
      <c r="M225" s="136">
        <f t="shared" ca="1" si="186"/>
        <v>3.0428029014923856E-2</v>
      </c>
      <c r="N225" s="136">
        <f t="shared" ca="1" si="187"/>
        <v>0.14918183103854971</v>
      </c>
      <c r="O225" s="136">
        <f t="shared" ca="1" si="188"/>
        <v>1.2186679800720863</v>
      </c>
      <c r="P225" s="136">
        <f t="shared" ca="1" si="189"/>
        <v>6.4205732499568638E-2</v>
      </c>
      <c r="Q225" s="136">
        <f t="shared" ca="1" si="190"/>
        <v>0.17808650823461519</v>
      </c>
      <c r="R225" s="136">
        <f t="shared" ca="1" si="191"/>
        <v>1.210686679678044</v>
      </c>
      <c r="S225" s="136">
        <f t="shared" ca="1" si="192"/>
        <v>9.7018585125588669E-2</v>
      </c>
      <c r="T225" s="136">
        <f t="shared" ca="1" si="193"/>
        <v>0.20461910498507196</v>
      </c>
      <c r="U225" s="136">
        <f t="shared" ca="1" si="194"/>
        <v>1.2090471507812206</v>
      </c>
      <c r="V225" s="136">
        <f t="shared" ca="1" si="195"/>
        <v>5.966572948458377E-2</v>
      </c>
      <c r="W225" s="136">
        <f t="shared" ca="1" si="196"/>
        <v>0.17339077010581103</v>
      </c>
      <c r="X225" s="136">
        <f t="shared" ca="1" si="197"/>
        <v>1.2160907833729517</v>
      </c>
      <c r="Y225" s="136">
        <f t="shared" ca="1" si="198"/>
        <v>0.10198161020359188</v>
      </c>
      <c r="Z225" s="136">
        <f t="shared" ca="1" si="199"/>
        <v>0.21134663436299206</v>
      </c>
      <c r="AA225" s="136">
        <f t="shared" ca="1" si="200"/>
        <v>1.2315257430687276</v>
      </c>
      <c r="AB225" s="136">
        <f t="shared" ca="1" si="201"/>
        <v>9.1056293820564072E-2</v>
      </c>
      <c r="AC225" s="136">
        <f t="shared" ca="1" si="202"/>
        <v>0.20806763947328064</v>
      </c>
      <c r="AD225" s="136">
        <f t="shared" ca="1" si="203"/>
        <v>1.2453335899244546</v>
      </c>
      <c r="AE225" s="136">
        <f t="shared" ca="1" si="204"/>
        <v>5.4244113600142176E-2</v>
      </c>
      <c r="AF225" s="136">
        <f t="shared" ca="1" si="205"/>
        <v>0.15998106634356291</v>
      </c>
      <c r="AG225" s="136">
        <f t="shared" ca="1" si="206"/>
        <v>1.2525698329244066</v>
      </c>
      <c r="AH225" s="136">
        <f t="shared" ca="1" si="207"/>
        <v>6.4616431686016884E-2</v>
      </c>
      <c r="AI225" s="136">
        <f t="shared" ca="1" si="208"/>
        <v>0.17614322030672747</v>
      </c>
      <c r="AJ225" s="136">
        <f t="shared" ca="1" si="209"/>
        <v>1.1702158564778689</v>
      </c>
      <c r="AK225" s="136">
        <f t="shared" ca="1" si="210"/>
        <v>0.10358838203415827</v>
      </c>
      <c r="AL225" s="136">
        <f t="shared" ca="1" si="211"/>
        <v>0.20861646025033181</v>
      </c>
      <c r="AM225" s="136">
        <f t="shared" ca="1" si="212"/>
        <v>1.2365754246847172</v>
      </c>
      <c r="AN225" s="136">
        <f t="shared" ca="1" si="213"/>
        <v>8.2306288675639397E-2</v>
      </c>
      <c r="AO225" s="136">
        <f t="shared" ca="1" si="214"/>
        <v>0.18385861802089898</v>
      </c>
      <c r="AP225" s="136">
        <f t="shared" ca="1" si="215"/>
        <v>1.2725172351635832</v>
      </c>
      <c r="AQ225" s="136">
        <f t="shared" ca="1" si="216"/>
        <v>9.9435314766478544E-2</v>
      </c>
      <c r="AR225" s="136">
        <f t="shared" ca="1" si="217"/>
        <v>0.21513850479173105</v>
      </c>
      <c r="AS225" s="136">
        <f t="shared" ca="1" si="218"/>
        <v>1.2570353801223475</v>
      </c>
      <c r="AT225" s="136">
        <f t="shared" ca="1" si="219"/>
        <v>0.10105980847003365</v>
      </c>
      <c r="AU225" s="136">
        <f t="shared" ca="1" si="220"/>
        <v>0.20689184661204099</v>
      </c>
      <c r="AV225" s="136">
        <f t="shared" ca="1" si="221"/>
        <v>1.2297220642493292</v>
      </c>
      <c r="AW225" s="136">
        <f t="shared" ca="1" si="222"/>
        <v>2.5544662801195394E-2</v>
      </c>
      <c r="AX225" s="136">
        <f t="shared" ca="1" si="223"/>
        <v>0.1260924340979106</v>
      </c>
      <c r="AY225" s="136">
        <f t="shared" ca="1" si="224"/>
        <v>1.2250274319679675</v>
      </c>
      <c r="AZ225" s="136">
        <f t="shared" ca="1" si="225"/>
        <v>9.9353132638389421E-2</v>
      </c>
      <c r="BA225" s="136">
        <f t="shared" ca="1" si="226"/>
        <v>0.20939451957592642</v>
      </c>
      <c r="BB225" s="136">
        <f t="shared" ca="1" si="227"/>
        <v>1.2658784339261839</v>
      </c>
      <c r="BC225" s="136">
        <f t="shared" ca="1" si="228"/>
        <v>5.3374028404886587E-2</v>
      </c>
      <c r="BD225" s="136">
        <f t="shared" ca="1" si="229"/>
        <v>0.14922715941105225</v>
      </c>
      <c r="BE225" s="136">
        <f t="shared" ca="1" si="230"/>
        <v>1.1793669364458805</v>
      </c>
      <c r="BF225" s="136">
        <f t="shared" ca="1" si="231"/>
        <v>3.5000388950678855E-2</v>
      </c>
      <c r="BG225" s="136">
        <f t="shared" ca="1" si="232"/>
        <v>0.14703694707105908</v>
      </c>
      <c r="BH225" s="136">
        <f t="shared" ca="1" si="233"/>
        <v>1.1771862618986428</v>
      </c>
      <c r="BI225" s="136">
        <f t="shared" ca="1" si="234"/>
        <v>0.10403854955144418</v>
      </c>
      <c r="BJ225" s="136">
        <f t="shared" ca="1" si="235"/>
        <v>0.20768333798249242</v>
      </c>
      <c r="BK225" s="136">
        <f t="shared" ca="1" si="236"/>
        <v>1.2324628980141197</v>
      </c>
      <c r="BL225" s="136">
        <f t="shared" ca="1" si="237"/>
        <v>7.7656505627206968E-2</v>
      </c>
      <c r="BM225" s="136">
        <f t="shared" ca="1" si="238"/>
        <v>0.18243964428123929</v>
      </c>
      <c r="BN225" s="136">
        <f t="shared" ca="1" si="239"/>
        <v>1.2113549703689508</v>
      </c>
      <c r="BO225" s="136">
        <f t="shared" ca="1" si="240"/>
        <v>3.1754506374146646E-2</v>
      </c>
      <c r="BP225" s="136">
        <f t="shared" ca="1" si="241"/>
        <v>0.14396774343738253</v>
      </c>
      <c r="BQ225" s="136">
        <f t="shared" ca="1" si="242"/>
        <v>1.2042217488680658</v>
      </c>
      <c r="BR225" s="136" t="str">
        <f t="shared" si="243"/>
        <v/>
      </c>
      <c r="BS225" s="136" t="str">
        <f t="shared" si="244"/>
        <v/>
      </c>
      <c r="BT225" s="136" t="str">
        <f t="shared" si="245"/>
        <v/>
      </c>
      <c r="BU225" s="136">
        <f t="shared" ca="1" si="246"/>
        <v>2.4353513910103566E-2</v>
      </c>
      <c r="BV225" s="136">
        <f t="shared" ca="1" si="247"/>
        <v>0.12091425485996024</v>
      </c>
      <c r="BW225" s="136">
        <f t="shared" ca="1" si="248"/>
        <v>1.231614548178136</v>
      </c>
      <c r="BX225" s="136">
        <f t="shared" ca="1" si="249"/>
        <v>0.1044987670510442</v>
      </c>
      <c r="BY225" s="136">
        <f t="shared" ca="1" si="250"/>
        <v>0.2173813843997523</v>
      </c>
      <c r="BZ225" s="136">
        <f t="shared" ca="1" si="251"/>
        <v>1.2730264360114518</v>
      </c>
      <c r="CA225" s="136">
        <f t="shared" ca="1" si="252"/>
        <v>0.11101843213357628</v>
      </c>
      <c r="CB225" s="136">
        <f t="shared" ca="1" si="253"/>
        <v>0.21180131641883121</v>
      </c>
      <c r="CC225" s="136">
        <f t="shared" ca="1" si="254"/>
        <v>1.2266853205399457</v>
      </c>
      <c r="CD225" s="136">
        <f t="shared" ca="1" si="255"/>
        <v>4.2490700470933708E-2</v>
      </c>
      <c r="CE225" s="136">
        <f t="shared" ca="1" si="256"/>
        <v>0.1426953192087077</v>
      </c>
      <c r="CF225" s="136">
        <f t="shared" ca="1" si="257"/>
        <v>1.2220189263012819</v>
      </c>
      <c r="CG225" s="136">
        <f t="shared" ca="1" si="258"/>
        <v>0.11279789271587531</v>
      </c>
      <c r="CH225" s="136">
        <f t="shared" ca="1" si="259"/>
        <v>0.21156493198136894</v>
      </c>
      <c r="CI225" s="136">
        <f t="shared" ca="1" si="260"/>
        <v>1.2051288253709476</v>
      </c>
      <c r="CJ225" s="136">
        <f t="shared" ca="1" si="261"/>
        <v>6.8464238744102374E-2</v>
      </c>
      <c r="CK225" s="136">
        <f t="shared" ca="1" si="262"/>
        <v>0.1673310711803794</v>
      </c>
      <c r="CL225" s="136">
        <f t="shared" ca="1" si="263"/>
        <v>1.2299223955772425</v>
      </c>
      <c r="CM225" s="136">
        <f t="shared" ca="1" si="264"/>
        <v>0.11232979025645382</v>
      </c>
      <c r="CN225" s="136">
        <f t="shared" ca="1" si="265"/>
        <v>0.22271581240517246</v>
      </c>
      <c r="CO225" s="136">
        <f t="shared" ca="1" si="266"/>
        <v>1.249485797591281</v>
      </c>
      <c r="CP225" s="136">
        <f t="shared" ca="1" si="267"/>
        <v>0.11023531998584915</v>
      </c>
      <c r="CQ225" s="136">
        <f t="shared" ca="1" si="268"/>
        <v>0.20995719516495359</v>
      </c>
      <c r="CR225" s="136">
        <f t="shared" ca="1" si="269"/>
        <v>1.2094067571574307</v>
      </c>
      <c r="CS225" s="136">
        <f t="shared" ca="1" si="270"/>
        <v>3.0458786837838855E-2</v>
      </c>
      <c r="CT225" s="136">
        <f t="shared" ca="1" si="271"/>
        <v>0.13086825841819683</v>
      </c>
      <c r="CU225" s="136">
        <f t="shared" ca="1" si="272"/>
        <v>1.2026736568614582</v>
      </c>
      <c r="CV225" s="136">
        <f t="shared" ca="1" si="273"/>
        <v>3.2795909421525195E-2</v>
      </c>
      <c r="CW225" s="136">
        <f t="shared" ca="1" si="274"/>
        <v>0.13875204713927486</v>
      </c>
      <c r="CX225" s="136">
        <f t="shared" ca="1" si="275"/>
        <v>1.1959278395149038</v>
      </c>
      <c r="CY225" s="136">
        <f t="shared" ca="1" si="276"/>
        <v>3.277365192040918E-2</v>
      </c>
      <c r="CZ225" s="136">
        <f t="shared" ca="1" si="277"/>
        <v>0.13416072927113884</v>
      </c>
      <c r="DA225" s="136">
        <f t="shared" ca="1" si="278"/>
        <v>1.1661941538478471</v>
      </c>
    </row>
    <row r="226" spans="3:105">
      <c r="C226" s="138">
        <f t="shared" si="179"/>
        <v>490</v>
      </c>
      <c r="D226" s="136">
        <f t="shared" si="179"/>
        <v>3.2009999999999997E-2</v>
      </c>
      <c r="E226" s="136">
        <f t="shared" si="179"/>
        <v>0.20802000000000001</v>
      </c>
      <c r="F226" s="136">
        <f t="shared" si="179"/>
        <v>0.46517999999999998</v>
      </c>
      <c r="G226" s="136">
        <f t="shared" ca="1" si="180"/>
        <v>0.13450394090153747</v>
      </c>
      <c r="H226" s="136">
        <f ca="1">getGreen(G48:I48,H$176:H$184)</f>
        <v>0.28281711502287266</v>
      </c>
      <c r="I226" s="136">
        <f t="shared" ca="1" si="182"/>
        <v>1.0939367421440374</v>
      </c>
      <c r="J226" s="136">
        <f t="shared" ca="1" si="183"/>
        <v>0.14021096005369446</v>
      </c>
      <c r="K226" s="136">
        <f t="shared" ca="1" si="184"/>
        <v>0.28652820712389521</v>
      </c>
      <c r="L226" s="136">
        <f t="shared" ca="1" si="185"/>
        <v>1.0775788867363572</v>
      </c>
      <c r="M226" s="136">
        <f t="shared" ca="1" si="186"/>
        <v>0.10400807843222594</v>
      </c>
      <c r="N226" s="136">
        <f t="shared" ca="1" si="187"/>
        <v>0.26921604715888448</v>
      </c>
      <c r="O226" s="136">
        <f t="shared" ca="1" si="188"/>
        <v>1.0746611295873174</v>
      </c>
      <c r="P226" s="136">
        <f t="shared" ca="1" si="189"/>
        <v>0.13941045128792318</v>
      </c>
      <c r="Q226" s="136">
        <f t="shared" ca="1" si="190"/>
        <v>0.30417653686580332</v>
      </c>
      <c r="R226" s="136">
        <f t="shared" ca="1" si="191"/>
        <v>1.095612741687652</v>
      </c>
      <c r="S226" s="136">
        <f t="shared" ca="1" si="192"/>
        <v>0.13086331459105821</v>
      </c>
      <c r="T226" s="136">
        <f t="shared" ca="1" si="193"/>
        <v>0.26287965369584559</v>
      </c>
      <c r="U226" s="136">
        <f t="shared" ca="1" si="194"/>
        <v>1.1027911723367876</v>
      </c>
      <c r="V226" s="136">
        <f t="shared" ca="1" si="195"/>
        <v>0.13228220368280502</v>
      </c>
      <c r="W226" s="136">
        <f t="shared" ca="1" si="196"/>
        <v>0.29438110342768242</v>
      </c>
      <c r="X226" s="136">
        <f t="shared" ca="1" si="197"/>
        <v>1.0845236113544243</v>
      </c>
      <c r="Y226" s="136">
        <f t="shared" ca="1" si="198"/>
        <v>0.14526076448642761</v>
      </c>
      <c r="Z226" s="136">
        <f t="shared" ca="1" si="199"/>
        <v>0.28558589319351135</v>
      </c>
      <c r="AA226" s="136">
        <f t="shared" ca="1" si="200"/>
        <v>1.0595875710915086</v>
      </c>
      <c r="AB226" s="136">
        <f t="shared" ca="1" si="201"/>
        <v>0.15224820619385931</v>
      </c>
      <c r="AC226" s="136">
        <f t="shared" ca="1" si="202"/>
        <v>0.3103818829968697</v>
      </c>
      <c r="AD226" s="136">
        <f t="shared" ca="1" si="203"/>
        <v>1.0426238053718189</v>
      </c>
      <c r="AE226" s="136">
        <f t="shared" ca="1" si="204"/>
        <v>0.10921750189625634</v>
      </c>
      <c r="AF226" s="136">
        <f t="shared" ca="1" si="205"/>
        <v>0.24939425993932196</v>
      </c>
      <c r="AG226" s="136">
        <f t="shared" ca="1" si="206"/>
        <v>1.1364667837025313</v>
      </c>
      <c r="AH226" s="136">
        <f t="shared" ca="1" si="207"/>
        <v>0.12471221881195053</v>
      </c>
      <c r="AI226" s="136">
        <f t="shared" ca="1" si="208"/>
        <v>0.27663581191631043</v>
      </c>
      <c r="AJ226" s="136">
        <f t="shared" ca="1" si="209"/>
        <v>1.0629447373864611</v>
      </c>
      <c r="AK226" s="136">
        <f t="shared" ca="1" si="210"/>
        <v>0.15104857610689101</v>
      </c>
      <c r="AL226" s="136">
        <f t="shared" ca="1" si="211"/>
        <v>0.29284208518872462</v>
      </c>
      <c r="AM226" s="136">
        <f t="shared" ca="1" si="212"/>
        <v>1.1124033083728724</v>
      </c>
      <c r="AN226" s="136">
        <f t="shared" ca="1" si="213"/>
        <v>0.1698687340200149</v>
      </c>
      <c r="AO226" s="136">
        <f t="shared" ca="1" si="214"/>
        <v>0.33312352444488996</v>
      </c>
      <c r="AP226" s="136">
        <f t="shared" ca="1" si="215"/>
        <v>1.0578686614988324</v>
      </c>
      <c r="AQ226" s="136">
        <f t="shared" ca="1" si="216"/>
        <v>0.14237651129614093</v>
      </c>
      <c r="AR226" s="136">
        <f t="shared" ca="1" si="217"/>
        <v>0.28692827120213271</v>
      </c>
      <c r="AS226" s="136">
        <f t="shared" ca="1" si="218"/>
        <v>1.0474932262294328</v>
      </c>
      <c r="AT226" s="136">
        <f t="shared" ca="1" si="219"/>
        <v>0.15998093335729149</v>
      </c>
      <c r="AU226" s="136">
        <f t="shared" ca="1" si="220"/>
        <v>0.31215835052681967</v>
      </c>
      <c r="AV226" s="136">
        <f t="shared" ca="1" si="221"/>
        <v>1.0976405096874922</v>
      </c>
      <c r="AW226" s="136">
        <f t="shared" ca="1" si="222"/>
        <v>9.2403991283419681E-2</v>
      </c>
      <c r="AX226" s="136">
        <f t="shared" ca="1" si="223"/>
        <v>0.23759123839885246</v>
      </c>
      <c r="AY226" s="136">
        <f t="shared" ca="1" si="224"/>
        <v>1.0855900104094869</v>
      </c>
      <c r="AZ226" s="136">
        <f t="shared" ca="1" si="225"/>
        <v>0.15461884422107705</v>
      </c>
      <c r="BA226" s="136">
        <f t="shared" ca="1" si="226"/>
        <v>0.30751029840352073</v>
      </c>
      <c r="BB226" s="136">
        <f t="shared" ca="1" si="227"/>
        <v>1.0445092831481115</v>
      </c>
      <c r="BC226" s="136">
        <f t="shared" ca="1" si="228"/>
        <v>0.13959645993211739</v>
      </c>
      <c r="BD226" s="136">
        <f t="shared" ca="1" si="229"/>
        <v>0.29641627539745929</v>
      </c>
      <c r="BE226" s="136">
        <f t="shared" ca="1" si="230"/>
        <v>1.0386267928593951</v>
      </c>
      <c r="BF226" s="136">
        <f t="shared" ca="1" si="231"/>
        <v>0.1089278601114799</v>
      </c>
      <c r="BG226" s="136">
        <f t="shared" ca="1" si="232"/>
        <v>0.26952285069009241</v>
      </c>
      <c r="BH226" s="136">
        <f t="shared" ca="1" si="233"/>
        <v>1.0955864464667464</v>
      </c>
      <c r="BI226" s="136">
        <f t="shared" ca="1" si="234"/>
        <v>0.15199395018621717</v>
      </c>
      <c r="BJ226" s="136">
        <f t="shared" ca="1" si="235"/>
        <v>0.29292162084297529</v>
      </c>
      <c r="BK226" s="136">
        <f t="shared" ca="1" si="236"/>
        <v>1.117790194701489</v>
      </c>
      <c r="BL226" s="136">
        <f t="shared" ca="1" si="237"/>
        <v>0.14494688462853347</v>
      </c>
      <c r="BM226" s="136">
        <f t="shared" ca="1" si="238"/>
        <v>0.29931628711608693</v>
      </c>
      <c r="BN226" s="136">
        <f t="shared" ca="1" si="239"/>
        <v>1.0765904284514001</v>
      </c>
      <c r="BO226" s="136">
        <f t="shared" ca="1" si="240"/>
        <v>0.10683339231889658</v>
      </c>
      <c r="BP226" s="136">
        <f t="shared" ca="1" si="241"/>
        <v>0.26930017417420893</v>
      </c>
      <c r="BQ226" s="136">
        <f t="shared" ca="1" si="242"/>
        <v>1.0723031973115178</v>
      </c>
      <c r="BR226" s="136" t="str">
        <f t="shared" si="243"/>
        <v/>
      </c>
      <c r="BS226" s="136" t="str">
        <f t="shared" si="244"/>
        <v/>
      </c>
      <c r="BT226" s="136" t="str">
        <f t="shared" si="245"/>
        <v/>
      </c>
      <c r="BU226" s="136">
        <f t="shared" ca="1" si="246"/>
        <v>9.7922665369701276E-2</v>
      </c>
      <c r="BV226" s="136">
        <f t="shared" ca="1" si="247"/>
        <v>0.24425959771490593</v>
      </c>
      <c r="BW226" s="136">
        <f t="shared" ca="1" si="248"/>
        <v>1.1076988215696926</v>
      </c>
      <c r="BX226" s="136">
        <f t="shared" ca="1" si="249"/>
        <v>0.14823655648996165</v>
      </c>
      <c r="BY226" s="136">
        <f t="shared" ca="1" si="250"/>
        <v>0.29061422491779132</v>
      </c>
      <c r="BZ226" s="136">
        <f t="shared" ca="1" si="251"/>
        <v>1.0435523960973492</v>
      </c>
      <c r="CA226" s="136">
        <f t="shared" ca="1" si="252"/>
        <v>0.15627907746774317</v>
      </c>
      <c r="CB226" s="136">
        <f t="shared" ca="1" si="253"/>
        <v>0.29460245292929294</v>
      </c>
      <c r="CC226" s="136">
        <f t="shared" ca="1" si="254"/>
        <v>1.1017844245148842</v>
      </c>
      <c r="CD226" s="136">
        <f t="shared" ca="1" si="255"/>
        <v>0.11897572323212835</v>
      </c>
      <c r="CE226" s="136">
        <f t="shared" ca="1" si="256"/>
        <v>0.27255225959537704</v>
      </c>
      <c r="CF226" s="136">
        <f t="shared" ca="1" si="257"/>
        <v>1.0788157547074384</v>
      </c>
      <c r="CG226" s="136">
        <f t="shared" ca="1" si="258"/>
        <v>0.15107884914342445</v>
      </c>
      <c r="CH226" s="136">
        <f t="shared" ca="1" si="259"/>
        <v>0.28245764168647358</v>
      </c>
      <c r="CI226" s="136">
        <f t="shared" ca="1" si="260"/>
        <v>1.112212042227108</v>
      </c>
      <c r="CJ226" s="136">
        <f t="shared" ca="1" si="261"/>
        <v>0.14007097365130633</v>
      </c>
      <c r="CK226" s="136">
        <f t="shared" ca="1" si="262"/>
        <v>0.29151005973210448</v>
      </c>
      <c r="CL226" s="136">
        <f t="shared" ca="1" si="263"/>
        <v>1.0874107811407012</v>
      </c>
      <c r="CM226" s="136">
        <f t="shared" ca="1" si="264"/>
        <v>0.14288576362826194</v>
      </c>
      <c r="CN226" s="136">
        <f t="shared" ca="1" si="265"/>
        <v>0.27535443053028175</v>
      </c>
      <c r="CO226" s="136">
        <f t="shared" ca="1" si="266"/>
        <v>1.0395975230847982</v>
      </c>
      <c r="CP226" s="136">
        <f t="shared" ca="1" si="267"/>
        <v>0.1502922310621938</v>
      </c>
      <c r="CQ226" s="136">
        <f t="shared" ca="1" si="268"/>
        <v>0.28372206251948651</v>
      </c>
      <c r="CR226" s="136">
        <f t="shared" ca="1" si="269"/>
        <v>1.0966786816051495</v>
      </c>
      <c r="CS226" s="136">
        <f t="shared" ca="1" si="270"/>
        <v>0.10180704090962599</v>
      </c>
      <c r="CT226" s="136">
        <f t="shared" ca="1" si="271"/>
        <v>0.25175447651404026</v>
      </c>
      <c r="CU226" s="136">
        <f t="shared" ca="1" si="272"/>
        <v>1.0948700283587802</v>
      </c>
      <c r="CV226" s="136">
        <f t="shared" ca="1" si="273"/>
        <v>9.9446956237509598E-2</v>
      </c>
      <c r="CW226" s="136">
        <f t="shared" ca="1" si="274"/>
        <v>0.25095856456961568</v>
      </c>
      <c r="CX226" s="136">
        <f t="shared" ca="1" si="275"/>
        <v>1.0957114326225545</v>
      </c>
      <c r="CY226" s="136">
        <f t="shared" ca="1" si="276"/>
        <v>0.10686763673797983</v>
      </c>
      <c r="CZ226" s="136">
        <f t="shared" ca="1" si="277"/>
        <v>0.25941896426744354</v>
      </c>
      <c r="DA226" s="136">
        <f t="shared" ca="1" si="278"/>
        <v>1.0977381568879392</v>
      </c>
    </row>
    <row r="227" spans="3:105">
      <c r="C227" s="138">
        <f t="shared" si="179"/>
        <v>495</v>
      </c>
      <c r="D227" s="136">
        <f t="shared" si="179"/>
        <v>1.47E-2</v>
      </c>
      <c r="E227" s="136">
        <f t="shared" si="179"/>
        <v>0.2586</v>
      </c>
      <c r="F227" s="136">
        <f t="shared" si="179"/>
        <v>0.3533</v>
      </c>
      <c r="G227" s="136">
        <f t="shared" ca="1" si="180"/>
        <v>0.14435633063392436</v>
      </c>
      <c r="H227" s="136">
        <f t="shared" ca="1" si="181"/>
        <v>0.29865762303565913</v>
      </c>
      <c r="I227" s="136">
        <f t="shared" ca="1" si="182"/>
        <v>1.0429738646783149</v>
      </c>
      <c r="J227" s="136">
        <f t="shared" ca="1" si="183"/>
        <v>0.1271656980557043</v>
      </c>
      <c r="K227" s="136">
        <f t="shared" ca="1" si="184"/>
        <v>0.26291487966443844</v>
      </c>
      <c r="L227" s="136">
        <f t="shared" ca="1" si="185"/>
        <v>1.0674387548626803</v>
      </c>
      <c r="M227" s="136">
        <f t="shared" ca="1" si="186"/>
        <v>0.14552379150651043</v>
      </c>
      <c r="N227" s="136">
        <f t="shared" ca="1" si="187"/>
        <v>0.33751619477191663</v>
      </c>
      <c r="O227" s="136">
        <f t="shared" ca="1" si="188"/>
        <v>1.0005605044058328</v>
      </c>
      <c r="P227" s="136">
        <f t="shared" ca="1" si="189"/>
        <v>0.16227883930221934</v>
      </c>
      <c r="Q227" s="136">
        <f t="shared" ca="1" si="190"/>
        <v>0.33702460339145329</v>
      </c>
      <c r="R227" s="136">
        <f t="shared" ca="1" si="191"/>
        <v>0.95911924911479307</v>
      </c>
      <c r="S227" s="136">
        <f t="shared" ca="1" si="192"/>
        <v>0.1236775324952155</v>
      </c>
      <c r="T227" s="136">
        <f t="shared" ca="1" si="193"/>
        <v>0.2505285968393442</v>
      </c>
      <c r="U227" s="136">
        <f t="shared" ca="1" si="194"/>
        <v>1.1242681186489611</v>
      </c>
      <c r="V227" s="136">
        <f t="shared" ca="1" si="195"/>
        <v>0.15952048047024128</v>
      </c>
      <c r="W227" s="136">
        <f t="shared" ca="1" si="196"/>
        <v>0.33621333421249616</v>
      </c>
      <c r="X227" s="136">
        <f t="shared" ca="1" si="197"/>
        <v>0.97185763820903859</v>
      </c>
      <c r="Y227" s="136">
        <f t="shared" ca="1" si="198"/>
        <v>0.1313269372850055</v>
      </c>
      <c r="Z227" s="136">
        <f t="shared" ca="1" si="199"/>
        <v>0.26206066864820954</v>
      </c>
      <c r="AA227" s="136">
        <f t="shared" ca="1" si="200"/>
        <v>1.1293102752432631</v>
      </c>
      <c r="AB227" s="136">
        <f t="shared" ca="1" si="201"/>
        <v>0.13333052359495828</v>
      </c>
      <c r="AC227" s="136">
        <f t="shared" ca="1" si="202"/>
        <v>0.27504997334159159</v>
      </c>
      <c r="AD227" s="136">
        <f t="shared" ca="1" si="203"/>
        <v>1.0027197341898326</v>
      </c>
      <c r="AE227" s="136">
        <f t="shared" ca="1" si="204"/>
        <v>0.16601860704199164</v>
      </c>
      <c r="AF227" s="136">
        <f t="shared" ca="1" si="205"/>
        <v>0.34087339292072916</v>
      </c>
      <c r="AG227" s="136">
        <f t="shared" ca="1" si="206"/>
        <v>0.99922616616412474</v>
      </c>
      <c r="AH227" s="136">
        <f t="shared" ca="1" si="207"/>
        <v>0.15103207262153096</v>
      </c>
      <c r="AI227" s="136">
        <f t="shared" ca="1" si="208"/>
        <v>0.32020579878197541</v>
      </c>
      <c r="AJ227" s="136">
        <f t="shared" ca="1" si="209"/>
        <v>1.0073672636048303</v>
      </c>
      <c r="AK227" s="136">
        <f t="shared" ca="1" si="210"/>
        <v>0.13793541748220189</v>
      </c>
      <c r="AL227" s="136">
        <f t="shared" ca="1" si="211"/>
        <v>0.26833972739782191</v>
      </c>
      <c r="AM227" s="136">
        <f t="shared" ca="1" si="212"/>
        <v>1.0718271905378687</v>
      </c>
      <c r="AN227" s="136">
        <f t="shared" ca="1" si="213"/>
        <v>0.18364799044651348</v>
      </c>
      <c r="AO227" s="136">
        <f t="shared" ca="1" si="214"/>
        <v>0.35596896528217076</v>
      </c>
      <c r="AP227" s="136">
        <f t="shared" ca="1" si="215"/>
        <v>1.0017325231042804</v>
      </c>
      <c r="AQ227" s="136">
        <f t="shared" ca="1" si="216"/>
        <v>0.12164510126685858</v>
      </c>
      <c r="AR227" s="136">
        <f t="shared" ca="1" si="217"/>
        <v>0.25017339624170543</v>
      </c>
      <c r="AS227" s="136">
        <f t="shared" ca="1" si="218"/>
        <v>1.0732715867311495</v>
      </c>
      <c r="AT227" s="136">
        <f t="shared" ca="1" si="219"/>
        <v>0.14307643205568257</v>
      </c>
      <c r="AU227" s="136">
        <f t="shared" ca="1" si="220"/>
        <v>0.27891833503483804</v>
      </c>
      <c r="AV227" s="136">
        <f t="shared" ca="1" si="221"/>
        <v>0.9700055425158135</v>
      </c>
      <c r="AW227" s="136">
        <f t="shared" ca="1" si="222"/>
        <v>0.144499755142528</v>
      </c>
      <c r="AX227" s="136">
        <f t="shared" ca="1" si="223"/>
        <v>0.32679600238827078</v>
      </c>
      <c r="AY227" s="136">
        <f t="shared" ca="1" si="224"/>
        <v>1.0121696584443201</v>
      </c>
      <c r="AZ227" s="136">
        <f t="shared" ca="1" si="225"/>
        <v>0.13389035070070837</v>
      </c>
      <c r="BA227" s="136">
        <f t="shared" ca="1" si="226"/>
        <v>0.26946015047896782</v>
      </c>
      <c r="BB227" s="136">
        <f t="shared" ca="1" si="227"/>
        <v>1.0645350882851234</v>
      </c>
      <c r="BC227" s="136">
        <f t="shared" ca="1" si="228"/>
        <v>0.15543134844894582</v>
      </c>
      <c r="BD227" s="136">
        <f t="shared" ca="1" si="229"/>
        <v>0.323459276826567</v>
      </c>
      <c r="BE227" s="136">
        <f t="shared" ca="1" si="230"/>
        <v>1.0124699906154351</v>
      </c>
      <c r="BF227" s="136">
        <f t="shared" ca="1" si="231"/>
        <v>0.14487649871704891</v>
      </c>
      <c r="BG227" s="136">
        <f t="shared" ca="1" si="232"/>
        <v>0.32616275590941052</v>
      </c>
      <c r="BH227" s="136">
        <f t="shared" ca="1" si="233"/>
        <v>1.0161059902243494</v>
      </c>
      <c r="BI227" s="136">
        <f t="shared" ca="1" si="234"/>
        <v>0.14311300594570173</v>
      </c>
      <c r="BJ227" s="136">
        <f t="shared" ca="1" si="235"/>
        <v>0.27598083582560756</v>
      </c>
      <c r="BK227" s="136">
        <f t="shared" ca="1" si="236"/>
        <v>1.0638350941872381</v>
      </c>
      <c r="BL227" s="136">
        <f t="shared" ca="1" si="237"/>
        <v>0.15097282378954555</v>
      </c>
      <c r="BM227" s="136">
        <f t="shared" ca="1" si="238"/>
        <v>0.30699024042461659</v>
      </c>
      <c r="BN227" s="136">
        <f t="shared" ca="1" si="239"/>
        <v>0.98426209656373176</v>
      </c>
      <c r="BO227" s="136">
        <f t="shared" ca="1" si="240"/>
        <v>0.1436196954992417</v>
      </c>
      <c r="BP227" s="136">
        <f t="shared" ca="1" si="241"/>
        <v>0.33127996140367871</v>
      </c>
      <c r="BQ227" s="136">
        <f t="shared" ca="1" si="242"/>
        <v>1.0155746121109561</v>
      </c>
      <c r="BR227" s="136" t="str">
        <f t="shared" si="243"/>
        <v/>
      </c>
      <c r="BS227" s="136" t="str">
        <f t="shared" si="244"/>
        <v/>
      </c>
      <c r="BT227" s="136" t="str">
        <f t="shared" si="245"/>
        <v/>
      </c>
      <c r="BU227" s="136">
        <f t="shared" ca="1" si="246"/>
        <v>0.14753354577483416</v>
      </c>
      <c r="BV227" s="136">
        <f t="shared" ca="1" si="247"/>
        <v>0.32700399318140655</v>
      </c>
      <c r="BW227" s="136">
        <f t="shared" ca="1" si="248"/>
        <v>1.0172602739890988</v>
      </c>
      <c r="BX227" s="136">
        <f t="shared" ca="1" si="249"/>
        <v>0.12366168851115203</v>
      </c>
      <c r="BY227" s="136">
        <f t="shared" ca="1" si="250"/>
        <v>0.24773449482699972</v>
      </c>
      <c r="BZ227" s="136">
        <f t="shared" ca="1" si="251"/>
        <v>1.0971146726685221</v>
      </c>
      <c r="CA227" s="136">
        <f t="shared" ca="1" si="252"/>
        <v>0.14070472786258539</v>
      </c>
      <c r="CB227" s="136">
        <f t="shared" ca="1" si="253"/>
        <v>0.26592414071393905</v>
      </c>
      <c r="CC227" s="136">
        <f t="shared" ca="1" si="254"/>
        <v>1.1068086402900796</v>
      </c>
      <c r="CD227" s="136">
        <f t="shared" ca="1" si="255"/>
        <v>0.15246560487696345</v>
      </c>
      <c r="CE227" s="136">
        <f t="shared" ca="1" si="256"/>
        <v>0.32976387855867295</v>
      </c>
      <c r="CF227" s="136">
        <f t="shared" ca="1" si="257"/>
        <v>1.0222215263470216</v>
      </c>
      <c r="CG227" s="136">
        <f t="shared" ca="1" si="258"/>
        <v>0.12610453937278901</v>
      </c>
      <c r="CH227" s="136">
        <f t="shared" ca="1" si="259"/>
        <v>0.23595260048030095</v>
      </c>
      <c r="CI227" s="136">
        <f t="shared" ca="1" si="260"/>
        <v>1.0318019166404202</v>
      </c>
      <c r="CJ227" s="136">
        <f t="shared" ca="1" si="261"/>
        <v>0.16526306805647886</v>
      </c>
      <c r="CK227" s="136">
        <f t="shared" ca="1" si="262"/>
        <v>0.33305538557453535</v>
      </c>
      <c r="CL227" s="136">
        <f t="shared" ca="1" si="263"/>
        <v>0.97705390259747293</v>
      </c>
      <c r="CM227" s="136">
        <f t="shared" ca="1" si="264"/>
        <v>0.12287877434089479</v>
      </c>
      <c r="CN227" s="136">
        <f t="shared" ca="1" si="265"/>
        <v>0.24035927663052814</v>
      </c>
      <c r="CO227" s="136">
        <f t="shared" ca="1" si="266"/>
        <v>1.1404027347603218</v>
      </c>
      <c r="CP227" s="136">
        <f t="shared" ca="1" si="267"/>
        <v>0.11941729107969151</v>
      </c>
      <c r="CQ227" s="136">
        <f t="shared" ca="1" si="268"/>
        <v>0.22606960964438319</v>
      </c>
      <c r="CR227" s="136">
        <f t="shared" ca="1" si="269"/>
        <v>1.015348380935829</v>
      </c>
      <c r="CS227" s="136">
        <f t="shared" ca="1" si="270"/>
        <v>0.14346225580424768</v>
      </c>
      <c r="CT227" s="136">
        <f t="shared" ca="1" si="271"/>
        <v>0.32199188310356625</v>
      </c>
      <c r="CU227" s="136">
        <f t="shared" ca="1" si="272"/>
        <v>1.0265820561918682</v>
      </c>
      <c r="CV227" s="136">
        <f t="shared" ca="1" si="273"/>
        <v>0.13860875753475776</v>
      </c>
      <c r="CW227" s="136">
        <f t="shared" ca="1" si="274"/>
        <v>0.31660059757649756</v>
      </c>
      <c r="CX227" s="136">
        <f t="shared" ca="1" si="275"/>
        <v>1.0325564827465685</v>
      </c>
      <c r="CY227" s="136">
        <f t="shared" ca="1" si="276"/>
        <v>0.14000206334811391</v>
      </c>
      <c r="CZ227" s="136">
        <f t="shared" ca="1" si="277"/>
        <v>0.31281753305512777</v>
      </c>
      <c r="DA227" s="136">
        <f t="shared" ca="1" si="278"/>
        <v>1.0274509421195221</v>
      </c>
    </row>
    <row r="228" spans="3:105">
      <c r="C228" s="138">
        <f t="shared" si="179"/>
        <v>500</v>
      </c>
      <c r="D228" s="136">
        <f t="shared" si="179"/>
        <v>4.8999999999999998E-3</v>
      </c>
      <c r="E228" s="136">
        <f t="shared" si="179"/>
        <v>0.32300000000000001</v>
      </c>
      <c r="F228" s="136">
        <f t="shared" si="179"/>
        <v>0.27200000000000002</v>
      </c>
      <c r="G228" s="136">
        <f t="shared" ca="1" si="180"/>
        <v>0.16334833365825233</v>
      </c>
      <c r="H228" s="136">
        <f t="shared" ca="1" si="181"/>
        <v>0.32984641833692874</v>
      </c>
      <c r="I228" s="136">
        <f t="shared" ca="1" si="182"/>
        <v>0.96267865215189452</v>
      </c>
      <c r="J228" s="136">
        <f t="shared" ca="1" si="183"/>
        <v>0.14570625065666476</v>
      </c>
      <c r="K228" s="136">
        <f t="shared" ca="1" si="184"/>
        <v>0.29565071784014441</v>
      </c>
      <c r="L228" s="136">
        <f t="shared" ca="1" si="185"/>
        <v>1.0574499198944658</v>
      </c>
      <c r="M228" s="136">
        <f t="shared" ca="1" si="186"/>
        <v>0.15282189590348802</v>
      </c>
      <c r="N228" s="136">
        <f t="shared" ca="1" si="187"/>
        <v>0.34729382232208206</v>
      </c>
      <c r="O228" s="136">
        <f t="shared" ca="1" si="188"/>
        <v>0.95880608950118917</v>
      </c>
      <c r="P228" s="136">
        <f t="shared" ca="1" si="189"/>
        <v>0.14549496153968747</v>
      </c>
      <c r="Q228" s="136">
        <f t="shared" ca="1" si="190"/>
        <v>0.30793891623078729</v>
      </c>
      <c r="R228" s="136">
        <f t="shared" ca="1" si="191"/>
        <v>0.96672210617007159</v>
      </c>
      <c r="S228" s="136">
        <f t="shared" ca="1" si="192"/>
        <v>0.1513033401444816</v>
      </c>
      <c r="T228" s="136">
        <f t="shared" ca="1" si="193"/>
        <v>0.29580817832182821</v>
      </c>
      <c r="U228" s="136">
        <f t="shared" ca="1" si="194"/>
        <v>0.94803261632791314</v>
      </c>
      <c r="V228" s="136">
        <f t="shared" ca="1" si="195"/>
        <v>0.14198291088823162</v>
      </c>
      <c r="W228" s="136">
        <f t="shared" ca="1" si="196"/>
        <v>0.30369723392468345</v>
      </c>
      <c r="X228" s="136">
        <f t="shared" ca="1" si="197"/>
        <v>0.94451291426275297</v>
      </c>
      <c r="Y228" s="136">
        <f t="shared" ca="1" si="198"/>
        <v>0.12625842835999609</v>
      </c>
      <c r="Z228" s="136">
        <f t="shared" ca="1" si="199"/>
        <v>0.24985217495172807</v>
      </c>
      <c r="AA228" s="136">
        <f t="shared" ca="1" si="200"/>
        <v>0.99337195306057813</v>
      </c>
      <c r="AB228" s="136">
        <f t="shared" ca="1" si="201"/>
        <v>0.1530846559056836</v>
      </c>
      <c r="AC228" s="136">
        <f t="shared" ca="1" si="202"/>
        <v>0.31258003264098705</v>
      </c>
      <c r="AD228" s="136">
        <f t="shared" ca="1" si="203"/>
        <v>1.0620125717099524</v>
      </c>
      <c r="AE228" s="136">
        <f t="shared" ca="1" si="204"/>
        <v>0.18550228611086234</v>
      </c>
      <c r="AF228" s="136">
        <f t="shared" ca="1" si="205"/>
        <v>0.3711836370887367</v>
      </c>
      <c r="AG228" s="136">
        <f t="shared" ca="1" si="206"/>
        <v>0.93179136816804031</v>
      </c>
      <c r="AH228" s="136">
        <f t="shared" ca="1" si="207"/>
        <v>0.15547853261368252</v>
      </c>
      <c r="AI228" s="136">
        <f t="shared" ca="1" si="208"/>
        <v>0.3212177191143411</v>
      </c>
      <c r="AJ228" s="136">
        <f t="shared" ca="1" si="209"/>
        <v>0.87892776607094747</v>
      </c>
      <c r="AK228" s="136">
        <f t="shared" ca="1" si="210"/>
        <v>0.12545702234656128</v>
      </c>
      <c r="AL228" s="136">
        <f t="shared" ca="1" si="211"/>
        <v>0.24219913757402886</v>
      </c>
      <c r="AM228" s="136">
        <f t="shared" ca="1" si="212"/>
        <v>0.86140349562291429</v>
      </c>
      <c r="AN228" s="136">
        <f t="shared" ca="1" si="213"/>
        <v>0.17152866544454118</v>
      </c>
      <c r="AO228" s="136">
        <f t="shared" ca="1" si="214"/>
        <v>0.33657594436287724</v>
      </c>
      <c r="AP228" s="136">
        <f t="shared" ca="1" si="215"/>
        <v>1.0724882087104279</v>
      </c>
      <c r="AQ228" s="136">
        <f t="shared" ca="1" si="216"/>
        <v>0.14952009985202269</v>
      </c>
      <c r="AR228" s="136">
        <f t="shared" ca="1" si="217"/>
        <v>0.30014956414753058</v>
      </c>
      <c r="AS228" s="136">
        <f t="shared" ca="1" si="218"/>
        <v>1.0552527219971202</v>
      </c>
      <c r="AT228" s="136">
        <f t="shared" ca="1" si="219"/>
        <v>0.11214889679471629</v>
      </c>
      <c r="AU228" s="136">
        <f t="shared" ca="1" si="220"/>
        <v>0.21916257918345938</v>
      </c>
      <c r="AV228" s="136">
        <f t="shared" ca="1" si="221"/>
        <v>0.79513656990469406</v>
      </c>
      <c r="AW228" s="136">
        <f t="shared" ca="1" si="222"/>
        <v>0.18731824581760231</v>
      </c>
      <c r="AX228" s="136">
        <f t="shared" ca="1" si="223"/>
        <v>0.40173358092502365</v>
      </c>
      <c r="AY228" s="136">
        <f t="shared" ca="1" si="224"/>
        <v>0.9763538901937987</v>
      </c>
      <c r="AZ228" s="136">
        <f t="shared" ca="1" si="225"/>
        <v>0.15542211602447786</v>
      </c>
      <c r="BA228" s="136">
        <f t="shared" ca="1" si="226"/>
        <v>0.30899915552722584</v>
      </c>
      <c r="BB228" s="136">
        <f t="shared" ca="1" si="227"/>
        <v>1.0444558505468053</v>
      </c>
      <c r="BC228" s="136">
        <f t="shared" ca="1" si="228"/>
        <v>0.18875395084334801</v>
      </c>
      <c r="BD228" s="136">
        <f t="shared" ca="1" si="229"/>
        <v>0.37957720598080319</v>
      </c>
      <c r="BE228" s="136">
        <f t="shared" ca="1" si="230"/>
        <v>0.94124070284875927</v>
      </c>
      <c r="BF228" s="136">
        <f t="shared" ca="1" si="231"/>
        <v>0.18109380730210503</v>
      </c>
      <c r="BG228" s="136">
        <f t="shared" ca="1" si="232"/>
        <v>0.38360392784836328</v>
      </c>
      <c r="BH228" s="136">
        <f t="shared" ca="1" si="233"/>
        <v>0.94120777289254742</v>
      </c>
      <c r="BI228" s="136">
        <f t="shared" ca="1" si="234"/>
        <v>0.12268210729883018</v>
      </c>
      <c r="BJ228" s="136">
        <f t="shared" ca="1" si="235"/>
        <v>0.23573483695838798</v>
      </c>
      <c r="BK228" s="136">
        <f t="shared" ca="1" si="236"/>
        <v>0.85685044779109509</v>
      </c>
      <c r="BL228" s="136">
        <f t="shared" ca="1" si="237"/>
        <v>0.14918075057121138</v>
      </c>
      <c r="BM228" s="136">
        <f t="shared" ca="1" si="238"/>
        <v>0.30326897141396719</v>
      </c>
      <c r="BN228" s="136">
        <f t="shared" ca="1" si="239"/>
        <v>0.97035869194068503</v>
      </c>
      <c r="BO228" s="136">
        <f t="shared" ca="1" si="240"/>
        <v>0.16572268403709059</v>
      </c>
      <c r="BP228" s="136">
        <f t="shared" ca="1" si="241"/>
        <v>0.36716967606522588</v>
      </c>
      <c r="BQ228" s="136">
        <f t="shared" ca="1" si="242"/>
        <v>0.96277806837476554</v>
      </c>
      <c r="BR228" s="136" t="str">
        <f t="shared" si="243"/>
        <v/>
      </c>
      <c r="BS228" s="136" t="str">
        <f t="shared" si="244"/>
        <v/>
      </c>
      <c r="BT228" s="136" t="str">
        <f t="shared" si="245"/>
        <v/>
      </c>
      <c r="BU228" s="136">
        <f t="shared" ca="1" si="246"/>
        <v>0.19101383779563269</v>
      </c>
      <c r="BV228" s="136">
        <f t="shared" ca="1" si="247"/>
        <v>0.40264571847764957</v>
      </c>
      <c r="BW228" s="136">
        <f t="shared" ca="1" si="248"/>
        <v>0.98761579700509927</v>
      </c>
      <c r="BX228" s="136">
        <f t="shared" ca="1" si="249"/>
        <v>0.14496017967605884</v>
      </c>
      <c r="BY228" s="136">
        <f t="shared" ca="1" si="250"/>
        <v>0.28506631651832992</v>
      </c>
      <c r="BZ228" s="136">
        <f t="shared" ca="1" si="251"/>
        <v>1.0553462367522526</v>
      </c>
      <c r="CA228" s="136">
        <f t="shared" ca="1" si="252"/>
        <v>0.12443893925463807</v>
      </c>
      <c r="CB228" s="136">
        <f t="shared" ca="1" si="253"/>
        <v>0.23453384422271145</v>
      </c>
      <c r="CC228" s="136">
        <f t="shared" ca="1" si="254"/>
        <v>0.88128302351342835</v>
      </c>
      <c r="CD228" s="136">
        <f t="shared" ca="1" si="255"/>
        <v>0.17662034012099714</v>
      </c>
      <c r="CE228" s="136">
        <f t="shared" ca="1" si="256"/>
        <v>0.36904574592422218</v>
      </c>
      <c r="CF228" s="136">
        <f t="shared" ca="1" si="257"/>
        <v>0.94509487194914465</v>
      </c>
      <c r="CG228" s="136">
        <f t="shared" ca="1" si="258"/>
        <v>0.17313414884263212</v>
      </c>
      <c r="CH228" s="136">
        <f t="shared" ca="1" si="259"/>
        <v>0.32285713060580351</v>
      </c>
      <c r="CI228" s="136">
        <f t="shared" ca="1" si="260"/>
        <v>0.81264157554164296</v>
      </c>
      <c r="CJ228" s="136">
        <f t="shared" ca="1" si="261"/>
        <v>0.16072992055847488</v>
      </c>
      <c r="CK228" s="136">
        <f t="shared" ca="1" si="262"/>
        <v>0.32331071509134157</v>
      </c>
      <c r="CL228" s="136">
        <f t="shared" ca="1" si="263"/>
        <v>0.93313466480476281</v>
      </c>
      <c r="CM228" s="136">
        <f t="shared" ca="1" si="264"/>
        <v>0.14547110688197235</v>
      </c>
      <c r="CN228" s="136">
        <f t="shared" ca="1" si="265"/>
        <v>0.27988262481928966</v>
      </c>
      <c r="CO228" s="136">
        <f t="shared" ca="1" si="266"/>
        <v>1.026989963259932</v>
      </c>
      <c r="CP228" s="136">
        <f t="shared" ca="1" si="267"/>
        <v>0.18270244247449949</v>
      </c>
      <c r="CQ228" s="136">
        <f t="shared" ca="1" si="268"/>
        <v>0.34241633465650179</v>
      </c>
      <c r="CR228" s="136">
        <f t="shared" ca="1" si="269"/>
        <v>0.80564619165060669</v>
      </c>
      <c r="CS228" s="136">
        <f t="shared" ca="1" si="270"/>
        <v>0.19916983426086418</v>
      </c>
      <c r="CT228" s="136">
        <f t="shared" ca="1" si="271"/>
        <v>0.41767302574520598</v>
      </c>
      <c r="CU228" s="136">
        <f t="shared" ca="1" si="272"/>
        <v>0.96281404277472038</v>
      </c>
      <c r="CV228" s="136">
        <f t="shared" ca="1" si="273"/>
        <v>0.19089250847934572</v>
      </c>
      <c r="CW228" s="136">
        <f t="shared" ca="1" si="274"/>
        <v>0.40525463882412921</v>
      </c>
      <c r="CX228" s="136">
        <f t="shared" ca="1" si="275"/>
        <v>0.96340426591489314</v>
      </c>
      <c r="CY228" s="136">
        <f t="shared" ca="1" si="276"/>
        <v>0.21206920037701313</v>
      </c>
      <c r="CZ228" s="136">
        <f t="shared" ca="1" si="277"/>
        <v>0.4346749660921751</v>
      </c>
      <c r="DA228" s="136">
        <f t="shared" ca="1" si="278"/>
        <v>0.96133097280101476</v>
      </c>
    </row>
    <row r="229" spans="3:105">
      <c r="C229" s="138">
        <f t="shared" si="179"/>
        <v>505</v>
      </c>
      <c r="D229" s="136">
        <f t="shared" si="179"/>
        <v>2.3999999999999998E-3</v>
      </c>
      <c r="E229" s="136">
        <f t="shared" si="179"/>
        <v>0.4073</v>
      </c>
      <c r="F229" s="136">
        <f t="shared" si="179"/>
        <v>0.21229999999999999</v>
      </c>
      <c r="G229" s="136">
        <f t="shared" ca="1" si="180"/>
        <v>0.25238872933126788</v>
      </c>
      <c r="H229" s="136">
        <f t="shared" ca="1" si="181"/>
        <v>0.48308772093044999</v>
      </c>
      <c r="I229" s="136">
        <f t="shared" ca="1" si="182"/>
        <v>0.77488904548382487</v>
      </c>
      <c r="J229" s="136">
        <f t="shared" ca="1" si="183"/>
        <v>0.20700010292277252</v>
      </c>
      <c r="K229" s="136">
        <f t="shared" ca="1" si="184"/>
        <v>0.39745705766577105</v>
      </c>
      <c r="L229" s="136">
        <f t="shared" ca="1" si="185"/>
        <v>0.8345578050171113</v>
      </c>
      <c r="M229" s="136">
        <f t="shared" ca="1" si="186"/>
        <v>0.19510040645759752</v>
      </c>
      <c r="N229" s="136">
        <f t="shared" ca="1" si="187"/>
        <v>0.41055228080962114</v>
      </c>
      <c r="O229" s="136">
        <f t="shared" ca="1" si="188"/>
        <v>0.80315027186301213</v>
      </c>
      <c r="P229" s="136">
        <f t="shared" ca="1" si="189"/>
        <v>0.23924647796308418</v>
      </c>
      <c r="Q229" s="136">
        <f t="shared" ca="1" si="190"/>
        <v>0.46863497840029816</v>
      </c>
      <c r="R229" s="136">
        <f t="shared" ca="1" si="191"/>
        <v>0.88821089065019554</v>
      </c>
      <c r="S229" s="136">
        <f t="shared" ca="1" si="192"/>
        <v>0.33089653697315385</v>
      </c>
      <c r="T229" s="136">
        <f t="shared" ca="1" si="193"/>
        <v>0.6108896679320992</v>
      </c>
      <c r="U229" s="136">
        <f t="shared" ca="1" si="194"/>
        <v>0.62478744244794482</v>
      </c>
      <c r="V229" s="136">
        <f t="shared" ca="1" si="195"/>
        <v>0.23834439749295855</v>
      </c>
      <c r="W229" s="136">
        <f t="shared" ca="1" si="196"/>
        <v>0.46973322355029173</v>
      </c>
      <c r="X229" s="136">
        <f t="shared" ca="1" si="197"/>
        <v>0.86753734475508659</v>
      </c>
      <c r="Y229" s="136">
        <f t="shared" ca="1" si="198"/>
        <v>0.25900024778481789</v>
      </c>
      <c r="Z229" s="136">
        <f t="shared" ca="1" si="199"/>
        <v>0.48306838597292384</v>
      </c>
      <c r="AA229" s="136">
        <f t="shared" ca="1" si="200"/>
        <v>0.7125905508762298</v>
      </c>
      <c r="AB229" s="136">
        <f t="shared" ca="1" si="201"/>
        <v>0.22935112350516076</v>
      </c>
      <c r="AC229" s="136">
        <f t="shared" ca="1" si="202"/>
        <v>0.44359251619173695</v>
      </c>
      <c r="AD229" s="136">
        <f t="shared" ca="1" si="203"/>
        <v>0.90617692437969455</v>
      </c>
      <c r="AE229" s="136">
        <f t="shared" ca="1" si="204"/>
        <v>0.2503635950397306</v>
      </c>
      <c r="AF229" s="136">
        <f t="shared" ca="1" si="205"/>
        <v>0.48040874130164568</v>
      </c>
      <c r="AG229" s="136">
        <f t="shared" ca="1" si="206"/>
        <v>0.86586143154298867</v>
      </c>
      <c r="AH229" s="136">
        <f t="shared" ca="1" si="207"/>
        <v>0.20418942761999428</v>
      </c>
      <c r="AI229" s="136">
        <f t="shared" ca="1" si="208"/>
        <v>0.4046805095368054</v>
      </c>
      <c r="AJ229" s="136">
        <f t="shared" ca="1" si="209"/>
        <v>0.8295525674770956</v>
      </c>
      <c r="AK229" s="136">
        <f t="shared" ca="1" si="210"/>
        <v>0.2880825254160515</v>
      </c>
      <c r="AL229" s="136">
        <f t="shared" ca="1" si="211"/>
        <v>0.53385969473521133</v>
      </c>
      <c r="AM229" s="136">
        <f t="shared" ca="1" si="212"/>
        <v>0.62181768290580675</v>
      </c>
      <c r="AN229" s="136">
        <f t="shared" ca="1" si="213"/>
        <v>0.18938458507217362</v>
      </c>
      <c r="AO229" s="136">
        <f t="shared" ca="1" si="214"/>
        <v>0.36151668702129042</v>
      </c>
      <c r="AP229" s="136">
        <f t="shared" ca="1" si="215"/>
        <v>0.84494174143505507</v>
      </c>
      <c r="AQ229" s="136">
        <f t="shared" ca="1" si="216"/>
        <v>0.23244306462484621</v>
      </c>
      <c r="AR229" s="136">
        <f t="shared" ca="1" si="217"/>
        <v>0.44440552491184943</v>
      </c>
      <c r="AS229" s="136">
        <f t="shared" ca="1" si="218"/>
        <v>0.84935274590225129</v>
      </c>
      <c r="AT229" s="136">
        <f t="shared" ca="1" si="219"/>
        <v>0.28183912596881955</v>
      </c>
      <c r="AU229" s="136">
        <f t="shared" ca="1" si="220"/>
        <v>0.52591864482971318</v>
      </c>
      <c r="AV229" s="136">
        <f t="shared" ca="1" si="221"/>
        <v>0.61210579392753595</v>
      </c>
      <c r="AW229" s="136">
        <f t="shared" ca="1" si="222"/>
        <v>0.25203416215610458</v>
      </c>
      <c r="AX229" s="136">
        <f t="shared" ca="1" si="223"/>
        <v>0.50456934326100722</v>
      </c>
      <c r="AY229" s="136">
        <f t="shared" ca="1" si="224"/>
        <v>0.7643106481561287</v>
      </c>
      <c r="AZ229" s="136">
        <f t="shared" ca="1" si="225"/>
        <v>0.19682603578370936</v>
      </c>
      <c r="BA229" s="136">
        <f t="shared" ca="1" si="226"/>
        <v>0.38098605401848673</v>
      </c>
      <c r="BB229" s="136">
        <f t="shared" ca="1" si="227"/>
        <v>0.80202270700044087</v>
      </c>
      <c r="BC229" s="136">
        <f t="shared" ca="1" si="228"/>
        <v>0.1955628974686994</v>
      </c>
      <c r="BD229" s="136">
        <f t="shared" ca="1" si="229"/>
        <v>0.38402254181853562</v>
      </c>
      <c r="BE229" s="136">
        <f t="shared" ca="1" si="230"/>
        <v>0.77498587799407581</v>
      </c>
      <c r="BF229" s="136">
        <f t="shared" ca="1" si="231"/>
        <v>0.21612128367746233</v>
      </c>
      <c r="BG229" s="136">
        <f t="shared" ca="1" si="232"/>
        <v>0.43371976986035926</v>
      </c>
      <c r="BH229" s="136">
        <f t="shared" ca="1" si="233"/>
        <v>0.79505838437480658</v>
      </c>
      <c r="BI229" s="136">
        <f t="shared" ca="1" si="234"/>
        <v>0.29835081723160695</v>
      </c>
      <c r="BJ229" s="136">
        <f t="shared" ca="1" si="235"/>
        <v>0.5507822982263304</v>
      </c>
      <c r="BK229" s="136">
        <f t="shared" ca="1" si="236"/>
        <v>0.61935415894470125</v>
      </c>
      <c r="BL229" s="136">
        <f t="shared" ca="1" si="237"/>
        <v>0.25491153184062681</v>
      </c>
      <c r="BM229" s="136">
        <f t="shared" ca="1" si="238"/>
        <v>0.49093391848791063</v>
      </c>
      <c r="BN229" s="136">
        <f t="shared" ca="1" si="239"/>
        <v>0.87418218855498209</v>
      </c>
      <c r="BO229" s="136">
        <f t="shared" ca="1" si="240"/>
        <v>0.20601853629634143</v>
      </c>
      <c r="BP229" s="136">
        <f t="shared" ca="1" si="241"/>
        <v>0.42739022545183308</v>
      </c>
      <c r="BQ229" s="136">
        <f t="shared" ca="1" si="242"/>
        <v>0.7943552145213395</v>
      </c>
      <c r="BR229" s="136" t="str">
        <f t="shared" si="243"/>
        <v/>
      </c>
      <c r="BS229" s="136" t="str">
        <f t="shared" si="244"/>
        <v/>
      </c>
      <c r="BT229" s="136" t="str">
        <f t="shared" si="245"/>
        <v/>
      </c>
      <c r="BU229" s="136">
        <f t="shared" ca="1" si="246"/>
        <v>0.26259094704301261</v>
      </c>
      <c r="BV229" s="136">
        <f t="shared" ca="1" si="247"/>
        <v>0.51543304715617011</v>
      </c>
      <c r="BW229" s="136">
        <f t="shared" ca="1" si="248"/>
        <v>0.75234870409686683</v>
      </c>
      <c r="BX229" s="136">
        <f t="shared" ca="1" si="249"/>
        <v>0.21725432908376813</v>
      </c>
      <c r="BY229" s="136">
        <f t="shared" ca="1" si="250"/>
        <v>0.40945001527671732</v>
      </c>
      <c r="BZ229" s="136">
        <f t="shared" ca="1" si="251"/>
        <v>0.81827457982262386</v>
      </c>
      <c r="CA229" s="136">
        <f t="shared" ca="1" si="252"/>
        <v>0.2661692197529229</v>
      </c>
      <c r="CB229" s="136">
        <f t="shared" ca="1" si="253"/>
        <v>0.49469910179691062</v>
      </c>
      <c r="CC229" s="136">
        <f t="shared" ca="1" si="254"/>
        <v>0.6471215690308405</v>
      </c>
      <c r="CD229" s="136">
        <f t="shared" ca="1" si="255"/>
        <v>0.21263141763396684</v>
      </c>
      <c r="CE229" s="136">
        <f t="shared" ca="1" si="256"/>
        <v>0.42570041283482413</v>
      </c>
      <c r="CF229" s="136">
        <f t="shared" ca="1" si="257"/>
        <v>0.79557492339630964</v>
      </c>
      <c r="CG229" s="136">
        <f t="shared" ca="1" si="258"/>
        <v>0.32985642308839852</v>
      </c>
      <c r="CH229" s="136">
        <f t="shared" ca="1" si="259"/>
        <v>0.61333709874121334</v>
      </c>
      <c r="CI229" s="136">
        <f t="shared" ca="1" si="260"/>
        <v>0.56782679378693623</v>
      </c>
      <c r="CJ229" s="136">
        <f t="shared" ca="1" si="261"/>
        <v>0.24254148637306969</v>
      </c>
      <c r="CK229" s="136">
        <f t="shared" ca="1" si="262"/>
        <v>0.4685003461848653</v>
      </c>
      <c r="CL229" s="136">
        <f t="shared" ca="1" si="263"/>
        <v>0.86345841081041153</v>
      </c>
      <c r="CM229" s="136">
        <f t="shared" ca="1" si="264"/>
        <v>0.24261783387590263</v>
      </c>
      <c r="CN229" s="136">
        <f t="shared" ca="1" si="265"/>
        <v>0.45321031314595495</v>
      </c>
      <c r="CO229" s="136">
        <f t="shared" ca="1" si="266"/>
        <v>0.7730653667705738</v>
      </c>
      <c r="CP229" s="136">
        <f t="shared" ca="1" si="267"/>
        <v>0.33718149206583964</v>
      </c>
      <c r="CQ229" s="136">
        <f t="shared" ca="1" si="268"/>
        <v>0.62784022180012133</v>
      </c>
      <c r="CR229" s="136">
        <f t="shared" ca="1" si="269"/>
        <v>0.58043983155573609</v>
      </c>
      <c r="CS229" s="136">
        <f t="shared" ca="1" si="270"/>
        <v>0.25278810287950332</v>
      </c>
      <c r="CT229" s="136">
        <f t="shared" ca="1" si="271"/>
        <v>0.50042475529922936</v>
      </c>
      <c r="CU229" s="136">
        <f t="shared" ca="1" si="272"/>
        <v>0.75428013480055678</v>
      </c>
      <c r="CV229" s="136">
        <f t="shared" ca="1" si="273"/>
        <v>0.24151951539629635</v>
      </c>
      <c r="CW229" s="136">
        <f t="shared" ca="1" si="274"/>
        <v>0.483160809357564</v>
      </c>
      <c r="CX229" s="136">
        <f t="shared" ca="1" si="275"/>
        <v>0.7781111935297893</v>
      </c>
      <c r="CY229" s="136">
        <f t="shared" ca="1" si="276"/>
        <v>0.2633343014011415</v>
      </c>
      <c r="CZ229" s="136">
        <f t="shared" ca="1" si="277"/>
        <v>0.51098297721496377</v>
      </c>
      <c r="DA229" s="136">
        <f t="shared" ca="1" si="278"/>
        <v>0.75774816032518266</v>
      </c>
    </row>
    <row r="230" spans="3:105">
      <c r="C230" s="138">
        <f t="shared" si="179"/>
        <v>510</v>
      </c>
      <c r="D230" s="136">
        <f t="shared" si="179"/>
        <v>9.2999999999999992E-3</v>
      </c>
      <c r="E230" s="136">
        <f t="shared" si="179"/>
        <v>0.503</v>
      </c>
      <c r="F230" s="136">
        <f t="shared" si="179"/>
        <v>0.15820000000000001</v>
      </c>
      <c r="G230" s="136">
        <f t="shared" ca="1" si="180"/>
        <v>0.24694508730176429</v>
      </c>
      <c r="H230" s="136">
        <f t="shared" ca="1" si="181"/>
        <v>0.47183170670078761</v>
      </c>
      <c r="I230" s="136">
        <f t="shared" ca="1" si="182"/>
        <v>0.73572122308959309</v>
      </c>
      <c r="J230" s="136">
        <f t="shared" ca="1" si="183"/>
        <v>0.28047665715567571</v>
      </c>
      <c r="K230" s="136">
        <f t="shared" ca="1" si="184"/>
        <v>0.52272397657635272</v>
      </c>
      <c r="L230" s="136">
        <f t="shared" ca="1" si="185"/>
        <v>0.66281834230577363</v>
      </c>
      <c r="M230" s="136">
        <f t="shared" ca="1" si="186"/>
        <v>0.19913737871138382</v>
      </c>
      <c r="N230" s="136">
        <f t="shared" ca="1" si="187"/>
        <v>0.41945999144228502</v>
      </c>
      <c r="O230" s="136">
        <f t="shared" ca="1" si="188"/>
        <v>0.82458867000456371</v>
      </c>
      <c r="P230" s="136">
        <f t="shared" ca="1" si="189"/>
        <v>0.2546153573628645</v>
      </c>
      <c r="Q230" s="136">
        <f t="shared" ca="1" si="190"/>
        <v>0.49335394687015238</v>
      </c>
      <c r="R230" s="136">
        <f t="shared" ca="1" si="191"/>
        <v>0.84511179764658462</v>
      </c>
      <c r="S230" s="136">
        <f t="shared" ca="1" si="192"/>
        <v>0.27073868791126759</v>
      </c>
      <c r="T230" s="136">
        <f t="shared" ca="1" si="193"/>
        <v>0.50019875480987031</v>
      </c>
      <c r="U230" s="136">
        <f t="shared" ca="1" si="194"/>
        <v>0.52911981861937818</v>
      </c>
      <c r="V230" s="136">
        <f t="shared" ca="1" si="195"/>
        <v>0.26809312919622236</v>
      </c>
      <c r="W230" s="136">
        <f t="shared" ca="1" si="196"/>
        <v>0.52080651592197569</v>
      </c>
      <c r="X230" s="136">
        <f t="shared" ca="1" si="197"/>
        <v>0.84022312427431978</v>
      </c>
      <c r="Y230" s="136">
        <f t="shared" ca="1" si="198"/>
        <v>0.28658899365326496</v>
      </c>
      <c r="Z230" s="136">
        <f t="shared" ca="1" si="199"/>
        <v>0.52965955216422789</v>
      </c>
      <c r="AA230" s="136">
        <f t="shared" ca="1" si="200"/>
        <v>0.57076642268283273</v>
      </c>
      <c r="AB230" s="136">
        <f t="shared" ca="1" si="201"/>
        <v>0.28217313015492013</v>
      </c>
      <c r="AC230" s="136">
        <f t="shared" ca="1" si="202"/>
        <v>0.5318581454596889</v>
      </c>
      <c r="AD230" s="136">
        <f t="shared" ca="1" si="203"/>
        <v>0.72969900913870533</v>
      </c>
      <c r="AE230" s="136">
        <f t="shared" ca="1" si="204"/>
        <v>0.21882623701138459</v>
      </c>
      <c r="AF230" s="136">
        <f t="shared" ca="1" si="205"/>
        <v>0.42280798798633795</v>
      </c>
      <c r="AG230" s="136">
        <f t="shared" ca="1" si="206"/>
        <v>0.81232269600123574</v>
      </c>
      <c r="AH230" s="136">
        <f t="shared" ca="1" si="207"/>
        <v>0.23743021685060076</v>
      </c>
      <c r="AI230" s="136">
        <f t="shared" ca="1" si="208"/>
        <v>0.46805488132921708</v>
      </c>
      <c r="AJ230" s="136">
        <f t="shared" ca="1" si="209"/>
        <v>0.90562780916058172</v>
      </c>
      <c r="AK230" s="136">
        <f t="shared" ca="1" si="210"/>
        <v>0.27917501901185465</v>
      </c>
      <c r="AL230" s="136">
        <f t="shared" ca="1" si="211"/>
        <v>0.51703397312592081</v>
      </c>
      <c r="AM230" s="136">
        <f t="shared" ca="1" si="212"/>
        <v>0.58319809374988218</v>
      </c>
      <c r="AN230" s="136">
        <f t="shared" ca="1" si="213"/>
        <v>0.21924079199443572</v>
      </c>
      <c r="AO230" s="136">
        <f t="shared" ca="1" si="214"/>
        <v>0.41013414573245699</v>
      </c>
      <c r="AP230" s="136">
        <f t="shared" ca="1" si="215"/>
        <v>0.69553233382662927</v>
      </c>
      <c r="AQ230" s="136">
        <f t="shared" ca="1" si="216"/>
        <v>0.28585301960102361</v>
      </c>
      <c r="AR230" s="136">
        <f t="shared" ca="1" si="217"/>
        <v>0.53574052540231532</v>
      </c>
      <c r="AS230" s="136">
        <f t="shared" ca="1" si="218"/>
        <v>0.66117962259275276</v>
      </c>
      <c r="AT230" s="136">
        <f t="shared" ca="1" si="219"/>
        <v>0.27959674189529532</v>
      </c>
      <c r="AU230" s="136">
        <f t="shared" ca="1" si="220"/>
        <v>0.52202444455516761</v>
      </c>
      <c r="AV230" s="136">
        <f t="shared" ca="1" si="221"/>
        <v>0.62164735716938213</v>
      </c>
      <c r="AW230" s="136">
        <f t="shared" ca="1" si="222"/>
        <v>0.19323259208592272</v>
      </c>
      <c r="AX230" s="136">
        <f t="shared" ca="1" si="223"/>
        <v>0.40009460642235145</v>
      </c>
      <c r="AY230" s="136">
        <f t="shared" ca="1" si="224"/>
        <v>0.78870791411855035</v>
      </c>
      <c r="AZ230" s="136">
        <f t="shared" ca="1" si="225"/>
        <v>0.26612662003562437</v>
      </c>
      <c r="BA230" s="136">
        <f t="shared" ca="1" si="226"/>
        <v>0.5064728680617413</v>
      </c>
      <c r="BB230" s="136">
        <f t="shared" ca="1" si="227"/>
        <v>0.64814836420877153</v>
      </c>
      <c r="BC230" s="136">
        <f t="shared" ca="1" si="228"/>
        <v>0.19996619706337709</v>
      </c>
      <c r="BD230" s="136">
        <f t="shared" ca="1" si="229"/>
        <v>0.39572319830129815</v>
      </c>
      <c r="BE230" s="136">
        <f t="shared" ca="1" si="230"/>
        <v>0.85749930652154083</v>
      </c>
      <c r="BF230" s="136">
        <f t="shared" ca="1" si="231"/>
        <v>0.20550083925278964</v>
      </c>
      <c r="BG230" s="136">
        <f t="shared" ca="1" si="232"/>
        <v>0.41828566937273487</v>
      </c>
      <c r="BH230" s="136">
        <f t="shared" ca="1" si="233"/>
        <v>0.83575491665563861</v>
      </c>
      <c r="BI230" s="136">
        <f t="shared" ca="1" si="234"/>
        <v>0.28021910024102198</v>
      </c>
      <c r="BJ230" s="136">
        <f t="shared" ca="1" si="235"/>
        <v>0.51674040530170229</v>
      </c>
      <c r="BK230" s="136">
        <f t="shared" ca="1" si="236"/>
        <v>0.58119845460316688</v>
      </c>
      <c r="BL230" s="136">
        <f t="shared" ca="1" si="237"/>
        <v>0.29086816443150632</v>
      </c>
      <c r="BM230" s="136">
        <f t="shared" ca="1" si="238"/>
        <v>0.55352141416584122</v>
      </c>
      <c r="BN230" s="136">
        <f t="shared" ca="1" si="239"/>
        <v>0.80603438924384119</v>
      </c>
      <c r="BO230" s="136">
        <f t="shared" ca="1" si="240"/>
        <v>0.19348813957136834</v>
      </c>
      <c r="BP230" s="136">
        <f t="shared" ca="1" si="241"/>
        <v>0.4074143281968583</v>
      </c>
      <c r="BQ230" s="136">
        <f t="shared" ca="1" si="242"/>
        <v>0.82941609099026703</v>
      </c>
      <c r="BR230" s="136" t="str">
        <f t="shared" si="243"/>
        <v/>
      </c>
      <c r="BS230" s="136" t="str">
        <f t="shared" si="244"/>
        <v/>
      </c>
      <c r="BT230" s="136" t="str">
        <f t="shared" si="245"/>
        <v/>
      </c>
      <c r="BU230" s="136">
        <f t="shared" ca="1" si="246"/>
        <v>0.18396790663188944</v>
      </c>
      <c r="BV230" s="136">
        <f t="shared" ca="1" si="247"/>
        <v>0.37448448379797089</v>
      </c>
      <c r="BW230" s="136">
        <f t="shared" ca="1" si="248"/>
        <v>0.73969006059506004</v>
      </c>
      <c r="BX230" s="136">
        <f t="shared" ca="1" si="249"/>
        <v>0.28391320501503037</v>
      </c>
      <c r="BY230" s="136">
        <f t="shared" ca="1" si="250"/>
        <v>0.5249739380377757</v>
      </c>
      <c r="BZ230" s="136">
        <f t="shared" ca="1" si="251"/>
        <v>0.63499685422819963</v>
      </c>
      <c r="CA230" s="136">
        <f t="shared" ca="1" si="252"/>
        <v>0.27247132781145394</v>
      </c>
      <c r="CB230" s="136">
        <f t="shared" ca="1" si="253"/>
        <v>0.50595072540937058</v>
      </c>
      <c r="CC230" s="136">
        <f t="shared" ca="1" si="254"/>
        <v>0.5819140702529535</v>
      </c>
      <c r="CD230" s="136">
        <f t="shared" ca="1" si="255"/>
        <v>0.20323003490336522</v>
      </c>
      <c r="CE230" s="136">
        <f t="shared" ca="1" si="256"/>
        <v>0.41120489059044479</v>
      </c>
      <c r="CF230" s="136">
        <f t="shared" ca="1" si="257"/>
        <v>0.83944835511874283</v>
      </c>
      <c r="CG230" s="136">
        <f t="shared" ca="1" si="258"/>
        <v>0.22907124265819193</v>
      </c>
      <c r="CH230" s="136">
        <f t="shared" ca="1" si="259"/>
        <v>0.42631750408024516</v>
      </c>
      <c r="CI230" s="136">
        <f t="shared" ca="1" si="260"/>
        <v>0.6050600572642657</v>
      </c>
      <c r="CJ230" s="136">
        <f t="shared" ca="1" si="261"/>
        <v>0.24809883917488784</v>
      </c>
      <c r="CK230" s="136">
        <f t="shared" ca="1" si="262"/>
        <v>0.47755365939445249</v>
      </c>
      <c r="CL230" s="136">
        <f t="shared" ca="1" si="263"/>
        <v>0.83597822300270497</v>
      </c>
      <c r="CM230" s="136">
        <f t="shared" ca="1" si="264"/>
        <v>0.27286930121127584</v>
      </c>
      <c r="CN230" s="136">
        <f t="shared" ca="1" si="265"/>
        <v>0.50584172361667279</v>
      </c>
      <c r="CO230" s="136">
        <f t="shared" ca="1" si="266"/>
        <v>0.60107082815277579</v>
      </c>
      <c r="CP230" s="136">
        <f t="shared" ca="1" si="267"/>
        <v>0.22796266462996242</v>
      </c>
      <c r="CQ230" s="136">
        <f t="shared" ca="1" si="268"/>
        <v>0.42552655026283082</v>
      </c>
      <c r="CR230" s="136">
        <f t="shared" ca="1" si="269"/>
        <v>0.63048097124508562</v>
      </c>
      <c r="CS230" s="136">
        <f t="shared" ca="1" si="270"/>
        <v>0.18801220702143503</v>
      </c>
      <c r="CT230" s="136">
        <f t="shared" ca="1" si="271"/>
        <v>0.38720681462360806</v>
      </c>
      <c r="CU230" s="136">
        <f t="shared" ca="1" si="272"/>
        <v>0.79752825887349366</v>
      </c>
      <c r="CV230" s="136">
        <f t="shared" ca="1" si="273"/>
        <v>0.19483583134735574</v>
      </c>
      <c r="CW230" s="136">
        <f t="shared" ca="1" si="274"/>
        <v>0.40137444427206548</v>
      </c>
      <c r="CX230" s="136">
        <f t="shared" ca="1" si="275"/>
        <v>0.80068431490551684</v>
      </c>
      <c r="CY230" s="136">
        <f t="shared" ca="1" si="276"/>
        <v>0.19242599851552183</v>
      </c>
      <c r="CZ230" s="136">
        <f t="shared" ca="1" si="277"/>
        <v>0.38841413964428551</v>
      </c>
      <c r="DA230" s="136">
        <f t="shared" ca="1" si="278"/>
        <v>0.78186490060089209</v>
      </c>
    </row>
    <row r="231" spans="3:105">
      <c r="C231" s="138">
        <f t="shared" si="179"/>
        <v>515</v>
      </c>
      <c r="D231" s="136">
        <f t="shared" si="179"/>
        <v>2.9100000000000001E-2</v>
      </c>
      <c r="E231" s="136">
        <f t="shared" si="179"/>
        <v>0.60819999999999996</v>
      </c>
      <c r="F231" s="136">
        <f t="shared" si="179"/>
        <v>0.11169999999999999</v>
      </c>
      <c r="G231" s="136">
        <f t="shared" ca="1" si="180"/>
        <v>0.27170837473933901</v>
      </c>
      <c r="H231" s="136">
        <f t="shared" ca="1" si="181"/>
        <v>0.51349242938827178</v>
      </c>
      <c r="I231" s="136">
        <f t="shared" ca="1" si="182"/>
        <v>0.65776964288034978</v>
      </c>
      <c r="J231" s="136">
        <f t="shared" ca="1" si="183"/>
        <v>0.23615185022233975</v>
      </c>
      <c r="K231" s="136">
        <f t="shared" ca="1" si="184"/>
        <v>0.43769589821179899</v>
      </c>
      <c r="L231" s="136">
        <f t="shared" ca="1" si="185"/>
        <v>0.48645754119533929</v>
      </c>
      <c r="M231" s="136">
        <f t="shared" ca="1" si="186"/>
        <v>0.28667180786523122</v>
      </c>
      <c r="N231" s="136">
        <f t="shared" ca="1" si="187"/>
        <v>0.57080399850386576</v>
      </c>
      <c r="O231" s="136">
        <f t="shared" ca="1" si="188"/>
        <v>0.76252583044382682</v>
      </c>
      <c r="P231" s="136">
        <f t="shared" ca="1" si="189"/>
        <v>0.31877824441665931</v>
      </c>
      <c r="Q231" s="136">
        <f t="shared" ca="1" si="190"/>
        <v>0.5938956741771636</v>
      </c>
      <c r="R231" s="136">
        <f t="shared" ca="1" si="191"/>
        <v>0.61763999882347909</v>
      </c>
      <c r="S231" s="136">
        <f t="shared" ca="1" si="192"/>
        <v>0.22727617684141088</v>
      </c>
      <c r="T231" s="136">
        <f t="shared" ca="1" si="193"/>
        <v>0.42398435352609704</v>
      </c>
      <c r="U231" s="136">
        <f t="shared" ca="1" si="194"/>
        <v>0.6075777236977159</v>
      </c>
      <c r="V231" s="136">
        <f t="shared" ca="1" si="195"/>
        <v>0.31911711604227933</v>
      </c>
      <c r="W231" s="136">
        <f t="shared" ca="1" si="196"/>
        <v>0.59938481688665068</v>
      </c>
      <c r="X231" s="136">
        <f t="shared" ca="1" si="197"/>
        <v>0.63373695406979624</v>
      </c>
      <c r="Y231" s="136">
        <f t="shared" ca="1" si="198"/>
        <v>0.2009552575322166</v>
      </c>
      <c r="Z231" s="136">
        <f t="shared" ca="1" si="199"/>
        <v>0.37444740633288132</v>
      </c>
      <c r="AA231" s="136">
        <f t="shared" ca="1" si="200"/>
        <v>0.54081170795570443</v>
      </c>
      <c r="AB231" s="136">
        <f t="shared" ca="1" si="201"/>
        <v>0.24119474768039437</v>
      </c>
      <c r="AC231" s="136">
        <f t="shared" ca="1" si="202"/>
        <v>0.44927758251168437</v>
      </c>
      <c r="AD231" s="136">
        <f t="shared" ca="1" si="203"/>
        <v>0.47568530967489486</v>
      </c>
      <c r="AE231" s="136">
        <f t="shared" ca="1" si="204"/>
        <v>0.30192902376787334</v>
      </c>
      <c r="AF231" s="136">
        <f t="shared" ca="1" si="205"/>
        <v>0.55790604873298189</v>
      </c>
      <c r="AG231" s="136">
        <f t="shared" ca="1" si="206"/>
        <v>0.63553273244109554</v>
      </c>
      <c r="AH231" s="136">
        <f t="shared" ca="1" si="207"/>
        <v>0.33689814954591091</v>
      </c>
      <c r="AI231" s="136">
        <f t="shared" ca="1" si="208"/>
        <v>0.63561961120802801</v>
      </c>
      <c r="AJ231" s="136">
        <f t="shared" ca="1" si="209"/>
        <v>0.76190296539846403</v>
      </c>
      <c r="AK231" s="136">
        <f t="shared" ca="1" si="210"/>
        <v>0.24785736732248814</v>
      </c>
      <c r="AL231" s="136">
        <f t="shared" ca="1" si="211"/>
        <v>0.46108119931354641</v>
      </c>
      <c r="AM231" s="136">
        <f t="shared" ca="1" si="212"/>
        <v>0.64234494056677449</v>
      </c>
      <c r="AN231" s="136">
        <f t="shared" ca="1" si="213"/>
        <v>0.30578286149239664</v>
      </c>
      <c r="AO231" s="136">
        <f t="shared" ca="1" si="214"/>
        <v>0.5579569430731125</v>
      </c>
      <c r="AP231" s="136">
        <f t="shared" ca="1" si="215"/>
        <v>0.49377430700607799</v>
      </c>
      <c r="AQ231" s="136">
        <f t="shared" ca="1" si="216"/>
        <v>0.21300614190002995</v>
      </c>
      <c r="AR231" s="136">
        <f t="shared" ca="1" si="217"/>
        <v>0.39801998672378341</v>
      </c>
      <c r="AS231" s="136">
        <f t="shared" ca="1" si="218"/>
        <v>0.45518292169164981</v>
      </c>
      <c r="AT231" s="136">
        <f t="shared" ca="1" si="219"/>
        <v>0.27582403224557683</v>
      </c>
      <c r="AU231" s="136">
        <f t="shared" ca="1" si="220"/>
        <v>0.5173029816364596</v>
      </c>
      <c r="AV231" s="136">
        <f t="shared" ca="1" si="221"/>
        <v>0.73683509485126686</v>
      </c>
      <c r="AW231" s="136">
        <f t="shared" ca="1" si="222"/>
        <v>0.25434897719835925</v>
      </c>
      <c r="AX231" s="136">
        <f t="shared" ca="1" si="223"/>
        <v>0.51075053837138928</v>
      </c>
      <c r="AY231" s="136">
        <f t="shared" ca="1" si="224"/>
        <v>0.79399763662109679</v>
      </c>
      <c r="AZ231" s="136">
        <f t="shared" ca="1" si="225"/>
        <v>0.25714307949086401</v>
      </c>
      <c r="BA231" s="136">
        <f t="shared" ca="1" si="226"/>
        <v>0.48625995179849818</v>
      </c>
      <c r="BB231" s="136">
        <f t="shared" ca="1" si="227"/>
        <v>0.46919683541047069</v>
      </c>
      <c r="BC231" s="136">
        <f t="shared" ca="1" si="228"/>
        <v>0.3025538999452283</v>
      </c>
      <c r="BD231" s="136">
        <f t="shared" ca="1" si="229"/>
        <v>0.57576060025122056</v>
      </c>
      <c r="BE231" s="136">
        <f t="shared" ca="1" si="230"/>
        <v>0.79632037407516565</v>
      </c>
      <c r="BF231" s="136">
        <f t="shared" ca="1" si="231"/>
        <v>0.24272673011383522</v>
      </c>
      <c r="BG231" s="136">
        <f t="shared" ca="1" si="232"/>
        <v>0.47991043499599612</v>
      </c>
      <c r="BH231" s="136">
        <f t="shared" ca="1" si="233"/>
        <v>0.79391608662285584</v>
      </c>
      <c r="BI231" s="136">
        <f t="shared" ca="1" si="234"/>
        <v>0.24567543604028824</v>
      </c>
      <c r="BJ231" s="136">
        <f t="shared" ca="1" si="235"/>
        <v>0.45597393748091397</v>
      </c>
      <c r="BK231" s="136">
        <f t="shared" ca="1" si="236"/>
        <v>0.66848227418856543</v>
      </c>
      <c r="BL231" s="136">
        <f t="shared" ca="1" si="237"/>
        <v>0.29062579895140372</v>
      </c>
      <c r="BM231" s="136">
        <f t="shared" ca="1" si="238"/>
        <v>0.54491882835028493</v>
      </c>
      <c r="BN231" s="136">
        <f t="shared" ca="1" si="239"/>
        <v>0.57136951035470851</v>
      </c>
      <c r="BO231" s="136">
        <f t="shared" ca="1" si="240"/>
        <v>0.27248390315213455</v>
      </c>
      <c r="BP231" s="136">
        <f t="shared" ca="1" si="241"/>
        <v>0.54449172727538431</v>
      </c>
      <c r="BQ231" s="136">
        <f t="shared" ca="1" si="242"/>
        <v>0.76273709895361674</v>
      </c>
      <c r="BR231" s="136" t="str">
        <f t="shared" si="243"/>
        <v/>
      </c>
      <c r="BS231" s="136" t="str">
        <f t="shared" si="244"/>
        <v/>
      </c>
      <c r="BT231" s="136" t="str">
        <f t="shared" si="245"/>
        <v/>
      </c>
      <c r="BU231" s="136">
        <f t="shared" ca="1" si="246"/>
        <v>0.27495113926142051</v>
      </c>
      <c r="BV231" s="136">
        <f t="shared" ca="1" si="247"/>
        <v>0.53915038298735463</v>
      </c>
      <c r="BW231" s="136">
        <f t="shared" ca="1" si="248"/>
        <v>0.77911427337864769</v>
      </c>
      <c r="BX231" s="136">
        <f t="shared" ca="1" si="249"/>
        <v>0.2055919011490015</v>
      </c>
      <c r="BY231" s="136">
        <f t="shared" ca="1" si="250"/>
        <v>0.38028435836726021</v>
      </c>
      <c r="BZ231" s="136">
        <f t="shared" ca="1" si="251"/>
        <v>0.47055688174892529</v>
      </c>
      <c r="CA231" s="136">
        <f t="shared" ca="1" si="252"/>
        <v>0.24133179296536836</v>
      </c>
      <c r="CB231" s="136">
        <f t="shared" ca="1" si="253"/>
        <v>0.44864699552739873</v>
      </c>
      <c r="CC231" s="136">
        <f t="shared" ca="1" si="254"/>
        <v>0.60563481317318424</v>
      </c>
      <c r="CD231" s="136">
        <f t="shared" ca="1" si="255"/>
        <v>0.28230222766254742</v>
      </c>
      <c r="CE231" s="136">
        <f t="shared" ca="1" si="256"/>
        <v>0.54832884416671868</v>
      </c>
      <c r="CF231" s="136">
        <f t="shared" ca="1" si="257"/>
        <v>0.74420974754106639</v>
      </c>
      <c r="CG231" s="136">
        <f t="shared" ca="1" si="258"/>
        <v>0.28496012258078041</v>
      </c>
      <c r="CH231" s="136">
        <f t="shared" ca="1" si="259"/>
        <v>0.53023183099588933</v>
      </c>
      <c r="CI231" s="136">
        <f t="shared" ca="1" si="260"/>
        <v>0.69805772495766305</v>
      </c>
      <c r="CJ231" s="136">
        <f t="shared" ca="1" si="261"/>
        <v>0.3474258611165304</v>
      </c>
      <c r="CK231" s="136">
        <f t="shared" ca="1" si="262"/>
        <v>0.64819305383420489</v>
      </c>
      <c r="CL231" s="136">
        <f t="shared" ca="1" si="263"/>
        <v>0.59299701193739129</v>
      </c>
      <c r="CM231" s="136">
        <f t="shared" ca="1" si="264"/>
        <v>0.18064402241805627</v>
      </c>
      <c r="CN231" s="136">
        <f t="shared" ca="1" si="265"/>
        <v>0.33605089843574693</v>
      </c>
      <c r="CO231" s="136">
        <f t="shared" ca="1" si="266"/>
        <v>0.47924757823182246</v>
      </c>
      <c r="CP231" s="136">
        <f t="shared" ca="1" si="267"/>
        <v>0.29261276786013385</v>
      </c>
      <c r="CQ231" s="136">
        <f t="shared" ca="1" si="268"/>
        <v>0.54581531748721945</v>
      </c>
      <c r="CR231" s="136">
        <f t="shared" ca="1" si="269"/>
        <v>0.69723794794533489</v>
      </c>
      <c r="CS231" s="136">
        <f t="shared" ca="1" si="270"/>
        <v>0.24990360003928372</v>
      </c>
      <c r="CT231" s="136">
        <f t="shared" ca="1" si="271"/>
        <v>0.49774457296083374</v>
      </c>
      <c r="CU231" s="136">
        <f t="shared" ca="1" si="272"/>
        <v>0.7934088337819456</v>
      </c>
      <c r="CV231" s="136">
        <f t="shared" ca="1" si="273"/>
        <v>0.24424878319639365</v>
      </c>
      <c r="CW231" s="136">
        <f t="shared" ca="1" si="274"/>
        <v>0.4874481270550593</v>
      </c>
      <c r="CX231" s="136">
        <f t="shared" ca="1" si="275"/>
        <v>0.76942566359780495</v>
      </c>
      <c r="CY231" s="136">
        <f t="shared" ca="1" si="276"/>
        <v>0.24849798304340046</v>
      </c>
      <c r="CZ231" s="136">
        <f t="shared" ca="1" si="277"/>
        <v>0.48743587928529986</v>
      </c>
      <c r="DA231" s="136">
        <f t="shared" ca="1" si="278"/>
        <v>0.79393793587810402</v>
      </c>
    </row>
    <row r="232" spans="3:105">
      <c r="C232" s="138">
        <f t="shared" si="179"/>
        <v>520</v>
      </c>
      <c r="D232" s="136">
        <f t="shared" si="179"/>
        <v>6.3270000000000007E-2</v>
      </c>
      <c r="E232" s="136">
        <f t="shared" si="179"/>
        <v>0.71</v>
      </c>
      <c r="F232" s="136">
        <f t="shared" si="179"/>
        <v>7.825E-2</v>
      </c>
      <c r="G232" s="136">
        <f t="shared" ca="1" si="180"/>
        <v>0.37420860817163815</v>
      </c>
      <c r="H232" s="136">
        <f t="shared" ca="1" si="181"/>
        <v>0.68904309914351758</v>
      </c>
      <c r="I232" s="136">
        <f t="shared" ca="1" si="182"/>
        <v>0.4240909712122275</v>
      </c>
      <c r="J232" s="136">
        <f t="shared" ca="1" si="183"/>
        <v>0.26308801978722229</v>
      </c>
      <c r="K232" s="136">
        <f t="shared" ca="1" si="184"/>
        <v>0.48265950163771726</v>
      </c>
      <c r="L232" s="136">
        <f t="shared" ca="1" si="185"/>
        <v>0.3951292138195443</v>
      </c>
      <c r="M232" s="136">
        <f t="shared" ca="1" si="186"/>
        <v>0.46455378688568788</v>
      </c>
      <c r="N232" s="136">
        <f t="shared" ca="1" si="187"/>
        <v>0.86124946189119322</v>
      </c>
      <c r="O232" s="136">
        <f t="shared" ca="1" si="188"/>
        <v>0.41858141570067953</v>
      </c>
      <c r="P232" s="136">
        <f t="shared" ca="1" si="189"/>
        <v>0.24469912866422552</v>
      </c>
      <c r="Q232" s="136">
        <f t="shared" ca="1" si="190"/>
        <v>0.44763246458743167</v>
      </c>
      <c r="R232" s="136">
        <f t="shared" ca="1" si="191"/>
        <v>0.32402088442865085</v>
      </c>
      <c r="S232" s="136">
        <f t="shared" ca="1" si="192"/>
        <v>0.39793878656941123</v>
      </c>
      <c r="T232" s="136">
        <f t="shared" ca="1" si="193"/>
        <v>0.72820370662200062</v>
      </c>
      <c r="U232" s="136">
        <f t="shared" ca="1" si="194"/>
        <v>0.48970839276065303</v>
      </c>
      <c r="V232" s="136">
        <f t="shared" ca="1" si="195"/>
        <v>0.24681230894152528</v>
      </c>
      <c r="W232" s="136">
        <f t="shared" ca="1" si="196"/>
        <v>0.45469949806112175</v>
      </c>
      <c r="X232" s="136">
        <f t="shared" ca="1" si="197"/>
        <v>0.33438855687203684</v>
      </c>
      <c r="Y232" s="136">
        <f t="shared" ca="1" si="198"/>
        <v>0.38119940594425811</v>
      </c>
      <c r="Z232" s="136">
        <f t="shared" ca="1" si="199"/>
        <v>0.69796337202372316</v>
      </c>
      <c r="AA232" s="136">
        <f t="shared" ca="1" si="200"/>
        <v>0.46106389949772825</v>
      </c>
      <c r="AB232" s="136">
        <f t="shared" ca="1" si="201"/>
        <v>0.2176603592087992</v>
      </c>
      <c r="AC232" s="136">
        <f t="shared" ca="1" si="202"/>
        <v>0.40281994269583454</v>
      </c>
      <c r="AD232" s="136">
        <f t="shared" ca="1" si="203"/>
        <v>0.35666774013914765</v>
      </c>
      <c r="AE232" s="136">
        <f t="shared" ca="1" si="204"/>
        <v>0.40468106189796255</v>
      </c>
      <c r="AF232" s="136">
        <f t="shared" ca="1" si="205"/>
        <v>0.71991014755961791</v>
      </c>
      <c r="AG232" s="136">
        <f t="shared" ca="1" si="206"/>
        <v>0.32096680206301448</v>
      </c>
      <c r="AH232" s="136">
        <f t="shared" ca="1" si="207"/>
        <v>0.41101110116377942</v>
      </c>
      <c r="AI232" s="136">
        <f t="shared" ca="1" si="208"/>
        <v>0.74692644391069252</v>
      </c>
      <c r="AJ232" s="136">
        <f t="shared" ca="1" si="209"/>
        <v>0.39427131732273979</v>
      </c>
      <c r="AK232" s="136">
        <f t="shared" ca="1" si="210"/>
        <v>0.38605988432443811</v>
      </c>
      <c r="AL232" s="136">
        <f t="shared" ca="1" si="211"/>
        <v>0.71008717317304049</v>
      </c>
      <c r="AM232" s="136">
        <f t="shared" ca="1" si="212"/>
        <v>0.50850338762308633</v>
      </c>
      <c r="AN232" s="136">
        <f t="shared" ca="1" si="213"/>
        <v>0.23826025569487738</v>
      </c>
      <c r="AO232" s="136">
        <f t="shared" ca="1" si="214"/>
        <v>0.43407437747771715</v>
      </c>
      <c r="AP232" s="136">
        <f t="shared" ca="1" si="215"/>
        <v>0.36526531448728983</v>
      </c>
      <c r="AQ232" s="136">
        <f t="shared" ca="1" si="216"/>
        <v>0.28028023706503641</v>
      </c>
      <c r="AR232" s="136">
        <f t="shared" ca="1" si="217"/>
        <v>0.5172258164277953</v>
      </c>
      <c r="AS232" s="136">
        <f t="shared" ca="1" si="218"/>
        <v>0.36436357407010739</v>
      </c>
      <c r="AT232" s="136">
        <f t="shared" ca="1" si="219"/>
        <v>0.37047816694097446</v>
      </c>
      <c r="AU232" s="136">
        <f t="shared" ca="1" si="220"/>
        <v>0.68681631124949349</v>
      </c>
      <c r="AV232" s="136">
        <f t="shared" ca="1" si="221"/>
        <v>0.5488885273127081</v>
      </c>
      <c r="AW232" s="136">
        <f t="shared" ca="1" si="222"/>
        <v>0.44399971839240293</v>
      </c>
      <c r="AX232" s="136">
        <f t="shared" ca="1" si="223"/>
        <v>0.8318099594038435</v>
      </c>
      <c r="AY232" s="136">
        <f t="shared" ca="1" si="224"/>
        <v>0.47248888842165465</v>
      </c>
      <c r="AZ232" s="136">
        <f t="shared" ca="1" si="225"/>
        <v>0.27586080847635025</v>
      </c>
      <c r="BA232" s="136">
        <f t="shared" ca="1" si="226"/>
        <v>0.51884635707179139</v>
      </c>
      <c r="BB232" s="136">
        <f t="shared" ca="1" si="227"/>
        <v>0.38674320501637893</v>
      </c>
      <c r="BC232" s="136">
        <f t="shared" ca="1" si="228"/>
        <v>0.47450222243273199</v>
      </c>
      <c r="BD232" s="136">
        <f t="shared" ca="1" si="229"/>
        <v>0.86613676171524423</v>
      </c>
      <c r="BE232" s="136">
        <f t="shared" ca="1" si="230"/>
        <v>0.44880531298186788</v>
      </c>
      <c r="BF232" s="136">
        <f t="shared" ca="1" si="231"/>
        <v>0.46505265488866609</v>
      </c>
      <c r="BG232" s="136">
        <f t="shared" ca="1" si="232"/>
        <v>0.84069913156564513</v>
      </c>
      <c r="BH232" s="136">
        <f t="shared" ca="1" si="233"/>
        <v>0.44698621803812316</v>
      </c>
      <c r="BI232" s="136">
        <f t="shared" ca="1" si="234"/>
        <v>0.38704760451280845</v>
      </c>
      <c r="BJ232" s="136">
        <f t="shared" ca="1" si="235"/>
        <v>0.71026478377302193</v>
      </c>
      <c r="BK232" s="136">
        <f t="shared" ca="1" si="236"/>
        <v>0.52625674072626982</v>
      </c>
      <c r="BL232" s="136">
        <f t="shared" ca="1" si="237"/>
        <v>0.21024348115682645</v>
      </c>
      <c r="BM232" s="136">
        <f t="shared" ca="1" si="238"/>
        <v>0.3907553419027267</v>
      </c>
      <c r="BN232" s="136">
        <f t="shared" ca="1" si="239"/>
        <v>0.31424110664423699</v>
      </c>
      <c r="BO232" s="136">
        <f t="shared" ca="1" si="240"/>
        <v>0.47573488488240878</v>
      </c>
      <c r="BP232" s="136">
        <f t="shared" ca="1" si="241"/>
        <v>0.88419235104292038</v>
      </c>
      <c r="BQ232" s="136">
        <f t="shared" ca="1" si="242"/>
        <v>0.41122164929660288</v>
      </c>
      <c r="BR232" s="136" t="str">
        <f t="shared" si="243"/>
        <v/>
      </c>
      <c r="BS232" s="136" t="str">
        <f t="shared" si="244"/>
        <v/>
      </c>
      <c r="BT232" s="136" t="str">
        <f t="shared" si="245"/>
        <v/>
      </c>
      <c r="BU232" s="136">
        <f t="shared" ca="1" si="246"/>
        <v>0.46384536664483894</v>
      </c>
      <c r="BV232" s="136">
        <f t="shared" ca="1" si="247"/>
        <v>0.8582408468533923</v>
      </c>
      <c r="BW232" s="136">
        <f t="shared" ca="1" si="248"/>
        <v>0.49896666849831184</v>
      </c>
      <c r="BX232" s="136">
        <f t="shared" ca="1" si="249"/>
        <v>0.29424963043970204</v>
      </c>
      <c r="BY232" s="136">
        <f t="shared" ca="1" si="250"/>
        <v>0.53787341082031126</v>
      </c>
      <c r="BZ232" s="136">
        <f t="shared" ca="1" si="251"/>
        <v>0.3934773414998603</v>
      </c>
      <c r="CA232" s="136">
        <f t="shared" ca="1" si="252"/>
        <v>0.38922338931625428</v>
      </c>
      <c r="CB232" s="136">
        <f t="shared" ca="1" si="253"/>
        <v>0.72089075004826286</v>
      </c>
      <c r="CC232" s="136">
        <f t="shared" ca="1" si="254"/>
        <v>0.48649414902434612</v>
      </c>
      <c r="CD232" s="136">
        <f t="shared" ca="1" si="255"/>
        <v>0.47476057651083364</v>
      </c>
      <c r="CE232" s="136">
        <f t="shared" ca="1" si="256"/>
        <v>0.87512240220940418</v>
      </c>
      <c r="CF232" s="136">
        <f t="shared" ca="1" si="257"/>
        <v>0.38587947672644879</v>
      </c>
      <c r="CG232" s="136">
        <f t="shared" ca="1" si="258"/>
        <v>0.37123357563092774</v>
      </c>
      <c r="CH232" s="136">
        <f t="shared" ca="1" si="259"/>
        <v>0.69004100624006492</v>
      </c>
      <c r="CI232" s="136">
        <f t="shared" ca="1" si="260"/>
        <v>0.51016845899741015</v>
      </c>
      <c r="CJ232" s="136">
        <f t="shared" ca="1" si="261"/>
        <v>0.27320970521528087</v>
      </c>
      <c r="CK232" s="136">
        <f t="shared" ca="1" si="262"/>
        <v>0.50406932579568742</v>
      </c>
      <c r="CL232" s="136">
        <f t="shared" ca="1" si="263"/>
        <v>0.30726358520847097</v>
      </c>
      <c r="CM232" s="136">
        <f t="shared" ca="1" si="264"/>
        <v>0.34034822069330678</v>
      </c>
      <c r="CN232" s="136">
        <f t="shared" ca="1" si="265"/>
        <v>0.62600145718289224</v>
      </c>
      <c r="CO232" s="136">
        <f t="shared" ca="1" si="266"/>
        <v>0.40842275423976998</v>
      </c>
      <c r="CP232" s="136">
        <f t="shared" ca="1" si="267"/>
        <v>0.36368992637188863</v>
      </c>
      <c r="CQ232" s="136">
        <f t="shared" ca="1" si="268"/>
        <v>0.67665295869454822</v>
      </c>
      <c r="CR232" s="136">
        <f t="shared" ca="1" si="269"/>
        <v>0.49694661304365134</v>
      </c>
      <c r="CS232" s="136">
        <f t="shared" ca="1" si="270"/>
        <v>0.44462752508472708</v>
      </c>
      <c r="CT232" s="136">
        <f t="shared" ca="1" si="271"/>
        <v>0.8253695749556943</v>
      </c>
      <c r="CU232" s="136">
        <f t="shared" ca="1" si="272"/>
        <v>0.46298589809463714</v>
      </c>
      <c r="CV232" s="136">
        <f t="shared" ca="1" si="273"/>
        <v>0.45868185815451828</v>
      </c>
      <c r="CW232" s="136">
        <f t="shared" ca="1" si="274"/>
        <v>0.8475734282751024</v>
      </c>
      <c r="CX232" s="136">
        <f t="shared" ca="1" si="275"/>
        <v>0.43401984167280599</v>
      </c>
      <c r="CY232" s="136">
        <f t="shared" ca="1" si="276"/>
        <v>0.42835800036258043</v>
      </c>
      <c r="CZ232" s="136">
        <f t="shared" ca="1" si="277"/>
        <v>0.77744754952524264</v>
      </c>
      <c r="DA232" s="136">
        <f t="shared" ca="1" si="278"/>
        <v>0.48383102795807509</v>
      </c>
    </row>
    <row r="233" spans="3:105">
      <c r="C233" s="138">
        <f t="shared" si="179"/>
        <v>525</v>
      </c>
      <c r="D233" s="136">
        <f t="shared" si="179"/>
        <v>0.1096</v>
      </c>
      <c r="E233" s="136">
        <f t="shared" si="179"/>
        <v>0.79320000000000002</v>
      </c>
      <c r="F233" s="136">
        <f t="shared" si="179"/>
        <v>5.7250000000000002E-2</v>
      </c>
      <c r="G233" s="136">
        <f t="shared" ca="1" si="180"/>
        <v>0.3720192485129043</v>
      </c>
      <c r="H233" s="136">
        <f t="shared" ca="1" si="181"/>
        <v>0.67468552889577027</v>
      </c>
      <c r="I233" s="136">
        <f t="shared" ca="1" si="182"/>
        <v>0.28611950119073198</v>
      </c>
      <c r="J233" s="136">
        <f t="shared" ca="1" si="183"/>
        <v>0.41956848584170386</v>
      </c>
      <c r="K233" s="136">
        <f t="shared" ca="1" si="184"/>
        <v>0.75646501981535608</v>
      </c>
      <c r="L233" s="136">
        <f t="shared" ca="1" si="185"/>
        <v>0.35401594630420885</v>
      </c>
      <c r="M233" s="136">
        <f t="shared" ca="1" si="186"/>
        <v>0.32002759000439546</v>
      </c>
      <c r="N233" s="136">
        <f t="shared" ca="1" si="187"/>
        <v>0.58632731702662522</v>
      </c>
      <c r="O233" s="136">
        <f t="shared" ca="1" si="188"/>
        <v>0.20105126274020971</v>
      </c>
      <c r="P233" s="136">
        <f t="shared" ca="1" si="189"/>
        <v>0.28441289414117182</v>
      </c>
      <c r="Q233" s="136">
        <f t="shared" ca="1" si="190"/>
        <v>0.50851119893166263</v>
      </c>
      <c r="R233" s="136">
        <f t="shared" ca="1" si="191"/>
        <v>0.26732899764708201</v>
      </c>
      <c r="S233" s="136">
        <f t="shared" ca="1" si="192"/>
        <v>0.38962108512955068</v>
      </c>
      <c r="T233" s="136">
        <f t="shared" ca="1" si="193"/>
        <v>0.70504302608510738</v>
      </c>
      <c r="U233" s="136">
        <f t="shared" ca="1" si="194"/>
        <v>0.37125172144535595</v>
      </c>
      <c r="V233" s="136">
        <f t="shared" ca="1" si="195"/>
        <v>0.28000488347504604</v>
      </c>
      <c r="W233" s="136">
        <f t="shared" ca="1" si="196"/>
        <v>0.502926972915272</v>
      </c>
      <c r="X233" s="136">
        <f t="shared" ca="1" si="197"/>
        <v>0.25570064830818429</v>
      </c>
      <c r="Y233" s="136">
        <f t="shared" ca="1" si="198"/>
        <v>0.39145322398797139</v>
      </c>
      <c r="Z233" s="136">
        <f t="shared" ca="1" si="199"/>
        <v>0.7086792750038533</v>
      </c>
      <c r="AA233" s="136">
        <f t="shared" ca="1" si="200"/>
        <v>0.38537070716711314</v>
      </c>
      <c r="AB233" s="136">
        <f t="shared" ca="1" si="201"/>
        <v>0.39999711018950224</v>
      </c>
      <c r="AC233" s="136">
        <f t="shared" ca="1" si="202"/>
        <v>0.72038184091569391</v>
      </c>
      <c r="AD233" s="136">
        <f t="shared" ca="1" si="203"/>
        <v>0.31371568479923972</v>
      </c>
      <c r="AE233" s="136">
        <f t="shared" ca="1" si="204"/>
        <v>0.25091787037526125</v>
      </c>
      <c r="AF233" s="136">
        <f t="shared" ca="1" si="205"/>
        <v>0.44551276214867608</v>
      </c>
      <c r="AG233" s="136">
        <f t="shared" ca="1" si="206"/>
        <v>0.24098225355775679</v>
      </c>
      <c r="AH233" s="136">
        <f t="shared" ca="1" si="207"/>
        <v>0.22721222230003502</v>
      </c>
      <c r="AI233" s="136">
        <f t="shared" ca="1" si="208"/>
        <v>0.41116719128242962</v>
      </c>
      <c r="AJ233" s="136">
        <f t="shared" ca="1" si="209"/>
        <v>0.22488967403593224</v>
      </c>
      <c r="AK233" s="136">
        <f t="shared" ca="1" si="210"/>
        <v>0.35859543179804781</v>
      </c>
      <c r="AL233" s="136">
        <f t="shared" ca="1" si="211"/>
        <v>0.65293529873126177</v>
      </c>
      <c r="AM233" s="136">
        <f t="shared" ca="1" si="212"/>
        <v>0.38488732609127463</v>
      </c>
      <c r="AN233" s="136">
        <f t="shared" ca="1" si="213"/>
        <v>0.35426512037010399</v>
      </c>
      <c r="AO233" s="136">
        <f t="shared" ca="1" si="214"/>
        <v>0.62905557255812361</v>
      </c>
      <c r="AP233" s="136">
        <f t="shared" ca="1" si="215"/>
        <v>0.34288447337687422</v>
      </c>
      <c r="AQ233" s="136">
        <f t="shared" ca="1" si="216"/>
        <v>0.4293702790892594</v>
      </c>
      <c r="AR233" s="136">
        <f t="shared" ca="1" si="217"/>
        <v>0.77823676344989179</v>
      </c>
      <c r="AS233" s="136">
        <f t="shared" ca="1" si="218"/>
        <v>0.33747864276402517</v>
      </c>
      <c r="AT233" s="136">
        <f t="shared" ca="1" si="219"/>
        <v>0.32793535757663883</v>
      </c>
      <c r="AU233" s="136">
        <f t="shared" ca="1" si="220"/>
        <v>0.60047496749045071</v>
      </c>
      <c r="AV233" s="136">
        <f t="shared" ca="1" si="221"/>
        <v>0.39879951108531408</v>
      </c>
      <c r="AW233" s="136">
        <f t="shared" ca="1" si="222"/>
        <v>0.43584502472325215</v>
      </c>
      <c r="AX233" s="136">
        <f t="shared" ca="1" si="223"/>
        <v>0.79664579918455503</v>
      </c>
      <c r="AY233" s="136">
        <f t="shared" ca="1" si="224"/>
        <v>0.19988807930500671</v>
      </c>
      <c r="AZ233" s="136">
        <f t="shared" ca="1" si="225"/>
        <v>0.41540218998940825</v>
      </c>
      <c r="BA233" s="136">
        <f t="shared" ca="1" si="226"/>
        <v>0.76060925552065883</v>
      </c>
      <c r="BB233" s="136">
        <f t="shared" ca="1" si="227"/>
        <v>0.34549476343646995</v>
      </c>
      <c r="BC233" s="136">
        <f t="shared" ca="1" si="228"/>
        <v>0.35236367135317898</v>
      </c>
      <c r="BD233" s="136">
        <f t="shared" ca="1" si="229"/>
        <v>0.63497936971889291</v>
      </c>
      <c r="BE233" s="136">
        <f t="shared" ca="1" si="230"/>
        <v>0.20696079843826989</v>
      </c>
      <c r="BF233" s="136">
        <f t="shared" ca="1" si="231"/>
        <v>0.37525874540341631</v>
      </c>
      <c r="BG233" s="136">
        <f t="shared" ca="1" si="232"/>
        <v>0.66623050288794294</v>
      </c>
      <c r="BH233" s="136">
        <f t="shared" ca="1" si="233"/>
        <v>0.19694874255786668</v>
      </c>
      <c r="BI233" s="136">
        <f t="shared" ca="1" si="234"/>
        <v>0.35064508987766047</v>
      </c>
      <c r="BJ233" s="136">
        <f t="shared" ca="1" si="235"/>
        <v>0.63614231194576543</v>
      </c>
      <c r="BK233" s="136">
        <f t="shared" ca="1" si="236"/>
        <v>0.39019055730465924</v>
      </c>
      <c r="BL233" s="136">
        <f t="shared" ca="1" si="237"/>
        <v>0.33157036758641195</v>
      </c>
      <c r="BM233" s="136">
        <f t="shared" ca="1" si="238"/>
        <v>0.60213071281217223</v>
      </c>
      <c r="BN233" s="136">
        <f t="shared" ca="1" si="239"/>
        <v>0.24973127444538884</v>
      </c>
      <c r="BO233" s="136">
        <f t="shared" ca="1" si="240"/>
        <v>0.33631941923848441</v>
      </c>
      <c r="BP233" s="136">
        <f t="shared" ca="1" si="241"/>
        <v>0.61603763681683898</v>
      </c>
      <c r="BQ233" s="136">
        <f t="shared" ca="1" si="242"/>
        <v>0.19830040440646735</v>
      </c>
      <c r="BR233" s="136" t="str">
        <f t="shared" si="243"/>
        <v/>
      </c>
      <c r="BS233" s="136" t="str">
        <f t="shared" si="244"/>
        <v/>
      </c>
      <c r="BT233" s="136" t="str">
        <f t="shared" si="245"/>
        <v/>
      </c>
      <c r="BU233" s="136">
        <f t="shared" ca="1" si="246"/>
        <v>0.45999111228817086</v>
      </c>
      <c r="BV233" s="136">
        <f t="shared" ca="1" si="247"/>
        <v>0.82926763619257948</v>
      </c>
      <c r="BW233" s="136">
        <f t="shared" ca="1" si="248"/>
        <v>0.23650974716468678</v>
      </c>
      <c r="BX233" s="136">
        <f t="shared" ca="1" si="249"/>
        <v>0.42569754863265613</v>
      </c>
      <c r="BY233" s="136">
        <f t="shared" ca="1" si="250"/>
        <v>0.76743044877955158</v>
      </c>
      <c r="BZ233" s="136">
        <f t="shared" ca="1" si="251"/>
        <v>0.36228365815631325</v>
      </c>
      <c r="CA233" s="136">
        <f t="shared" ca="1" si="252"/>
        <v>0.35608582907171443</v>
      </c>
      <c r="CB233" s="136">
        <f t="shared" ca="1" si="253"/>
        <v>0.65213037614413227</v>
      </c>
      <c r="CC233" s="136">
        <f t="shared" ca="1" si="254"/>
        <v>0.38612315904689498</v>
      </c>
      <c r="CD233" s="136">
        <f t="shared" ca="1" si="255"/>
        <v>0.32786131662289397</v>
      </c>
      <c r="CE233" s="136">
        <f t="shared" ca="1" si="256"/>
        <v>0.59936514155220355</v>
      </c>
      <c r="CF233" s="136">
        <f t="shared" ca="1" si="257"/>
        <v>0.17798721083751043</v>
      </c>
      <c r="CG233" s="136">
        <f t="shared" ca="1" si="258"/>
        <v>0.37382817397050799</v>
      </c>
      <c r="CH233" s="136">
        <f t="shared" ca="1" si="259"/>
        <v>0.68631368821819549</v>
      </c>
      <c r="CI233" s="136">
        <f t="shared" ca="1" si="260"/>
        <v>0.36674369195556739</v>
      </c>
      <c r="CJ233" s="136">
        <f t="shared" ca="1" si="261"/>
        <v>0.26885089464249623</v>
      </c>
      <c r="CK233" s="136">
        <f t="shared" ca="1" si="262"/>
        <v>0.48717533828482412</v>
      </c>
      <c r="CL233" s="136">
        <f t="shared" ca="1" si="263"/>
        <v>0.25439218017061915</v>
      </c>
      <c r="CM233" s="136">
        <f t="shared" ca="1" si="264"/>
        <v>0.4255855731485077</v>
      </c>
      <c r="CN233" s="136">
        <f t="shared" ca="1" si="265"/>
        <v>0.77259837019086863</v>
      </c>
      <c r="CO233" s="136">
        <f t="shared" ca="1" si="266"/>
        <v>0.37500687374927144</v>
      </c>
      <c r="CP233" s="136">
        <f t="shared" ca="1" si="267"/>
        <v>0.38756853728275337</v>
      </c>
      <c r="CQ233" s="136">
        <f t="shared" ca="1" si="268"/>
        <v>0.71362029590820619</v>
      </c>
      <c r="CR233" s="136">
        <f t="shared" ca="1" si="269"/>
        <v>0.34765795800245686</v>
      </c>
      <c r="CS233" s="136">
        <f t="shared" ca="1" si="270"/>
        <v>0.42518501453716651</v>
      </c>
      <c r="CT233" s="136">
        <f t="shared" ca="1" si="271"/>
        <v>0.76951769755281452</v>
      </c>
      <c r="CU233" s="136">
        <f t="shared" ca="1" si="272"/>
        <v>0.19450040193188325</v>
      </c>
      <c r="CV233" s="136">
        <f t="shared" ca="1" si="273"/>
        <v>0.40805516813109666</v>
      </c>
      <c r="CW233" s="136">
        <f t="shared" ca="1" si="274"/>
        <v>0.73829194748581894</v>
      </c>
      <c r="CX233" s="136">
        <f t="shared" ca="1" si="275"/>
        <v>0.1916643180283063</v>
      </c>
      <c r="CY233" s="136">
        <f t="shared" ca="1" si="276"/>
        <v>0.43712715399197966</v>
      </c>
      <c r="CZ233" s="136">
        <f t="shared" ca="1" si="277"/>
        <v>0.77186251498402969</v>
      </c>
      <c r="DA233" s="136">
        <f t="shared" ca="1" si="278"/>
        <v>0.21243820004996963</v>
      </c>
    </row>
    <row r="234" spans="3:105">
      <c r="C234" s="138">
        <f t="shared" si="179"/>
        <v>530</v>
      </c>
      <c r="D234" s="136">
        <f t="shared" si="179"/>
        <v>0.16550000000000001</v>
      </c>
      <c r="E234" s="136">
        <f t="shared" si="179"/>
        <v>0.86199999999999999</v>
      </c>
      <c r="F234" s="136">
        <f t="shared" si="179"/>
        <v>4.2160000000000003E-2</v>
      </c>
      <c r="G234" s="136">
        <f t="shared" ca="1" si="180"/>
        <v>0.44260389935078681</v>
      </c>
      <c r="H234" s="136">
        <f t="shared" ca="1" si="181"/>
        <v>0.78089890941810847</v>
      </c>
      <c r="I234" s="136">
        <f t="shared" ca="1" si="182"/>
        <v>0.20334491683184652</v>
      </c>
      <c r="J234" s="136">
        <f t="shared" ca="1" si="183"/>
        <v>0.51855015729593457</v>
      </c>
      <c r="K234" s="136">
        <f t="shared" ca="1" si="184"/>
        <v>0.91225652063174312</v>
      </c>
      <c r="L234" s="136">
        <f t="shared" ca="1" si="185"/>
        <v>0.25594270477077297</v>
      </c>
      <c r="M234" s="136">
        <f t="shared" ca="1" si="186"/>
        <v>0.31778896741294027</v>
      </c>
      <c r="N234" s="136">
        <f t="shared" ca="1" si="187"/>
        <v>0.56046076329872163</v>
      </c>
      <c r="O234" s="136">
        <f t="shared" ca="1" si="188"/>
        <v>0.17072876334469361</v>
      </c>
      <c r="P234" s="136">
        <f t="shared" ca="1" si="189"/>
        <v>0.50754588736594253</v>
      </c>
      <c r="Q234" s="136">
        <f t="shared" ca="1" si="190"/>
        <v>0.88007716070690345</v>
      </c>
      <c r="R234" s="136">
        <f t="shared" ca="1" si="191"/>
        <v>0.22519487869678106</v>
      </c>
      <c r="S234" s="136">
        <f t="shared" ca="1" si="192"/>
        <v>0.52079346633765089</v>
      </c>
      <c r="T234" s="136">
        <f t="shared" ca="1" si="193"/>
        <v>0.91934204820072407</v>
      </c>
      <c r="U234" s="136">
        <f t="shared" ca="1" si="194"/>
        <v>0.23559927165975894</v>
      </c>
      <c r="V234" s="136">
        <f t="shared" ca="1" si="195"/>
        <v>0.49905522760309529</v>
      </c>
      <c r="W234" s="136">
        <f t="shared" ca="1" si="196"/>
        <v>0.86775042188970808</v>
      </c>
      <c r="X234" s="136">
        <f t="shared" ca="1" si="197"/>
        <v>0.21151752617076838</v>
      </c>
      <c r="Y234" s="136">
        <f t="shared" ca="1" si="198"/>
        <v>0.49396125370691424</v>
      </c>
      <c r="Z234" s="136">
        <f t="shared" ca="1" si="199"/>
        <v>0.87317862040544669</v>
      </c>
      <c r="AA234" s="136">
        <f t="shared" ca="1" si="200"/>
        <v>0.24871699679472137</v>
      </c>
      <c r="AB234" s="136">
        <f t="shared" ca="1" si="201"/>
        <v>0.51116249156726801</v>
      </c>
      <c r="AC234" s="136">
        <f t="shared" ca="1" si="202"/>
        <v>0.89942393483067984</v>
      </c>
      <c r="AD234" s="136">
        <f t="shared" ca="1" si="203"/>
        <v>0.22899853191276653</v>
      </c>
      <c r="AE234" s="136">
        <f t="shared" ca="1" si="204"/>
        <v>0.44031670233313919</v>
      </c>
      <c r="AF234" s="136">
        <f t="shared" ca="1" si="205"/>
        <v>0.75091816635637532</v>
      </c>
      <c r="AG234" s="136">
        <f t="shared" ca="1" si="206"/>
        <v>0.23909705898344413</v>
      </c>
      <c r="AH234" s="136">
        <f t="shared" ca="1" si="207"/>
        <v>0.4055500226390269</v>
      </c>
      <c r="AI234" s="136">
        <f t="shared" ca="1" si="208"/>
        <v>0.70445788354661498</v>
      </c>
      <c r="AJ234" s="136">
        <f t="shared" ca="1" si="209"/>
        <v>0.1768143576151153</v>
      </c>
      <c r="AK234" s="136">
        <f t="shared" ca="1" si="210"/>
        <v>0.52568116385444363</v>
      </c>
      <c r="AL234" s="136">
        <f t="shared" ca="1" si="211"/>
        <v>0.93673488333142862</v>
      </c>
      <c r="AM234" s="136">
        <f t="shared" ca="1" si="212"/>
        <v>0.23154944517605119</v>
      </c>
      <c r="AN234" s="136">
        <f t="shared" ca="1" si="213"/>
        <v>0.47036792930395072</v>
      </c>
      <c r="AO234" s="136">
        <f t="shared" ca="1" si="214"/>
        <v>0.81452847062015787</v>
      </c>
      <c r="AP234" s="136">
        <f t="shared" ca="1" si="215"/>
        <v>0.29968120777976376</v>
      </c>
      <c r="AQ234" s="136">
        <f t="shared" ca="1" si="216"/>
        <v>0.52050863808181957</v>
      </c>
      <c r="AR234" s="136">
        <f t="shared" ca="1" si="217"/>
        <v>0.92286931027692165</v>
      </c>
      <c r="AS234" s="136">
        <f t="shared" ca="1" si="218"/>
        <v>0.23205532424383465</v>
      </c>
      <c r="AT234" s="136">
        <f t="shared" ca="1" si="219"/>
        <v>0.52226772136290289</v>
      </c>
      <c r="AU234" s="136">
        <f t="shared" ca="1" si="220"/>
        <v>0.93423599145927005</v>
      </c>
      <c r="AV234" s="136">
        <f t="shared" ca="1" si="221"/>
        <v>0.2493573365601062</v>
      </c>
      <c r="AW234" s="136">
        <f t="shared" ca="1" si="222"/>
        <v>0.27963366584230864</v>
      </c>
      <c r="AX234" s="136">
        <f t="shared" ca="1" si="223"/>
        <v>0.49671424478857323</v>
      </c>
      <c r="AY234" s="136">
        <f t="shared" ca="1" si="224"/>
        <v>0.14459031448484486</v>
      </c>
      <c r="AZ234" s="136">
        <f t="shared" ca="1" si="225"/>
        <v>0.50886691634788095</v>
      </c>
      <c r="BA234" s="136">
        <f t="shared" ca="1" si="226"/>
        <v>0.91261782975544969</v>
      </c>
      <c r="BB234" s="136">
        <f t="shared" ca="1" si="227"/>
        <v>0.24075015763532204</v>
      </c>
      <c r="BC234" s="136">
        <f t="shared" ca="1" si="228"/>
        <v>0.27311302450665143</v>
      </c>
      <c r="BD234" s="136">
        <f t="shared" ca="1" si="229"/>
        <v>0.4765152503422862</v>
      </c>
      <c r="BE234" s="136">
        <f t="shared" ca="1" si="230"/>
        <v>0.16103985736251786</v>
      </c>
      <c r="BF234" s="136">
        <f t="shared" ca="1" si="231"/>
        <v>0.28295544719819071</v>
      </c>
      <c r="BG234" s="136">
        <f t="shared" ca="1" si="232"/>
        <v>0.48734593797869391</v>
      </c>
      <c r="BH234" s="136">
        <f t="shared" ca="1" si="233"/>
        <v>0.17062170429370416</v>
      </c>
      <c r="BI234" s="136">
        <f t="shared" ca="1" si="234"/>
        <v>0.52245233838248772</v>
      </c>
      <c r="BJ234" s="136">
        <f t="shared" ca="1" si="235"/>
        <v>0.92833631966516905</v>
      </c>
      <c r="BK234" s="136">
        <f t="shared" ca="1" si="236"/>
        <v>0.23697048634635623</v>
      </c>
      <c r="BL234" s="136">
        <f t="shared" ca="1" si="237"/>
        <v>0.51166588585703277</v>
      </c>
      <c r="BM234" s="136">
        <f t="shared" ca="1" si="238"/>
        <v>0.90761571496275983</v>
      </c>
      <c r="BN234" s="136">
        <f t="shared" ca="1" si="239"/>
        <v>0.17506704518679264</v>
      </c>
      <c r="BO234" s="136">
        <f t="shared" ca="1" si="240"/>
        <v>0.30021373519249828</v>
      </c>
      <c r="BP234" s="136">
        <f t="shared" ca="1" si="241"/>
        <v>0.52996981924089526</v>
      </c>
      <c r="BQ234" s="136">
        <f t="shared" ca="1" si="242"/>
        <v>0.16935618441974026</v>
      </c>
      <c r="BR234" s="136" t="str">
        <f t="shared" si="243"/>
        <v/>
      </c>
      <c r="BS234" s="136" t="str">
        <f t="shared" si="244"/>
        <v/>
      </c>
      <c r="BT234" s="136" t="str">
        <f t="shared" si="245"/>
        <v/>
      </c>
      <c r="BU234" s="136">
        <f t="shared" ca="1" si="246"/>
        <v>0.28711009901463441</v>
      </c>
      <c r="BV234" s="136">
        <f t="shared" ca="1" si="247"/>
        <v>0.50504461373900666</v>
      </c>
      <c r="BW234" s="136">
        <f t="shared" ca="1" si="248"/>
        <v>0.14983420984315465</v>
      </c>
      <c r="BX234" s="136">
        <f t="shared" ca="1" si="249"/>
        <v>0.50519390395140895</v>
      </c>
      <c r="BY234" s="136">
        <f t="shared" ca="1" si="250"/>
        <v>0.89088977732985619</v>
      </c>
      <c r="BZ234" s="136">
        <f t="shared" ca="1" si="251"/>
        <v>0.25174483978968509</v>
      </c>
      <c r="CA234" s="136">
        <f t="shared" ca="1" si="252"/>
        <v>0.52327166680390835</v>
      </c>
      <c r="CB234" s="136">
        <f t="shared" ca="1" si="253"/>
        <v>0.94165819361468883</v>
      </c>
      <c r="CC234" s="136">
        <f t="shared" ca="1" si="254"/>
        <v>0.22836554168852544</v>
      </c>
      <c r="CD234" s="136">
        <f t="shared" ca="1" si="255"/>
        <v>0.3105537713009604</v>
      </c>
      <c r="CE234" s="136">
        <f t="shared" ca="1" si="256"/>
        <v>0.54673322536732516</v>
      </c>
      <c r="CF234" s="136">
        <f t="shared" ca="1" si="257"/>
        <v>0.16009986206554569</v>
      </c>
      <c r="CG234" s="136">
        <f t="shared" ca="1" si="258"/>
        <v>0.52391271321178046</v>
      </c>
      <c r="CH234" s="136">
        <f t="shared" ca="1" si="259"/>
        <v>0.94543326930633487</v>
      </c>
      <c r="CI234" s="136">
        <f t="shared" ca="1" si="260"/>
        <v>0.21555809805691115</v>
      </c>
      <c r="CJ234" s="136">
        <f t="shared" ca="1" si="261"/>
        <v>0.50682745903555826</v>
      </c>
      <c r="CK234" s="136">
        <f t="shared" ca="1" si="262"/>
        <v>0.89229400139153536</v>
      </c>
      <c r="CL234" s="136">
        <f t="shared" ca="1" si="263"/>
        <v>0.20320615719338536</v>
      </c>
      <c r="CM234" s="136">
        <f t="shared" ca="1" si="264"/>
        <v>0.52015275248233273</v>
      </c>
      <c r="CN234" s="136">
        <f t="shared" ca="1" si="265"/>
        <v>0.92500962480078341</v>
      </c>
      <c r="CO234" s="136">
        <f t="shared" ca="1" si="266"/>
        <v>0.23886826272671899</v>
      </c>
      <c r="CP234" s="136">
        <f t="shared" ca="1" si="267"/>
        <v>0.52219351483008214</v>
      </c>
      <c r="CQ234" s="136">
        <f t="shared" ca="1" si="268"/>
        <v>0.9456880023637172</v>
      </c>
      <c r="CR234" s="136">
        <f t="shared" ca="1" si="269"/>
        <v>0.19156988740928871</v>
      </c>
      <c r="CS234" s="136">
        <f t="shared" ca="1" si="270"/>
        <v>0.27558749682444783</v>
      </c>
      <c r="CT234" s="136">
        <f t="shared" ca="1" si="271"/>
        <v>0.48433386112951632</v>
      </c>
      <c r="CU234" s="136">
        <f t="shared" ca="1" si="272"/>
        <v>0.14189887169646098</v>
      </c>
      <c r="CV234" s="136">
        <f t="shared" ca="1" si="273"/>
        <v>0.27856079868619016</v>
      </c>
      <c r="CW234" s="136">
        <f t="shared" ca="1" si="274"/>
        <v>0.48883593520552754</v>
      </c>
      <c r="CX234" s="136">
        <f t="shared" ca="1" si="275"/>
        <v>0.15449427731416202</v>
      </c>
      <c r="CY234" s="136">
        <f t="shared" ca="1" si="276"/>
        <v>0.28139390388921742</v>
      </c>
      <c r="CZ234" s="136">
        <f t="shared" ca="1" si="277"/>
        <v>0.48488007690364449</v>
      </c>
      <c r="DA234" s="136">
        <f t="shared" ca="1" si="278"/>
        <v>0.135610998652922</v>
      </c>
    </row>
    <row r="235" spans="3:105">
      <c r="C235" s="138">
        <f t="shared" si="179"/>
        <v>535</v>
      </c>
      <c r="D235" s="136">
        <f t="shared" si="179"/>
        <v>0.22575000000000001</v>
      </c>
      <c r="E235" s="136">
        <f t="shared" si="179"/>
        <v>0.91485000000000005</v>
      </c>
      <c r="F235" s="136">
        <f t="shared" si="179"/>
        <v>2.9839999999999998E-2</v>
      </c>
      <c r="G235" s="136">
        <f t="shared" ca="1" si="180"/>
        <v>0.58378700721921295</v>
      </c>
      <c r="H235" s="136">
        <f t="shared" ca="1" si="181"/>
        <v>1.0167266459188673</v>
      </c>
      <c r="I235" s="136">
        <f t="shared" ca="1" si="182"/>
        <v>9.4288207277932592E-2</v>
      </c>
      <c r="J235" s="136">
        <f t="shared" ca="1" si="183"/>
        <v>0.65410778048474594</v>
      </c>
      <c r="K235" s="136">
        <f t="shared" ca="1" si="184"/>
        <v>1.1351777500497444</v>
      </c>
      <c r="L235" s="136">
        <f t="shared" ca="1" si="185"/>
        <v>0.10023485312419364</v>
      </c>
      <c r="M235" s="136">
        <f t="shared" ca="1" si="186"/>
        <v>0.59325660362196775</v>
      </c>
      <c r="N235" s="136">
        <f t="shared" ca="1" si="187"/>
        <v>1.0255348186055429</v>
      </c>
      <c r="O235" s="136">
        <f t="shared" ca="1" si="188"/>
        <v>7.7964150860212633E-2</v>
      </c>
      <c r="P235" s="136">
        <f t="shared" ca="1" si="189"/>
        <v>0.59310988681281995</v>
      </c>
      <c r="Q235" s="136">
        <f t="shared" ca="1" si="190"/>
        <v>1.0122185622418647</v>
      </c>
      <c r="R235" s="136">
        <f t="shared" ca="1" si="191"/>
        <v>0.11582302130728614</v>
      </c>
      <c r="S235" s="136">
        <f t="shared" ca="1" si="192"/>
        <v>0.55242608078899103</v>
      </c>
      <c r="T235" s="136">
        <f t="shared" ca="1" si="193"/>
        <v>0.96398111501779415</v>
      </c>
      <c r="U235" s="136">
        <f t="shared" ca="1" si="194"/>
        <v>0.10507339111601761</v>
      </c>
      <c r="V235" s="136">
        <f t="shared" ca="1" si="195"/>
        <v>0.58199226290166006</v>
      </c>
      <c r="W235" s="136">
        <f t="shared" ca="1" si="196"/>
        <v>0.99698004709518528</v>
      </c>
      <c r="X235" s="136">
        <f t="shared" ca="1" si="197"/>
        <v>0.10423619817734094</v>
      </c>
      <c r="Y235" s="136">
        <f t="shared" ca="1" si="198"/>
        <v>0.62599025721925838</v>
      </c>
      <c r="Z235" s="136">
        <f t="shared" ca="1" si="199"/>
        <v>1.0964633468196832</v>
      </c>
      <c r="AA235" s="136">
        <f t="shared" ca="1" si="200"/>
        <v>9.9064938333282962E-2</v>
      </c>
      <c r="AB235" s="136">
        <f t="shared" ca="1" si="201"/>
        <v>0.64374207335204237</v>
      </c>
      <c r="AC235" s="136">
        <f t="shared" ca="1" si="202"/>
        <v>1.1160827074310635</v>
      </c>
      <c r="AD235" s="136">
        <f t="shared" ca="1" si="203"/>
        <v>0.10721074787248888</v>
      </c>
      <c r="AE235" s="136">
        <f t="shared" ca="1" si="204"/>
        <v>0.59288288264767353</v>
      </c>
      <c r="AF235" s="136">
        <f t="shared" ca="1" si="205"/>
        <v>0.99773940178387277</v>
      </c>
      <c r="AG235" s="136">
        <f t="shared" ca="1" si="206"/>
        <v>0.14895427967468639</v>
      </c>
      <c r="AH235" s="136">
        <f t="shared" ca="1" si="207"/>
        <v>0.618035310664934</v>
      </c>
      <c r="AI235" s="136">
        <f t="shared" ca="1" si="208"/>
        <v>1.0603285450194455</v>
      </c>
      <c r="AJ235" s="136">
        <f t="shared" ca="1" si="209"/>
        <v>8.1649128660905054E-2</v>
      </c>
      <c r="AK235" s="136">
        <f t="shared" ca="1" si="210"/>
        <v>0.56496721175138775</v>
      </c>
      <c r="AL235" s="136">
        <f t="shared" ca="1" si="211"/>
        <v>0.99607581116872912</v>
      </c>
      <c r="AM235" s="136">
        <f t="shared" ca="1" si="212"/>
        <v>0.106038586864244</v>
      </c>
      <c r="AN235" s="136">
        <f t="shared" ca="1" si="213"/>
        <v>0.58239936006872484</v>
      </c>
      <c r="AO235" s="136">
        <f t="shared" ca="1" si="214"/>
        <v>1.0007773186744695</v>
      </c>
      <c r="AP235" s="136">
        <f t="shared" ca="1" si="215"/>
        <v>0.13929201324193924</v>
      </c>
      <c r="AQ235" s="136">
        <f t="shared" ca="1" si="216"/>
        <v>0.65616165583753516</v>
      </c>
      <c r="AR235" s="136">
        <f t="shared" ca="1" si="217"/>
        <v>1.1517206188731388</v>
      </c>
      <c r="AS235" s="136">
        <f t="shared" ca="1" si="218"/>
        <v>8.4493224727099692E-2</v>
      </c>
      <c r="AT235" s="136">
        <f t="shared" ca="1" si="219"/>
        <v>0.55909737652382541</v>
      </c>
      <c r="AU235" s="136">
        <f t="shared" ca="1" si="220"/>
        <v>0.98865913547787942</v>
      </c>
      <c r="AV235" s="136">
        <f t="shared" ca="1" si="221"/>
        <v>0.12590531899019669</v>
      </c>
      <c r="AW235" s="136">
        <f t="shared" ca="1" si="222"/>
        <v>0.46351847480403957</v>
      </c>
      <c r="AX235" s="136">
        <f t="shared" ca="1" si="223"/>
        <v>0.80708723538857186</v>
      </c>
      <c r="AY235" s="136">
        <f t="shared" ca="1" si="224"/>
        <v>8.1286222952979867E-2</v>
      </c>
      <c r="AZ235" s="136">
        <f t="shared" ca="1" si="225"/>
        <v>0.63675327118678271</v>
      </c>
      <c r="BA235" s="136">
        <f t="shared" ca="1" si="226"/>
        <v>1.1341006873946164</v>
      </c>
      <c r="BB235" s="136">
        <f t="shared" ca="1" si="227"/>
        <v>9.1466227114341492E-2</v>
      </c>
      <c r="BC235" s="136">
        <f t="shared" ca="1" si="228"/>
        <v>0.55029925560226656</v>
      </c>
      <c r="BD235" s="136">
        <f t="shared" ca="1" si="229"/>
        <v>0.94882781762384727</v>
      </c>
      <c r="BE235" s="136">
        <f t="shared" ca="1" si="230"/>
        <v>7.8657303494842457E-2</v>
      </c>
      <c r="BF235" s="136">
        <f t="shared" ca="1" si="231"/>
        <v>0.57810349738053501</v>
      </c>
      <c r="BG235" s="136">
        <f t="shared" ca="1" si="232"/>
        <v>0.97402918374922998</v>
      </c>
      <c r="BH235" s="136">
        <f t="shared" ca="1" si="233"/>
        <v>0.1103679273821455</v>
      </c>
      <c r="BI235" s="136">
        <f t="shared" ca="1" si="234"/>
        <v>0.55702224822129576</v>
      </c>
      <c r="BJ235" s="136">
        <f t="shared" ca="1" si="235"/>
        <v>0.97910777963259998</v>
      </c>
      <c r="BK235" s="136">
        <f t="shared" ca="1" si="236"/>
        <v>0.11234505652294235</v>
      </c>
      <c r="BL235" s="136">
        <f t="shared" ca="1" si="237"/>
        <v>0.59262579744141264</v>
      </c>
      <c r="BM235" s="136">
        <f t="shared" ca="1" si="238"/>
        <v>1.0372457132829025</v>
      </c>
      <c r="BN235" s="136">
        <f t="shared" ca="1" si="239"/>
        <v>7.6062082805068432E-2</v>
      </c>
      <c r="BO235" s="136">
        <f t="shared" ca="1" si="240"/>
        <v>0.58345860530055471</v>
      </c>
      <c r="BP235" s="136">
        <f t="shared" ca="1" si="241"/>
        <v>1.0121442963391185</v>
      </c>
      <c r="BQ235" s="136">
        <f t="shared" ca="1" si="242"/>
        <v>8.0481091021164824E-2</v>
      </c>
      <c r="BR235" s="136" t="str">
        <f t="shared" si="243"/>
        <v/>
      </c>
      <c r="BS235" s="136" t="str">
        <f t="shared" si="244"/>
        <v/>
      </c>
      <c r="BT235" s="136" t="str">
        <f t="shared" si="245"/>
        <v/>
      </c>
      <c r="BU235" s="136">
        <f t="shared" ca="1" si="246"/>
        <v>0.40970395910684265</v>
      </c>
      <c r="BV235" s="136">
        <f t="shared" ca="1" si="247"/>
        <v>0.70492214921271512</v>
      </c>
      <c r="BW235" s="136">
        <f t="shared" ca="1" si="248"/>
        <v>8.7730822150582449E-2</v>
      </c>
      <c r="BX235" s="136">
        <f t="shared" ca="1" si="249"/>
        <v>0.65430737872658473</v>
      </c>
      <c r="BY235" s="136">
        <f t="shared" ca="1" si="250"/>
        <v>1.1429550199708007</v>
      </c>
      <c r="BZ235" s="136">
        <f t="shared" ca="1" si="251"/>
        <v>9.6393281784568477E-2</v>
      </c>
      <c r="CA235" s="136">
        <f t="shared" ca="1" si="252"/>
        <v>0.58750293444306367</v>
      </c>
      <c r="CB235" s="136">
        <f t="shared" ca="1" si="253"/>
        <v>1.0498833443394058</v>
      </c>
      <c r="CC235" s="136">
        <f t="shared" ca="1" si="254"/>
        <v>9.4469544072848799E-2</v>
      </c>
      <c r="CD235" s="136">
        <f t="shared" ca="1" si="255"/>
        <v>0.58889716405034598</v>
      </c>
      <c r="CE235" s="136">
        <f t="shared" ca="1" si="256"/>
        <v>1.024908993105849</v>
      </c>
      <c r="CF235" s="136">
        <f t="shared" ca="1" si="257"/>
        <v>7.095993196210898E-2</v>
      </c>
      <c r="CG235" s="136">
        <f t="shared" ca="1" si="258"/>
        <v>0.50896773247311544</v>
      </c>
      <c r="CH235" s="136">
        <f t="shared" ca="1" si="259"/>
        <v>0.90819625634878975</v>
      </c>
      <c r="CI235" s="136">
        <f t="shared" ca="1" si="260"/>
        <v>0.122270080214403</v>
      </c>
      <c r="CJ235" s="136">
        <f t="shared" ca="1" si="261"/>
        <v>0.56984021386125061</v>
      </c>
      <c r="CK235" s="136">
        <f t="shared" ca="1" si="262"/>
        <v>0.99358898115374972</v>
      </c>
      <c r="CL235" s="136">
        <f t="shared" ca="1" si="263"/>
        <v>9.7846161661565442E-2</v>
      </c>
      <c r="CM235" s="136">
        <f t="shared" ca="1" si="264"/>
        <v>0.63410218913784022</v>
      </c>
      <c r="CN235" s="136">
        <f t="shared" ca="1" si="265"/>
        <v>1.1204115614667693</v>
      </c>
      <c r="CO235" s="136">
        <f t="shared" ca="1" si="266"/>
        <v>8.9526187896899076E-2</v>
      </c>
      <c r="CP235" s="136">
        <f t="shared" ca="1" si="267"/>
        <v>0.49253621195388619</v>
      </c>
      <c r="CQ235" s="136">
        <f t="shared" ca="1" si="268"/>
        <v>0.88152663728327874</v>
      </c>
      <c r="CR235" s="136">
        <f t="shared" ca="1" si="269"/>
        <v>0.11036329536252726</v>
      </c>
      <c r="CS235" s="136">
        <f t="shared" ca="1" si="270"/>
        <v>0.50082478736040825</v>
      </c>
      <c r="CT235" s="136">
        <f t="shared" ca="1" si="271"/>
        <v>0.86323692196385349</v>
      </c>
      <c r="CU235" s="136">
        <f t="shared" ca="1" si="272"/>
        <v>8.4365119832596674E-2</v>
      </c>
      <c r="CV235" s="136">
        <f t="shared" ca="1" si="273"/>
        <v>0.54135636066172488</v>
      </c>
      <c r="CW235" s="136">
        <f t="shared" ca="1" si="274"/>
        <v>0.93136769650811113</v>
      </c>
      <c r="CX235" s="136">
        <f t="shared" ca="1" si="275"/>
        <v>8.9699270429846059E-2</v>
      </c>
      <c r="CY235" s="136">
        <f t="shared" ca="1" si="276"/>
        <v>0.49082389657587794</v>
      </c>
      <c r="CZ235" s="136">
        <f t="shared" ca="1" si="277"/>
        <v>0.82878980758191667</v>
      </c>
      <c r="DA235" s="136">
        <f t="shared" ca="1" si="278"/>
        <v>9.0758406416973872E-2</v>
      </c>
    </row>
    <row r="236" spans="3:105">
      <c r="C236" s="138">
        <f t="shared" si="179"/>
        <v>540</v>
      </c>
      <c r="D236" s="136">
        <f t="shared" si="179"/>
        <v>0.29039999999999999</v>
      </c>
      <c r="E236" s="136">
        <f t="shared" si="179"/>
        <v>0.95399999999999996</v>
      </c>
      <c r="F236" s="136">
        <f t="shared" si="179"/>
        <v>2.0299999999999999E-2</v>
      </c>
      <c r="G236" s="136">
        <f t="shared" ca="1" si="180"/>
        <v>0.61493510113055727</v>
      </c>
      <c r="H236" s="136">
        <f t="shared" ca="1" si="181"/>
        <v>1.073262937762212</v>
      </c>
      <c r="I236" s="136">
        <f t="shared" ca="1" si="182"/>
        <v>1.3012047744780614E-2</v>
      </c>
      <c r="J236" s="136">
        <f t="shared" ca="1" si="183"/>
        <v>0.57750039303998169</v>
      </c>
      <c r="K236" s="136">
        <f t="shared" ca="1" si="184"/>
        <v>1.0038396081620942</v>
      </c>
      <c r="L236" s="136">
        <f t="shared" ca="1" si="185"/>
        <v>1.5939782359481038E-2</v>
      </c>
      <c r="M236" s="136">
        <f t="shared" ca="1" si="186"/>
        <v>0.62132304612807754</v>
      </c>
      <c r="N236" s="136">
        <f t="shared" ca="1" si="187"/>
        <v>1.0722069235432632</v>
      </c>
      <c r="O236" s="136">
        <f t="shared" ca="1" si="188"/>
        <v>9.3581173019911135E-3</v>
      </c>
      <c r="P236" s="136">
        <f t="shared" ca="1" si="189"/>
        <v>0.66803305325682916</v>
      </c>
      <c r="Q236" s="136">
        <f t="shared" ca="1" si="190"/>
        <v>1.1396933146814459</v>
      </c>
      <c r="R236" s="136">
        <f t="shared" ca="1" si="191"/>
        <v>8.647954843330365E-3</v>
      </c>
      <c r="S236" s="136">
        <f t="shared" ca="1" si="192"/>
        <v>0.56603268549272012</v>
      </c>
      <c r="T236" s="136">
        <f t="shared" ca="1" si="193"/>
        <v>0.98678294839735259</v>
      </c>
      <c r="U236" s="136">
        <f t="shared" ca="1" si="194"/>
        <v>3.8581977029794289E-2</v>
      </c>
      <c r="V236" s="136">
        <f t="shared" ca="1" si="195"/>
        <v>0.66079392273696747</v>
      </c>
      <c r="W236" s="136">
        <f t="shared" ca="1" si="196"/>
        <v>1.1312467508360065</v>
      </c>
      <c r="X236" s="136">
        <f t="shared" ca="1" si="197"/>
        <v>3.1876817632613091E-3</v>
      </c>
      <c r="Y236" s="136">
        <f t="shared" ca="1" si="198"/>
        <v>0.56231328786090784</v>
      </c>
      <c r="Z236" s="136">
        <f t="shared" ca="1" si="199"/>
        <v>0.98419398163707461</v>
      </c>
      <c r="AA236" s="136">
        <f t="shared" ca="1" si="200"/>
        <v>4.9541766143926261E-2</v>
      </c>
      <c r="AB236" s="136">
        <f t="shared" ca="1" si="201"/>
        <v>0.6159375961528486</v>
      </c>
      <c r="AC236" s="136">
        <f t="shared" ca="1" si="202"/>
        <v>1.0722319809825478</v>
      </c>
      <c r="AD236" s="136">
        <f t="shared" ca="1" si="203"/>
        <v>2.0532513348989435E-3</v>
      </c>
      <c r="AE236" s="136">
        <f t="shared" ca="1" si="204"/>
        <v>0.60304065670555285</v>
      </c>
      <c r="AF236" s="136">
        <f t="shared" ca="1" si="205"/>
        <v>1.0163095922869816</v>
      </c>
      <c r="AG236" s="136">
        <f t="shared" ca="1" si="206"/>
        <v>5.3791894054752092E-2</v>
      </c>
      <c r="AH236" s="136">
        <f t="shared" ca="1" si="207"/>
        <v>0.59992781645670112</v>
      </c>
      <c r="AI236" s="136">
        <f t="shared" ca="1" si="208"/>
        <v>1.0269506037167861</v>
      </c>
      <c r="AJ236" s="136">
        <f t="shared" ca="1" si="209"/>
        <v>4.4669467745951444E-2</v>
      </c>
      <c r="AK236" s="136">
        <f t="shared" ca="1" si="210"/>
        <v>0.56111336139067092</v>
      </c>
      <c r="AL236" s="136">
        <f t="shared" ca="1" si="211"/>
        <v>0.98996086738047984</v>
      </c>
      <c r="AM236" s="136">
        <f t="shared" ca="1" si="212"/>
        <v>4.6045610356110961E-2</v>
      </c>
      <c r="AN236" s="136">
        <f t="shared" ca="1" si="213"/>
        <v>0.65888872011692967</v>
      </c>
      <c r="AO236" s="136">
        <f t="shared" ca="1" si="214"/>
        <v>1.1382041507810712</v>
      </c>
      <c r="AP236" s="136">
        <f t="shared" ca="1" si="215"/>
        <v>1.0782919462740013E-2</v>
      </c>
      <c r="AQ236" s="136">
        <f t="shared" ca="1" si="216"/>
        <v>0.5576600640202598</v>
      </c>
      <c r="AR236" s="136">
        <f t="shared" ca="1" si="217"/>
        <v>0.98308944934737574</v>
      </c>
      <c r="AS236" s="136">
        <f t="shared" ca="1" si="218"/>
        <v>1.330669743349298E-2</v>
      </c>
      <c r="AT236" s="136">
        <f t="shared" ca="1" si="219"/>
        <v>0.57645686726343304</v>
      </c>
      <c r="AU236" s="136">
        <f t="shared" ca="1" si="220"/>
        <v>1.0214314254123971</v>
      </c>
      <c r="AV236" s="136">
        <f t="shared" ca="1" si="221"/>
        <v>5.0334611068926054E-2</v>
      </c>
      <c r="AW236" s="136">
        <f t="shared" ca="1" si="222"/>
        <v>0.62980537555329053</v>
      </c>
      <c r="AX236" s="136">
        <f t="shared" ca="1" si="223"/>
        <v>1.1014308456674502</v>
      </c>
      <c r="AY236" s="136">
        <f t="shared" ca="1" si="224"/>
        <v>0</v>
      </c>
      <c r="AZ236" s="136">
        <f t="shared" ca="1" si="225"/>
        <v>0.58463119824592702</v>
      </c>
      <c r="BA236" s="136">
        <f t="shared" ca="1" si="226"/>
        <v>1.0459509846757253</v>
      </c>
      <c r="BB236" s="136">
        <f t="shared" ca="1" si="227"/>
        <v>1.284281484394461E-2</v>
      </c>
      <c r="BC236" s="136">
        <f t="shared" ca="1" si="228"/>
        <v>0.61644354841186177</v>
      </c>
      <c r="BD236" s="136">
        <f t="shared" ca="1" si="229"/>
        <v>1.0657286327872106</v>
      </c>
      <c r="BE236" s="136">
        <f t="shared" ca="1" si="230"/>
        <v>1.7613750589922789E-2</v>
      </c>
      <c r="BF236" s="136">
        <f t="shared" ca="1" si="231"/>
        <v>0.63171004387020357</v>
      </c>
      <c r="BG236" s="136">
        <f t="shared" ca="1" si="232"/>
        <v>1.0632817204942147</v>
      </c>
      <c r="BH236" s="136">
        <f t="shared" ca="1" si="233"/>
        <v>4.2412621162414572E-2</v>
      </c>
      <c r="BI236" s="136">
        <f t="shared" ca="1" si="234"/>
        <v>0.56689833430449221</v>
      </c>
      <c r="BJ236" s="136">
        <f t="shared" ca="1" si="235"/>
        <v>0.99648341044087396</v>
      </c>
      <c r="BK236" s="136">
        <f t="shared" ca="1" si="236"/>
        <v>4.4961457475743073E-2</v>
      </c>
      <c r="BL236" s="136">
        <f t="shared" ca="1" si="237"/>
        <v>0.65446748232297158</v>
      </c>
      <c r="BM236" s="136">
        <f t="shared" ca="1" si="238"/>
        <v>1.1481906195866574</v>
      </c>
      <c r="BN236" s="136">
        <f t="shared" ca="1" si="239"/>
        <v>0</v>
      </c>
      <c r="BO236" s="136">
        <f t="shared" ca="1" si="240"/>
        <v>0.61147863283231785</v>
      </c>
      <c r="BP236" s="136">
        <f t="shared" ca="1" si="241"/>
        <v>1.0607506382574396</v>
      </c>
      <c r="BQ236" s="136">
        <f t="shared" ca="1" si="242"/>
        <v>1.6266152758082499E-2</v>
      </c>
      <c r="BR236" s="136" t="str">
        <f t="shared" si="243"/>
        <v/>
      </c>
      <c r="BS236" s="136" t="str">
        <f t="shared" si="244"/>
        <v/>
      </c>
      <c r="BT236" s="136" t="str">
        <f t="shared" si="245"/>
        <v/>
      </c>
      <c r="BU236" s="136">
        <f t="shared" ca="1" si="246"/>
        <v>0.60652164866354386</v>
      </c>
      <c r="BV236" s="136">
        <f t="shared" ca="1" si="247"/>
        <v>1.047455499064728</v>
      </c>
      <c r="BW236" s="136">
        <f t="shared" ca="1" si="248"/>
        <v>0</v>
      </c>
      <c r="BX236" s="136">
        <f t="shared" ca="1" si="249"/>
        <v>0.55489947284564611</v>
      </c>
      <c r="BY236" s="136">
        <f t="shared" ca="1" si="250"/>
        <v>0.97214225201577054</v>
      </c>
      <c r="BZ236" s="136">
        <f t="shared" ca="1" si="251"/>
        <v>3.0259858654085255E-2</v>
      </c>
      <c r="CA236" s="136">
        <f t="shared" ca="1" si="252"/>
        <v>0.5564927107669313</v>
      </c>
      <c r="CB236" s="136">
        <f t="shared" ca="1" si="253"/>
        <v>0.99604769724748488</v>
      </c>
      <c r="CC236" s="136">
        <f t="shared" ca="1" si="254"/>
        <v>4.1944190731408017E-2</v>
      </c>
      <c r="CD236" s="136">
        <f t="shared" ca="1" si="255"/>
        <v>0.61062348471070838</v>
      </c>
      <c r="CE236" s="136">
        <f t="shared" ca="1" si="256"/>
        <v>1.0643909855390807</v>
      </c>
      <c r="CF236" s="136">
        <f t="shared" ca="1" si="257"/>
        <v>1.0527086043648109E-2</v>
      </c>
      <c r="CG236" s="136">
        <f t="shared" ca="1" si="258"/>
        <v>0.57886095754827882</v>
      </c>
      <c r="CH236" s="136">
        <f t="shared" ca="1" si="259"/>
        <v>1.0388168215219487</v>
      </c>
      <c r="CI236" s="136">
        <f t="shared" ca="1" si="260"/>
        <v>2.609448384725772E-2</v>
      </c>
      <c r="CJ236" s="136">
        <f t="shared" ca="1" si="261"/>
        <v>0.63418149256112821</v>
      </c>
      <c r="CK236" s="136">
        <f t="shared" ca="1" si="262"/>
        <v>1.1102001738397005</v>
      </c>
      <c r="CL236" s="136">
        <f t="shared" ca="1" si="263"/>
        <v>4.8689615893298153E-4</v>
      </c>
      <c r="CM236" s="136">
        <f t="shared" ca="1" si="264"/>
        <v>0.53099632502815541</v>
      </c>
      <c r="CN236" s="136">
        <f t="shared" ca="1" si="265"/>
        <v>0.94251054675135237</v>
      </c>
      <c r="CO236" s="136">
        <f t="shared" ca="1" si="266"/>
        <v>3.7750186894213111E-2</v>
      </c>
      <c r="CP236" s="136">
        <f t="shared" ca="1" si="267"/>
        <v>0.57667431918711787</v>
      </c>
      <c r="CQ236" s="136">
        <f t="shared" ca="1" si="268"/>
        <v>1.0380412305514468</v>
      </c>
      <c r="CR236" s="136">
        <f t="shared" ca="1" si="269"/>
        <v>1.4692616717229484E-2</v>
      </c>
      <c r="CS236" s="136">
        <f t="shared" ca="1" si="270"/>
        <v>0.63360050660923406</v>
      </c>
      <c r="CT236" s="136">
        <f t="shared" ca="1" si="271"/>
        <v>1.0963683816398555</v>
      </c>
      <c r="CU236" s="136">
        <f t="shared" ca="1" si="272"/>
        <v>1.3715464540403621E-3</v>
      </c>
      <c r="CV236" s="136">
        <f t="shared" ca="1" si="273"/>
        <v>0.62269160452365713</v>
      </c>
      <c r="CW236" s="136">
        <f t="shared" ca="1" si="274"/>
        <v>1.0746037129801604</v>
      </c>
      <c r="CX236" s="136">
        <f t="shared" ca="1" si="275"/>
        <v>1.3812749662849094E-2</v>
      </c>
      <c r="CY236" s="136">
        <f t="shared" ca="1" si="276"/>
        <v>0.63845630182881019</v>
      </c>
      <c r="CZ236" s="136">
        <f t="shared" ca="1" si="277"/>
        <v>1.0818007884796728</v>
      </c>
      <c r="DA236" s="136">
        <f t="shared" ca="1" si="278"/>
        <v>1.7912858154176755E-2</v>
      </c>
    </row>
    <row r="237" spans="3:105">
      <c r="C237" s="138">
        <f t="shared" si="179"/>
        <v>545</v>
      </c>
      <c r="D237" s="136">
        <f t="shared" si="179"/>
        <v>0.35970000000000002</v>
      </c>
      <c r="E237" s="136">
        <f t="shared" si="179"/>
        <v>0.98029999999999995</v>
      </c>
      <c r="F237" s="136">
        <f t="shared" si="179"/>
        <v>1.34E-2</v>
      </c>
      <c r="G237" s="136">
        <f t="shared" ca="1" si="180"/>
        <v>0.61130095754201408</v>
      </c>
      <c r="H237" s="136">
        <f t="shared" ca="1" si="181"/>
        <v>1.0754388736953517</v>
      </c>
      <c r="I237" s="136">
        <f t="shared" ca="1" si="182"/>
        <v>0</v>
      </c>
      <c r="J237" s="136">
        <f t="shared" ca="1" si="183"/>
        <v>0.56982058178043404</v>
      </c>
      <c r="K237" s="136">
        <f t="shared" ca="1" si="184"/>
        <v>0.9987371047786342</v>
      </c>
      <c r="L237" s="136">
        <f t="shared" ca="1" si="185"/>
        <v>0</v>
      </c>
      <c r="M237" s="136">
        <f t="shared" ca="1" si="186"/>
        <v>0.6374889983212142</v>
      </c>
      <c r="N237" s="136">
        <f t="shared" ca="1" si="187"/>
        <v>1.1085315316855662</v>
      </c>
      <c r="O237" s="136">
        <f t="shared" ca="1" si="188"/>
        <v>0</v>
      </c>
      <c r="P237" s="136">
        <f t="shared" ca="1" si="189"/>
        <v>0.60046558537339911</v>
      </c>
      <c r="Q237" s="136">
        <f t="shared" ca="1" si="190"/>
        <v>1.0338116182503105</v>
      </c>
      <c r="R237" s="136">
        <f t="shared" ca="1" si="191"/>
        <v>0</v>
      </c>
      <c r="S237" s="136">
        <f t="shared" ca="1" si="192"/>
        <v>0.60696665263177907</v>
      </c>
      <c r="T237" s="136">
        <f t="shared" ca="1" si="193"/>
        <v>1.0629146884220111</v>
      </c>
      <c r="U237" s="136">
        <f t="shared" ca="1" si="194"/>
        <v>0</v>
      </c>
      <c r="V237" s="136">
        <f t="shared" ca="1" si="195"/>
        <v>0.60907450496141502</v>
      </c>
      <c r="W237" s="136">
        <f t="shared" ca="1" si="196"/>
        <v>1.0511045251462239</v>
      </c>
      <c r="X237" s="136">
        <f t="shared" ca="1" si="197"/>
        <v>0</v>
      </c>
      <c r="Y237" s="136">
        <f t="shared" ca="1" si="198"/>
        <v>0.63398281172312076</v>
      </c>
      <c r="Z237" s="136">
        <f t="shared" ca="1" si="199"/>
        <v>1.1170157008145882</v>
      </c>
      <c r="AA237" s="136">
        <f t="shared" ca="1" si="200"/>
        <v>0</v>
      </c>
      <c r="AB237" s="136">
        <f t="shared" ca="1" si="201"/>
        <v>0.55498154168825664</v>
      </c>
      <c r="AC237" s="136">
        <f t="shared" ca="1" si="202"/>
        <v>0.97591259474845005</v>
      </c>
      <c r="AD237" s="136">
        <f t="shared" ca="1" si="203"/>
        <v>0</v>
      </c>
      <c r="AE237" s="136">
        <f t="shared" ca="1" si="204"/>
        <v>0.65756924287181551</v>
      </c>
      <c r="AF237" s="136">
        <f t="shared" ca="1" si="205"/>
        <v>1.1178787475767671</v>
      </c>
      <c r="AG237" s="136">
        <f t="shared" ca="1" si="206"/>
        <v>0</v>
      </c>
      <c r="AH237" s="136">
        <f t="shared" ca="1" si="207"/>
        <v>0.64885949272691579</v>
      </c>
      <c r="AI237" s="136">
        <f t="shared" ca="1" si="208"/>
        <v>1.1205811435945987</v>
      </c>
      <c r="AJ237" s="136">
        <f t="shared" ca="1" si="209"/>
        <v>0</v>
      </c>
      <c r="AK237" s="136">
        <f t="shared" ca="1" si="210"/>
        <v>0.59628671623246743</v>
      </c>
      <c r="AL237" s="136">
        <f t="shared" ca="1" si="211"/>
        <v>1.0584603058472999</v>
      </c>
      <c r="AM237" s="136">
        <f t="shared" ca="1" si="212"/>
        <v>0</v>
      </c>
      <c r="AN237" s="136">
        <f t="shared" ca="1" si="213"/>
        <v>0.59508118010179145</v>
      </c>
      <c r="AO237" s="136">
        <f t="shared" ca="1" si="214"/>
        <v>1.0357106891767511</v>
      </c>
      <c r="AP237" s="136">
        <f t="shared" ca="1" si="215"/>
        <v>0</v>
      </c>
      <c r="AQ237" s="136">
        <f t="shared" ca="1" si="216"/>
        <v>0.57852453105335233</v>
      </c>
      <c r="AR237" s="136">
        <f t="shared" ca="1" si="217"/>
        <v>1.0280224985001523</v>
      </c>
      <c r="AS237" s="136">
        <f t="shared" ca="1" si="218"/>
        <v>0</v>
      </c>
      <c r="AT237" s="136">
        <f t="shared" ca="1" si="219"/>
        <v>0.56245042172297544</v>
      </c>
      <c r="AU237" s="136">
        <f t="shared" ca="1" si="220"/>
        <v>1.0036965622863374</v>
      </c>
      <c r="AV237" s="136">
        <f t="shared" ca="1" si="221"/>
        <v>0</v>
      </c>
      <c r="AW237" s="136">
        <f t="shared" ca="1" si="222"/>
        <v>0.61116590657931957</v>
      </c>
      <c r="AX237" s="136">
        <f t="shared" ca="1" si="223"/>
        <v>1.0766984357794969</v>
      </c>
      <c r="AY237" s="136">
        <f t="shared" ca="1" si="224"/>
        <v>0</v>
      </c>
      <c r="AZ237" s="136">
        <f t="shared" ca="1" si="225"/>
        <v>0.57256228631967132</v>
      </c>
      <c r="BA237" s="136">
        <f t="shared" ca="1" si="226"/>
        <v>1.0344818556999094</v>
      </c>
      <c r="BB237" s="136">
        <f t="shared" ca="1" si="227"/>
        <v>0</v>
      </c>
      <c r="BC237" s="136">
        <f t="shared" ca="1" si="228"/>
        <v>0.6114185200056218</v>
      </c>
      <c r="BD237" s="136">
        <f t="shared" ca="1" si="229"/>
        <v>1.0660222943027071</v>
      </c>
      <c r="BE237" s="136">
        <f t="shared" ca="1" si="230"/>
        <v>0</v>
      </c>
      <c r="BF237" s="136">
        <f t="shared" ca="1" si="231"/>
        <v>0.62971166555252289</v>
      </c>
      <c r="BG237" s="136">
        <f t="shared" ca="1" si="232"/>
        <v>1.0685256050906999</v>
      </c>
      <c r="BH237" s="136">
        <f t="shared" ca="1" si="233"/>
        <v>0</v>
      </c>
      <c r="BI237" s="136">
        <f t="shared" ca="1" si="234"/>
        <v>0.58915044927116444</v>
      </c>
      <c r="BJ237" s="136">
        <f t="shared" ca="1" si="235"/>
        <v>1.0417670331104831</v>
      </c>
      <c r="BK237" s="136">
        <f t="shared" ca="1" si="236"/>
        <v>0</v>
      </c>
      <c r="BL237" s="136">
        <f t="shared" ca="1" si="237"/>
        <v>0.55971942905055283</v>
      </c>
      <c r="BM237" s="136">
        <f t="shared" ca="1" si="238"/>
        <v>0.99183527457518361</v>
      </c>
      <c r="BN237" s="136">
        <f t="shared" ca="1" si="239"/>
        <v>0</v>
      </c>
      <c r="BO237" s="136">
        <f t="shared" ca="1" si="240"/>
        <v>0.62460058526249285</v>
      </c>
      <c r="BP237" s="136">
        <f t="shared" ca="1" si="241"/>
        <v>1.0925252567422352</v>
      </c>
      <c r="BQ237" s="136">
        <f t="shared" ca="1" si="242"/>
        <v>0</v>
      </c>
      <c r="BR237" s="136" t="str">
        <f t="shared" si="243"/>
        <v/>
      </c>
      <c r="BS237" s="136" t="str">
        <f t="shared" si="244"/>
        <v/>
      </c>
      <c r="BT237" s="136" t="str">
        <f t="shared" si="245"/>
        <v/>
      </c>
      <c r="BU237" s="136">
        <f t="shared" ca="1" si="246"/>
        <v>0.60036371234534269</v>
      </c>
      <c r="BV237" s="136">
        <f t="shared" ca="1" si="247"/>
        <v>1.0439073347470036</v>
      </c>
      <c r="BW237" s="136">
        <f t="shared" ca="1" si="248"/>
        <v>0</v>
      </c>
      <c r="BX237" s="136">
        <f t="shared" ca="1" si="249"/>
        <v>0.59834511071939667</v>
      </c>
      <c r="BY237" s="136">
        <f t="shared" ca="1" si="250"/>
        <v>1.0571702625592116</v>
      </c>
      <c r="BZ237" s="136">
        <f t="shared" ca="1" si="251"/>
        <v>0</v>
      </c>
      <c r="CA237" s="136">
        <f t="shared" ca="1" si="252"/>
        <v>0.60224039433778565</v>
      </c>
      <c r="CB237" s="136">
        <f t="shared" ca="1" si="253"/>
        <v>1.0849603927932354</v>
      </c>
      <c r="CC237" s="136">
        <f t="shared" ca="1" si="254"/>
        <v>0</v>
      </c>
      <c r="CD237" s="136">
        <f t="shared" ca="1" si="255"/>
        <v>0.62441107553056019</v>
      </c>
      <c r="CE237" s="136">
        <f t="shared" ca="1" si="256"/>
        <v>1.0986457609783242</v>
      </c>
      <c r="CF237" s="136">
        <f t="shared" ca="1" si="257"/>
        <v>0</v>
      </c>
      <c r="CG237" s="136">
        <f t="shared" ca="1" si="258"/>
        <v>0.53048711961447037</v>
      </c>
      <c r="CH237" s="136">
        <f t="shared" ca="1" si="259"/>
        <v>0.95588516337740781</v>
      </c>
      <c r="CI237" s="136">
        <f t="shared" ca="1" si="260"/>
        <v>5.9342909686286383E-3</v>
      </c>
      <c r="CJ237" s="136">
        <f t="shared" ca="1" si="261"/>
        <v>0.60748801640201078</v>
      </c>
      <c r="CK237" s="136">
        <f t="shared" ca="1" si="262"/>
        <v>1.0732447375871825</v>
      </c>
      <c r="CL237" s="136">
        <f t="shared" ca="1" si="263"/>
        <v>0</v>
      </c>
      <c r="CM237" s="136">
        <f t="shared" ca="1" si="264"/>
        <v>0.62009667376550037</v>
      </c>
      <c r="CN237" s="136">
        <f t="shared" ca="1" si="265"/>
        <v>1.1081621756924254</v>
      </c>
      <c r="CO237" s="136">
        <f t="shared" ca="1" si="266"/>
        <v>0</v>
      </c>
      <c r="CP237" s="136">
        <f t="shared" ca="1" si="267"/>
        <v>0.520018705179074</v>
      </c>
      <c r="CQ237" s="136">
        <f t="shared" ca="1" si="268"/>
        <v>0.93909484572232371</v>
      </c>
      <c r="CR237" s="136">
        <f t="shared" ca="1" si="269"/>
        <v>2.0780275659926894E-3</v>
      </c>
      <c r="CS237" s="136">
        <f t="shared" ca="1" si="270"/>
        <v>0.6048440068948423</v>
      </c>
      <c r="CT237" s="136">
        <f t="shared" ca="1" si="271"/>
        <v>1.0555914599145626</v>
      </c>
      <c r="CU237" s="136">
        <f t="shared" ca="1" si="272"/>
        <v>0</v>
      </c>
      <c r="CV237" s="136">
        <f t="shared" ca="1" si="273"/>
        <v>0.59847668988082969</v>
      </c>
      <c r="CW237" s="136">
        <f t="shared" ca="1" si="274"/>
        <v>1.0432891195273579</v>
      </c>
      <c r="CX237" s="136">
        <f t="shared" ca="1" si="275"/>
        <v>0</v>
      </c>
      <c r="CY237" s="136">
        <f t="shared" ca="1" si="276"/>
        <v>0.60869417028188844</v>
      </c>
      <c r="CZ237" s="136">
        <f t="shared" ca="1" si="277"/>
        <v>1.0401647818782238</v>
      </c>
      <c r="DA237" s="136">
        <f t="shared" ca="1" si="278"/>
        <v>0</v>
      </c>
    </row>
    <row r="238" spans="3:105">
      <c r="C238" s="138">
        <f t="shared" si="179"/>
        <v>550</v>
      </c>
      <c r="D238" s="136">
        <f t="shared" si="179"/>
        <v>0.43345</v>
      </c>
      <c r="E238" s="136">
        <f t="shared" si="179"/>
        <v>0.99495</v>
      </c>
      <c r="F238" s="136">
        <f t="shared" si="179"/>
        <v>8.7500000000000008E-3</v>
      </c>
      <c r="G238" s="136">
        <f t="shared" ca="1" si="180"/>
        <v>0.57489307779108911</v>
      </c>
      <c r="H238" s="136">
        <f t="shared" ca="1" si="181"/>
        <v>1.014561503232692</v>
      </c>
      <c r="I238" s="136">
        <f t="shared" ca="1" si="182"/>
        <v>0</v>
      </c>
      <c r="J238" s="136">
        <f t="shared" ca="1" si="183"/>
        <v>0.63790456583942134</v>
      </c>
      <c r="K238" s="136">
        <f t="shared" ca="1" si="184"/>
        <v>1.1164439481991848</v>
      </c>
      <c r="L238" s="136">
        <f t="shared" ca="1" si="185"/>
        <v>0</v>
      </c>
      <c r="M238" s="136">
        <f t="shared" ca="1" si="186"/>
        <v>0.60877544121834015</v>
      </c>
      <c r="N238" s="136">
        <f t="shared" ca="1" si="187"/>
        <v>1.0634039589725801</v>
      </c>
      <c r="O238" s="136">
        <f t="shared" ca="1" si="188"/>
        <v>0</v>
      </c>
      <c r="P238" s="136">
        <f t="shared" ca="1" si="189"/>
        <v>0.58067316211719033</v>
      </c>
      <c r="Q238" s="136">
        <f t="shared" ca="1" si="190"/>
        <v>1.0029223817607216</v>
      </c>
      <c r="R238" s="136">
        <f t="shared" ca="1" si="191"/>
        <v>0</v>
      </c>
      <c r="S238" s="136">
        <f t="shared" ca="1" si="192"/>
        <v>0.45644581896649455</v>
      </c>
      <c r="T238" s="136">
        <f t="shared" ca="1" si="193"/>
        <v>0.80453090764124846</v>
      </c>
      <c r="U238" s="136">
        <f t="shared" ca="1" si="194"/>
        <v>0</v>
      </c>
      <c r="V238" s="136">
        <f t="shared" ca="1" si="195"/>
        <v>0.57467261594474317</v>
      </c>
      <c r="W238" s="136">
        <f t="shared" ca="1" si="196"/>
        <v>0.99611394609872594</v>
      </c>
      <c r="X238" s="136">
        <f t="shared" ca="1" si="197"/>
        <v>0</v>
      </c>
      <c r="Y238" s="136">
        <f t="shared" ca="1" si="198"/>
        <v>0.52290131402288387</v>
      </c>
      <c r="Z238" s="136">
        <f t="shared" ca="1" si="199"/>
        <v>0.92152523485973914</v>
      </c>
      <c r="AA238" s="136">
        <f t="shared" ca="1" si="200"/>
        <v>3.7471705697944024E-3</v>
      </c>
      <c r="AB238" s="136">
        <f t="shared" ca="1" si="201"/>
        <v>0.64104995824528743</v>
      </c>
      <c r="AC238" s="136">
        <f t="shared" ca="1" si="202"/>
        <v>1.1243654450199465</v>
      </c>
      <c r="AD238" s="136">
        <f t="shared" ca="1" si="203"/>
        <v>0</v>
      </c>
      <c r="AE238" s="136">
        <f t="shared" ca="1" si="204"/>
        <v>0.58472622776793826</v>
      </c>
      <c r="AF238" s="136">
        <f t="shared" ca="1" si="205"/>
        <v>0.9984977524204306</v>
      </c>
      <c r="AG238" s="136">
        <f t="shared" ca="1" si="206"/>
        <v>0</v>
      </c>
      <c r="AH238" s="136">
        <f t="shared" ca="1" si="207"/>
        <v>0.56430193949002394</v>
      </c>
      <c r="AI238" s="136">
        <f t="shared" ca="1" si="208"/>
        <v>0.97926881063215843</v>
      </c>
      <c r="AJ238" s="136">
        <f t="shared" ca="1" si="209"/>
        <v>0</v>
      </c>
      <c r="AK238" s="136">
        <f t="shared" ca="1" si="210"/>
        <v>0.43650590690103092</v>
      </c>
      <c r="AL238" s="136">
        <f t="shared" ca="1" si="211"/>
        <v>0.77913536133236772</v>
      </c>
      <c r="AM238" s="136">
        <f t="shared" ca="1" si="212"/>
        <v>3.5040492034190802E-3</v>
      </c>
      <c r="AN238" s="136">
        <f t="shared" ca="1" si="213"/>
        <v>0.63511678499206203</v>
      </c>
      <c r="AO238" s="136">
        <f t="shared" ca="1" si="214"/>
        <v>1.1065840151135149</v>
      </c>
      <c r="AP238" s="136">
        <f t="shared" ca="1" si="215"/>
        <v>0</v>
      </c>
      <c r="AQ238" s="136">
        <f t="shared" ca="1" si="216"/>
        <v>0.62815332299733095</v>
      </c>
      <c r="AR238" s="136">
        <f t="shared" ca="1" si="217"/>
        <v>1.1133974524930668</v>
      </c>
      <c r="AS238" s="136">
        <f t="shared" ca="1" si="218"/>
        <v>0</v>
      </c>
      <c r="AT238" s="136">
        <f t="shared" ca="1" si="219"/>
        <v>0.40442499673526022</v>
      </c>
      <c r="AU238" s="136">
        <f t="shared" ca="1" si="220"/>
        <v>0.72754413753980995</v>
      </c>
      <c r="AV238" s="136">
        <f t="shared" ca="1" si="221"/>
        <v>1.1238432963919107E-2</v>
      </c>
      <c r="AW238" s="136">
        <f t="shared" ca="1" si="222"/>
        <v>0.62956065307569753</v>
      </c>
      <c r="AX238" s="136">
        <f t="shared" ca="1" si="223"/>
        <v>1.1118835912316807</v>
      </c>
      <c r="AY238" s="136">
        <f t="shared" ca="1" si="224"/>
        <v>0</v>
      </c>
      <c r="AZ238" s="136">
        <f t="shared" ca="1" si="225"/>
        <v>0.60175634250288113</v>
      </c>
      <c r="BA238" s="136">
        <f t="shared" ca="1" si="226"/>
        <v>1.0863514141771118</v>
      </c>
      <c r="BB238" s="136">
        <f t="shared" ca="1" si="227"/>
        <v>0</v>
      </c>
      <c r="BC238" s="136">
        <f t="shared" ca="1" si="228"/>
        <v>0.61948999723730491</v>
      </c>
      <c r="BD238" s="136">
        <f t="shared" ca="1" si="229"/>
        <v>1.0826224310545418</v>
      </c>
      <c r="BE238" s="136">
        <f t="shared" ca="1" si="230"/>
        <v>0</v>
      </c>
      <c r="BF238" s="136">
        <f t="shared" ca="1" si="231"/>
        <v>0.63519816689157149</v>
      </c>
      <c r="BG238" s="136">
        <f t="shared" ca="1" si="232"/>
        <v>1.08226125222909</v>
      </c>
      <c r="BH238" s="136">
        <f t="shared" ca="1" si="233"/>
        <v>0</v>
      </c>
      <c r="BI238" s="136">
        <f t="shared" ca="1" si="234"/>
        <v>0.42927548759925677</v>
      </c>
      <c r="BJ238" s="136">
        <f t="shared" ca="1" si="235"/>
        <v>0.76382131692565913</v>
      </c>
      <c r="BK238" s="136">
        <f t="shared" ca="1" si="236"/>
        <v>6.4780726635569946E-3</v>
      </c>
      <c r="BL238" s="136">
        <f t="shared" ca="1" si="237"/>
        <v>0.58492712340304975</v>
      </c>
      <c r="BM238" s="136">
        <f t="shared" ca="1" si="238"/>
        <v>1.0389573653109756</v>
      </c>
      <c r="BN238" s="136">
        <f t="shared" ca="1" si="239"/>
        <v>0</v>
      </c>
      <c r="BO238" s="136">
        <f t="shared" ca="1" si="240"/>
        <v>0.60942531132127542</v>
      </c>
      <c r="BP238" s="136">
        <f t="shared" ca="1" si="241"/>
        <v>1.069386521999387</v>
      </c>
      <c r="BQ238" s="136">
        <f t="shared" ca="1" si="242"/>
        <v>0</v>
      </c>
      <c r="BR238" s="136" t="str">
        <f t="shared" si="243"/>
        <v/>
      </c>
      <c r="BS238" s="136" t="str">
        <f t="shared" si="244"/>
        <v/>
      </c>
      <c r="BT238" s="136" t="str">
        <f t="shared" si="245"/>
        <v/>
      </c>
      <c r="BU238" s="136">
        <f t="shared" ca="1" si="246"/>
        <v>0.62138777464294814</v>
      </c>
      <c r="BV238" s="136">
        <f t="shared" ca="1" si="247"/>
        <v>1.0838120824531763</v>
      </c>
      <c r="BW238" s="136">
        <f t="shared" ca="1" si="248"/>
        <v>0</v>
      </c>
      <c r="BX238" s="136">
        <f t="shared" ca="1" si="249"/>
        <v>0.61944250461867945</v>
      </c>
      <c r="BY238" s="136">
        <f t="shared" ca="1" si="250"/>
        <v>1.0920902284725855</v>
      </c>
      <c r="BZ238" s="136">
        <f t="shared" ca="1" si="251"/>
        <v>0</v>
      </c>
      <c r="CA238" s="136">
        <f t="shared" ca="1" si="252"/>
        <v>0.44874230996479048</v>
      </c>
      <c r="CB238" s="136">
        <f t="shared" ca="1" si="253"/>
        <v>0.811460519588587</v>
      </c>
      <c r="CC238" s="136">
        <f t="shared" ca="1" si="254"/>
        <v>2.8865553526107725E-3</v>
      </c>
      <c r="CD238" s="136">
        <f t="shared" ca="1" si="255"/>
        <v>0.59945351863915386</v>
      </c>
      <c r="CE238" s="136">
        <f t="shared" ca="1" si="256"/>
        <v>1.0586358827676574</v>
      </c>
      <c r="CF238" s="136">
        <f t="shared" ca="1" si="257"/>
        <v>0</v>
      </c>
      <c r="CG238" s="136">
        <f t="shared" ca="1" si="258"/>
        <v>0.40007083677706146</v>
      </c>
      <c r="CH238" s="136">
        <f t="shared" ca="1" si="259"/>
        <v>0.72880244634144264</v>
      </c>
      <c r="CI238" s="136">
        <f t="shared" ca="1" si="260"/>
        <v>0</v>
      </c>
      <c r="CJ238" s="136">
        <f t="shared" ca="1" si="261"/>
        <v>0.55713187501321415</v>
      </c>
      <c r="CK238" s="136">
        <f t="shared" ca="1" si="262"/>
        <v>0.98788964583920635</v>
      </c>
      <c r="CL238" s="136">
        <f t="shared" ca="1" si="263"/>
        <v>0</v>
      </c>
      <c r="CM238" s="136">
        <f t="shared" ca="1" si="264"/>
        <v>0.57660035011679245</v>
      </c>
      <c r="CN238" s="136">
        <f t="shared" ca="1" si="265"/>
        <v>1.0279883944643038</v>
      </c>
      <c r="CO238" s="136">
        <f t="shared" ca="1" si="266"/>
        <v>0</v>
      </c>
      <c r="CP238" s="136">
        <f t="shared" ca="1" si="267"/>
        <v>0.39216775114334018</v>
      </c>
      <c r="CQ238" s="136">
        <f t="shared" ca="1" si="268"/>
        <v>0.71606330347375591</v>
      </c>
      <c r="CR238" s="136">
        <f t="shared" ca="1" si="269"/>
        <v>0</v>
      </c>
      <c r="CS238" s="136">
        <f t="shared" ca="1" si="270"/>
        <v>0.62795474637120752</v>
      </c>
      <c r="CT238" s="136">
        <f t="shared" ca="1" si="271"/>
        <v>1.0993310494337516</v>
      </c>
      <c r="CU238" s="136">
        <f t="shared" ca="1" si="272"/>
        <v>0</v>
      </c>
      <c r="CV238" s="136">
        <f t="shared" ca="1" si="273"/>
        <v>0.63168525422943023</v>
      </c>
      <c r="CW238" s="136">
        <f t="shared" ca="1" si="274"/>
        <v>1.1037966426490122</v>
      </c>
      <c r="CX238" s="136">
        <f t="shared" ca="1" si="275"/>
        <v>0</v>
      </c>
      <c r="CY238" s="136">
        <f t="shared" ca="1" si="276"/>
        <v>0.63659890426234333</v>
      </c>
      <c r="CZ238" s="136">
        <f t="shared" ca="1" si="277"/>
        <v>1.0911311347935229</v>
      </c>
      <c r="DA238" s="136">
        <f t="shared" ca="1" si="278"/>
        <v>0</v>
      </c>
    </row>
    <row r="239" spans="3:105">
      <c r="C239" s="138">
        <f t="shared" si="179"/>
        <v>555</v>
      </c>
      <c r="D239" s="136">
        <f t="shared" si="179"/>
        <v>0.51205000000000001</v>
      </c>
      <c r="E239" s="136">
        <f t="shared" si="179"/>
        <v>1</v>
      </c>
      <c r="F239" s="136">
        <f t="shared" si="179"/>
        <v>5.7499999999999999E-3</v>
      </c>
      <c r="G239" s="136">
        <f t="shared" ca="1" si="180"/>
        <v>0.52700750846096278</v>
      </c>
      <c r="H239" s="136">
        <f t="shared" ca="1" si="181"/>
        <v>0.92801083016443286</v>
      </c>
      <c r="I239" s="136">
        <f t="shared" ca="1" si="182"/>
        <v>0</v>
      </c>
      <c r="J239" s="136">
        <f t="shared" ca="1" si="183"/>
        <v>0.52779260574557596</v>
      </c>
      <c r="K239" s="136">
        <f t="shared" ca="1" si="184"/>
        <v>0.92427830414788081</v>
      </c>
      <c r="L239" s="136">
        <f t="shared" ca="1" si="185"/>
        <v>0</v>
      </c>
      <c r="M239" s="136">
        <f t="shared" ca="1" si="186"/>
        <v>0.53020216553670119</v>
      </c>
      <c r="N239" s="136">
        <f t="shared" ca="1" si="187"/>
        <v>0.9230736898648636</v>
      </c>
      <c r="O239" s="136">
        <f t="shared" ca="1" si="188"/>
        <v>0</v>
      </c>
      <c r="P239" s="136">
        <f t="shared" ca="1" si="189"/>
        <v>0.6165228721831808</v>
      </c>
      <c r="Q239" s="136">
        <f t="shared" ca="1" si="190"/>
        <v>1.0582497549881553</v>
      </c>
      <c r="R239" s="136">
        <f t="shared" ca="1" si="191"/>
        <v>0</v>
      </c>
      <c r="S239" s="136">
        <f t="shared" ca="1" si="192"/>
        <v>0.42806085587194831</v>
      </c>
      <c r="T239" s="136">
        <f t="shared" ca="1" si="193"/>
        <v>0.7587367008979049</v>
      </c>
      <c r="U239" s="136">
        <f t="shared" ca="1" si="194"/>
        <v>0</v>
      </c>
      <c r="V239" s="136">
        <f t="shared" ca="1" si="195"/>
        <v>0.61449570947463528</v>
      </c>
      <c r="W239" s="136">
        <f t="shared" ca="1" si="196"/>
        <v>1.0588864520857173</v>
      </c>
      <c r="X239" s="136">
        <f t="shared" ca="1" si="197"/>
        <v>0</v>
      </c>
      <c r="Y239" s="136">
        <f t="shared" ca="1" si="198"/>
        <v>0.41756846594470026</v>
      </c>
      <c r="Z239" s="136">
        <f t="shared" ca="1" si="199"/>
        <v>0.7396564555149262</v>
      </c>
      <c r="AA239" s="136">
        <f t="shared" ca="1" si="200"/>
        <v>0</v>
      </c>
      <c r="AB239" s="136">
        <f t="shared" ca="1" si="201"/>
        <v>0.56383184902923378</v>
      </c>
      <c r="AC239" s="136">
        <f t="shared" ca="1" si="202"/>
        <v>0.98737849154157176</v>
      </c>
      <c r="AD239" s="136">
        <f t="shared" ca="1" si="203"/>
        <v>0</v>
      </c>
      <c r="AE239" s="136">
        <f t="shared" ca="1" si="204"/>
        <v>0.59276333374579182</v>
      </c>
      <c r="AF239" s="136">
        <f t="shared" ca="1" si="205"/>
        <v>1.0053978094769018</v>
      </c>
      <c r="AG239" s="136">
        <f t="shared" ca="1" si="206"/>
        <v>0</v>
      </c>
      <c r="AH239" s="136">
        <f t="shared" ca="1" si="207"/>
        <v>0.54922771723651098</v>
      </c>
      <c r="AI239" s="136">
        <f t="shared" ca="1" si="208"/>
        <v>0.94816433075219242</v>
      </c>
      <c r="AJ239" s="136">
        <f t="shared" ca="1" si="209"/>
        <v>0</v>
      </c>
      <c r="AK239" s="136">
        <f t="shared" ca="1" si="210"/>
        <v>0.41136256008630273</v>
      </c>
      <c r="AL239" s="136">
        <f t="shared" ca="1" si="211"/>
        <v>0.73910675997910313</v>
      </c>
      <c r="AM239" s="136">
        <f t="shared" ca="1" si="212"/>
        <v>0</v>
      </c>
      <c r="AN239" s="136">
        <f t="shared" ca="1" si="213"/>
        <v>0.55604818544727486</v>
      </c>
      <c r="AO239" s="136">
        <f t="shared" ca="1" si="214"/>
        <v>0.96537893458652102</v>
      </c>
      <c r="AP239" s="136">
        <f t="shared" ca="1" si="215"/>
        <v>0</v>
      </c>
      <c r="AQ239" s="136">
        <f t="shared" ca="1" si="216"/>
        <v>0.50781958952290984</v>
      </c>
      <c r="AR239" s="136">
        <f t="shared" ca="1" si="217"/>
        <v>0.90008987904405924</v>
      </c>
      <c r="AS239" s="136">
        <f t="shared" ca="1" si="218"/>
        <v>0</v>
      </c>
      <c r="AT239" s="136">
        <f t="shared" ca="1" si="219"/>
        <v>0.42104598257710546</v>
      </c>
      <c r="AU239" s="136">
        <f t="shared" ca="1" si="220"/>
        <v>0.7601228837609102</v>
      </c>
      <c r="AV239" s="136">
        <f t="shared" ca="1" si="221"/>
        <v>0</v>
      </c>
      <c r="AW239" s="136">
        <f t="shared" ca="1" si="222"/>
        <v>0.55673007813553854</v>
      </c>
      <c r="AX239" s="136">
        <f t="shared" ca="1" si="223"/>
        <v>0.97866029366278617</v>
      </c>
      <c r="AY239" s="136">
        <f t="shared" ca="1" si="224"/>
        <v>0</v>
      </c>
      <c r="AZ239" s="136">
        <f t="shared" ca="1" si="225"/>
        <v>0.4972443349875007</v>
      </c>
      <c r="BA239" s="136">
        <f t="shared" ca="1" si="226"/>
        <v>0.89589538394963875</v>
      </c>
      <c r="BB239" s="136">
        <f t="shared" ca="1" si="227"/>
        <v>0</v>
      </c>
      <c r="BC239" s="136">
        <f t="shared" ca="1" si="228"/>
        <v>0.52929122907251558</v>
      </c>
      <c r="BD239" s="136">
        <f t="shared" ca="1" si="229"/>
        <v>0.92099525008835381</v>
      </c>
      <c r="BE239" s="136">
        <f t="shared" ca="1" si="230"/>
        <v>0</v>
      </c>
      <c r="BF239" s="136">
        <f t="shared" ca="1" si="231"/>
        <v>0.54906365776143007</v>
      </c>
      <c r="BG239" s="136">
        <f t="shared" ca="1" si="232"/>
        <v>0.9304773669132318</v>
      </c>
      <c r="BH239" s="136">
        <f t="shared" ca="1" si="233"/>
        <v>0</v>
      </c>
      <c r="BI239" s="136">
        <f t="shared" ca="1" si="234"/>
        <v>0.41789701195592349</v>
      </c>
      <c r="BJ239" s="136">
        <f t="shared" ca="1" si="235"/>
        <v>0.74903305609946469</v>
      </c>
      <c r="BK239" s="136">
        <f t="shared" ca="1" si="236"/>
        <v>0</v>
      </c>
      <c r="BL239" s="136">
        <f t="shared" ca="1" si="237"/>
        <v>0.60376829563516443</v>
      </c>
      <c r="BM239" s="136">
        <f t="shared" ca="1" si="238"/>
        <v>1.0674246257889062</v>
      </c>
      <c r="BN239" s="136">
        <f t="shared" ca="1" si="239"/>
        <v>0</v>
      </c>
      <c r="BO239" s="136">
        <f t="shared" ca="1" si="240"/>
        <v>0.52720695343647928</v>
      </c>
      <c r="BP239" s="136">
        <f t="shared" ca="1" si="241"/>
        <v>0.92139472028252223</v>
      </c>
      <c r="BQ239" s="136">
        <f t="shared" ca="1" si="242"/>
        <v>0</v>
      </c>
      <c r="BR239" s="136" t="str">
        <f t="shared" si="243"/>
        <v/>
      </c>
      <c r="BS239" s="136" t="str">
        <f t="shared" si="244"/>
        <v/>
      </c>
      <c r="BT239" s="136" t="str">
        <f t="shared" si="245"/>
        <v/>
      </c>
      <c r="BU239" s="136">
        <f t="shared" ca="1" si="246"/>
        <v>0.5729094252056417</v>
      </c>
      <c r="BV239" s="136">
        <f t="shared" ca="1" si="247"/>
        <v>0.99448970869382658</v>
      </c>
      <c r="BW239" s="136">
        <f t="shared" ca="1" si="248"/>
        <v>0</v>
      </c>
      <c r="BX239" s="136">
        <f t="shared" ca="1" si="249"/>
        <v>0.48836552014388784</v>
      </c>
      <c r="BY239" s="136">
        <f t="shared" ca="1" si="250"/>
        <v>0.86140371710452768</v>
      </c>
      <c r="BZ239" s="136">
        <f t="shared" ca="1" si="251"/>
        <v>0</v>
      </c>
      <c r="CA239" s="136">
        <f t="shared" ca="1" si="252"/>
        <v>0.40153574912536494</v>
      </c>
      <c r="CB239" s="136">
        <f t="shared" ca="1" si="253"/>
        <v>0.73182898054492607</v>
      </c>
      <c r="CC239" s="136">
        <f t="shared" ca="1" si="254"/>
        <v>0</v>
      </c>
      <c r="CD239" s="136">
        <f t="shared" ca="1" si="255"/>
        <v>0.52230678739587877</v>
      </c>
      <c r="CE239" s="136">
        <f t="shared" ca="1" si="256"/>
        <v>0.91815021241803652</v>
      </c>
      <c r="CF239" s="136">
        <f t="shared" ca="1" si="257"/>
        <v>0</v>
      </c>
      <c r="CG239" s="136">
        <f t="shared" ca="1" si="258"/>
        <v>0.43737749826775718</v>
      </c>
      <c r="CH239" s="136">
        <f t="shared" ca="1" si="259"/>
        <v>0.80257456518742798</v>
      </c>
      <c r="CI239" s="136">
        <f t="shared" ca="1" si="260"/>
        <v>0</v>
      </c>
      <c r="CJ239" s="136">
        <f t="shared" ca="1" si="261"/>
        <v>0.59398152327696818</v>
      </c>
      <c r="CK239" s="136">
        <f t="shared" ca="1" si="262"/>
        <v>1.0460396357748036</v>
      </c>
      <c r="CL239" s="136">
        <f t="shared" ca="1" si="263"/>
        <v>0</v>
      </c>
      <c r="CM239" s="136">
        <f t="shared" ca="1" si="264"/>
        <v>0.45843825477272954</v>
      </c>
      <c r="CN239" s="136">
        <f t="shared" ca="1" si="265"/>
        <v>0.81888708070270311</v>
      </c>
      <c r="CO239" s="136">
        <f t="shared" ca="1" si="266"/>
        <v>0</v>
      </c>
      <c r="CP239" s="136">
        <f t="shared" ca="1" si="267"/>
        <v>0.43904308564809436</v>
      </c>
      <c r="CQ239" s="136">
        <f t="shared" ca="1" si="268"/>
        <v>0.80621484002278476</v>
      </c>
      <c r="CR239" s="136">
        <f t="shared" ca="1" si="269"/>
        <v>0</v>
      </c>
      <c r="CS239" s="136">
        <f t="shared" ca="1" si="270"/>
        <v>0.55203815800898304</v>
      </c>
      <c r="CT239" s="136">
        <f t="shared" ca="1" si="271"/>
        <v>0.96058544283466207</v>
      </c>
      <c r="CU239" s="136">
        <f t="shared" ca="1" si="272"/>
        <v>0</v>
      </c>
      <c r="CV239" s="136">
        <f t="shared" ca="1" si="273"/>
        <v>0.55015618681739731</v>
      </c>
      <c r="CW239" s="136">
        <f t="shared" ca="1" si="274"/>
        <v>0.95543676067545757</v>
      </c>
      <c r="CX239" s="136">
        <f t="shared" ca="1" si="275"/>
        <v>0</v>
      </c>
      <c r="CY239" s="136">
        <f t="shared" ca="1" si="276"/>
        <v>0.57238329406522859</v>
      </c>
      <c r="CZ239" s="136">
        <f t="shared" ca="1" si="277"/>
        <v>0.9730228746741022</v>
      </c>
      <c r="DA239" s="136">
        <f t="shared" ca="1" si="278"/>
        <v>0</v>
      </c>
    </row>
    <row r="240" spans="3:105">
      <c r="C240" s="138">
        <f t="shared" si="179"/>
        <v>560</v>
      </c>
      <c r="D240" s="136">
        <f t="shared" si="179"/>
        <v>0.59450000000000003</v>
      </c>
      <c r="E240" s="136">
        <f t="shared" si="179"/>
        <v>0.995</v>
      </c>
      <c r="F240" s="136">
        <f t="shared" si="179"/>
        <v>3.8999999999999998E-3</v>
      </c>
      <c r="G240" s="136">
        <f t="shared" ca="1" si="180"/>
        <v>0.53822830517484399</v>
      </c>
      <c r="H240" s="136">
        <f t="shared" ca="1" si="181"/>
        <v>0.93250619777725308</v>
      </c>
      <c r="I240" s="136">
        <f t="shared" ca="1" si="182"/>
        <v>0</v>
      </c>
      <c r="J240" s="136">
        <f t="shared" ca="1" si="183"/>
        <v>0.4730343369158635</v>
      </c>
      <c r="K240" s="136">
        <f t="shared" ca="1" si="184"/>
        <v>0.81601259417697869</v>
      </c>
      <c r="L240" s="136">
        <f t="shared" ca="1" si="185"/>
        <v>0</v>
      </c>
      <c r="M240" s="136">
        <f t="shared" ca="1" si="186"/>
        <v>0.59125474993283222</v>
      </c>
      <c r="N240" s="136">
        <f t="shared" ca="1" si="187"/>
        <v>1.0126407212836406</v>
      </c>
      <c r="O240" s="136">
        <f t="shared" ca="1" si="188"/>
        <v>0</v>
      </c>
      <c r="P240" s="136">
        <f t="shared" ca="1" si="189"/>
        <v>0.55800015852077012</v>
      </c>
      <c r="Q240" s="136">
        <f t="shared" ca="1" si="190"/>
        <v>0.94501365357308409</v>
      </c>
      <c r="R240" s="136">
        <f t="shared" ca="1" si="191"/>
        <v>0</v>
      </c>
      <c r="S240" s="136">
        <f t="shared" ca="1" si="192"/>
        <v>0.47179695708332903</v>
      </c>
      <c r="T240" s="136">
        <f t="shared" ca="1" si="193"/>
        <v>0.82490409724216429</v>
      </c>
      <c r="U240" s="136">
        <f t="shared" ca="1" si="194"/>
        <v>0</v>
      </c>
      <c r="V240" s="136">
        <f t="shared" ca="1" si="195"/>
        <v>0.57094193764081902</v>
      </c>
      <c r="W240" s="136">
        <f t="shared" ca="1" si="196"/>
        <v>0.97046812131919202</v>
      </c>
      <c r="X240" s="136">
        <f t="shared" ca="1" si="197"/>
        <v>0</v>
      </c>
      <c r="Y240" s="136">
        <f t="shared" ca="1" si="198"/>
        <v>0.44979264819918774</v>
      </c>
      <c r="Z240" s="136">
        <f t="shared" ca="1" si="199"/>
        <v>0.78561899325257589</v>
      </c>
      <c r="AA240" s="136">
        <f t="shared" ca="1" si="200"/>
        <v>0</v>
      </c>
      <c r="AB240" s="136">
        <f t="shared" ca="1" si="201"/>
        <v>0.48420814903945353</v>
      </c>
      <c r="AC240" s="136">
        <f t="shared" ca="1" si="202"/>
        <v>0.83370590542767753</v>
      </c>
      <c r="AD240" s="136">
        <f t="shared" ca="1" si="203"/>
        <v>0</v>
      </c>
      <c r="AE240" s="136">
        <f t="shared" ca="1" si="204"/>
        <v>0.58122688043980031</v>
      </c>
      <c r="AF240" s="136">
        <f t="shared" ca="1" si="205"/>
        <v>0.97392697736959633</v>
      </c>
      <c r="AG240" s="136">
        <f t="shared" ca="1" si="206"/>
        <v>0</v>
      </c>
      <c r="AH240" s="136">
        <f t="shared" ca="1" si="207"/>
        <v>0.61963116582212807</v>
      </c>
      <c r="AI240" s="136">
        <f t="shared" ca="1" si="208"/>
        <v>1.0529482634875564</v>
      </c>
      <c r="AJ240" s="136">
        <f t="shared" ca="1" si="209"/>
        <v>0</v>
      </c>
      <c r="AK240" s="136">
        <f t="shared" ca="1" si="210"/>
        <v>0.48320175576151381</v>
      </c>
      <c r="AL240" s="136">
        <f t="shared" ca="1" si="211"/>
        <v>0.85162945046699212</v>
      </c>
      <c r="AM240" s="136">
        <f t="shared" ca="1" si="212"/>
        <v>0</v>
      </c>
      <c r="AN240" s="136">
        <f t="shared" ca="1" si="213"/>
        <v>0.46307364676363127</v>
      </c>
      <c r="AO240" s="136">
        <f t="shared" ca="1" si="214"/>
        <v>0.79411346784172254</v>
      </c>
      <c r="AP240" s="136">
        <f t="shared" ca="1" si="215"/>
        <v>0</v>
      </c>
      <c r="AQ240" s="136">
        <f t="shared" ca="1" si="216"/>
        <v>0.46172813837361204</v>
      </c>
      <c r="AR240" s="136">
        <f t="shared" ca="1" si="217"/>
        <v>0.80376882575535658</v>
      </c>
      <c r="AS240" s="136">
        <f t="shared" ca="1" si="218"/>
        <v>0</v>
      </c>
      <c r="AT240" s="136">
        <f t="shared" ca="1" si="219"/>
        <v>0.51629679889538571</v>
      </c>
      <c r="AU240" s="136">
        <f t="shared" ca="1" si="220"/>
        <v>0.91041582076421557</v>
      </c>
      <c r="AV240" s="136">
        <f t="shared" ca="1" si="221"/>
        <v>0</v>
      </c>
      <c r="AW240" s="136">
        <f t="shared" ca="1" si="222"/>
        <v>0.54905939293421502</v>
      </c>
      <c r="AX240" s="136">
        <f t="shared" ca="1" si="223"/>
        <v>0.94869020622787859</v>
      </c>
      <c r="AY240" s="136">
        <f t="shared" ca="1" si="224"/>
        <v>0</v>
      </c>
      <c r="AZ240" s="136">
        <f t="shared" ca="1" si="225"/>
        <v>0.45565236149029725</v>
      </c>
      <c r="BA240" s="136">
        <f t="shared" ca="1" si="226"/>
        <v>0.80538073017261835</v>
      </c>
      <c r="BB240" s="136">
        <f t="shared" ca="1" si="227"/>
        <v>0</v>
      </c>
      <c r="BC240" s="136">
        <f t="shared" ca="1" si="228"/>
        <v>0.58034626873445583</v>
      </c>
      <c r="BD240" s="136">
        <f t="shared" ca="1" si="229"/>
        <v>0.99234666026760776</v>
      </c>
      <c r="BE240" s="136">
        <f t="shared" ca="1" si="230"/>
        <v>0</v>
      </c>
      <c r="BF240" s="136">
        <f t="shared" ca="1" si="231"/>
        <v>0.60006898073515336</v>
      </c>
      <c r="BG240" s="136">
        <f t="shared" ca="1" si="232"/>
        <v>0.99934033453779803</v>
      </c>
      <c r="BH240" s="136">
        <f t="shared" ca="1" si="233"/>
        <v>0</v>
      </c>
      <c r="BI240" s="136">
        <f t="shared" ca="1" si="234"/>
        <v>0.49268361386998377</v>
      </c>
      <c r="BJ240" s="136">
        <f t="shared" ca="1" si="235"/>
        <v>0.86741161583211512</v>
      </c>
      <c r="BK240" s="136">
        <f t="shared" ca="1" si="236"/>
        <v>0</v>
      </c>
      <c r="BL240" s="136">
        <f t="shared" ca="1" si="237"/>
        <v>0.5317774511606167</v>
      </c>
      <c r="BM240" s="136">
        <f t="shared" ca="1" si="238"/>
        <v>0.9254691494377989</v>
      </c>
      <c r="BN240" s="136">
        <f t="shared" ca="1" si="239"/>
        <v>0</v>
      </c>
      <c r="BO240" s="136">
        <f t="shared" ca="1" si="240"/>
        <v>0.58776994923504189</v>
      </c>
      <c r="BP240" s="136">
        <f t="shared" ca="1" si="241"/>
        <v>1.0090483242285915</v>
      </c>
      <c r="BQ240" s="136">
        <f t="shared" ca="1" si="242"/>
        <v>0</v>
      </c>
      <c r="BR240" s="136" t="str">
        <f t="shared" si="243"/>
        <v/>
      </c>
      <c r="BS240" s="136" t="str">
        <f t="shared" si="244"/>
        <v/>
      </c>
      <c r="BT240" s="136" t="str">
        <f t="shared" si="245"/>
        <v/>
      </c>
      <c r="BU240" s="136">
        <f t="shared" ca="1" si="246"/>
        <v>0.54029861188047579</v>
      </c>
      <c r="BV240" s="136">
        <f t="shared" ca="1" si="247"/>
        <v>0.92482162053481676</v>
      </c>
      <c r="BW240" s="136">
        <f t="shared" ca="1" si="248"/>
        <v>0</v>
      </c>
      <c r="BX240" s="136">
        <f t="shared" ca="1" si="249"/>
        <v>0.46615843972455773</v>
      </c>
      <c r="BY240" s="136">
        <f t="shared" ca="1" si="250"/>
        <v>0.80830243491588427</v>
      </c>
      <c r="BZ240" s="136">
        <f t="shared" ca="1" si="251"/>
        <v>0</v>
      </c>
      <c r="CA240" s="136">
        <f t="shared" ca="1" si="252"/>
        <v>0.46496112525832889</v>
      </c>
      <c r="CB240" s="136">
        <f t="shared" ca="1" si="253"/>
        <v>0.82940407844264286</v>
      </c>
      <c r="CC240" s="136">
        <f t="shared" ca="1" si="254"/>
        <v>0</v>
      </c>
      <c r="CD240" s="136">
        <f t="shared" ca="1" si="255"/>
        <v>0.58433309239695308</v>
      </c>
      <c r="CE240" s="136">
        <f t="shared" ca="1" si="256"/>
        <v>1.0102836404402511</v>
      </c>
      <c r="CF240" s="136">
        <f t="shared" ca="1" si="257"/>
        <v>0</v>
      </c>
      <c r="CG240" s="136">
        <f t="shared" ca="1" si="258"/>
        <v>0.49720500419846775</v>
      </c>
      <c r="CH240" s="136">
        <f t="shared" ca="1" si="259"/>
        <v>0.89289861158600148</v>
      </c>
      <c r="CI240" s="136">
        <f t="shared" ca="1" si="260"/>
        <v>0</v>
      </c>
      <c r="CJ240" s="136">
        <f t="shared" ca="1" si="261"/>
        <v>0.55341029178518408</v>
      </c>
      <c r="CK240" s="136">
        <f t="shared" ca="1" si="262"/>
        <v>0.95956431414494936</v>
      </c>
      <c r="CL240" s="136">
        <f t="shared" ca="1" si="263"/>
        <v>0</v>
      </c>
      <c r="CM240" s="136">
        <f t="shared" ca="1" si="264"/>
        <v>0.46087748915560306</v>
      </c>
      <c r="CN240" s="136">
        <f t="shared" ca="1" si="265"/>
        <v>0.8076486842070042</v>
      </c>
      <c r="CO240" s="136">
        <f t="shared" ca="1" si="266"/>
        <v>0</v>
      </c>
      <c r="CP240" s="136">
        <f t="shared" ca="1" si="267"/>
        <v>0.50136789064485787</v>
      </c>
      <c r="CQ240" s="136">
        <f t="shared" ca="1" si="268"/>
        <v>0.9005128689083185</v>
      </c>
      <c r="CR240" s="136">
        <f t="shared" ca="1" si="269"/>
        <v>0</v>
      </c>
      <c r="CS240" s="136">
        <f t="shared" ca="1" si="270"/>
        <v>0.56795508691203156</v>
      </c>
      <c r="CT240" s="136">
        <f t="shared" ca="1" si="271"/>
        <v>0.97014192007471656</v>
      </c>
      <c r="CU240" s="136">
        <f t="shared" ca="1" si="272"/>
        <v>0</v>
      </c>
      <c r="CV240" s="136">
        <f t="shared" ca="1" si="273"/>
        <v>0.58110135355532466</v>
      </c>
      <c r="CW240" s="136">
        <f t="shared" ca="1" si="274"/>
        <v>0.9904293793757819</v>
      </c>
      <c r="CX240" s="136">
        <f t="shared" ca="1" si="275"/>
        <v>0</v>
      </c>
      <c r="CY240" s="136">
        <f t="shared" ca="1" si="276"/>
        <v>0.58346734802529032</v>
      </c>
      <c r="CZ240" s="136">
        <f t="shared" ca="1" si="277"/>
        <v>0.97347691558288263</v>
      </c>
      <c r="DA240" s="136">
        <f t="shared" ca="1" si="278"/>
        <v>0</v>
      </c>
    </row>
    <row r="241" spans="3:105">
      <c r="C241" s="138">
        <f t="shared" si="179"/>
        <v>565</v>
      </c>
      <c r="D241" s="136">
        <f t="shared" si="179"/>
        <v>0.6784</v>
      </c>
      <c r="E241" s="136">
        <f t="shared" si="179"/>
        <v>0.97860000000000003</v>
      </c>
      <c r="F241" s="136">
        <f t="shared" si="179"/>
        <v>2.7499999999999998E-3</v>
      </c>
      <c r="G241" s="136">
        <f t="shared" ca="1" si="180"/>
        <v>0.55588385250591377</v>
      </c>
      <c r="H241" s="136">
        <f t="shared" ca="1" si="181"/>
        <v>0.92674037213134397</v>
      </c>
      <c r="I241" s="136">
        <f t="shared" ca="1" si="182"/>
        <v>0</v>
      </c>
      <c r="J241" s="136">
        <f t="shared" ca="1" si="183"/>
        <v>0.49058181670458495</v>
      </c>
      <c r="K241" s="136">
        <f t="shared" ca="1" si="184"/>
        <v>0.81597993613893582</v>
      </c>
      <c r="L241" s="136">
        <f t="shared" ca="1" si="185"/>
        <v>0</v>
      </c>
      <c r="M241" s="136">
        <f t="shared" ca="1" si="186"/>
        <v>0.58529862759271833</v>
      </c>
      <c r="N241" s="136">
        <f t="shared" ca="1" si="187"/>
        <v>0.966908130776712</v>
      </c>
      <c r="O241" s="136">
        <f t="shared" ca="1" si="188"/>
        <v>0</v>
      </c>
      <c r="P241" s="136">
        <f t="shared" ca="1" si="189"/>
        <v>0.47703087836096092</v>
      </c>
      <c r="Q241" s="136">
        <f t="shared" ca="1" si="190"/>
        <v>0.77202781259859532</v>
      </c>
      <c r="R241" s="136">
        <f t="shared" ca="1" si="191"/>
        <v>0</v>
      </c>
      <c r="S241" s="136">
        <f t="shared" ca="1" si="192"/>
        <v>0.52109753725339913</v>
      </c>
      <c r="T241" s="136">
        <f t="shared" ca="1" si="193"/>
        <v>0.88177393577282359</v>
      </c>
      <c r="U241" s="136">
        <f t="shared" ca="1" si="194"/>
        <v>0</v>
      </c>
      <c r="V241" s="136">
        <f t="shared" ca="1" si="195"/>
        <v>0.48256338287534317</v>
      </c>
      <c r="W241" s="136">
        <f t="shared" ca="1" si="196"/>
        <v>0.78405117317874751</v>
      </c>
      <c r="X241" s="136">
        <f t="shared" ca="1" si="197"/>
        <v>0</v>
      </c>
      <c r="Y241" s="136">
        <f t="shared" ca="1" si="198"/>
        <v>0.50571027420024894</v>
      </c>
      <c r="Z241" s="136">
        <f t="shared" ca="1" si="199"/>
        <v>0.85390761021489281</v>
      </c>
      <c r="AA241" s="136">
        <f t="shared" ca="1" si="200"/>
        <v>0</v>
      </c>
      <c r="AB241" s="136">
        <f t="shared" ca="1" si="201"/>
        <v>0.47102194884143295</v>
      </c>
      <c r="AC241" s="136">
        <f t="shared" ca="1" si="202"/>
        <v>0.77963554031661375</v>
      </c>
      <c r="AD241" s="136">
        <f t="shared" ca="1" si="203"/>
        <v>0</v>
      </c>
      <c r="AE241" s="136">
        <f t="shared" ca="1" si="204"/>
        <v>0.48871554018556551</v>
      </c>
      <c r="AF241" s="136">
        <f t="shared" ca="1" si="205"/>
        <v>0.78929095501234936</v>
      </c>
      <c r="AG241" s="136">
        <f t="shared" ca="1" si="206"/>
        <v>0</v>
      </c>
      <c r="AH241" s="136">
        <f t="shared" ca="1" si="207"/>
        <v>0.56660032769700031</v>
      </c>
      <c r="AI241" s="136">
        <f t="shared" ca="1" si="208"/>
        <v>0.92277650774322439</v>
      </c>
      <c r="AJ241" s="136">
        <f t="shared" ca="1" si="209"/>
        <v>0</v>
      </c>
      <c r="AK241" s="136">
        <f t="shared" ca="1" si="210"/>
        <v>0.55977674897903962</v>
      </c>
      <c r="AL241" s="136">
        <f t="shared" ca="1" si="211"/>
        <v>0.94923283512604806</v>
      </c>
      <c r="AM241" s="136">
        <f t="shared" ca="1" si="212"/>
        <v>0</v>
      </c>
      <c r="AN241" s="136">
        <f t="shared" ca="1" si="213"/>
        <v>0.45590373942516321</v>
      </c>
      <c r="AO241" s="136">
        <f t="shared" ca="1" si="214"/>
        <v>0.74469872882142762</v>
      </c>
      <c r="AP241" s="136">
        <f t="shared" ca="1" si="215"/>
        <v>0</v>
      </c>
      <c r="AQ241" s="136">
        <f t="shared" ca="1" si="216"/>
        <v>0.4756230542774123</v>
      </c>
      <c r="AR241" s="136">
        <f t="shared" ca="1" si="217"/>
        <v>0.79808988246373047</v>
      </c>
      <c r="AS241" s="136">
        <f t="shared" ca="1" si="218"/>
        <v>0</v>
      </c>
      <c r="AT241" s="136">
        <f t="shared" ca="1" si="219"/>
        <v>0.59018716279382777</v>
      </c>
      <c r="AU241" s="136">
        <f t="shared" ca="1" si="220"/>
        <v>0.9989323544029578</v>
      </c>
      <c r="AV241" s="136">
        <f t="shared" ca="1" si="221"/>
        <v>0</v>
      </c>
      <c r="AW241" s="136">
        <f t="shared" ca="1" si="222"/>
        <v>0.61920868868303969</v>
      </c>
      <c r="AX241" s="136">
        <f t="shared" ca="1" si="223"/>
        <v>1.0272720742908923</v>
      </c>
      <c r="AY241" s="136">
        <f t="shared" ca="1" si="224"/>
        <v>0</v>
      </c>
      <c r="AZ241" s="136">
        <f t="shared" ca="1" si="225"/>
        <v>0.47723045587595486</v>
      </c>
      <c r="BA241" s="136">
        <f t="shared" ca="1" si="226"/>
        <v>0.80502014018660584</v>
      </c>
      <c r="BB241" s="136">
        <f t="shared" ca="1" si="227"/>
        <v>0</v>
      </c>
      <c r="BC241" s="136">
        <f t="shared" ca="1" si="228"/>
        <v>0.62067672036472743</v>
      </c>
      <c r="BD241" s="136">
        <f t="shared" ca="1" si="229"/>
        <v>1.0202383020281973</v>
      </c>
      <c r="BE241" s="136">
        <f t="shared" ca="1" si="230"/>
        <v>0</v>
      </c>
      <c r="BF241" s="136">
        <f t="shared" ca="1" si="231"/>
        <v>0.61115766520365566</v>
      </c>
      <c r="BG241" s="136">
        <f t="shared" ca="1" si="232"/>
        <v>0.98759129782807464</v>
      </c>
      <c r="BH241" s="136">
        <f t="shared" ca="1" si="233"/>
        <v>0</v>
      </c>
      <c r="BI241" s="136">
        <f t="shared" ca="1" si="234"/>
        <v>0.56553143232314118</v>
      </c>
      <c r="BJ241" s="136">
        <f t="shared" ca="1" si="235"/>
        <v>0.96041400150139611</v>
      </c>
      <c r="BK241" s="136">
        <f t="shared" ca="1" si="236"/>
        <v>0</v>
      </c>
      <c r="BL241" s="136">
        <f t="shared" ca="1" si="237"/>
        <v>0.46554229013861342</v>
      </c>
      <c r="BM241" s="136">
        <f t="shared" ca="1" si="238"/>
        <v>0.7725233700206352</v>
      </c>
      <c r="BN241" s="136">
        <f t="shared" ca="1" si="239"/>
        <v>0</v>
      </c>
      <c r="BO241" s="136">
        <f t="shared" ca="1" si="240"/>
        <v>0.58835243325473929</v>
      </c>
      <c r="BP241" s="136">
        <f t="shared" ca="1" si="241"/>
        <v>0.97185089817409387</v>
      </c>
      <c r="BQ241" s="136">
        <f t="shared" ca="1" si="242"/>
        <v>0</v>
      </c>
      <c r="BR241" s="136" t="str">
        <f t="shared" si="243"/>
        <v/>
      </c>
      <c r="BS241" s="136" t="str">
        <f t="shared" si="244"/>
        <v/>
      </c>
      <c r="BT241" s="136" t="str">
        <f t="shared" si="245"/>
        <v/>
      </c>
      <c r="BU241" s="136">
        <f t="shared" ca="1" si="246"/>
        <v>0.61814585438613368</v>
      </c>
      <c r="BV241" s="136">
        <f t="shared" ca="1" si="247"/>
        <v>1.0156737350549681</v>
      </c>
      <c r="BW241" s="136">
        <f t="shared" ca="1" si="248"/>
        <v>0</v>
      </c>
      <c r="BX241" s="136">
        <f t="shared" ca="1" si="249"/>
        <v>0.49238481529332023</v>
      </c>
      <c r="BY241" s="136">
        <f t="shared" ca="1" si="250"/>
        <v>0.82417066473555267</v>
      </c>
      <c r="BZ241" s="136">
        <f t="shared" ca="1" si="251"/>
        <v>0</v>
      </c>
      <c r="CA241" s="136">
        <f t="shared" ca="1" si="252"/>
        <v>0.54347256895378748</v>
      </c>
      <c r="CB241" s="136">
        <f t="shared" ca="1" si="253"/>
        <v>0.93180978020946714</v>
      </c>
      <c r="CC241" s="136">
        <f t="shared" ca="1" si="254"/>
        <v>0</v>
      </c>
      <c r="CD241" s="136">
        <f t="shared" ca="1" si="255"/>
        <v>0.57907232780604101</v>
      </c>
      <c r="CE241" s="136">
        <f t="shared" ca="1" si="256"/>
        <v>0.96288476467650275</v>
      </c>
      <c r="CF241" s="136">
        <f t="shared" ca="1" si="257"/>
        <v>0</v>
      </c>
      <c r="CG241" s="136">
        <f t="shared" ca="1" si="258"/>
        <v>0.57337541406703285</v>
      </c>
      <c r="CH241" s="136">
        <f t="shared" ca="1" si="259"/>
        <v>0.98844243755517636</v>
      </c>
      <c r="CI241" s="136">
        <f t="shared" ca="1" si="260"/>
        <v>0</v>
      </c>
      <c r="CJ241" s="136">
        <f t="shared" ca="1" si="261"/>
        <v>0.46451090322447292</v>
      </c>
      <c r="CK241" s="136">
        <f t="shared" ca="1" si="262"/>
        <v>0.76492378177250253</v>
      </c>
      <c r="CL241" s="136">
        <f t="shared" ca="1" si="263"/>
        <v>0</v>
      </c>
      <c r="CM241" s="136">
        <f t="shared" ca="1" si="264"/>
        <v>0.50014430471862381</v>
      </c>
      <c r="CN241" s="136">
        <f t="shared" ca="1" si="265"/>
        <v>0.84798459588498687</v>
      </c>
      <c r="CO241" s="136">
        <f t="shared" ca="1" si="266"/>
        <v>0</v>
      </c>
      <c r="CP241" s="136">
        <f t="shared" ca="1" si="267"/>
        <v>0.58105109409624767</v>
      </c>
      <c r="CQ241" s="136">
        <f t="shared" ca="1" si="268"/>
        <v>1.0003995563516617</v>
      </c>
      <c r="CR241" s="136">
        <f t="shared" ca="1" si="269"/>
        <v>0</v>
      </c>
      <c r="CS241" s="136">
        <f t="shared" ca="1" si="270"/>
        <v>0.62488610605822215</v>
      </c>
      <c r="CT241" s="136">
        <f t="shared" ca="1" si="271"/>
        <v>1.0286448000736348</v>
      </c>
      <c r="CU241" s="136">
        <f t="shared" ca="1" si="272"/>
        <v>0</v>
      </c>
      <c r="CV241" s="136">
        <f t="shared" ca="1" si="273"/>
        <v>0.61421528015483007</v>
      </c>
      <c r="CW241" s="136">
        <f t="shared" ca="1" si="274"/>
        <v>1.0111100210223285</v>
      </c>
      <c r="CX241" s="136">
        <f t="shared" ca="1" si="275"/>
        <v>0</v>
      </c>
      <c r="CY241" s="136">
        <f t="shared" ca="1" si="276"/>
        <v>0.63848932485570686</v>
      </c>
      <c r="CZ241" s="136">
        <f t="shared" ca="1" si="277"/>
        <v>1.0313082846911725</v>
      </c>
      <c r="DA241" s="136">
        <f t="shared" ca="1" si="278"/>
        <v>0</v>
      </c>
    </row>
    <row r="242" spans="3:105">
      <c r="C242" s="138">
        <f t="shared" si="179"/>
        <v>570</v>
      </c>
      <c r="D242" s="136">
        <f t="shared" si="179"/>
        <v>0.7621</v>
      </c>
      <c r="E242" s="136">
        <f t="shared" si="179"/>
        <v>0.95199999999999996</v>
      </c>
      <c r="F242" s="136">
        <f t="shared" si="179"/>
        <v>2.0999999999999999E-3</v>
      </c>
      <c r="G242" s="136">
        <f t="shared" ca="1" si="180"/>
        <v>0.57663154276764594</v>
      </c>
      <c r="H242" s="136">
        <f t="shared" ca="1" si="181"/>
        <v>0.90434988018216356</v>
      </c>
      <c r="I242" s="136">
        <f t="shared" ca="1" si="182"/>
        <v>0</v>
      </c>
      <c r="J242" s="136">
        <f t="shared" ca="1" si="183"/>
        <v>0.57895355805953364</v>
      </c>
      <c r="K242" s="136">
        <f t="shared" ca="1" si="184"/>
        <v>0.92528304225666669</v>
      </c>
      <c r="L242" s="136">
        <f t="shared" ca="1" si="185"/>
        <v>0</v>
      </c>
      <c r="M242" s="136">
        <f t="shared" ca="1" si="186"/>
        <v>0.48366748921998159</v>
      </c>
      <c r="N242" s="136">
        <f t="shared" ca="1" si="187"/>
        <v>0.74075751553993674</v>
      </c>
      <c r="O242" s="136">
        <f t="shared" ca="1" si="188"/>
        <v>0</v>
      </c>
      <c r="P242" s="136">
        <f t="shared" ca="1" si="189"/>
        <v>0.47840988826560737</v>
      </c>
      <c r="Q242" s="136">
        <f t="shared" ca="1" si="190"/>
        <v>0.73256408506866877</v>
      </c>
      <c r="R242" s="136">
        <f t="shared" ca="1" si="191"/>
        <v>0</v>
      </c>
      <c r="S242" s="136">
        <f t="shared" ca="1" si="192"/>
        <v>0.62549002034339529</v>
      </c>
      <c r="T242" s="136">
        <f t="shared" ca="1" si="193"/>
        <v>0.9896360965943567</v>
      </c>
      <c r="U242" s="136">
        <f t="shared" ca="1" si="194"/>
        <v>0</v>
      </c>
      <c r="V242" s="136">
        <f t="shared" ca="1" si="195"/>
        <v>0.46934611323671738</v>
      </c>
      <c r="W242" s="136">
        <f t="shared" ca="1" si="196"/>
        <v>0.71951651468692612</v>
      </c>
      <c r="X242" s="136">
        <f t="shared" ca="1" si="197"/>
        <v>0</v>
      </c>
      <c r="Y242" s="136">
        <f t="shared" ca="1" si="198"/>
        <v>0.61688122988121774</v>
      </c>
      <c r="Z242" s="136">
        <f t="shared" ca="1" si="199"/>
        <v>0.9858282742102078</v>
      </c>
      <c r="AA242" s="136">
        <f t="shared" ca="1" si="200"/>
        <v>0</v>
      </c>
      <c r="AB242" s="136">
        <f t="shared" ca="1" si="201"/>
        <v>0.54413684984481214</v>
      </c>
      <c r="AC242" s="136">
        <f t="shared" ca="1" si="202"/>
        <v>0.86924287637830677</v>
      </c>
      <c r="AD242" s="136">
        <f t="shared" ca="1" si="203"/>
        <v>0</v>
      </c>
      <c r="AE242" s="136">
        <f t="shared" ca="1" si="204"/>
        <v>0.4356510480310643</v>
      </c>
      <c r="AF242" s="136">
        <f t="shared" ca="1" si="205"/>
        <v>0.6499256938032465</v>
      </c>
      <c r="AG242" s="136">
        <f t="shared" ca="1" si="206"/>
        <v>0</v>
      </c>
      <c r="AH242" s="136">
        <f t="shared" ca="1" si="207"/>
        <v>0.4863726876485962</v>
      </c>
      <c r="AI242" s="136">
        <f t="shared" ca="1" si="208"/>
        <v>0.73060136997383096</v>
      </c>
      <c r="AJ242" s="136">
        <f t="shared" ca="1" si="209"/>
        <v>0</v>
      </c>
      <c r="AK242" s="136">
        <f t="shared" ca="1" si="210"/>
        <v>0.66539578287309353</v>
      </c>
      <c r="AL242" s="136">
        <f t="shared" ca="1" si="211"/>
        <v>1.058697756976587</v>
      </c>
      <c r="AM242" s="136">
        <f t="shared" ca="1" si="212"/>
        <v>0</v>
      </c>
      <c r="AN242" s="136">
        <f t="shared" ca="1" si="213"/>
        <v>0.54583624773412298</v>
      </c>
      <c r="AO242" s="136">
        <f t="shared" ca="1" si="214"/>
        <v>0.84656373876020741</v>
      </c>
      <c r="AP242" s="136">
        <f t="shared" ca="1" si="215"/>
        <v>0</v>
      </c>
      <c r="AQ242" s="136">
        <f t="shared" ca="1" si="216"/>
        <v>0.56699576940841501</v>
      </c>
      <c r="AR242" s="136">
        <f t="shared" ca="1" si="217"/>
        <v>0.91515938194488111</v>
      </c>
      <c r="AS242" s="136">
        <f t="shared" ca="1" si="218"/>
        <v>0</v>
      </c>
      <c r="AT242" s="136">
        <f t="shared" ca="1" si="219"/>
        <v>0.676842587836613</v>
      </c>
      <c r="AU242" s="136">
        <f t="shared" ca="1" si="220"/>
        <v>1.0721489371352633</v>
      </c>
      <c r="AV242" s="136">
        <f t="shared" ca="1" si="221"/>
        <v>0</v>
      </c>
      <c r="AW242" s="136">
        <f t="shared" ca="1" si="222"/>
        <v>0.59383006430220087</v>
      </c>
      <c r="AX242" s="136">
        <f t="shared" ca="1" si="223"/>
        <v>0.9220662126555409</v>
      </c>
      <c r="AY242" s="136">
        <f t="shared" ca="1" si="224"/>
        <v>0</v>
      </c>
      <c r="AZ242" s="136">
        <f t="shared" ca="1" si="225"/>
        <v>0.58030162802959206</v>
      </c>
      <c r="BA242" s="136">
        <f t="shared" ca="1" si="226"/>
        <v>0.93713142219020928</v>
      </c>
      <c r="BB242" s="136">
        <f t="shared" ca="1" si="227"/>
        <v>0</v>
      </c>
      <c r="BC242" s="136">
        <f t="shared" ca="1" si="228"/>
        <v>0.56032000422925277</v>
      </c>
      <c r="BD242" s="136">
        <f t="shared" ca="1" si="229"/>
        <v>0.85654453742029613</v>
      </c>
      <c r="BE242" s="136">
        <f t="shared" ca="1" si="230"/>
        <v>0</v>
      </c>
      <c r="BF242" s="136">
        <f t="shared" ca="1" si="231"/>
        <v>0.51145356132819386</v>
      </c>
      <c r="BG242" s="136">
        <f t="shared" ca="1" si="232"/>
        <v>0.7706690365584824</v>
      </c>
      <c r="BH242" s="136">
        <f t="shared" ca="1" si="233"/>
        <v>0</v>
      </c>
      <c r="BI242" s="136">
        <f t="shared" ca="1" si="234"/>
        <v>0.66489403072789055</v>
      </c>
      <c r="BJ242" s="136">
        <f t="shared" ca="1" si="235"/>
        <v>1.0576136391227033</v>
      </c>
      <c r="BK242" s="136">
        <f t="shared" ca="1" si="236"/>
        <v>0</v>
      </c>
      <c r="BL242" s="136">
        <f t="shared" ca="1" si="237"/>
        <v>0.48059870467798232</v>
      </c>
      <c r="BM242" s="136">
        <f t="shared" ca="1" si="238"/>
        <v>0.76049421882930779</v>
      </c>
      <c r="BN242" s="136">
        <f t="shared" ca="1" si="239"/>
        <v>0</v>
      </c>
      <c r="BO242" s="136">
        <f t="shared" ca="1" si="240"/>
        <v>0.48798237791597526</v>
      </c>
      <c r="BP242" s="136">
        <f t="shared" ca="1" si="241"/>
        <v>0.74519444637378107</v>
      </c>
      <c r="BQ242" s="136">
        <f t="shared" ca="1" si="242"/>
        <v>0</v>
      </c>
      <c r="BR242" s="136" t="str">
        <f t="shared" si="243"/>
        <v/>
      </c>
      <c r="BS242" s="136" t="str">
        <f t="shared" si="244"/>
        <v/>
      </c>
      <c r="BT242" s="136" t="str">
        <f t="shared" si="245"/>
        <v/>
      </c>
      <c r="BU242" s="136">
        <f t="shared" ca="1" si="246"/>
        <v>0.65043461688753468</v>
      </c>
      <c r="BV242" s="136">
        <f t="shared" ca="1" si="247"/>
        <v>1.0036650703300993</v>
      </c>
      <c r="BW242" s="136">
        <f t="shared" ca="1" si="248"/>
        <v>0</v>
      </c>
      <c r="BX242" s="136">
        <f t="shared" ca="1" si="249"/>
        <v>0.59451372970704752</v>
      </c>
      <c r="BY242" s="136">
        <f t="shared" ca="1" si="250"/>
        <v>0.95462005623264634</v>
      </c>
      <c r="BZ242" s="136">
        <f t="shared" ca="1" si="251"/>
        <v>0</v>
      </c>
      <c r="CA242" s="136">
        <f t="shared" ca="1" si="252"/>
        <v>0.65349653895710746</v>
      </c>
      <c r="CB242" s="136">
        <f t="shared" ca="1" si="253"/>
        <v>1.0506702386389937</v>
      </c>
      <c r="CC242" s="136">
        <f t="shared" ca="1" si="254"/>
        <v>0</v>
      </c>
      <c r="CD242" s="136">
        <f t="shared" ca="1" si="255"/>
        <v>0.4831248499208704</v>
      </c>
      <c r="CE242" s="136">
        <f t="shared" ca="1" si="256"/>
        <v>0.74134236186707858</v>
      </c>
      <c r="CF242" s="136">
        <f t="shared" ca="1" si="257"/>
        <v>0</v>
      </c>
      <c r="CG242" s="136">
        <f t="shared" ca="1" si="258"/>
        <v>0.66043054056315653</v>
      </c>
      <c r="CH242" s="136">
        <f t="shared" ca="1" si="259"/>
        <v>1.0537625579758116</v>
      </c>
      <c r="CI242" s="136">
        <f t="shared" ca="1" si="260"/>
        <v>0</v>
      </c>
      <c r="CJ242" s="136">
        <f t="shared" ca="1" si="261"/>
        <v>0.4546835173227341</v>
      </c>
      <c r="CK242" s="136">
        <f t="shared" ca="1" si="262"/>
        <v>0.69924579054607872</v>
      </c>
      <c r="CL242" s="136">
        <f t="shared" ca="1" si="263"/>
        <v>0</v>
      </c>
      <c r="CM242" s="136">
        <f t="shared" ca="1" si="264"/>
        <v>0.60070427291128314</v>
      </c>
      <c r="CN242" s="136">
        <f t="shared" ca="1" si="265"/>
        <v>0.96935298669289005</v>
      </c>
      <c r="CO242" s="136">
        <f t="shared" ca="1" si="266"/>
        <v>0</v>
      </c>
      <c r="CP242" s="136">
        <f t="shared" ca="1" si="267"/>
        <v>0.66553683435904765</v>
      </c>
      <c r="CQ242" s="136">
        <f t="shared" ca="1" si="268"/>
        <v>1.0610614800648395</v>
      </c>
      <c r="CR242" s="136">
        <f t="shared" ca="1" si="269"/>
        <v>0</v>
      </c>
      <c r="CS242" s="136">
        <f t="shared" ca="1" si="270"/>
        <v>0.57190527211544551</v>
      </c>
      <c r="CT242" s="136">
        <f t="shared" ca="1" si="271"/>
        <v>0.88021877835127105</v>
      </c>
      <c r="CU242" s="136">
        <f t="shared" ca="1" si="272"/>
        <v>0</v>
      </c>
      <c r="CV242" s="136">
        <f t="shared" ca="1" si="273"/>
        <v>0.52856002677088765</v>
      </c>
      <c r="CW242" s="136">
        <f t="shared" ca="1" si="274"/>
        <v>0.81191404835314007</v>
      </c>
      <c r="CX242" s="136">
        <f t="shared" ca="1" si="275"/>
        <v>0</v>
      </c>
      <c r="CY242" s="136">
        <f t="shared" ca="1" si="276"/>
        <v>0.59083403375849963</v>
      </c>
      <c r="CZ242" s="136">
        <f t="shared" ca="1" si="277"/>
        <v>0.89696277530378532</v>
      </c>
      <c r="DA242" s="136">
        <f t="shared" ca="1" si="278"/>
        <v>0</v>
      </c>
    </row>
    <row r="243" spans="3:105">
      <c r="C243" s="138">
        <f t="shared" si="179"/>
        <v>575</v>
      </c>
      <c r="D243" s="136">
        <f t="shared" si="179"/>
        <v>0.84250000000000003</v>
      </c>
      <c r="E243" s="136">
        <f t="shared" si="179"/>
        <v>0.91539999999999999</v>
      </c>
      <c r="F243" s="136">
        <f t="shared" si="179"/>
        <v>1.8E-3</v>
      </c>
      <c r="G243" s="136">
        <f t="shared" ca="1" si="180"/>
        <v>0.58643327821598557</v>
      </c>
      <c r="H243" s="136">
        <f t="shared" ca="1" si="181"/>
        <v>0.85788462432119594</v>
      </c>
      <c r="I243" s="136">
        <f t="shared" ca="1" si="182"/>
        <v>0</v>
      </c>
      <c r="J243" s="136">
        <f t="shared" ca="1" si="183"/>
        <v>0.63588740318987891</v>
      </c>
      <c r="K243" s="136">
        <f t="shared" ca="1" si="184"/>
        <v>0.95424361214149034</v>
      </c>
      <c r="L243" s="136">
        <f t="shared" ca="1" si="185"/>
        <v>0</v>
      </c>
      <c r="M243" s="136">
        <f t="shared" ca="1" si="186"/>
        <v>0.43974816276715889</v>
      </c>
      <c r="N243" s="136">
        <f t="shared" ca="1" si="187"/>
        <v>0.6119169879524704</v>
      </c>
      <c r="O243" s="136">
        <f t="shared" ca="1" si="188"/>
        <v>0</v>
      </c>
      <c r="P243" s="136">
        <f t="shared" ca="1" si="189"/>
        <v>0.58076201764071111</v>
      </c>
      <c r="Q243" s="136">
        <f t="shared" ca="1" si="190"/>
        <v>0.86344949215379363</v>
      </c>
      <c r="R243" s="136">
        <f t="shared" ca="1" si="191"/>
        <v>0</v>
      </c>
      <c r="S243" s="136">
        <f t="shared" ca="1" si="192"/>
        <v>0.69089536302456755</v>
      </c>
      <c r="T243" s="136">
        <f t="shared" ca="1" si="193"/>
        <v>1.0205291597334576</v>
      </c>
      <c r="U243" s="136">
        <f t="shared" ca="1" si="194"/>
        <v>0</v>
      </c>
      <c r="V243" s="136">
        <f t="shared" ca="1" si="195"/>
        <v>0.56326863291641205</v>
      </c>
      <c r="W243" s="136">
        <f t="shared" ca="1" si="196"/>
        <v>0.83804073372146881</v>
      </c>
      <c r="X243" s="136">
        <f t="shared" ca="1" si="197"/>
        <v>0</v>
      </c>
      <c r="Y243" s="136">
        <f t="shared" ca="1" si="198"/>
        <v>0.67451395998566266</v>
      </c>
      <c r="Z243" s="136">
        <f t="shared" ca="1" si="199"/>
        <v>1.0000545198866735</v>
      </c>
      <c r="AA243" s="136">
        <f t="shared" ca="1" si="200"/>
        <v>0</v>
      </c>
      <c r="AB243" s="136">
        <f t="shared" ca="1" si="201"/>
        <v>0.59679255582362523</v>
      </c>
      <c r="AC243" s="136">
        <f t="shared" ca="1" si="202"/>
        <v>0.90175067309989831</v>
      </c>
      <c r="AD243" s="136">
        <f t="shared" ca="1" si="203"/>
        <v>0</v>
      </c>
      <c r="AE243" s="136">
        <f t="shared" ca="1" si="204"/>
        <v>0.52271162271831262</v>
      </c>
      <c r="AF243" s="136">
        <f t="shared" ca="1" si="205"/>
        <v>0.74019219990850715</v>
      </c>
      <c r="AG243" s="136">
        <f t="shared" ca="1" si="206"/>
        <v>0</v>
      </c>
      <c r="AH243" s="136">
        <f t="shared" ca="1" si="207"/>
        <v>0.51685323954613349</v>
      </c>
      <c r="AI243" s="136">
        <f t="shared" ca="1" si="208"/>
        <v>0.73176591792369416</v>
      </c>
      <c r="AJ243" s="136">
        <f t="shared" ca="1" si="209"/>
        <v>0</v>
      </c>
      <c r="AK243" s="136">
        <f t="shared" ca="1" si="210"/>
        <v>0.70159863375384979</v>
      </c>
      <c r="AL243" s="136">
        <f t="shared" ca="1" si="211"/>
        <v>1.0447745003058262</v>
      </c>
      <c r="AM243" s="136">
        <f t="shared" ca="1" si="212"/>
        <v>0</v>
      </c>
      <c r="AN243" s="136">
        <f t="shared" ca="1" si="213"/>
        <v>0.67344078364330151</v>
      </c>
      <c r="AO243" s="136">
        <f t="shared" ca="1" si="214"/>
        <v>0.9973333600532005</v>
      </c>
      <c r="AP243" s="136">
        <f t="shared" ca="1" si="215"/>
        <v>0</v>
      </c>
      <c r="AQ243" s="136">
        <f t="shared" ca="1" si="216"/>
        <v>0.60307769206256934</v>
      </c>
      <c r="AR243" s="136">
        <f t="shared" ca="1" si="217"/>
        <v>0.90554022467750395</v>
      </c>
      <c r="AS243" s="136">
        <f t="shared" ca="1" si="218"/>
        <v>0</v>
      </c>
      <c r="AT243" s="136">
        <f t="shared" ca="1" si="219"/>
        <v>0.69162845860891331</v>
      </c>
      <c r="AU243" s="136">
        <f t="shared" ca="1" si="220"/>
        <v>1.0278179605578519</v>
      </c>
      <c r="AV243" s="136">
        <f t="shared" ca="1" si="221"/>
        <v>0</v>
      </c>
      <c r="AW243" s="136">
        <f t="shared" ca="1" si="222"/>
        <v>0.48562329253212128</v>
      </c>
      <c r="AX243" s="136">
        <f t="shared" ca="1" si="223"/>
        <v>0.67746594494447077</v>
      </c>
      <c r="AY243" s="136">
        <f t="shared" ca="1" si="224"/>
        <v>0</v>
      </c>
      <c r="AZ243" s="136">
        <f t="shared" ca="1" si="225"/>
        <v>0.63877957189983425</v>
      </c>
      <c r="BA243" s="136">
        <f t="shared" ca="1" si="226"/>
        <v>0.96005468215929868</v>
      </c>
      <c r="BB243" s="136">
        <f t="shared" ca="1" si="227"/>
        <v>0</v>
      </c>
      <c r="BC243" s="136">
        <f t="shared" ca="1" si="228"/>
        <v>0.48182056825064812</v>
      </c>
      <c r="BD243" s="136">
        <f t="shared" ca="1" si="229"/>
        <v>0.66046473470356815</v>
      </c>
      <c r="BE243" s="136">
        <f t="shared" ca="1" si="230"/>
        <v>0</v>
      </c>
      <c r="BF243" s="136">
        <f t="shared" ca="1" si="231"/>
        <v>0.439402462115558</v>
      </c>
      <c r="BG243" s="136">
        <f t="shared" ca="1" si="232"/>
        <v>0.59574047992955836</v>
      </c>
      <c r="BH243" s="136">
        <f t="shared" ca="1" si="233"/>
        <v>0</v>
      </c>
      <c r="BI243" s="136">
        <f t="shared" ca="1" si="234"/>
        <v>0.70147629422039282</v>
      </c>
      <c r="BJ243" s="136">
        <f t="shared" ca="1" si="235"/>
        <v>1.0443913345031965</v>
      </c>
      <c r="BK243" s="136">
        <f t="shared" ca="1" si="236"/>
        <v>0</v>
      </c>
      <c r="BL243" s="136">
        <f t="shared" ca="1" si="237"/>
        <v>0.54579154733911117</v>
      </c>
      <c r="BM243" s="136">
        <f t="shared" ca="1" si="238"/>
        <v>0.8326619240691302</v>
      </c>
      <c r="BN243" s="136">
        <f t="shared" ca="1" si="239"/>
        <v>0</v>
      </c>
      <c r="BO243" s="136">
        <f t="shared" ca="1" si="240"/>
        <v>0.43088975876168578</v>
      </c>
      <c r="BP243" s="136">
        <f t="shared" ca="1" si="241"/>
        <v>0.59239423684196557</v>
      </c>
      <c r="BQ243" s="136">
        <f t="shared" ca="1" si="242"/>
        <v>0</v>
      </c>
      <c r="BR243" s="136" t="str">
        <f t="shared" si="243"/>
        <v/>
      </c>
      <c r="BS243" s="136" t="str">
        <f t="shared" si="244"/>
        <v/>
      </c>
      <c r="BT243" s="136" t="str">
        <f t="shared" si="245"/>
        <v/>
      </c>
      <c r="BU243" s="136">
        <f t="shared" ca="1" si="246"/>
        <v>0.56624191178237271</v>
      </c>
      <c r="BV243" s="136">
        <f t="shared" ca="1" si="247"/>
        <v>0.80394203233077288</v>
      </c>
      <c r="BW243" s="136">
        <f t="shared" ca="1" si="248"/>
        <v>0</v>
      </c>
      <c r="BX243" s="136">
        <f t="shared" ca="1" si="249"/>
        <v>0.64016242894354203</v>
      </c>
      <c r="BY243" s="136">
        <f t="shared" ca="1" si="250"/>
        <v>0.95447895042857933</v>
      </c>
      <c r="BZ243" s="136">
        <f t="shared" ca="1" si="251"/>
        <v>0</v>
      </c>
      <c r="CA243" s="136">
        <f t="shared" ca="1" si="252"/>
        <v>0.69104356143109569</v>
      </c>
      <c r="CB243" s="136">
        <f t="shared" ca="1" si="253"/>
        <v>1.0334857898864722</v>
      </c>
      <c r="CC243" s="136">
        <f t="shared" ca="1" si="254"/>
        <v>0</v>
      </c>
      <c r="CD243" s="136">
        <f t="shared" ca="1" si="255"/>
        <v>0.43341517727783718</v>
      </c>
      <c r="CE243" s="136">
        <f t="shared" ca="1" si="256"/>
        <v>0.59889276944023928</v>
      </c>
      <c r="CF243" s="136">
        <f t="shared" ca="1" si="257"/>
        <v>0</v>
      </c>
      <c r="CG243" s="136">
        <f t="shared" ca="1" si="258"/>
        <v>0.67720958224440053</v>
      </c>
      <c r="CH243" s="136">
        <f t="shared" ca="1" si="259"/>
        <v>1.0162847043841332</v>
      </c>
      <c r="CI243" s="136">
        <f t="shared" ca="1" si="260"/>
        <v>0</v>
      </c>
      <c r="CJ243" s="136">
        <f t="shared" ca="1" si="261"/>
        <v>0.5549724768001848</v>
      </c>
      <c r="CK243" s="136">
        <f t="shared" ca="1" si="262"/>
        <v>0.82539348463677475</v>
      </c>
      <c r="CL243" s="136">
        <f t="shared" ca="1" si="263"/>
        <v>0</v>
      </c>
      <c r="CM243" s="136">
        <f t="shared" ca="1" si="264"/>
        <v>0.63772093610651037</v>
      </c>
      <c r="CN243" s="136">
        <f t="shared" ca="1" si="265"/>
        <v>0.94870319736527975</v>
      </c>
      <c r="CO243" s="136">
        <f t="shared" ca="1" si="266"/>
        <v>0</v>
      </c>
      <c r="CP243" s="136">
        <f t="shared" ca="1" si="267"/>
        <v>0.67427533282835772</v>
      </c>
      <c r="CQ243" s="136">
        <f t="shared" ca="1" si="268"/>
        <v>1.014957964169054</v>
      </c>
      <c r="CR243" s="136">
        <f t="shared" ca="1" si="269"/>
        <v>0</v>
      </c>
      <c r="CS243" s="136">
        <f t="shared" ca="1" si="270"/>
        <v>0.45954776045315104</v>
      </c>
      <c r="CT243" s="136">
        <f t="shared" ca="1" si="271"/>
        <v>0.63132590668914634</v>
      </c>
      <c r="CU243" s="136">
        <f t="shared" ca="1" si="272"/>
        <v>0</v>
      </c>
      <c r="CV243" s="136">
        <f t="shared" ca="1" si="273"/>
        <v>0.42960826432567045</v>
      </c>
      <c r="CW243" s="136">
        <f t="shared" ca="1" si="274"/>
        <v>0.58847347815156525</v>
      </c>
      <c r="CX243" s="136">
        <f t="shared" ca="1" si="275"/>
        <v>0</v>
      </c>
      <c r="CY243" s="136">
        <f t="shared" ca="1" si="276"/>
        <v>0.47563667591330228</v>
      </c>
      <c r="CZ243" s="136">
        <f t="shared" ca="1" si="277"/>
        <v>0.64894424556860608</v>
      </c>
      <c r="DA243" s="136">
        <f t="shared" ca="1" si="278"/>
        <v>0</v>
      </c>
    </row>
    <row r="244" spans="3:105">
      <c r="C244" s="138">
        <f t="shared" si="179"/>
        <v>580</v>
      </c>
      <c r="D244" s="136">
        <f t="shared" si="179"/>
        <v>0.9163</v>
      </c>
      <c r="E244" s="136">
        <f t="shared" si="179"/>
        <v>0.87</v>
      </c>
      <c r="F244" s="136">
        <f t="shared" si="179"/>
        <v>1.65E-3</v>
      </c>
      <c r="G244" s="136">
        <f t="shared" ca="1" si="180"/>
        <v>0.57330102822345863</v>
      </c>
      <c r="H244" s="136">
        <f t="shared" ca="1" si="181"/>
        <v>0.77540182523818291</v>
      </c>
      <c r="I244" s="136">
        <f t="shared" ca="1" si="182"/>
        <v>0</v>
      </c>
      <c r="J244" s="136">
        <f t="shared" ca="1" si="183"/>
        <v>0.62497536017698874</v>
      </c>
      <c r="K244" s="136">
        <f t="shared" ca="1" si="184"/>
        <v>0.85201255643350815</v>
      </c>
      <c r="L244" s="136">
        <f t="shared" ca="1" si="185"/>
        <v>0</v>
      </c>
      <c r="M244" s="136">
        <f t="shared" ca="1" si="186"/>
        <v>0.51931012774436081</v>
      </c>
      <c r="N244" s="136">
        <f t="shared" ca="1" si="187"/>
        <v>0.70624079928508066</v>
      </c>
      <c r="O244" s="136">
        <f t="shared" ca="1" si="188"/>
        <v>0</v>
      </c>
      <c r="P244" s="136">
        <f t="shared" ca="1" si="189"/>
        <v>0.57456531107856101</v>
      </c>
      <c r="Q244" s="136">
        <f t="shared" ca="1" si="190"/>
        <v>0.8004252329447219</v>
      </c>
      <c r="R244" s="136">
        <f t="shared" ca="1" si="191"/>
        <v>0</v>
      </c>
      <c r="S244" s="136">
        <f t="shared" ca="1" si="192"/>
        <v>0.62204375460770744</v>
      </c>
      <c r="T244" s="136">
        <f t="shared" ca="1" si="193"/>
        <v>0.84335288393502128</v>
      </c>
      <c r="U244" s="136">
        <f t="shared" ca="1" si="194"/>
        <v>0</v>
      </c>
      <c r="V244" s="136">
        <f t="shared" ca="1" si="195"/>
        <v>0.55893228925699323</v>
      </c>
      <c r="W244" s="136">
        <f t="shared" ca="1" si="196"/>
        <v>0.78002300590424845</v>
      </c>
      <c r="X244" s="136">
        <f t="shared" ca="1" si="197"/>
        <v>0</v>
      </c>
      <c r="Y244" s="136">
        <f t="shared" ca="1" si="198"/>
        <v>0.64911120554989166</v>
      </c>
      <c r="Z244" s="136">
        <f t="shared" ca="1" si="199"/>
        <v>0.88945472069387566</v>
      </c>
      <c r="AA244" s="136">
        <f t="shared" ca="1" si="200"/>
        <v>0</v>
      </c>
      <c r="AB244" s="136">
        <f t="shared" ca="1" si="201"/>
        <v>0.5835163099185019</v>
      </c>
      <c r="AC244" s="136">
        <f t="shared" ca="1" si="202"/>
        <v>0.79382851363530849</v>
      </c>
      <c r="AD244" s="136">
        <f t="shared" ca="1" si="203"/>
        <v>0</v>
      </c>
      <c r="AE244" s="136">
        <f t="shared" ca="1" si="204"/>
        <v>0.63318645150833919</v>
      </c>
      <c r="AF244" s="136">
        <f t="shared" ca="1" si="205"/>
        <v>0.86714326238666273</v>
      </c>
      <c r="AG244" s="136">
        <f t="shared" ca="1" si="206"/>
        <v>0</v>
      </c>
      <c r="AH244" s="136">
        <f t="shared" ca="1" si="207"/>
        <v>0.57669338289567695</v>
      </c>
      <c r="AI244" s="136">
        <f t="shared" ca="1" si="208"/>
        <v>0.80133926703126623</v>
      </c>
      <c r="AJ244" s="136">
        <f t="shared" ca="1" si="209"/>
        <v>0</v>
      </c>
      <c r="AK244" s="136">
        <f t="shared" ca="1" si="210"/>
        <v>0.60911810835738767</v>
      </c>
      <c r="AL244" s="136">
        <f t="shared" ca="1" si="211"/>
        <v>0.83479007102907121</v>
      </c>
      <c r="AM244" s="136">
        <f t="shared" ca="1" si="212"/>
        <v>0</v>
      </c>
      <c r="AN244" s="136">
        <f t="shared" ca="1" si="213"/>
        <v>0.6876974381958646</v>
      </c>
      <c r="AO244" s="136">
        <f t="shared" ca="1" si="214"/>
        <v>0.94917782526877104</v>
      </c>
      <c r="AP244" s="136">
        <f t="shared" ca="1" si="215"/>
        <v>0</v>
      </c>
      <c r="AQ244" s="136">
        <f t="shared" ca="1" si="216"/>
        <v>0.60634317073513033</v>
      </c>
      <c r="AR244" s="136">
        <f t="shared" ca="1" si="217"/>
        <v>0.81912410756809106</v>
      </c>
      <c r="AS244" s="136">
        <f t="shared" ca="1" si="218"/>
        <v>0</v>
      </c>
      <c r="AT244" s="136">
        <f t="shared" ca="1" si="219"/>
        <v>0.57852089035227017</v>
      </c>
      <c r="AU244" s="136">
        <f t="shared" ca="1" si="220"/>
        <v>0.78763381849876613</v>
      </c>
      <c r="AV244" s="136">
        <f t="shared" ca="1" si="221"/>
        <v>0</v>
      </c>
      <c r="AW244" s="136">
        <f t="shared" ca="1" si="222"/>
        <v>0.4629022281942925</v>
      </c>
      <c r="AX244" s="136">
        <f t="shared" ca="1" si="223"/>
        <v>0.58532305328994916</v>
      </c>
      <c r="AY244" s="136">
        <f t="shared" ca="1" si="224"/>
        <v>0</v>
      </c>
      <c r="AZ244" s="136">
        <f t="shared" ca="1" si="225"/>
        <v>0.62191901974247543</v>
      </c>
      <c r="BA244" s="136">
        <f t="shared" ca="1" si="226"/>
        <v>0.84813141464580388</v>
      </c>
      <c r="BB244" s="136">
        <f t="shared" ca="1" si="227"/>
        <v>0</v>
      </c>
      <c r="BC244" s="136">
        <f t="shared" ca="1" si="228"/>
        <v>0.5343995396721104</v>
      </c>
      <c r="BD244" s="136">
        <f t="shared" ca="1" si="229"/>
        <v>0.70424992760862049</v>
      </c>
      <c r="BE244" s="136">
        <f t="shared" ca="1" si="230"/>
        <v>0</v>
      </c>
      <c r="BF244" s="136">
        <f t="shared" ca="1" si="231"/>
        <v>0.51456520742234035</v>
      </c>
      <c r="BG244" s="136">
        <f t="shared" ca="1" si="232"/>
        <v>0.66882685609900994</v>
      </c>
      <c r="BH244" s="136">
        <f t="shared" ca="1" si="233"/>
        <v>0</v>
      </c>
      <c r="BI244" s="136">
        <f t="shared" ca="1" si="234"/>
        <v>0.59947323407990549</v>
      </c>
      <c r="BJ244" s="136">
        <f t="shared" ca="1" si="235"/>
        <v>0.82078256227951141</v>
      </c>
      <c r="BK244" s="136">
        <f t="shared" ca="1" si="236"/>
        <v>0</v>
      </c>
      <c r="BL244" s="136">
        <f t="shared" ca="1" si="237"/>
        <v>0.51824396894806635</v>
      </c>
      <c r="BM244" s="136">
        <f t="shared" ca="1" si="238"/>
        <v>0.71883592554631159</v>
      </c>
      <c r="BN244" s="136">
        <f t="shared" ca="1" si="239"/>
        <v>0</v>
      </c>
      <c r="BO244" s="136">
        <f t="shared" ca="1" si="240"/>
        <v>0.51386872917960891</v>
      </c>
      <c r="BP244" s="136">
        <f t="shared" ca="1" si="241"/>
        <v>0.68604848697948262</v>
      </c>
      <c r="BQ244" s="136">
        <f t="shared" ca="1" si="242"/>
        <v>0</v>
      </c>
      <c r="BR244" s="136" t="str">
        <f t="shared" si="243"/>
        <v/>
      </c>
      <c r="BS244" s="136" t="str">
        <f t="shared" si="244"/>
        <v/>
      </c>
      <c r="BT244" s="136" t="str">
        <f t="shared" si="245"/>
        <v/>
      </c>
      <c r="BU244" s="136">
        <f t="shared" ca="1" si="246"/>
        <v>0.48476337469828068</v>
      </c>
      <c r="BV244" s="136">
        <f t="shared" ca="1" si="247"/>
        <v>0.60891262218024877</v>
      </c>
      <c r="BW244" s="136">
        <f t="shared" ca="1" si="248"/>
        <v>0</v>
      </c>
      <c r="BX244" s="136">
        <f t="shared" ca="1" si="249"/>
        <v>0.62361693822786846</v>
      </c>
      <c r="BY244" s="136">
        <f t="shared" ca="1" si="250"/>
        <v>0.84328269438160341</v>
      </c>
      <c r="BZ244" s="136">
        <f t="shared" ca="1" si="251"/>
        <v>0</v>
      </c>
      <c r="CA244" s="136">
        <f t="shared" ca="1" si="252"/>
        <v>0.61604846286129755</v>
      </c>
      <c r="CB244" s="136">
        <f t="shared" ca="1" si="253"/>
        <v>0.84530581879174926</v>
      </c>
      <c r="CC244" s="136">
        <f t="shared" ca="1" si="254"/>
        <v>0</v>
      </c>
      <c r="CD244" s="136">
        <f t="shared" ca="1" si="255"/>
        <v>0.51700454492164249</v>
      </c>
      <c r="CE244" s="136">
        <f t="shared" ca="1" si="256"/>
        <v>0.69668625183407651</v>
      </c>
      <c r="CF244" s="136">
        <f t="shared" ca="1" si="257"/>
        <v>0</v>
      </c>
      <c r="CG244" s="136">
        <f t="shared" ca="1" si="258"/>
        <v>0.55372664958092177</v>
      </c>
      <c r="CH244" s="136">
        <f t="shared" ca="1" si="259"/>
        <v>0.73485603094722496</v>
      </c>
      <c r="CI244" s="136">
        <f t="shared" ca="1" si="260"/>
        <v>0</v>
      </c>
      <c r="CJ244" s="136">
        <f t="shared" ca="1" si="261"/>
        <v>0.57323121244487085</v>
      </c>
      <c r="CK244" s="136">
        <f t="shared" ca="1" si="262"/>
        <v>0.80474989757178206</v>
      </c>
      <c r="CL244" s="136">
        <f t="shared" ca="1" si="263"/>
        <v>0</v>
      </c>
      <c r="CM244" s="136">
        <f t="shared" ca="1" si="264"/>
        <v>0.617044562091278</v>
      </c>
      <c r="CN244" s="136">
        <f t="shared" ca="1" si="265"/>
        <v>0.82920408352333963</v>
      </c>
      <c r="CO244" s="136">
        <f t="shared" ca="1" si="266"/>
        <v>0</v>
      </c>
      <c r="CP244" s="136">
        <f t="shared" ca="1" si="267"/>
        <v>0.5349843924245653</v>
      </c>
      <c r="CQ244" s="136">
        <f t="shared" ca="1" si="268"/>
        <v>0.70618697649010509</v>
      </c>
      <c r="CR244" s="136">
        <f t="shared" ca="1" si="269"/>
        <v>0</v>
      </c>
      <c r="CS244" s="136">
        <f t="shared" ca="1" si="270"/>
        <v>0.46299418780082263</v>
      </c>
      <c r="CT244" s="136">
        <f t="shared" ca="1" si="271"/>
        <v>0.580807919448314</v>
      </c>
      <c r="CU244" s="136">
        <f t="shared" ca="1" si="272"/>
        <v>0</v>
      </c>
      <c r="CV244" s="136">
        <f t="shared" ca="1" si="273"/>
        <v>0.47220303226992677</v>
      </c>
      <c r="CW244" s="136">
        <f t="shared" ca="1" si="274"/>
        <v>0.60275733374928342</v>
      </c>
      <c r="CX244" s="136">
        <f t="shared" ca="1" si="275"/>
        <v>0</v>
      </c>
      <c r="CY244" s="136">
        <f t="shared" ca="1" si="276"/>
        <v>0.46225542958764332</v>
      </c>
      <c r="CZ244" s="136">
        <f t="shared" ca="1" si="277"/>
        <v>0.56991650152244389</v>
      </c>
      <c r="DA244" s="136">
        <f t="shared" ca="1" si="278"/>
        <v>0</v>
      </c>
    </row>
    <row r="245" spans="3:105">
      <c r="C245" s="138">
        <f t="shared" si="179"/>
        <v>585</v>
      </c>
      <c r="D245" s="136">
        <f t="shared" si="179"/>
        <v>0.97860000000000003</v>
      </c>
      <c r="E245" s="136">
        <f t="shared" si="179"/>
        <v>0.81630000000000003</v>
      </c>
      <c r="F245" s="136">
        <f t="shared" si="179"/>
        <v>1.4E-3</v>
      </c>
      <c r="G245" s="136">
        <f t="shared" ca="1" si="180"/>
        <v>0.6102706212198753</v>
      </c>
      <c r="H245" s="136">
        <f t="shared" ca="1" si="181"/>
        <v>0.74893298553327392</v>
      </c>
      <c r="I245" s="136">
        <f t="shared" ca="1" si="182"/>
        <v>0</v>
      </c>
      <c r="J245" s="136">
        <f t="shared" ca="1" si="183"/>
        <v>0.63574119870294765</v>
      </c>
      <c r="K245" s="136">
        <f t="shared" ca="1" si="184"/>
        <v>0.7594093066597194</v>
      </c>
      <c r="L245" s="136">
        <f t="shared" ca="1" si="185"/>
        <v>0</v>
      </c>
      <c r="M245" s="136">
        <f t="shared" ca="1" si="186"/>
        <v>0.55933348777377589</v>
      </c>
      <c r="N245" s="136">
        <f t="shared" ca="1" si="187"/>
        <v>0.73571929425732152</v>
      </c>
      <c r="O245" s="136">
        <f t="shared" ca="1" si="188"/>
        <v>0</v>
      </c>
      <c r="P245" s="136">
        <f t="shared" ca="1" si="189"/>
        <v>0.59891981859901844</v>
      </c>
      <c r="Q245" s="136">
        <f t="shared" ca="1" si="190"/>
        <v>0.70871624901255903</v>
      </c>
      <c r="R245" s="136">
        <f t="shared" ca="1" si="191"/>
        <v>0</v>
      </c>
      <c r="S245" s="136">
        <f t="shared" ca="1" si="192"/>
        <v>0.5584249957979015</v>
      </c>
      <c r="T245" s="136">
        <f t="shared" ca="1" si="193"/>
        <v>0.6276598345146468</v>
      </c>
      <c r="U245" s="136">
        <f t="shared" ca="1" si="194"/>
        <v>0</v>
      </c>
      <c r="V245" s="136">
        <f t="shared" ca="1" si="195"/>
        <v>0.58784164917390458</v>
      </c>
      <c r="W245" s="136">
        <f t="shared" ca="1" si="196"/>
        <v>0.69053582694881332</v>
      </c>
      <c r="X245" s="136">
        <f t="shared" ca="1" si="197"/>
        <v>0</v>
      </c>
      <c r="Y245" s="136">
        <f t="shared" ca="1" si="198"/>
        <v>0.59864368727833883</v>
      </c>
      <c r="Z245" s="136">
        <f t="shared" ca="1" si="199"/>
        <v>0.70056842205715941</v>
      </c>
      <c r="AA245" s="136">
        <f t="shared" ca="1" si="200"/>
        <v>0</v>
      </c>
      <c r="AB245" s="136">
        <f t="shared" ca="1" si="201"/>
        <v>0.65896751357818661</v>
      </c>
      <c r="AC245" s="136">
        <f t="shared" ca="1" si="202"/>
        <v>0.78219084602789268</v>
      </c>
      <c r="AD245" s="136">
        <f t="shared" ca="1" si="203"/>
        <v>0</v>
      </c>
      <c r="AE245" s="136">
        <f t="shared" ca="1" si="204"/>
        <v>0.67107854412953527</v>
      </c>
      <c r="AF245" s="136">
        <f t="shared" ca="1" si="205"/>
        <v>0.85091521718782548</v>
      </c>
      <c r="AG245" s="136">
        <f t="shared" ca="1" si="206"/>
        <v>0</v>
      </c>
      <c r="AH245" s="136">
        <f t="shared" ca="1" si="207"/>
        <v>0.56106992274204781</v>
      </c>
      <c r="AI245" s="136">
        <f t="shared" ca="1" si="208"/>
        <v>0.70979021744195692</v>
      </c>
      <c r="AJ245" s="136">
        <f t="shared" ca="1" si="209"/>
        <v>0</v>
      </c>
      <c r="AK245" s="136">
        <f t="shared" ca="1" si="210"/>
        <v>0.54548140966694925</v>
      </c>
      <c r="AL245" s="136">
        <f t="shared" ca="1" si="211"/>
        <v>0.61035775610765564</v>
      </c>
      <c r="AM245" s="136">
        <f t="shared" ca="1" si="212"/>
        <v>0</v>
      </c>
      <c r="AN245" s="136">
        <f t="shared" ca="1" si="213"/>
        <v>0.6963089698910685</v>
      </c>
      <c r="AO245" s="136">
        <f t="shared" ca="1" si="214"/>
        <v>0.86380762741607853</v>
      </c>
      <c r="AP245" s="136">
        <f t="shared" ca="1" si="215"/>
        <v>0</v>
      </c>
      <c r="AQ245" s="136">
        <f t="shared" ca="1" si="216"/>
        <v>0.65895270322595723</v>
      </c>
      <c r="AR245" s="136">
        <f t="shared" ca="1" si="217"/>
        <v>0.7825313710697025</v>
      </c>
      <c r="AS245" s="136">
        <f t="shared" ca="1" si="218"/>
        <v>0</v>
      </c>
      <c r="AT245" s="136">
        <f t="shared" ca="1" si="219"/>
        <v>0.55345033420555756</v>
      </c>
      <c r="AU245" s="136">
        <f t="shared" ca="1" si="220"/>
        <v>0.61226260650026476</v>
      </c>
      <c r="AV245" s="136">
        <f t="shared" ca="1" si="221"/>
        <v>0</v>
      </c>
      <c r="AW245" s="136">
        <f t="shared" ca="1" si="222"/>
        <v>0.59538846150590019</v>
      </c>
      <c r="AX245" s="136">
        <f t="shared" ca="1" si="223"/>
        <v>0.78801093636651554</v>
      </c>
      <c r="AY245" s="136">
        <f t="shared" ca="1" si="224"/>
        <v>0</v>
      </c>
      <c r="AZ245" s="136">
        <f t="shared" ca="1" si="225"/>
        <v>0.63045770034318283</v>
      </c>
      <c r="BA245" s="136">
        <f t="shared" ca="1" si="226"/>
        <v>0.75316807501990712</v>
      </c>
      <c r="BB245" s="136">
        <f t="shared" ca="1" si="227"/>
        <v>0</v>
      </c>
      <c r="BC245" s="136">
        <f t="shared" ca="1" si="228"/>
        <v>0.61972210557839902</v>
      </c>
      <c r="BD245" s="136">
        <f t="shared" ca="1" si="229"/>
        <v>0.82636005337897578</v>
      </c>
      <c r="BE245" s="136">
        <f t="shared" ca="1" si="230"/>
        <v>0</v>
      </c>
      <c r="BF245" s="136">
        <f t="shared" ca="1" si="231"/>
        <v>0.62777530126946157</v>
      </c>
      <c r="BG245" s="136">
        <f t="shared" ca="1" si="232"/>
        <v>0.82624228342722283</v>
      </c>
      <c r="BH245" s="136">
        <f t="shared" ca="1" si="233"/>
        <v>0</v>
      </c>
      <c r="BI245" s="136">
        <f t="shared" ca="1" si="234"/>
        <v>0.5398478030324263</v>
      </c>
      <c r="BJ245" s="136">
        <f t="shared" ca="1" si="235"/>
        <v>0.59960825001581208</v>
      </c>
      <c r="BK245" s="136">
        <f t="shared" ca="1" si="236"/>
        <v>0</v>
      </c>
      <c r="BL245" s="136">
        <f t="shared" ca="1" si="237"/>
        <v>0.60323659845773159</v>
      </c>
      <c r="BM245" s="136">
        <f t="shared" ca="1" si="238"/>
        <v>0.69730578482286554</v>
      </c>
      <c r="BN245" s="136">
        <f t="shared" ca="1" si="239"/>
        <v>0</v>
      </c>
      <c r="BO245" s="136">
        <f t="shared" ca="1" si="240"/>
        <v>0.59005368690385518</v>
      </c>
      <c r="BP245" s="136">
        <f t="shared" ca="1" si="241"/>
        <v>0.78196302368540516</v>
      </c>
      <c r="BQ245" s="136">
        <f t="shared" ca="1" si="242"/>
        <v>0</v>
      </c>
      <c r="BR245" s="136" t="str">
        <f t="shared" si="243"/>
        <v/>
      </c>
      <c r="BS245" s="136" t="str">
        <f t="shared" si="244"/>
        <v/>
      </c>
      <c r="BT245" s="136" t="str">
        <f t="shared" si="245"/>
        <v/>
      </c>
      <c r="BU245" s="136">
        <f t="shared" ca="1" si="246"/>
        <v>0.60531714280946602</v>
      </c>
      <c r="BV245" s="136">
        <f t="shared" ca="1" si="247"/>
        <v>0.78855938788323454</v>
      </c>
      <c r="BW245" s="136">
        <f t="shared" ca="1" si="248"/>
        <v>0</v>
      </c>
      <c r="BX245" s="136">
        <f t="shared" ca="1" si="249"/>
        <v>0.62583945507322525</v>
      </c>
      <c r="BY245" s="136">
        <f t="shared" ca="1" si="250"/>
        <v>0.73596776454534485</v>
      </c>
      <c r="BZ245" s="136">
        <f t="shared" ca="1" si="251"/>
        <v>0</v>
      </c>
      <c r="CA245" s="136">
        <f t="shared" ca="1" si="252"/>
        <v>0.56651952293868135</v>
      </c>
      <c r="CB245" s="136">
        <f t="shared" ca="1" si="253"/>
        <v>0.63906645929296368</v>
      </c>
      <c r="CC245" s="136">
        <f t="shared" ca="1" si="254"/>
        <v>0</v>
      </c>
      <c r="CD245" s="136">
        <f t="shared" ca="1" si="255"/>
        <v>0.59151058741180551</v>
      </c>
      <c r="CE245" s="136">
        <f t="shared" ca="1" si="256"/>
        <v>0.78930321807187398</v>
      </c>
      <c r="CF245" s="136">
        <f t="shared" ca="1" si="257"/>
        <v>0</v>
      </c>
      <c r="CG245" s="136">
        <f t="shared" ca="1" si="258"/>
        <v>0.56987167034490427</v>
      </c>
      <c r="CH245" s="136">
        <f t="shared" ca="1" si="259"/>
        <v>0.62123922996401681</v>
      </c>
      <c r="CI245" s="136">
        <f t="shared" ca="1" si="260"/>
        <v>0</v>
      </c>
      <c r="CJ245" s="136">
        <f t="shared" ca="1" si="261"/>
        <v>0.60615686074413888</v>
      </c>
      <c r="CK245" s="136">
        <f t="shared" ca="1" si="262"/>
        <v>0.71714400963481517</v>
      </c>
      <c r="CL245" s="136">
        <f t="shared" ca="1" si="263"/>
        <v>0</v>
      </c>
      <c r="CM245" s="136">
        <f t="shared" ca="1" si="264"/>
        <v>0.61270099271558887</v>
      </c>
      <c r="CN245" s="136">
        <f t="shared" ca="1" si="265"/>
        <v>0.7072402395403935</v>
      </c>
      <c r="CO245" s="136">
        <f t="shared" ca="1" si="266"/>
        <v>0</v>
      </c>
      <c r="CP245" s="136">
        <f t="shared" ca="1" si="267"/>
        <v>0.54881776544456129</v>
      </c>
      <c r="CQ245" s="136">
        <f t="shared" ca="1" si="268"/>
        <v>0.58784159885551213</v>
      </c>
      <c r="CR245" s="136">
        <f t="shared" ca="1" si="269"/>
        <v>0</v>
      </c>
      <c r="CS245" s="136">
        <f t="shared" ca="1" si="270"/>
        <v>0.61622542371295708</v>
      </c>
      <c r="CT245" s="136">
        <f t="shared" ca="1" si="271"/>
        <v>0.81653298445255507</v>
      </c>
      <c r="CU245" s="136">
        <f t="shared" ca="1" si="272"/>
        <v>0</v>
      </c>
      <c r="CV245" s="136">
        <f t="shared" ca="1" si="273"/>
        <v>0.61657178945518865</v>
      </c>
      <c r="CW245" s="136">
        <f t="shared" ca="1" si="274"/>
        <v>0.81515863055173698</v>
      </c>
      <c r="CX245" s="136">
        <f t="shared" ca="1" si="275"/>
        <v>0</v>
      </c>
      <c r="CY245" s="136">
        <f t="shared" ca="1" si="276"/>
        <v>0.6360384489791725</v>
      </c>
      <c r="CZ245" s="136">
        <f t="shared" ca="1" si="277"/>
        <v>0.82816036970162421</v>
      </c>
      <c r="DA245" s="136">
        <f t="shared" ca="1" si="278"/>
        <v>0</v>
      </c>
    </row>
    <row r="246" spans="3:105">
      <c r="C246" s="138">
        <f t="shared" si="179"/>
        <v>590</v>
      </c>
      <c r="D246" s="136">
        <f t="shared" si="179"/>
        <v>1.0263</v>
      </c>
      <c r="E246" s="136">
        <f t="shared" si="179"/>
        <v>0.75700000000000001</v>
      </c>
      <c r="F246" s="136">
        <f t="shared" si="179"/>
        <v>1.1000000000000001E-3</v>
      </c>
      <c r="G246" s="136">
        <f t="shared" ca="1" si="180"/>
        <v>0.70297348502077672</v>
      </c>
      <c r="H246" s="136">
        <f t="shared" ca="1" si="181"/>
        <v>0.77175161853943974</v>
      </c>
      <c r="I246" s="136">
        <f t="shared" ca="1" si="182"/>
        <v>0</v>
      </c>
      <c r="J246" s="136">
        <f t="shared" ca="1" si="183"/>
        <v>0.6557425483260042</v>
      </c>
      <c r="K246" s="136">
        <f t="shared" ca="1" si="184"/>
        <v>0.68068352231403362</v>
      </c>
      <c r="L246" s="136">
        <f t="shared" ca="1" si="185"/>
        <v>0</v>
      </c>
      <c r="M246" s="136">
        <f t="shared" ca="1" si="186"/>
        <v>0.59002320433339028</v>
      </c>
      <c r="N246" s="136">
        <f t="shared" ca="1" si="187"/>
        <v>0.61997133174879471</v>
      </c>
      <c r="O246" s="136">
        <f t="shared" ca="1" si="188"/>
        <v>0</v>
      </c>
      <c r="P246" s="136">
        <f t="shared" ca="1" si="189"/>
        <v>0.78758775545789661</v>
      </c>
      <c r="Q246" s="136">
        <f t="shared" ca="1" si="190"/>
        <v>0.85805453841302914</v>
      </c>
      <c r="R246" s="136">
        <f t="shared" ca="1" si="191"/>
        <v>0</v>
      </c>
      <c r="S246" s="136">
        <f t="shared" ca="1" si="192"/>
        <v>0.71292671034420096</v>
      </c>
      <c r="T246" s="136">
        <f t="shared" ca="1" si="193"/>
        <v>0.76767352160620239</v>
      </c>
      <c r="U246" s="136">
        <f t="shared" ca="1" si="194"/>
        <v>0</v>
      </c>
      <c r="V246" s="136">
        <f t="shared" ca="1" si="195"/>
        <v>0.80395442940749795</v>
      </c>
      <c r="W246" s="136">
        <f t="shared" ca="1" si="196"/>
        <v>0.8765113961707196</v>
      </c>
      <c r="X246" s="136">
        <f t="shared" ca="1" si="197"/>
        <v>0</v>
      </c>
      <c r="Y246" s="136">
        <f t="shared" ca="1" si="198"/>
        <v>0.67407752234194473</v>
      </c>
      <c r="Z246" s="136">
        <f t="shared" ca="1" si="199"/>
        <v>0.69879484270031045</v>
      </c>
      <c r="AA246" s="136">
        <f t="shared" ca="1" si="200"/>
        <v>0</v>
      </c>
      <c r="AB246" s="136">
        <f t="shared" ca="1" si="201"/>
        <v>0.72613597863699453</v>
      </c>
      <c r="AC246" s="136">
        <f t="shared" ca="1" si="202"/>
        <v>0.77705664987585976</v>
      </c>
      <c r="AD246" s="136">
        <f t="shared" ca="1" si="203"/>
        <v>0</v>
      </c>
      <c r="AE246" s="136">
        <f t="shared" ca="1" si="204"/>
        <v>0.78184275421919081</v>
      </c>
      <c r="AF246" s="136">
        <f t="shared" ca="1" si="205"/>
        <v>0.86927361895935229</v>
      </c>
      <c r="AG246" s="136">
        <f t="shared" ca="1" si="206"/>
        <v>0</v>
      </c>
      <c r="AH246" s="136">
        <f t="shared" ca="1" si="207"/>
        <v>0.65703697466194644</v>
      </c>
      <c r="AI246" s="136">
        <f t="shared" ca="1" si="208"/>
        <v>0.6798791325806226</v>
      </c>
      <c r="AJ246" s="136">
        <f t="shared" ca="1" si="209"/>
        <v>0</v>
      </c>
      <c r="AK246" s="136">
        <f t="shared" ca="1" si="210"/>
        <v>0.69346704562437789</v>
      </c>
      <c r="AL246" s="136">
        <f t="shared" ca="1" si="211"/>
        <v>0.72465992290813697</v>
      </c>
      <c r="AM246" s="136">
        <f t="shared" ca="1" si="212"/>
        <v>0</v>
      </c>
      <c r="AN246" s="136">
        <f t="shared" ca="1" si="213"/>
        <v>0.71909174121962638</v>
      </c>
      <c r="AO246" s="136">
        <f t="shared" ca="1" si="214"/>
        <v>0.77598966409905246</v>
      </c>
      <c r="AP246" s="136">
        <f t="shared" ca="1" si="215"/>
        <v>0</v>
      </c>
      <c r="AQ246" s="136">
        <f t="shared" ca="1" si="216"/>
        <v>0.67618436876309063</v>
      </c>
      <c r="AR246" s="136">
        <f t="shared" ca="1" si="217"/>
        <v>0.7046503930408744</v>
      </c>
      <c r="AS246" s="136">
        <f t="shared" ca="1" si="218"/>
        <v>0</v>
      </c>
      <c r="AT246" s="136">
        <f t="shared" ca="1" si="219"/>
        <v>0.74360959476306077</v>
      </c>
      <c r="AU246" s="136">
        <f t="shared" ca="1" si="220"/>
        <v>0.78654725386207347</v>
      </c>
      <c r="AV246" s="136">
        <f t="shared" ca="1" si="221"/>
        <v>0</v>
      </c>
      <c r="AW246" s="136">
        <f t="shared" ca="1" si="222"/>
        <v>0.6405225013915391</v>
      </c>
      <c r="AX246" s="136">
        <f t="shared" ca="1" si="223"/>
        <v>0.7745929306496836</v>
      </c>
      <c r="AY246" s="136">
        <f t="shared" ca="1" si="224"/>
        <v>0</v>
      </c>
      <c r="AZ246" s="136">
        <f t="shared" ca="1" si="225"/>
        <v>0.65245394619219343</v>
      </c>
      <c r="BA246" s="136">
        <f t="shared" ca="1" si="226"/>
        <v>0.66611565525781613</v>
      </c>
      <c r="BB246" s="136">
        <f t="shared" ca="1" si="227"/>
        <v>0</v>
      </c>
      <c r="BC246" s="136">
        <f t="shared" ca="1" si="228"/>
        <v>0.61535332524762232</v>
      </c>
      <c r="BD246" s="136">
        <f t="shared" ca="1" si="229"/>
        <v>0.67633341411280234</v>
      </c>
      <c r="BE246" s="136">
        <f t="shared" ca="1" si="230"/>
        <v>0</v>
      </c>
      <c r="BF246" s="136">
        <f t="shared" ca="1" si="231"/>
        <v>0.64929041561704315</v>
      </c>
      <c r="BG246" s="136">
        <f t="shared" ca="1" si="232"/>
        <v>0.73828854165741631</v>
      </c>
      <c r="BH246" s="136">
        <f t="shared" ca="1" si="233"/>
        <v>0</v>
      </c>
      <c r="BI246" s="136">
        <f t="shared" ca="1" si="234"/>
        <v>0.70888337911486443</v>
      </c>
      <c r="BJ246" s="136">
        <f t="shared" ca="1" si="235"/>
        <v>0.74779144351663096</v>
      </c>
      <c r="BK246" s="136">
        <f t="shared" ca="1" si="236"/>
        <v>0</v>
      </c>
      <c r="BL246" s="136">
        <f t="shared" ca="1" si="237"/>
        <v>0.80837149092735028</v>
      </c>
      <c r="BM246" s="136">
        <f t="shared" ca="1" si="238"/>
        <v>0.88980322885851115</v>
      </c>
      <c r="BN246" s="136">
        <f t="shared" ca="1" si="239"/>
        <v>0</v>
      </c>
      <c r="BO246" s="136">
        <f t="shared" ca="1" si="240"/>
        <v>0.61794553703014243</v>
      </c>
      <c r="BP246" s="136">
        <f t="shared" ca="1" si="241"/>
        <v>0.66681959392747781</v>
      </c>
      <c r="BQ246" s="136">
        <f t="shared" ca="1" si="242"/>
        <v>0</v>
      </c>
      <c r="BR246" s="136" t="str">
        <f t="shared" si="243"/>
        <v/>
      </c>
      <c r="BS246" s="136" t="str">
        <f t="shared" si="244"/>
        <v/>
      </c>
      <c r="BT246" s="136" t="str">
        <f t="shared" si="245"/>
        <v/>
      </c>
      <c r="BU246" s="136">
        <f t="shared" ca="1" si="246"/>
        <v>0.64289358724642143</v>
      </c>
      <c r="BV246" s="136">
        <f t="shared" ca="1" si="247"/>
        <v>0.7975502340081605</v>
      </c>
      <c r="BW246" s="136">
        <f t="shared" ca="1" si="248"/>
        <v>0</v>
      </c>
      <c r="BX246" s="136">
        <f t="shared" ca="1" si="249"/>
        <v>0.65606977358361263</v>
      </c>
      <c r="BY246" s="136">
        <f t="shared" ca="1" si="250"/>
        <v>0.67135071188789142</v>
      </c>
      <c r="BZ246" s="136">
        <f t="shared" ca="1" si="251"/>
        <v>0</v>
      </c>
      <c r="CA246" s="136">
        <f t="shared" ca="1" si="252"/>
        <v>0.68932169140018729</v>
      </c>
      <c r="CB246" s="136">
        <f t="shared" ca="1" si="253"/>
        <v>0.71031914823786457</v>
      </c>
      <c r="CC246" s="136">
        <f t="shared" ca="1" si="254"/>
        <v>0</v>
      </c>
      <c r="CD246" s="136">
        <f t="shared" ca="1" si="255"/>
        <v>0.62783189035678566</v>
      </c>
      <c r="CE246" s="136">
        <f t="shared" ca="1" si="256"/>
        <v>0.67729076827985613</v>
      </c>
      <c r="CF246" s="136">
        <f t="shared" ca="1" si="257"/>
        <v>0</v>
      </c>
      <c r="CG246" s="136">
        <f t="shared" ca="1" si="258"/>
        <v>0.775102483006745</v>
      </c>
      <c r="CH246" s="136">
        <f t="shared" ca="1" si="259"/>
        <v>0.8532240252240888</v>
      </c>
      <c r="CI246" s="136">
        <f t="shared" ca="1" si="260"/>
        <v>0</v>
      </c>
      <c r="CJ246" s="136">
        <f t="shared" ca="1" si="261"/>
        <v>0.79997731479062895</v>
      </c>
      <c r="CK246" s="136">
        <f t="shared" ca="1" si="262"/>
        <v>0.86364284452302331</v>
      </c>
      <c r="CL246" s="136">
        <f t="shared" ca="1" si="263"/>
        <v>0</v>
      </c>
      <c r="CM246" s="136">
        <f t="shared" ca="1" si="264"/>
        <v>0.66196705814593615</v>
      </c>
      <c r="CN246" s="136">
        <f t="shared" ca="1" si="265"/>
        <v>0.67455121084522796</v>
      </c>
      <c r="CO246" s="136">
        <f t="shared" ca="1" si="266"/>
        <v>0</v>
      </c>
      <c r="CP246" s="136">
        <f t="shared" ca="1" si="267"/>
        <v>0.75819903742576722</v>
      </c>
      <c r="CQ246" s="136">
        <f t="shared" ca="1" si="268"/>
        <v>0.8374854326885639</v>
      </c>
      <c r="CR246" s="136">
        <f t="shared" ca="1" si="269"/>
        <v>0</v>
      </c>
      <c r="CS246" s="136">
        <f t="shared" ca="1" si="270"/>
        <v>0.65210759702674748</v>
      </c>
      <c r="CT246" s="136">
        <f t="shared" ca="1" si="271"/>
        <v>0.78093848932883581</v>
      </c>
      <c r="CU246" s="136">
        <f t="shared" ca="1" si="272"/>
        <v>0</v>
      </c>
      <c r="CV246" s="136">
        <f t="shared" ca="1" si="273"/>
        <v>0.64881231059759747</v>
      </c>
      <c r="CW246" s="136">
        <f t="shared" ca="1" si="274"/>
        <v>0.75469466959946707</v>
      </c>
      <c r="CX246" s="136">
        <f t="shared" ca="1" si="275"/>
        <v>0</v>
      </c>
      <c r="CY246" s="136">
        <f t="shared" ca="1" si="276"/>
        <v>0.68475873489832217</v>
      </c>
      <c r="CZ246" s="136">
        <f t="shared" ca="1" si="277"/>
        <v>0.8410523175270187</v>
      </c>
      <c r="DA246" s="136">
        <f t="shared" ca="1" si="278"/>
        <v>0</v>
      </c>
    </row>
    <row r="247" spans="3:105">
      <c r="C247" s="138">
        <f t="shared" si="179"/>
        <v>595</v>
      </c>
      <c r="D247" s="136">
        <f t="shared" si="179"/>
        <v>1.0567</v>
      </c>
      <c r="E247" s="136">
        <f t="shared" si="179"/>
        <v>0.69489999999999996</v>
      </c>
      <c r="F247" s="136">
        <f t="shared" si="179"/>
        <v>1E-3</v>
      </c>
      <c r="G247" s="136">
        <f t="shared" ca="1" si="180"/>
        <v>0.72653600093501636</v>
      </c>
      <c r="H247" s="136">
        <f t="shared" ca="1" si="181"/>
        <v>0.69397503099645874</v>
      </c>
      <c r="I247" s="136">
        <f t="shared" ca="1" si="182"/>
        <v>0</v>
      </c>
      <c r="J247" s="136">
        <f t="shared" ca="1" si="183"/>
        <v>0.66490353485499787</v>
      </c>
      <c r="K247" s="136">
        <f t="shared" ca="1" si="184"/>
        <v>0.62505149494762069</v>
      </c>
      <c r="L247" s="136">
        <f t="shared" ca="1" si="185"/>
        <v>0</v>
      </c>
      <c r="M247" s="136">
        <f t="shared" ca="1" si="186"/>
        <v>0.73402165806907116</v>
      </c>
      <c r="N247" s="136">
        <f t="shared" ca="1" si="187"/>
        <v>0.68260480937747214</v>
      </c>
      <c r="O247" s="136">
        <f t="shared" ca="1" si="188"/>
        <v>0</v>
      </c>
      <c r="P247" s="136">
        <f t="shared" ca="1" si="189"/>
        <v>0.71372054638961235</v>
      </c>
      <c r="Q247" s="136">
        <f t="shared" ca="1" si="190"/>
        <v>0.67688561666132652</v>
      </c>
      <c r="R247" s="136">
        <f t="shared" ca="1" si="191"/>
        <v>0</v>
      </c>
      <c r="S247" s="136">
        <f t="shared" ca="1" si="192"/>
        <v>0.80514873103536078</v>
      </c>
      <c r="T247" s="136">
        <f t="shared" ca="1" si="193"/>
        <v>0.84111678899965259</v>
      </c>
      <c r="U247" s="136">
        <f t="shared" ca="1" si="194"/>
        <v>0</v>
      </c>
      <c r="V247" s="136">
        <f t="shared" ca="1" si="195"/>
        <v>0.74660346222254526</v>
      </c>
      <c r="W247" s="136">
        <f t="shared" ca="1" si="196"/>
        <v>0.72204089338945865</v>
      </c>
      <c r="X247" s="136">
        <f t="shared" ca="1" si="197"/>
        <v>0</v>
      </c>
      <c r="Y247" s="136">
        <f t="shared" ca="1" si="198"/>
        <v>0.7696452637496346</v>
      </c>
      <c r="Z247" s="136">
        <f t="shared" ca="1" si="199"/>
        <v>0.77046950633309563</v>
      </c>
      <c r="AA247" s="136">
        <f t="shared" ca="1" si="200"/>
        <v>0</v>
      </c>
      <c r="AB247" s="136">
        <f t="shared" ca="1" si="201"/>
        <v>0.67481835861878092</v>
      </c>
      <c r="AC247" s="136">
        <f t="shared" ca="1" si="202"/>
        <v>0.62554028140291773</v>
      </c>
      <c r="AD247" s="136">
        <f t="shared" ca="1" si="203"/>
        <v>0</v>
      </c>
      <c r="AE247" s="136">
        <f t="shared" ca="1" si="204"/>
        <v>0.75465674167940155</v>
      </c>
      <c r="AF247" s="136">
        <f t="shared" ca="1" si="205"/>
        <v>0.73425497148452956</v>
      </c>
      <c r="AG247" s="136">
        <f t="shared" ca="1" si="206"/>
        <v>0</v>
      </c>
      <c r="AH247" s="136">
        <f t="shared" ca="1" si="207"/>
        <v>0.73149646091001685</v>
      </c>
      <c r="AI247" s="136">
        <f t="shared" ca="1" si="208"/>
        <v>0.67812745144480024</v>
      </c>
      <c r="AJ247" s="136">
        <f t="shared" ca="1" si="209"/>
        <v>0</v>
      </c>
      <c r="AK247" s="136">
        <f t="shared" ca="1" si="210"/>
        <v>0.78022387824838035</v>
      </c>
      <c r="AL247" s="136">
        <f t="shared" ca="1" si="211"/>
        <v>0.78544128906574651</v>
      </c>
      <c r="AM247" s="136">
        <f t="shared" ca="1" si="212"/>
        <v>0</v>
      </c>
      <c r="AN247" s="136">
        <f t="shared" ca="1" si="213"/>
        <v>0.63204679823738175</v>
      </c>
      <c r="AO247" s="136">
        <f t="shared" ca="1" si="214"/>
        <v>0.55824881834612272</v>
      </c>
      <c r="AP247" s="136">
        <f t="shared" ca="1" si="215"/>
        <v>0</v>
      </c>
      <c r="AQ247" s="136">
        <f t="shared" ca="1" si="216"/>
        <v>0.68145295831135044</v>
      </c>
      <c r="AR247" s="136">
        <f t="shared" ca="1" si="217"/>
        <v>0.64619188401800753</v>
      </c>
      <c r="AS247" s="136">
        <f t="shared" ca="1" si="218"/>
        <v>0</v>
      </c>
      <c r="AT247" s="136">
        <f t="shared" ca="1" si="219"/>
        <v>0.78350811850690283</v>
      </c>
      <c r="AU247" s="136">
        <f t="shared" ca="1" si="220"/>
        <v>0.76576818851105788</v>
      </c>
      <c r="AV247" s="136">
        <f t="shared" ca="1" si="221"/>
        <v>0</v>
      </c>
      <c r="AW247" s="136">
        <f t="shared" ca="1" si="222"/>
        <v>0.63082250163712683</v>
      </c>
      <c r="AX247" s="136">
        <f t="shared" ca="1" si="223"/>
        <v>0.568022039215338</v>
      </c>
      <c r="AY247" s="136">
        <f t="shared" ca="1" si="224"/>
        <v>0</v>
      </c>
      <c r="AZ247" s="136">
        <f t="shared" ca="1" si="225"/>
        <v>0.65602254934699622</v>
      </c>
      <c r="BA247" s="136">
        <f t="shared" ca="1" si="226"/>
        <v>0.59355425617853541</v>
      </c>
      <c r="BB247" s="136">
        <f t="shared" ca="1" si="227"/>
        <v>0</v>
      </c>
      <c r="BC247" s="136">
        <f t="shared" ca="1" si="228"/>
        <v>0.66650484991336589</v>
      </c>
      <c r="BD247" s="136">
        <f t="shared" ca="1" si="229"/>
        <v>0.58067537017957871</v>
      </c>
      <c r="BE247" s="136">
        <f t="shared" ca="1" si="230"/>
        <v>0</v>
      </c>
      <c r="BF247" s="136">
        <f t="shared" ca="1" si="231"/>
        <v>0.73250457866121732</v>
      </c>
      <c r="BG247" s="136">
        <f t="shared" ca="1" si="232"/>
        <v>0.6872878240099074</v>
      </c>
      <c r="BH247" s="136">
        <f t="shared" ca="1" si="233"/>
        <v>0</v>
      </c>
      <c r="BI247" s="136">
        <f t="shared" ca="1" si="234"/>
        <v>0.79681674534244085</v>
      </c>
      <c r="BJ247" s="136">
        <f t="shared" ca="1" si="235"/>
        <v>0.80405089628143134</v>
      </c>
      <c r="BK247" s="136">
        <f t="shared" ca="1" si="236"/>
        <v>0</v>
      </c>
      <c r="BL247" s="136">
        <f t="shared" ca="1" si="237"/>
        <v>0.71795706293378259</v>
      </c>
      <c r="BM247" s="136">
        <f t="shared" ca="1" si="238"/>
        <v>0.68143478172097738</v>
      </c>
      <c r="BN247" s="136">
        <f t="shared" ca="1" si="239"/>
        <v>0</v>
      </c>
      <c r="BO247" s="136">
        <f t="shared" ca="1" si="240"/>
        <v>0.73557802994619903</v>
      </c>
      <c r="BP247" s="136">
        <f t="shared" ca="1" si="241"/>
        <v>0.6789333769625967</v>
      </c>
      <c r="BQ247" s="136">
        <f t="shared" ca="1" si="242"/>
        <v>0</v>
      </c>
      <c r="BR247" s="136" t="str">
        <f t="shared" si="243"/>
        <v/>
      </c>
      <c r="BS247" s="136" t="str">
        <f t="shared" si="244"/>
        <v/>
      </c>
      <c r="BT247" s="136" t="str">
        <f t="shared" si="245"/>
        <v/>
      </c>
      <c r="BU247" s="136">
        <f t="shared" ca="1" si="246"/>
        <v>0.57629032011601011</v>
      </c>
      <c r="BV247" s="136">
        <f t="shared" ca="1" si="247"/>
        <v>0.51444956233528782</v>
      </c>
      <c r="BW247" s="136">
        <f t="shared" ca="1" si="248"/>
        <v>0</v>
      </c>
      <c r="BX247" s="136">
        <f t="shared" ca="1" si="249"/>
        <v>0.6977721018216857</v>
      </c>
      <c r="BY247" s="136">
        <f t="shared" ca="1" si="250"/>
        <v>0.6683890775718605</v>
      </c>
      <c r="BZ247" s="136">
        <f t="shared" ca="1" si="251"/>
        <v>0</v>
      </c>
      <c r="CA247" s="136">
        <f t="shared" ca="1" si="252"/>
        <v>0.76675892279834101</v>
      </c>
      <c r="CB247" s="136">
        <f t="shared" ca="1" si="253"/>
        <v>0.75486650896444862</v>
      </c>
      <c r="CC247" s="136">
        <f t="shared" ca="1" si="254"/>
        <v>0</v>
      </c>
      <c r="CD247" s="136">
        <f t="shared" ca="1" si="255"/>
        <v>0.73048335490488703</v>
      </c>
      <c r="CE247" s="136">
        <f t="shared" ca="1" si="256"/>
        <v>0.67397794626061869</v>
      </c>
      <c r="CF247" s="136">
        <f t="shared" ca="1" si="257"/>
        <v>0</v>
      </c>
      <c r="CG247" s="136">
        <f t="shared" ca="1" si="258"/>
        <v>0.78267464819253318</v>
      </c>
      <c r="CH247" s="136">
        <f t="shared" ca="1" si="259"/>
        <v>0.77728335845251262</v>
      </c>
      <c r="CI247" s="136">
        <f t="shared" ca="1" si="260"/>
        <v>0</v>
      </c>
      <c r="CJ247" s="136">
        <f t="shared" ca="1" si="261"/>
        <v>0.71999749817313852</v>
      </c>
      <c r="CK247" s="136">
        <f t="shared" ca="1" si="262"/>
        <v>0.67574851292684901</v>
      </c>
      <c r="CL247" s="136">
        <f t="shared" ca="1" si="263"/>
        <v>0</v>
      </c>
      <c r="CM247" s="136">
        <f t="shared" ca="1" si="264"/>
        <v>0.7294412277045611</v>
      </c>
      <c r="CN247" s="136">
        <f t="shared" ca="1" si="265"/>
        <v>0.7134271595258399</v>
      </c>
      <c r="CO247" s="136">
        <f t="shared" ca="1" si="266"/>
        <v>0</v>
      </c>
      <c r="CP247" s="136">
        <f t="shared" ca="1" si="267"/>
        <v>0.77815820561549254</v>
      </c>
      <c r="CQ247" s="136">
        <f t="shared" ca="1" si="268"/>
        <v>0.78023223200020486</v>
      </c>
      <c r="CR247" s="136">
        <f t="shared" ca="1" si="269"/>
        <v>0</v>
      </c>
      <c r="CS247" s="136">
        <f t="shared" ca="1" si="270"/>
        <v>0.66328342159234233</v>
      </c>
      <c r="CT247" s="136">
        <f t="shared" ca="1" si="271"/>
        <v>0.59763627836374578</v>
      </c>
      <c r="CU247" s="136">
        <f t="shared" ca="1" si="272"/>
        <v>0</v>
      </c>
      <c r="CV247" s="136">
        <f t="shared" ca="1" si="273"/>
        <v>0.70915751181345188</v>
      </c>
      <c r="CW247" s="136">
        <f t="shared" ca="1" si="274"/>
        <v>0.64990556918182396</v>
      </c>
      <c r="CX247" s="136">
        <f t="shared" ca="1" si="275"/>
        <v>0</v>
      </c>
      <c r="CY247" s="136">
        <f t="shared" ca="1" si="276"/>
        <v>0.6706571674189723</v>
      </c>
      <c r="CZ247" s="136">
        <f t="shared" ca="1" si="277"/>
        <v>0.6224561632578961</v>
      </c>
      <c r="DA247" s="136">
        <f t="shared" ca="1" si="278"/>
        <v>0</v>
      </c>
    </row>
    <row r="248" spans="3:105">
      <c r="C248" s="138">
        <f t="shared" si="179"/>
        <v>600</v>
      </c>
      <c r="D248" s="136">
        <f t="shared" si="179"/>
        <v>1.0622</v>
      </c>
      <c r="E248" s="136">
        <f t="shared" si="179"/>
        <v>0.63100000000000001</v>
      </c>
      <c r="F248" s="136">
        <f t="shared" si="179"/>
        <v>8.0000000000000004E-4</v>
      </c>
      <c r="G248" s="136">
        <f t="shared" ca="1" si="180"/>
        <v>0.66527934999753746</v>
      </c>
      <c r="H248" s="136">
        <f t="shared" ca="1" si="181"/>
        <v>0.54806923057433921</v>
      </c>
      <c r="I248" s="136">
        <f t="shared" ca="1" si="182"/>
        <v>0</v>
      </c>
      <c r="J248" s="136">
        <f t="shared" ca="1" si="183"/>
        <v>0.73243400418530002</v>
      </c>
      <c r="K248" s="136">
        <f t="shared" ca="1" si="184"/>
        <v>0.67391792327496947</v>
      </c>
      <c r="L248" s="136">
        <f t="shared" ca="1" si="185"/>
        <v>0</v>
      </c>
      <c r="M248" s="136">
        <f t="shared" ca="1" si="186"/>
        <v>0.65858566803628593</v>
      </c>
      <c r="N248" s="136">
        <f t="shared" ca="1" si="187"/>
        <v>0.53821316282507603</v>
      </c>
      <c r="O248" s="136">
        <f t="shared" ca="1" si="188"/>
        <v>0</v>
      </c>
      <c r="P248" s="136">
        <f t="shared" ca="1" si="189"/>
        <v>0.6257294769204681</v>
      </c>
      <c r="Q248" s="136">
        <f t="shared" ca="1" si="190"/>
        <v>0.49967303955197168</v>
      </c>
      <c r="R248" s="136">
        <f t="shared" ca="1" si="191"/>
        <v>0</v>
      </c>
      <c r="S248" s="136">
        <f t="shared" ca="1" si="192"/>
        <v>0.65547836166805384</v>
      </c>
      <c r="T248" s="136">
        <f t="shared" ca="1" si="193"/>
        <v>0.54808206597518538</v>
      </c>
      <c r="U248" s="136">
        <f t="shared" ca="1" si="194"/>
        <v>0</v>
      </c>
      <c r="V248" s="136">
        <f t="shared" ca="1" si="195"/>
        <v>0.62744332403443126</v>
      </c>
      <c r="W248" s="136">
        <f t="shared" ca="1" si="196"/>
        <v>0.50116074250422737</v>
      </c>
      <c r="X248" s="136">
        <f t="shared" ca="1" si="197"/>
        <v>0</v>
      </c>
      <c r="Y248" s="136">
        <f t="shared" ca="1" si="198"/>
        <v>0.69064499640270471</v>
      </c>
      <c r="Z248" s="136">
        <f t="shared" ca="1" si="199"/>
        <v>0.59817691206462253</v>
      </c>
      <c r="AA248" s="136">
        <f t="shared" ca="1" si="200"/>
        <v>0</v>
      </c>
      <c r="AB248" s="136">
        <f t="shared" ca="1" si="201"/>
        <v>0.72330120911257245</v>
      </c>
      <c r="AC248" s="136">
        <f t="shared" ca="1" si="202"/>
        <v>0.65386775813761433</v>
      </c>
      <c r="AD248" s="136">
        <f t="shared" ca="1" si="203"/>
        <v>0</v>
      </c>
      <c r="AE248" s="136">
        <f t="shared" ca="1" si="204"/>
        <v>0.553489846238988</v>
      </c>
      <c r="AF248" s="136">
        <f t="shared" ca="1" si="205"/>
        <v>0.41342434479458662</v>
      </c>
      <c r="AG248" s="136">
        <f t="shared" ca="1" si="206"/>
        <v>0</v>
      </c>
      <c r="AH248" s="136">
        <f t="shared" ca="1" si="207"/>
        <v>0.6226685904498318</v>
      </c>
      <c r="AI248" s="136">
        <f t="shared" ca="1" si="208"/>
        <v>0.48036088523539777</v>
      </c>
      <c r="AJ248" s="136">
        <f t="shared" ca="1" si="209"/>
        <v>0</v>
      </c>
      <c r="AK248" s="136">
        <f t="shared" ca="1" si="210"/>
        <v>0.6657762982759623</v>
      </c>
      <c r="AL248" s="136">
        <f t="shared" ca="1" si="211"/>
        <v>0.54782123430624718</v>
      </c>
      <c r="AM248" s="136">
        <f t="shared" ca="1" si="212"/>
        <v>0</v>
      </c>
      <c r="AN248" s="136">
        <f t="shared" ca="1" si="213"/>
        <v>0.65756549168332423</v>
      </c>
      <c r="AO248" s="136">
        <f t="shared" ca="1" si="214"/>
        <v>0.54933039946370466</v>
      </c>
      <c r="AP248" s="136">
        <f t="shared" ca="1" si="215"/>
        <v>0</v>
      </c>
      <c r="AQ248" s="136">
        <f t="shared" ca="1" si="216"/>
        <v>0.74200956243229943</v>
      </c>
      <c r="AR248" s="136">
        <f t="shared" ca="1" si="217"/>
        <v>0.69236151425411485</v>
      </c>
      <c r="AS248" s="136">
        <f t="shared" ca="1" si="218"/>
        <v>0</v>
      </c>
      <c r="AT248" s="136">
        <f t="shared" ca="1" si="219"/>
        <v>0.64320867611182497</v>
      </c>
      <c r="AU248" s="136">
        <f t="shared" ca="1" si="220"/>
        <v>0.49404787897387287</v>
      </c>
      <c r="AV248" s="136">
        <f t="shared" ca="1" si="221"/>
        <v>0</v>
      </c>
      <c r="AW248" s="136">
        <f t="shared" ca="1" si="222"/>
        <v>0.64010258394030495</v>
      </c>
      <c r="AX248" s="136">
        <f t="shared" ca="1" si="223"/>
        <v>0.50612308613137003</v>
      </c>
      <c r="AY248" s="136">
        <f t="shared" ca="1" si="224"/>
        <v>0</v>
      </c>
      <c r="AZ248" s="136">
        <f t="shared" ca="1" si="225"/>
        <v>0.71841885864752952</v>
      </c>
      <c r="BA248" s="136">
        <f t="shared" ca="1" si="226"/>
        <v>0.63848980121939514</v>
      </c>
      <c r="BB248" s="136">
        <f t="shared" ca="1" si="227"/>
        <v>0</v>
      </c>
      <c r="BC248" s="136">
        <f t="shared" ca="1" si="228"/>
        <v>0.63356662378201056</v>
      </c>
      <c r="BD248" s="136">
        <f t="shared" ca="1" si="229"/>
        <v>0.49062244800255905</v>
      </c>
      <c r="BE248" s="136">
        <f t="shared" ca="1" si="230"/>
        <v>0</v>
      </c>
      <c r="BF248" s="136">
        <f t="shared" ca="1" si="231"/>
        <v>0.64638291562007866</v>
      </c>
      <c r="BG248" s="136">
        <f t="shared" ca="1" si="232"/>
        <v>0.51820542199709418</v>
      </c>
      <c r="BH248" s="136">
        <f t="shared" ca="1" si="233"/>
        <v>0</v>
      </c>
      <c r="BI248" s="136">
        <f t="shared" ca="1" si="234"/>
        <v>0.66028666795333157</v>
      </c>
      <c r="BJ248" s="136">
        <f t="shared" ca="1" si="235"/>
        <v>0.53355556908563873</v>
      </c>
      <c r="BK248" s="136">
        <f t="shared" ca="1" si="236"/>
        <v>0</v>
      </c>
      <c r="BL248" s="136">
        <f t="shared" ca="1" si="237"/>
        <v>0.66816006712275877</v>
      </c>
      <c r="BM248" s="136">
        <f t="shared" ca="1" si="238"/>
        <v>0.55076719496379212</v>
      </c>
      <c r="BN248" s="136">
        <f t="shared" ca="1" si="239"/>
        <v>0</v>
      </c>
      <c r="BO248" s="136">
        <f t="shared" ca="1" si="240"/>
        <v>0.6555828272790446</v>
      </c>
      <c r="BP248" s="136">
        <f t="shared" ca="1" si="241"/>
        <v>0.52747625774365203</v>
      </c>
      <c r="BQ248" s="136">
        <f t="shared" ca="1" si="242"/>
        <v>0</v>
      </c>
      <c r="BR248" s="136" t="str">
        <f t="shared" si="243"/>
        <v/>
      </c>
      <c r="BS248" s="136" t="str">
        <f t="shared" si="244"/>
        <v/>
      </c>
      <c r="BT248" s="136" t="str">
        <f t="shared" si="245"/>
        <v/>
      </c>
      <c r="BU248" s="136">
        <f t="shared" ca="1" si="246"/>
        <v>0.59104700896957973</v>
      </c>
      <c r="BV248" s="136">
        <f t="shared" ca="1" si="247"/>
        <v>0.44631853073831224</v>
      </c>
      <c r="BW248" s="136">
        <f t="shared" ca="1" si="248"/>
        <v>0</v>
      </c>
      <c r="BX248" s="136">
        <f t="shared" ca="1" si="249"/>
        <v>0.73682088588250949</v>
      </c>
      <c r="BY248" s="136">
        <f t="shared" ca="1" si="250"/>
        <v>0.67171809065698174</v>
      </c>
      <c r="BZ248" s="136">
        <f t="shared" ca="1" si="251"/>
        <v>0</v>
      </c>
      <c r="CA248" s="136">
        <f t="shared" ca="1" si="252"/>
        <v>0.66887819386062963</v>
      </c>
      <c r="CB248" s="136">
        <f t="shared" ca="1" si="253"/>
        <v>0.5494441886110748</v>
      </c>
      <c r="CC248" s="136">
        <f t="shared" ca="1" si="254"/>
        <v>0</v>
      </c>
      <c r="CD248" s="136">
        <f t="shared" ca="1" si="255"/>
        <v>0.64125176661329342</v>
      </c>
      <c r="CE248" s="136">
        <f t="shared" ca="1" si="256"/>
        <v>0.51153791693102268</v>
      </c>
      <c r="CF248" s="136">
        <f t="shared" ca="1" si="257"/>
        <v>0</v>
      </c>
      <c r="CG248" s="136">
        <f t="shared" ca="1" si="258"/>
        <v>0.63381700575954347</v>
      </c>
      <c r="CH248" s="136">
        <f t="shared" ca="1" si="259"/>
        <v>0.48028127424178069</v>
      </c>
      <c r="CI248" s="136">
        <f t="shared" ca="1" si="260"/>
        <v>0</v>
      </c>
      <c r="CJ248" s="136">
        <f t="shared" ca="1" si="261"/>
        <v>0.60563084670924483</v>
      </c>
      <c r="CK248" s="136">
        <f t="shared" ca="1" si="262"/>
        <v>0.46886752451554564</v>
      </c>
      <c r="CL248" s="136">
        <f t="shared" ca="1" si="263"/>
        <v>0</v>
      </c>
      <c r="CM248" s="136">
        <f t="shared" ca="1" si="264"/>
        <v>0.72595415622356019</v>
      </c>
      <c r="CN248" s="136">
        <f t="shared" ca="1" si="265"/>
        <v>0.64974964760235443</v>
      </c>
      <c r="CO248" s="136">
        <f t="shared" ca="1" si="266"/>
        <v>0</v>
      </c>
      <c r="CP248" s="136">
        <f t="shared" ca="1" si="267"/>
        <v>0.6269865615687098</v>
      </c>
      <c r="CQ248" s="136">
        <f t="shared" ca="1" si="268"/>
        <v>0.47697680564705042</v>
      </c>
      <c r="CR248" s="136">
        <f t="shared" ca="1" si="269"/>
        <v>0</v>
      </c>
      <c r="CS248" s="136">
        <f t="shared" ca="1" si="270"/>
        <v>0.65411587284712802</v>
      </c>
      <c r="CT248" s="136">
        <f t="shared" ca="1" si="271"/>
        <v>0.52288275137569828</v>
      </c>
      <c r="CU248" s="136">
        <f t="shared" ca="1" si="272"/>
        <v>0</v>
      </c>
      <c r="CV248" s="136">
        <f t="shared" ca="1" si="273"/>
        <v>0.6696525258783308</v>
      </c>
      <c r="CW248" s="136">
        <f t="shared" ca="1" si="274"/>
        <v>0.54435023174086472</v>
      </c>
      <c r="CX248" s="136">
        <f t="shared" ca="1" si="275"/>
        <v>0</v>
      </c>
      <c r="CY248" s="136">
        <f t="shared" ca="1" si="276"/>
        <v>0.65005836374840809</v>
      </c>
      <c r="CZ248" s="136">
        <f t="shared" ca="1" si="277"/>
        <v>0.51419891872724144</v>
      </c>
      <c r="DA248" s="136">
        <f t="shared" ca="1" si="278"/>
        <v>0</v>
      </c>
    </row>
    <row r="249" spans="3:105">
      <c r="C249" s="138">
        <f t="shared" si="179"/>
        <v>605</v>
      </c>
      <c r="D249" s="136">
        <f t="shared" si="179"/>
        <v>1.0456000000000001</v>
      </c>
      <c r="E249" s="136">
        <f t="shared" si="179"/>
        <v>0.56679999999999997</v>
      </c>
      <c r="F249" s="136">
        <f t="shared" si="179"/>
        <v>5.9999999999999995E-4</v>
      </c>
      <c r="G249" s="136">
        <f t="shared" ca="1" si="180"/>
        <v>0.69866105639429454</v>
      </c>
      <c r="H249" s="136">
        <f t="shared" ca="1" si="181"/>
        <v>0.55716491671905222</v>
      </c>
      <c r="I249" s="136">
        <f t="shared" ca="1" si="182"/>
        <v>0</v>
      </c>
      <c r="J249" s="136">
        <f t="shared" ca="1" si="183"/>
        <v>0.72189637338725665</v>
      </c>
      <c r="K249" s="136">
        <f t="shared" ca="1" si="184"/>
        <v>0.61827164504751786</v>
      </c>
      <c r="L249" s="136">
        <f t="shared" ca="1" si="185"/>
        <v>0</v>
      </c>
      <c r="M249" s="136">
        <f t="shared" ca="1" si="186"/>
        <v>0.59573527927354586</v>
      </c>
      <c r="N249" s="136">
        <f t="shared" ca="1" si="187"/>
        <v>0.41353842293071602</v>
      </c>
      <c r="O249" s="136">
        <f t="shared" ca="1" si="188"/>
        <v>0</v>
      </c>
      <c r="P249" s="136">
        <f t="shared" ca="1" si="189"/>
        <v>0.79723062698494329</v>
      </c>
      <c r="Q249" s="136">
        <f t="shared" ca="1" si="190"/>
        <v>0.72187648860768749</v>
      </c>
      <c r="R249" s="136">
        <f t="shared" ca="1" si="191"/>
        <v>0</v>
      </c>
      <c r="S249" s="136">
        <f t="shared" ca="1" si="192"/>
        <v>0.67100172710343586</v>
      </c>
      <c r="T249" s="136">
        <f t="shared" ca="1" si="193"/>
        <v>0.49646654832042897</v>
      </c>
      <c r="U249" s="136">
        <f t="shared" ca="1" si="194"/>
        <v>0</v>
      </c>
      <c r="V249" s="136">
        <f t="shared" ca="1" si="195"/>
        <v>0.79357456122391801</v>
      </c>
      <c r="W249" s="136">
        <f t="shared" ca="1" si="196"/>
        <v>0.70780702832316922</v>
      </c>
      <c r="X249" s="136">
        <f t="shared" ca="1" si="197"/>
        <v>0</v>
      </c>
      <c r="Y249" s="136">
        <f t="shared" ca="1" si="198"/>
        <v>0.64887494001799662</v>
      </c>
      <c r="Z249" s="136">
        <f t="shared" ca="1" si="199"/>
        <v>0.47442121306707158</v>
      </c>
      <c r="AA249" s="136">
        <f t="shared" ca="1" si="200"/>
        <v>0</v>
      </c>
      <c r="AB249" s="136">
        <f t="shared" ca="1" si="201"/>
        <v>0.73957769101149828</v>
      </c>
      <c r="AC249" s="136">
        <f t="shared" ca="1" si="202"/>
        <v>0.65632983287681024</v>
      </c>
      <c r="AD249" s="136">
        <f t="shared" ca="1" si="203"/>
        <v>0</v>
      </c>
      <c r="AE249" s="136">
        <f t="shared" ca="1" si="204"/>
        <v>0.6768159392997628</v>
      </c>
      <c r="AF249" s="136">
        <f t="shared" ca="1" si="205"/>
        <v>0.54608149503755909</v>
      </c>
      <c r="AG249" s="136">
        <f t="shared" ca="1" si="206"/>
        <v>0</v>
      </c>
      <c r="AH249" s="136">
        <f t="shared" ca="1" si="207"/>
        <v>0.71102141515766715</v>
      </c>
      <c r="AI249" s="136">
        <f t="shared" ca="1" si="208"/>
        <v>0.57539091645448481</v>
      </c>
      <c r="AJ249" s="136">
        <f t="shared" ca="1" si="209"/>
        <v>0</v>
      </c>
      <c r="AK249" s="136">
        <f t="shared" ca="1" si="210"/>
        <v>0.69252599900801726</v>
      </c>
      <c r="AL249" s="136">
        <f t="shared" ca="1" si="211"/>
        <v>0.51701117986082323</v>
      </c>
      <c r="AM249" s="136">
        <f t="shared" ca="1" si="212"/>
        <v>0</v>
      </c>
      <c r="AN249" s="136">
        <f t="shared" ca="1" si="213"/>
        <v>0.75789788467088359</v>
      </c>
      <c r="AO249" s="136">
        <f t="shared" ca="1" si="214"/>
        <v>0.65667315059444342</v>
      </c>
      <c r="AP249" s="136">
        <f t="shared" ca="1" si="215"/>
        <v>0</v>
      </c>
      <c r="AQ249" s="136">
        <f t="shared" ca="1" si="216"/>
        <v>0.70788308100032826</v>
      </c>
      <c r="AR249" s="136">
        <f t="shared" ca="1" si="217"/>
        <v>0.60308569185399274</v>
      </c>
      <c r="AS249" s="136">
        <f t="shared" ca="1" si="218"/>
        <v>0</v>
      </c>
      <c r="AT249" s="136">
        <f t="shared" ca="1" si="219"/>
        <v>0.73092280108838281</v>
      </c>
      <c r="AU249" s="136">
        <f t="shared" ca="1" si="220"/>
        <v>0.56148160098694933</v>
      </c>
      <c r="AV249" s="136">
        <f t="shared" ca="1" si="221"/>
        <v>0</v>
      </c>
      <c r="AW249" s="136">
        <f t="shared" ca="1" si="222"/>
        <v>0.65142811261488853</v>
      </c>
      <c r="AX249" s="136">
        <f t="shared" ca="1" si="223"/>
        <v>0.48335187174064448</v>
      </c>
      <c r="AY249" s="136">
        <f t="shared" ca="1" si="224"/>
        <v>0</v>
      </c>
      <c r="AZ249" s="136">
        <f t="shared" ca="1" si="225"/>
        <v>0.73465664028683797</v>
      </c>
      <c r="BA249" s="136">
        <f t="shared" ca="1" si="226"/>
        <v>0.62311269289672433</v>
      </c>
      <c r="BB249" s="136">
        <f t="shared" ca="1" si="227"/>
        <v>0</v>
      </c>
      <c r="BC249" s="136">
        <f t="shared" ca="1" si="228"/>
        <v>0.64786746228528425</v>
      </c>
      <c r="BD249" s="136">
        <f t="shared" ca="1" si="229"/>
        <v>0.48411409232284952</v>
      </c>
      <c r="BE249" s="136">
        <f t="shared" ca="1" si="230"/>
        <v>0</v>
      </c>
      <c r="BF249" s="136">
        <f t="shared" ca="1" si="231"/>
        <v>0.57102724804972294</v>
      </c>
      <c r="BG249" s="136">
        <f t="shared" ca="1" si="232"/>
        <v>0.40275820659144618</v>
      </c>
      <c r="BH249" s="136">
        <f t="shared" ca="1" si="233"/>
        <v>0</v>
      </c>
      <c r="BI249" s="136">
        <f t="shared" ca="1" si="234"/>
        <v>0.70162077975483239</v>
      </c>
      <c r="BJ249" s="136">
        <f t="shared" ca="1" si="235"/>
        <v>0.52350268713103032</v>
      </c>
      <c r="BK249" s="136">
        <f t="shared" ca="1" si="236"/>
        <v>0</v>
      </c>
      <c r="BL249" s="136">
        <f t="shared" ca="1" si="237"/>
        <v>0.80508028236837403</v>
      </c>
      <c r="BM249" s="136">
        <f t="shared" ca="1" si="238"/>
        <v>0.7312886490952808</v>
      </c>
      <c r="BN249" s="136">
        <f t="shared" ca="1" si="239"/>
        <v>0</v>
      </c>
      <c r="BO249" s="136">
        <f t="shared" ca="1" si="240"/>
        <v>0.58579907539762877</v>
      </c>
      <c r="BP249" s="136">
        <f t="shared" ca="1" si="241"/>
        <v>0.40336168828221164</v>
      </c>
      <c r="BQ249" s="136">
        <f t="shared" ca="1" si="242"/>
        <v>0</v>
      </c>
      <c r="BR249" s="136" t="str">
        <f t="shared" si="243"/>
        <v/>
      </c>
      <c r="BS249" s="136" t="str">
        <f t="shared" si="244"/>
        <v/>
      </c>
      <c r="BT249" s="136" t="str">
        <f t="shared" si="245"/>
        <v/>
      </c>
      <c r="BU249" s="136">
        <f t="shared" ca="1" si="246"/>
        <v>0.68791939952742043</v>
      </c>
      <c r="BV249" s="136">
        <f t="shared" ca="1" si="247"/>
        <v>0.53840665339477745</v>
      </c>
      <c r="BW249" s="136">
        <f t="shared" ca="1" si="248"/>
        <v>0</v>
      </c>
      <c r="BX249" s="136">
        <f t="shared" ca="1" si="249"/>
        <v>0.69502882400954336</v>
      </c>
      <c r="BY249" s="136">
        <f t="shared" ca="1" si="250"/>
        <v>0.56593794744674497</v>
      </c>
      <c r="BZ249" s="136">
        <f t="shared" ca="1" si="251"/>
        <v>0</v>
      </c>
      <c r="CA249" s="136">
        <f t="shared" ca="1" si="252"/>
        <v>0.69529290500014496</v>
      </c>
      <c r="CB249" s="136">
        <f t="shared" ca="1" si="253"/>
        <v>0.51635037385380911</v>
      </c>
      <c r="CC249" s="136">
        <f t="shared" ca="1" si="254"/>
        <v>0</v>
      </c>
      <c r="CD249" s="136">
        <f t="shared" ca="1" si="255"/>
        <v>0.59821054663976159</v>
      </c>
      <c r="CE249" s="136">
        <f t="shared" ca="1" si="256"/>
        <v>0.41593004251185334</v>
      </c>
      <c r="CF249" s="136">
        <f t="shared" ca="1" si="257"/>
        <v>0</v>
      </c>
      <c r="CG249" s="136">
        <f t="shared" ca="1" si="258"/>
        <v>0.77412864580953944</v>
      </c>
      <c r="CH249" s="136">
        <f t="shared" ca="1" si="259"/>
        <v>0.61278051493532182</v>
      </c>
      <c r="CI249" s="136">
        <f t="shared" ca="1" si="260"/>
        <v>0</v>
      </c>
      <c r="CJ249" s="136">
        <f t="shared" ca="1" si="261"/>
        <v>0.79867233825552875</v>
      </c>
      <c r="CK249" s="136">
        <f t="shared" ca="1" si="262"/>
        <v>0.7073236758826974</v>
      </c>
      <c r="CL249" s="136">
        <f t="shared" ca="1" si="263"/>
        <v>0</v>
      </c>
      <c r="CM249" s="136">
        <f t="shared" ca="1" si="264"/>
        <v>0.68100726658127708</v>
      </c>
      <c r="CN249" s="136">
        <f t="shared" ca="1" si="265"/>
        <v>0.5359651501080368</v>
      </c>
      <c r="CO249" s="136">
        <f t="shared" ca="1" si="266"/>
        <v>0</v>
      </c>
      <c r="CP249" s="136">
        <f t="shared" ca="1" si="267"/>
        <v>0.77727634132479351</v>
      </c>
      <c r="CQ249" s="136">
        <f t="shared" ca="1" si="268"/>
        <v>0.61753174024075486</v>
      </c>
      <c r="CR249" s="136">
        <f t="shared" ca="1" si="269"/>
        <v>0</v>
      </c>
      <c r="CS249" s="136">
        <f t="shared" ca="1" si="270"/>
        <v>0.6216820661325112</v>
      </c>
      <c r="CT249" s="136">
        <f t="shared" ca="1" si="271"/>
        <v>0.46206939052716145</v>
      </c>
      <c r="CU249" s="136">
        <f t="shared" ca="1" si="272"/>
        <v>0</v>
      </c>
      <c r="CV249" s="136">
        <f t="shared" ca="1" si="273"/>
        <v>0.58271510741168309</v>
      </c>
      <c r="CW249" s="136">
        <f t="shared" ca="1" si="274"/>
        <v>0.41997259103262274</v>
      </c>
      <c r="CX249" s="136">
        <f t="shared" ca="1" si="275"/>
        <v>0</v>
      </c>
      <c r="CY249" s="136">
        <f t="shared" ca="1" si="276"/>
        <v>0.61158555177493112</v>
      </c>
      <c r="CZ249" s="136">
        <f t="shared" ca="1" si="277"/>
        <v>0.46725451059803269</v>
      </c>
      <c r="DA249" s="136">
        <f t="shared" ca="1" si="278"/>
        <v>0</v>
      </c>
    </row>
    <row r="250" spans="3:105">
      <c r="C250" s="138">
        <f t="shared" si="179"/>
        <v>610</v>
      </c>
      <c r="D250" s="136">
        <f t="shared" si="179"/>
        <v>1.0025999999999999</v>
      </c>
      <c r="E250" s="136">
        <f t="shared" si="179"/>
        <v>0.503</v>
      </c>
      <c r="F250" s="136">
        <f t="shared" si="179"/>
        <v>3.4000000000000002E-4</v>
      </c>
      <c r="G250" s="136">
        <f t="shared" ca="1" si="180"/>
        <v>0.82039166076399395</v>
      </c>
      <c r="H250" s="136">
        <f t="shared" ca="1" si="181"/>
        <v>0.65980994621666844</v>
      </c>
      <c r="I250" s="136">
        <f t="shared" ca="1" si="182"/>
        <v>0</v>
      </c>
      <c r="J250" s="136">
        <f t="shared" ca="1" si="183"/>
        <v>0.74873146033657723</v>
      </c>
      <c r="K250" s="136">
        <f t="shared" ca="1" si="184"/>
        <v>0.5551805042646516</v>
      </c>
      <c r="L250" s="136">
        <f t="shared" ca="1" si="185"/>
        <v>0</v>
      </c>
      <c r="M250" s="136">
        <f t="shared" ca="1" si="186"/>
        <v>0.82235927719531532</v>
      </c>
      <c r="N250" s="136">
        <f t="shared" ca="1" si="187"/>
        <v>0.6828851947694119</v>
      </c>
      <c r="O250" s="136">
        <f t="shared" ca="1" si="188"/>
        <v>0</v>
      </c>
      <c r="P250" s="136">
        <f t="shared" ca="1" si="189"/>
        <v>0.81108016663637761</v>
      </c>
      <c r="Q250" s="136">
        <f t="shared" ca="1" si="190"/>
        <v>0.69513949959518218</v>
      </c>
      <c r="R250" s="136">
        <f t="shared" ca="1" si="191"/>
        <v>0</v>
      </c>
      <c r="S250" s="136">
        <f t="shared" ca="1" si="192"/>
        <v>0.89720537552773305</v>
      </c>
      <c r="T250" s="136">
        <f t="shared" ca="1" si="193"/>
        <v>0.74914004642604326</v>
      </c>
      <c r="U250" s="136">
        <f t="shared" ca="1" si="194"/>
        <v>0</v>
      </c>
      <c r="V250" s="136">
        <f t="shared" ca="1" si="195"/>
        <v>0.81992839313021126</v>
      </c>
      <c r="W250" s="136">
        <f t="shared" ca="1" si="196"/>
        <v>0.69797410358717504</v>
      </c>
      <c r="X250" s="136">
        <f t="shared" ca="1" si="197"/>
        <v>0</v>
      </c>
      <c r="Y250" s="136">
        <f t="shared" ca="1" si="198"/>
        <v>0.85209681735181486</v>
      </c>
      <c r="Z250" s="136">
        <f t="shared" ca="1" si="199"/>
        <v>0.67738001516026325</v>
      </c>
      <c r="AA250" s="136">
        <f t="shared" ca="1" si="200"/>
        <v>0</v>
      </c>
      <c r="AB250" s="136">
        <f t="shared" ca="1" si="201"/>
        <v>0.72880616866742576</v>
      </c>
      <c r="AC250" s="136">
        <f t="shared" ca="1" si="202"/>
        <v>0.53411691261289229</v>
      </c>
      <c r="AD250" s="136">
        <f t="shared" ca="1" si="203"/>
        <v>0</v>
      </c>
      <c r="AE250" s="136">
        <f t="shared" ca="1" si="204"/>
        <v>0.87212329031117886</v>
      </c>
      <c r="AF250" s="136">
        <f t="shared" ca="1" si="205"/>
        <v>0.76880864439724039</v>
      </c>
      <c r="AG250" s="136">
        <f t="shared" ca="1" si="206"/>
        <v>0</v>
      </c>
      <c r="AH250" s="136">
        <f t="shared" ca="1" si="207"/>
        <v>0.89307614626034326</v>
      </c>
      <c r="AI250" s="136">
        <f t="shared" ca="1" si="208"/>
        <v>0.80377754156051362</v>
      </c>
      <c r="AJ250" s="136">
        <f t="shared" ca="1" si="209"/>
        <v>0</v>
      </c>
      <c r="AK250" s="136">
        <f t="shared" ca="1" si="210"/>
        <v>0.90050170669754337</v>
      </c>
      <c r="AL250" s="136">
        <f t="shared" ca="1" si="211"/>
        <v>0.73407409192332806</v>
      </c>
      <c r="AM250" s="136">
        <f t="shared" ca="1" si="212"/>
        <v>0</v>
      </c>
      <c r="AN250" s="136">
        <f t="shared" ca="1" si="213"/>
        <v>0.74698455750826709</v>
      </c>
      <c r="AO250" s="136">
        <f t="shared" ca="1" si="214"/>
        <v>0.54999873104818009</v>
      </c>
      <c r="AP250" s="136">
        <f t="shared" ca="1" si="215"/>
        <v>0</v>
      </c>
      <c r="AQ250" s="136">
        <f t="shared" ca="1" si="216"/>
        <v>0.75074904331328662</v>
      </c>
      <c r="AR250" s="136">
        <f t="shared" ca="1" si="217"/>
        <v>0.54622833309288399</v>
      </c>
      <c r="AS250" s="136">
        <f t="shared" ca="1" si="218"/>
        <v>0</v>
      </c>
      <c r="AT250" s="136">
        <f t="shared" ca="1" si="219"/>
        <v>0.90837166880160047</v>
      </c>
      <c r="AU250" s="136">
        <f t="shared" ca="1" si="220"/>
        <v>0.74973946857798812</v>
      </c>
      <c r="AV250" s="136">
        <f t="shared" ca="1" si="221"/>
        <v>0</v>
      </c>
      <c r="AW250" s="136">
        <f t="shared" ca="1" si="222"/>
        <v>0.71600977520433895</v>
      </c>
      <c r="AX250" s="136">
        <f t="shared" ca="1" si="223"/>
        <v>0.50214889527590667</v>
      </c>
      <c r="AY250" s="136">
        <f t="shared" ca="1" si="224"/>
        <v>0</v>
      </c>
      <c r="AZ250" s="136">
        <f t="shared" ca="1" si="225"/>
        <v>0.77034336762447542</v>
      </c>
      <c r="BA250" s="136">
        <f t="shared" ca="1" si="226"/>
        <v>0.57723341888894697</v>
      </c>
      <c r="BB250" s="136">
        <f t="shared" ca="1" si="227"/>
        <v>0</v>
      </c>
      <c r="BC250" s="136">
        <f t="shared" ca="1" si="228"/>
        <v>0.81571833757258561</v>
      </c>
      <c r="BD250" s="136">
        <f t="shared" ca="1" si="229"/>
        <v>0.66980887132064804</v>
      </c>
      <c r="BE250" s="136">
        <f t="shared" ca="1" si="230"/>
        <v>0</v>
      </c>
      <c r="BF250" s="136">
        <f t="shared" ca="1" si="231"/>
        <v>0.76655917684621999</v>
      </c>
      <c r="BG250" s="136">
        <f t="shared" ca="1" si="232"/>
        <v>0.62674545053701514</v>
      </c>
      <c r="BH250" s="136">
        <f t="shared" ca="1" si="233"/>
        <v>0</v>
      </c>
      <c r="BI250" s="136">
        <f t="shared" ca="1" si="234"/>
        <v>0.91080228775742178</v>
      </c>
      <c r="BJ250" s="136">
        <f t="shared" ca="1" si="235"/>
        <v>0.75093806597941115</v>
      </c>
      <c r="BK250" s="136">
        <f t="shared" ca="1" si="236"/>
        <v>0</v>
      </c>
      <c r="BL250" s="136">
        <f t="shared" ca="1" si="237"/>
        <v>0.76379631510598589</v>
      </c>
      <c r="BM250" s="136">
        <f t="shared" ca="1" si="238"/>
        <v>0.60915469577666415</v>
      </c>
      <c r="BN250" s="136">
        <f t="shared" ca="1" si="239"/>
        <v>0</v>
      </c>
      <c r="BO250" s="136">
        <f t="shared" ca="1" si="240"/>
        <v>0.80444453741237099</v>
      </c>
      <c r="BP250" s="136">
        <f t="shared" ca="1" si="241"/>
        <v>0.65027142683839689</v>
      </c>
      <c r="BQ250" s="136">
        <f t="shared" ca="1" si="242"/>
        <v>0</v>
      </c>
      <c r="BR250" s="136" t="str">
        <f t="shared" si="243"/>
        <v/>
      </c>
      <c r="BS250" s="136" t="str">
        <f t="shared" si="244"/>
        <v/>
      </c>
      <c r="BT250" s="136" t="str">
        <f t="shared" si="245"/>
        <v/>
      </c>
      <c r="BU250" s="136">
        <f t="shared" ca="1" si="246"/>
        <v>0.7413283571047512</v>
      </c>
      <c r="BV250" s="136">
        <f t="shared" ca="1" si="247"/>
        <v>0.54670009119371443</v>
      </c>
      <c r="BW250" s="136">
        <f t="shared" ca="1" si="248"/>
        <v>0</v>
      </c>
      <c r="BX250" s="136">
        <f t="shared" ca="1" si="249"/>
        <v>0.79071091931821891</v>
      </c>
      <c r="BY250" s="136">
        <f t="shared" ca="1" si="250"/>
        <v>0.60170389577977734</v>
      </c>
      <c r="BZ250" s="136">
        <f t="shared" ca="1" si="251"/>
        <v>0</v>
      </c>
      <c r="CA250" s="136">
        <f t="shared" ca="1" si="252"/>
        <v>0.88808950925745123</v>
      </c>
      <c r="CB250" s="136">
        <f t="shared" ca="1" si="253"/>
        <v>0.71138432142344366</v>
      </c>
      <c r="CC250" s="136">
        <f t="shared" ca="1" si="254"/>
        <v>0</v>
      </c>
      <c r="CD250" s="136">
        <f t="shared" ca="1" si="255"/>
        <v>0.81965897987140768</v>
      </c>
      <c r="CE250" s="136">
        <f t="shared" ca="1" si="256"/>
        <v>0.66914911198575155</v>
      </c>
      <c r="CF250" s="136">
        <f t="shared" ca="1" si="257"/>
        <v>0</v>
      </c>
      <c r="CG250" s="136">
        <f t="shared" ca="1" si="258"/>
        <v>0.92407156918765709</v>
      </c>
      <c r="CH250" s="136">
        <f t="shared" ca="1" si="259"/>
        <v>0.76386303362035846</v>
      </c>
      <c r="CI250" s="136">
        <f t="shared" ca="1" si="260"/>
        <v>0</v>
      </c>
      <c r="CJ250" s="136">
        <f t="shared" ca="1" si="261"/>
        <v>0.84512731877350478</v>
      </c>
      <c r="CK250" s="136">
        <f t="shared" ca="1" si="262"/>
        <v>0.71872196781857578</v>
      </c>
      <c r="CL250" s="136">
        <f t="shared" ca="1" si="263"/>
        <v>0</v>
      </c>
      <c r="CM250" s="136">
        <f t="shared" ca="1" si="264"/>
        <v>0.8334152966154349</v>
      </c>
      <c r="CN250" s="136">
        <f t="shared" ca="1" si="265"/>
        <v>0.6509814710660683</v>
      </c>
      <c r="CO250" s="136">
        <f t="shared" ca="1" si="266"/>
        <v>0</v>
      </c>
      <c r="CP250" s="136">
        <f t="shared" ca="1" si="267"/>
        <v>0.92982067766996201</v>
      </c>
      <c r="CQ250" s="136">
        <f t="shared" ca="1" si="268"/>
        <v>0.77331099770818923</v>
      </c>
      <c r="CR250" s="136">
        <f t="shared" ca="1" si="269"/>
        <v>0</v>
      </c>
      <c r="CS250" s="136">
        <f t="shared" ca="1" si="270"/>
        <v>0.70973362387079875</v>
      </c>
      <c r="CT250" s="136">
        <f t="shared" ca="1" si="271"/>
        <v>0.51601982784859435</v>
      </c>
      <c r="CU250" s="136">
        <f t="shared" ca="1" si="272"/>
        <v>0</v>
      </c>
      <c r="CV250" s="136">
        <f t="shared" ca="1" si="273"/>
        <v>0.71672929273582009</v>
      </c>
      <c r="CW250" s="136">
        <f t="shared" ca="1" si="274"/>
        <v>0.53717905533188215</v>
      </c>
      <c r="CX250" s="136">
        <f t="shared" ca="1" si="275"/>
        <v>0</v>
      </c>
      <c r="CY250" s="136">
        <f t="shared" ca="1" si="276"/>
        <v>0.68642403353121306</v>
      </c>
      <c r="CZ250" s="136">
        <f t="shared" ca="1" si="277"/>
        <v>0.52004761530129451</v>
      </c>
      <c r="DA250" s="136">
        <f t="shared" ca="1" si="278"/>
        <v>0</v>
      </c>
    </row>
    <row r="251" spans="3:105">
      <c r="C251" s="138">
        <f t="shared" si="179"/>
        <v>615</v>
      </c>
      <c r="D251" s="136">
        <f t="shared" si="179"/>
        <v>0.93840000000000001</v>
      </c>
      <c r="E251" s="136">
        <f t="shared" si="179"/>
        <v>0.44119999999999998</v>
      </c>
      <c r="F251" s="136">
        <f t="shared" si="179"/>
        <v>2.4000000000000001E-4</v>
      </c>
      <c r="G251" s="136">
        <f t="shared" ca="1" si="180"/>
        <v>0.81525273783633423</v>
      </c>
      <c r="H251" s="136">
        <f t="shared" ca="1" si="181"/>
        <v>0.55973362899659018</v>
      </c>
      <c r="I251" s="136">
        <f t="shared" ca="1" si="182"/>
        <v>0</v>
      </c>
      <c r="J251" s="136">
        <f t="shared" ca="1" si="183"/>
        <v>0.82854285000542272</v>
      </c>
      <c r="K251" s="136">
        <f t="shared" ca="1" si="184"/>
        <v>0.55427157283917439</v>
      </c>
      <c r="L251" s="136">
        <f t="shared" ca="1" si="185"/>
        <v>0</v>
      </c>
      <c r="M251" s="136">
        <f t="shared" ca="1" si="186"/>
        <v>0.87472199520784288</v>
      </c>
      <c r="N251" s="136">
        <f t="shared" ca="1" si="187"/>
        <v>0.70475034875462239</v>
      </c>
      <c r="O251" s="136">
        <f t="shared" ca="1" si="188"/>
        <v>0</v>
      </c>
      <c r="P251" s="136">
        <f t="shared" ca="1" si="189"/>
        <v>0.72069395985027096</v>
      </c>
      <c r="Q251" s="136">
        <f t="shared" ca="1" si="190"/>
        <v>0.41994803996022617</v>
      </c>
      <c r="R251" s="136">
        <f t="shared" ca="1" si="191"/>
        <v>0</v>
      </c>
      <c r="S251" s="136">
        <f t="shared" ca="1" si="192"/>
        <v>0.8073897098365912</v>
      </c>
      <c r="T251" s="136">
        <f t="shared" ca="1" si="193"/>
        <v>0.55823436899038048</v>
      </c>
      <c r="U251" s="136">
        <f t="shared" ca="1" si="194"/>
        <v>0</v>
      </c>
      <c r="V251" s="136">
        <f t="shared" ca="1" si="195"/>
        <v>0.70868417451768151</v>
      </c>
      <c r="W251" s="136">
        <f t="shared" ca="1" si="196"/>
        <v>0.40464999654722117</v>
      </c>
      <c r="X251" s="136">
        <f t="shared" ca="1" si="197"/>
        <v>0</v>
      </c>
      <c r="Y251" s="136">
        <f t="shared" ca="1" si="198"/>
        <v>0.84761043266497726</v>
      </c>
      <c r="Z251" s="136">
        <f t="shared" ca="1" si="199"/>
        <v>0.60758815311209069</v>
      </c>
      <c r="AA251" s="136">
        <f t="shared" ca="1" si="200"/>
        <v>0</v>
      </c>
      <c r="AB251" s="136">
        <f t="shared" ca="1" si="201"/>
        <v>0.80310577387203874</v>
      </c>
      <c r="AC251" s="136">
        <f t="shared" ca="1" si="202"/>
        <v>0.51607809385619763</v>
      </c>
      <c r="AD251" s="136">
        <f t="shared" ca="1" si="203"/>
        <v>0</v>
      </c>
      <c r="AE251" s="136">
        <f t="shared" ca="1" si="204"/>
        <v>0.75439749397833411</v>
      </c>
      <c r="AF251" s="136">
        <f t="shared" ca="1" si="205"/>
        <v>0.50014701200104028</v>
      </c>
      <c r="AG251" s="136">
        <f t="shared" ca="1" si="206"/>
        <v>0</v>
      </c>
      <c r="AH251" s="136">
        <f t="shared" ca="1" si="207"/>
        <v>0.78492111323064451</v>
      </c>
      <c r="AI251" s="136">
        <f t="shared" ca="1" si="208"/>
        <v>0.54888184380687699</v>
      </c>
      <c r="AJ251" s="136">
        <f t="shared" ca="1" si="209"/>
        <v>0</v>
      </c>
      <c r="AK251" s="136">
        <f t="shared" ca="1" si="210"/>
        <v>0.82210480850291523</v>
      </c>
      <c r="AL251" s="136">
        <f t="shared" ca="1" si="211"/>
        <v>0.55214984777688569</v>
      </c>
      <c r="AM251" s="136">
        <f t="shared" ca="1" si="212"/>
        <v>0</v>
      </c>
      <c r="AN251" s="136">
        <f t="shared" ca="1" si="213"/>
        <v>0.7695469687708234</v>
      </c>
      <c r="AO251" s="136">
        <f t="shared" ca="1" si="214"/>
        <v>0.46454825224854029</v>
      </c>
      <c r="AP251" s="136">
        <f t="shared" ca="1" si="215"/>
        <v>0</v>
      </c>
      <c r="AQ251" s="136">
        <f t="shared" ca="1" si="216"/>
        <v>0.83180351308874578</v>
      </c>
      <c r="AR251" s="136">
        <f t="shared" ca="1" si="217"/>
        <v>0.56185030068836683</v>
      </c>
      <c r="AS251" s="136">
        <f t="shared" ca="1" si="218"/>
        <v>0</v>
      </c>
      <c r="AT251" s="136">
        <f t="shared" ca="1" si="219"/>
        <v>0.81085493024307842</v>
      </c>
      <c r="AU251" s="136">
        <f t="shared" ca="1" si="220"/>
        <v>0.51203056363996657</v>
      </c>
      <c r="AV251" s="136">
        <f t="shared" ca="1" si="221"/>
        <v>0</v>
      </c>
      <c r="AW251" s="136">
        <f t="shared" ca="1" si="222"/>
        <v>0.83714087656653302</v>
      </c>
      <c r="AX251" s="136">
        <f t="shared" ca="1" si="223"/>
        <v>0.60735678537961191</v>
      </c>
      <c r="AY251" s="136">
        <f t="shared" ca="1" si="224"/>
        <v>0</v>
      </c>
      <c r="AZ251" s="136">
        <f t="shared" ca="1" si="225"/>
        <v>0.81732305607603495</v>
      </c>
      <c r="BA251" s="136">
        <f t="shared" ca="1" si="226"/>
        <v>0.54256560756921357</v>
      </c>
      <c r="BB251" s="136">
        <f t="shared" ca="1" si="227"/>
        <v>0</v>
      </c>
      <c r="BC251" s="136">
        <f t="shared" ca="1" si="228"/>
        <v>0.85037600100430977</v>
      </c>
      <c r="BD251" s="136">
        <f t="shared" ca="1" si="229"/>
        <v>0.6498757268566967</v>
      </c>
      <c r="BE251" s="136">
        <f t="shared" ca="1" si="230"/>
        <v>0</v>
      </c>
      <c r="BF251" s="136">
        <f t="shared" ca="1" si="231"/>
        <v>0.8569247361048391</v>
      </c>
      <c r="BG251" s="136">
        <f t="shared" ca="1" si="232"/>
        <v>0.68910139022882833</v>
      </c>
      <c r="BH251" s="136">
        <f t="shared" ca="1" si="233"/>
        <v>0</v>
      </c>
      <c r="BI251" s="136">
        <f t="shared" ca="1" si="234"/>
        <v>0.82300730318458182</v>
      </c>
      <c r="BJ251" s="136">
        <f t="shared" ca="1" si="235"/>
        <v>0.54254698253271849</v>
      </c>
      <c r="BK251" s="136">
        <f t="shared" ca="1" si="236"/>
        <v>0</v>
      </c>
      <c r="BL251" s="136">
        <f t="shared" ca="1" si="237"/>
        <v>0.72065014010618567</v>
      </c>
      <c r="BM251" s="136">
        <f t="shared" ca="1" si="238"/>
        <v>0.39814817465026825</v>
      </c>
      <c r="BN251" s="136">
        <f t="shared" ca="1" si="239"/>
        <v>0</v>
      </c>
      <c r="BO251" s="136">
        <f t="shared" ca="1" si="240"/>
        <v>0.87791807481730022</v>
      </c>
      <c r="BP251" s="136">
        <f t="shared" ca="1" si="241"/>
        <v>0.69433683648073918</v>
      </c>
      <c r="BQ251" s="136">
        <f t="shared" ca="1" si="242"/>
        <v>0</v>
      </c>
      <c r="BR251" s="136" t="str">
        <f t="shared" si="243"/>
        <v/>
      </c>
      <c r="BS251" s="136" t="str">
        <f t="shared" si="244"/>
        <v/>
      </c>
      <c r="BT251" s="136" t="str">
        <f t="shared" si="245"/>
        <v/>
      </c>
      <c r="BU251" s="136">
        <f t="shared" ca="1" si="246"/>
        <v>0.82445502753920608</v>
      </c>
      <c r="BV251" s="136">
        <f t="shared" ca="1" si="247"/>
        <v>0.57270837598698654</v>
      </c>
      <c r="BW251" s="136">
        <f t="shared" ca="1" si="248"/>
        <v>0</v>
      </c>
      <c r="BX251" s="136">
        <f t="shared" ca="1" si="249"/>
        <v>0.84354042504131099</v>
      </c>
      <c r="BY251" s="136">
        <f t="shared" ca="1" si="250"/>
        <v>0.58658014637358991</v>
      </c>
      <c r="BZ251" s="136">
        <f t="shared" ca="1" si="251"/>
        <v>0</v>
      </c>
      <c r="CA251" s="136">
        <f t="shared" ca="1" si="252"/>
        <v>0.82136964330757245</v>
      </c>
      <c r="CB251" s="136">
        <f t="shared" ca="1" si="253"/>
        <v>0.54873610552513341</v>
      </c>
      <c r="CC251" s="136">
        <f t="shared" ca="1" si="254"/>
        <v>0</v>
      </c>
      <c r="CD251" s="136">
        <f t="shared" ca="1" si="255"/>
        <v>0.86865522769917147</v>
      </c>
      <c r="CE251" s="136">
        <f t="shared" ca="1" si="256"/>
        <v>0.68201885818057095</v>
      </c>
      <c r="CF251" s="136">
        <f t="shared" ca="1" si="257"/>
        <v>0</v>
      </c>
      <c r="CG251" s="136">
        <f t="shared" ca="1" si="258"/>
        <v>0.76466552984637914</v>
      </c>
      <c r="CH251" s="136">
        <f t="shared" ca="1" si="259"/>
        <v>0.44205974377830082</v>
      </c>
      <c r="CI251" s="136">
        <f t="shared" ca="1" si="260"/>
        <v>0</v>
      </c>
      <c r="CJ251" s="136">
        <f t="shared" ca="1" si="261"/>
        <v>0.71004052261013106</v>
      </c>
      <c r="CK251" s="136">
        <f t="shared" ca="1" si="262"/>
        <v>0.39522230628489785</v>
      </c>
      <c r="CL251" s="136">
        <f t="shared" ca="1" si="263"/>
        <v>0</v>
      </c>
      <c r="CM251" s="136">
        <f t="shared" ca="1" si="264"/>
        <v>0.83787380068007011</v>
      </c>
      <c r="CN251" s="136">
        <f t="shared" ca="1" si="265"/>
        <v>0.57972750838662002</v>
      </c>
      <c r="CO251" s="136">
        <f t="shared" ca="1" si="266"/>
        <v>0</v>
      </c>
      <c r="CP251" s="136">
        <f t="shared" ca="1" si="267"/>
        <v>0.75774163432793162</v>
      </c>
      <c r="CQ251" s="136">
        <f t="shared" ca="1" si="268"/>
        <v>0.4392486612578857</v>
      </c>
      <c r="CR251" s="136">
        <f t="shared" ca="1" si="269"/>
        <v>0</v>
      </c>
      <c r="CS251" s="136">
        <f t="shared" ca="1" si="270"/>
        <v>0.83669240252110311</v>
      </c>
      <c r="CT251" s="136">
        <f t="shared" ca="1" si="271"/>
        <v>0.62342498562768356</v>
      </c>
      <c r="CU251" s="136">
        <f t="shared" ca="1" si="272"/>
        <v>0</v>
      </c>
      <c r="CV251" s="136">
        <f t="shared" ca="1" si="273"/>
        <v>0.85642426161633467</v>
      </c>
      <c r="CW251" s="136">
        <f t="shared" ca="1" si="274"/>
        <v>0.65771040112413237</v>
      </c>
      <c r="CX251" s="136">
        <f t="shared" ca="1" si="275"/>
        <v>0</v>
      </c>
      <c r="CY251" s="136">
        <f t="shared" ca="1" si="276"/>
        <v>0.80717384695535876</v>
      </c>
      <c r="CZ251" s="136">
        <f t="shared" ca="1" si="277"/>
        <v>0.60420952815000473</v>
      </c>
      <c r="DA251" s="136">
        <f t="shared" ca="1" si="278"/>
        <v>0</v>
      </c>
    </row>
    <row r="252" spans="3:105">
      <c r="C252" s="138">
        <f t="shared" si="179"/>
        <v>620</v>
      </c>
      <c r="D252" s="136">
        <f t="shared" si="179"/>
        <v>0.85445000000000004</v>
      </c>
      <c r="E252" s="136">
        <f t="shared" si="179"/>
        <v>0.38100000000000001</v>
      </c>
      <c r="F252" s="136">
        <f t="shared" ref="F252:F315" si="279">F74</f>
        <v>1.9000000000000001E-4</v>
      </c>
      <c r="G252" s="136">
        <f t="shared" ref="G252:G283" ca="1" si="280">getRed(G74:I74,H$176:H$184)</f>
        <v>0.67429946889343462</v>
      </c>
      <c r="H252" s="136">
        <f t="shared" ref="H252:H283" ca="1" si="281">getGreen(G74:I74,H$176:H$184)</f>
        <v>0.35027975962404689</v>
      </c>
      <c r="I252" s="136">
        <f t="shared" ref="I252:I283" ca="1" si="282">getBlue(G74:I74,H$176:H$184)</f>
        <v>0</v>
      </c>
      <c r="J252" s="136">
        <f t="shared" ref="J252:J283" ca="1" si="283">IF(K$7,getRed(J74:L74,K$176:K$184),"")</f>
        <v>0.70141069524063582</v>
      </c>
      <c r="K252" s="136">
        <f t="shared" ref="K252:K283" ca="1" si="284">IF(K$7,getGreen(J74:L74,K$176:K$184),"")</f>
        <v>0.39092992171014407</v>
      </c>
      <c r="L252" s="136">
        <f t="shared" ref="L252:L283" ca="1" si="285">IF(K$7,getBlue(J74:L74,K$176:K$184),"")</f>
        <v>0</v>
      </c>
      <c r="M252" s="136">
        <f t="shared" ref="M252:M283" ca="1" si="286">IF(N$7,getRed(M74:O74,N$176:N$184),"")</f>
        <v>0.63648254818368155</v>
      </c>
      <c r="N252" s="136">
        <f t="shared" ref="N252:N283" ca="1" si="287">IF(N$7,getGreen(M74:O74,N$176:N$184),"")</f>
        <v>0.30829881467098419</v>
      </c>
      <c r="O252" s="136">
        <f t="shared" ref="O252:O283" ca="1" si="288">IF(N$7,getBlue(M74:O74,N$176:N$184),"")</f>
        <v>0</v>
      </c>
      <c r="P252" s="136">
        <f t="shared" ref="P252:P283" ca="1" si="289">IF(Q$7,getRed(P74:R74,Q$176:Q$184),"")</f>
        <v>0.71748131227994372</v>
      </c>
      <c r="Q252" s="136">
        <f t="shared" ref="Q252:Q283" ca="1" si="290">IF(Q$7,getGreen(P74:R74,Q$176:Q$184),"")</f>
        <v>0.40006285923083235</v>
      </c>
      <c r="R252" s="136">
        <f t="shared" ref="R252:R283" ca="1" si="291">IF(Q$7,getBlue(P74:R74,Q$176:Q$184),"")</f>
        <v>0</v>
      </c>
      <c r="S252" s="136">
        <f t="shared" ref="S252:S283" ca="1" si="292">IF(T$7,getRed(S74:U74,T$176:T$184),"")</f>
        <v>0.56766083209645657</v>
      </c>
      <c r="T252" s="136">
        <f t="shared" ref="T252:T283" ca="1" si="293">IF(T$7,getGreen(S74:U74,T$176:T$184),"")</f>
        <v>0.2238167278805078</v>
      </c>
      <c r="U252" s="136">
        <f t="shared" ref="U252:U283" ca="1" si="294">IF(T$7,getBlue(S74:U74,T$176:T$184),"")</f>
        <v>0</v>
      </c>
      <c r="V252" s="136">
        <f t="shared" ref="V252:V283" ca="1" si="295">IF(W$7,getRed(V74:X74,W$176:W$184),"")</f>
        <v>0.70190502808261168</v>
      </c>
      <c r="W252" s="136">
        <f t="shared" ref="W252:W283" ca="1" si="296">IF(W$7,getGreen(V74:X74,W$176:W$184),"")</f>
        <v>0.38034765627889833</v>
      </c>
      <c r="X252" s="136">
        <f t="shared" ref="X252:X283" ca="1" si="297">IF(W$7,getBlue(V74:X74,W$176:W$184),"")</f>
        <v>0</v>
      </c>
      <c r="Y252" s="136">
        <f t="shared" ref="Y252:Y283" ca="1" si="298">IF(Z$7,getRed(Y74:AA74,Z$176:Z$184),"")</f>
        <v>0.60395999100204101</v>
      </c>
      <c r="Z252" s="136">
        <f t="shared" ref="Z252:Z283" ca="1" si="299">IF(Z$7,getGreen(Y74:AA74,Z$176:Z$184),"")</f>
        <v>0.27427870126356063</v>
      </c>
      <c r="AA252" s="136">
        <f t="shared" ref="AA252:AA283" ca="1" si="300">IF(Z$7,getBlue(Y74:AA74,Z$176:Z$184),"")</f>
        <v>0</v>
      </c>
      <c r="AB252" s="136">
        <f t="shared" ref="AB252:AB283" ca="1" si="301">IF(AC$7,getRed(AB74:AD74,AC$176:AC$184),"")</f>
        <v>0.71775966822868131</v>
      </c>
      <c r="AC252" s="136">
        <f t="shared" ref="AC252:AC283" ca="1" si="302">IF(AC$7,getGreen(AB74:AD74,AC$176:AC$184),"")</f>
        <v>0.42657487540536976</v>
      </c>
      <c r="AD252" s="136">
        <f t="shared" ref="AD252:AD283" ca="1" si="303">IF(AC$7,getBlue(AB74:AD74,AC$176:AC$184),"")</f>
        <v>0</v>
      </c>
      <c r="AE252" s="136">
        <f t="shared" ref="AE252:AE283" ca="1" si="304">IF(AF$7,getRed(AE74:AG74,AF$176:AF$184),"")</f>
        <v>0.64654213034835462</v>
      </c>
      <c r="AF252" s="136">
        <f t="shared" ref="AF252:AF283" ca="1" si="305">IF(AF$7,getGreen(AE74:AG74,AF$176:AF$184),"")</f>
        <v>0.30880176838380835</v>
      </c>
      <c r="AG252" s="136">
        <f t="shared" ref="AG252:AG283" ca="1" si="306">IF(AF$7,getBlue(AE74:AG74,AF$176:AF$184),"")</f>
        <v>0</v>
      </c>
      <c r="AH252" s="136">
        <f t="shared" ref="AH252:AH283" ca="1" si="307">IF(AI$7,getRed(AH74:AJ74,AI$176:AI$184),"")</f>
        <v>0.64700169665525464</v>
      </c>
      <c r="AI252" s="136">
        <f t="shared" ref="AI252:AI283" ca="1" si="308">IF(AI$7,getGreen(AH74:AJ74,AI$176:AI$184),"")</f>
        <v>0.29951353827403254</v>
      </c>
      <c r="AJ252" s="136">
        <f t="shared" ref="AJ252:AJ283" ca="1" si="309">IF(AI$7,getBlue(AH74:AJ74,AI$176:AI$184),"")</f>
        <v>0</v>
      </c>
      <c r="AK252" s="136">
        <f t="shared" ref="AK252:AK283" ca="1" si="310">IF(AL$7,getRed(AK74:AM74,AL$176:AL$184),"")</f>
        <v>0.60893414731219286</v>
      </c>
      <c r="AL252" s="136">
        <f t="shared" ref="AL252:AL283" ca="1" si="311">IF(AL$7,getGreen(AK74:AM74,AL$176:AL$184),"")</f>
        <v>0.26180987257873817</v>
      </c>
      <c r="AM252" s="136">
        <f t="shared" ref="AM252:AM283" ca="1" si="312">IF(AL$7,getBlue(AK74:AM74,AL$176:AL$184),"")</f>
        <v>0</v>
      </c>
      <c r="AN252" s="136">
        <f t="shared" ref="AN252:AN283" ca="1" si="313">IF(AO$7,getRed(AN74:AP74,AO$176:AO$184),"")</f>
        <v>0.73243263498841549</v>
      </c>
      <c r="AO252" s="136">
        <f t="shared" ref="AO252:AO283" ca="1" si="314">IF(AO$7,getGreen(AN74:AP74,AO$176:AO$184),"")</f>
        <v>0.43209529867537061</v>
      </c>
      <c r="AP252" s="136">
        <f t="shared" ref="AP252:AP283" ca="1" si="315">IF(AO$7,getBlue(AN74:AP74,AO$176:AO$184),"")</f>
        <v>0</v>
      </c>
      <c r="AQ252" s="136">
        <f t="shared" ref="AQ252:AQ283" ca="1" si="316">IF(AR$7,getRed(AQ74:AS74,AR$176:AR$184),"")</f>
        <v>0.68053115243584061</v>
      </c>
      <c r="AR252" s="136">
        <f t="shared" ref="AR252:AR283" ca="1" si="317">IF(AR$7,getGreen(AQ74:AS74,AR$176:AR$184),"")</f>
        <v>0.38877585143645638</v>
      </c>
      <c r="AS252" s="136">
        <f t="shared" ref="AS252:AS283" ca="1" si="318">IF(AR$7,getBlue(AQ74:AS74,AR$176:AR$184),"")</f>
        <v>0</v>
      </c>
      <c r="AT252" s="136">
        <f t="shared" ref="AT252:AT283" ca="1" si="319">IF(AU$7,getRed(AT74:AV74,AU$176:AU$184),"")</f>
        <v>0.65517850927939736</v>
      </c>
      <c r="AU252" s="136">
        <f t="shared" ref="AU252:AU283" ca="1" si="320">IF(AU$7,getGreen(AT74:AV74,AU$176:AU$184),"")</f>
        <v>0.29161962815582765</v>
      </c>
      <c r="AV252" s="136">
        <f t="shared" ref="AV252:AV283" ca="1" si="321">IF(AU$7,getBlue(AT74:AV74,AU$176:AU$184),"")</f>
        <v>0</v>
      </c>
      <c r="AW252" s="136">
        <f t="shared" ref="AW252:AW283" ca="1" si="322">IF(AX$7,getRed(AW74:AY74,AX$176:AX$184),"")</f>
        <v>0.75061594590431979</v>
      </c>
      <c r="AX252" s="136">
        <f t="shared" ref="AX252:AX283" ca="1" si="323">IF(AX$7,getGreen(AW74:AY74,AX$176:AX$184),"")</f>
        <v>0.475056312694423</v>
      </c>
      <c r="AY252" s="136">
        <f t="shared" ref="AY252:AY283" ca="1" si="324">IF(AX$7,getBlue(AW74:AY74,AX$176:AX$184),"")</f>
        <v>0</v>
      </c>
      <c r="AZ252" s="136">
        <f t="shared" ref="AZ252:AZ283" ca="1" si="325">IF(BA$7,getRed(AZ74:BB74,BA$176:BA$184),"")</f>
        <v>0.698493590072222</v>
      </c>
      <c r="BA252" s="136">
        <f t="shared" ref="BA252:BA283" ca="1" si="326">IF(BA$7,getGreen(AZ74:BB74,BA$176:BA$184),"")</f>
        <v>0.38783026340716786</v>
      </c>
      <c r="BB252" s="136">
        <f t="shared" ref="BB252:BB283" ca="1" si="327">IF(BA$7,getBlue(AZ74:BB74,BA$176:BA$184),"")</f>
        <v>0</v>
      </c>
      <c r="BC252" s="136">
        <f t="shared" ref="BC252:BC283" ca="1" si="328">IF(BD$7,getRed(BC74:BE74,BD$176:BD$184),"")</f>
        <v>0.67224054378774678</v>
      </c>
      <c r="BD252" s="136">
        <f t="shared" ref="BD252:BD283" ca="1" si="329">IF(BD$7,getGreen(BC74:BE74,BD$176:BD$184),"")</f>
        <v>0.34721923291254247</v>
      </c>
      <c r="BE252" s="136">
        <f t="shared" ref="BE252:BE283" ca="1" si="330">IF(BD$7,getBlue(BC74:BE74,BD$176:BD$184),"")</f>
        <v>0</v>
      </c>
      <c r="BF252" s="136">
        <f t="shared" ref="BF252:BF283" ca="1" si="331">IF(BG$7,getRed(BF74:BH74,BG$176:BG$184),"")</f>
        <v>0.66881274619281661</v>
      </c>
      <c r="BG252" s="136">
        <f t="shared" ref="BG252:BG283" ca="1" si="332">IF(BG$7,getGreen(BF74:BH74,BG$176:BG$184),"")</f>
        <v>0.35318407572016564</v>
      </c>
      <c r="BH252" s="136">
        <f t="shared" ref="BH252:BH283" ca="1" si="333">IF(BG$7,getBlue(BF74:BH74,BG$176:BG$184),"")</f>
        <v>0</v>
      </c>
      <c r="BI252" s="136">
        <f t="shared" ref="BI252:BI283" ca="1" si="334">IF(BJ$7,getRed(BI74:BK74,BJ$176:BJ$184),"")</f>
        <v>0.61869527914689793</v>
      </c>
      <c r="BJ252" s="136">
        <f t="shared" ref="BJ252:BJ283" ca="1" si="335">IF(BJ$7,getGreen(BI74:BK74,BJ$176:BJ$184),"")</f>
        <v>0.26018279039598119</v>
      </c>
      <c r="BK252" s="136">
        <f t="shared" ref="BK252:BK283" ca="1" si="336">IF(BJ$7,getBlue(BI74:BK74,BJ$176:BJ$184),"")</f>
        <v>0</v>
      </c>
      <c r="BL252" s="136">
        <f t="shared" ref="BL252:BL283" ca="1" si="337">IF(BM$7,getRed(BL74:BN74,BM$176:BM$184),"")</f>
        <v>0.73148484047657358</v>
      </c>
      <c r="BM252" s="136">
        <f t="shared" ref="BM252:BM283" ca="1" si="338">IF(BM$7,getGreen(BL74:BN74,BM$176:BM$184),"")</f>
        <v>0.41949174200449796</v>
      </c>
      <c r="BN252" s="136">
        <f t="shared" ref="BN252:BN283" ca="1" si="339">IF(BM$7,getBlue(BL74:BN74,BM$176:BM$184),"")</f>
        <v>0</v>
      </c>
      <c r="BO252" s="136">
        <f t="shared" ref="BO252:BO283" ca="1" si="340">IF(BP$7,getRed(BO74:BQ74,BP$176:BP$184),"")</f>
        <v>0.6456224321750671</v>
      </c>
      <c r="BP252" s="136">
        <f t="shared" ref="BP252:BP283" ca="1" si="341">IF(BP$7,getGreen(BO74:BQ74,BP$176:BP$184),"")</f>
        <v>0.31876490541411101</v>
      </c>
      <c r="BQ252" s="136">
        <f t="shared" ref="BQ252:BQ283" ca="1" si="342">IF(BP$7,getBlue(BO74:BQ74,BP$176:BP$184),"")</f>
        <v>0</v>
      </c>
      <c r="BR252" s="136" t="str">
        <f t="shared" ref="BR252:BR283" si="343">IF(BS$7,getRed(BR74:BT74,BS$176:BS$184),"")</f>
        <v/>
      </c>
      <c r="BS252" s="136" t="str">
        <f t="shared" ref="BS252:BS283" si="344">IF(BS$7,getGreen(BR74:BT74,BS$176:BS$184),"")</f>
        <v/>
      </c>
      <c r="BT252" s="136" t="str">
        <f t="shared" ref="BT252:BT283" si="345">IF(BS$7,getBlue(BR74:BT74,BS$176:BS$184),"")</f>
        <v/>
      </c>
      <c r="BU252" s="136">
        <f t="shared" ref="BU252:BU283" ca="1" si="346">IF(BV$7,getRed(BU74:BW74,BV$176:BV$184),"")</f>
        <v>0.77211828363179957</v>
      </c>
      <c r="BV252" s="136">
        <f t="shared" ref="BV252:BV283" ca="1" si="347">IF(BV$7,getGreen(BU74:BW74,BV$176:BV$184),"")</f>
        <v>0.48197148628311109</v>
      </c>
      <c r="BW252" s="136">
        <f t="shared" ref="BW252:BW283" ca="1" si="348">IF(BV$7,getBlue(BU74:BW74,BV$176:BV$184),"")</f>
        <v>0</v>
      </c>
      <c r="BX252" s="136">
        <f t="shared" ref="BX252:BX283" ca="1" si="349">IF(BY$7,getRed(BX74:BZ74,BY$176:BY$184),"")</f>
        <v>0.66094969738671328</v>
      </c>
      <c r="BY252" s="136">
        <f t="shared" ref="BY252:BY283" ca="1" si="350">IF(BY$7,getGreen(BX74:BZ74,BY$176:BY$184),"")</f>
        <v>0.34764622395007599</v>
      </c>
      <c r="BZ252" s="136">
        <f t="shared" ref="BZ252:BZ283" ca="1" si="351">IF(BY$7,getBlue(BX74:BZ74,BY$176:BY$184),"")</f>
        <v>0</v>
      </c>
      <c r="CA252" s="136">
        <f t="shared" ref="CA252:CA283" ca="1" si="352">IF(CB$7,getRed(CA74:CC74,CB$176:CB$184),"")</f>
        <v>0.61079739120289267</v>
      </c>
      <c r="CB252" s="136">
        <f t="shared" ref="CB252:CB283" ca="1" si="353">IF(CB$7,getGreen(CA74:CC74,CB$176:CB$184),"")</f>
        <v>0.27079432837952194</v>
      </c>
      <c r="CC252" s="136">
        <f t="shared" ref="CC252:CC283" ca="1" si="354">IF(CB$7,getBlue(CA74:CC74,CB$176:CB$184),"")</f>
        <v>0</v>
      </c>
      <c r="CD252" s="136">
        <f t="shared" ref="CD252:CD283" ca="1" si="355">IF(CE$7,getRed(CD74:CF74,CE$176:CE$184),"")</f>
        <v>0.64382530960880413</v>
      </c>
      <c r="CE252" s="136">
        <f t="shared" ref="CE252:CE283" ca="1" si="356">IF(CE$7,getGreen(CD74:CF74,CE$176:CE$184),"")</f>
        <v>0.31489371753001577</v>
      </c>
      <c r="CF252" s="136">
        <f t="shared" ref="CF252:CF283" ca="1" si="357">IF(CE$7,getBlue(CD74:CF74,CE$176:CE$184),"")</f>
        <v>0</v>
      </c>
      <c r="CG252" s="136">
        <f t="shared" ref="CG252:CG283" ca="1" si="358">IF(CH$7,getRed(CG74:CI74,CH$176:CH$184),"")</f>
        <v>0.60497378792041223</v>
      </c>
      <c r="CH252" s="136">
        <f t="shared" ref="CH252:CH283" ca="1" si="359">IF(CH$7,getGreen(CG74:CI74,CH$176:CH$184),"")</f>
        <v>0.25045920831167517</v>
      </c>
      <c r="CI252" s="136">
        <f t="shared" ref="CI252:CI283" ca="1" si="360">IF(CH$7,getBlue(CG74:CI74,CH$176:CH$184),"")</f>
        <v>0</v>
      </c>
      <c r="CJ252" s="136">
        <f t="shared" ref="CJ252:CJ283" ca="1" si="361">IF(CK$7,getRed(CJ74:CL74,CK$176:CK$184),"")</f>
        <v>0.69120251213380679</v>
      </c>
      <c r="CK252" s="136">
        <f t="shared" ref="CK252:CK283" ca="1" si="362">IF(CK$7,getGreen(CJ74:CL74,CK$176:CK$184),"")</f>
        <v>0.37258975403919753</v>
      </c>
      <c r="CL252" s="136">
        <f t="shared" ref="CL252:CL283" ca="1" si="363">IF(CK$7,getBlue(CJ74:CL74,CK$176:CK$184),"")</f>
        <v>0</v>
      </c>
      <c r="CM252" s="136">
        <f t="shared" ref="CM252:CM283" ca="1" si="364">IF(CN$7,getRed(CM74:CO74,CN$176:CN$184),"")</f>
        <v>0.62162241826229658</v>
      </c>
      <c r="CN252" s="136">
        <f t="shared" ref="CN252:CN283" ca="1" si="365">IF(CN$7,getGreen(CM74:CO74,CN$176:CN$184),"")</f>
        <v>0.30226143703442016</v>
      </c>
      <c r="CO252" s="136">
        <f t="shared" ref="CO252:CO283" ca="1" si="366">IF(CN$7,getBlue(CM74:CO74,CN$176:CN$184),"")</f>
        <v>0</v>
      </c>
      <c r="CP252" s="136">
        <f t="shared" ref="CP252:CP283" ca="1" si="367">IF(CQ$7,getRed(CP74:CR74,CQ$176:CQ$184),"")</f>
        <v>0.59689308215706083</v>
      </c>
      <c r="CQ252" s="136">
        <f t="shared" ref="CQ252:CQ283" ca="1" si="368">IF(CQ$7,getGreen(CP74:CR74,CQ$176:CQ$184),"")</f>
        <v>0.2499253874176264</v>
      </c>
      <c r="CR252" s="136">
        <f t="shared" ref="CR252:CR283" ca="1" si="369">IF(CQ$7,getBlue(CP74:CR74,CQ$176:CQ$184),"")</f>
        <v>0</v>
      </c>
      <c r="CS252" s="136">
        <f t="shared" ref="CS252:CS283" ca="1" si="370">IF(CT$7,getRed(CS74:CU74,CT$176:CT$184),"")</f>
        <v>0.73100947971532737</v>
      </c>
      <c r="CT252" s="136">
        <f t="shared" ref="CT252:CT283" ca="1" si="371">IF(CT$7,getGreen(CS74:CU74,CT$176:CT$184),"")</f>
        <v>0.44451632377348543</v>
      </c>
      <c r="CU252" s="136">
        <f t="shared" ref="CU252:CU283" ca="1" si="372">IF(CT$7,getBlue(CS74:CU74,CT$176:CT$184),"")</f>
        <v>0</v>
      </c>
      <c r="CV252" s="136">
        <f t="shared" ref="CV252:CV283" ca="1" si="373">IF(CW$7,getRed(CV74:CX74,CW$176:CW$184),"")</f>
        <v>0.70415098279670085</v>
      </c>
      <c r="CW252" s="136">
        <f t="shared" ref="CW252:CW283" ca="1" si="374">IF(CW$7,getGreen(CV74:CX74,CW$176:CW$184),"")</f>
        <v>0.4034903712433337</v>
      </c>
      <c r="CX252" s="136">
        <f t="shared" ref="CX252:CX283" ca="1" si="375">IF(CW$7,getBlue(CV74:CX74,CW$176:CW$184),"")</f>
        <v>0</v>
      </c>
      <c r="CY252" s="136">
        <f t="shared" ref="CY252:CY283" ca="1" si="376">IF(CZ$7,getRed(CY74:DA74,CZ$176:CZ$184),"")</f>
        <v>0.72682684540127285</v>
      </c>
      <c r="CZ252" s="136">
        <f t="shared" ref="CZ252:CZ283" ca="1" si="377">IF(CZ$7,getGreen(CY74:DA74,CZ$176:CZ$184),"")</f>
        <v>0.44367464138748985</v>
      </c>
      <c r="DA252" s="136">
        <f t="shared" ref="DA252:DA283" ca="1" si="378">IF(CZ$7,getBlue(CY74:DA74,CZ$176:CZ$184),"")</f>
        <v>0</v>
      </c>
    </row>
    <row r="253" spans="3:105">
      <c r="C253" s="138">
        <f t="shared" ref="C253:F316" si="379">C75</f>
        <v>625</v>
      </c>
      <c r="D253" s="136">
        <f t="shared" si="379"/>
        <v>0.75139999999999996</v>
      </c>
      <c r="E253" s="136">
        <f t="shared" si="379"/>
        <v>0.32100000000000001</v>
      </c>
      <c r="F253" s="136">
        <f t="shared" si="279"/>
        <v>1E-4</v>
      </c>
      <c r="G253" s="136">
        <f t="shared" ca="1" si="280"/>
        <v>0.62177585072800823</v>
      </c>
      <c r="H253" s="136">
        <f t="shared" ca="1" si="281"/>
        <v>0.34622042244645085</v>
      </c>
      <c r="I253" s="136">
        <f t="shared" ca="1" si="282"/>
        <v>0</v>
      </c>
      <c r="J253" s="136">
        <f t="shared" ca="1" si="283"/>
        <v>0.54944647771044275</v>
      </c>
      <c r="K253" s="136">
        <f t="shared" ca="1" si="284"/>
        <v>0.27460350872172123</v>
      </c>
      <c r="L253" s="136">
        <f t="shared" ca="1" si="285"/>
        <v>0</v>
      </c>
      <c r="M253" s="136">
        <f t="shared" ca="1" si="286"/>
        <v>0.62278654732588157</v>
      </c>
      <c r="N253" s="136">
        <f t="shared" ca="1" si="287"/>
        <v>0.34030283103407521</v>
      </c>
      <c r="O253" s="136">
        <f t="shared" ca="1" si="288"/>
        <v>0</v>
      </c>
      <c r="P253" s="136">
        <f t="shared" ca="1" si="289"/>
        <v>0.65849346952395049</v>
      </c>
      <c r="Q253" s="136">
        <f t="shared" ca="1" si="290"/>
        <v>0.41996220738025658</v>
      </c>
      <c r="R253" s="136">
        <f t="shared" ca="1" si="291"/>
        <v>0</v>
      </c>
      <c r="S253" s="136">
        <f t="shared" ca="1" si="292"/>
        <v>0.59454583025289853</v>
      </c>
      <c r="T253" s="136">
        <f t="shared" ca="1" si="293"/>
        <v>0.29973405411794707</v>
      </c>
      <c r="U253" s="136">
        <f t="shared" ca="1" si="294"/>
        <v>0</v>
      </c>
      <c r="V253" s="136">
        <f t="shared" ca="1" si="295"/>
        <v>0.67857290301637552</v>
      </c>
      <c r="W253" s="136">
        <f t="shared" ca="1" si="296"/>
        <v>0.43180987694806133</v>
      </c>
      <c r="X253" s="136">
        <f t="shared" ca="1" si="297"/>
        <v>0</v>
      </c>
      <c r="Y253" s="136">
        <f t="shared" ca="1" si="298"/>
        <v>0.55498712974751552</v>
      </c>
      <c r="Z253" s="136">
        <f t="shared" ca="1" si="299"/>
        <v>0.27268966938521833</v>
      </c>
      <c r="AA253" s="136">
        <f t="shared" ca="1" si="300"/>
        <v>0</v>
      </c>
      <c r="AB253" s="136">
        <f t="shared" ca="1" si="301"/>
        <v>0.54077215797310552</v>
      </c>
      <c r="AC253" s="136">
        <f t="shared" ca="1" si="302"/>
        <v>0.28582085662727974</v>
      </c>
      <c r="AD253" s="136">
        <f t="shared" ca="1" si="303"/>
        <v>0</v>
      </c>
      <c r="AE253" s="136">
        <f t="shared" ca="1" si="304"/>
        <v>0.70362349407324698</v>
      </c>
      <c r="AF253" s="136">
        <f t="shared" ca="1" si="305"/>
        <v>0.45626513915988309</v>
      </c>
      <c r="AG253" s="136">
        <f t="shared" ca="1" si="306"/>
        <v>0</v>
      </c>
      <c r="AH253" s="136">
        <f t="shared" ca="1" si="307"/>
        <v>0.70456504751499283</v>
      </c>
      <c r="AI253" s="136">
        <f t="shared" ca="1" si="308"/>
        <v>0.45787682372706856</v>
      </c>
      <c r="AJ253" s="136">
        <f t="shared" ca="1" si="309"/>
        <v>0</v>
      </c>
      <c r="AK253" s="136">
        <f t="shared" ca="1" si="310"/>
        <v>0.6180786989524153</v>
      </c>
      <c r="AL253" s="136">
        <f t="shared" ca="1" si="311"/>
        <v>0.32559638237805899</v>
      </c>
      <c r="AM253" s="136">
        <f t="shared" ca="1" si="312"/>
        <v>0</v>
      </c>
      <c r="AN253" s="136">
        <f t="shared" ca="1" si="313"/>
        <v>0.60677935418404916</v>
      </c>
      <c r="AO253" s="136">
        <f t="shared" ca="1" si="314"/>
        <v>0.3488879763313637</v>
      </c>
      <c r="AP253" s="136">
        <f t="shared" ca="1" si="315"/>
        <v>0</v>
      </c>
      <c r="AQ253" s="136">
        <f t="shared" ca="1" si="316"/>
        <v>0.52823942611731101</v>
      </c>
      <c r="AR253" s="136">
        <f t="shared" ca="1" si="317"/>
        <v>0.26491239240879161</v>
      </c>
      <c r="AS253" s="136">
        <f t="shared" ca="1" si="318"/>
        <v>0</v>
      </c>
      <c r="AT253" s="136">
        <f t="shared" ca="1" si="319"/>
        <v>0.64505715401361285</v>
      </c>
      <c r="AU253" s="136">
        <f t="shared" ca="1" si="320"/>
        <v>0.351355991575585</v>
      </c>
      <c r="AV253" s="136">
        <f t="shared" ca="1" si="321"/>
        <v>0</v>
      </c>
      <c r="AW253" s="136">
        <f t="shared" ca="1" si="322"/>
        <v>0.58865086621689533</v>
      </c>
      <c r="AX253" s="136">
        <f t="shared" ca="1" si="323"/>
        <v>0.30058477786541399</v>
      </c>
      <c r="AY253" s="136">
        <f t="shared" ca="1" si="324"/>
        <v>0</v>
      </c>
      <c r="AZ253" s="136">
        <f t="shared" ca="1" si="325"/>
        <v>0.5647702544127543</v>
      </c>
      <c r="BA253" s="136">
        <f t="shared" ca="1" si="326"/>
        <v>0.29384072422519658</v>
      </c>
      <c r="BB253" s="136">
        <f t="shared" ca="1" si="327"/>
        <v>0</v>
      </c>
      <c r="BC253" s="136">
        <f t="shared" ca="1" si="328"/>
        <v>0.64577122025693257</v>
      </c>
      <c r="BD253" s="136">
        <f t="shared" ca="1" si="329"/>
        <v>0.37886778571292107</v>
      </c>
      <c r="BE253" s="136">
        <f t="shared" ca="1" si="330"/>
        <v>0</v>
      </c>
      <c r="BF253" s="136">
        <f t="shared" ca="1" si="331"/>
        <v>0.63030193956976588</v>
      </c>
      <c r="BG253" s="136">
        <f t="shared" ca="1" si="332"/>
        <v>0.35023926146554546</v>
      </c>
      <c r="BH253" s="136">
        <f t="shared" ca="1" si="333"/>
        <v>0</v>
      </c>
      <c r="BI253" s="136">
        <f t="shared" ca="1" si="334"/>
        <v>0.62680751810595037</v>
      </c>
      <c r="BJ253" s="136">
        <f t="shared" ca="1" si="335"/>
        <v>0.32614389368777252</v>
      </c>
      <c r="BK253" s="136">
        <f t="shared" ca="1" si="336"/>
        <v>0</v>
      </c>
      <c r="BL253" s="136">
        <f t="shared" ca="1" si="337"/>
        <v>0.6396097580215736</v>
      </c>
      <c r="BM253" s="136">
        <f t="shared" ca="1" si="338"/>
        <v>0.39214536719974574</v>
      </c>
      <c r="BN253" s="136">
        <f t="shared" ca="1" si="339"/>
        <v>0</v>
      </c>
      <c r="BO253" s="136">
        <f t="shared" ca="1" si="340"/>
        <v>0.61443745299796293</v>
      </c>
      <c r="BP253" s="136">
        <f t="shared" ca="1" si="341"/>
        <v>0.33814631101473314</v>
      </c>
      <c r="BQ253" s="136">
        <f t="shared" ca="1" si="342"/>
        <v>0</v>
      </c>
      <c r="BR253" s="136" t="str">
        <f t="shared" si="343"/>
        <v/>
      </c>
      <c r="BS253" s="136" t="str">
        <f t="shared" si="344"/>
        <v/>
      </c>
      <c r="BT253" s="136" t="str">
        <f t="shared" si="345"/>
        <v/>
      </c>
      <c r="BU253" s="136">
        <f t="shared" ca="1" si="346"/>
        <v>0.61478795514853024</v>
      </c>
      <c r="BV253" s="136">
        <f t="shared" ca="1" si="347"/>
        <v>0.32780011732885544</v>
      </c>
      <c r="BW253" s="136">
        <f t="shared" ca="1" si="348"/>
        <v>0</v>
      </c>
      <c r="BX253" s="136">
        <f t="shared" ca="1" si="349"/>
        <v>0.53901244084962974</v>
      </c>
      <c r="BY253" s="136">
        <f t="shared" ca="1" si="350"/>
        <v>0.27292772736355986</v>
      </c>
      <c r="BZ253" s="136">
        <f t="shared" ca="1" si="351"/>
        <v>0</v>
      </c>
      <c r="CA253" s="136">
        <f t="shared" ca="1" si="352"/>
        <v>0.61788664875241717</v>
      </c>
      <c r="CB253" s="136">
        <f t="shared" ca="1" si="353"/>
        <v>0.32836303103959025</v>
      </c>
      <c r="CC253" s="136">
        <f t="shared" ca="1" si="354"/>
        <v>0</v>
      </c>
      <c r="CD253" s="136">
        <f t="shared" ca="1" si="355"/>
        <v>0.62817554894922689</v>
      </c>
      <c r="CE253" s="136">
        <f t="shared" ca="1" si="356"/>
        <v>0.35668124022832454</v>
      </c>
      <c r="CF253" s="136">
        <f t="shared" ca="1" si="357"/>
        <v>0</v>
      </c>
      <c r="CG253" s="136">
        <f t="shared" ca="1" si="358"/>
        <v>0.66789445855983109</v>
      </c>
      <c r="CH253" s="136">
        <f t="shared" ca="1" si="359"/>
        <v>0.35701257750481996</v>
      </c>
      <c r="CI253" s="136">
        <f t="shared" ca="1" si="360"/>
        <v>0</v>
      </c>
      <c r="CJ253" s="136">
        <f t="shared" ca="1" si="361"/>
        <v>0.69665743519616596</v>
      </c>
      <c r="CK253" s="136">
        <f t="shared" ca="1" si="362"/>
        <v>0.46094094567598981</v>
      </c>
      <c r="CL253" s="136">
        <f t="shared" ca="1" si="363"/>
        <v>0</v>
      </c>
      <c r="CM253" s="136">
        <f t="shared" ca="1" si="364"/>
        <v>0.55282573924433098</v>
      </c>
      <c r="CN253" s="136">
        <f t="shared" ca="1" si="365"/>
        <v>0.29115539236864862</v>
      </c>
      <c r="CO253" s="136">
        <f t="shared" ca="1" si="366"/>
        <v>0</v>
      </c>
      <c r="CP253" s="136">
        <f t="shared" ca="1" si="367"/>
        <v>0.6808721214579222</v>
      </c>
      <c r="CQ253" s="136">
        <f t="shared" ca="1" si="368"/>
        <v>0.37392182657820477</v>
      </c>
      <c r="CR253" s="136">
        <f t="shared" ca="1" si="369"/>
        <v>0</v>
      </c>
      <c r="CS253" s="136">
        <f t="shared" ca="1" si="370"/>
        <v>0.60136644561948283</v>
      </c>
      <c r="CT253" s="136">
        <f t="shared" ca="1" si="371"/>
        <v>0.31802228068026622</v>
      </c>
      <c r="CU253" s="136">
        <f t="shared" ca="1" si="372"/>
        <v>0</v>
      </c>
      <c r="CV253" s="136">
        <f t="shared" ca="1" si="373"/>
        <v>0.59401443730753745</v>
      </c>
      <c r="CW253" s="136">
        <f t="shared" ca="1" si="374"/>
        <v>0.31191005606914235</v>
      </c>
      <c r="CX253" s="136">
        <f t="shared" ca="1" si="375"/>
        <v>0</v>
      </c>
      <c r="CY253" s="136">
        <f t="shared" ca="1" si="376"/>
        <v>0.61558398852577512</v>
      </c>
      <c r="CZ253" s="136">
        <f t="shared" ca="1" si="377"/>
        <v>0.33617411758909277</v>
      </c>
      <c r="DA253" s="136">
        <f t="shared" ca="1" si="378"/>
        <v>0</v>
      </c>
    </row>
    <row r="254" spans="3:105">
      <c r="C254" s="138">
        <f t="shared" si="379"/>
        <v>630</v>
      </c>
      <c r="D254" s="136">
        <f t="shared" si="379"/>
        <v>0.64239999999999997</v>
      </c>
      <c r="E254" s="136">
        <f t="shared" si="379"/>
        <v>0.26500000000000001</v>
      </c>
      <c r="F254" s="136">
        <f t="shared" si="279"/>
        <v>5.0000000000000002E-5</v>
      </c>
      <c r="G254" s="136">
        <f t="shared" ca="1" si="280"/>
        <v>0.70450998231622342</v>
      </c>
      <c r="H254" s="136">
        <f t="shared" ca="1" si="281"/>
        <v>0.40605141175138459</v>
      </c>
      <c r="I254" s="136">
        <f t="shared" ca="1" si="282"/>
        <v>0</v>
      </c>
      <c r="J254" s="136">
        <f t="shared" ca="1" si="283"/>
        <v>0.64503166318988747</v>
      </c>
      <c r="K254" s="136">
        <f t="shared" ca="1" si="284"/>
        <v>0.3229181406517706</v>
      </c>
      <c r="L254" s="136">
        <f t="shared" ca="1" si="285"/>
        <v>0</v>
      </c>
      <c r="M254" s="136">
        <f t="shared" ca="1" si="286"/>
        <v>0.78043564011741151</v>
      </c>
      <c r="N254" s="136">
        <f t="shared" ca="1" si="287"/>
        <v>0.56418028924018293</v>
      </c>
      <c r="O254" s="136">
        <f t="shared" ca="1" si="288"/>
        <v>0</v>
      </c>
      <c r="P254" s="136">
        <f t="shared" ca="1" si="289"/>
        <v>0.55911794234152812</v>
      </c>
      <c r="Q254" s="136">
        <f t="shared" ca="1" si="290"/>
        <v>0.2844363201808735</v>
      </c>
      <c r="R254" s="136">
        <f t="shared" ca="1" si="291"/>
        <v>0</v>
      </c>
      <c r="S254" s="136">
        <f t="shared" ca="1" si="292"/>
        <v>0.77371693423580723</v>
      </c>
      <c r="T254" s="136">
        <f t="shared" ca="1" si="293"/>
        <v>0.41159727383417477</v>
      </c>
      <c r="U254" s="136">
        <f t="shared" ca="1" si="294"/>
        <v>0</v>
      </c>
      <c r="V254" s="136">
        <f t="shared" ca="1" si="295"/>
        <v>0.57048306892602818</v>
      </c>
      <c r="W254" s="136">
        <f t="shared" ca="1" si="296"/>
        <v>0.29035584830347289</v>
      </c>
      <c r="X254" s="136">
        <f t="shared" ca="1" si="297"/>
        <v>0</v>
      </c>
      <c r="Y254" s="136">
        <f t="shared" ca="1" si="298"/>
        <v>0.72825461625511723</v>
      </c>
      <c r="Z254" s="136">
        <f t="shared" ca="1" si="299"/>
        <v>0.37397971235136268</v>
      </c>
      <c r="AA254" s="136">
        <f t="shared" ca="1" si="300"/>
        <v>0</v>
      </c>
      <c r="AB254" s="136">
        <f t="shared" ca="1" si="301"/>
        <v>0.60759454486931519</v>
      </c>
      <c r="AC254" s="136">
        <f t="shared" ca="1" si="302"/>
        <v>0.28585275929757531</v>
      </c>
      <c r="AD254" s="136">
        <f t="shared" ca="1" si="303"/>
        <v>0</v>
      </c>
      <c r="AE254" s="136">
        <f t="shared" ca="1" si="304"/>
        <v>0.66166200848373169</v>
      </c>
      <c r="AF254" s="136">
        <f t="shared" ca="1" si="305"/>
        <v>0.42808440086064753</v>
      </c>
      <c r="AG254" s="136">
        <f t="shared" ca="1" si="306"/>
        <v>0</v>
      </c>
      <c r="AH254" s="136">
        <f t="shared" ca="1" si="307"/>
        <v>0.68517895553381691</v>
      </c>
      <c r="AI254" s="136">
        <f t="shared" ca="1" si="308"/>
        <v>0.46093088969724633</v>
      </c>
      <c r="AJ254" s="136">
        <f t="shared" ca="1" si="309"/>
        <v>0</v>
      </c>
      <c r="AK254" s="136">
        <f t="shared" ca="1" si="310"/>
        <v>0.74919301583679054</v>
      </c>
      <c r="AL254" s="136">
        <f t="shared" ca="1" si="311"/>
        <v>0.36648041501666984</v>
      </c>
      <c r="AM254" s="136">
        <f t="shared" ca="1" si="312"/>
        <v>0</v>
      </c>
      <c r="AN254" s="136">
        <f t="shared" ca="1" si="313"/>
        <v>0.61861183307051015</v>
      </c>
      <c r="AO254" s="136">
        <f t="shared" ca="1" si="314"/>
        <v>0.30937354756954105</v>
      </c>
      <c r="AP254" s="136">
        <f t="shared" ca="1" si="315"/>
        <v>0</v>
      </c>
      <c r="AQ254" s="136">
        <f t="shared" ca="1" si="316"/>
        <v>0.65916515354045191</v>
      </c>
      <c r="AR254" s="136">
        <f t="shared" ca="1" si="317"/>
        <v>0.31418266908312048</v>
      </c>
      <c r="AS254" s="136">
        <f t="shared" ca="1" si="318"/>
        <v>0</v>
      </c>
      <c r="AT254" s="136">
        <f t="shared" ca="1" si="319"/>
        <v>0.69778039840525885</v>
      </c>
      <c r="AU254" s="136">
        <f t="shared" ca="1" si="320"/>
        <v>0.32015110802714086</v>
      </c>
      <c r="AV254" s="136">
        <f t="shared" ca="1" si="321"/>
        <v>0</v>
      </c>
      <c r="AW254" s="136">
        <f t="shared" ca="1" si="322"/>
        <v>0.71281393737582988</v>
      </c>
      <c r="AX254" s="136">
        <f t="shared" ca="1" si="323"/>
        <v>0.44731241689302381</v>
      </c>
      <c r="AY254" s="136">
        <f t="shared" ca="1" si="324"/>
        <v>0</v>
      </c>
      <c r="AZ254" s="136">
        <f t="shared" ca="1" si="325"/>
        <v>0.6417876435574934</v>
      </c>
      <c r="BA254" s="136">
        <f t="shared" ca="1" si="326"/>
        <v>0.31447675017609317</v>
      </c>
      <c r="BB254" s="136">
        <f t="shared" ca="1" si="327"/>
        <v>0</v>
      </c>
      <c r="BC254" s="136">
        <f t="shared" ca="1" si="328"/>
        <v>0.75503660101463754</v>
      </c>
      <c r="BD254" s="136">
        <f t="shared" ca="1" si="329"/>
        <v>0.5407440154454991</v>
      </c>
      <c r="BE254" s="136">
        <f t="shared" ca="1" si="330"/>
        <v>0</v>
      </c>
      <c r="BF254" s="136">
        <f t="shared" ca="1" si="331"/>
        <v>0.75935689084974534</v>
      </c>
      <c r="BG254" s="136">
        <f t="shared" ca="1" si="332"/>
        <v>0.56744328847563996</v>
      </c>
      <c r="BH254" s="136">
        <f t="shared" ca="1" si="333"/>
        <v>0</v>
      </c>
      <c r="BI254" s="136">
        <f t="shared" ca="1" si="334"/>
        <v>0.74018674580808552</v>
      </c>
      <c r="BJ254" s="136">
        <f t="shared" ca="1" si="335"/>
        <v>0.35991531411718947</v>
      </c>
      <c r="BK254" s="136">
        <f t="shared" ca="1" si="336"/>
        <v>0</v>
      </c>
      <c r="BL254" s="136">
        <f t="shared" ca="1" si="337"/>
        <v>0.57044463429833137</v>
      </c>
      <c r="BM254" s="136">
        <f t="shared" ca="1" si="338"/>
        <v>0.25402001933033086</v>
      </c>
      <c r="BN254" s="136">
        <f t="shared" ca="1" si="339"/>
        <v>0</v>
      </c>
      <c r="BO254" s="136">
        <f t="shared" ca="1" si="340"/>
        <v>0.79506380471803018</v>
      </c>
      <c r="BP254" s="136">
        <f t="shared" ca="1" si="341"/>
        <v>0.57540062048893026</v>
      </c>
      <c r="BQ254" s="136">
        <f t="shared" ca="1" si="342"/>
        <v>0</v>
      </c>
      <c r="BR254" s="136" t="str">
        <f t="shared" si="343"/>
        <v/>
      </c>
      <c r="BS254" s="136" t="str">
        <f t="shared" si="344"/>
        <v/>
      </c>
      <c r="BT254" s="136" t="str">
        <f t="shared" si="345"/>
        <v/>
      </c>
      <c r="BU254" s="136">
        <f t="shared" ca="1" si="346"/>
        <v>0.68847986767738489</v>
      </c>
      <c r="BV254" s="136">
        <f t="shared" ca="1" si="347"/>
        <v>0.42278850010719632</v>
      </c>
      <c r="BW254" s="136">
        <f t="shared" ca="1" si="348"/>
        <v>0</v>
      </c>
      <c r="BX254" s="136">
        <f t="shared" ca="1" si="349"/>
        <v>0.67676627124742483</v>
      </c>
      <c r="BY254" s="136">
        <f t="shared" ca="1" si="350"/>
        <v>0.34733346104334856</v>
      </c>
      <c r="BZ254" s="136">
        <f t="shared" ca="1" si="351"/>
        <v>0</v>
      </c>
      <c r="CA254" s="136">
        <f t="shared" ca="1" si="352"/>
        <v>0.75468613669064377</v>
      </c>
      <c r="CB254" s="136">
        <f t="shared" ca="1" si="353"/>
        <v>0.36253394995129007</v>
      </c>
      <c r="CC254" s="136">
        <f t="shared" ca="1" si="354"/>
        <v>0</v>
      </c>
      <c r="CD254" s="136">
        <f t="shared" ca="1" si="355"/>
        <v>0.78462600765229285</v>
      </c>
      <c r="CE254" s="136">
        <f t="shared" ca="1" si="356"/>
        <v>0.56754615161439681</v>
      </c>
      <c r="CF254" s="136">
        <f t="shared" ca="1" si="357"/>
        <v>0</v>
      </c>
      <c r="CG254" s="136">
        <f t="shared" ca="1" si="358"/>
        <v>0.78215207579363888</v>
      </c>
      <c r="CH254" s="136">
        <f t="shared" ca="1" si="359"/>
        <v>0.36019039942090231</v>
      </c>
      <c r="CI254" s="136">
        <f t="shared" ca="1" si="360"/>
        <v>0</v>
      </c>
      <c r="CJ254" s="136">
        <f t="shared" ca="1" si="361"/>
        <v>0.59970201135520407</v>
      </c>
      <c r="CK254" s="136">
        <f t="shared" ca="1" si="362"/>
        <v>0.31213196203584836</v>
      </c>
      <c r="CL254" s="136">
        <f t="shared" ca="1" si="363"/>
        <v>0</v>
      </c>
      <c r="CM254" s="136">
        <f t="shared" ca="1" si="364"/>
        <v>0.71534006845657616</v>
      </c>
      <c r="CN254" s="136">
        <f t="shared" ca="1" si="365"/>
        <v>0.36935922061914206</v>
      </c>
      <c r="CO254" s="136">
        <f t="shared" ca="1" si="366"/>
        <v>0</v>
      </c>
      <c r="CP254" s="136">
        <f t="shared" ca="1" si="367"/>
        <v>0.79522281542342521</v>
      </c>
      <c r="CQ254" s="136">
        <f t="shared" ca="1" si="368"/>
        <v>0.3713438557392344</v>
      </c>
      <c r="CR254" s="136">
        <f t="shared" ca="1" si="369"/>
        <v>0</v>
      </c>
      <c r="CS254" s="136">
        <f t="shared" ca="1" si="370"/>
        <v>0.73571727433727341</v>
      </c>
      <c r="CT254" s="136">
        <f t="shared" ca="1" si="371"/>
        <v>0.50382010536908717</v>
      </c>
      <c r="CU254" s="136">
        <f t="shared" ca="1" si="372"/>
        <v>0</v>
      </c>
      <c r="CV254" s="136">
        <f t="shared" ca="1" si="373"/>
        <v>0.76586287628436334</v>
      </c>
      <c r="CW254" s="136">
        <f t="shared" ca="1" si="374"/>
        <v>0.54622929109685536</v>
      </c>
      <c r="CX254" s="136">
        <f t="shared" ca="1" si="375"/>
        <v>0</v>
      </c>
      <c r="CY254" s="136">
        <f t="shared" ca="1" si="376"/>
        <v>0.71577676273218604</v>
      </c>
      <c r="CZ254" s="136">
        <f t="shared" ca="1" si="377"/>
        <v>0.5055419574503095</v>
      </c>
      <c r="DA254" s="136">
        <f t="shared" ca="1" si="378"/>
        <v>0</v>
      </c>
    </row>
    <row r="255" spans="3:105">
      <c r="C255" s="138">
        <f t="shared" si="379"/>
        <v>635</v>
      </c>
      <c r="D255" s="136">
        <f t="shared" si="379"/>
        <v>0.54190000000000005</v>
      </c>
      <c r="E255" s="136">
        <f t="shared" si="379"/>
        <v>0.217</v>
      </c>
      <c r="F255" s="136">
        <f t="shared" si="279"/>
        <v>3.0000000000000001E-5</v>
      </c>
      <c r="G255" s="136">
        <f t="shared" ca="1" si="280"/>
        <v>0.72368658026951183</v>
      </c>
      <c r="H255" s="136">
        <f t="shared" ca="1" si="281"/>
        <v>0.24517272878043139</v>
      </c>
      <c r="I255" s="136">
        <f t="shared" ca="1" si="282"/>
        <v>3.5214744640409162E-2</v>
      </c>
      <c r="J255" s="136">
        <f t="shared" ca="1" si="283"/>
        <v>0.75492343610660728</v>
      </c>
      <c r="K255" s="136">
        <f t="shared" ca="1" si="284"/>
        <v>0.2416566477160107</v>
      </c>
      <c r="L255" s="136">
        <f t="shared" ca="1" si="285"/>
        <v>5.1043548482351195E-2</v>
      </c>
      <c r="M255" s="136">
        <f t="shared" ca="1" si="286"/>
        <v>0.66920767178508456</v>
      </c>
      <c r="N255" s="136">
        <f t="shared" ca="1" si="287"/>
        <v>0.30857432819744351</v>
      </c>
      <c r="O255" s="136">
        <f t="shared" ca="1" si="288"/>
        <v>0</v>
      </c>
      <c r="P255" s="136">
        <f t="shared" ca="1" si="289"/>
        <v>0.65027847235092207</v>
      </c>
      <c r="Q255" s="136">
        <f t="shared" ca="1" si="290"/>
        <v>0.15296419970200348</v>
      </c>
      <c r="R255" s="136">
        <f t="shared" ca="1" si="291"/>
        <v>4.4944430310442318E-2</v>
      </c>
      <c r="S255" s="136">
        <f t="shared" ca="1" si="292"/>
        <v>0.79540467391675906</v>
      </c>
      <c r="T255" s="136">
        <f t="shared" ca="1" si="293"/>
        <v>0.25558179666662456</v>
      </c>
      <c r="U255" s="136">
        <f t="shared" ca="1" si="294"/>
        <v>6.054946524068E-2</v>
      </c>
      <c r="V255" s="136">
        <f t="shared" ca="1" si="295"/>
        <v>0.64148345586598787</v>
      </c>
      <c r="W255" s="136">
        <f t="shared" ca="1" si="296"/>
        <v>0.14481157391056623</v>
      </c>
      <c r="X255" s="136">
        <f t="shared" ca="1" si="297"/>
        <v>4.3467995050934669E-2</v>
      </c>
      <c r="Y255" s="136">
        <f t="shared" ca="1" si="298"/>
        <v>0.77735353804062934</v>
      </c>
      <c r="Z255" s="136">
        <f t="shared" ca="1" si="299"/>
        <v>0.23303304423009177</v>
      </c>
      <c r="AA255" s="136">
        <f t="shared" ca="1" si="300"/>
        <v>7.0313780116556937E-2</v>
      </c>
      <c r="AB255" s="136">
        <f t="shared" ca="1" si="301"/>
        <v>0.74507058011000149</v>
      </c>
      <c r="AC255" s="136">
        <f t="shared" ca="1" si="302"/>
        <v>0.22803937389540049</v>
      </c>
      <c r="AD255" s="136">
        <f t="shared" ca="1" si="303"/>
        <v>5.3382273514829236E-2</v>
      </c>
      <c r="AE255" s="136">
        <f t="shared" ca="1" si="304"/>
        <v>0.60928317430409529</v>
      </c>
      <c r="AF255" s="136">
        <f t="shared" ca="1" si="305"/>
        <v>0.17643915621467934</v>
      </c>
      <c r="AG255" s="136">
        <f t="shared" ca="1" si="306"/>
        <v>7.0823945192672417E-3</v>
      </c>
      <c r="AH255" s="136">
        <f t="shared" ca="1" si="307"/>
        <v>0.60368863853538313</v>
      </c>
      <c r="AI255" s="136">
        <f t="shared" ca="1" si="308"/>
        <v>0.17109038077226899</v>
      </c>
      <c r="AJ255" s="136">
        <f t="shared" ca="1" si="309"/>
        <v>2.015460382267938E-2</v>
      </c>
      <c r="AK255" s="136">
        <f t="shared" ca="1" si="310"/>
        <v>0.77030620622412593</v>
      </c>
      <c r="AL255" s="136">
        <f t="shared" ca="1" si="311"/>
        <v>0.19424964289441787</v>
      </c>
      <c r="AM255" s="136">
        <f t="shared" ca="1" si="312"/>
        <v>9.7970780020035411E-2</v>
      </c>
      <c r="AN255" s="136">
        <f t="shared" ca="1" si="313"/>
        <v>0.72679648952878917</v>
      </c>
      <c r="AO255" s="136">
        <f t="shared" ca="1" si="314"/>
        <v>0.20276362181821375</v>
      </c>
      <c r="AP255" s="136">
        <f t="shared" ca="1" si="315"/>
        <v>6.3625948022315942E-2</v>
      </c>
      <c r="AQ255" s="136">
        <f t="shared" ca="1" si="316"/>
        <v>0.77621477821242291</v>
      </c>
      <c r="AR255" s="136">
        <f t="shared" ca="1" si="317"/>
        <v>0.2420618820225135</v>
      </c>
      <c r="AS255" s="136">
        <f t="shared" ca="1" si="318"/>
        <v>6.2140972448734864E-2</v>
      </c>
      <c r="AT255" s="136">
        <f t="shared" ca="1" si="319"/>
        <v>0.73392043315689137</v>
      </c>
      <c r="AU255" s="136">
        <f t="shared" ca="1" si="320"/>
        <v>0.16451076458358382</v>
      </c>
      <c r="AV255" s="136">
        <f t="shared" ca="1" si="321"/>
        <v>0.10730632774932497</v>
      </c>
      <c r="AW255" s="136">
        <f t="shared" ca="1" si="322"/>
        <v>0.78079881837796683</v>
      </c>
      <c r="AX255" s="136">
        <f t="shared" ca="1" si="323"/>
        <v>0.40609907129559353</v>
      </c>
      <c r="AY255" s="136">
        <f t="shared" ca="1" si="324"/>
        <v>0</v>
      </c>
      <c r="AZ255" s="136">
        <f t="shared" ca="1" si="325"/>
        <v>0.74316247063937291</v>
      </c>
      <c r="BA255" s="136">
        <f t="shared" ca="1" si="326"/>
        <v>0.2127705585100732</v>
      </c>
      <c r="BB255" s="136">
        <f t="shared" ca="1" si="327"/>
        <v>6.9604076305585669E-2</v>
      </c>
      <c r="BC255" s="136">
        <f t="shared" ca="1" si="328"/>
        <v>0.66216729447874123</v>
      </c>
      <c r="BD255" s="136">
        <f t="shared" ca="1" si="329"/>
        <v>0.28543407148464572</v>
      </c>
      <c r="BE255" s="136">
        <f t="shared" ca="1" si="330"/>
        <v>0</v>
      </c>
      <c r="BF255" s="136">
        <f t="shared" ca="1" si="331"/>
        <v>0.64461089764612556</v>
      </c>
      <c r="BG255" s="136">
        <f t="shared" ca="1" si="332"/>
        <v>0.33310132248324281</v>
      </c>
      <c r="BH255" s="136">
        <f t="shared" ca="1" si="333"/>
        <v>0</v>
      </c>
      <c r="BI255" s="136">
        <f t="shared" ca="1" si="334"/>
        <v>0.76496777946078132</v>
      </c>
      <c r="BJ255" s="136">
        <f t="shared" ca="1" si="335"/>
        <v>0.19196400424803226</v>
      </c>
      <c r="BK255" s="136">
        <f t="shared" ca="1" si="336"/>
        <v>9.8774211151651664E-2</v>
      </c>
      <c r="BL255" s="136">
        <f t="shared" ca="1" si="337"/>
        <v>0.69471067721795654</v>
      </c>
      <c r="BM255" s="136">
        <f t="shared" ca="1" si="338"/>
        <v>0.16526794062822014</v>
      </c>
      <c r="BN255" s="136">
        <f t="shared" ca="1" si="339"/>
        <v>5.2723735904115429E-2</v>
      </c>
      <c r="BO255" s="136">
        <f t="shared" ca="1" si="340"/>
        <v>0.69492929966200512</v>
      </c>
      <c r="BP255" s="136">
        <f t="shared" ca="1" si="341"/>
        <v>0.32280046664104384</v>
      </c>
      <c r="BQ255" s="136">
        <f t="shared" ca="1" si="342"/>
        <v>0</v>
      </c>
      <c r="BR255" s="136" t="str">
        <f t="shared" si="343"/>
        <v/>
      </c>
      <c r="BS255" s="136" t="str">
        <f t="shared" si="344"/>
        <v/>
      </c>
      <c r="BT255" s="136" t="str">
        <f t="shared" si="345"/>
        <v/>
      </c>
      <c r="BU255" s="136">
        <f t="shared" ca="1" si="346"/>
        <v>0.77275741704973699</v>
      </c>
      <c r="BV255" s="136">
        <f t="shared" ca="1" si="347"/>
        <v>0.38761956230399691</v>
      </c>
      <c r="BW255" s="136">
        <f t="shared" ca="1" si="348"/>
        <v>0</v>
      </c>
      <c r="BX255" s="136">
        <f t="shared" ca="1" si="349"/>
        <v>0.76147547929286674</v>
      </c>
      <c r="BY255" s="136">
        <f t="shared" ca="1" si="350"/>
        <v>0.23080369398272854</v>
      </c>
      <c r="BZ255" s="136">
        <f t="shared" ca="1" si="351"/>
        <v>6.5830770266023478E-2</v>
      </c>
      <c r="CA255" s="136">
        <f t="shared" ca="1" si="352"/>
        <v>0.77487837879873611</v>
      </c>
      <c r="CB255" s="136">
        <f t="shared" ca="1" si="353"/>
        <v>0.18427836357066527</v>
      </c>
      <c r="CC255" s="136">
        <f t="shared" ca="1" si="354"/>
        <v>0.10892176445476823</v>
      </c>
      <c r="CD255" s="136">
        <f t="shared" ca="1" si="355"/>
        <v>0.68386261363010781</v>
      </c>
      <c r="CE255" s="136">
        <f t="shared" ca="1" si="356"/>
        <v>0.29966383288271281</v>
      </c>
      <c r="CF255" s="136">
        <f t="shared" ca="1" si="357"/>
        <v>0</v>
      </c>
      <c r="CG255" s="136">
        <f t="shared" ca="1" si="358"/>
        <v>0.80570815561989539</v>
      </c>
      <c r="CH255" s="136">
        <f t="shared" ca="1" si="359"/>
        <v>0.21371395911824767</v>
      </c>
      <c r="CI255" s="136">
        <f t="shared" ca="1" si="360"/>
        <v>0.10648970272596171</v>
      </c>
      <c r="CJ255" s="136">
        <f t="shared" ca="1" si="361"/>
        <v>0.65240967874959399</v>
      </c>
      <c r="CK255" s="136">
        <f t="shared" ca="1" si="362"/>
        <v>0.13198073565259222</v>
      </c>
      <c r="CL255" s="136">
        <f t="shared" ca="1" si="363"/>
        <v>6.1327100100086823E-2</v>
      </c>
      <c r="CM255" s="136">
        <f t="shared" ca="1" si="364"/>
        <v>0.77405949282649034</v>
      </c>
      <c r="CN255" s="136">
        <f t="shared" ca="1" si="365"/>
        <v>0.22132279364186327</v>
      </c>
      <c r="CO255" s="136">
        <f t="shared" ca="1" si="366"/>
        <v>8.2779465231142949E-2</v>
      </c>
      <c r="CP255" s="136">
        <f t="shared" ca="1" si="367"/>
        <v>0.80618415297670931</v>
      </c>
      <c r="CQ255" s="136">
        <f t="shared" ca="1" si="368"/>
        <v>0.20427959409200183</v>
      </c>
      <c r="CR255" s="136">
        <f t="shared" ca="1" si="369"/>
        <v>0.11075074089278933</v>
      </c>
      <c r="CS255" s="136">
        <f t="shared" ca="1" si="370"/>
        <v>0.73539993979468465</v>
      </c>
      <c r="CT255" s="136">
        <f t="shared" ca="1" si="371"/>
        <v>0.39748081222480075</v>
      </c>
      <c r="CU255" s="136">
        <f t="shared" ca="1" si="372"/>
        <v>0</v>
      </c>
      <c r="CV255" s="136">
        <f t="shared" ca="1" si="373"/>
        <v>0.72639822854448444</v>
      </c>
      <c r="CW255" s="136">
        <f t="shared" ca="1" si="374"/>
        <v>0.39635520869187324</v>
      </c>
      <c r="CX255" s="136">
        <f t="shared" ca="1" si="375"/>
        <v>0</v>
      </c>
      <c r="CY255" s="136">
        <f t="shared" ca="1" si="376"/>
        <v>0.69278745724421442</v>
      </c>
      <c r="CZ255" s="136">
        <f t="shared" ca="1" si="377"/>
        <v>0.38870453421974444</v>
      </c>
      <c r="DA255" s="136">
        <f t="shared" ca="1" si="378"/>
        <v>0</v>
      </c>
    </row>
    <row r="256" spans="3:105">
      <c r="C256" s="138">
        <f t="shared" si="379"/>
        <v>640</v>
      </c>
      <c r="D256" s="136">
        <f t="shared" si="379"/>
        <v>0.44790000000000002</v>
      </c>
      <c r="E256" s="136">
        <f t="shared" si="379"/>
        <v>0.17499999999999999</v>
      </c>
      <c r="F256" s="136">
        <f t="shared" si="279"/>
        <v>2.0000000000000002E-5</v>
      </c>
      <c r="G256" s="136">
        <f t="shared" ca="1" si="280"/>
        <v>0.70278720198251599</v>
      </c>
      <c r="H256" s="136">
        <f t="shared" ca="1" si="281"/>
        <v>9.7212946956520219E-2</v>
      </c>
      <c r="I256" s="136">
        <f t="shared" ca="1" si="282"/>
        <v>0.16448772173400233</v>
      </c>
      <c r="J256" s="136">
        <f t="shared" ca="1" si="283"/>
        <v>0.73848755218921613</v>
      </c>
      <c r="K256" s="136">
        <f t="shared" ca="1" si="284"/>
        <v>0.1146942935062588</v>
      </c>
      <c r="L256" s="136">
        <f t="shared" ca="1" si="285"/>
        <v>0.17361644711160842</v>
      </c>
      <c r="M256" s="136">
        <f t="shared" ca="1" si="286"/>
        <v>0.59067641737504406</v>
      </c>
      <c r="N256" s="136">
        <f t="shared" ca="1" si="287"/>
        <v>2.4622543531342942E-2</v>
      </c>
      <c r="O256" s="136">
        <f t="shared" ca="1" si="288"/>
        <v>0.12270361479576647</v>
      </c>
      <c r="P256" s="136">
        <f t="shared" ca="1" si="289"/>
        <v>0.71161714314950419</v>
      </c>
      <c r="Q256" s="136">
        <f t="shared" ca="1" si="290"/>
        <v>0.10694837035400737</v>
      </c>
      <c r="R256" s="136">
        <f t="shared" ca="1" si="291"/>
        <v>0.15595992014487889</v>
      </c>
      <c r="S256" s="136">
        <f t="shared" ca="1" si="292"/>
        <v>0.78055056414319834</v>
      </c>
      <c r="T256" s="136">
        <f t="shared" ca="1" si="293"/>
        <v>0.14000653351895223</v>
      </c>
      <c r="U256" s="136">
        <f t="shared" ca="1" si="294"/>
        <v>0.18470391425251081</v>
      </c>
      <c r="V256" s="136">
        <f t="shared" ca="1" si="295"/>
        <v>0.70291409200271671</v>
      </c>
      <c r="W256" s="136">
        <f t="shared" ca="1" si="296"/>
        <v>0.10648917498271404</v>
      </c>
      <c r="X256" s="136">
        <f t="shared" ca="1" si="297"/>
        <v>0.14491557034854241</v>
      </c>
      <c r="Y256" s="136">
        <f t="shared" ca="1" si="298"/>
        <v>0.75880369975063477</v>
      </c>
      <c r="Z256" s="136">
        <f t="shared" ca="1" si="299"/>
        <v>0.12599552980131712</v>
      </c>
      <c r="AA256" s="136">
        <f t="shared" ca="1" si="300"/>
        <v>0.18513434489197642</v>
      </c>
      <c r="AB256" s="136">
        <f t="shared" ca="1" si="301"/>
        <v>0.74693735039039533</v>
      </c>
      <c r="AC256" s="136">
        <f t="shared" ca="1" si="302"/>
        <v>0.13131896270696339</v>
      </c>
      <c r="AD256" s="136">
        <f t="shared" ca="1" si="303"/>
        <v>0.1697936583405171</v>
      </c>
      <c r="AE256" s="136">
        <f t="shared" ca="1" si="304"/>
        <v>0.65857688776399181</v>
      </c>
      <c r="AF256" s="136">
        <f t="shared" ca="1" si="305"/>
        <v>5.8966324211710067E-2</v>
      </c>
      <c r="AG256" s="136">
        <f t="shared" ca="1" si="306"/>
        <v>0.15219863883687582</v>
      </c>
      <c r="AH256" s="136">
        <f t="shared" ca="1" si="307"/>
        <v>0.6498269747106411</v>
      </c>
      <c r="AI256" s="136">
        <f t="shared" ca="1" si="308"/>
        <v>5.7236722203303954E-2</v>
      </c>
      <c r="AJ256" s="136">
        <f t="shared" ca="1" si="309"/>
        <v>0.14980021970801616</v>
      </c>
      <c r="AK256" s="136">
        <f t="shared" ca="1" si="310"/>
        <v>0.7695565409600521</v>
      </c>
      <c r="AL256" s="136">
        <f t="shared" ca="1" si="311"/>
        <v>0.14733804913352566</v>
      </c>
      <c r="AM256" s="136">
        <f t="shared" ca="1" si="312"/>
        <v>0.18593715519391951</v>
      </c>
      <c r="AN256" s="136">
        <f t="shared" ca="1" si="313"/>
        <v>0.71429686325360253</v>
      </c>
      <c r="AO256" s="136">
        <f t="shared" ca="1" si="314"/>
        <v>9.0073110402498505E-2</v>
      </c>
      <c r="AP256" s="136">
        <f t="shared" ca="1" si="315"/>
        <v>0.18713635928407091</v>
      </c>
      <c r="AQ256" s="136">
        <f t="shared" ca="1" si="316"/>
        <v>0.75579260102661006</v>
      </c>
      <c r="AR256" s="136">
        <f t="shared" ca="1" si="317"/>
        <v>0.12805814503872473</v>
      </c>
      <c r="AS256" s="136">
        <f t="shared" ca="1" si="318"/>
        <v>0.17923226694520511</v>
      </c>
      <c r="AT256" s="136">
        <f t="shared" ca="1" si="319"/>
        <v>0.77035525483644596</v>
      </c>
      <c r="AU256" s="136">
        <f t="shared" ca="1" si="320"/>
        <v>0.17341888503508385</v>
      </c>
      <c r="AV256" s="136">
        <f t="shared" ca="1" si="321"/>
        <v>0.17917997641403735</v>
      </c>
      <c r="AW256" s="136">
        <f t="shared" ca="1" si="322"/>
        <v>0.66232785970424757</v>
      </c>
      <c r="AX256" s="136">
        <f t="shared" ca="1" si="323"/>
        <v>0.11400162310632041</v>
      </c>
      <c r="AY256" s="136">
        <f t="shared" ca="1" si="324"/>
        <v>0.12183932004102593</v>
      </c>
      <c r="AZ256" s="136">
        <f t="shared" ca="1" si="325"/>
        <v>0.747401706269465</v>
      </c>
      <c r="BA256" s="136">
        <f t="shared" ca="1" si="326"/>
        <v>0.11553323325172704</v>
      </c>
      <c r="BB256" s="136">
        <f t="shared" ca="1" si="327"/>
        <v>0.19009460529336406</v>
      </c>
      <c r="BC256" s="136">
        <f t="shared" ca="1" si="328"/>
        <v>0.62303584765646958</v>
      </c>
      <c r="BD256" s="136">
        <f t="shared" ca="1" si="329"/>
        <v>5.0583707217606952E-2</v>
      </c>
      <c r="BE256" s="136">
        <f t="shared" ca="1" si="330"/>
        <v>0.14173719862129283</v>
      </c>
      <c r="BF256" s="136">
        <f t="shared" ca="1" si="331"/>
        <v>0.58354238767189015</v>
      </c>
      <c r="BG256" s="136">
        <f t="shared" ca="1" si="332"/>
        <v>4.3940025700122322E-2</v>
      </c>
      <c r="BH256" s="136">
        <f t="shared" ca="1" si="333"/>
        <v>0.11661175176314116</v>
      </c>
      <c r="BI256" s="136">
        <f t="shared" ca="1" si="334"/>
        <v>0.77158870258067047</v>
      </c>
      <c r="BJ256" s="136">
        <f t="shared" ca="1" si="335"/>
        <v>0.15573755847120666</v>
      </c>
      <c r="BK256" s="136">
        <f t="shared" ca="1" si="336"/>
        <v>0.18184499791966624</v>
      </c>
      <c r="BL256" s="136">
        <f t="shared" ca="1" si="337"/>
        <v>0.74693570505317752</v>
      </c>
      <c r="BM256" s="136">
        <f t="shared" ca="1" si="338"/>
        <v>0.1461520287158703</v>
      </c>
      <c r="BN256" s="136">
        <f t="shared" ca="1" si="339"/>
        <v>0.13882185827350119</v>
      </c>
      <c r="BO256" s="136">
        <f t="shared" ca="1" si="340"/>
        <v>0.60288973704741811</v>
      </c>
      <c r="BP256" s="136">
        <f t="shared" ca="1" si="341"/>
        <v>2.8551432450973958E-2</v>
      </c>
      <c r="BQ256" s="136">
        <f t="shared" ca="1" si="342"/>
        <v>0.13069679215995167</v>
      </c>
      <c r="BR256" s="136" t="str">
        <f t="shared" si="343"/>
        <v/>
      </c>
      <c r="BS256" s="136" t="str">
        <f t="shared" si="344"/>
        <v/>
      </c>
      <c r="BT256" s="136" t="str">
        <f t="shared" si="345"/>
        <v/>
      </c>
      <c r="BU256" s="136">
        <f t="shared" ca="1" si="346"/>
        <v>0.67608795192086002</v>
      </c>
      <c r="BV256" s="136">
        <f t="shared" ca="1" si="347"/>
        <v>0.12539554624799237</v>
      </c>
      <c r="BW256" s="136">
        <f t="shared" ca="1" si="348"/>
        <v>0.12614011021743157</v>
      </c>
      <c r="BX256" s="136">
        <f t="shared" ca="1" si="349"/>
        <v>0.74261204418782734</v>
      </c>
      <c r="BY256" s="136">
        <f t="shared" ca="1" si="350"/>
        <v>0.10788513981120579</v>
      </c>
      <c r="BZ256" s="136">
        <f t="shared" ca="1" si="351"/>
        <v>0.18414377989753858</v>
      </c>
      <c r="CA256" s="136">
        <f t="shared" ca="1" si="352"/>
        <v>0.77147924442343097</v>
      </c>
      <c r="CB256" s="136">
        <f t="shared" ca="1" si="353"/>
        <v>0.14279216292844923</v>
      </c>
      <c r="CC256" s="136">
        <f t="shared" ca="1" si="354"/>
        <v>0.19282125129007263</v>
      </c>
      <c r="CD256" s="136">
        <f t="shared" ca="1" si="355"/>
        <v>0.61509745937469829</v>
      </c>
      <c r="CE256" s="136">
        <f t="shared" ca="1" si="356"/>
        <v>3.1445892735710398E-2</v>
      </c>
      <c r="CF256" s="136">
        <f t="shared" ca="1" si="357"/>
        <v>0.12858047296213548</v>
      </c>
      <c r="CG256" s="136">
        <f t="shared" ca="1" si="358"/>
        <v>0.80048335415089578</v>
      </c>
      <c r="CH256" s="136">
        <f t="shared" ca="1" si="359"/>
        <v>0.17955521149951259</v>
      </c>
      <c r="CI256" s="136">
        <f t="shared" ca="1" si="360"/>
        <v>0.1901736990589443</v>
      </c>
      <c r="CJ256" s="136">
        <f t="shared" ca="1" si="361"/>
        <v>0.70388593733869675</v>
      </c>
      <c r="CK256" s="136">
        <f t="shared" ca="1" si="362"/>
        <v>9.6663366764772177E-2</v>
      </c>
      <c r="CL256" s="136">
        <f t="shared" ca="1" si="363"/>
        <v>0.16013749913447131</v>
      </c>
      <c r="CM256" s="136">
        <f t="shared" ca="1" si="364"/>
        <v>0.76400903407203746</v>
      </c>
      <c r="CN256" s="136">
        <f t="shared" ca="1" si="365"/>
        <v>0.11952646252189232</v>
      </c>
      <c r="CO256" s="136">
        <f t="shared" ca="1" si="366"/>
        <v>0.19316209235572462</v>
      </c>
      <c r="CP256" s="136">
        <f t="shared" ca="1" si="367"/>
        <v>0.79720397082097838</v>
      </c>
      <c r="CQ256" s="136">
        <f t="shared" ca="1" si="368"/>
        <v>0.17101652603322248</v>
      </c>
      <c r="CR256" s="136">
        <f t="shared" ca="1" si="369"/>
        <v>0.19369184324166044</v>
      </c>
      <c r="CS256" s="136">
        <f t="shared" ca="1" si="370"/>
        <v>0.62686203399929341</v>
      </c>
      <c r="CT256" s="136">
        <f t="shared" ca="1" si="371"/>
        <v>8.5650018648163004E-2</v>
      </c>
      <c r="CU256" s="136">
        <f t="shared" ca="1" si="372"/>
        <v>0.11812270295100992</v>
      </c>
      <c r="CV256" s="136">
        <f t="shared" ca="1" si="373"/>
        <v>0.60306606855473788</v>
      </c>
      <c r="CW256" s="136">
        <f t="shared" ca="1" si="374"/>
        <v>5.9525337084511958E-2</v>
      </c>
      <c r="CX256" s="136">
        <f t="shared" ca="1" si="375"/>
        <v>0.1152872174661336</v>
      </c>
      <c r="CY256" s="136">
        <f t="shared" ca="1" si="376"/>
        <v>0.60467449994589328</v>
      </c>
      <c r="CZ256" s="136">
        <f t="shared" ca="1" si="377"/>
        <v>9.6063923338792503E-2</v>
      </c>
      <c r="DA256" s="136">
        <f t="shared" ca="1" si="378"/>
        <v>9.9549484261077903E-2</v>
      </c>
    </row>
    <row r="257" spans="3:105">
      <c r="C257" s="138">
        <f t="shared" si="379"/>
        <v>645</v>
      </c>
      <c r="D257" s="136">
        <f t="shared" si="379"/>
        <v>0.36080000000000001</v>
      </c>
      <c r="E257" s="136">
        <f t="shared" si="379"/>
        <v>0.13819999999999999</v>
      </c>
      <c r="F257" s="136">
        <f t="shared" si="279"/>
        <v>1.0000000000000001E-5</v>
      </c>
      <c r="G257" s="136">
        <f t="shared" ca="1" si="280"/>
        <v>0.66637193971532627</v>
      </c>
      <c r="H257" s="136">
        <f t="shared" ca="1" si="281"/>
        <v>9.0621122773536164E-2</v>
      </c>
      <c r="I257" s="136">
        <f t="shared" ca="1" si="282"/>
        <v>0.21486519041536714</v>
      </c>
      <c r="J257" s="136">
        <f t="shared" ca="1" si="283"/>
        <v>0.71222594957797436</v>
      </c>
      <c r="K257" s="136">
        <f t="shared" ca="1" si="284"/>
        <v>0.12724029834743775</v>
      </c>
      <c r="L257" s="136">
        <f t="shared" ca="1" si="285"/>
        <v>0.22316316892919263</v>
      </c>
      <c r="M257" s="136">
        <f t="shared" ca="1" si="286"/>
        <v>0.60999017526950483</v>
      </c>
      <c r="N257" s="136">
        <f t="shared" ca="1" si="287"/>
        <v>4.4886112173181746E-2</v>
      </c>
      <c r="O257" s="136">
        <f t="shared" ca="1" si="288"/>
        <v>0.18166098619720711</v>
      </c>
      <c r="P257" s="136">
        <f t="shared" ca="1" si="289"/>
        <v>0.70139724921193269</v>
      </c>
      <c r="Q257" s="136">
        <f t="shared" ca="1" si="290"/>
        <v>0.116216645027651</v>
      </c>
      <c r="R257" s="136">
        <f t="shared" ca="1" si="291"/>
        <v>0.21701411388802622</v>
      </c>
      <c r="S257" s="136">
        <f t="shared" ca="1" si="292"/>
        <v>0.66716687242544759</v>
      </c>
      <c r="T257" s="136">
        <f t="shared" ca="1" si="293"/>
        <v>0.10467347920519453</v>
      </c>
      <c r="U257" s="136">
        <f t="shared" ca="1" si="294"/>
        <v>0.21400678208939347</v>
      </c>
      <c r="V257" s="136">
        <f t="shared" ca="1" si="295"/>
        <v>0.70894888002930245</v>
      </c>
      <c r="W257" s="136">
        <f t="shared" ca="1" si="296"/>
        <v>0.12478823880917998</v>
      </c>
      <c r="X257" s="136">
        <f t="shared" ca="1" si="297"/>
        <v>0.20411903290252464</v>
      </c>
      <c r="Y257" s="136">
        <f t="shared" ca="1" si="298"/>
        <v>0.71648460779143375</v>
      </c>
      <c r="Z257" s="136">
        <f t="shared" ca="1" si="299"/>
        <v>0.14615538349296694</v>
      </c>
      <c r="AA257" s="136">
        <f t="shared" ca="1" si="300"/>
        <v>0.22312423644996102</v>
      </c>
      <c r="AB257" s="136">
        <f t="shared" ca="1" si="301"/>
        <v>0.70928894083287708</v>
      </c>
      <c r="AC257" s="136">
        <f t="shared" ca="1" si="302"/>
        <v>0.12074403666499151</v>
      </c>
      <c r="AD257" s="136">
        <f t="shared" ca="1" si="303"/>
        <v>0.22308517947834017</v>
      </c>
      <c r="AE257" s="136">
        <f t="shared" ca="1" si="304"/>
        <v>0.65336390709645531</v>
      </c>
      <c r="AF257" s="136">
        <f t="shared" ca="1" si="305"/>
        <v>7.049390691960912E-2</v>
      </c>
      <c r="AG257" s="136">
        <f t="shared" ca="1" si="306"/>
        <v>0.22118056179913581</v>
      </c>
      <c r="AH257" s="136">
        <f t="shared" ca="1" si="307"/>
        <v>0.6751142155677029</v>
      </c>
      <c r="AI257" s="136">
        <f t="shared" ca="1" si="308"/>
        <v>9.9648824661497507E-2</v>
      </c>
      <c r="AJ257" s="136">
        <f t="shared" ca="1" si="309"/>
        <v>0.20767292393938358</v>
      </c>
      <c r="AK257" s="136">
        <f t="shared" ca="1" si="310"/>
        <v>0.70003519130698699</v>
      </c>
      <c r="AL257" s="136">
        <f t="shared" ca="1" si="311"/>
        <v>0.15097908192941889</v>
      </c>
      <c r="AM257" s="136">
        <f t="shared" ca="1" si="312"/>
        <v>0.2160888700876282</v>
      </c>
      <c r="AN257" s="136">
        <f t="shared" ca="1" si="313"/>
        <v>0.68212280649751567</v>
      </c>
      <c r="AO257" s="136">
        <f t="shared" ca="1" si="314"/>
        <v>9.8264813475970575E-2</v>
      </c>
      <c r="AP257" s="136">
        <f t="shared" ca="1" si="315"/>
        <v>0.24076830491040901</v>
      </c>
      <c r="AQ257" s="136">
        <f t="shared" ca="1" si="316"/>
        <v>0.7121308780748592</v>
      </c>
      <c r="AR257" s="136">
        <f t="shared" ca="1" si="317"/>
        <v>0.12952237466490654</v>
      </c>
      <c r="AS257" s="136">
        <f t="shared" ca="1" si="318"/>
        <v>0.2209889011181245</v>
      </c>
      <c r="AT257" s="136">
        <f t="shared" ca="1" si="319"/>
        <v>0.70873607178547238</v>
      </c>
      <c r="AU257" s="136">
        <f t="shared" ca="1" si="320"/>
        <v>0.17086744880351371</v>
      </c>
      <c r="AV257" s="136">
        <f t="shared" ca="1" si="321"/>
        <v>0.21683317687645964</v>
      </c>
      <c r="AW257" s="136">
        <f t="shared" ca="1" si="322"/>
        <v>0.58374328463820913</v>
      </c>
      <c r="AX257" s="136">
        <f t="shared" ca="1" si="323"/>
        <v>2.8688356008840971E-2</v>
      </c>
      <c r="AY257" s="136">
        <f t="shared" ca="1" si="324"/>
        <v>0.18625358658154645</v>
      </c>
      <c r="AZ257" s="136">
        <f t="shared" ca="1" si="325"/>
        <v>0.73263332603662645</v>
      </c>
      <c r="BA257" s="136">
        <f t="shared" ca="1" si="326"/>
        <v>0.150590517188496</v>
      </c>
      <c r="BB257" s="136">
        <f t="shared" ca="1" si="327"/>
        <v>0.23598731736200035</v>
      </c>
      <c r="BC257" s="136">
        <f t="shared" ca="1" si="328"/>
        <v>0.62823476199265016</v>
      </c>
      <c r="BD257" s="136">
        <f t="shared" ca="1" si="329"/>
        <v>6.4148082767463338E-2</v>
      </c>
      <c r="BE257" s="136">
        <f t="shared" ca="1" si="330"/>
        <v>0.19740942857798205</v>
      </c>
      <c r="BF257" s="136">
        <f t="shared" ca="1" si="331"/>
        <v>0.6035758258794186</v>
      </c>
      <c r="BG257" s="136">
        <f t="shared" ca="1" si="332"/>
        <v>3.8233242030224684E-2</v>
      </c>
      <c r="BH257" s="136">
        <f t="shared" ca="1" si="333"/>
        <v>0.18836248849595444</v>
      </c>
      <c r="BI257" s="136">
        <f t="shared" ca="1" si="334"/>
        <v>0.69490872701562711</v>
      </c>
      <c r="BJ257" s="136">
        <f t="shared" ca="1" si="335"/>
        <v>0.14627805446185604</v>
      </c>
      <c r="BK257" s="136">
        <f t="shared" ca="1" si="336"/>
        <v>0.21506354198823857</v>
      </c>
      <c r="BL257" s="136">
        <f t="shared" ca="1" si="337"/>
        <v>0.71994525150246635</v>
      </c>
      <c r="BM257" s="136">
        <f t="shared" ca="1" si="338"/>
        <v>0.13742355118273494</v>
      </c>
      <c r="BN257" s="136">
        <f t="shared" ca="1" si="339"/>
        <v>0.18688638746689545</v>
      </c>
      <c r="BO257" s="136">
        <f t="shared" ca="1" si="340"/>
        <v>0.6011008072068208</v>
      </c>
      <c r="BP257" s="136">
        <f t="shared" ca="1" si="341"/>
        <v>4.0768322091468516E-2</v>
      </c>
      <c r="BQ257" s="136">
        <f t="shared" ca="1" si="342"/>
        <v>0.18800440200522345</v>
      </c>
      <c r="BR257" s="136" t="str">
        <f t="shared" si="343"/>
        <v/>
      </c>
      <c r="BS257" s="136" t="str">
        <f t="shared" si="344"/>
        <v/>
      </c>
      <c r="BT257" s="136" t="str">
        <f t="shared" si="345"/>
        <v/>
      </c>
      <c r="BU257" s="136">
        <f t="shared" ca="1" si="346"/>
        <v>0.57196325569746942</v>
      </c>
      <c r="BV257" s="136">
        <f t="shared" ca="1" si="347"/>
        <v>2.3943373837392003E-2</v>
      </c>
      <c r="BW257" s="136">
        <f t="shared" ca="1" si="348"/>
        <v>0.18427918768644302</v>
      </c>
      <c r="BX257" s="136">
        <f t="shared" ca="1" si="349"/>
        <v>0.72726595435493979</v>
      </c>
      <c r="BY257" s="136">
        <f t="shared" ca="1" si="350"/>
        <v>0.14371803407052211</v>
      </c>
      <c r="BZ257" s="136">
        <f t="shared" ca="1" si="351"/>
        <v>0.22527639344114944</v>
      </c>
      <c r="CA257" s="136">
        <f t="shared" ca="1" si="352"/>
        <v>0.71962631615156025</v>
      </c>
      <c r="CB257" s="136">
        <f t="shared" ca="1" si="353"/>
        <v>0.16888626298546019</v>
      </c>
      <c r="CC257" s="136">
        <f t="shared" ca="1" si="354"/>
        <v>0.21697032161184523</v>
      </c>
      <c r="CD257" s="136">
        <f t="shared" ca="1" si="355"/>
        <v>0.61566861771911929</v>
      </c>
      <c r="CE257" s="136">
        <f t="shared" ca="1" si="356"/>
        <v>4.8027036307361604E-2</v>
      </c>
      <c r="CF257" s="136">
        <f t="shared" ca="1" si="357"/>
        <v>0.18357931293674051</v>
      </c>
      <c r="CG257" s="136">
        <f t="shared" ca="1" si="358"/>
        <v>0.63667898974799586</v>
      </c>
      <c r="CH257" s="136">
        <f t="shared" ca="1" si="359"/>
        <v>0.10445790841983418</v>
      </c>
      <c r="CI257" s="136">
        <f t="shared" ca="1" si="360"/>
        <v>0.2094037685979929</v>
      </c>
      <c r="CJ257" s="136">
        <f t="shared" ca="1" si="361"/>
        <v>0.71532776152466626</v>
      </c>
      <c r="CK257" s="136">
        <f t="shared" ca="1" si="362"/>
        <v>0.1249105720525473</v>
      </c>
      <c r="CL257" s="136">
        <f t="shared" ca="1" si="363"/>
        <v>0.2158989476592994</v>
      </c>
      <c r="CM257" s="136">
        <f t="shared" ca="1" si="364"/>
        <v>0.73141620995235568</v>
      </c>
      <c r="CN257" s="136">
        <f t="shared" ca="1" si="365"/>
        <v>0.15574634980819935</v>
      </c>
      <c r="CO257" s="136">
        <f t="shared" ca="1" si="366"/>
        <v>0.226730639871422</v>
      </c>
      <c r="CP257" s="136">
        <f t="shared" ca="1" si="367"/>
        <v>0.63485547609866944</v>
      </c>
      <c r="CQ257" s="136">
        <f t="shared" ca="1" si="368"/>
        <v>0.10721729065598046</v>
      </c>
      <c r="CR257" s="136">
        <f t="shared" ca="1" si="369"/>
        <v>0.2047107993559649</v>
      </c>
      <c r="CS257" s="136">
        <f t="shared" ca="1" si="370"/>
        <v>0.58481729102158564</v>
      </c>
      <c r="CT257" s="136">
        <f t="shared" ca="1" si="371"/>
        <v>3.107814555316463E-2</v>
      </c>
      <c r="CU257" s="136">
        <f t="shared" ca="1" si="372"/>
        <v>0.18132727498478723</v>
      </c>
      <c r="CV257" s="136">
        <f t="shared" ca="1" si="373"/>
        <v>0.57545574199219984</v>
      </c>
      <c r="CW257" s="136">
        <f t="shared" ca="1" si="374"/>
        <v>2.3401002586002063E-2</v>
      </c>
      <c r="CX257" s="136">
        <f t="shared" ca="1" si="375"/>
        <v>0.17983240075957113</v>
      </c>
      <c r="CY257" s="136">
        <f t="shared" ca="1" si="376"/>
        <v>0.59065820149127224</v>
      </c>
      <c r="CZ257" s="136">
        <f t="shared" ca="1" si="377"/>
        <v>3.7666927074733708E-2</v>
      </c>
      <c r="DA257" s="136">
        <f t="shared" ca="1" si="378"/>
        <v>0.1772612723708476</v>
      </c>
    </row>
    <row r="258" spans="3:105">
      <c r="C258" s="138">
        <f t="shared" si="379"/>
        <v>650</v>
      </c>
      <c r="D258" s="136">
        <f t="shared" si="379"/>
        <v>0.28349999999999997</v>
      </c>
      <c r="E258" s="136">
        <f t="shared" si="379"/>
        <v>0.107</v>
      </c>
      <c r="F258" s="136">
        <f t="shared" si="279"/>
        <v>0</v>
      </c>
      <c r="G258" s="136">
        <f t="shared" ca="1" si="280"/>
        <v>0.61255446172470585</v>
      </c>
      <c r="H258" s="136">
        <f t="shared" ca="1" si="281"/>
        <v>8.6315637991994987E-2</v>
      </c>
      <c r="I258" s="136">
        <f t="shared" ca="1" si="282"/>
        <v>0.25008209882038429</v>
      </c>
      <c r="J258" s="136">
        <f t="shared" ca="1" si="283"/>
        <v>0.61282637435765908</v>
      </c>
      <c r="K258" s="136">
        <f t="shared" ca="1" si="284"/>
        <v>0.13210993630475479</v>
      </c>
      <c r="L258" s="136">
        <f t="shared" ca="1" si="285"/>
        <v>0.21775328859813936</v>
      </c>
      <c r="M258" s="136">
        <f t="shared" ca="1" si="286"/>
        <v>0.69310349454150999</v>
      </c>
      <c r="N258" s="136">
        <f t="shared" ca="1" si="287"/>
        <v>0.12533471705393895</v>
      </c>
      <c r="O258" s="136">
        <f t="shared" ca="1" si="288"/>
        <v>0.23956375746267122</v>
      </c>
      <c r="P258" s="136">
        <f t="shared" ca="1" si="289"/>
        <v>0.6398926805178754</v>
      </c>
      <c r="Q258" s="136">
        <f t="shared" ca="1" si="290"/>
        <v>0.12245379872471204</v>
      </c>
      <c r="R258" s="136">
        <f t="shared" ca="1" si="291"/>
        <v>0.23766381460258396</v>
      </c>
      <c r="S258" s="136">
        <f t="shared" ca="1" si="292"/>
        <v>0.50103556650421377</v>
      </c>
      <c r="T258" s="136">
        <f t="shared" ca="1" si="293"/>
        <v>2.2666275345155619E-2</v>
      </c>
      <c r="U258" s="136">
        <f t="shared" ca="1" si="294"/>
        <v>0.23171800449893312</v>
      </c>
      <c r="V258" s="136">
        <f t="shared" ca="1" si="295"/>
        <v>0.64105131138716409</v>
      </c>
      <c r="W258" s="136">
        <f t="shared" ca="1" si="296"/>
        <v>0.11606923881528054</v>
      </c>
      <c r="X258" s="136">
        <f t="shared" ca="1" si="297"/>
        <v>0.22840706160350513</v>
      </c>
      <c r="Y258" s="136">
        <f t="shared" ca="1" si="298"/>
        <v>0.55074884507239619</v>
      </c>
      <c r="Z258" s="136">
        <f t="shared" ca="1" si="299"/>
        <v>7.1815676600096107E-2</v>
      </c>
      <c r="AA258" s="136">
        <f t="shared" ca="1" si="300"/>
        <v>0.23439809626393265</v>
      </c>
      <c r="AB258" s="136">
        <f t="shared" ca="1" si="301"/>
        <v>0.61586204600190431</v>
      </c>
      <c r="AC258" s="136">
        <f t="shared" ca="1" si="302"/>
        <v>0.13186519551652165</v>
      </c>
      <c r="AD258" s="136">
        <f t="shared" ca="1" si="303"/>
        <v>0.22016555065123403</v>
      </c>
      <c r="AE258" s="136">
        <f t="shared" ca="1" si="304"/>
        <v>0.65705645043247707</v>
      </c>
      <c r="AF258" s="136">
        <f t="shared" ca="1" si="305"/>
        <v>8.8987820321224945E-2</v>
      </c>
      <c r="AG258" s="136">
        <f t="shared" ca="1" si="306"/>
        <v>0.2824638131734572</v>
      </c>
      <c r="AH258" s="136">
        <f t="shared" ca="1" si="307"/>
        <v>0.66513352579637353</v>
      </c>
      <c r="AI258" s="136">
        <f t="shared" ca="1" si="308"/>
        <v>0.11482163950685367</v>
      </c>
      <c r="AJ258" s="136">
        <f t="shared" ca="1" si="309"/>
        <v>0.2654233958766784</v>
      </c>
      <c r="AK258" s="136">
        <f t="shared" ca="1" si="310"/>
        <v>0.52784974535869034</v>
      </c>
      <c r="AL258" s="136">
        <f t="shared" ca="1" si="311"/>
        <v>4.9464653753499815E-2</v>
      </c>
      <c r="AM258" s="136">
        <f t="shared" ca="1" si="312"/>
        <v>0.23802403025845398</v>
      </c>
      <c r="AN258" s="136">
        <f t="shared" ca="1" si="313"/>
        <v>0.67932857525653856</v>
      </c>
      <c r="AO258" s="136">
        <f t="shared" ca="1" si="314"/>
        <v>0.17029703965582893</v>
      </c>
      <c r="AP258" s="136">
        <f t="shared" ca="1" si="315"/>
        <v>0.24837505584267269</v>
      </c>
      <c r="AQ258" s="136">
        <f t="shared" ca="1" si="316"/>
        <v>0.59887950945781465</v>
      </c>
      <c r="AR258" s="136">
        <f t="shared" ca="1" si="317"/>
        <v>0.11699208001077323</v>
      </c>
      <c r="AS258" s="136">
        <f t="shared" ca="1" si="318"/>
        <v>0.22000120296209433</v>
      </c>
      <c r="AT258" s="136">
        <f t="shared" ca="1" si="319"/>
        <v>0.51950322829141204</v>
      </c>
      <c r="AU258" s="136">
        <f t="shared" ca="1" si="320"/>
        <v>4.8760652848365366E-2</v>
      </c>
      <c r="AV258" s="136">
        <f t="shared" ca="1" si="321"/>
        <v>0.24912482757867949</v>
      </c>
      <c r="AW258" s="136">
        <f t="shared" ca="1" si="322"/>
        <v>0.63912353848613979</v>
      </c>
      <c r="AX258" s="136">
        <f t="shared" ca="1" si="323"/>
        <v>8.3266684809700175E-2</v>
      </c>
      <c r="AY258" s="136">
        <f t="shared" ca="1" si="324"/>
        <v>0.25331505050916064</v>
      </c>
      <c r="AZ258" s="136">
        <f t="shared" ca="1" si="325"/>
        <v>0.63899537788451777</v>
      </c>
      <c r="BA258" s="136">
        <f t="shared" ca="1" si="326"/>
        <v>0.15620071307512953</v>
      </c>
      <c r="BB258" s="136">
        <f t="shared" ca="1" si="327"/>
        <v>0.23697097822451563</v>
      </c>
      <c r="BC258" s="136">
        <f t="shared" ca="1" si="328"/>
        <v>0.67387886057101265</v>
      </c>
      <c r="BD258" s="136">
        <f t="shared" ca="1" si="329"/>
        <v>0.11659172513249946</v>
      </c>
      <c r="BE258" s="136">
        <f t="shared" ca="1" si="330"/>
        <v>0.26937027836238803</v>
      </c>
      <c r="BF258" s="136">
        <f t="shared" ca="1" si="331"/>
        <v>0.64952795988950163</v>
      </c>
      <c r="BG258" s="136">
        <f t="shared" ca="1" si="332"/>
        <v>9.8019561963630583E-2</v>
      </c>
      <c r="BH258" s="136">
        <f t="shared" ca="1" si="333"/>
        <v>0.25635406738537214</v>
      </c>
      <c r="BI258" s="136">
        <f t="shared" ca="1" si="334"/>
        <v>0.50911645689040208</v>
      </c>
      <c r="BJ258" s="136">
        <f t="shared" ca="1" si="335"/>
        <v>4.0220016104722985E-2</v>
      </c>
      <c r="BK258" s="136">
        <f t="shared" ca="1" si="336"/>
        <v>0.2296946776102563</v>
      </c>
      <c r="BL258" s="136">
        <f t="shared" ca="1" si="337"/>
        <v>0.61790542539471927</v>
      </c>
      <c r="BM258" s="136">
        <f t="shared" ca="1" si="338"/>
        <v>0.11375084794368223</v>
      </c>
      <c r="BN258" s="136">
        <f t="shared" ca="1" si="339"/>
        <v>0.2017356318782674</v>
      </c>
      <c r="BO258" s="136">
        <f t="shared" ca="1" si="340"/>
        <v>0.68813992366446108</v>
      </c>
      <c r="BP258" s="136">
        <f t="shared" ca="1" si="341"/>
        <v>0.11683777678889738</v>
      </c>
      <c r="BQ258" s="136">
        <f t="shared" ca="1" si="342"/>
        <v>0.258084783518231</v>
      </c>
      <c r="BR258" s="136" t="str">
        <f t="shared" si="343"/>
        <v/>
      </c>
      <c r="BS258" s="136" t="str">
        <f t="shared" si="344"/>
        <v/>
      </c>
      <c r="BT258" s="136" t="str">
        <f t="shared" si="345"/>
        <v/>
      </c>
      <c r="BU258" s="136">
        <f t="shared" ca="1" si="346"/>
        <v>0.60805765675899948</v>
      </c>
      <c r="BV258" s="136">
        <f t="shared" ca="1" si="347"/>
        <v>7.0862583906520338E-2</v>
      </c>
      <c r="BW258" s="136">
        <f t="shared" ca="1" si="348"/>
        <v>0.24815702912286733</v>
      </c>
      <c r="BX258" s="136">
        <f t="shared" ca="1" si="349"/>
        <v>0.59175511429477512</v>
      </c>
      <c r="BY258" s="136">
        <f t="shared" ca="1" si="350"/>
        <v>0.12053399200930368</v>
      </c>
      <c r="BZ258" s="136">
        <f t="shared" ca="1" si="351"/>
        <v>0.21859060797858729</v>
      </c>
      <c r="CA258" s="136">
        <f t="shared" ca="1" si="352"/>
        <v>0.53897563913437196</v>
      </c>
      <c r="CB258" s="136">
        <f t="shared" ca="1" si="353"/>
        <v>6.8584928215641092E-2</v>
      </c>
      <c r="CC258" s="136">
        <f t="shared" ca="1" si="354"/>
        <v>0.23183010830600378</v>
      </c>
      <c r="CD258" s="136">
        <f t="shared" ca="1" si="355"/>
        <v>0.69290619774606921</v>
      </c>
      <c r="CE258" s="136">
        <f t="shared" ca="1" si="356"/>
        <v>0.1153760516434756</v>
      </c>
      <c r="CF258" s="136">
        <f t="shared" ca="1" si="357"/>
        <v>0.25214056098017573</v>
      </c>
      <c r="CG258" s="136">
        <f t="shared" ca="1" si="358"/>
        <v>0.50660959117251103</v>
      </c>
      <c r="CH258" s="136">
        <f t="shared" ca="1" si="359"/>
        <v>1.5945155486597987E-2</v>
      </c>
      <c r="CI258" s="136">
        <f t="shared" ca="1" si="360"/>
        <v>0.2530480935711843</v>
      </c>
      <c r="CJ258" s="136">
        <f t="shared" ca="1" si="361"/>
        <v>0.66395850326813399</v>
      </c>
      <c r="CK258" s="136">
        <f t="shared" ca="1" si="362"/>
        <v>0.1232471021938694</v>
      </c>
      <c r="CL258" s="136">
        <f t="shared" ca="1" si="363"/>
        <v>0.24237593908182362</v>
      </c>
      <c r="CM258" s="136">
        <f t="shared" ca="1" si="364"/>
        <v>0.55643854385504965</v>
      </c>
      <c r="CN258" s="136">
        <f t="shared" ca="1" si="365"/>
        <v>9.4086282674983188E-2</v>
      </c>
      <c r="CO258" s="136">
        <f t="shared" ca="1" si="366"/>
        <v>0.21976215761435958</v>
      </c>
      <c r="CP258" s="136">
        <f t="shared" ca="1" si="367"/>
        <v>0.514381938639631</v>
      </c>
      <c r="CQ258" s="136">
        <f t="shared" ca="1" si="368"/>
        <v>1.8886266499302418E-2</v>
      </c>
      <c r="CR258" s="136">
        <f t="shared" ca="1" si="369"/>
        <v>0.25333581235497499</v>
      </c>
      <c r="CS258" s="136">
        <f t="shared" ca="1" si="370"/>
        <v>0.64420242452130283</v>
      </c>
      <c r="CT258" s="136">
        <f t="shared" ca="1" si="371"/>
        <v>8.9609880936455166E-2</v>
      </c>
      <c r="CU258" s="136">
        <f t="shared" ca="1" si="372"/>
        <v>0.25391893585143915</v>
      </c>
      <c r="CV258" s="136">
        <f t="shared" ca="1" si="373"/>
        <v>0.65476651530868846</v>
      </c>
      <c r="CW258" s="136">
        <f t="shared" ca="1" si="374"/>
        <v>9.1404612499538948E-2</v>
      </c>
      <c r="CX258" s="136">
        <f t="shared" ca="1" si="375"/>
        <v>0.25590880444434372</v>
      </c>
      <c r="CY258" s="136">
        <f t="shared" ca="1" si="376"/>
        <v>0.61481531563623348</v>
      </c>
      <c r="CZ258" s="136">
        <f t="shared" ca="1" si="377"/>
        <v>8.3983627248621337E-2</v>
      </c>
      <c r="DA258" s="136">
        <f t="shared" ca="1" si="378"/>
        <v>0.23818279127714359</v>
      </c>
    </row>
    <row r="259" spans="3:105">
      <c r="C259" s="138">
        <f t="shared" si="379"/>
        <v>655</v>
      </c>
      <c r="D259" s="136">
        <f t="shared" si="379"/>
        <v>0.21870000000000001</v>
      </c>
      <c r="E259" s="136">
        <f t="shared" si="379"/>
        <v>8.1600000000000006E-2</v>
      </c>
      <c r="F259" s="136">
        <f t="shared" si="279"/>
        <v>0</v>
      </c>
      <c r="G259" s="136">
        <f t="shared" ca="1" si="280"/>
        <v>0.53494986542139367</v>
      </c>
      <c r="H259" s="136">
        <f t="shared" ca="1" si="281"/>
        <v>2.9917635500528023E-2</v>
      </c>
      <c r="I259" s="136">
        <f t="shared" ca="1" si="282"/>
        <v>0.29080140719337993</v>
      </c>
      <c r="J259" s="136">
        <f t="shared" ca="1" si="283"/>
        <v>0.47331858509122143</v>
      </c>
      <c r="K259" s="136">
        <f t="shared" ca="1" si="284"/>
        <v>2.1130447771402321E-2</v>
      </c>
      <c r="L259" s="136">
        <f t="shared" ca="1" si="285"/>
        <v>0.25565267832333322</v>
      </c>
      <c r="M259" s="136">
        <f t="shared" ca="1" si="286"/>
        <v>0.58787660853283175</v>
      </c>
      <c r="N259" s="136">
        <f t="shared" ca="1" si="287"/>
        <v>7.8112528024179867E-2</v>
      </c>
      <c r="O259" s="136">
        <f t="shared" ca="1" si="288"/>
        <v>0.25198639838973319</v>
      </c>
      <c r="P259" s="136">
        <f t="shared" ca="1" si="289"/>
        <v>0.52559704090729487</v>
      </c>
      <c r="Q259" s="136">
        <f t="shared" ca="1" si="290"/>
        <v>6.9083436858066713E-2</v>
      </c>
      <c r="R259" s="136">
        <f t="shared" ca="1" si="291"/>
        <v>0.25265607269396684</v>
      </c>
      <c r="S259" s="136">
        <f t="shared" ca="1" si="292"/>
        <v>0.47780478747210875</v>
      </c>
      <c r="T259" s="136">
        <f t="shared" ca="1" si="293"/>
        <v>0</v>
      </c>
      <c r="U259" s="136">
        <f t="shared" ca="1" si="294"/>
        <v>0.31030517125168855</v>
      </c>
      <c r="V259" s="136">
        <f t="shared" ca="1" si="295"/>
        <v>0.53053914265523838</v>
      </c>
      <c r="W259" s="136">
        <f t="shared" ca="1" si="296"/>
        <v>6.1156386427534098E-2</v>
      </c>
      <c r="X259" s="136">
        <f t="shared" ca="1" si="297"/>
        <v>0.25196341649920923</v>
      </c>
      <c r="Y259" s="136">
        <f t="shared" ca="1" si="298"/>
        <v>0.47251914694980823</v>
      </c>
      <c r="Z259" s="136">
        <f t="shared" ca="1" si="299"/>
        <v>0</v>
      </c>
      <c r="AA259" s="136">
        <f t="shared" ca="1" si="300"/>
        <v>0.30676181033766864</v>
      </c>
      <c r="AB259" s="136">
        <f t="shared" ca="1" si="301"/>
        <v>0.49487855751725662</v>
      </c>
      <c r="AC259" s="136">
        <f t="shared" ca="1" si="302"/>
        <v>3.4409372425582604E-2</v>
      </c>
      <c r="AD259" s="136">
        <f t="shared" ca="1" si="303"/>
        <v>0.27083727945221153</v>
      </c>
      <c r="AE259" s="136">
        <f t="shared" ca="1" si="304"/>
        <v>0.56384879778295871</v>
      </c>
      <c r="AF259" s="136">
        <f t="shared" ca="1" si="305"/>
        <v>7.5815033697814935E-2</v>
      </c>
      <c r="AG259" s="136">
        <f t="shared" ca="1" si="306"/>
        <v>0.27128910549980062</v>
      </c>
      <c r="AH259" s="136">
        <f t="shared" ca="1" si="307"/>
        <v>0.54967691556639608</v>
      </c>
      <c r="AI259" s="136">
        <f t="shared" ca="1" si="308"/>
        <v>5.7924862076910957E-2</v>
      </c>
      <c r="AJ259" s="136">
        <f t="shared" ca="1" si="309"/>
        <v>0.27959775872861958</v>
      </c>
      <c r="AK259" s="136">
        <f t="shared" ca="1" si="310"/>
        <v>0.47942895096783938</v>
      </c>
      <c r="AL259" s="136">
        <f t="shared" ca="1" si="311"/>
        <v>0</v>
      </c>
      <c r="AM259" s="136">
        <f t="shared" ca="1" si="312"/>
        <v>0.30468611250669603</v>
      </c>
      <c r="AN259" s="136">
        <f t="shared" ca="1" si="313"/>
        <v>0.50433874670008527</v>
      </c>
      <c r="AO259" s="136">
        <f t="shared" ca="1" si="314"/>
        <v>8.8830810594471274E-2</v>
      </c>
      <c r="AP259" s="136">
        <f t="shared" ca="1" si="315"/>
        <v>0.23665875736656491</v>
      </c>
      <c r="AQ259" s="136">
        <f t="shared" ca="1" si="316"/>
        <v>0.47933902474903373</v>
      </c>
      <c r="AR259" s="136">
        <f t="shared" ca="1" si="317"/>
        <v>1.0001500729077432E-2</v>
      </c>
      <c r="AS259" s="136">
        <f t="shared" ca="1" si="318"/>
        <v>0.27405445417384366</v>
      </c>
      <c r="AT259" s="136">
        <f t="shared" ca="1" si="319"/>
        <v>0.52003344185935962</v>
      </c>
      <c r="AU259" s="136">
        <f t="shared" ca="1" si="320"/>
        <v>0</v>
      </c>
      <c r="AV259" s="136">
        <f t="shared" ca="1" si="321"/>
        <v>0.33989865466821823</v>
      </c>
      <c r="AW259" s="136">
        <f t="shared" ca="1" si="322"/>
        <v>0.61487289604608186</v>
      </c>
      <c r="AX259" s="136">
        <f t="shared" ca="1" si="323"/>
        <v>9.5107768596917289E-2</v>
      </c>
      <c r="AY259" s="136">
        <f t="shared" ca="1" si="324"/>
        <v>0.27629246029145249</v>
      </c>
      <c r="AZ259" s="136">
        <f t="shared" ca="1" si="325"/>
        <v>0.47319492949421949</v>
      </c>
      <c r="BA259" s="136">
        <f t="shared" ca="1" si="326"/>
        <v>3.0033199368206871E-2</v>
      </c>
      <c r="BB259" s="136">
        <f t="shared" ca="1" si="327"/>
        <v>0.26139222081131025</v>
      </c>
      <c r="BC259" s="136">
        <f t="shared" ca="1" si="328"/>
        <v>0.59008768746979645</v>
      </c>
      <c r="BD259" s="136">
        <f t="shared" ca="1" si="329"/>
        <v>6.6555681555849983E-2</v>
      </c>
      <c r="BE259" s="136">
        <f t="shared" ca="1" si="330"/>
        <v>0.30561300592861396</v>
      </c>
      <c r="BF259" s="136">
        <f t="shared" ca="1" si="331"/>
        <v>0.60716554841255843</v>
      </c>
      <c r="BG259" s="136">
        <f t="shared" ca="1" si="332"/>
        <v>6.7846162723842904E-2</v>
      </c>
      <c r="BH259" s="136">
        <f t="shared" ca="1" si="333"/>
        <v>0.31210836667847008</v>
      </c>
      <c r="BI259" s="136">
        <f t="shared" ca="1" si="334"/>
        <v>0.48989127145896627</v>
      </c>
      <c r="BJ259" s="136">
        <f t="shared" ca="1" si="335"/>
        <v>0</v>
      </c>
      <c r="BK259" s="136">
        <f t="shared" ca="1" si="336"/>
        <v>0.31309040235501501</v>
      </c>
      <c r="BL259" s="136">
        <f t="shared" ca="1" si="337"/>
        <v>0.52401050792584813</v>
      </c>
      <c r="BM259" s="136">
        <f t="shared" ca="1" si="338"/>
        <v>5.398418803793175E-2</v>
      </c>
      <c r="BN259" s="136">
        <f t="shared" ca="1" si="339"/>
        <v>0.24215257403581475</v>
      </c>
      <c r="BO259" s="136">
        <f t="shared" ca="1" si="340"/>
        <v>0.59194498148809016</v>
      </c>
      <c r="BP259" s="136">
        <f t="shared" ca="1" si="341"/>
        <v>7.5462762480486945E-2</v>
      </c>
      <c r="BQ259" s="136">
        <f t="shared" ca="1" si="342"/>
        <v>0.27263538847643726</v>
      </c>
      <c r="BR259" s="136" t="str">
        <f t="shared" si="343"/>
        <v/>
      </c>
      <c r="BS259" s="136" t="str">
        <f t="shared" si="344"/>
        <v/>
      </c>
      <c r="BT259" s="136" t="str">
        <f t="shared" si="345"/>
        <v/>
      </c>
      <c r="BU259" s="136">
        <f t="shared" ca="1" si="346"/>
        <v>0.6151123927882417</v>
      </c>
      <c r="BV259" s="136">
        <f t="shared" ca="1" si="347"/>
        <v>8.8792746955885973E-2</v>
      </c>
      <c r="BW259" s="136">
        <f t="shared" ca="1" si="348"/>
        <v>0.28874100114337536</v>
      </c>
      <c r="BX259" s="136">
        <f t="shared" ca="1" si="349"/>
        <v>0.46760475138628904</v>
      </c>
      <c r="BY259" s="136">
        <f t="shared" ca="1" si="350"/>
        <v>0</v>
      </c>
      <c r="BZ259" s="136">
        <f t="shared" ca="1" si="351"/>
        <v>0.27384967652448722</v>
      </c>
      <c r="CA259" s="136">
        <f t="shared" ca="1" si="352"/>
        <v>0.4783350656620638</v>
      </c>
      <c r="CB259" s="136">
        <f t="shared" ca="1" si="353"/>
        <v>0</v>
      </c>
      <c r="CC259" s="136">
        <f t="shared" ca="1" si="354"/>
        <v>0.29972736500008657</v>
      </c>
      <c r="CD259" s="136">
        <f t="shared" ca="1" si="355"/>
        <v>0.58326176939055108</v>
      </c>
      <c r="CE259" s="136">
        <f t="shared" ca="1" si="356"/>
        <v>7.2181986680850393E-2</v>
      </c>
      <c r="CF259" s="136">
        <f t="shared" ca="1" si="357"/>
        <v>0.26004941074558335</v>
      </c>
      <c r="CG259" s="136">
        <f t="shared" ca="1" si="358"/>
        <v>0.47948692297196044</v>
      </c>
      <c r="CH259" s="136">
        <f t="shared" ca="1" si="359"/>
        <v>0</v>
      </c>
      <c r="CI259" s="136">
        <f t="shared" ca="1" si="360"/>
        <v>0.29985560869663364</v>
      </c>
      <c r="CJ259" s="136">
        <f t="shared" ca="1" si="361"/>
        <v>0.52515022809618639</v>
      </c>
      <c r="CK259" s="136">
        <f t="shared" ca="1" si="362"/>
        <v>6.689741366028254E-2</v>
      </c>
      <c r="CL259" s="136">
        <f t="shared" ca="1" si="363"/>
        <v>0.23805271251683419</v>
      </c>
      <c r="CM259" s="136">
        <f t="shared" ca="1" si="364"/>
        <v>0.47066397226711859</v>
      </c>
      <c r="CN259" s="136">
        <f t="shared" ca="1" si="365"/>
        <v>0</v>
      </c>
      <c r="CO259" s="136">
        <f t="shared" ca="1" si="366"/>
        <v>0.29298749577558797</v>
      </c>
      <c r="CP259" s="136">
        <f t="shared" ca="1" si="367"/>
        <v>0.46786780058577987</v>
      </c>
      <c r="CQ259" s="136">
        <f t="shared" ca="1" si="368"/>
        <v>0</v>
      </c>
      <c r="CR259" s="136">
        <f t="shared" ca="1" si="369"/>
        <v>0.2771095613768893</v>
      </c>
      <c r="CS259" s="136">
        <f t="shared" ca="1" si="370"/>
        <v>0.62862793905372416</v>
      </c>
      <c r="CT259" s="136">
        <f t="shared" ca="1" si="371"/>
        <v>8.6687117560101931E-2</v>
      </c>
      <c r="CU259" s="136">
        <f t="shared" ca="1" si="372"/>
        <v>0.30415283802786575</v>
      </c>
      <c r="CV259" s="136">
        <f t="shared" ca="1" si="373"/>
        <v>0.63204916489874841</v>
      </c>
      <c r="CW259" s="136">
        <f t="shared" ca="1" si="374"/>
        <v>8.1060511162064558E-2</v>
      </c>
      <c r="CX259" s="136">
        <f t="shared" ca="1" si="375"/>
        <v>0.30134790690850616</v>
      </c>
      <c r="CY259" s="136">
        <f t="shared" ca="1" si="376"/>
        <v>0.63322906617795693</v>
      </c>
      <c r="CZ259" s="136">
        <f t="shared" ca="1" si="377"/>
        <v>7.3546686684133153E-2</v>
      </c>
      <c r="DA259" s="136">
        <f t="shared" ca="1" si="378"/>
        <v>0.32690561275892732</v>
      </c>
    </row>
    <row r="260" spans="3:105">
      <c r="C260" s="138">
        <f t="shared" si="379"/>
        <v>660</v>
      </c>
      <c r="D260" s="136">
        <f t="shared" si="379"/>
        <v>0.16489999999999999</v>
      </c>
      <c r="E260" s="136">
        <f t="shared" si="379"/>
        <v>6.0999999999999999E-2</v>
      </c>
      <c r="F260" s="136">
        <f t="shared" si="279"/>
        <v>0</v>
      </c>
      <c r="G260" s="136">
        <f t="shared" ca="1" si="280"/>
        <v>0.31970118502272765</v>
      </c>
      <c r="H260" s="136">
        <f t="shared" ca="1" si="281"/>
        <v>0</v>
      </c>
      <c r="I260" s="136">
        <f t="shared" ca="1" si="282"/>
        <v>0.17487012493375828</v>
      </c>
      <c r="J260" s="136">
        <f t="shared" ca="1" si="283"/>
        <v>0.3169011717105632</v>
      </c>
      <c r="K260" s="136">
        <f t="shared" ca="1" si="284"/>
        <v>0</v>
      </c>
      <c r="L260" s="136">
        <f t="shared" ca="1" si="285"/>
        <v>0.18735066048441906</v>
      </c>
      <c r="M260" s="136">
        <f t="shared" ca="1" si="286"/>
        <v>0.38018931482757207</v>
      </c>
      <c r="N260" s="136">
        <f t="shared" ca="1" si="287"/>
        <v>0</v>
      </c>
      <c r="O260" s="136">
        <f t="shared" ca="1" si="288"/>
        <v>0.19990627038101241</v>
      </c>
      <c r="P260" s="136">
        <f t="shared" ca="1" si="289"/>
        <v>0.33704910643871744</v>
      </c>
      <c r="Q260" s="136">
        <f t="shared" ca="1" si="290"/>
        <v>0</v>
      </c>
      <c r="R260" s="136">
        <f t="shared" ca="1" si="291"/>
        <v>0.20422152913720834</v>
      </c>
      <c r="S260" s="136">
        <f t="shared" ca="1" si="292"/>
        <v>0.24126093705996571</v>
      </c>
      <c r="T260" s="136">
        <f t="shared" ca="1" si="293"/>
        <v>0</v>
      </c>
      <c r="U260" s="136">
        <f t="shared" ca="1" si="294"/>
        <v>0.11417342695319005</v>
      </c>
      <c r="V260" s="136">
        <f t="shared" ca="1" si="295"/>
        <v>0.32888937765815396</v>
      </c>
      <c r="W260" s="136">
        <f t="shared" ca="1" si="296"/>
        <v>0</v>
      </c>
      <c r="X260" s="136">
        <f t="shared" ca="1" si="297"/>
        <v>0.19108114999957013</v>
      </c>
      <c r="Y260" s="136">
        <f t="shared" ca="1" si="298"/>
        <v>0.26279688968408882</v>
      </c>
      <c r="Z260" s="136">
        <f t="shared" ca="1" si="299"/>
        <v>0</v>
      </c>
      <c r="AA260" s="136">
        <f t="shared" ca="1" si="300"/>
        <v>0.14498755756848125</v>
      </c>
      <c r="AB260" s="136">
        <f t="shared" ca="1" si="301"/>
        <v>0.31736806199244411</v>
      </c>
      <c r="AC260" s="136">
        <f t="shared" ca="1" si="302"/>
        <v>0</v>
      </c>
      <c r="AD260" s="136">
        <f t="shared" ca="1" si="303"/>
        <v>0.19269259796155913</v>
      </c>
      <c r="AE260" s="136">
        <f t="shared" ca="1" si="304"/>
        <v>0.33706199902053685</v>
      </c>
      <c r="AF260" s="136">
        <f t="shared" ca="1" si="305"/>
        <v>1.7036799771441638E-2</v>
      </c>
      <c r="AG260" s="136">
        <f t="shared" ca="1" si="306"/>
        <v>0.17978265046672037</v>
      </c>
      <c r="AH260" s="136">
        <f t="shared" ca="1" si="307"/>
        <v>0.36195855856701548</v>
      </c>
      <c r="AI260" s="136">
        <f t="shared" ca="1" si="308"/>
        <v>1.2632457020862573E-3</v>
      </c>
      <c r="AJ260" s="136">
        <f t="shared" ca="1" si="309"/>
        <v>0.20347518643494514</v>
      </c>
      <c r="AK260" s="136">
        <f t="shared" ca="1" si="310"/>
        <v>0.22840414822019736</v>
      </c>
      <c r="AL260" s="136">
        <f t="shared" ca="1" si="311"/>
        <v>0</v>
      </c>
      <c r="AM260" s="136">
        <f t="shared" ca="1" si="312"/>
        <v>0.10488824738576905</v>
      </c>
      <c r="AN260" s="136">
        <f t="shared" ca="1" si="313"/>
        <v>0.30944479137988534</v>
      </c>
      <c r="AO260" s="136">
        <f t="shared" ca="1" si="314"/>
        <v>0</v>
      </c>
      <c r="AP260" s="136">
        <f t="shared" ca="1" si="315"/>
        <v>0.19805514940862187</v>
      </c>
      <c r="AQ260" s="136">
        <f t="shared" ca="1" si="316"/>
        <v>0.28979884626605812</v>
      </c>
      <c r="AR260" s="136">
        <f t="shared" ca="1" si="317"/>
        <v>0</v>
      </c>
      <c r="AS260" s="136">
        <f t="shared" ca="1" si="318"/>
        <v>0.16001277411951678</v>
      </c>
      <c r="AT260" s="136">
        <f t="shared" ca="1" si="319"/>
        <v>0.2584171656002045</v>
      </c>
      <c r="AU260" s="136">
        <f t="shared" ca="1" si="320"/>
        <v>0</v>
      </c>
      <c r="AV260" s="136">
        <f t="shared" ca="1" si="321"/>
        <v>0.12788327203100017</v>
      </c>
      <c r="AW260" s="136">
        <f t="shared" ca="1" si="322"/>
        <v>0.37447676620960851</v>
      </c>
      <c r="AX260" s="136">
        <f t="shared" ca="1" si="323"/>
        <v>2.0069170135010219E-2</v>
      </c>
      <c r="AY260" s="136">
        <f t="shared" ca="1" si="324"/>
        <v>0.18049886897336617</v>
      </c>
      <c r="AZ260" s="136">
        <f t="shared" ca="1" si="325"/>
        <v>0.33801744013801882</v>
      </c>
      <c r="BA260" s="136">
        <f t="shared" ca="1" si="326"/>
        <v>0</v>
      </c>
      <c r="BB260" s="136">
        <f t="shared" ca="1" si="327"/>
        <v>0.20374865150372332</v>
      </c>
      <c r="BC260" s="136">
        <f t="shared" ca="1" si="328"/>
        <v>0.38326268694254467</v>
      </c>
      <c r="BD260" s="136">
        <f t="shared" ca="1" si="329"/>
        <v>6.1038755709393227E-3</v>
      </c>
      <c r="BE260" s="136">
        <f t="shared" ca="1" si="330"/>
        <v>0.20994710306159953</v>
      </c>
      <c r="BF260" s="136">
        <f t="shared" ca="1" si="331"/>
        <v>0.41250355566886565</v>
      </c>
      <c r="BG260" s="136">
        <f t="shared" ca="1" si="332"/>
        <v>6.1850927423764265E-3</v>
      </c>
      <c r="BH260" s="136">
        <f t="shared" ca="1" si="333"/>
        <v>0.23619181681772705</v>
      </c>
      <c r="BI260" s="136">
        <f t="shared" ca="1" si="334"/>
        <v>0.23659813688183134</v>
      </c>
      <c r="BJ260" s="136">
        <f t="shared" ca="1" si="335"/>
        <v>0</v>
      </c>
      <c r="BK260" s="136">
        <f t="shared" ca="1" si="336"/>
        <v>0.10707063714308201</v>
      </c>
      <c r="BL260" s="136">
        <f t="shared" ca="1" si="337"/>
        <v>0.3155515681403066</v>
      </c>
      <c r="BM260" s="136">
        <f t="shared" ca="1" si="338"/>
        <v>0</v>
      </c>
      <c r="BN260" s="136">
        <f t="shared" ca="1" si="339"/>
        <v>0.15786296745993827</v>
      </c>
      <c r="BO260" s="136">
        <f t="shared" ca="1" si="340"/>
        <v>0.36587716532770359</v>
      </c>
      <c r="BP260" s="136">
        <f t="shared" ca="1" si="341"/>
        <v>0</v>
      </c>
      <c r="BQ260" s="136">
        <f t="shared" ca="1" si="342"/>
        <v>0.1942401129986894</v>
      </c>
      <c r="BR260" s="136" t="str">
        <f t="shared" si="343"/>
        <v/>
      </c>
      <c r="BS260" s="136" t="str">
        <f t="shared" si="344"/>
        <v/>
      </c>
      <c r="BT260" s="136" t="str">
        <f t="shared" si="345"/>
        <v/>
      </c>
      <c r="BU260" s="136">
        <f t="shared" ca="1" si="346"/>
        <v>0.37502547928882762</v>
      </c>
      <c r="BV260" s="136">
        <f t="shared" ca="1" si="347"/>
        <v>2.1891091995261267E-2</v>
      </c>
      <c r="BW260" s="136">
        <f t="shared" ca="1" si="348"/>
        <v>0.18901186154234026</v>
      </c>
      <c r="BX260" s="136">
        <f t="shared" ca="1" si="349"/>
        <v>0.31024488822084739</v>
      </c>
      <c r="BY260" s="136">
        <f t="shared" ca="1" si="350"/>
        <v>0</v>
      </c>
      <c r="BZ260" s="136">
        <f t="shared" ca="1" si="351"/>
        <v>0.17792309186113336</v>
      </c>
      <c r="CA260" s="136">
        <f t="shared" ca="1" si="352"/>
        <v>0.21872226661637539</v>
      </c>
      <c r="CB260" s="136">
        <f t="shared" ca="1" si="353"/>
        <v>0</v>
      </c>
      <c r="CC260" s="136">
        <f t="shared" ca="1" si="354"/>
        <v>9.082220583703153E-2</v>
      </c>
      <c r="CD260" s="136">
        <f t="shared" ca="1" si="355"/>
        <v>0.3590682823415593</v>
      </c>
      <c r="CE260" s="136">
        <f t="shared" ca="1" si="356"/>
        <v>2.4141941231437679E-3</v>
      </c>
      <c r="CF260" s="136">
        <f t="shared" ca="1" si="357"/>
        <v>0.17984610652995955</v>
      </c>
      <c r="CG260" s="136">
        <f t="shared" ca="1" si="358"/>
        <v>0.17078675396304344</v>
      </c>
      <c r="CH260" s="136">
        <f t="shared" ca="1" si="359"/>
        <v>0</v>
      </c>
      <c r="CI260" s="136">
        <f t="shared" ca="1" si="360"/>
        <v>4.3256829702009496E-2</v>
      </c>
      <c r="CJ260" s="136">
        <f t="shared" ca="1" si="361"/>
        <v>0.30856285001250539</v>
      </c>
      <c r="CK260" s="136">
        <f t="shared" ca="1" si="362"/>
        <v>4.6825031278476615E-3</v>
      </c>
      <c r="CL260" s="136">
        <f t="shared" ca="1" si="363"/>
        <v>0.15945556982478651</v>
      </c>
      <c r="CM260" s="136">
        <f t="shared" ca="1" si="364"/>
        <v>0.28301788732322608</v>
      </c>
      <c r="CN260" s="136">
        <f t="shared" ca="1" si="365"/>
        <v>0</v>
      </c>
      <c r="CO260" s="136">
        <f t="shared" ca="1" si="366"/>
        <v>0.14826263783306634</v>
      </c>
      <c r="CP260" s="136">
        <f t="shared" ca="1" si="367"/>
        <v>0.15779453758131159</v>
      </c>
      <c r="CQ260" s="136">
        <f t="shared" ca="1" si="368"/>
        <v>0</v>
      </c>
      <c r="CR260" s="136">
        <f t="shared" ca="1" si="369"/>
        <v>2.3657403522110251E-2</v>
      </c>
      <c r="CS260" s="136">
        <f t="shared" ca="1" si="370"/>
        <v>0.39936847081767951</v>
      </c>
      <c r="CT260" s="136">
        <f t="shared" ca="1" si="371"/>
        <v>1.5053475050208629E-2</v>
      </c>
      <c r="CU260" s="136">
        <f t="shared" ca="1" si="372"/>
        <v>0.20980377934914787</v>
      </c>
      <c r="CV260" s="136">
        <f t="shared" ca="1" si="373"/>
        <v>0.39178650697643014</v>
      </c>
      <c r="CW260" s="136">
        <f t="shared" ca="1" si="374"/>
        <v>8.0808657163086509E-3</v>
      </c>
      <c r="CX260" s="136">
        <f t="shared" ca="1" si="375"/>
        <v>0.21070195735239652</v>
      </c>
      <c r="CY260" s="136">
        <f t="shared" ca="1" si="376"/>
        <v>0.44142165730645666</v>
      </c>
      <c r="CZ260" s="136">
        <f t="shared" ca="1" si="377"/>
        <v>1.4923225075760922E-2</v>
      </c>
      <c r="DA260" s="136">
        <f t="shared" ca="1" si="378"/>
        <v>0.25095013735644728</v>
      </c>
    </row>
    <row r="261" spans="3:105">
      <c r="C261" s="138">
        <f t="shared" si="379"/>
        <v>665</v>
      </c>
      <c r="D261" s="136">
        <f t="shared" si="379"/>
        <v>0.1212</v>
      </c>
      <c r="E261" s="136">
        <f t="shared" si="379"/>
        <v>4.4580000000000002E-2</v>
      </c>
      <c r="F261" s="136">
        <f t="shared" si="279"/>
        <v>0</v>
      </c>
      <c r="G261" s="136">
        <f t="shared" ca="1" si="280"/>
        <v>0.11432275966560732</v>
      </c>
      <c r="H261" s="136">
        <f t="shared" ca="1" si="281"/>
        <v>0</v>
      </c>
      <c r="I261" s="136">
        <f t="shared" ca="1" si="282"/>
        <v>1.8390593944323703E-2</v>
      </c>
      <c r="J261" s="136">
        <f t="shared" ca="1" si="283"/>
        <v>7.2721868463353781E-2</v>
      </c>
      <c r="K261" s="136">
        <f t="shared" ca="1" si="284"/>
        <v>0</v>
      </c>
      <c r="L261" s="136">
        <f t="shared" ca="1" si="285"/>
        <v>0</v>
      </c>
      <c r="M261" s="136">
        <f t="shared" ca="1" si="286"/>
        <v>0.16797419741601019</v>
      </c>
      <c r="N261" s="136">
        <f t="shared" ca="1" si="287"/>
        <v>0</v>
      </c>
      <c r="O261" s="136">
        <f t="shared" ca="1" si="288"/>
        <v>5.6751525913808276E-2</v>
      </c>
      <c r="P261" s="136">
        <f t="shared" ca="1" si="289"/>
        <v>0.11355017685653143</v>
      </c>
      <c r="Q261" s="136">
        <f t="shared" ca="1" si="290"/>
        <v>0</v>
      </c>
      <c r="R261" s="136">
        <f t="shared" ca="1" si="291"/>
        <v>1.107361511003062E-2</v>
      </c>
      <c r="S261" s="136">
        <f t="shared" ca="1" si="292"/>
        <v>5.394272563799702E-2</v>
      </c>
      <c r="T261" s="136">
        <f t="shared" ca="1" si="293"/>
        <v>0</v>
      </c>
      <c r="U261" s="136">
        <f t="shared" ca="1" si="294"/>
        <v>0</v>
      </c>
      <c r="V261" s="136">
        <f t="shared" ca="1" si="295"/>
        <v>0.10675914600694671</v>
      </c>
      <c r="W261" s="136">
        <f t="shared" ca="1" si="296"/>
        <v>0</v>
      </c>
      <c r="X261" s="136">
        <f t="shared" ca="1" si="297"/>
        <v>9.9062334164549178E-3</v>
      </c>
      <c r="Y261" s="136">
        <f t="shared" ca="1" si="298"/>
        <v>4.7845540248872845E-2</v>
      </c>
      <c r="Z261" s="136">
        <f t="shared" ca="1" si="299"/>
        <v>0</v>
      </c>
      <c r="AA261" s="136">
        <f t="shared" ca="1" si="300"/>
        <v>0</v>
      </c>
      <c r="AB261" s="136">
        <f t="shared" ca="1" si="301"/>
        <v>6.9482091959310335E-2</v>
      </c>
      <c r="AC261" s="136">
        <f t="shared" ca="1" si="302"/>
        <v>0</v>
      </c>
      <c r="AD261" s="136">
        <f t="shared" ca="1" si="303"/>
        <v>0</v>
      </c>
      <c r="AE261" s="136">
        <f t="shared" ca="1" si="304"/>
        <v>0.15271780732102505</v>
      </c>
      <c r="AF261" s="136">
        <f t="shared" ca="1" si="305"/>
        <v>0</v>
      </c>
      <c r="AG261" s="136">
        <f t="shared" ca="1" si="306"/>
        <v>5.8591251845229571E-2</v>
      </c>
      <c r="AH261" s="136">
        <f t="shared" ca="1" si="307"/>
        <v>0.16041632066771153</v>
      </c>
      <c r="AI261" s="136">
        <f t="shared" ca="1" si="308"/>
        <v>0</v>
      </c>
      <c r="AJ261" s="136">
        <f t="shared" ca="1" si="309"/>
        <v>5.353727648714688E-2</v>
      </c>
      <c r="AK261" s="136">
        <f t="shared" ca="1" si="310"/>
        <v>5.0251254121523627E-2</v>
      </c>
      <c r="AL261" s="136">
        <f t="shared" ca="1" si="311"/>
        <v>0</v>
      </c>
      <c r="AM261" s="136">
        <f t="shared" ca="1" si="312"/>
        <v>0</v>
      </c>
      <c r="AN261" s="136">
        <f t="shared" ca="1" si="313"/>
        <v>8.6131630649281393E-2</v>
      </c>
      <c r="AO261" s="136">
        <f t="shared" ca="1" si="314"/>
        <v>0</v>
      </c>
      <c r="AP261" s="136">
        <f t="shared" ca="1" si="315"/>
        <v>0</v>
      </c>
      <c r="AQ261" s="136">
        <f t="shared" ca="1" si="316"/>
        <v>5.4175864201378342E-2</v>
      </c>
      <c r="AR261" s="136">
        <f t="shared" ca="1" si="317"/>
        <v>0</v>
      </c>
      <c r="AS261" s="136">
        <f t="shared" ca="1" si="318"/>
        <v>0</v>
      </c>
      <c r="AT261" s="136">
        <f t="shared" ca="1" si="319"/>
        <v>6.7128582070555831E-2</v>
      </c>
      <c r="AU261" s="136">
        <f t="shared" ca="1" si="320"/>
        <v>0</v>
      </c>
      <c r="AV261" s="136">
        <f t="shared" ca="1" si="321"/>
        <v>0</v>
      </c>
      <c r="AW261" s="136">
        <f t="shared" ca="1" si="322"/>
        <v>0.17430466277344037</v>
      </c>
      <c r="AX261" s="136">
        <f t="shared" ca="1" si="323"/>
        <v>0</v>
      </c>
      <c r="AY261" s="136">
        <f t="shared" ca="1" si="324"/>
        <v>4.9726894036177159E-2</v>
      </c>
      <c r="AZ261" s="136">
        <f t="shared" ca="1" si="325"/>
        <v>8.4155633211465325E-2</v>
      </c>
      <c r="BA261" s="136">
        <f t="shared" ca="1" si="326"/>
        <v>0</v>
      </c>
      <c r="BB261" s="136">
        <f t="shared" ca="1" si="327"/>
        <v>0</v>
      </c>
      <c r="BC261" s="136">
        <f t="shared" ca="1" si="328"/>
        <v>0.18101239363547472</v>
      </c>
      <c r="BD261" s="136">
        <f t="shared" ca="1" si="329"/>
        <v>0</v>
      </c>
      <c r="BE261" s="136">
        <f t="shared" ca="1" si="330"/>
        <v>6.1631549711135061E-2</v>
      </c>
      <c r="BF261" s="136">
        <f t="shared" ca="1" si="331"/>
        <v>0.20744588586355997</v>
      </c>
      <c r="BG261" s="136">
        <f t="shared" ca="1" si="332"/>
        <v>0</v>
      </c>
      <c r="BH261" s="136">
        <f t="shared" ca="1" si="333"/>
        <v>9.6635185599477674E-2</v>
      </c>
      <c r="BI261" s="136">
        <f t="shared" ca="1" si="334"/>
        <v>5.4484907960466837E-2</v>
      </c>
      <c r="BJ261" s="136">
        <f t="shared" ca="1" si="335"/>
        <v>0</v>
      </c>
      <c r="BK261" s="136">
        <f t="shared" ca="1" si="336"/>
        <v>0</v>
      </c>
      <c r="BL261" s="136">
        <f t="shared" ca="1" si="337"/>
        <v>8.3211924562370823E-2</v>
      </c>
      <c r="BM261" s="136">
        <f t="shared" ca="1" si="338"/>
        <v>0</v>
      </c>
      <c r="BN261" s="136">
        <f t="shared" ca="1" si="339"/>
        <v>0</v>
      </c>
      <c r="BO261" s="136">
        <f t="shared" ca="1" si="340"/>
        <v>0.15999818411385777</v>
      </c>
      <c r="BP261" s="136">
        <f t="shared" ca="1" si="341"/>
        <v>0</v>
      </c>
      <c r="BQ261" s="136">
        <f t="shared" ca="1" si="342"/>
        <v>5.3657566585013867E-2</v>
      </c>
      <c r="BR261" s="136" t="str">
        <f t="shared" si="343"/>
        <v/>
      </c>
      <c r="BS261" s="136" t="str">
        <f t="shared" si="344"/>
        <v/>
      </c>
      <c r="BT261" s="136" t="str">
        <f t="shared" si="345"/>
        <v/>
      </c>
      <c r="BU261" s="136">
        <f t="shared" ca="1" si="346"/>
        <v>0.17851419866008972</v>
      </c>
      <c r="BV261" s="136">
        <f t="shared" ca="1" si="347"/>
        <v>0</v>
      </c>
      <c r="BW261" s="136">
        <f t="shared" ca="1" si="348"/>
        <v>6.0050767360804967E-2</v>
      </c>
      <c r="BX261" s="136">
        <f t="shared" ca="1" si="349"/>
        <v>6.1895400638084935E-2</v>
      </c>
      <c r="BY261" s="136">
        <f t="shared" ca="1" si="350"/>
        <v>0</v>
      </c>
      <c r="BZ261" s="136">
        <f t="shared" ca="1" si="351"/>
        <v>0</v>
      </c>
      <c r="CA261" s="136">
        <f t="shared" ca="1" si="352"/>
        <v>4.6148269337980462E-2</v>
      </c>
      <c r="CB261" s="136">
        <f t="shared" ca="1" si="353"/>
        <v>0</v>
      </c>
      <c r="CC261" s="136">
        <f t="shared" ca="1" si="354"/>
        <v>0</v>
      </c>
      <c r="CD261" s="136">
        <f t="shared" ca="1" si="355"/>
        <v>0.15926901835873061</v>
      </c>
      <c r="CE261" s="136">
        <f t="shared" ca="1" si="356"/>
        <v>0</v>
      </c>
      <c r="CF261" s="136">
        <f t="shared" ca="1" si="357"/>
        <v>4.3261178443218216E-2</v>
      </c>
      <c r="CG261" s="136">
        <f t="shared" ca="1" si="358"/>
        <v>5.0507264862295419E-2</v>
      </c>
      <c r="CH261" s="136">
        <f t="shared" ca="1" si="359"/>
        <v>0</v>
      </c>
      <c r="CI261" s="136">
        <f t="shared" ca="1" si="360"/>
        <v>0</v>
      </c>
      <c r="CJ261" s="136">
        <f t="shared" ca="1" si="361"/>
        <v>0.10095447244564237</v>
      </c>
      <c r="CK261" s="136">
        <f t="shared" ca="1" si="362"/>
        <v>0</v>
      </c>
      <c r="CL261" s="136">
        <f t="shared" ca="1" si="363"/>
        <v>0</v>
      </c>
      <c r="CM261" s="136">
        <f t="shared" ca="1" si="364"/>
        <v>4.930732698983379E-2</v>
      </c>
      <c r="CN261" s="136">
        <f t="shared" ca="1" si="365"/>
        <v>0</v>
      </c>
      <c r="CO261" s="136">
        <f t="shared" ca="1" si="366"/>
        <v>0</v>
      </c>
      <c r="CP261" s="136">
        <f t="shared" ca="1" si="367"/>
        <v>4.9133706370515569E-2</v>
      </c>
      <c r="CQ261" s="136">
        <f t="shared" ca="1" si="368"/>
        <v>0</v>
      </c>
      <c r="CR261" s="136">
        <f t="shared" ca="1" si="369"/>
        <v>0</v>
      </c>
      <c r="CS261" s="136">
        <f t="shared" ca="1" si="370"/>
        <v>0.19481872923736301</v>
      </c>
      <c r="CT261" s="136">
        <f t="shared" ca="1" si="371"/>
        <v>0</v>
      </c>
      <c r="CU261" s="136">
        <f t="shared" ca="1" si="372"/>
        <v>6.9417840783285972E-2</v>
      </c>
      <c r="CV261" s="136">
        <f t="shared" ca="1" si="373"/>
        <v>0.1879151787596175</v>
      </c>
      <c r="CW261" s="136">
        <f t="shared" ca="1" si="374"/>
        <v>0</v>
      </c>
      <c r="CX261" s="136">
        <f t="shared" ca="1" si="375"/>
        <v>7.4482355212800819E-2</v>
      </c>
      <c r="CY261" s="136">
        <f t="shared" ca="1" si="376"/>
        <v>0.23201369106013162</v>
      </c>
      <c r="CZ261" s="136">
        <f t="shared" ca="1" si="377"/>
        <v>0</v>
      </c>
      <c r="DA261" s="136">
        <f t="shared" ca="1" si="378"/>
        <v>0.10581063057229723</v>
      </c>
    </row>
    <row r="262" spans="3:105">
      <c r="C262" s="138">
        <f t="shared" si="379"/>
        <v>670</v>
      </c>
      <c r="D262" s="136">
        <f t="shared" si="379"/>
        <v>8.7400000000000005E-2</v>
      </c>
      <c r="E262" s="136">
        <f t="shared" si="379"/>
        <v>3.2000000000000001E-2</v>
      </c>
      <c r="F262" s="136">
        <f t="shared" si="279"/>
        <v>0</v>
      </c>
      <c r="G262" s="136">
        <f t="shared" ca="1" si="280"/>
        <v>3.5373796553484993E-2</v>
      </c>
      <c r="H262" s="136">
        <f t="shared" ca="1" si="281"/>
        <v>0</v>
      </c>
      <c r="I262" s="136">
        <f t="shared" ca="1" si="282"/>
        <v>0</v>
      </c>
      <c r="J262" s="136">
        <f t="shared" ca="1" si="283"/>
        <v>1.7850720280033271E-2</v>
      </c>
      <c r="K262" s="136">
        <f t="shared" ca="1" si="284"/>
        <v>0</v>
      </c>
      <c r="L262" s="136">
        <f t="shared" ca="1" si="285"/>
        <v>0</v>
      </c>
      <c r="M262" s="136">
        <f t="shared" ca="1" si="286"/>
        <v>4.9982214552766246E-2</v>
      </c>
      <c r="N262" s="136">
        <f t="shared" ca="1" si="287"/>
        <v>0</v>
      </c>
      <c r="O262" s="136">
        <f t="shared" ca="1" si="288"/>
        <v>0</v>
      </c>
      <c r="P262" s="136">
        <f t="shared" ca="1" si="289"/>
        <v>1.4567778399364685E-2</v>
      </c>
      <c r="Q262" s="136">
        <f t="shared" ca="1" si="290"/>
        <v>0</v>
      </c>
      <c r="R262" s="136">
        <f t="shared" ca="1" si="291"/>
        <v>0</v>
      </c>
      <c r="S262" s="136">
        <f t="shared" ca="1" si="292"/>
        <v>2.4179372377625956E-2</v>
      </c>
      <c r="T262" s="136">
        <f t="shared" ca="1" si="293"/>
        <v>0</v>
      </c>
      <c r="U262" s="136">
        <f t="shared" ca="1" si="294"/>
        <v>0</v>
      </c>
      <c r="V262" s="136">
        <f t="shared" ca="1" si="295"/>
        <v>1.6107992871201082E-2</v>
      </c>
      <c r="W262" s="136">
        <f t="shared" ca="1" si="296"/>
        <v>0</v>
      </c>
      <c r="X262" s="136">
        <f t="shared" ca="1" si="297"/>
        <v>0</v>
      </c>
      <c r="Y262" s="136">
        <f t="shared" ca="1" si="298"/>
        <v>2.1531369130947969E-2</v>
      </c>
      <c r="Z262" s="136">
        <f t="shared" ca="1" si="299"/>
        <v>0</v>
      </c>
      <c r="AA262" s="136">
        <f t="shared" ca="1" si="300"/>
        <v>0</v>
      </c>
      <c r="AB262" s="136">
        <f t="shared" ca="1" si="301"/>
        <v>1.798487604492334E-2</v>
      </c>
      <c r="AC262" s="136">
        <f t="shared" ca="1" si="302"/>
        <v>0</v>
      </c>
      <c r="AD262" s="136">
        <f t="shared" ca="1" si="303"/>
        <v>0</v>
      </c>
      <c r="AE262" s="136">
        <f t="shared" ca="1" si="304"/>
        <v>2.8966602032157961E-2</v>
      </c>
      <c r="AF262" s="136">
        <f t="shared" ca="1" si="305"/>
        <v>0</v>
      </c>
      <c r="AG262" s="136">
        <f t="shared" ca="1" si="306"/>
        <v>0</v>
      </c>
      <c r="AH262" s="136">
        <f t="shared" ca="1" si="307"/>
        <v>3.5240397365997767E-2</v>
      </c>
      <c r="AI262" s="136">
        <f t="shared" ca="1" si="308"/>
        <v>0</v>
      </c>
      <c r="AJ262" s="136">
        <f t="shared" ca="1" si="309"/>
        <v>0</v>
      </c>
      <c r="AK262" s="136">
        <f t="shared" ca="1" si="310"/>
        <v>2.207409168669279E-2</v>
      </c>
      <c r="AL262" s="136">
        <f t="shared" ca="1" si="311"/>
        <v>0</v>
      </c>
      <c r="AM262" s="136">
        <f t="shared" ca="1" si="312"/>
        <v>0</v>
      </c>
      <c r="AN262" s="136">
        <f t="shared" ca="1" si="313"/>
        <v>1.1748264852873265E-2</v>
      </c>
      <c r="AO262" s="136">
        <f t="shared" ca="1" si="314"/>
        <v>0</v>
      </c>
      <c r="AP262" s="136">
        <f t="shared" ca="1" si="315"/>
        <v>0</v>
      </c>
      <c r="AQ262" s="136">
        <f t="shared" ca="1" si="316"/>
        <v>1.8854338618182125E-2</v>
      </c>
      <c r="AR262" s="136">
        <f t="shared" ca="1" si="317"/>
        <v>0</v>
      </c>
      <c r="AS262" s="136">
        <f t="shared" ca="1" si="318"/>
        <v>0</v>
      </c>
      <c r="AT262" s="136">
        <f t="shared" ca="1" si="319"/>
        <v>2.3941982165584783E-2</v>
      </c>
      <c r="AU262" s="136">
        <f t="shared" ca="1" si="320"/>
        <v>0</v>
      </c>
      <c r="AV262" s="136">
        <f t="shared" ca="1" si="321"/>
        <v>0</v>
      </c>
      <c r="AW262" s="136">
        <f t="shared" ca="1" si="322"/>
        <v>5.7494157990450406E-2</v>
      </c>
      <c r="AX262" s="136">
        <f t="shared" ca="1" si="323"/>
        <v>0</v>
      </c>
      <c r="AY262" s="136">
        <f t="shared" ca="1" si="324"/>
        <v>0</v>
      </c>
      <c r="AZ262" s="136">
        <f t="shared" ca="1" si="325"/>
        <v>2.2703918411804032E-2</v>
      </c>
      <c r="BA262" s="136">
        <f t="shared" ca="1" si="326"/>
        <v>0</v>
      </c>
      <c r="BB262" s="136">
        <f t="shared" ca="1" si="327"/>
        <v>0</v>
      </c>
      <c r="BC262" s="136">
        <f t="shared" ca="1" si="328"/>
        <v>5.9745714020168081E-2</v>
      </c>
      <c r="BD262" s="136">
        <f t="shared" ca="1" si="329"/>
        <v>0</v>
      </c>
      <c r="BE262" s="136">
        <f t="shared" ca="1" si="330"/>
        <v>0</v>
      </c>
      <c r="BF262" s="136">
        <f t="shared" ca="1" si="331"/>
        <v>7.6902237818111369E-2</v>
      </c>
      <c r="BG262" s="136">
        <f t="shared" ca="1" si="332"/>
        <v>0</v>
      </c>
      <c r="BH262" s="136">
        <f t="shared" ca="1" si="333"/>
        <v>0</v>
      </c>
      <c r="BI262" s="136">
        <f t="shared" ca="1" si="334"/>
        <v>2.1917416973195339E-2</v>
      </c>
      <c r="BJ262" s="136">
        <f t="shared" ca="1" si="335"/>
        <v>0</v>
      </c>
      <c r="BK262" s="136">
        <f t="shared" ca="1" si="336"/>
        <v>0</v>
      </c>
      <c r="BL262" s="136">
        <f t="shared" ca="1" si="337"/>
        <v>1.4120180410315363E-2</v>
      </c>
      <c r="BM262" s="136">
        <f t="shared" ca="1" si="338"/>
        <v>0</v>
      </c>
      <c r="BN262" s="136">
        <f t="shared" ca="1" si="339"/>
        <v>0</v>
      </c>
      <c r="BO262" s="136">
        <f t="shared" ca="1" si="340"/>
        <v>5.1378349332631183E-2</v>
      </c>
      <c r="BP262" s="136">
        <f t="shared" ca="1" si="341"/>
        <v>0</v>
      </c>
      <c r="BQ262" s="136">
        <f t="shared" ca="1" si="342"/>
        <v>0</v>
      </c>
      <c r="BR262" s="136" t="str">
        <f t="shared" si="343"/>
        <v/>
      </c>
      <c r="BS262" s="136" t="str">
        <f t="shared" si="344"/>
        <v/>
      </c>
      <c r="BT262" s="136" t="str">
        <f t="shared" si="345"/>
        <v/>
      </c>
      <c r="BU262" s="136">
        <f t="shared" ca="1" si="346"/>
        <v>5.9768306210281993E-2</v>
      </c>
      <c r="BV262" s="136">
        <f t="shared" ca="1" si="347"/>
        <v>0</v>
      </c>
      <c r="BW262" s="136">
        <f t="shared" ca="1" si="348"/>
        <v>0</v>
      </c>
      <c r="BX262" s="136">
        <f t="shared" ca="1" si="349"/>
        <v>2.3610670754930486E-2</v>
      </c>
      <c r="BY262" s="136">
        <f t="shared" ca="1" si="350"/>
        <v>0</v>
      </c>
      <c r="BZ262" s="136">
        <f t="shared" ca="1" si="351"/>
        <v>0</v>
      </c>
      <c r="CA262" s="136">
        <f t="shared" ca="1" si="352"/>
        <v>2.1408735359278324E-2</v>
      </c>
      <c r="CB262" s="136">
        <f t="shared" ca="1" si="353"/>
        <v>0</v>
      </c>
      <c r="CC262" s="136">
        <f t="shared" ca="1" si="354"/>
        <v>0</v>
      </c>
      <c r="CD262" s="136">
        <f t="shared" ca="1" si="355"/>
        <v>4.9027990866410527E-2</v>
      </c>
      <c r="CE262" s="136">
        <f t="shared" ca="1" si="356"/>
        <v>0</v>
      </c>
      <c r="CF262" s="136">
        <f t="shared" ca="1" si="357"/>
        <v>0</v>
      </c>
      <c r="CG262" s="136">
        <f t="shared" ca="1" si="358"/>
        <v>1.6979423459971027E-2</v>
      </c>
      <c r="CH262" s="136">
        <f t="shared" ca="1" si="359"/>
        <v>0</v>
      </c>
      <c r="CI262" s="136">
        <f t="shared" ca="1" si="360"/>
        <v>0</v>
      </c>
      <c r="CJ262" s="136">
        <f t="shared" ca="1" si="361"/>
        <v>1.4971628461515797E-2</v>
      </c>
      <c r="CK262" s="136">
        <f t="shared" ca="1" si="362"/>
        <v>0</v>
      </c>
      <c r="CL262" s="136">
        <f t="shared" ca="1" si="363"/>
        <v>0</v>
      </c>
      <c r="CM262" s="136">
        <f t="shared" ca="1" si="364"/>
        <v>2.3263918655866887E-2</v>
      </c>
      <c r="CN262" s="136">
        <f t="shared" ca="1" si="365"/>
        <v>0</v>
      </c>
      <c r="CO262" s="136">
        <f t="shared" ca="1" si="366"/>
        <v>0</v>
      </c>
      <c r="CP262" s="136">
        <f t="shared" ca="1" si="367"/>
        <v>1.9687579153740618E-2</v>
      </c>
      <c r="CQ262" s="136">
        <f t="shared" ca="1" si="368"/>
        <v>0</v>
      </c>
      <c r="CR262" s="136">
        <f t="shared" ca="1" si="369"/>
        <v>0</v>
      </c>
      <c r="CS262" s="136">
        <f t="shared" ca="1" si="370"/>
        <v>7.191951379369059E-2</v>
      </c>
      <c r="CT262" s="136">
        <f t="shared" ca="1" si="371"/>
        <v>0</v>
      </c>
      <c r="CU262" s="136">
        <f t="shared" ca="1" si="372"/>
        <v>0</v>
      </c>
      <c r="CV262" s="136">
        <f t="shared" ca="1" si="373"/>
        <v>7.0020810511840129E-2</v>
      </c>
      <c r="CW262" s="136">
        <f t="shared" ca="1" si="374"/>
        <v>0</v>
      </c>
      <c r="CX262" s="136">
        <f t="shared" ca="1" si="375"/>
        <v>0</v>
      </c>
      <c r="CY262" s="136">
        <f t="shared" ca="1" si="376"/>
        <v>9.7027238928214701E-2</v>
      </c>
      <c r="CZ262" s="136">
        <f t="shared" ca="1" si="377"/>
        <v>0</v>
      </c>
      <c r="DA262" s="136">
        <f t="shared" ca="1" si="378"/>
        <v>0</v>
      </c>
    </row>
    <row r="263" spans="3:105">
      <c r="C263" s="138">
        <f t="shared" si="379"/>
        <v>675</v>
      </c>
      <c r="D263" s="136">
        <f t="shared" si="379"/>
        <v>6.3600000000000004E-2</v>
      </c>
      <c r="E263" s="136">
        <f t="shared" si="379"/>
        <v>2.3199999999999998E-2</v>
      </c>
      <c r="F263" s="136">
        <f t="shared" si="279"/>
        <v>0</v>
      </c>
      <c r="G263" s="136">
        <f t="shared" ca="1" si="280"/>
        <v>9.0435507545320037E-3</v>
      </c>
      <c r="H263" s="136">
        <f t="shared" ca="1" si="281"/>
        <v>0</v>
      </c>
      <c r="I263" s="136">
        <f t="shared" ca="1" si="282"/>
        <v>0</v>
      </c>
      <c r="J263" s="136">
        <f t="shared" ca="1" si="283"/>
        <v>8.6351267655808851E-3</v>
      </c>
      <c r="K263" s="136">
        <f t="shared" ca="1" si="284"/>
        <v>0</v>
      </c>
      <c r="L263" s="136">
        <f t="shared" ca="1" si="285"/>
        <v>0</v>
      </c>
      <c r="M263" s="136">
        <f t="shared" ca="1" si="286"/>
        <v>9.6485821718278759E-3</v>
      </c>
      <c r="N263" s="136">
        <f t="shared" ca="1" si="287"/>
        <v>0</v>
      </c>
      <c r="O263" s="136">
        <f t="shared" ca="1" si="288"/>
        <v>0</v>
      </c>
      <c r="P263" s="136">
        <f t="shared" ca="1" si="289"/>
        <v>4.9163784509740393E-3</v>
      </c>
      <c r="Q263" s="136">
        <f t="shared" ca="1" si="290"/>
        <v>4.252770112155748E-5</v>
      </c>
      <c r="R263" s="136">
        <f t="shared" ca="1" si="291"/>
        <v>0</v>
      </c>
      <c r="S263" s="136">
        <f t="shared" ca="1" si="292"/>
        <v>3.5584258176674338E-3</v>
      </c>
      <c r="T263" s="136">
        <f t="shared" ca="1" si="293"/>
        <v>6.1781064878621861E-6</v>
      </c>
      <c r="U263" s="136">
        <f t="shared" ca="1" si="294"/>
        <v>0</v>
      </c>
      <c r="V263" s="136">
        <f t="shared" ca="1" si="295"/>
        <v>5.2423254870550863E-3</v>
      </c>
      <c r="W263" s="136">
        <f t="shared" ca="1" si="296"/>
        <v>0</v>
      </c>
      <c r="X263" s="136">
        <f t="shared" ca="1" si="297"/>
        <v>0</v>
      </c>
      <c r="Y263" s="136">
        <f t="shared" ca="1" si="298"/>
        <v>4.4320686383985978E-3</v>
      </c>
      <c r="Z263" s="136">
        <f t="shared" ca="1" si="299"/>
        <v>0</v>
      </c>
      <c r="AA263" s="136">
        <f t="shared" ca="1" si="300"/>
        <v>0</v>
      </c>
      <c r="AB263" s="136">
        <f t="shared" ca="1" si="301"/>
        <v>1.1072757283206197E-2</v>
      </c>
      <c r="AC263" s="136">
        <f t="shared" ca="1" si="302"/>
        <v>0</v>
      </c>
      <c r="AD263" s="136">
        <f t="shared" ca="1" si="303"/>
        <v>0</v>
      </c>
      <c r="AE263" s="136">
        <f t="shared" ca="1" si="304"/>
        <v>1.9711131434351106E-3</v>
      </c>
      <c r="AF263" s="136">
        <f t="shared" ca="1" si="305"/>
        <v>0</v>
      </c>
      <c r="AG263" s="136">
        <f t="shared" ca="1" si="306"/>
        <v>0</v>
      </c>
      <c r="AH263" s="136">
        <f t="shared" ca="1" si="307"/>
        <v>7.4611724631508192E-3</v>
      </c>
      <c r="AI263" s="136">
        <f t="shared" ca="1" si="308"/>
        <v>0</v>
      </c>
      <c r="AJ263" s="136">
        <f t="shared" ca="1" si="309"/>
        <v>0</v>
      </c>
      <c r="AK263" s="136">
        <f t="shared" ca="1" si="310"/>
        <v>4.9760001657886323E-3</v>
      </c>
      <c r="AL263" s="136">
        <f t="shared" ca="1" si="311"/>
        <v>0</v>
      </c>
      <c r="AM263" s="136">
        <f t="shared" ca="1" si="312"/>
        <v>0</v>
      </c>
      <c r="AN263" s="136">
        <f t="shared" ca="1" si="313"/>
        <v>5.6029018016360461E-3</v>
      </c>
      <c r="AO263" s="136">
        <f t="shared" ca="1" si="314"/>
        <v>0</v>
      </c>
      <c r="AP263" s="136">
        <f t="shared" ca="1" si="315"/>
        <v>0</v>
      </c>
      <c r="AQ263" s="136">
        <f t="shared" ca="1" si="316"/>
        <v>9.2913823155450735E-3</v>
      </c>
      <c r="AR263" s="136">
        <f t="shared" ca="1" si="317"/>
        <v>0</v>
      </c>
      <c r="AS263" s="136">
        <f t="shared" ca="1" si="318"/>
        <v>0</v>
      </c>
      <c r="AT263" s="136">
        <f t="shared" ca="1" si="319"/>
        <v>2.0199356937128082E-3</v>
      </c>
      <c r="AU263" s="136">
        <f t="shared" ca="1" si="320"/>
        <v>2.9134099816586204E-4</v>
      </c>
      <c r="AV263" s="136">
        <f t="shared" ca="1" si="321"/>
        <v>0</v>
      </c>
      <c r="AW263" s="136">
        <f t="shared" ca="1" si="322"/>
        <v>1.6436882891855357E-2</v>
      </c>
      <c r="AX263" s="136">
        <f t="shared" ca="1" si="323"/>
        <v>0</v>
      </c>
      <c r="AY263" s="136">
        <f t="shared" ca="1" si="324"/>
        <v>0</v>
      </c>
      <c r="AZ263" s="136">
        <f t="shared" ca="1" si="325"/>
        <v>1.2972510537334255E-2</v>
      </c>
      <c r="BA263" s="136">
        <f t="shared" ca="1" si="326"/>
        <v>0</v>
      </c>
      <c r="BB263" s="136">
        <f t="shared" ca="1" si="327"/>
        <v>0</v>
      </c>
      <c r="BC263" s="136">
        <f t="shared" ca="1" si="328"/>
        <v>1.0931128953127216E-2</v>
      </c>
      <c r="BD263" s="136">
        <f t="shared" ca="1" si="329"/>
        <v>0</v>
      </c>
      <c r="BE263" s="136">
        <f t="shared" ca="1" si="330"/>
        <v>0</v>
      </c>
      <c r="BF263" s="136">
        <f t="shared" ca="1" si="331"/>
        <v>1.3858566178455997E-2</v>
      </c>
      <c r="BG263" s="136">
        <f t="shared" ca="1" si="332"/>
        <v>0</v>
      </c>
      <c r="BH263" s="136">
        <f t="shared" ca="1" si="333"/>
        <v>0</v>
      </c>
      <c r="BI263" s="136">
        <f t="shared" ca="1" si="334"/>
        <v>2.4721659956484722E-3</v>
      </c>
      <c r="BJ263" s="136">
        <f t="shared" ca="1" si="335"/>
        <v>0</v>
      </c>
      <c r="BK263" s="136">
        <f t="shared" ca="1" si="336"/>
        <v>0</v>
      </c>
      <c r="BL263" s="136">
        <f t="shared" ca="1" si="337"/>
        <v>7.3258800118448817E-3</v>
      </c>
      <c r="BM263" s="136">
        <f t="shared" ca="1" si="338"/>
        <v>0</v>
      </c>
      <c r="BN263" s="136">
        <f t="shared" ca="1" si="339"/>
        <v>0</v>
      </c>
      <c r="BO263" s="136">
        <f t="shared" ca="1" si="340"/>
        <v>1.1006792275067678E-2</v>
      </c>
      <c r="BP263" s="136">
        <f t="shared" ca="1" si="341"/>
        <v>0</v>
      </c>
      <c r="BQ263" s="136">
        <f t="shared" ca="1" si="342"/>
        <v>0</v>
      </c>
      <c r="BR263" s="136" t="str">
        <f t="shared" si="343"/>
        <v/>
      </c>
      <c r="BS263" s="136" t="str">
        <f t="shared" si="344"/>
        <v/>
      </c>
      <c r="BT263" s="136" t="str">
        <f t="shared" si="345"/>
        <v/>
      </c>
      <c r="BU263" s="136">
        <f t="shared" ca="1" si="346"/>
        <v>1.8348657302852817E-2</v>
      </c>
      <c r="BV263" s="136">
        <f t="shared" ca="1" si="347"/>
        <v>0</v>
      </c>
      <c r="BW263" s="136">
        <f t="shared" ca="1" si="348"/>
        <v>0</v>
      </c>
      <c r="BX263" s="136">
        <f t="shared" ca="1" si="349"/>
        <v>1.1587976848420422E-2</v>
      </c>
      <c r="BY263" s="136">
        <f t="shared" ca="1" si="350"/>
        <v>0</v>
      </c>
      <c r="BZ263" s="136">
        <f t="shared" ca="1" si="351"/>
        <v>0</v>
      </c>
      <c r="CA263" s="136">
        <f t="shared" ca="1" si="352"/>
        <v>4.3241305880547384E-3</v>
      </c>
      <c r="CB263" s="136">
        <f t="shared" ca="1" si="353"/>
        <v>8.3882629419634232E-5</v>
      </c>
      <c r="CC263" s="136">
        <f t="shared" ca="1" si="354"/>
        <v>0</v>
      </c>
      <c r="CD263" s="136">
        <f t="shared" ca="1" si="355"/>
        <v>9.6831645013408518E-3</v>
      </c>
      <c r="CE263" s="136">
        <f t="shared" ca="1" si="356"/>
        <v>0</v>
      </c>
      <c r="CF263" s="136">
        <f t="shared" ca="1" si="357"/>
        <v>0</v>
      </c>
      <c r="CG263" s="136">
        <f t="shared" ca="1" si="358"/>
        <v>0</v>
      </c>
      <c r="CH263" s="136">
        <f t="shared" ca="1" si="359"/>
        <v>0</v>
      </c>
      <c r="CI263" s="136">
        <f t="shared" ca="1" si="360"/>
        <v>0</v>
      </c>
      <c r="CJ263" s="136">
        <f t="shared" ca="1" si="361"/>
        <v>3.6682244255287532E-3</v>
      </c>
      <c r="CK263" s="136">
        <f t="shared" ca="1" si="362"/>
        <v>0</v>
      </c>
      <c r="CL263" s="136">
        <f t="shared" ca="1" si="363"/>
        <v>0</v>
      </c>
      <c r="CM263" s="136">
        <f t="shared" ca="1" si="364"/>
        <v>8.7139366418754853E-3</v>
      </c>
      <c r="CN263" s="136">
        <f t="shared" ca="1" si="365"/>
        <v>0</v>
      </c>
      <c r="CO263" s="136">
        <f t="shared" ca="1" si="366"/>
        <v>0</v>
      </c>
      <c r="CP263" s="136">
        <f t="shared" ca="1" si="367"/>
        <v>4.6898628855351352E-3</v>
      </c>
      <c r="CQ263" s="136">
        <f t="shared" ca="1" si="368"/>
        <v>1.091359239277976E-4</v>
      </c>
      <c r="CR263" s="136">
        <f t="shared" ca="1" si="369"/>
        <v>0</v>
      </c>
      <c r="CS263" s="136">
        <f t="shared" ca="1" si="370"/>
        <v>1.8297388736502891E-2</v>
      </c>
      <c r="CT263" s="136">
        <f t="shared" ca="1" si="371"/>
        <v>0</v>
      </c>
      <c r="CU263" s="136">
        <f t="shared" ca="1" si="372"/>
        <v>0</v>
      </c>
      <c r="CV263" s="136">
        <f t="shared" ca="1" si="373"/>
        <v>1.5880027488863045E-2</v>
      </c>
      <c r="CW263" s="136">
        <f t="shared" ca="1" si="374"/>
        <v>0</v>
      </c>
      <c r="CX263" s="136">
        <f t="shared" ca="1" si="375"/>
        <v>0</v>
      </c>
      <c r="CY263" s="136">
        <f t="shared" ca="1" si="376"/>
        <v>2.6283551394530657E-2</v>
      </c>
      <c r="CZ263" s="136">
        <f t="shared" ca="1" si="377"/>
        <v>0</v>
      </c>
      <c r="DA263" s="136">
        <f t="shared" ca="1" si="378"/>
        <v>0</v>
      </c>
    </row>
    <row r="264" spans="3:105">
      <c r="C264" s="138">
        <f t="shared" si="379"/>
        <v>680</v>
      </c>
      <c r="D264" s="136">
        <f t="shared" si="379"/>
        <v>4.6769999999999999E-2</v>
      </c>
      <c r="E264" s="136">
        <f t="shared" si="379"/>
        <v>1.7000000000000001E-2</v>
      </c>
      <c r="F264" s="136">
        <f t="shared" si="279"/>
        <v>0</v>
      </c>
      <c r="G264" s="136">
        <f t="shared" ca="1" si="280"/>
        <v>1.1340867366496339E-3</v>
      </c>
      <c r="H264" s="136">
        <f t="shared" ca="1" si="281"/>
        <v>1.1199214120487927E-4</v>
      </c>
      <c r="I264" s="136">
        <f t="shared" ca="1" si="282"/>
        <v>0</v>
      </c>
      <c r="J264" s="136">
        <f t="shared" ca="1" si="283"/>
        <v>0</v>
      </c>
      <c r="K264" s="136">
        <f t="shared" ca="1" si="284"/>
        <v>0</v>
      </c>
      <c r="L264" s="136">
        <f t="shared" ca="1" si="285"/>
        <v>0</v>
      </c>
      <c r="M264" s="136">
        <f t="shared" ca="1" si="286"/>
        <v>4.5402537164081669E-4</v>
      </c>
      <c r="N264" s="136">
        <f t="shared" ca="1" si="287"/>
        <v>3.2378766830009308E-4</v>
      </c>
      <c r="O264" s="136">
        <f t="shared" ca="1" si="288"/>
        <v>3.7561144160875605E-4</v>
      </c>
      <c r="P264" s="136">
        <f t="shared" ca="1" si="289"/>
        <v>3.3154212622459701E-4</v>
      </c>
      <c r="Q264" s="136">
        <f t="shared" ca="1" si="290"/>
        <v>3.5619700493192292E-4</v>
      </c>
      <c r="R264" s="136">
        <f t="shared" ca="1" si="291"/>
        <v>4.2384366849721302E-4</v>
      </c>
      <c r="S264" s="136">
        <f t="shared" ca="1" si="292"/>
        <v>3.5345780490345812E-4</v>
      </c>
      <c r="T264" s="136">
        <f t="shared" ca="1" si="293"/>
        <v>3.6291393282086789E-4</v>
      </c>
      <c r="U264" s="136">
        <f t="shared" ca="1" si="294"/>
        <v>4.6530020473002556E-4</v>
      </c>
      <c r="V264" s="136">
        <f t="shared" ca="1" si="295"/>
        <v>4.6867703423958315E-4</v>
      </c>
      <c r="W264" s="136">
        <f t="shared" ca="1" si="296"/>
        <v>3.4048578473489817E-4</v>
      </c>
      <c r="X264" s="136">
        <f t="shared" ca="1" si="297"/>
        <v>3.7329663272520639E-4</v>
      </c>
      <c r="Y264" s="136">
        <f t="shared" ca="1" si="298"/>
        <v>3.50697092427564E-4</v>
      </c>
      <c r="Z264" s="136">
        <f t="shared" ca="1" si="299"/>
        <v>3.6521858758003823E-4</v>
      </c>
      <c r="AA264" s="136">
        <f t="shared" ca="1" si="300"/>
        <v>4.6603881173825013E-4</v>
      </c>
      <c r="AB264" s="136">
        <f t="shared" ca="1" si="301"/>
        <v>0</v>
      </c>
      <c r="AC264" s="136">
        <f t="shared" ca="1" si="302"/>
        <v>0</v>
      </c>
      <c r="AD264" s="136">
        <f t="shared" ca="1" si="303"/>
        <v>0</v>
      </c>
      <c r="AE264" s="136">
        <f t="shared" ca="1" si="304"/>
        <v>0</v>
      </c>
      <c r="AF264" s="136">
        <f t="shared" ca="1" si="305"/>
        <v>0</v>
      </c>
      <c r="AG264" s="136">
        <f t="shared" ca="1" si="306"/>
        <v>0</v>
      </c>
      <c r="AH264" s="136">
        <f t="shared" ca="1" si="307"/>
        <v>3.9529026736476701E-3</v>
      </c>
      <c r="AI264" s="136">
        <f t="shared" ca="1" si="308"/>
        <v>1.0798638633700876E-4</v>
      </c>
      <c r="AJ264" s="136">
        <f t="shared" ca="1" si="309"/>
        <v>0</v>
      </c>
      <c r="AK264" s="136">
        <f t="shared" ca="1" si="310"/>
        <v>0</v>
      </c>
      <c r="AL264" s="136">
        <f t="shared" ca="1" si="311"/>
        <v>0</v>
      </c>
      <c r="AM264" s="136">
        <f t="shared" ca="1" si="312"/>
        <v>0</v>
      </c>
      <c r="AN264" s="136">
        <f t="shared" ca="1" si="313"/>
        <v>3.3411248045105732E-4</v>
      </c>
      <c r="AO264" s="136">
        <f t="shared" ca="1" si="314"/>
        <v>3.5400627874090489E-4</v>
      </c>
      <c r="AP264" s="136">
        <f t="shared" ca="1" si="315"/>
        <v>4.3105084870303834E-4</v>
      </c>
      <c r="AQ264" s="136">
        <f t="shared" ca="1" si="316"/>
        <v>3.5128966347361428E-4</v>
      </c>
      <c r="AR264" s="136">
        <f t="shared" ca="1" si="317"/>
        <v>3.7025738335434054E-4</v>
      </c>
      <c r="AS264" s="136">
        <f t="shared" ca="1" si="318"/>
        <v>4.4669158752717289E-4</v>
      </c>
      <c r="AT264" s="136">
        <f t="shared" ca="1" si="319"/>
        <v>3.5001019755848118E-4</v>
      </c>
      <c r="AU264" s="136">
        <f t="shared" ca="1" si="320"/>
        <v>3.5834584189049074E-4</v>
      </c>
      <c r="AV264" s="136">
        <f t="shared" ca="1" si="321"/>
        <v>4.3907599729711016E-4</v>
      </c>
      <c r="AW264" s="136">
        <f t="shared" ca="1" si="322"/>
        <v>3.3522214997551026E-3</v>
      </c>
      <c r="AX264" s="136">
        <f t="shared" ca="1" si="323"/>
        <v>2.3599715416734265E-4</v>
      </c>
      <c r="AY264" s="136">
        <f t="shared" ca="1" si="324"/>
        <v>0</v>
      </c>
      <c r="AZ264" s="136">
        <f t="shared" ca="1" si="325"/>
        <v>1.6978073371086428E-3</v>
      </c>
      <c r="BA264" s="136">
        <f t="shared" ca="1" si="326"/>
        <v>0</v>
      </c>
      <c r="BB264" s="136">
        <f t="shared" ca="1" si="327"/>
        <v>0</v>
      </c>
      <c r="BC264" s="136">
        <f t="shared" ca="1" si="328"/>
        <v>2.3612461432954935E-3</v>
      </c>
      <c r="BD264" s="136">
        <f t="shared" ca="1" si="329"/>
        <v>2.4432854183110736E-4</v>
      </c>
      <c r="BE264" s="136">
        <f t="shared" ca="1" si="330"/>
        <v>0</v>
      </c>
      <c r="BF264" s="136">
        <f t="shared" ca="1" si="331"/>
        <v>1.7213128911361521E-3</v>
      </c>
      <c r="BG264" s="136">
        <f t="shared" ca="1" si="332"/>
        <v>2.1689441150956679E-4</v>
      </c>
      <c r="BH264" s="136">
        <f t="shared" ca="1" si="333"/>
        <v>0</v>
      </c>
      <c r="BI264" s="136">
        <f t="shared" ca="1" si="334"/>
        <v>0</v>
      </c>
      <c r="BJ264" s="136">
        <f t="shared" ca="1" si="335"/>
        <v>0</v>
      </c>
      <c r="BK264" s="136">
        <f t="shared" ca="1" si="336"/>
        <v>0</v>
      </c>
      <c r="BL264" s="136">
        <f t="shared" ca="1" si="337"/>
        <v>2.0614016466482549E-3</v>
      </c>
      <c r="BM264" s="136">
        <f t="shared" ca="1" si="338"/>
        <v>0</v>
      </c>
      <c r="BN264" s="136">
        <f t="shared" ca="1" si="339"/>
        <v>0</v>
      </c>
      <c r="BO264" s="136">
        <f t="shared" ca="1" si="340"/>
        <v>8.3707015896693779E-4</v>
      </c>
      <c r="BP264" s="136">
        <f t="shared" ca="1" si="341"/>
        <v>0</v>
      </c>
      <c r="BQ264" s="136">
        <f t="shared" ca="1" si="342"/>
        <v>0</v>
      </c>
      <c r="BR264" s="136" t="str">
        <f t="shared" si="343"/>
        <v/>
      </c>
      <c r="BS264" s="136" t="str">
        <f t="shared" si="344"/>
        <v/>
      </c>
      <c r="BT264" s="136" t="str">
        <f t="shared" si="345"/>
        <v/>
      </c>
      <c r="BU264" s="136">
        <f t="shared" ca="1" si="346"/>
        <v>4.9373519619910948E-3</v>
      </c>
      <c r="BV264" s="136">
        <f t="shared" ca="1" si="347"/>
        <v>0</v>
      </c>
      <c r="BW264" s="136">
        <f t="shared" ca="1" si="348"/>
        <v>0</v>
      </c>
      <c r="BX264" s="136">
        <f t="shared" ca="1" si="349"/>
        <v>3.2800792012086422E-4</v>
      </c>
      <c r="BY264" s="136">
        <f t="shared" ca="1" si="350"/>
        <v>3.4454423845380316E-4</v>
      </c>
      <c r="BZ264" s="136">
        <f t="shared" ca="1" si="351"/>
        <v>4.290548470034363E-4</v>
      </c>
      <c r="CA264" s="136">
        <f t="shared" ca="1" si="352"/>
        <v>3.2611335272426554E-4</v>
      </c>
      <c r="CB264" s="136">
        <f t="shared" ca="1" si="353"/>
        <v>3.3038871182999733E-4</v>
      </c>
      <c r="CC264" s="136">
        <f t="shared" ca="1" si="354"/>
        <v>4.178448247560471E-4</v>
      </c>
      <c r="CD264" s="136">
        <f t="shared" ca="1" si="355"/>
        <v>1.4314111400139011E-3</v>
      </c>
      <c r="CE264" s="136">
        <f t="shared" ca="1" si="356"/>
        <v>2.4945117923688112E-4</v>
      </c>
      <c r="CF264" s="136">
        <f t="shared" ca="1" si="357"/>
        <v>1.0314714788930624E-4</v>
      </c>
      <c r="CG264" s="136">
        <f t="shared" ca="1" si="358"/>
        <v>0</v>
      </c>
      <c r="CH264" s="136">
        <f t="shared" ca="1" si="359"/>
        <v>0</v>
      </c>
      <c r="CI264" s="136">
        <f t="shared" ca="1" si="360"/>
        <v>0</v>
      </c>
      <c r="CJ264" s="136">
        <f t="shared" ca="1" si="361"/>
        <v>0</v>
      </c>
      <c r="CK264" s="136">
        <f t="shared" ca="1" si="362"/>
        <v>0</v>
      </c>
      <c r="CL264" s="136">
        <f t="shared" ca="1" si="363"/>
        <v>0</v>
      </c>
      <c r="CM264" s="136">
        <f t="shared" ca="1" si="364"/>
        <v>0</v>
      </c>
      <c r="CN264" s="136">
        <f t="shared" ca="1" si="365"/>
        <v>0</v>
      </c>
      <c r="CO264" s="136">
        <f t="shared" ca="1" si="366"/>
        <v>0</v>
      </c>
      <c r="CP264" s="136">
        <f t="shared" ca="1" si="367"/>
        <v>3.2612418323903751E-4</v>
      </c>
      <c r="CQ264" s="136">
        <f t="shared" ca="1" si="368"/>
        <v>3.2949421206620807E-4</v>
      </c>
      <c r="CR264" s="136">
        <f t="shared" ca="1" si="369"/>
        <v>4.3478286120644696E-4</v>
      </c>
      <c r="CS264" s="136">
        <f t="shared" ca="1" si="370"/>
        <v>2.972963953961389E-3</v>
      </c>
      <c r="CT264" s="136">
        <f t="shared" ca="1" si="371"/>
        <v>0</v>
      </c>
      <c r="CU264" s="136">
        <f t="shared" ca="1" si="372"/>
        <v>0</v>
      </c>
      <c r="CV264" s="136">
        <f t="shared" ca="1" si="373"/>
        <v>2.6837361935181872E-4</v>
      </c>
      <c r="CW264" s="136">
        <f t="shared" ca="1" si="374"/>
        <v>0</v>
      </c>
      <c r="CX264" s="136">
        <f t="shared" ca="1" si="375"/>
        <v>0</v>
      </c>
      <c r="CY264" s="136">
        <f t="shared" ca="1" si="376"/>
        <v>4.8004323187002826E-3</v>
      </c>
      <c r="CZ264" s="136">
        <f t="shared" ca="1" si="377"/>
        <v>1.5579260694417672E-4</v>
      </c>
      <c r="DA264" s="136">
        <f t="shared" ca="1" si="378"/>
        <v>0</v>
      </c>
    </row>
    <row r="265" spans="3:105">
      <c r="C265" s="138">
        <f t="shared" si="379"/>
        <v>685</v>
      </c>
      <c r="D265" s="136">
        <f t="shared" si="379"/>
        <v>3.2899999999999999E-2</v>
      </c>
      <c r="E265" s="136">
        <f t="shared" si="379"/>
        <v>1.192E-2</v>
      </c>
      <c r="F265" s="136">
        <f t="shared" si="279"/>
        <v>0</v>
      </c>
      <c r="G265" s="136">
        <f t="shared" ca="1" si="280"/>
        <v>6.7379525445503282E-4</v>
      </c>
      <c r="H265" s="136">
        <f t="shared" ca="1" si="281"/>
        <v>9.4946074210005486E-4</v>
      </c>
      <c r="I265" s="136">
        <f t="shared" ca="1" si="282"/>
        <v>0</v>
      </c>
      <c r="J265" s="136">
        <f t="shared" ca="1" si="283"/>
        <v>0</v>
      </c>
      <c r="K265" s="136">
        <f t="shared" ca="1" si="284"/>
        <v>0</v>
      </c>
      <c r="L265" s="136">
        <f t="shared" ca="1" si="285"/>
        <v>0</v>
      </c>
      <c r="M265" s="136">
        <f t="shared" ca="1" si="286"/>
        <v>3.0333788851119814E-4</v>
      </c>
      <c r="N265" s="136">
        <f t="shared" ca="1" si="287"/>
        <v>3.2458890726025559E-4</v>
      </c>
      <c r="O265" s="136">
        <f t="shared" ca="1" si="288"/>
        <v>4.0022702250710909E-4</v>
      </c>
      <c r="P265" s="136">
        <f t="shared" ca="1" si="289"/>
        <v>3.1888107694798837E-4</v>
      </c>
      <c r="Q265" s="136">
        <f t="shared" ca="1" si="290"/>
        <v>3.4259442633058893E-4</v>
      </c>
      <c r="R265" s="136">
        <f t="shared" ca="1" si="291"/>
        <v>4.0765777491702141E-4</v>
      </c>
      <c r="S265" s="136">
        <f t="shared" ca="1" si="292"/>
        <v>3.399598318523564E-4</v>
      </c>
      <c r="T265" s="136">
        <f t="shared" ca="1" si="293"/>
        <v>3.4905484577531969E-4</v>
      </c>
      <c r="U265" s="136">
        <f t="shared" ca="1" si="294"/>
        <v>4.4753115411920799E-4</v>
      </c>
      <c r="V265" s="136">
        <f t="shared" ca="1" si="295"/>
        <v>3.1707568958737954E-4</v>
      </c>
      <c r="W265" s="136">
        <f t="shared" ca="1" si="296"/>
        <v>3.3849780159418827E-4</v>
      </c>
      <c r="X265" s="136">
        <f t="shared" ca="1" si="297"/>
        <v>4.0419427731827406E-4</v>
      </c>
      <c r="Y265" s="136">
        <f t="shared" ca="1" si="298"/>
        <v>3.3730454645172986E-4</v>
      </c>
      <c r="Z265" s="136">
        <f t="shared" ca="1" si="299"/>
        <v>3.5127148955439621E-4</v>
      </c>
      <c r="AA265" s="136">
        <f t="shared" ca="1" si="300"/>
        <v>4.4824155493887474E-4</v>
      </c>
      <c r="AB265" s="136">
        <f t="shared" ca="1" si="301"/>
        <v>0</v>
      </c>
      <c r="AC265" s="136">
        <f t="shared" ca="1" si="302"/>
        <v>0</v>
      </c>
      <c r="AD265" s="136">
        <f t="shared" ca="1" si="303"/>
        <v>0</v>
      </c>
      <c r="AE265" s="136">
        <f t="shared" ca="1" si="304"/>
        <v>0</v>
      </c>
      <c r="AF265" s="136">
        <f t="shared" ca="1" si="305"/>
        <v>0</v>
      </c>
      <c r="AG265" s="136">
        <f t="shared" ca="1" si="306"/>
        <v>0</v>
      </c>
      <c r="AH265" s="136">
        <f t="shared" ca="1" si="307"/>
        <v>3.4154152223951737E-4</v>
      </c>
      <c r="AI265" s="136">
        <f t="shared" ca="1" si="308"/>
        <v>3.4202746739569681E-4</v>
      </c>
      <c r="AJ265" s="136">
        <f t="shared" ca="1" si="309"/>
        <v>0</v>
      </c>
      <c r="AK265" s="136">
        <f t="shared" ca="1" si="310"/>
        <v>0</v>
      </c>
      <c r="AL265" s="136">
        <f t="shared" ca="1" si="311"/>
        <v>0</v>
      </c>
      <c r="AM265" s="136">
        <f t="shared" ca="1" si="312"/>
        <v>0</v>
      </c>
      <c r="AN265" s="136">
        <f t="shared" ca="1" si="313"/>
        <v>3.2135327356808314E-4</v>
      </c>
      <c r="AO265" s="136">
        <f t="shared" ca="1" si="314"/>
        <v>3.4048736037476312E-4</v>
      </c>
      <c r="AP265" s="136">
        <f t="shared" ca="1" si="315"/>
        <v>4.1458972474783996E-4</v>
      </c>
      <c r="AQ265" s="136">
        <f t="shared" ca="1" si="316"/>
        <v>3.3787448818276857E-4</v>
      </c>
      <c r="AR265" s="136">
        <f t="shared" ca="1" si="317"/>
        <v>3.561178619937827E-4</v>
      </c>
      <c r="AS265" s="136">
        <f t="shared" ca="1" si="318"/>
        <v>4.296331694445888E-4</v>
      </c>
      <c r="AT265" s="136">
        <f t="shared" ca="1" si="319"/>
        <v>3.3664388296954294E-4</v>
      </c>
      <c r="AU265" s="136">
        <f t="shared" ca="1" si="320"/>
        <v>3.4466120273495324E-4</v>
      </c>
      <c r="AV265" s="136">
        <f t="shared" ca="1" si="321"/>
        <v>4.2230840609758702E-4</v>
      </c>
      <c r="AW265" s="136">
        <f t="shared" ca="1" si="322"/>
        <v>9.1978408968647351E-4</v>
      </c>
      <c r="AX265" s="136">
        <f t="shared" ca="1" si="323"/>
        <v>1.4005560512943323E-3</v>
      </c>
      <c r="AY265" s="136">
        <f t="shared" ca="1" si="324"/>
        <v>7.9003239775053493E-5</v>
      </c>
      <c r="AZ265" s="136">
        <f t="shared" ca="1" si="325"/>
        <v>1.3608089974449946E-4</v>
      </c>
      <c r="BA265" s="136">
        <f t="shared" ca="1" si="326"/>
        <v>0</v>
      </c>
      <c r="BB265" s="136">
        <f t="shared" ca="1" si="327"/>
        <v>0</v>
      </c>
      <c r="BC265" s="136">
        <f t="shared" ca="1" si="328"/>
        <v>4.4666406951583025E-3</v>
      </c>
      <c r="BD265" s="136">
        <f t="shared" ca="1" si="329"/>
        <v>7.635260895042721E-3</v>
      </c>
      <c r="BE265" s="136">
        <f t="shared" ca="1" si="330"/>
        <v>0</v>
      </c>
      <c r="BF265" s="136">
        <f t="shared" ca="1" si="331"/>
        <v>2.9973860500195806E-4</v>
      </c>
      <c r="BG265" s="136">
        <f t="shared" ca="1" si="332"/>
        <v>3.281819399595924E-4</v>
      </c>
      <c r="BH265" s="136">
        <f t="shared" ca="1" si="333"/>
        <v>3.7979148069491891E-4</v>
      </c>
      <c r="BI265" s="136">
        <f t="shared" ca="1" si="334"/>
        <v>0</v>
      </c>
      <c r="BJ265" s="136">
        <f t="shared" ca="1" si="335"/>
        <v>0</v>
      </c>
      <c r="BK265" s="136">
        <f t="shared" ca="1" si="336"/>
        <v>0</v>
      </c>
      <c r="BL265" s="136">
        <f t="shared" ca="1" si="337"/>
        <v>0</v>
      </c>
      <c r="BM265" s="136">
        <f t="shared" ca="1" si="338"/>
        <v>0</v>
      </c>
      <c r="BN265" s="136">
        <f t="shared" ca="1" si="339"/>
        <v>0</v>
      </c>
      <c r="BO265" s="136">
        <f t="shared" ca="1" si="340"/>
        <v>0</v>
      </c>
      <c r="BP265" s="136">
        <f t="shared" ca="1" si="341"/>
        <v>0</v>
      </c>
      <c r="BQ265" s="136">
        <f t="shared" ca="1" si="342"/>
        <v>0</v>
      </c>
      <c r="BR265" s="136" t="str">
        <f t="shared" si="343"/>
        <v/>
      </c>
      <c r="BS265" s="136" t="str">
        <f t="shared" si="344"/>
        <v/>
      </c>
      <c r="BT265" s="136" t="str">
        <f t="shared" si="345"/>
        <v/>
      </c>
      <c r="BU265" s="136">
        <f t="shared" ca="1" si="346"/>
        <v>6.4769458511010729E-3</v>
      </c>
      <c r="BV265" s="136">
        <f t="shared" ca="1" si="347"/>
        <v>8.3978941475112007E-3</v>
      </c>
      <c r="BW265" s="136">
        <f t="shared" ca="1" si="348"/>
        <v>0</v>
      </c>
      <c r="BX265" s="136">
        <f t="shared" ca="1" si="349"/>
        <v>3.1548183637078648E-4</v>
      </c>
      <c r="BY265" s="136">
        <f t="shared" ca="1" si="350"/>
        <v>3.3138665986579588E-4</v>
      </c>
      <c r="BZ265" s="136">
        <f t="shared" ca="1" si="351"/>
        <v>4.1266994707491784E-4</v>
      </c>
      <c r="CA265" s="136">
        <f t="shared" ca="1" si="352"/>
        <v>3.1365961939143136E-4</v>
      </c>
      <c r="CB265" s="136">
        <f t="shared" ca="1" si="353"/>
        <v>3.1777170955475377E-4</v>
      </c>
      <c r="CC265" s="136">
        <f t="shared" ca="1" si="354"/>
        <v>4.0188801716584555E-4</v>
      </c>
      <c r="CD265" s="136">
        <f t="shared" ca="1" si="355"/>
        <v>3.063805829816524E-4</v>
      </c>
      <c r="CE265" s="136">
        <f t="shared" ca="1" si="356"/>
        <v>3.2496720049808792E-4</v>
      </c>
      <c r="CF265" s="136">
        <f t="shared" ca="1" si="357"/>
        <v>4.1652788140031545E-4</v>
      </c>
      <c r="CG265" s="136">
        <f t="shared" ca="1" si="358"/>
        <v>0</v>
      </c>
      <c r="CH265" s="136">
        <f t="shared" ca="1" si="359"/>
        <v>0</v>
      </c>
      <c r="CI265" s="136">
        <f t="shared" ca="1" si="360"/>
        <v>0</v>
      </c>
      <c r="CJ265" s="136">
        <f t="shared" ca="1" si="361"/>
        <v>0</v>
      </c>
      <c r="CK265" s="136">
        <f t="shared" ca="1" si="362"/>
        <v>0</v>
      </c>
      <c r="CL265" s="136">
        <f t="shared" ca="1" si="363"/>
        <v>0</v>
      </c>
      <c r="CM265" s="136">
        <f t="shared" ca="1" si="364"/>
        <v>0</v>
      </c>
      <c r="CN265" s="136">
        <f t="shared" ca="1" si="365"/>
        <v>0</v>
      </c>
      <c r="CO265" s="136">
        <f t="shared" ca="1" si="366"/>
        <v>0</v>
      </c>
      <c r="CP265" s="136">
        <f t="shared" ca="1" si="367"/>
        <v>3.1367003630663234E-4</v>
      </c>
      <c r="CQ265" s="136">
        <f t="shared" ca="1" si="368"/>
        <v>3.1691136926781957E-4</v>
      </c>
      <c r="CR265" s="136">
        <f t="shared" ca="1" si="369"/>
        <v>4.1817921782319093E-4</v>
      </c>
      <c r="CS265" s="136">
        <f t="shared" ca="1" si="370"/>
        <v>1.1186297632899396E-3</v>
      </c>
      <c r="CT265" s="136">
        <f t="shared" ca="1" si="371"/>
        <v>1.9654158910415165E-3</v>
      </c>
      <c r="CU265" s="136">
        <f t="shared" ca="1" si="372"/>
        <v>0</v>
      </c>
      <c r="CV265" s="136">
        <f t="shared" ca="1" si="373"/>
        <v>0</v>
      </c>
      <c r="CW265" s="136">
        <f t="shared" ca="1" si="374"/>
        <v>0</v>
      </c>
      <c r="CX265" s="136">
        <f t="shared" ca="1" si="375"/>
        <v>0</v>
      </c>
      <c r="CY265" s="136">
        <f t="shared" ca="1" si="376"/>
        <v>2.9255201176100103E-3</v>
      </c>
      <c r="CZ265" s="136">
        <f t="shared" ca="1" si="377"/>
        <v>4.4412320058444662E-3</v>
      </c>
      <c r="DA265" s="136">
        <f t="shared" ca="1" si="378"/>
        <v>0</v>
      </c>
    </row>
    <row r="266" spans="3:105">
      <c r="C266" s="138">
        <f t="shared" si="379"/>
        <v>690</v>
      </c>
      <c r="D266" s="136">
        <f t="shared" si="379"/>
        <v>2.2700000000000001E-2</v>
      </c>
      <c r="E266" s="136">
        <f t="shared" si="379"/>
        <v>8.2100000000000003E-3</v>
      </c>
      <c r="F266" s="136">
        <f t="shared" si="279"/>
        <v>0</v>
      </c>
      <c r="G266" s="136">
        <f t="shared" ca="1" si="280"/>
        <v>1.3859393006779473E-3</v>
      </c>
      <c r="H266" s="136">
        <f t="shared" ca="1" si="281"/>
        <v>2.3407223935558064E-3</v>
      </c>
      <c r="I266" s="136">
        <f t="shared" ca="1" si="282"/>
        <v>0</v>
      </c>
      <c r="J266" s="136">
        <f t="shared" ca="1" si="283"/>
        <v>0</v>
      </c>
      <c r="K266" s="136">
        <f t="shared" ca="1" si="284"/>
        <v>0</v>
      </c>
      <c r="L266" s="136">
        <f t="shared" ca="1" si="285"/>
        <v>0</v>
      </c>
      <c r="M266" s="136">
        <f t="shared" ca="1" si="286"/>
        <v>2.965471499690614E-4</v>
      </c>
      <c r="N266" s="136">
        <f t="shared" ca="1" si="287"/>
        <v>3.1732242824010883E-4</v>
      </c>
      <c r="O266" s="136">
        <f t="shared" ca="1" si="288"/>
        <v>3.9126725463675514E-4</v>
      </c>
      <c r="P266" s="136">
        <f t="shared" ca="1" si="289"/>
        <v>3.1174237749235199E-4</v>
      </c>
      <c r="Q266" s="136">
        <f t="shared" ca="1" si="290"/>
        <v>3.3492486290538404E-4</v>
      </c>
      <c r="R266" s="136">
        <f t="shared" ca="1" si="291"/>
        <v>3.9853165691798847E-4</v>
      </c>
      <c r="S266" s="136">
        <f t="shared" ca="1" si="292"/>
        <v>3.3234924834012598E-4</v>
      </c>
      <c r="T266" s="136">
        <f t="shared" ca="1" si="293"/>
        <v>3.4124065478796948E-4</v>
      </c>
      <c r="U266" s="136">
        <f t="shared" ca="1" si="294"/>
        <v>4.3751240218551399E-4</v>
      </c>
      <c r="V266" s="136">
        <f t="shared" ca="1" si="295"/>
        <v>3.09977406822165E-4</v>
      </c>
      <c r="W266" s="136">
        <f t="shared" ca="1" si="296"/>
        <v>3.3091994813514244E-4</v>
      </c>
      <c r="X266" s="136">
        <f t="shared" ca="1" si="297"/>
        <v>3.9514569564927165E-4</v>
      </c>
      <c r="Y266" s="136">
        <f t="shared" ca="1" si="298"/>
        <v>3.2975340605423495E-4</v>
      </c>
      <c r="Z266" s="136">
        <f t="shared" ca="1" si="299"/>
        <v>3.4340767519682125E-4</v>
      </c>
      <c r="AA266" s="136">
        <f t="shared" ca="1" si="300"/>
        <v>4.3820689946523657E-4</v>
      </c>
      <c r="AB266" s="136">
        <f t="shared" ca="1" si="301"/>
        <v>0</v>
      </c>
      <c r="AC266" s="136">
        <f t="shared" ca="1" si="302"/>
        <v>0</v>
      </c>
      <c r="AD266" s="136">
        <f t="shared" ca="1" si="303"/>
        <v>0</v>
      </c>
      <c r="AE266" s="136">
        <f t="shared" ca="1" si="304"/>
        <v>0</v>
      </c>
      <c r="AF266" s="136">
        <f t="shared" ca="1" si="305"/>
        <v>0</v>
      </c>
      <c r="AG266" s="136">
        <f t="shared" ca="1" si="306"/>
        <v>0</v>
      </c>
      <c r="AH266" s="136">
        <f t="shared" ca="1" si="307"/>
        <v>3.3389552987702248E-4</v>
      </c>
      <c r="AI266" s="136">
        <f t="shared" ca="1" si="308"/>
        <v>3.3437059631799223E-4</v>
      </c>
      <c r="AJ266" s="136">
        <f t="shared" ca="1" si="309"/>
        <v>0</v>
      </c>
      <c r="AK266" s="136">
        <f t="shared" ca="1" si="310"/>
        <v>0</v>
      </c>
      <c r="AL266" s="136">
        <f t="shared" ca="1" si="311"/>
        <v>0</v>
      </c>
      <c r="AM266" s="136">
        <f t="shared" ca="1" si="312"/>
        <v>0</v>
      </c>
      <c r="AN266" s="136">
        <f t="shared" ca="1" si="313"/>
        <v>3.1415922975386963E-4</v>
      </c>
      <c r="AO266" s="136">
        <f t="shared" ca="1" si="314"/>
        <v>3.3286496723239779E-4</v>
      </c>
      <c r="AP266" s="136">
        <f t="shared" ca="1" si="315"/>
        <v>4.0530842317078656E-4</v>
      </c>
      <c r="AQ266" s="136">
        <f t="shared" ca="1" si="316"/>
        <v>3.3031058866276925E-4</v>
      </c>
      <c r="AR266" s="136">
        <f t="shared" ca="1" si="317"/>
        <v>3.481455532826827E-4</v>
      </c>
      <c r="AS266" s="136">
        <f t="shared" ca="1" si="318"/>
        <v>4.2001509457419552E-4</v>
      </c>
      <c r="AT266" s="136">
        <f t="shared" ca="1" si="319"/>
        <v>3.2910753265644486E-4</v>
      </c>
      <c r="AU266" s="136">
        <f t="shared" ca="1" si="320"/>
        <v>3.3694537097757272E-4</v>
      </c>
      <c r="AV266" s="136">
        <f t="shared" ca="1" si="321"/>
        <v>4.1285430860903881E-4</v>
      </c>
      <c r="AW266" s="136">
        <f t="shared" ca="1" si="322"/>
        <v>7.703700488691758E-3</v>
      </c>
      <c r="AX266" s="136">
        <f t="shared" ca="1" si="323"/>
        <v>1.3404061240940615E-2</v>
      </c>
      <c r="AY266" s="136">
        <f t="shared" ca="1" si="324"/>
        <v>0</v>
      </c>
      <c r="AZ266" s="136">
        <f t="shared" ca="1" si="325"/>
        <v>1.9456104923547734E-4</v>
      </c>
      <c r="BA266" s="136">
        <f t="shared" ca="1" si="326"/>
        <v>3.5828771844996125E-4</v>
      </c>
      <c r="BB266" s="136">
        <f t="shared" ca="1" si="327"/>
        <v>0</v>
      </c>
      <c r="BC266" s="136">
        <f t="shared" ca="1" si="328"/>
        <v>1.0403506521819959E-3</v>
      </c>
      <c r="BD266" s="136">
        <f t="shared" ca="1" si="329"/>
        <v>1.6213437000985314E-3</v>
      </c>
      <c r="BE266" s="136">
        <f t="shared" ca="1" si="330"/>
        <v>0</v>
      </c>
      <c r="BF266" s="136">
        <f t="shared" ca="1" si="331"/>
        <v>2.9302844259018941E-4</v>
      </c>
      <c r="BG266" s="136">
        <f t="shared" ca="1" si="332"/>
        <v>3.2083502474417069E-4</v>
      </c>
      <c r="BH266" s="136">
        <f t="shared" ca="1" si="333"/>
        <v>3.7128919745365154E-4</v>
      </c>
      <c r="BI266" s="136">
        <f t="shared" ca="1" si="334"/>
        <v>0</v>
      </c>
      <c r="BJ266" s="136">
        <f t="shared" ca="1" si="335"/>
        <v>0</v>
      </c>
      <c r="BK266" s="136">
        <f t="shared" ca="1" si="336"/>
        <v>0</v>
      </c>
      <c r="BL266" s="136">
        <f t="shared" ca="1" si="337"/>
        <v>0</v>
      </c>
      <c r="BM266" s="136">
        <f t="shared" ca="1" si="338"/>
        <v>0</v>
      </c>
      <c r="BN266" s="136">
        <f t="shared" ca="1" si="339"/>
        <v>0</v>
      </c>
      <c r="BO266" s="136">
        <f t="shared" ca="1" si="340"/>
        <v>0</v>
      </c>
      <c r="BP266" s="136">
        <f t="shared" ca="1" si="341"/>
        <v>0</v>
      </c>
      <c r="BQ266" s="136">
        <f t="shared" ca="1" si="342"/>
        <v>0</v>
      </c>
      <c r="BR266" s="136" t="str">
        <f t="shared" si="343"/>
        <v/>
      </c>
      <c r="BS266" s="136" t="str">
        <f t="shared" si="344"/>
        <v/>
      </c>
      <c r="BT266" s="136" t="str">
        <f t="shared" si="345"/>
        <v/>
      </c>
      <c r="BU266" s="136">
        <f t="shared" ca="1" si="346"/>
        <v>1.3651882247986035E-2</v>
      </c>
      <c r="BV266" s="136">
        <f t="shared" ca="1" si="347"/>
        <v>2.3874890303453859E-2</v>
      </c>
      <c r="BW266" s="136">
        <f t="shared" ca="1" si="348"/>
        <v>0</v>
      </c>
      <c r="BX266" s="136">
        <f t="shared" ca="1" si="349"/>
        <v>3.0841923474161979E-4</v>
      </c>
      <c r="BY266" s="136">
        <f t="shared" ca="1" si="350"/>
        <v>3.2396800150252467E-4</v>
      </c>
      <c r="BZ266" s="136">
        <f t="shared" ca="1" si="351"/>
        <v>4.0343162301148745E-4</v>
      </c>
      <c r="CA266" s="136">
        <f t="shared" ca="1" si="352"/>
        <v>3.0663781121254745E-4</v>
      </c>
      <c r="CB266" s="136">
        <f t="shared" ca="1" si="353"/>
        <v>3.1065784518962189E-4</v>
      </c>
      <c r="CC266" s="136">
        <f t="shared" ca="1" si="354"/>
        <v>3.9289106508318388E-4</v>
      </c>
      <c r="CD266" s="136">
        <f t="shared" ca="1" si="355"/>
        <v>2.9952172850874987E-4</v>
      </c>
      <c r="CE266" s="136">
        <f t="shared" ca="1" si="356"/>
        <v>3.1769225273543415E-4</v>
      </c>
      <c r="CF266" s="136">
        <f t="shared" ca="1" si="357"/>
        <v>4.0720319086468107E-4</v>
      </c>
      <c r="CG266" s="136">
        <f t="shared" ca="1" si="358"/>
        <v>0</v>
      </c>
      <c r="CH266" s="136">
        <f t="shared" ca="1" si="359"/>
        <v>0</v>
      </c>
      <c r="CI266" s="136">
        <f t="shared" ca="1" si="360"/>
        <v>0</v>
      </c>
      <c r="CJ266" s="136">
        <f t="shared" ca="1" si="361"/>
        <v>0</v>
      </c>
      <c r="CK266" s="136">
        <f t="shared" ca="1" si="362"/>
        <v>0</v>
      </c>
      <c r="CL266" s="136">
        <f t="shared" ca="1" si="363"/>
        <v>0</v>
      </c>
      <c r="CM266" s="136">
        <f t="shared" ca="1" si="364"/>
        <v>0</v>
      </c>
      <c r="CN266" s="136">
        <f t="shared" ca="1" si="365"/>
        <v>0</v>
      </c>
      <c r="CO266" s="136">
        <f t="shared" ca="1" si="366"/>
        <v>0</v>
      </c>
      <c r="CP266" s="136">
        <f t="shared" ca="1" si="367"/>
        <v>3.0664799492724737E-4</v>
      </c>
      <c r="CQ266" s="136">
        <f t="shared" ca="1" si="368"/>
        <v>3.0981676509459622E-4</v>
      </c>
      <c r="CR266" s="136">
        <f t="shared" ca="1" si="369"/>
        <v>4.088175592914123E-4</v>
      </c>
      <c r="CS266" s="136">
        <f t="shared" ca="1" si="370"/>
        <v>6.3792593000824935E-3</v>
      </c>
      <c r="CT266" s="136">
        <f t="shared" ca="1" si="371"/>
        <v>1.1208263907248455E-2</v>
      </c>
      <c r="CU266" s="136">
        <f t="shared" ca="1" si="372"/>
        <v>0</v>
      </c>
      <c r="CV266" s="136">
        <f t="shared" ca="1" si="373"/>
        <v>5.3856550624306024E-4</v>
      </c>
      <c r="CW266" s="136">
        <f t="shared" ca="1" si="374"/>
        <v>9.4248596052168114E-4</v>
      </c>
      <c r="CX266" s="136">
        <f t="shared" ca="1" si="375"/>
        <v>0</v>
      </c>
      <c r="CY266" s="136">
        <f t="shared" ca="1" si="376"/>
        <v>8.4266173753565019E-3</v>
      </c>
      <c r="CZ266" s="136">
        <f t="shared" ca="1" si="377"/>
        <v>1.430500943507655E-2</v>
      </c>
      <c r="DA266" s="136">
        <f t="shared" ca="1" si="378"/>
        <v>0</v>
      </c>
    </row>
    <row r="267" spans="3:105">
      <c r="C267" s="138">
        <f t="shared" si="379"/>
        <v>695</v>
      </c>
      <c r="D267" s="136">
        <f t="shared" si="379"/>
        <v>1.584E-2</v>
      </c>
      <c r="E267" s="136">
        <f t="shared" si="379"/>
        <v>5.7229999999999998E-3</v>
      </c>
      <c r="F267" s="136">
        <f t="shared" si="279"/>
        <v>0</v>
      </c>
      <c r="G267" s="136">
        <f t="shared" ca="1" si="280"/>
        <v>5.6429859369479501E-4</v>
      </c>
      <c r="H267" s="136">
        <f t="shared" ca="1" si="281"/>
        <v>8.7241832984302488E-4</v>
      </c>
      <c r="I267" s="136">
        <f t="shared" ca="1" si="282"/>
        <v>0</v>
      </c>
      <c r="J267" s="136">
        <f t="shared" ca="1" si="283"/>
        <v>0</v>
      </c>
      <c r="K267" s="136">
        <f t="shared" ca="1" si="284"/>
        <v>0</v>
      </c>
      <c r="L267" s="136">
        <f t="shared" ca="1" si="285"/>
        <v>0</v>
      </c>
      <c r="M267" s="136">
        <f t="shared" ca="1" si="286"/>
        <v>2.9442091629172413E-4</v>
      </c>
      <c r="N267" s="136">
        <f t="shared" ca="1" si="287"/>
        <v>3.1504723647526135E-4</v>
      </c>
      <c r="O267" s="136">
        <f t="shared" ca="1" si="288"/>
        <v>3.88461880807552E-4</v>
      </c>
      <c r="P267" s="136">
        <f t="shared" ca="1" si="289"/>
        <v>3.0950719451471558E-4</v>
      </c>
      <c r="Q267" s="136">
        <f t="shared" ca="1" si="290"/>
        <v>3.3252346224123562E-4</v>
      </c>
      <c r="R267" s="136">
        <f t="shared" ca="1" si="291"/>
        <v>3.956741975544016E-4</v>
      </c>
      <c r="S267" s="136">
        <f t="shared" ca="1" si="292"/>
        <v>3.2996631475087299E-4</v>
      </c>
      <c r="T267" s="136">
        <f t="shared" ca="1" si="293"/>
        <v>3.3879397009596509E-4</v>
      </c>
      <c r="U267" s="136">
        <f t="shared" ca="1" si="294"/>
        <v>4.3437545211239188E-4</v>
      </c>
      <c r="V267" s="136">
        <f t="shared" ca="1" si="295"/>
        <v>3.0775487862835923E-4</v>
      </c>
      <c r="W267" s="136">
        <f t="shared" ca="1" si="296"/>
        <v>3.2854726258311112E-4</v>
      </c>
      <c r="X267" s="136">
        <f t="shared" ca="1" si="297"/>
        <v>3.9231251352079047E-4</v>
      </c>
      <c r="Y267" s="136">
        <f t="shared" ca="1" si="298"/>
        <v>3.2738908457199392E-4</v>
      </c>
      <c r="Z267" s="136">
        <f t="shared" ca="1" si="299"/>
        <v>3.4094545303708782E-4</v>
      </c>
      <c r="AA267" s="136">
        <f t="shared" ca="1" si="300"/>
        <v>4.350649698686049E-4</v>
      </c>
      <c r="AB267" s="136">
        <f t="shared" ca="1" si="301"/>
        <v>0</v>
      </c>
      <c r="AC267" s="136">
        <f t="shared" ca="1" si="302"/>
        <v>0</v>
      </c>
      <c r="AD267" s="136">
        <f t="shared" ca="1" si="303"/>
        <v>0</v>
      </c>
      <c r="AE267" s="136">
        <f t="shared" ca="1" si="304"/>
        <v>0</v>
      </c>
      <c r="AF267" s="136">
        <f t="shared" ca="1" si="305"/>
        <v>0</v>
      </c>
      <c r="AG267" s="136">
        <f t="shared" ca="1" si="306"/>
        <v>0</v>
      </c>
      <c r="AH267" s="136">
        <f t="shared" ca="1" si="307"/>
        <v>3.3150150949810137E-4</v>
      </c>
      <c r="AI267" s="136">
        <f t="shared" ca="1" si="308"/>
        <v>3.3197316972772878E-4</v>
      </c>
      <c r="AJ267" s="136">
        <f t="shared" ca="1" si="309"/>
        <v>0</v>
      </c>
      <c r="AK267" s="136">
        <f t="shared" ca="1" si="310"/>
        <v>0</v>
      </c>
      <c r="AL267" s="136">
        <f t="shared" ca="1" si="311"/>
        <v>0</v>
      </c>
      <c r="AM267" s="136">
        <f t="shared" ca="1" si="312"/>
        <v>0</v>
      </c>
      <c r="AN267" s="136">
        <f t="shared" ca="1" si="313"/>
        <v>3.1190671802202956E-4</v>
      </c>
      <c r="AO267" s="136">
        <f t="shared" ca="1" si="314"/>
        <v>3.3047833595501363E-4</v>
      </c>
      <c r="AP267" s="136">
        <f t="shared" ca="1" si="315"/>
        <v>4.0240237460770271E-4</v>
      </c>
      <c r="AQ267" s="136">
        <f t="shared" ca="1" si="316"/>
        <v>3.279422721988641E-4</v>
      </c>
      <c r="AR267" s="136">
        <f t="shared" ca="1" si="317"/>
        <v>3.4564936068706302E-4</v>
      </c>
      <c r="AS267" s="136">
        <f t="shared" ca="1" si="318"/>
        <v>4.1700359964272555E-4</v>
      </c>
      <c r="AT267" s="136">
        <f t="shared" ca="1" si="319"/>
        <v>3.267478420660193E-4</v>
      </c>
      <c r="AU267" s="136">
        <f t="shared" ca="1" si="320"/>
        <v>3.3452948333451095E-4</v>
      </c>
      <c r="AV267" s="136">
        <f t="shared" ca="1" si="321"/>
        <v>4.0989415628624653E-4</v>
      </c>
      <c r="AW267" s="136">
        <f t="shared" ca="1" si="322"/>
        <v>1.2787871213435348E-3</v>
      </c>
      <c r="AX267" s="136">
        <f t="shared" ca="1" si="323"/>
        <v>2.0421605754822898E-3</v>
      </c>
      <c r="AY267" s="136">
        <f t="shared" ca="1" si="324"/>
        <v>0</v>
      </c>
      <c r="AZ267" s="136">
        <f t="shared" ca="1" si="325"/>
        <v>0</v>
      </c>
      <c r="BA267" s="136">
        <f t="shared" ca="1" si="326"/>
        <v>0</v>
      </c>
      <c r="BB267" s="136">
        <f t="shared" ca="1" si="327"/>
        <v>0</v>
      </c>
      <c r="BC267" s="136">
        <f t="shared" ca="1" si="328"/>
        <v>2.9901426901635943E-4</v>
      </c>
      <c r="BD267" s="136">
        <f t="shared" ca="1" si="329"/>
        <v>3.2058664252825519E-4</v>
      </c>
      <c r="BE267" s="136">
        <f t="shared" ca="1" si="330"/>
        <v>3.7792984589313813E-4</v>
      </c>
      <c r="BF267" s="136">
        <f t="shared" ca="1" si="331"/>
        <v>2.9092743793336515E-4</v>
      </c>
      <c r="BG267" s="136">
        <f t="shared" ca="1" si="332"/>
        <v>3.185346477735892E-4</v>
      </c>
      <c r="BH267" s="136">
        <f t="shared" ca="1" si="333"/>
        <v>3.6862706566199592E-4</v>
      </c>
      <c r="BI267" s="136">
        <f t="shared" ca="1" si="334"/>
        <v>1.3529172645238572E-4</v>
      </c>
      <c r="BJ267" s="136">
        <f t="shared" ca="1" si="335"/>
        <v>0</v>
      </c>
      <c r="BK267" s="136">
        <f t="shared" ca="1" si="336"/>
        <v>0</v>
      </c>
      <c r="BL267" s="136">
        <f t="shared" ca="1" si="337"/>
        <v>1.7822423591567443E-3</v>
      </c>
      <c r="BM267" s="136">
        <f t="shared" ca="1" si="338"/>
        <v>3.1888059745798949E-3</v>
      </c>
      <c r="BN267" s="136">
        <f t="shared" ca="1" si="339"/>
        <v>0</v>
      </c>
      <c r="BO267" s="136">
        <f t="shared" ca="1" si="340"/>
        <v>0</v>
      </c>
      <c r="BP267" s="136">
        <f t="shared" ca="1" si="341"/>
        <v>0</v>
      </c>
      <c r="BQ267" s="136">
        <f t="shared" ca="1" si="342"/>
        <v>0</v>
      </c>
      <c r="BR267" s="136" t="str">
        <f t="shared" si="343"/>
        <v/>
      </c>
      <c r="BS267" s="136" t="str">
        <f t="shared" si="344"/>
        <v/>
      </c>
      <c r="BT267" s="136" t="str">
        <f t="shared" si="345"/>
        <v/>
      </c>
      <c r="BU267" s="136">
        <f t="shared" ca="1" si="346"/>
        <v>3.7649993894567006E-3</v>
      </c>
      <c r="BV267" s="136">
        <f t="shared" ca="1" si="347"/>
        <v>6.5843629312807893E-3</v>
      </c>
      <c r="BW267" s="136">
        <f t="shared" ca="1" si="348"/>
        <v>0</v>
      </c>
      <c r="BX267" s="136">
        <f t="shared" ca="1" si="349"/>
        <v>3.0620787859230375E-4</v>
      </c>
      <c r="BY267" s="136">
        <f t="shared" ca="1" si="350"/>
        <v>3.2164516118776806E-4</v>
      </c>
      <c r="BZ267" s="136">
        <f t="shared" ca="1" si="351"/>
        <v>4.0053903104613094E-4</v>
      </c>
      <c r="CA267" s="136">
        <f t="shared" ca="1" si="352"/>
        <v>3.0443922781353945E-4</v>
      </c>
      <c r="CB267" s="136">
        <f t="shared" ca="1" si="353"/>
        <v>3.0843043827426253E-4</v>
      </c>
      <c r="CC267" s="136">
        <f t="shared" ca="1" si="354"/>
        <v>3.9007404858448574E-4</v>
      </c>
      <c r="CD267" s="136">
        <f t="shared" ca="1" si="355"/>
        <v>2.9737416719745075E-4</v>
      </c>
      <c r="CE267" s="136">
        <f t="shared" ca="1" si="356"/>
        <v>3.1541440934066295E-4</v>
      </c>
      <c r="CF267" s="136">
        <f t="shared" ca="1" si="357"/>
        <v>4.0428355687721553E-4</v>
      </c>
      <c r="CG267" s="136">
        <f t="shared" ca="1" si="358"/>
        <v>0</v>
      </c>
      <c r="CH267" s="136">
        <f t="shared" ca="1" si="359"/>
        <v>0</v>
      </c>
      <c r="CI267" s="136">
        <f t="shared" ca="1" si="360"/>
        <v>0</v>
      </c>
      <c r="CJ267" s="136">
        <f t="shared" ca="1" si="361"/>
        <v>4.9533253751925174E-3</v>
      </c>
      <c r="CK267" s="136">
        <f t="shared" ca="1" si="362"/>
        <v>8.8450028107629163E-3</v>
      </c>
      <c r="CL267" s="136">
        <f t="shared" ca="1" si="363"/>
        <v>0</v>
      </c>
      <c r="CM267" s="136">
        <f t="shared" ca="1" si="364"/>
        <v>0</v>
      </c>
      <c r="CN267" s="136">
        <f t="shared" ca="1" si="365"/>
        <v>0</v>
      </c>
      <c r="CO267" s="136">
        <f t="shared" ca="1" si="366"/>
        <v>0</v>
      </c>
      <c r="CP267" s="136">
        <f t="shared" ca="1" si="367"/>
        <v>3.0444933851132735E-4</v>
      </c>
      <c r="CQ267" s="136">
        <f t="shared" ca="1" si="368"/>
        <v>3.0759538869689159E-4</v>
      </c>
      <c r="CR267" s="136">
        <f t="shared" ca="1" si="369"/>
        <v>4.0588635033343403E-4</v>
      </c>
      <c r="CS267" s="136">
        <f t="shared" ca="1" si="370"/>
        <v>0</v>
      </c>
      <c r="CT267" s="136">
        <f t="shared" ca="1" si="371"/>
        <v>0</v>
      </c>
      <c r="CU267" s="136">
        <f t="shared" ca="1" si="372"/>
        <v>0</v>
      </c>
      <c r="CV267" s="136">
        <f t="shared" ca="1" si="373"/>
        <v>0</v>
      </c>
      <c r="CW267" s="136">
        <f t="shared" ca="1" si="374"/>
        <v>0</v>
      </c>
      <c r="CX267" s="136">
        <f t="shared" ca="1" si="375"/>
        <v>0</v>
      </c>
      <c r="CY267" s="136">
        <f t="shared" ca="1" si="376"/>
        <v>2.7453027436813915E-4</v>
      </c>
      <c r="CZ267" s="136">
        <f t="shared" ca="1" si="377"/>
        <v>3.0421608810804517E-4</v>
      </c>
      <c r="DA267" s="136">
        <f t="shared" ca="1" si="378"/>
        <v>3.489941029186888E-4</v>
      </c>
    </row>
    <row r="268" spans="3:105">
      <c r="C268" s="138">
        <f t="shared" si="379"/>
        <v>700</v>
      </c>
      <c r="D268" s="136">
        <f t="shared" si="379"/>
        <v>1.1358999999999999E-2</v>
      </c>
      <c r="E268" s="136">
        <f t="shared" si="379"/>
        <v>4.1019999999999997E-3</v>
      </c>
      <c r="F268" s="136">
        <f t="shared" si="279"/>
        <v>0</v>
      </c>
      <c r="G268" s="136">
        <f t="shared" ca="1" si="280"/>
        <v>3.0345498233000265E-4</v>
      </c>
      <c r="H268" s="136">
        <f t="shared" ca="1" si="281"/>
        <v>3.8460747446833325E-4</v>
      </c>
      <c r="I268" s="136">
        <f t="shared" ca="1" si="282"/>
        <v>1.2958555295739893E-4</v>
      </c>
      <c r="J268" s="136">
        <f t="shared" ca="1" si="283"/>
        <v>0</v>
      </c>
      <c r="K268" s="136">
        <f t="shared" ca="1" si="284"/>
        <v>0</v>
      </c>
      <c r="L268" s="136">
        <f t="shared" ca="1" si="285"/>
        <v>0</v>
      </c>
      <c r="M268" s="136">
        <f t="shared" ca="1" si="286"/>
        <v>2.9487695027637404E-4</v>
      </c>
      <c r="N268" s="136">
        <f t="shared" ca="1" si="287"/>
        <v>3.1553521894747271E-4</v>
      </c>
      <c r="O268" s="136">
        <f t="shared" ca="1" si="288"/>
        <v>3.8906357657570768E-4</v>
      </c>
      <c r="P268" s="136">
        <f t="shared" ca="1" si="289"/>
        <v>3.0998659591380804E-4</v>
      </c>
      <c r="Q268" s="136">
        <f t="shared" ca="1" si="290"/>
        <v>3.330385139616956E-4</v>
      </c>
      <c r="R268" s="136">
        <f t="shared" ca="1" si="291"/>
        <v>3.9628706461291956E-4</v>
      </c>
      <c r="S268" s="136">
        <f t="shared" ca="1" si="292"/>
        <v>3.3047740565844621E-4</v>
      </c>
      <c r="T268" s="136">
        <f t="shared" ca="1" si="293"/>
        <v>3.3931873432163282E-4</v>
      </c>
      <c r="U268" s="136">
        <f t="shared" ca="1" si="294"/>
        <v>4.3504826425752027E-4</v>
      </c>
      <c r="V268" s="136">
        <f t="shared" ca="1" si="295"/>
        <v>3.082315658330729E-4</v>
      </c>
      <c r="W268" s="136">
        <f t="shared" ca="1" si="296"/>
        <v>3.2905615549462265E-4</v>
      </c>
      <c r="X268" s="136">
        <f t="shared" ca="1" si="297"/>
        <v>3.9292017360493902E-4</v>
      </c>
      <c r="Y268" s="136">
        <f t="shared" ca="1" si="298"/>
        <v>3.278961835602339E-4</v>
      </c>
      <c r="Z268" s="136">
        <f t="shared" ca="1" si="299"/>
        <v>3.4147354973434389E-4</v>
      </c>
      <c r="AA268" s="136">
        <f t="shared" ca="1" si="300"/>
        <v>4.3573885002049661E-4</v>
      </c>
      <c r="AB268" s="136">
        <f t="shared" ca="1" si="301"/>
        <v>0</v>
      </c>
      <c r="AC268" s="136">
        <f t="shared" ca="1" si="302"/>
        <v>0</v>
      </c>
      <c r="AD268" s="136">
        <f t="shared" ca="1" si="303"/>
        <v>0</v>
      </c>
      <c r="AE268" s="136">
        <f t="shared" ca="1" si="304"/>
        <v>0</v>
      </c>
      <c r="AF268" s="136">
        <f t="shared" ca="1" si="305"/>
        <v>0</v>
      </c>
      <c r="AG268" s="136">
        <f t="shared" ca="1" si="306"/>
        <v>0</v>
      </c>
      <c r="AH268" s="136">
        <f t="shared" ca="1" si="307"/>
        <v>3.3201497829711855E-4</v>
      </c>
      <c r="AI268" s="136">
        <f t="shared" ca="1" si="308"/>
        <v>3.324873690899703E-4</v>
      </c>
      <c r="AJ268" s="136">
        <f t="shared" ca="1" si="309"/>
        <v>0</v>
      </c>
      <c r="AK268" s="136">
        <f t="shared" ca="1" si="310"/>
        <v>3.7316710593248922E-4</v>
      </c>
      <c r="AL268" s="136">
        <f t="shared" ca="1" si="311"/>
        <v>6.7445459317392144E-4</v>
      </c>
      <c r="AM268" s="136">
        <f t="shared" ca="1" si="312"/>
        <v>0</v>
      </c>
      <c r="AN268" s="136">
        <f t="shared" ca="1" si="313"/>
        <v>3.123898360873158E-4</v>
      </c>
      <c r="AO268" s="136">
        <f t="shared" ca="1" si="314"/>
        <v>3.3099021994166864E-4</v>
      </c>
      <c r="AP268" s="136">
        <f t="shared" ca="1" si="315"/>
        <v>4.0302566306368685E-4</v>
      </c>
      <c r="AQ268" s="136">
        <f t="shared" ca="1" si="316"/>
        <v>3.2845022802961693E-4</v>
      </c>
      <c r="AR268" s="136">
        <f t="shared" ca="1" si="317"/>
        <v>3.4618474335359079E-4</v>
      </c>
      <c r="AS268" s="136">
        <f t="shared" ca="1" si="318"/>
        <v>4.1764950420532801E-4</v>
      </c>
      <c r="AT268" s="136">
        <f t="shared" ca="1" si="319"/>
        <v>3.2725394782192111E-4</v>
      </c>
      <c r="AU268" s="136">
        <f t="shared" ca="1" si="320"/>
        <v>3.3504764221802159E-4</v>
      </c>
      <c r="AV268" s="136">
        <f t="shared" ca="1" si="321"/>
        <v>4.1052904890097742E-4</v>
      </c>
      <c r="AW268" s="136">
        <f t="shared" ca="1" si="322"/>
        <v>3.1417015998714848E-4</v>
      </c>
      <c r="AX268" s="136">
        <f t="shared" ca="1" si="323"/>
        <v>3.3574116107172369E-4</v>
      </c>
      <c r="AY268" s="136">
        <f t="shared" ca="1" si="324"/>
        <v>3.9220583120486136E-4</v>
      </c>
      <c r="AZ268" s="136">
        <f t="shared" ca="1" si="325"/>
        <v>0</v>
      </c>
      <c r="BA268" s="136">
        <f t="shared" ca="1" si="326"/>
        <v>0</v>
      </c>
      <c r="BB268" s="136">
        <f t="shared" ca="1" si="327"/>
        <v>0</v>
      </c>
      <c r="BC268" s="136">
        <f t="shared" ca="1" si="328"/>
        <v>2.9947741772971912E-4</v>
      </c>
      <c r="BD268" s="136">
        <f t="shared" ca="1" si="329"/>
        <v>3.2108320508861628E-4</v>
      </c>
      <c r="BE268" s="136">
        <f t="shared" ca="1" si="330"/>
        <v>3.7851522839826553E-4</v>
      </c>
      <c r="BF268" s="136">
        <f t="shared" ca="1" si="331"/>
        <v>2.9137806080498633E-4</v>
      </c>
      <c r="BG268" s="136">
        <f t="shared" ca="1" si="332"/>
        <v>3.1902803196144798E-4</v>
      </c>
      <c r="BH268" s="136">
        <f t="shared" ca="1" si="333"/>
        <v>3.6919803891933428E-4</v>
      </c>
      <c r="BI268" s="136">
        <f t="shared" ca="1" si="334"/>
        <v>0</v>
      </c>
      <c r="BJ268" s="136">
        <f t="shared" ca="1" si="335"/>
        <v>0</v>
      </c>
      <c r="BK268" s="136">
        <f t="shared" ca="1" si="336"/>
        <v>0</v>
      </c>
      <c r="BL268" s="136">
        <f t="shared" ca="1" si="337"/>
        <v>0</v>
      </c>
      <c r="BM268" s="136">
        <f t="shared" ca="1" si="338"/>
        <v>0</v>
      </c>
      <c r="BN268" s="136">
        <f t="shared" ca="1" si="339"/>
        <v>0</v>
      </c>
      <c r="BO268" s="136">
        <f t="shared" ca="1" si="340"/>
        <v>0</v>
      </c>
      <c r="BP268" s="136">
        <f t="shared" ca="1" si="341"/>
        <v>0</v>
      </c>
      <c r="BQ268" s="136">
        <f t="shared" ca="1" si="342"/>
        <v>0</v>
      </c>
      <c r="BR268" s="136" t="str">
        <f t="shared" si="343"/>
        <v/>
      </c>
      <c r="BS268" s="136" t="str">
        <f t="shared" si="344"/>
        <v/>
      </c>
      <c r="BT268" s="136" t="str">
        <f t="shared" si="345"/>
        <v/>
      </c>
      <c r="BU268" s="136">
        <f t="shared" ca="1" si="346"/>
        <v>0</v>
      </c>
      <c r="BV268" s="136">
        <f t="shared" ca="1" si="347"/>
        <v>0</v>
      </c>
      <c r="BW268" s="136">
        <f t="shared" ca="1" si="348"/>
        <v>0</v>
      </c>
      <c r="BX268" s="136">
        <f t="shared" ca="1" si="349"/>
        <v>3.0668216962014385E-4</v>
      </c>
      <c r="BY268" s="136">
        <f t="shared" ca="1" si="350"/>
        <v>3.2214336330719368E-4</v>
      </c>
      <c r="BZ268" s="136">
        <f t="shared" ca="1" si="351"/>
        <v>4.0115943333492334E-4</v>
      </c>
      <c r="CA268" s="136">
        <f t="shared" ca="1" si="352"/>
        <v>3.0491077934558463E-4</v>
      </c>
      <c r="CB268" s="136">
        <f t="shared" ca="1" si="353"/>
        <v>3.0890817186576505E-4</v>
      </c>
      <c r="CC268" s="136">
        <f t="shared" ca="1" si="354"/>
        <v>3.9067824146902998E-4</v>
      </c>
      <c r="CD268" s="136">
        <f t="shared" ca="1" si="355"/>
        <v>2.978347755268692E-4</v>
      </c>
      <c r="CE268" s="136">
        <f t="shared" ca="1" si="356"/>
        <v>3.1590296053369405E-4</v>
      </c>
      <c r="CF268" s="136">
        <f t="shared" ca="1" si="357"/>
        <v>4.0490975913109502E-4</v>
      </c>
      <c r="CG268" s="136">
        <f t="shared" ca="1" si="358"/>
        <v>0</v>
      </c>
      <c r="CH268" s="136">
        <f t="shared" ca="1" si="359"/>
        <v>0</v>
      </c>
      <c r="CI268" s="136">
        <f t="shared" ca="1" si="360"/>
        <v>0</v>
      </c>
      <c r="CJ268" s="136">
        <f t="shared" ca="1" si="361"/>
        <v>1.7106887603053635E-3</v>
      </c>
      <c r="CK268" s="136">
        <f t="shared" ca="1" si="362"/>
        <v>3.0547250073701005E-3</v>
      </c>
      <c r="CL268" s="136">
        <f t="shared" ca="1" si="363"/>
        <v>0</v>
      </c>
      <c r="CM268" s="136">
        <f t="shared" ca="1" si="364"/>
        <v>0</v>
      </c>
      <c r="CN268" s="136">
        <f t="shared" ca="1" si="365"/>
        <v>0</v>
      </c>
      <c r="CO268" s="136">
        <f t="shared" ca="1" si="366"/>
        <v>0</v>
      </c>
      <c r="CP268" s="136">
        <f t="shared" ca="1" si="367"/>
        <v>2.025421955170195E-3</v>
      </c>
      <c r="CQ268" s="136">
        <f t="shared" ca="1" si="368"/>
        <v>2.4562906600710034E-3</v>
      </c>
      <c r="CR268" s="136">
        <f t="shared" ca="1" si="369"/>
        <v>0</v>
      </c>
      <c r="CS268" s="136">
        <f t="shared" ca="1" si="370"/>
        <v>0</v>
      </c>
      <c r="CT268" s="136">
        <f t="shared" ca="1" si="371"/>
        <v>0</v>
      </c>
      <c r="CU268" s="136">
        <f t="shared" ca="1" si="372"/>
        <v>0</v>
      </c>
      <c r="CV268" s="136">
        <f t="shared" ca="1" si="373"/>
        <v>0</v>
      </c>
      <c r="CW268" s="136">
        <f t="shared" ca="1" si="374"/>
        <v>0</v>
      </c>
      <c r="CX268" s="136">
        <f t="shared" ca="1" si="375"/>
        <v>0</v>
      </c>
      <c r="CY268" s="136">
        <f t="shared" ca="1" si="376"/>
        <v>2.7495549937084612E-4</v>
      </c>
      <c r="CZ268" s="136">
        <f t="shared" ca="1" si="377"/>
        <v>3.0468729401488724E-4</v>
      </c>
      <c r="DA268" s="136">
        <f t="shared" ca="1" si="378"/>
        <v>3.4953466631811671E-4</v>
      </c>
    </row>
    <row r="269" spans="3:105">
      <c r="C269" s="138">
        <f t="shared" si="379"/>
        <v>705</v>
      </c>
      <c r="D269" s="136">
        <f t="shared" si="379"/>
        <v>8.1110000000000002E-3</v>
      </c>
      <c r="E269" s="136">
        <f t="shared" si="379"/>
        <v>2.9290000000000002E-3</v>
      </c>
      <c r="F269" s="136">
        <f t="shared" si="279"/>
        <v>0</v>
      </c>
      <c r="G269" s="136">
        <f t="shared" ca="1" si="280"/>
        <v>3.3382188104868094E-4</v>
      </c>
      <c r="H269" s="136">
        <f t="shared" ca="1" si="281"/>
        <v>1.6739774598887409E-4</v>
      </c>
      <c r="I269" s="136">
        <f t="shared" ca="1" si="282"/>
        <v>1.4254116157335451E-4</v>
      </c>
      <c r="J269" s="136">
        <f t="shared" ca="1" si="283"/>
        <v>0</v>
      </c>
      <c r="K269" s="136">
        <f t="shared" ca="1" si="284"/>
        <v>0</v>
      </c>
      <c r="L269" s="136">
        <f t="shared" ca="1" si="285"/>
        <v>0</v>
      </c>
      <c r="M269" s="136">
        <f t="shared" ca="1" si="286"/>
        <v>2.9677636426195383E-4</v>
      </c>
      <c r="N269" s="136">
        <f t="shared" ca="1" si="287"/>
        <v>3.1756770065636891E-4</v>
      </c>
      <c r="O269" s="136">
        <f t="shared" ca="1" si="288"/>
        <v>3.9156968225109186E-4</v>
      </c>
      <c r="P269" s="136">
        <f t="shared" ca="1" si="289"/>
        <v>3.1198333684275865E-4</v>
      </c>
      <c r="Q269" s="136">
        <f t="shared" ca="1" si="290"/>
        <v>3.3518374101509089E-4</v>
      </c>
      <c r="R269" s="136">
        <f t="shared" ca="1" si="291"/>
        <v>3.9883969950732094E-4</v>
      </c>
      <c r="S269" s="136">
        <f t="shared" ca="1" si="292"/>
        <v>3.3260613564441984E-4</v>
      </c>
      <c r="T269" s="136">
        <f t="shared" ca="1" si="293"/>
        <v>3.4150441465010772E-4</v>
      </c>
      <c r="U269" s="136">
        <f t="shared" ca="1" si="294"/>
        <v>4.378505747017868E-4</v>
      </c>
      <c r="V269" s="136">
        <f t="shared" ca="1" si="295"/>
        <v>3.1021700194936401E-4</v>
      </c>
      <c r="W269" s="136">
        <f t="shared" ca="1" si="296"/>
        <v>3.3117573067064705E-4</v>
      </c>
      <c r="X269" s="136">
        <f t="shared" ca="1" si="297"/>
        <v>3.9545112108069848E-4</v>
      </c>
      <c r="Y269" s="136">
        <f t="shared" ca="1" si="298"/>
        <v>3.3000828691822384E-4</v>
      </c>
      <c r="Z269" s="136">
        <f t="shared" ca="1" si="299"/>
        <v>3.4367311004403613E-4</v>
      </c>
      <c r="AA269" s="136">
        <f t="shared" ca="1" si="300"/>
        <v>4.3854560878890382E-4</v>
      </c>
      <c r="AB269" s="136">
        <f t="shared" ca="1" si="301"/>
        <v>5.2827282844381299E-4</v>
      </c>
      <c r="AC269" s="136">
        <f t="shared" ca="1" si="302"/>
        <v>0</v>
      </c>
      <c r="AD269" s="136">
        <f t="shared" ca="1" si="303"/>
        <v>0</v>
      </c>
      <c r="AE269" s="136">
        <f t="shared" ca="1" si="304"/>
        <v>0</v>
      </c>
      <c r="AF269" s="136">
        <f t="shared" ca="1" si="305"/>
        <v>0</v>
      </c>
      <c r="AG269" s="136">
        <f t="shared" ca="1" si="306"/>
        <v>0</v>
      </c>
      <c r="AH269" s="136">
        <f t="shared" ca="1" si="307"/>
        <v>3.3415361237010548E-4</v>
      </c>
      <c r="AI269" s="136">
        <f t="shared" ca="1" si="308"/>
        <v>3.3462904601075437E-4</v>
      </c>
      <c r="AJ269" s="136">
        <f t="shared" ca="1" si="309"/>
        <v>0</v>
      </c>
      <c r="AK269" s="136">
        <f t="shared" ca="1" si="310"/>
        <v>0</v>
      </c>
      <c r="AL269" s="136">
        <f t="shared" ca="1" si="311"/>
        <v>0</v>
      </c>
      <c r="AM269" s="136">
        <f t="shared" ca="1" si="312"/>
        <v>0</v>
      </c>
      <c r="AN269" s="136">
        <f t="shared" ca="1" si="313"/>
        <v>3.1440205719534441E-4</v>
      </c>
      <c r="AO269" s="136">
        <f t="shared" ca="1" si="314"/>
        <v>3.3312225315843279E-4</v>
      </c>
      <c r="AP269" s="136">
        <f t="shared" ca="1" si="315"/>
        <v>4.0562170381985065E-4</v>
      </c>
      <c r="AQ269" s="136">
        <f t="shared" ca="1" si="316"/>
        <v>4.7110523614880205E-4</v>
      </c>
      <c r="AR269" s="136">
        <f t="shared" ca="1" si="317"/>
        <v>3.3917829339051526E-4</v>
      </c>
      <c r="AS269" s="136">
        <f t="shared" ca="1" si="318"/>
        <v>3.6164104293353314E-4</v>
      </c>
      <c r="AT269" s="136">
        <f t="shared" ca="1" si="319"/>
        <v>3.2936191429656946E-4</v>
      </c>
      <c r="AU269" s="136">
        <f t="shared" ca="1" si="320"/>
        <v>3.3720581082654792E-4</v>
      </c>
      <c r="AV269" s="136">
        <f t="shared" ca="1" si="321"/>
        <v>4.1317342180377108E-4</v>
      </c>
      <c r="AW269" s="136">
        <f t="shared" ca="1" si="322"/>
        <v>3.1619384883489374E-4</v>
      </c>
      <c r="AX269" s="136">
        <f t="shared" ca="1" si="323"/>
        <v>3.3790379689753751E-4</v>
      </c>
      <c r="AY269" s="136">
        <f t="shared" ca="1" si="324"/>
        <v>3.9473217733099382E-4</v>
      </c>
      <c r="AZ269" s="136">
        <f t="shared" ca="1" si="325"/>
        <v>1.0650985900873267E-3</v>
      </c>
      <c r="BA269" s="136">
        <f t="shared" ca="1" si="326"/>
        <v>0</v>
      </c>
      <c r="BB269" s="136">
        <f t="shared" ca="1" si="327"/>
        <v>0</v>
      </c>
      <c r="BC269" s="136">
        <f t="shared" ca="1" si="328"/>
        <v>3.0140646506647442E-4</v>
      </c>
      <c r="BD269" s="136">
        <f t="shared" ca="1" si="329"/>
        <v>3.2315142347499236E-4</v>
      </c>
      <c r="BE269" s="136">
        <f t="shared" ca="1" si="330"/>
        <v>3.8095338817270953E-4</v>
      </c>
      <c r="BF269" s="136">
        <f t="shared" ca="1" si="331"/>
        <v>2.9325493711988783E-4</v>
      </c>
      <c r="BG269" s="136">
        <f t="shared" ca="1" si="332"/>
        <v>3.2108301220026158E-4</v>
      </c>
      <c r="BH269" s="136">
        <f t="shared" ca="1" si="333"/>
        <v>3.7157618315174977E-4</v>
      </c>
      <c r="BI269" s="136">
        <f t="shared" ca="1" si="334"/>
        <v>1.363740973194928E-4</v>
      </c>
      <c r="BJ269" s="136">
        <f t="shared" ca="1" si="335"/>
        <v>0</v>
      </c>
      <c r="BK269" s="136">
        <f t="shared" ca="1" si="336"/>
        <v>0</v>
      </c>
      <c r="BL269" s="136">
        <f t="shared" ca="1" si="337"/>
        <v>1.4225146266255513E-3</v>
      </c>
      <c r="BM269" s="136">
        <f t="shared" ca="1" si="338"/>
        <v>0</v>
      </c>
      <c r="BN269" s="136">
        <f t="shared" ca="1" si="339"/>
        <v>0</v>
      </c>
      <c r="BO269" s="136">
        <f t="shared" ca="1" si="340"/>
        <v>0</v>
      </c>
      <c r="BP269" s="136">
        <f t="shared" ca="1" si="341"/>
        <v>0</v>
      </c>
      <c r="BQ269" s="136">
        <f t="shared" ca="1" si="342"/>
        <v>0</v>
      </c>
      <c r="BR269" s="136" t="str">
        <f t="shared" si="343"/>
        <v/>
      </c>
      <c r="BS269" s="136" t="str">
        <f t="shared" si="344"/>
        <v/>
      </c>
      <c r="BT269" s="136" t="str">
        <f t="shared" si="345"/>
        <v/>
      </c>
      <c r="BU269" s="136">
        <f t="shared" ca="1" si="346"/>
        <v>0</v>
      </c>
      <c r="BV269" s="136">
        <f t="shared" ca="1" si="347"/>
        <v>0</v>
      </c>
      <c r="BW269" s="136">
        <f t="shared" ca="1" si="348"/>
        <v>0</v>
      </c>
      <c r="BX269" s="136">
        <f t="shared" ca="1" si="349"/>
        <v>1.9833166649537363E-3</v>
      </c>
      <c r="BY269" s="136">
        <f t="shared" ca="1" si="350"/>
        <v>1.9482355587636664E-4</v>
      </c>
      <c r="BZ269" s="136">
        <f t="shared" ca="1" si="351"/>
        <v>0</v>
      </c>
      <c r="CA269" s="136">
        <f t="shared" ca="1" si="352"/>
        <v>3.0687482501989133E-4</v>
      </c>
      <c r="CB269" s="136">
        <f t="shared" ca="1" si="353"/>
        <v>3.1089796625746567E-4</v>
      </c>
      <c r="CC269" s="136">
        <f t="shared" ca="1" si="354"/>
        <v>3.931947478118028E-4</v>
      </c>
      <c r="CD269" s="136">
        <f t="shared" ca="1" si="355"/>
        <v>2.9975324198380164E-4</v>
      </c>
      <c r="CE269" s="136">
        <f t="shared" ca="1" si="356"/>
        <v>3.1793781100525982E-4</v>
      </c>
      <c r="CF269" s="136">
        <f t="shared" ca="1" si="357"/>
        <v>4.0751793606276271E-4</v>
      </c>
      <c r="CG269" s="136">
        <f t="shared" ca="1" si="358"/>
        <v>0</v>
      </c>
      <c r="CH269" s="136">
        <f t="shared" ca="1" si="359"/>
        <v>0</v>
      </c>
      <c r="CI269" s="136">
        <f t="shared" ca="1" si="360"/>
        <v>0</v>
      </c>
      <c r="CJ269" s="136">
        <f t="shared" ca="1" si="361"/>
        <v>0</v>
      </c>
      <c r="CK269" s="136">
        <f t="shared" ca="1" si="362"/>
        <v>0</v>
      </c>
      <c r="CL269" s="136">
        <f t="shared" ca="1" si="363"/>
        <v>0</v>
      </c>
      <c r="CM269" s="136">
        <f t="shared" ca="1" si="364"/>
        <v>0</v>
      </c>
      <c r="CN269" s="136">
        <f t="shared" ca="1" si="365"/>
        <v>0</v>
      </c>
      <c r="CO269" s="136">
        <f t="shared" ca="1" si="366"/>
        <v>0</v>
      </c>
      <c r="CP269" s="136">
        <f t="shared" ca="1" si="367"/>
        <v>3.068850166060308E-4</v>
      </c>
      <c r="CQ269" s="136">
        <f t="shared" ca="1" si="368"/>
        <v>3.1005623605476147E-4</v>
      </c>
      <c r="CR269" s="136">
        <f t="shared" ca="1" si="369"/>
        <v>4.0913355230562523E-4</v>
      </c>
      <c r="CS269" s="136">
        <f t="shared" ca="1" si="370"/>
        <v>0</v>
      </c>
      <c r="CT269" s="136">
        <f t="shared" ca="1" si="371"/>
        <v>0</v>
      </c>
      <c r="CU269" s="136">
        <f t="shared" ca="1" si="372"/>
        <v>0</v>
      </c>
      <c r="CV269" s="136">
        <f t="shared" ca="1" si="373"/>
        <v>0</v>
      </c>
      <c r="CW269" s="136">
        <f t="shared" ca="1" si="374"/>
        <v>0</v>
      </c>
      <c r="CX269" s="136">
        <f t="shared" ca="1" si="375"/>
        <v>0</v>
      </c>
      <c r="CY269" s="136">
        <f t="shared" ca="1" si="376"/>
        <v>2.7672659175506794E-4</v>
      </c>
      <c r="CZ269" s="136">
        <f t="shared" ca="1" si="377"/>
        <v>3.0664990013563669E-4</v>
      </c>
      <c r="DA269" s="136">
        <f t="shared" ca="1" si="378"/>
        <v>3.5178615132916056E-4</v>
      </c>
    </row>
    <row r="270" spans="3:105">
      <c r="C270" s="138">
        <f t="shared" si="379"/>
        <v>710</v>
      </c>
      <c r="D270" s="136">
        <f t="shared" si="379"/>
        <v>5.79E-3</v>
      </c>
      <c r="E270" s="136">
        <f t="shared" si="379"/>
        <v>2.091E-3</v>
      </c>
      <c r="F270" s="136">
        <f t="shared" si="279"/>
        <v>0</v>
      </c>
      <c r="G270" s="136">
        <f t="shared" ca="1" si="280"/>
        <v>4.7899920354326506E-4</v>
      </c>
      <c r="H270" s="136">
        <f t="shared" ca="1" si="281"/>
        <v>1.5713792520365976E-4</v>
      </c>
      <c r="I270" s="136">
        <f t="shared" ca="1" si="282"/>
        <v>1.0870622225085758E-4</v>
      </c>
      <c r="J270" s="136">
        <f t="shared" ca="1" si="283"/>
        <v>0</v>
      </c>
      <c r="K270" s="136">
        <f t="shared" ca="1" si="284"/>
        <v>0</v>
      </c>
      <c r="L270" s="136">
        <f t="shared" ca="1" si="285"/>
        <v>0</v>
      </c>
      <c r="M270" s="136">
        <f t="shared" ca="1" si="286"/>
        <v>2.9973827242169064E-4</v>
      </c>
      <c r="N270" s="136">
        <f t="shared" ca="1" si="287"/>
        <v>3.2073711196101281E-4</v>
      </c>
      <c r="O270" s="136">
        <f t="shared" ca="1" si="288"/>
        <v>3.954776532913374E-4</v>
      </c>
      <c r="P270" s="136">
        <f t="shared" ca="1" si="289"/>
        <v>3.1509701469036803E-4</v>
      </c>
      <c r="Q270" s="136">
        <f t="shared" ca="1" si="290"/>
        <v>3.3852896515378751E-4</v>
      </c>
      <c r="R270" s="136">
        <f t="shared" ca="1" si="291"/>
        <v>4.0282022728060083E-4</v>
      </c>
      <c r="S270" s="136">
        <f t="shared" ca="1" si="292"/>
        <v>3.3592563458630391E-4</v>
      </c>
      <c r="T270" s="136">
        <f t="shared" ca="1" si="293"/>
        <v>3.4491272081644885E-4</v>
      </c>
      <c r="U270" s="136">
        <f t="shared" ca="1" si="294"/>
        <v>4.4222044153124224E-4</v>
      </c>
      <c r="V270" s="136">
        <f t="shared" ca="1" si="295"/>
        <v>9.7389669686708306E-4</v>
      </c>
      <c r="W270" s="136">
        <f t="shared" ca="1" si="296"/>
        <v>2.8006143699018494E-4</v>
      </c>
      <c r="X270" s="136">
        <f t="shared" ca="1" si="297"/>
        <v>1.7631076602009883E-4</v>
      </c>
      <c r="Y270" s="136">
        <f t="shared" ca="1" si="298"/>
        <v>3.3330185862914726E-4</v>
      </c>
      <c r="Z270" s="136">
        <f t="shared" ca="1" si="299"/>
        <v>3.4710306037533372E-4</v>
      </c>
      <c r="AA270" s="136">
        <f t="shared" ca="1" si="300"/>
        <v>4.4292241224600832E-4</v>
      </c>
      <c r="AB270" s="136">
        <f t="shared" ca="1" si="301"/>
        <v>8.0031773319500193E-4</v>
      </c>
      <c r="AC270" s="136">
        <f t="shared" ca="1" si="302"/>
        <v>0</v>
      </c>
      <c r="AD270" s="136">
        <f t="shared" ca="1" si="303"/>
        <v>0</v>
      </c>
      <c r="AE270" s="136">
        <f t="shared" ca="1" si="304"/>
        <v>0</v>
      </c>
      <c r="AF270" s="136">
        <f t="shared" ca="1" si="305"/>
        <v>0</v>
      </c>
      <c r="AG270" s="136">
        <f t="shared" ca="1" si="306"/>
        <v>0</v>
      </c>
      <c r="AH270" s="136">
        <f t="shared" ca="1" si="307"/>
        <v>3.2551475841784502E-4</v>
      </c>
      <c r="AI270" s="136">
        <f t="shared" ca="1" si="308"/>
        <v>3.4872257340223811E-4</v>
      </c>
      <c r="AJ270" s="136">
        <f t="shared" ca="1" si="309"/>
        <v>4.2171297336376516E-4</v>
      </c>
      <c r="AK270" s="136">
        <f t="shared" ca="1" si="310"/>
        <v>0</v>
      </c>
      <c r="AL270" s="136">
        <f t="shared" ca="1" si="311"/>
        <v>0</v>
      </c>
      <c r="AM270" s="136">
        <f t="shared" ca="1" si="312"/>
        <v>0</v>
      </c>
      <c r="AN270" s="136">
        <f t="shared" ca="1" si="313"/>
        <v>3.1753987452443262E-4</v>
      </c>
      <c r="AO270" s="136">
        <f t="shared" ca="1" si="314"/>
        <v>3.364469030923102E-4</v>
      </c>
      <c r="AP270" s="136">
        <f t="shared" ca="1" si="315"/>
        <v>4.0966991782536333E-4</v>
      </c>
      <c r="AQ270" s="136">
        <f t="shared" ca="1" si="316"/>
        <v>3.3386503703947059E-4</v>
      </c>
      <c r="AR270" s="136">
        <f t="shared" ca="1" si="317"/>
        <v>3.5189192242492286E-4</v>
      </c>
      <c r="AS270" s="136">
        <f t="shared" ca="1" si="318"/>
        <v>4.2453484665705557E-4</v>
      </c>
      <c r="AT270" s="136">
        <f t="shared" ca="1" si="319"/>
        <v>3.3264903503439375E-4</v>
      </c>
      <c r="AU270" s="136">
        <f t="shared" ca="1" si="320"/>
        <v>3.4057121576734118E-4</v>
      </c>
      <c r="AV270" s="136">
        <f t="shared" ca="1" si="321"/>
        <v>4.1729700399155878E-4</v>
      </c>
      <c r="AW270" s="136">
        <f t="shared" ca="1" si="322"/>
        <v>3.1934954872781381E-4</v>
      </c>
      <c r="AX270" s="136">
        <f t="shared" ca="1" si="323"/>
        <v>3.4127616792757511E-4</v>
      </c>
      <c r="AY270" s="136">
        <f t="shared" ca="1" si="324"/>
        <v>3.9867171092510233E-4</v>
      </c>
      <c r="AZ270" s="136">
        <f t="shared" ca="1" si="325"/>
        <v>1.7480588956776141E-3</v>
      </c>
      <c r="BA270" s="136">
        <f t="shared" ca="1" si="326"/>
        <v>0</v>
      </c>
      <c r="BB270" s="136">
        <f t="shared" ca="1" si="327"/>
        <v>0</v>
      </c>
      <c r="BC270" s="136">
        <f t="shared" ca="1" si="328"/>
        <v>3.0441458288103806E-4</v>
      </c>
      <c r="BD270" s="136">
        <f t="shared" ca="1" si="329"/>
        <v>3.2637656183936807E-4</v>
      </c>
      <c r="BE270" s="136">
        <f t="shared" ca="1" si="330"/>
        <v>3.8475540573470178E-4</v>
      </c>
      <c r="BF270" s="136">
        <f t="shared" ca="1" si="331"/>
        <v>2.961817004869727E-4</v>
      </c>
      <c r="BG270" s="136">
        <f t="shared" ca="1" si="332"/>
        <v>3.2428750726223838E-4</v>
      </c>
      <c r="BH270" s="136">
        <f t="shared" ca="1" si="333"/>
        <v>3.7528461367847997E-4</v>
      </c>
      <c r="BI270" s="136">
        <f t="shared" ca="1" si="334"/>
        <v>0</v>
      </c>
      <c r="BJ270" s="136">
        <f t="shared" ca="1" si="335"/>
        <v>0</v>
      </c>
      <c r="BK270" s="136">
        <f t="shared" ca="1" si="336"/>
        <v>0</v>
      </c>
      <c r="BL270" s="136">
        <f t="shared" ca="1" si="337"/>
        <v>3.9183045143207805E-3</v>
      </c>
      <c r="BM270" s="136">
        <f t="shared" ca="1" si="338"/>
        <v>0</v>
      </c>
      <c r="BN270" s="136">
        <f t="shared" ca="1" si="339"/>
        <v>0</v>
      </c>
      <c r="BO270" s="136">
        <f t="shared" ca="1" si="340"/>
        <v>0</v>
      </c>
      <c r="BP270" s="136">
        <f t="shared" ca="1" si="341"/>
        <v>0</v>
      </c>
      <c r="BQ270" s="136">
        <f t="shared" ca="1" si="342"/>
        <v>0</v>
      </c>
      <c r="BR270" s="136" t="str">
        <f t="shared" si="343"/>
        <v/>
      </c>
      <c r="BS270" s="136" t="str">
        <f t="shared" si="344"/>
        <v/>
      </c>
      <c r="BT270" s="136" t="str">
        <f t="shared" si="345"/>
        <v/>
      </c>
      <c r="BU270" s="136">
        <f t="shared" ca="1" si="346"/>
        <v>0</v>
      </c>
      <c r="BV270" s="136">
        <f t="shared" ca="1" si="347"/>
        <v>0</v>
      </c>
      <c r="BW270" s="136">
        <f t="shared" ca="1" si="348"/>
        <v>0</v>
      </c>
      <c r="BX270" s="136">
        <f t="shared" ca="1" si="349"/>
        <v>7.020548556694973E-4</v>
      </c>
      <c r="BY270" s="136">
        <f t="shared" ca="1" si="350"/>
        <v>2.9729583288193062E-4</v>
      </c>
      <c r="BZ270" s="136">
        <f t="shared" ca="1" si="351"/>
        <v>2.4507123124139178E-4</v>
      </c>
      <c r="CA270" s="136">
        <f t="shared" ca="1" si="352"/>
        <v>3.0993751854167714E-4</v>
      </c>
      <c r="CB270" s="136">
        <f t="shared" ca="1" si="353"/>
        <v>3.140008118138955E-4</v>
      </c>
      <c r="CC270" s="136">
        <f t="shared" ca="1" si="354"/>
        <v>3.9711893744464536E-4</v>
      </c>
      <c r="CD270" s="136">
        <f t="shared" ca="1" si="355"/>
        <v>3.0274486018610477E-4</v>
      </c>
      <c r="CE270" s="136">
        <f t="shared" ca="1" si="356"/>
        <v>3.2111091611100926E-4</v>
      </c>
      <c r="CF270" s="136">
        <f t="shared" ca="1" si="357"/>
        <v>4.1158507497749791E-4</v>
      </c>
      <c r="CG270" s="136">
        <f t="shared" ca="1" si="358"/>
        <v>0</v>
      </c>
      <c r="CH270" s="136">
        <f t="shared" ca="1" si="359"/>
        <v>0</v>
      </c>
      <c r="CI270" s="136">
        <f t="shared" ca="1" si="360"/>
        <v>0</v>
      </c>
      <c r="CJ270" s="136">
        <f t="shared" ca="1" si="361"/>
        <v>1.7607501361736845E-3</v>
      </c>
      <c r="CK270" s="136">
        <f t="shared" ca="1" si="362"/>
        <v>0</v>
      </c>
      <c r="CL270" s="136">
        <f t="shared" ca="1" si="363"/>
        <v>0</v>
      </c>
      <c r="CM270" s="136">
        <f t="shared" ca="1" si="364"/>
        <v>0</v>
      </c>
      <c r="CN270" s="136">
        <f t="shared" ca="1" si="365"/>
        <v>0</v>
      </c>
      <c r="CO270" s="136">
        <f t="shared" ca="1" si="366"/>
        <v>0</v>
      </c>
      <c r="CP270" s="136">
        <f t="shared" ca="1" si="367"/>
        <v>3.0994781184259514E-4</v>
      </c>
      <c r="CQ270" s="136">
        <f t="shared" ca="1" si="368"/>
        <v>3.1315068091674274E-4</v>
      </c>
      <c r="CR270" s="136">
        <f t="shared" ca="1" si="369"/>
        <v>4.1321681550621664E-4</v>
      </c>
      <c r="CS270" s="136">
        <f t="shared" ca="1" si="370"/>
        <v>0</v>
      </c>
      <c r="CT270" s="136">
        <f t="shared" ca="1" si="371"/>
        <v>0</v>
      </c>
      <c r="CU270" s="136">
        <f t="shared" ca="1" si="372"/>
        <v>0</v>
      </c>
      <c r="CV270" s="136">
        <f t="shared" ca="1" si="373"/>
        <v>0</v>
      </c>
      <c r="CW270" s="136">
        <f t="shared" ca="1" si="374"/>
        <v>0</v>
      </c>
      <c r="CX270" s="136">
        <f t="shared" ca="1" si="375"/>
        <v>0</v>
      </c>
      <c r="CY270" s="136">
        <f t="shared" ca="1" si="376"/>
        <v>2.7948839777750461E-4</v>
      </c>
      <c r="CZ270" s="136">
        <f t="shared" ca="1" si="377"/>
        <v>3.0971034884641257E-4</v>
      </c>
      <c r="DA270" s="136">
        <f t="shared" ca="1" si="378"/>
        <v>3.552970720006753E-4</v>
      </c>
    </row>
    <row r="271" spans="3:105">
      <c r="C271" s="138">
        <f t="shared" si="379"/>
        <v>715</v>
      </c>
      <c r="D271" s="136">
        <f t="shared" si="379"/>
        <v>4.1089999999999998E-3</v>
      </c>
      <c r="E271" s="136">
        <f t="shared" si="379"/>
        <v>1.4840000000000001E-3</v>
      </c>
      <c r="F271" s="136">
        <f t="shared" si="279"/>
        <v>0</v>
      </c>
      <c r="G271" s="136">
        <f t="shared" ca="1" si="280"/>
        <v>1.7997735832170719E-4</v>
      </c>
      <c r="H271" s="136">
        <f t="shared" ca="1" si="281"/>
        <v>1.8485047608030701E-4</v>
      </c>
      <c r="I271" s="136">
        <f t="shared" ca="1" si="282"/>
        <v>2.0663149513988808E-4</v>
      </c>
      <c r="J271" s="136">
        <f t="shared" ca="1" si="283"/>
        <v>0</v>
      </c>
      <c r="K271" s="136">
        <f t="shared" ca="1" si="284"/>
        <v>0</v>
      </c>
      <c r="L271" s="136">
        <f t="shared" ca="1" si="285"/>
        <v>0</v>
      </c>
      <c r="M271" s="136">
        <f t="shared" ca="1" si="286"/>
        <v>3.0349173858551222E-4</v>
      </c>
      <c r="N271" s="136">
        <f t="shared" ca="1" si="287"/>
        <v>3.2475353564792125E-4</v>
      </c>
      <c r="O271" s="136">
        <f t="shared" ca="1" si="288"/>
        <v>4.0043001382302228E-4</v>
      </c>
      <c r="P271" s="136">
        <f t="shared" ca="1" si="289"/>
        <v>3.1904281037873971E-4</v>
      </c>
      <c r="Q271" s="136">
        <f t="shared" ca="1" si="290"/>
        <v>3.4276818694522636E-4</v>
      </c>
      <c r="R271" s="136">
        <f t="shared" ca="1" si="291"/>
        <v>4.0786453503944956E-4</v>
      </c>
      <c r="S271" s="136">
        <f t="shared" ca="1" si="292"/>
        <v>3.4013225622588577E-4</v>
      </c>
      <c r="T271" s="136">
        <f t="shared" ca="1" si="293"/>
        <v>3.492318830528776E-4</v>
      </c>
      <c r="U271" s="136">
        <f t="shared" ca="1" si="294"/>
        <v>4.4775813763800606E-4</v>
      </c>
      <c r="V271" s="136">
        <f t="shared" ca="1" si="295"/>
        <v>3.1723650734293783E-4</v>
      </c>
      <c r="W271" s="136">
        <f t="shared" ca="1" si="296"/>
        <v>3.3866948443996128E-4</v>
      </c>
      <c r="X271" s="136">
        <f t="shared" ca="1" si="297"/>
        <v>4.0439928078786339E-4</v>
      </c>
      <c r="Y271" s="136">
        <f t="shared" ca="1" si="298"/>
        <v>3.3747562408991327E-4</v>
      </c>
      <c r="Z271" s="136">
        <f t="shared" ca="1" si="299"/>
        <v>3.5144965109246709E-4</v>
      </c>
      <c r="AA271" s="136">
        <f t="shared" ca="1" si="300"/>
        <v>4.4846889876617047E-4</v>
      </c>
      <c r="AB271" s="136">
        <f t="shared" ca="1" si="301"/>
        <v>0</v>
      </c>
      <c r="AC271" s="136">
        <f t="shared" ca="1" si="302"/>
        <v>0</v>
      </c>
      <c r="AD271" s="136">
        <f t="shared" ca="1" si="303"/>
        <v>0</v>
      </c>
      <c r="AE271" s="136">
        <f t="shared" ca="1" si="304"/>
        <v>0</v>
      </c>
      <c r="AF271" s="136">
        <f t="shared" ca="1" si="305"/>
        <v>0</v>
      </c>
      <c r="AG271" s="136">
        <f t="shared" ca="1" si="306"/>
        <v>0</v>
      </c>
      <c r="AH271" s="136">
        <f t="shared" ca="1" si="307"/>
        <v>3.4171474883127538E-4</v>
      </c>
      <c r="AI271" s="136">
        <f t="shared" ca="1" si="308"/>
        <v>3.4220094045418786E-4</v>
      </c>
      <c r="AJ271" s="136">
        <f t="shared" ca="1" si="309"/>
        <v>0</v>
      </c>
      <c r="AK271" s="136">
        <f t="shared" ca="1" si="310"/>
        <v>0</v>
      </c>
      <c r="AL271" s="136">
        <f t="shared" ca="1" si="311"/>
        <v>0</v>
      </c>
      <c r="AM271" s="136">
        <f t="shared" ca="1" si="312"/>
        <v>0</v>
      </c>
      <c r="AN271" s="136">
        <f t="shared" ca="1" si="313"/>
        <v>3.2151626087330293E-4</v>
      </c>
      <c r="AO271" s="136">
        <f t="shared" ca="1" si="314"/>
        <v>3.4066005230571093E-4</v>
      </c>
      <c r="AP271" s="136">
        <f t="shared" ca="1" si="315"/>
        <v>4.1480000068888813E-4</v>
      </c>
      <c r="AQ271" s="136">
        <f t="shared" ca="1" si="316"/>
        <v>3.3804585488994403E-4</v>
      </c>
      <c r="AR271" s="136">
        <f t="shared" ca="1" si="317"/>
        <v>3.5629848156557833E-4</v>
      </c>
      <c r="AS271" s="136">
        <f t="shared" ca="1" si="318"/>
        <v>4.2985107527683162E-4</v>
      </c>
      <c r="AT271" s="136">
        <f t="shared" ca="1" si="319"/>
        <v>3.3681462552553025E-4</v>
      </c>
      <c r="AU271" s="136">
        <f t="shared" ca="1" si="320"/>
        <v>3.4483601159880525E-4</v>
      </c>
      <c r="AV271" s="136">
        <f t="shared" ca="1" si="321"/>
        <v>4.2252259687995322E-4</v>
      </c>
      <c r="AW271" s="136">
        <f t="shared" ca="1" si="322"/>
        <v>3.2334859668354225E-4</v>
      </c>
      <c r="AX271" s="136">
        <f t="shared" ca="1" si="323"/>
        <v>3.4554979150752511E-4</v>
      </c>
      <c r="AY271" s="136">
        <f t="shared" ca="1" si="324"/>
        <v>4.0366406897581202E-4</v>
      </c>
      <c r="AZ271" s="136">
        <f t="shared" ca="1" si="325"/>
        <v>0</v>
      </c>
      <c r="BA271" s="136">
        <f t="shared" ca="1" si="326"/>
        <v>0</v>
      </c>
      <c r="BB271" s="136">
        <f t="shared" ca="1" si="327"/>
        <v>0</v>
      </c>
      <c r="BC271" s="136">
        <f t="shared" ca="1" si="328"/>
        <v>3.0822660804347824E-4</v>
      </c>
      <c r="BD271" s="136">
        <f t="shared" ca="1" si="329"/>
        <v>3.3046360541785715E-4</v>
      </c>
      <c r="BE271" s="136">
        <f t="shared" ca="1" si="330"/>
        <v>3.8957349714860331E-4</v>
      </c>
      <c r="BF271" s="136">
        <f t="shared" ca="1" si="331"/>
        <v>2.9989062955411883E-4</v>
      </c>
      <c r="BG271" s="136">
        <f t="shared" ca="1" si="332"/>
        <v>3.2834839069906024E-4</v>
      </c>
      <c r="BH271" s="136">
        <f t="shared" ca="1" si="333"/>
        <v>3.7998410729957915E-4</v>
      </c>
      <c r="BI271" s="136">
        <f t="shared" ca="1" si="334"/>
        <v>0</v>
      </c>
      <c r="BJ271" s="136">
        <f t="shared" ca="1" si="335"/>
        <v>0</v>
      </c>
      <c r="BK271" s="136">
        <f t="shared" ca="1" si="336"/>
        <v>0</v>
      </c>
      <c r="BL271" s="136">
        <f t="shared" ca="1" si="337"/>
        <v>0</v>
      </c>
      <c r="BM271" s="136">
        <f t="shared" ca="1" si="338"/>
        <v>0</v>
      </c>
      <c r="BN271" s="136">
        <f t="shared" ca="1" si="339"/>
        <v>0</v>
      </c>
      <c r="BO271" s="136">
        <f t="shared" ca="1" si="340"/>
        <v>0</v>
      </c>
      <c r="BP271" s="136">
        <f t="shared" ca="1" si="341"/>
        <v>0</v>
      </c>
      <c r="BQ271" s="136">
        <f t="shared" ca="1" si="342"/>
        <v>0</v>
      </c>
      <c r="BR271" s="136" t="str">
        <f t="shared" si="343"/>
        <v/>
      </c>
      <c r="BS271" s="136" t="str">
        <f t="shared" si="344"/>
        <v/>
      </c>
      <c r="BT271" s="136" t="str">
        <f t="shared" si="345"/>
        <v/>
      </c>
      <c r="BU271" s="136">
        <f t="shared" ca="1" si="346"/>
        <v>0</v>
      </c>
      <c r="BV271" s="136">
        <f t="shared" ca="1" si="347"/>
        <v>0</v>
      </c>
      <c r="BW271" s="136">
        <f t="shared" ca="1" si="348"/>
        <v>0</v>
      </c>
      <c r="BX271" s="136">
        <f t="shared" ca="1" si="349"/>
        <v>3.1564184573924542E-4</v>
      </c>
      <c r="BY271" s="136">
        <f t="shared" ca="1" si="350"/>
        <v>3.3155473600853311E-4</v>
      </c>
      <c r="BZ271" s="136">
        <f t="shared" ca="1" si="351"/>
        <v>4.1287924932310134E-4</v>
      </c>
      <c r="CA271" s="136">
        <f t="shared" ca="1" si="352"/>
        <v>3.1381870454887589E-4</v>
      </c>
      <c r="CB271" s="136">
        <f t="shared" ca="1" si="353"/>
        <v>3.1793288032497914E-4</v>
      </c>
      <c r="CC271" s="136">
        <f t="shared" ca="1" si="354"/>
        <v>4.0209185092235502E-4</v>
      </c>
      <c r="CD271" s="136">
        <f t="shared" ca="1" si="355"/>
        <v>4.4039974472893608E-4</v>
      </c>
      <c r="CE271" s="136">
        <f t="shared" ca="1" si="356"/>
        <v>3.1449636065631112E-4</v>
      </c>
      <c r="CF271" s="136">
        <f t="shared" ca="1" si="357"/>
        <v>3.7705405526962843E-4</v>
      </c>
      <c r="CG271" s="136">
        <f t="shared" ca="1" si="358"/>
        <v>0</v>
      </c>
      <c r="CH271" s="136">
        <f t="shared" ca="1" si="359"/>
        <v>0</v>
      </c>
      <c r="CI271" s="136">
        <f t="shared" ca="1" si="360"/>
        <v>0</v>
      </c>
      <c r="CJ271" s="136">
        <f t="shared" ca="1" si="361"/>
        <v>0</v>
      </c>
      <c r="CK271" s="136">
        <f t="shared" ca="1" si="362"/>
        <v>0</v>
      </c>
      <c r="CL271" s="136">
        <f t="shared" ca="1" si="363"/>
        <v>0</v>
      </c>
      <c r="CM271" s="136">
        <f t="shared" ca="1" si="364"/>
        <v>0</v>
      </c>
      <c r="CN271" s="136">
        <f t="shared" ca="1" si="365"/>
        <v>0</v>
      </c>
      <c r="CO271" s="136">
        <f t="shared" ca="1" si="366"/>
        <v>0</v>
      </c>
      <c r="CP271" s="136">
        <f t="shared" ca="1" si="367"/>
        <v>3.1382912674743645E-4</v>
      </c>
      <c r="CQ271" s="136">
        <f t="shared" ca="1" si="368"/>
        <v>3.1707210368168423E-4</v>
      </c>
      <c r="CR271" s="136">
        <f t="shared" ca="1" si="369"/>
        <v>4.1839131432077785E-4</v>
      </c>
      <c r="CS271" s="136">
        <f t="shared" ca="1" si="370"/>
        <v>0</v>
      </c>
      <c r="CT271" s="136">
        <f t="shared" ca="1" si="371"/>
        <v>0</v>
      </c>
      <c r="CU271" s="136">
        <f t="shared" ca="1" si="372"/>
        <v>0</v>
      </c>
      <c r="CV271" s="136">
        <f t="shared" ca="1" si="373"/>
        <v>0</v>
      </c>
      <c r="CW271" s="136">
        <f t="shared" ca="1" si="374"/>
        <v>0</v>
      </c>
      <c r="CX271" s="136">
        <f t="shared" ca="1" si="375"/>
        <v>0</v>
      </c>
      <c r="CY271" s="136">
        <f t="shared" ca="1" si="376"/>
        <v>2.8298828531526514E-4</v>
      </c>
      <c r="CZ271" s="136">
        <f t="shared" ca="1" si="377"/>
        <v>3.1358869012591682E-4</v>
      </c>
      <c r="DA271" s="136">
        <f t="shared" ca="1" si="378"/>
        <v>3.5974627205472514E-4</v>
      </c>
    </row>
    <row r="272" spans="3:105">
      <c r="C272" s="138">
        <f t="shared" si="379"/>
        <v>720</v>
      </c>
      <c r="D272" s="136">
        <f t="shared" si="379"/>
        <v>2.8990000000000001E-3</v>
      </c>
      <c r="E272" s="136">
        <f t="shared" si="379"/>
        <v>1.047E-3</v>
      </c>
      <c r="F272" s="136">
        <f t="shared" si="279"/>
        <v>0</v>
      </c>
      <c r="G272" s="136">
        <f t="shared" ca="1" si="280"/>
        <v>4.9282025787083096E-4</v>
      </c>
      <c r="H272" s="136">
        <f t="shared" ca="1" si="281"/>
        <v>7.5560784915294711E-4</v>
      </c>
      <c r="I272" s="136">
        <f t="shared" ca="1" si="282"/>
        <v>3.0598713884561099E-5</v>
      </c>
      <c r="J272" s="136">
        <f t="shared" ca="1" si="283"/>
        <v>0</v>
      </c>
      <c r="K272" s="136">
        <f t="shared" ca="1" si="284"/>
        <v>0</v>
      </c>
      <c r="L272" s="136">
        <f t="shared" ca="1" si="285"/>
        <v>0</v>
      </c>
      <c r="M272" s="136">
        <f t="shared" ca="1" si="286"/>
        <v>3.0833031249398663E-4</v>
      </c>
      <c r="N272" s="136">
        <f t="shared" ca="1" si="287"/>
        <v>3.2993108674566929E-4</v>
      </c>
      <c r="O272" s="136">
        <f t="shared" ca="1" si="288"/>
        <v>4.0681407628905279E-4</v>
      </c>
      <c r="P272" s="136">
        <f t="shared" ca="1" si="289"/>
        <v>3.2412931528717553E-4</v>
      </c>
      <c r="Q272" s="136">
        <f t="shared" ca="1" si="290"/>
        <v>3.4823294593253225E-4</v>
      </c>
      <c r="R272" s="136">
        <f t="shared" ca="1" si="291"/>
        <v>4.143671262026614E-4</v>
      </c>
      <c r="S272" s="136">
        <f t="shared" ca="1" si="292"/>
        <v>3.4555499052526243E-4</v>
      </c>
      <c r="T272" s="136">
        <f t="shared" ca="1" si="293"/>
        <v>3.5479969285627674E-4</v>
      </c>
      <c r="U272" s="136">
        <f t="shared" ca="1" si="294"/>
        <v>4.5489675318049127E-4</v>
      </c>
      <c r="V272" s="136">
        <f t="shared" ca="1" si="295"/>
        <v>3.2229421433159976E-4</v>
      </c>
      <c r="W272" s="136">
        <f t="shared" ca="1" si="296"/>
        <v>3.4406889774407651E-4</v>
      </c>
      <c r="X272" s="136">
        <f t="shared" ca="1" si="297"/>
        <v>4.1084662534407993E-4</v>
      </c>
      <c r="Y272" s="136">
        <f t="shared" ca="1" si="298"/>
        <v>3.4285600365832608E-4</v>
      </c>
      <c r="Z272" s="136">
        <f t="shared" ca="1" si="299"/>
        <v>3.5705281880913726E-4</v>
      </c>
      <c r="AA272" s="136">
        <f t="shared" ca="1" si="300"/>
        <v>4.5561884598531319E-4</v>
      </c>
      <c r="AB272" s="136">
        <f t="shared" ca="1" si="301"/>
        <v>0</v>
      </c>
      <c r="AC272" s="136">
        <f t="shared" ca="1" si="302"/>
        <v>0</v>
      </c>
      <c r="AD272" s="136">
        <f t="shared" ca="1" si="303"/>
        <v>0</v>
      </c>
      <c r="AE272" s="136">
        <f t="shared" ca="1" si="304"/>
        <v>0</v>
      </c>
      <c r="AF272" s="136">
        <f t="shared" ca="1" si="305"/>
        <v>0</v>
      </c>
      <c r="AG272" s="136">
        <f t="shared" ca="1" si="306"/>
        <v>0</v>
      </c>
      <c r="AH272" s="136">
        <f t="shared" ca="1" si="307"/>
        <v>2.0597568344074812E-4</v>
      </c>
      <c r="AI272" s="136">
        <f t="shared" ca="1" si="308"/>
        <v>3.5778252757029296E-4</v>
      </c>
      <c r="AJ272" s="136">
        <f t="shared" ca="1" si="309"/>
        <v>0</v>
      </c>
      <c r="AK272" s="136">
        <f t="shared" ca="1" si="310"/>
        <v>3.9019234113684981E-3</v>
      </c>
      <c r="AL272" s="136">
        <f t="shared" ca="1" si="311"/>
        <v>7.0522565498751201E-3</v>
      </c>
      <c r="AM272" s="136">
        <f t="shared" ca="1" si="312"/>
        <v>0</v>
      </c>
      <c r="AN272" s="136">
        <f t="shared" ca="1" si="313"/>
        <v>3.2664220004470317E-4</v>
      </c>
      <c r="AO272" s="136">
        <f t="shared" ca="1" si="314"/>
        <v>3.4609120126689267E-4</v>
      </c>
      <c r="AP272" s="136">
        <f t="shared" ca="1" si="315"/>
        <v>4.214131640979571E-4</v>
      </c>
      <c r="AQ272" s="136">
        <f t="shared" ca="1" si="316"/>
        <v>3.4343532565762219E-4</v>
      </c>
      <c r="AR272" s="136">
        <f t="shared" ca="1" si="317"/>
        <v>3.6197895426828597E-4</v>
      </c>
      <c r="AS272" s="136">
        <f t="shared" ca="1" si="318"/>
        <v>4.3670419822198277E-4</v>
      </c>
      <c r="AT272" s="136">
        <f t="shared" ca="1" si="319"/>
        <v>3.421844667826795E-4</v>
      </c>
      <c r="AU272" s="136">
        <f t="shared" ca="1" si="320"/>
        <v>3.5033373794944941E-4</v>
      </c>
      <c r="AV272" s="136">
        <f t="shared" ca="1" si="321"/>
        <v>4.2925888177038421E-4</v>
      </c>
      <c r="AW272" s="136">
        <f t="shared" ca="1" si="322"/>
        <v>3.2850374881567847E-4</v>
      </c>
      <c r="AX272" s="136">
        <f t="shared" ca="1" si="323"/>
        <v>3.5105889766329619E-4</v>
      </c>
      <c r="AY272" s="136">
        <f t="shared" ca="1" si="324"/>
        <v>4.1009969203770517E-4</v>
      </c>
      <c r="AZ272" s="136">
        <f t="shared" ca="1" si="325"/>
        <v>0</v>
      </c>
      <c r="BA272" s="136">
        <f t="shared" ca="1" si="326"/>
        <v>0</v>
      </c>
      <c r="BB272" s="136">
        <f t="shared" ca="1" si="327"/>
        <v>0</v>
      </c>
      <c r="BC272" s="136">
        <f t="shared" ca="1" si="328"/>
        <v>3.1314067005560302E-4</v>
      </c>
      <c r="BD272" s="136">
        <f t="shared" ca="1" si="329"/>
        <v>3.3573219225428177E-4</v>
      </c>
      <c r="BE272" s="136">
        <f t="shared" ca="1" si="330"/>
        <v>3.9578447398613354E-4</v>
      </c>
      <c r="BF272" s="136">
        <f t="shared" ca="1" si="331"/>
        <v>3.046717909205515E-4</v>
      </c>
      <c r="BG272" s="136">
        <f t="shared" ca="1" si="332"/>
        <v>3.335832546315373E-4</v>
      </c>
      <c r="BH272" s="136">
        <f t="shared" ca="1" si="333"/>
        <v>3.8604220033296388E-4</v>
      </c>
      <c r="BI272" s="136">
        <f t="shared" ca="1" si="334"/>
        <v>0</v>
      </c>
      <c r="BJ272" s="136">
        <f t="shared" ca="1" si="335"/>
        <v>0</v>
      </c>
      <c r="BK272" s="136">
        <f t="shared" ca="1" si="336"/>
        <v>0</v>
      </c>
      <c r="BL272" s="136">
        <f t="shared" ca="1" si="337"/>
        <v>0</v>
      </c>
      <c r="BM272" s="136">
        <f t="shared" ca="1" si="338"/>
        <v>0</v>
      </c>
      <c r="BN272" s="136">
        <f t="shared" ca="1" si="339"/>
        <v>0</v>
      </c>
      <c r="BO272" s="136">
        <f t="shared" ca="1" si="340"/>
        <v>0</v>
      </c>
      <c r="BP272" s="136">
        <f t="shared" ca="1" si="341"/>
        <v>0</v>
      </c>
      <c r="BQ272" s="136">
        <f t="shared" ca="1" si="342"/>
        <v>0</v>
      </c>
      <c r="BR272" s="136" t="str">
        <f t="shared" si="343"/>
        <v/>
      </c>
      <c r="BS272" s="136" t="str">
        <f t="shared" si="344"/>
        <v/>
      </c>
      <c r="BT272" s="136" t="str">
        <f t="shared" si="345"/>
        <v/>
      </c>
      <c r="BU272" s="136">
        <f t="shared" ca="1" si="346"/>
        <v>0</v>
      </c>
      <c r="BV272" s="136">
        <f t="shared" ca="1" si="347"/>
        <v>0</v>
      </c>
      <c r="BW272" s="136">
        <f t="shared" ca="1" si="348"/>
        <v>0</v>
      </c>
      <c r="BX272" s="136">
        <f t="shared" ca="1" si="349"/>
        <v>3.2067412901105625E-4</v>
      </c>
      <c r="BY272" s="136">
        <f t="shared" ca="1" si="350"/>
        <v>3.3684071875837327E-4</v>
      </c>
      <c r="BZ272" s="136">
        <f t="shared" ca="1" si="351"/>
        <v>4.1946179016074059E-4</v>
      </c>
      <c r="CA272" s="136">
        <f t="shared" ca="1" si="352"/>
        <v>4.3589669904080227E-3</v>
      </c>
      <c r="CB272" s="136">
        <f t="shared" ca="1" si="353"/>
        <v>7.7636893939937602E-3</v>
      </c>
      <c r="CC272" s="136">
        <f t="shared" ca="1" si="354"/>
        <v>0</v>
      </c>
      <c r="CD272" s="136">
        <f t="shared" ca="1" si="355"/>
        <v>3.1142308452290594E-4</v>
      </c>
      <c r="CE272" s="136">
        <f t="shared" ca="1" si="356"/>
        <v>3.3031560604461881E-4</v>
      </c>
      <c r="CF272" s="136">
        <f t="shared" ca="1" si="357"/>
        <v>4.2338321950136581E-4</v>
      </c>
      <c r="CG272" s="136">
        <f t="shared" ca="1" si="358"/>
        <v>0</v>
      </c>
      <c r="CH272" s="136">
        <f t="shared" ca="1" si="359"/>
        <v>0</v>
      </c>
      <c r="CI272" s="136">
        <f t="shared" ca="1" si="360"/>
        <v>0</v>
      </c>
      <c r="CJ272" s="136">
        <f t="shared" ca="1" si="361"/>
        <v>0</v>
      </c>
      <c r="CK272" s="136">
        <f t="shared" ca="1" si="362"/>
        <v>0</v>
      </c>
      <c r="CL272" s="136">
        <f t="shared" ca="1" si="363"/>
        <v>0</v>
      </c>
      <c r="CM272" s="136">
        <f t="shared" ca="1" si="364"/>
        <v>0</v>
      </c>
      <c r="CN272" s="136">
        <f t="shared" ca="1" si="365"/>
        <v>0</v>
      </c>
      <c r="CO272" s="136">
        <f t="shared" ca="1" si="366"/>
        <v>0</v>
      </c>
      <c r="CP272" s="136">
        <f t="shared" ca="1" si="367"/>
        <v>1.5490161628815161E-3</v>
      </c>
      <c r="CQ272" s="136">
        <f t="shared" ca="1" si="368"/>
        <v>2.6000772320564297E-3</v>
      </c>
      <c r="CR272" s="136">
        <f t="shared" ca="1" si="369"/>
        <v>0</v>
      </c>
      <c r="CS272" s="136">
        <f t="shared" ca="1" si="370"/>
        <v>0</v>
      </c>
      <c r="CT272" s="136">
        <f t="shared" ca="1" si="371"/>
        <v>0</v>
      </c>
      <c r="CU272" s="136">
        <f t="shared" ca="1" si="372"/>
        <v>0</v>
      </c>
      <c r="CV272" s="136">
        <f t="shared" ca="1" si="373"/>
        <v>0</v>
      </c>
      <c r="CW272" s="136">
        <f t="shared" ca="1" si="374"/>
        <v>0</v>
      </c>
      <c r="CX272" s="136">
        <f t="shared" ca="1" si="375"/>
        <v>0</v>
      </c>
      <c r="CY272" s="136">
        <f t="shared" ca="1" si="376"/>
        <v>2.8749997232233856E-4</v>
      </c>
      <c r="CZ272" s="136">
        <f t="shared" ca="1" si="377"/>
        <v>3.185882399031456E-4</v>
      </c>
      <c r="DA272" s="136">
        <f t="shared" ca="1" si="378"/>
        <v>3.6548171293936886E-4</v>
      </c>
    </row>
    <row r="273" spans="3:105">
      <c r="C273" s="138">
        <f t="shared" si="379"/>
        <v>725</v>
      </c>
      <c r="D273" s="136">
        <f t="shared" si="379"/>
        <v>2.049E-3</v>
      </c>
      <c r="E273" s="136">
        <f t="shared" si="379"/>
        <v>7.3999999999999999E-4</v>
      </c>
      <c r="F273" s="136">
        <f t="shared" si="279"/>
        <v>0</v>
      </c>
      <c r="G273" s="136">
        <f t="shared" ca="1" si="280"/>
        <v>3.4540747018622338E-3</v>
      </c>
      <c r="H273" s="136">
        <f t="shared" ca="1" si="281"/>
        <v>6.0119160777441418E-3</v>
      </c>
      <c r="I273" s="136">
        <f t="shared" ca="1" si="282"/>
        <v>0</v>
      </c>
      <c r="J273" s="136">
        <f t="shared" ca="1" si="283"/>
        <v>5.1259013814045603E-3</v>
      </c>
      <c r="K273" s="136">
        <f t="shared" ca="1" si="284"/>
        <v>9.0424291001532462E-3</v>
      </c>
      <c r="L273" s="136">
        <f t="shared" ca="1" si="285"/>
        <v>0</v>
      </c>
      <c r="M273" s="136">
        <f t="shared" ca="1" si="286"/>
        <v>5.0848587665090956E-4</v>
      </c>
      <c r="N273" s="136">
        <f t="shared" ca="1" si="287"/>
        <v>6.7571720791931734E-4</v>
      </c>
      <c r="O273" s="136">
        <f t="shared" ca="1" si="288"/>
        <v>3.1443164650441755E-4</v>
      </c>
      <c r="P273" s="136">
        <f t="shared" ca="1" si="289"/>
        <v>3.2941351982230816E-4</v>
      </c>
      <c r="Q273" s="136">
        <f t="shared" ca="1" si="290"/>
        <v>3.5391010632929837E-4</v>
      </c>
      <c r="R273" s="136">
        <f t="shared" ca="1" si="291"/>
        <v>4.2112245669644912E-4</v>
      </c>
      <c r="S273" s="136">
        <f t="shared" ca="1" si="292"/>
        <v>3.51188492840391E-4</v>
      </c>
      <c r="T273" s="136">
        <f t="shared" ca="1" si="293"/>
        <v>3.6058390939464735E-4</v>
      </c>
      <c r="U273" s="136">
        <f t="shared" ca="1" si="294"/>
        <v>4.6231282871825546E-4</v>
      </c>
      <c r="V273" s="136">
        <f t="shared" ca="1" si="295"/>
        <v>3.2754850164439393E-4</v>
      </c>
      <c r="W273" s="136">
        <f t="shared" ca="1" si="296"/>
        <v>3.4967817263563178E-4</v>
      </c>
      <c r="X273" s="136">
        <f t="shared" ca="1" si="297"/>
        <v>4.1754456193449188E-4</v>
      </c>
      <c r="Y273" s="136">
        <f t="shared" ca="1" si="298"/>
        <v>2.378694153003541E-3</v>
      </c>
      <c r="Z273" s="136">
        <f t="shared" ca="1" si="299"/>
        <v>3.9994372755594995E-3</v>
      </c>
      <c r="AA273" s="136">
        <f t="shared" ca="1" si="300"/>
        <v>0</v>
      </c>
      <c r="AB273" s="136">
        <f t="shared" ca="1" si="301"/>
        <v>9.4433182436256154E-3</v>
      </c>
      <c r="AC273" s="136">
        <f t="shared" ca="1" si="302"/>
        <v>1.6715211717848656E-2</v>
      </c>
      <c r="AD273" s="136">
        <f t="shared" ca="1" si="303"/>
        <v>0</v>
      </c>
      <c r="AE273" s="136">
        <f t="shared" ca="1" si="304"/>
        <v>0</v>
      </c>
      <c r="AF273" s="136">
        <f t="shared" ca="1" si="305"/>
        <v>0</v>
      </c>
      <c r="AG273" s="136">
        <f t="shared" ca="1" si="306"/>
        <v>0</v>
      </c>
      <c r="AH273" s="136">
        <f t="shared" ca="1" si="307"/>
        <v>3.5282242547349219E-4</v>
      </c>
      <c r="AI273" s="136">
        <f t="shared" ca="1" si="308"/>
        <v>3.5332442109477452E-4</v>
      </c>
      <c r="AJ273" s="136">
        <f t="shared" ca="1" si="309"/>
        <v>0</v>
      </c>
      <c r="AK273" s="136">
        <f t="shared" ca="1" si="310"/>
        <v>1.1896607447159976E-3</v>
      </c>
      <c r="AL273" s="136">
        <f t="shared" ca="1" si="311"/>
        <v>2.1501684924436293E-3</v>
      </c>
      <c r="AM273" s="136">
        <f t="shared" ca="1" si="312"/>
        <v>0</v>
      </c>
      <c r="AN273" s="136">
        <f t="shared" ca="1" si="313"/>
        <v>3.3196737155321876E-4</v>
      </c>
      <c r="AO273" s="136">
        <f t="shared" ca="1" si="314"/>
        <v>3.517334453005239E-4</v>
      </c>
      <c r="AP273" s="136">
        <f t="shared" ca="1" si="315"/>
        <v>4.2828336450213248E-4</v>
      </c>
      <c r="AQ273" s="136">
        <f t="shared" ca="1" si="316"/>
        <v>1.068760405958696E-2</v>
      </c>
      <c r="AR273" s="136">
        <f t="shared" ca="1" si="317"/>
        <v>1.8902992142814493E-2</v>
      </c>
      <c r="AS273" s="136">
        <f t="shared" ca="1" si="318"/>
        <v>0</v>
      </c>
      <c r="AT273" s="136">
        <f t="shared" ca="1" si="319"/>
        <v>3.4776302023633101E-4</v>
      </c>
      <c r="AU273" s="136">
        <f t="shared" ca="1" si="320"/>
        <v>3.5604514706788189E-4</v>
      </c>
      <c r="AV273" s="136">
        <f t="shared" ca="1" si="321"/>
        <v>4.3625698907760925E-4</v>
      </c>
      <c r="AW273" s="136">
        <f t="shared" ca="1" si="322"/>
        <v>4.4425573447843874E-3</v>
      </c>
      <c r="AX273" s="136">
        <f t="shared" ca="1" si="323"/>
        <v>7.6236715133596814E-3</v>
      </c>
      <c r="AY273" s="136">
        <f t="shared" ca="1" si="324"/>
        <v>0</v>
      </c>
      <c r="AZ273" s="136">
        <f t="shared" ca="1" si="325"/>
        <v>6.990051933698822E-3</v>
      </c>
      <c r="BA273" s="136">
        <f t="shared" ca="1" si="326"/>
        <v>1.2872308044250696E-2</v>
      </c>
      <c r="BB273" s="136">
        <f t="shared" ca="1" si="327"/>
        <v>0</v>
      </c>
      <c r="BC273" s="136">
        <f t="shared" ca="1" si="328"/>
        <v>3.8330934533809275E-3</v>
      </c>
      <c r="BD273" s="136">
        <f t="shared" ca="1" si="329"/>
        <v>6.5154041054971317E-3</v>
      </c>
      <c r="BE273" s="136">
        <f t="shared" ca="1" si="330"/>
        <v>0</v>
      </c>
      <c r="BF273" s="136">
        <f t="shared" ca="1" si="331"/>
        <v>3.0963878397973518E-4</v>
      </c>
      <c r="BG273" s="136">
        <f t="shared" ca="1" si="332"/>
        <v>3.3902158453207878E-4</v>
      </c>
      <c r="BH273" s="136">
        <f t="shared" ca="1" si="333"/>
        <v>3.9233575617484963E-4</v>
      </c>
      <c r="BI273" s="136">
        <f t="shared" ca="1" si="334"/>
        <v>0</v>
      </c>
      <c r="BJ273" s="136">
        <f t="shared" ca="1" si="335"/>
        <v>0</v>
      </c>
      <c r="BK273" s="136">
        <f t="shared" ca="1" si="336"/>
        <v>0</v>
      </c>
      <c r="BL273" s="136">
        <f t="shared" ca="1" si="337"/>
        <v>3.0349911262510477E-3</v>
      </c>
      <c r="BM273" s="136">
        <f t="shared" ca="1" si="338"/>
        <v>5.4302366827177102E-3</v>
      </c>
      <c r="BN273" s="136">
        <f t="shared" ca="1" si="339"/>
        <v>0</v>
      </c>
      <c r="BO273" s="136">
        <f t="shared" ca="1" si="340"/>
        <v>0</v>
      </c>
      <c r="BP273" s="136">
        <f t="shared" ca="1" si="341"/>
        <v>0</v>
      </c>
      <c r="BQ273" s="136">
        <f t="shared" ca="1" si="342"/>
        <v>0</v>
      </c>
      <c r="BR273" s="136" t="str">
        <f t="shared" si="343"/>
        <v/>
      </c>
      <c r="BS273" s="136" t="str">
        <f t="shared" si="344"/>
        <v/>
      </c>
      <c r="BT273" s="136" t="str">
        <f t="shared" si="345"/>
        <v/>
      </c>
      <c r="BU273" s="136">
        <f t="shared" ca="1" si="346"/>
        <v>4.0071498271772987E-3</v>
      </c>
      <c r="BV273" s="136">
        <f t="shared" ca="1" si="347"/>
        <v>7.0078441064400226E-3</v>
      </c>
      <c r="BW273" s="136">
        <f t="shared" ca="1" si="348"/>
        <v>0</v>
      </c>
      <c r="BX273" s="136">
        <f t="shared" ca="1" si="349"/>
        <v>1.5832235060358527E-2</v>
      </c>
      <c r="BY273" s="136">
        <f t="shared" ca="1" si="350"/>
        <v>2.8005083584594762E-2</v>
      </c>
      <c r="BZ273" s="136">
        <f t="shared" ca="1" si="351"/>
        <v>0</v>
      </c>
      <c r="CA273" s="136">
        <f t="shared" ca="1" si="352"/>
        <v>4.6085521209126429E-3</v>
      </c>
      <c r="CB273" s="136">
        <f t="shared" ca="1" si="353"/>
        <v>8.2190407125383915E-3</v>
      </c>
      <c r="CC273" s="136">
        <f t="shared" ca="1" si="354"/>
        <v>0</v>
      </c>
      <c r="CD273" s="136">
        <f t="shared" ca="1" si="355"/>
        <v>2.05264817387144E-3</v>
      </c>
      <c r="CE273" s="136">
        <f t="shared" ca="1" si="356"/>
        <v>3.4136504385656606E-3</v>
      </c>
      <c r="CF273" s="136">
        <f t="shared" ca="1" si="357"/>
        <v>0</v>
      </c>
      <c r="CG273" s="136">
        <f t="shared" ca="1" si="358"/>
        <v>0</v>
      </c>
      <c r="CH273" s="136">
        <f t="shared" ca="1" si="359"/>
        <v>0</v>
      </c>
      <c r="CI273" s="136">
        <f t="shared" ca="1" si="360"/>
        <v>0</v>
      </c>
      <c r="CJ273" s="136">
        <f t="shared" ca="1" si="361"/>
        <v>0</v>
      </c>
      <c r="CK273" s="136">
        <f t="shared" ca="1" si="362"/>
        <v>0</v>
      </c>
      <c r="CL273" s="136">
        <f t="shared" ca="1" si="363"/>
        <v>0</v>
      </c>
      <c r="CM273" s="136">
        <f t="shared" ca="1" si="364"/>
        <v>1.1320649373359847E-2</v>
      </c>
      <c r="CN273" s="136">
        <f t="shared" ca="1" si="365"/>
        <v>2.0526340422286918E-2</v>
      </c>
      <c r="CO273" s="136">
        <f t="shared" ca="1" si="366"/>
        <v>0</v>
      </c>
      <c r="CP273" s="136">
        <f t="shared" ca="1" si="367"/>
        <v>3.2403036176214465E-4</v>
      </c>
      <c r="CQ273" s="136">
        <f t="shared" ca="1" si="368"/>
        <v>3.2737875392727442E-4</v>
      </c>
      <c r="CR273" s="136">
        <f t="shared" ca="1" si="369"/>
        <v>4.3199141629261871E-4</v>
      </c>
      <c r="CS273" s="136">
        <f t="shared" ca="1" si="370"/>
        <v>6.1630792475812568E-3</v>
      </c>
      <c r="CT273" s="136">
        <f t="shared" ca="1" si="371"/>
        <v>1.0828438763616914E-2</v>
      </c>
      <c r="CU273" s="136">
        <f t="shared" ca="1" si="372"/>
        <v>0</v>
      </c>
      <c r="CV273" s="136">
        <f t="shared" ca="1" si="373"/>
        <v>1.7072824088931785E-3</v>
      </c>
      <c r="CW273" s="136">
        <f t="shared" ca="1" si="374"/>
        <v>2.9877325643303601E-3</v>
      </c>
      <c r="CX273" s="136">
        <f t="shared" ca="1" si="375"/>
        <v>0</v>
      </c>
      <c r="CY273" s="136">
        <f t="shared" ca="1" si="376"/>
        <v>9.4784199125612957E-3</v>
      </c>
      <c r="CZ273" s="136">
        <f t="shared" ca="1" si="377"/>
        <v>1.6102029653674438E-2</v>
      </c>
      <c r="DA273" s="136">
        <f t="shared" ca="1" si="378"/>
        <v>0</v>
      </c>
    </row>
    <row r="274" spans="3:105">
      <c r="C274" s="138">
        <f t="shared" si="379"/>
        <v>730</v>
      </c>
      <c r="D274" s="136">
        <f t="shared" si="379"/>
        <v>1.4400000000000001E-3</v>
      </c>
      <c r="E274" s="136">
        <f t="shared" si="379"/>
        <v>5.1999999999999995E-4</v>
      </c>
      <c r="F274" s="136">
        <f t="shared" si="279"/>
        <v>0</v>
      </c>
      <c r="G274" s="136">
        <f t="shared" ca="1" si="280"/>
        <v>6.7494071956361616E-3</v>
      </c>
      <c r="H274" s="136">
        <f t="shared" ca="1" si="281"/>
        <v>1.1879328036117938E-2</v>
      </c>
      <c r="I274" s="136">
        <f t="shared" ca="1" si="282"/>
        <v>0</v>
      </c>
      <c r="J274" s="136">
        <f t="shared" ca="1" si="283"/>
        <v>9.5364803330639913E-3</v>
      </c>
      <c r="K274" s="136">
        <f t="shared" ca="1" si="284"/>
        <v>1.6822982117753515E-2</v>
      </c>
      <c r="L274" s="136">
        <f t="shared" ca="1" si="285"/>
        <v>0</v>
      </c>
      <c r="M274" s="136">
        <f t="shared" ca="1" si="286"/>
        <v>5.1600670381553066E-4</v>
      </c>
      <c r="N274" s="136">
        <f t="shared" ca="1" si="287"/>
        <v>6.857114920602918E-4</v>
      </c>
      <c r="O274" s="136">
        <f t="shared" ca="1" si="288"/>
        <v>3.190822890827767E-4</v>
      </c>
      <c r="P274" s="136">
        <f t="shared" ca="1" si="289"/>
        <v>1.4872648748105394E-2</v>
      </c>
      <c r="Q274" s="136">
        <f t="shared" ca="1" si="290"/>
        <v>2.5501837345525746E-2</v>
      </c>
      <c r="R274" s="136">
        <f t="shared" ca="1" si="291"/>
        <v>0</v>
      </c>
      <c r="S274" s="136">
        <f t="shared" ca="1" si="292"/>
        <v>3.5638279238367937E-4</v>
      </c>
      <c r="T274" s="136">
        <f t="shared" ca="1" si="293"/>
        <v>3.6591717308087239E-4</v>
      </c>
      <c r="U274" s="136">
        <f t="shared" ca="1" si="294"/>
        <v>4.6915072735111021E-4</v>
      </c>
      <c r="V274" s="136">
        <f t="shared" ca="1" si="295"/>
        <v>1.3049372361264237E-2</v>
      </c>
      <c r="W274" s="136">
        <f t="shared" ca="1" si="296"/>
        <v>2.2459219223561547E-2</v>
      </c>
      <c r="X274" s="136">
        <f t="shared" ca="1" si="297"/>
        <v>0</v>
      </c>
      <c r="Y274" s="136">
        <f t="shared" ca="1" si="298"/>
        <v>3.5359923404240483E-4</v>
      </c>
      <c r="Z274" s="136">
        <f t="shared" ca="1" si="299"/>
        <v>3.6824089966763649E-4</v>
      </c>
      <c r="AA274" s="136">
        <f t="shared" ca="1" si="300"/>
        <v>4.6989544659174797E-4</v>
      </c>
      <c r="AB274" s="136">
        <f t="shared" ca="1" si="301"/>
        <v>2.2915847409390063E-2</v>
      </c>
      <c r="AC274" s="136">
        <f t="shared" ca="1" si="302"/>
        <v>4.0562356500102974E-2</v>
      </c>
      <c r="AD274" s="136">
        <f t="shared" ca="1" si="303"/>
        <v>0</v>
      </c>
      <c r="AE274" s="136">
        <f t="shared" ca="1" si="304"/>
        <v>3.3062888932443133E-3</v>
      </c>
      <c r="AF274" s="136">
        <f t="shared" ca="1" si="305"/>
        <v>5.6537533168617288E-3</v>
      </c>
      <c r="AG274" s="136">
        <f t="shared" ca="1" si="306"/>
        <v>0</v>
      </c>
      <c r="AH274" s="136">
        <f t="shared" ca="1" si="307"/>
        <v>2.124298338628222E-4</v>
      </c>
      <c r="AI274" s="136">
        <f t="shared" ca="1" si="308"/>
        <v>3.6899347350699037E-4</v>
      </c>
      <c r="AJ274" s="136">
        <f t="shared" ca="1" si="309"/>
        <v>0</v>
      </c>
      <c r="AK274" s="136">
        <f t="shared" ca="1" si="310"/>
        <v>0</v>
      </c>
      <c r="AL274" s="136">
        <f t="shared" ca="1" si="311"/>
        <v>0</v>
      </c>
      <c r="AM274" s="136">
        <f t="shared" ca="1" si="312"/>
        <v>0</v>
      </c>
      <c r="AN274" s="136">
        <f t="shared" ca="1" si="313"/>
        <v>2.1286603517296492E-2</v>
      </c>
      <c r="AO274" s="136">
        <f t="shared" ca="1" si="314"/>
        <v>3.7237572071502079E-2</v>
      </c>
      <c r="AP274" s="136">
        <f t="shared" ca="1" si="315"/>
        <v>0</v>
      </c>
      <c r="AQ274" s="136">
        <f t="shared" ca="1" si="316"/>
        <v>1.2344464452473178E-2</v>
      </c>
      <c r="AR274" s="136">
        <f t="shared" ca="1" si="317"/>
        <v>2.1869617230905979E-2</v>
      </c>
      <c r="AS274" s="136">
        <f t="shared" ca="1" si="318"/>
        <v>0</v>
      </c>
      <c r="AT274" s="136">
        <f t="shared" ca="1" si="319"/>
        <v>3.5290665487702273E-4</v>
      </c>
      <c r="AU274" s="136">
        <f t="shared" ca="1" si="320"/>
        <v>3.6131127959360013E-4</v>
      </c>
      <c r="AV274" s="136">
        <f t="shared" ca="1" si="321"/>
        <v>4.4270950539098417E-4</v>
      </c>
      <c r="AW274" s="136">
        <f t="shared" ca="1" si="322"/>
        <v>7.2184201721430391E-3</v>
      </c>
      <c r="AX274" s="136">
        <f t="shared" ca="1" si="323"/>
        <v>1.2529772096133526E-2</v>
      </c>
      <c r="AY274" s="136">
        <f t="shared" ca="1" si="324"/>
        <v>0</v>
      </c>
      <c r="AZ274" s="136">
        <f t="shared" ca="1" si="325"/>
        <v>1.3352355882145235E-2</v>
      </c>
      <c r="BA274" s="136">
        <f t="shared" ca="1" si="326"/>
        <v>2.4588606731636587E-2</v>
      </c>
      <c r="BB274" s="136">
        <f t="shared" ca="1" si="327"/>
        <v>0</v>
      </c>
      <c r="BC274" s="136">
        <f t="shared" ca="1" si="328"/>
        <v>3.229527845442985E-4</v>
      </c>
      <c r="BD274" s="136">
        <f t="shared" ca="1" si="329"/>
        <v>3.4625220138421938E-4</v>
      </c>
      <c r="BE274" s="136">
        <f t="shared" ca="1" si="330"/>
        <v>4.0818619290341915E-4</v>
      </c>
      <c r="BF274" s="136">
        <f t="shared" ca="1" si="331"/>
        <v>3.1421853709522605E-4</v>
      </c>
      <c r="BG274" s="136">
        <f t="shared" ca="1" si="332"/>
        <v>3.4403592781951731E-4</v>
      </c>
      <c r="BH274" s="136">
        <f t="shared" ca="1" si="333"/>
        <v>3.9813864972250613E-4</v>
      </c>
      <c r="BI274" s="136">
        <f t="shared" ca="1" si="334"/>
        <v>0</v>
      </c>
      <c r="BJ274" s="136">
        <f t="shared" ca="1" si="335"/>
        <v>0</v>
      </c>
      <c r="BK274" s="136">
        <f t="shared" ca="1" si="336"/>
        <v>0</v>
      </c>
      <c r="BL274" s="136">
        <f t="shared" ca="1" si="337"/>
        <v>2.386907406770335E-2</v>
      </c>
      <c r="BM274" s="136">
        <f t="shared" ca="1" si="338"/>
        <v>4.2706787662029989E-2</v>
      </c>
      <c r="BN274" s="136">
        <f t="shared" ca="1" si="339"/>
        <v>0</v>
      </c>
      <c r="BO274" s="136">
        <f t="shared" ca="1" si="340"/>
        <v>0</v>
      </c>
      <c r="BP274" s="136">
        <f t="shared" ca="1" si="341"/>
        <v>0</v>
      </c>
      <c r="BQ274" s="136">
        <f t="shared" ca="1" si="342"/>
        <v>0</v>
      </c>
      <c r="BR274" s="136" t="str">
        <f t="shared" si="343"/>
        <v/>
      </c>
      <c r="BS274" s="136" t="str">
        <f t="shared" si="344"/>
        <v/>
      </c>
      <c r="BT274" s="136" t="str">
        <f t="shared" si="345"/>
        <v/>
      </c>
      <c r="BU274" s="136">
        <f t="shared" ca="1" si="346"/>
        <v>1.1589292149965968E-2</v>
      </c>
      <c r="BV274" s="136">
        <f t="shared" ca="1" si="347"/>
        <v>2.0267760426657282E-2</v>
      </c>
      <c r="BW274" s="136">
        <f t="shared" ca="1" si="348"/>
        <v>0</v>
      </c>
      <c r="BX274" s="136">
        <f t="shared" ca="1" si="349"/>
        <v>1.2329179547879906E-2</v>
      </c>
      <c r="BY274" s="136">
        <f t="shared" ca="1" si="350"/>
        <v>2.1752220135260597E-2</v>
      </c>
      <c r="BZ274" s="136">
        <f t="shared" ca="1" si="351"/>
        <v>0</v>
      </c>
      <c r="CA274" s="136">
        <f t="shared" ca="1" si="352"/>
        <v>3.2881205525853825E-4</v>
      </c>
      <c r="CB274" s="136">
        <f t="shared" ca="1" si="353"/>
        <v>3.3312279446250022E-4</v>
      </c>
      <c r="CC274" s="136">
        <f t="shared" ca="1" si="354"/>
        <v>4.2130263744013949E-4</v>
      </c>
      <c r="CD274" s="136">
        <f t="shared" ca="1" si="355"/>
        <v>1.1042154908881413E-3</v>
      </c>
      <c r="CE274" s="136">
        <f t="shared" ca="1" si="356"/>
        <v>1.7288768153534406E-3</v>
      </c>
      <c r="CF274" s="136">
        <f t="shared" ca="1" si="357"/>
        <v>5.0985789928229375E-5</v>
      </c>
      <c r="CG274" s="136">
        <f t="shared" ca="1" si="358"/>
        <v>0</v>
      </c>
      <c r="CH274" s="136">
        <f t="shared" ca="1" si="359"/>
        <v>0</v>
      </c>
      <c r="CI274" s="136">
        <f t="shared" ca="1" si="360"/>
        <v>0</v>
      </c>
      <c r="CJ274" s="136">
        <f t="shared" ca="1" si="361"/>
        <v>2.0108166268212792E-2</v>
      </c>
      <c r="CK274" s="136">
        <f t="shared" ca="1" si="362"/>
        <v>3.5906542310420619E-2</v>
      </c>
      <c r="CL274" s="136">
        <f t="shared" ca="1" si="363"/>
        <v>0</v>
      </c>
      <c r="CM274" s="136">
        <f t="shared" ca="1" si="364"/>
        <v>0</v>
      </c>
      <c r="CN274" s="136">
        <f t="shared" ca="1" si="365"/>
        <v>0</v>
      </c>
      <c r="CO274" s="136">
        <f t="shared" ca="1" si="366"/>
        <v>0</v>
      </c>
      <c r="CP274" s="136">
        <f t="shared" ca="1" si="367"/>
        <v>3.2882297539962396E-4</v>
      </c>
      <c r="CQ274" s="136">
        <f t="shared" ca="1" si="368"/>
        <v>3.3222089239899128E-4</v>
      </c>
      <c r="CR274" s="136">
        <f t="shared" ca="1" si="369"/>
        <v>4.3838084209129669E-4</v>
      </c>
      <c r="CS274" s="136">
        <f t="shared" ca="1" si="370"/>
        <v>6.6451249166146788E-3</v>
      </c>
      <c r="CT274" s="136">
        <f t="shared" ca="1" si="371"/>
        <v>1.1675385849433423E-2</v>
      </c>
      <c r="CU274" s="136">
        <f t="shared" ca="1" si="372"/>
        <v>0</v>
      </c>
      <c r="CV274" s="136">
        <f t="shared" ca="1" si="373"/>
        <v>5.7751139788950287E-4</v>
      </c>
      <c r="CW274" s="136">
        <f t="shared" ca="1" si="374"/>
        <v>1.0106410051193666E-3</v>
      </c>
      <c r="CX274" s="136">
        <f t="shared" ca="1" si="375"/>
        <v>0</v>
      </c>
      <c r="CY274" s="136">
        <f t="shared" ca="1" si="376"/>
        <v>1.0007032844318678E-2</v>
      </c>
      <c r="CZ274" s="136">
        <f t="shared" ca="1" si="377"/>
        <v>1.700733984629893E-2</v>
      </c>
      <c r="DA274" s="136">
        <f t="shared" ca="1" si="378"/>
        <v>0</v>
      </c>
    </row>
    <row r="275" spans="3:105">
      <c r="C275" s="138">
        <f t="shared" si="379"/>
        <v>735</v>
      </c>
      <c r="D275" s="136">
        <f t="shared" si="379"/>
        <v>1E-3</v>
      </c>
      <c r="E275" s="136">
        <f t="shared" si="379"/>
        <v>3.6099999999999999E-4</v>
      </c>
      <c r="F275" s="136">
        <f t="shared" si="279"/>
        <v>0</v>
      </c>
      <c r="G275" s="136">
        <f t="shared" ca="1" si="280"/>
        <v>1.0268417407501965E-2</v>
      </c>
      <c r="H275" s="136">
        <f t="shared" ca="1" si="281"/>
        <v>1.8127264933566287E-2</v>
      </c>
      <c r="I275" s="136">
        <f t="shared" ca="1" si="282"/>
        <v>0</v>
      </c>
      <c r="J275" s="136">
        <f t="shared" ca="1" si="283"/>
        <v>0</v>
      </c>
      <c r="K275" s="136">
        <f t="shared" ca="1" si="284"/>
        <v>0</v>
      </c>
      <c r="L275" s="136">
        <f t="shared" ca="1" si="285"/>
        <v>0</v>
      </c>
      <c r="M275" s="136">
        <f t="shared" ca="1" si="286"/>
        <v>1.3205692149760711E-2</v>
      </c>
      <c r="N275" s="136">
        <f t="shared" ca="1" si="287"/>
        <v>2.2819642342752366E-2</v>
      </c>
      <c r="O275" s="136">
        <f t="shared" ca="1" si="288"/>
        <v>0</v>
      </c>
      <c r="P275" s="136">
        <f t="shared" ca="1" si="289"/>
        <v>2.4970947362994309E-2</v>
      </c>
      <c r="Q275" s="136">
        <f t="shared" ca="1" si="290"/>
        <v>4.2962248549198903E-2</v>
      </c>
      <c r="R275" s="136">
        <f t="shared" ca="1" si="291"/>
        <v>0</v>
      </c>
      <c r="S275" s="136">
        <f t="shared" ca="1" si="292"/>
        <v>3.6227378582494481E-4</v>
      </c>
      <c r="T275" s="136">
        <f t="shared" ca="1" si="293"/>
        <v>3.7196576945739183E-4</v>
      </c>
      <c r="U275" s="136">
        <f t="shared" ca="1" si="294"/>
        <v>4.7690577029048652E-4</v>
      </c>
      <c r="V275" s="136">
        <f t="shared" ca="1" si="295"/>
        <v>2.7039953200201205E-2</v>
      </c>
      <c r="W275" s="136">
        <f t="shared" ca="1" si="296"/>
        <v>4.6773649540284942E-2</v>
      </c>
      <c r="X275" s="136">
        <f t="shared" ca="1" si="297"/>
        <v>0</v>
      </c>
      <c r="Y275" s="136">
        <f t="shared" ca="1" si="298"/>
        <v>3.5944421537454979E-4</v>
      </c>
      <c r="Z275" s="136">
        <f t="shared" ca="1" si="299"/>
        <v>3.7432790715258903E-4</v>
      </c>
      <c r="AA275" s="136">
        <f t="shared" ca="1" si="300"/>
        <v>4.7766279971067275E-4</v>
      </c>
      <c r="AB275" s="136">
        <f t="shared" ca="1" si="301"/>
        <v>6.5648544790474772E-3</v>
      </c>
      <c r="AC275" s="136">
        <f t="shared" ca="1" si="302"/>
        <v>1.162016673410504E-2</v>
      </c>
      <c r="AD275" s="136">
        <f t="shared" ca="1" si="303"/>
        <v>0</v>
      </c>
      <c r="AE275" s="136">
        <f t="shared" ca="1" si="304"/>
        <v>3.1718885947779121E-2</v>
      </c>
      <c r="AF275" s="136">
        <f t="shared" ca="1" si="305"/>
        <v>5.4239288345564338E-2</v>
      </c>
      <c r="AG275" s="136">
        <f t="shared" ca="1" si="306"/>
        <v>0</v>
      </c>
      <c r="AH275" s="136">
        <f t="shared" ca="1" si="307"/>
        <v>2.8004444569797768E-2</v>
      </c>
      <c r="AI275" s="136">
        <f t="shared" ca="1" si="308"/>
        <v>4.8376371161172479E-2</v>
      </c>
      <c r="AJ275" s="136">
        <f t="shared" ca="1" si="309"/>
        <v>0</v>
      </c>
      <c r="AK275" s="136">
        <f t="shared" ca="1" si="310"/>
        <v>0</v>
      </c>
      <c r="AL275" s="136">
        <f t="shared" ca="1" si="311"/>
        <v>0</v>
      </c>
      <c r="AM275" s="136">
        <f t="shared" ca="1" si="312"/>
        <v>0</v>
      </c>
      <c r="AN275" s="136">
        <f t="shared" ca="1" si="313"/>
        <v>9.43977697244139E-3</v>
      </c>
      <c r="AO275" s="136">
        <f t="shared" ca="1" si="314"/>
        <v>1.6378098109547618E-2</v>
      </c>
      <c r="AP275" s="136">
        <f t="shared" ca="1" si="315"/>
        <v>0</v>
      </c>
      <c r="AQ275" s="136">
        <f t="shared" ca="1" si="316"/>
        <v>3.6005156638857391E-4</v>
      </c>
      <c r="AR275" s="136">
        <f t="shared" ca="1" si="317"/>
        <v>3.7949238108931206E-4</v>
      </c>
      <c r="AS275" s="136">
        <f t="shared" ca="1" si="318"/>
        <v>4.5783301504354577E-4</v>
      </c>
      <c r="AT275" s="136">
        <f t="shared" ca="1" si="319"/>
        <v>3.5874018790299804E-4</v>
      </c>
      <c r="AU275" s="136">
        <f t="shared" ca="1" si="320"/>
        <v>3.6728374073322106E-4</v>
      </c>
      <c r="AV275" s="136">
        <f t="shared" ca="1" si="321"/>
        <v>4.500274759787347E-4</v>
      </c>
      <c r="AW275" s="136">
        <f t="shared" ca="1" si="322"/>
        <v>8.1854177516273822E-3</v>
      </c>
      <c r="AX275" s="136">
        <f t="shared" ca="1" si="323"/>
        <v>1.423614169296844E-2</v>
      </c>
      <c r="AY275" s="136">
        <f t="shared" ca="1" si="324"/>
        <v>0</v>
      </c>
      <c r="AZ275" s="136">
        <f t="shared" ca="1" si="325"/>
        <v>0</v>
      </c>
      <c r="BA275" s="136">
        <f t="shared" ca="1" si="326"/>
        <v>0</v>
      </c>
      <c r="BB275" s="136">
        <f t="shared" ca="1" si="327"/>
        <v>0</v>
      </c>
      <c r="BC275" s="136">
        <f t="shared" ca="1" si="328"/>
        <v>1.241427211650763E-2</v>
      </c>
      <c r="BD275" s="136">
        <f t="shared" ca="1" si="329"/>
        <v>2.1582268431842303E-2</v>
      </c>
      <c r="BE275" s="136">
        <f t="shared" ca="1" si="330"/>
        <v>0</v>
      </c>
      <c r="BF275" s="136">
        <f t="shared" ca="1" si="331"/>
        <v>1.2058588083761935E-2</v>
      </c>
      <c r="BG275" s="136">
        <f t="shared" ca="1" si="332"/>
        <v>2.0299747646120265E-2</v>
      </c>
      <c r="BH275" s="136">
        <f t="shared" ca="1" si="333"/>
        <v>0</v>
      </c>
      <c r="BI275" s="136">
        <f t="shared" ca="1" si="334"/>
        <v>0</v>
      </c>
      <c r="BJ275" s="136">
        <f t="shared" ca="1" si="335"/>
        <v>0</v>
      </c>
      <c r="BK275" s="136">
        <f t="shared" ca="1" si="336"/>
        <v>0</v>
      </c>
      <c r="BL275" s="136">
        <f t="shared" ca="1" si="337"/>
        <v>2.7198746427278157E-2</v>
      </c>
      <c r="BM275" s="136">
        <f t="shared" ca="1" si="338"/>
        <v>4.8664270974585394E-2</v>
      </c>
      <c r="BN275" s="136">
        <f t="shared" ca="1" si="339"/>
        <v>0</v>
      </c>
      <c r="BO275" s="136">
        <f t="shared" ca="1" si="340"/>
        <v>1.573446278537011E-2</v>
      </c>
      <c r="BP275" s="136">
        <f t="shared" ca="1" si="341"/>
        <v>2.766652893103284E-2</v>
      </c>
      <c r="BQ275" s="136">
        <f t="shared" ca="1" si="342"/>
        <v>0</v>
      </c>
      <c r="BR275" s="136" t="str">
        <f t="shared" si="343"/>
        <v/>
      </c>
      <c r="BS275" s="136" t="str">
        <f t="shared" si="344"/>
        <v/>
      </c>
      <c r="BT275" s="136" t="str">
        <f t="shared" si="345"/>
        <v/>
      </c>
      <c r="BU275" s="136">
        <f t="shared" ca="1" si="346"/>
        <v>8.2672716666662479E-3</v>
      </c>
      <c r="BV275" s="136">
        <f t="shared" ca="1" si="347"/>
        <v>1.4458094537083115E-2</v>
      </c>
      <c r="BW275" s="136">
        <f t="shared" ca="1" si="348"/>
        <v>0</v>
      </c>
      <c r="BX275" s="136">
        <f t="shared" ca="1" si="349"/>
        <v>3.3618912739869438E-4</v>
      </c>
      <c r="BY275" s="136">
        <f t="shared" ca="1" si="350"/>
        <v>3.5313789628418126E-4</v>
      </c>
      <c r="BZ275" s="136">
        <f t="shared" ca="1" si="351"/>
        <v>4.397563771238047E-4</v>
      </c>
      <c r="CA275" s="136">
        <f t="shared" ca="1" si="352"/>
        <v>3.3424730550724182E-4</v>
      </c>
      <c r="CB275" s="136">
        <f t="shared" ca="1" si="353"/>
        <v>3.3862930105949066E-4</v>
      </c>
      <c r="CC275" s="136">
        <f t="shared" ca="1" si="354"/>
        <v>4.282667533486195E-4</v>
      </c>
      <c r="CD275" s="136">
        <f t="shared" ca="1" si="355"/>
        <v>1.8832971692118988E-2</v>
      </c>
      <c r="CE275" s="136">
        <f t="shared" ca="1" si="356"/>
        <v>3.3155722656252933E-2</v>
      </c>
      <c r="CF275" s="136">
        <f t="shared" ca="1" si="357"/>
        <v>0</v>
      </c>
      <c r="CG275" s="136">
        <f t="shared" ca="1" si="358"/>
        <v>0</v>
      </c>
      <c r="CH275" s="136">
        <f t="shared" ca="1" si="359"/>
        <v>0</v>
      </c>
      <c r="CI275" s="136">
        <f t="shared" ca="1" si="360"/>
        <v>0</v>
      </c>
      <c r="CJ275" s="136">
        <f t="shared" ca="1" si="361"/>
        <v>3.5630323593528281E-2</v>
      </c>
      <c r="CK275" s="136">
        <f t="shared" ca="1" si="362"/>
        <v>6.3623987616783839E-2</v>
      </c>
      <c r="CL275" s="136">
        <f t="shared" ca="1" si="363"/>
        <v>0</v>
      </c>
      <c r="CM275" s="136">
        <f t="shared" ca="1" si="364"/>
        <v>0</v>
      </c>
      <c r="CN275" s="136">
        <f t="shared" ca="1" si="365"/>
        <v>0</v>
      </c>
      <c r="CO275" s="136">
        <f t="shared" ca="1" si="366"/>
        <v>0</v>
      </c>
      <c r="CP275" s="136">
        <f t="shared" ca="1" si="367"/>
        <v>3.3425840615782719E-4</v>
      </c>
      <c r="CQ275" s="136">
        <f t="shared" ca="1" si="368"/>
        <v>3.3771249059059765E-4</v>
      </c>
      <c r="CR275" s="136">
        <f t="shared" ca="1" si="369"/>
        <v>4.4562726004616806E-4</v>
      </c>
      <c r="CS275" s="136">
        <f t="shared" ca="1" si="370"/>
        <v>1.033112807896442E-2</v>
      </c>
      <c r="CT275" s="136">
        <f t="shared" ca="1" si="371"/>
        <v>1.8151638696850055E-2</v>
      </c>
      <c r="CU275" s="136">
        <f t="shared" ca="1" si="372"/>
        <v>0</v>
      </c>
      <c r="CV275" s="136">
        <f t="shared" ca="1" si="373"/>
        <v>9.3929222147289045E-3</v>
      </c>
      <c r="CW275" s="136">
        <f t="shared" ca="1" si="374"/>
        <v>1.6437549774416655E-2</v>
      </c>
      <c r="CX275" s="136">
        <f t="shared" ca="1" si="375"/>
        <v>0</v>
      </c>
      <c r="CY275" s="136">
        <f t="shared" ca="1" si="376"/>
        <v>1.1159552956888311E-2</v>
      </c>
      <c r="CZ275" s="136">
        <f t="shared" ca="1" si="377"/>
        <v>1.8983917968368864E-2</v>
      </c>
      <c r="DA275" s="136">
        <f t="shared" ca="1" si="378"/>
        <v>0</v>
      </c>
    </row>
    <row r="276" spans="3:105">
      <c r="C276" s="138">
        <f t="shared" si="379"/>
        <v>740</v>
      </c>
      <c r="D276" s="136">
        <f t="shared" si="379"/>
        <v>6.8999999999999997E-4</v>
      </c>
      <c r="E276" s="136">
        <f t="shared" si="379"/>
        <v>2.4899999999999998E-4</v>
      </c>
      <c r="F276" s="136">
        <f t="shared" si="279"/>
        <v>0</v>
      </c>
      <c r="G276" s="136">
        <f t="shared" ca="1" si="280"/>
        <v>1.4174883967065033E-2</v>
      </c>
      <c r="H276" s="136">
        <f t="shared" ca="1" si="281"/>
        <v>2.5072725863726733E-2</v>
      </c>
      <c r="I276" s="136">
        <f t="shared" ca="1" si="282"/>
        <v>0</v>
      </c>
      <c r="J276" s="136">
        <f t="shared" ca="1" si="283"/>
        <v>0</v>
      </c>
      <c r="K276" s="136">
        <f t="shared" ca="1" si="284"/>
        <v>0</v>
      </c>
      <c r="L276" s="136">
        <f t="shared" ca="1" si="285"/>
        <v>0</v>
      </c>
      <c r="M276" s="136">
        <f t="shared" ca="1" si="286"/>
        <v>3.0214931583488289E-2</v>
      </c>
      <c r="N276" s="136">
        <f t="shared" ca="1" si="287"/>
        <v>5.2488993825249852E-2</v>
      </c>
      <c r="O276" s="136">
        <f t="shared" ca="1" si="288"/>
        <v>0</v>
      </c>
      <c r="P276" s="136">
        <f t="shared" ca="1" si="289"/>
        <v>3.4557128628426369E-4</v>
      </c>
      <c r="Q276" s="136">
        <f t="shared" ca="1" si="290"/>
        <v>3.7126943283684202E-4</v>
      </c>
      <c r="R276" s="136">
        <f t="shared" ca="1" si="291"/>
        <v>4.417785557869072E-4</v>
      </c>
      <c r="S276" s="136">
        <f t="shared" ca="1" si="292"/>
        <v>8.1173047366601379E-3</v>
      </c>
      <c r="T276" s="136">
        <f t="shared" ca="1" si="293"/>
        <v>1.4210693925084335E-2</v>
      </c>
      <c r="U276" s="136">
        <f t="shared" ca="1" si="294"/>
        <v>0</v>
      </c>
      <c r="V276" s="136">
        <f t="shared" ca="1" si="295"/>
        <v>7.886577744948697E-3</v>
      </c>
      <c r="W276" s="136">
        <f t="shared" ca="1" si="296"/>
        <v>1.347783957770486E-2</v>
      </c>
      <c r="X276" s="136">
        <f t="shared" ca="1" si="297"/>
        <v>0</v>
      </c>
      <c r="Y276" s="136">
        <f t="shared" ca="1" si="298"/>
        <v>3.6553679228155207E-4</v>
      </c>
      <c r="Z276" s="136">
        <f t="shared" ca="1" si="299"/>
        <v>3.8067276252990513E-4</v>
      </c>
      <c r="AA276" s="136">
        <f t="shared" ca="1" si="300"/>
        <v>4.8575918078560209E-4</v>
      </c>
      <c r="AB276" s="136">
        <f t="shared" ca="1" si="301"/>
        <v>0</v>
      </c>
      <c r="AC276" s="136">
        <f t="shared" ca="1" si="302"/>
        <v>0</v>
      </c>
      <c r="AD276" s="136">
        <f t="shared" ca="1" si="303"/>
        <v>0</v>
      </c>
      <c r="AE276" s="136">
        <f t="shared" ca="1" si="304"/>
        <v>2.3070890282398459E-2</v>
      </c>
      <c r="AF276" s="136">
        <f t="shared" ca="1" si="305"/>
        <v>3.9451217564074145E-2</v>
      </c>
      <c r="AG276" s="136">
        <f t="shared" ca="1" si="306"/>
        <v>0</v>
      </c>
      <c r="AH276" s="136">
        <f t="shared" ca="1" si="307"/>
        <v>3.3529952486343828E-2</v>
      </c>
      <c r="AI276" s="136">
        <f t="shared" ca="1" si="308"/>
        <v>5.7969714660179639E-2</v>
      </c>
      <c r="AJ276" s="136">
        <f t="shared" ca="1" si="309"/>
        <v>0</v>
      </c>
      <c r="AK276" s="136">
        <f t="shared" ca="1" si="310"/>
        <v>2.912031956262062E-3</v>
      </c>
      <c r="AL276" s="136">
        <f t="shared" ca="1" si="311"/>
        <v>5.2631469846795833E-3</v>
      </c>
      <c r="AM276" s="136">
        <f t="shared" ca="1" si="312"/>
        <v>0</v>
      </c>
      <c r="AN276" s="136">
        <f t="shared" ca="1" si="313"/>
        <v>3.4825040470085484E-4</v>
      </c>
      <c r="AO276" s="136">
        <f t="shared" ca="1" si="314"/>
        <v>3.6898600636447315E-4</v>
      </c>
      <c r="AP276" s="136">
        <f t="shared" ca="1" si="315"/>
        <v>4.4929070684466551E-4</v>
      </c>
      <c r="AQ276" s="136">
        <f t="shared" ca="1" si="316"/>
        <v>3.661544378909661E-4</v>
      </c>
      <c r="AR276" s="136">
        <f t="shared" ca="1" si="317"/>
        <v>3.8592477426330928E-4</v>
      </c>
      <c r="AS276" s="136">
        <f t="shared" ca="1" si="318"/>
        <v>4.6559328140869218E-4</v>
      </c>
      <c r="AT276" s="136">
        <f t="shared" ca="1" si="319"/>
        <v>3.6482083154933955E-4</v>
      </c>
      <c r="AU276" s="136">
        <f t="shared" ca="1" si="320"/>
        <v>3.7350919753957666E-4</v>
      </c>
      <c r="AV276" s="136">
        <f t="shared" ca="1" si="321"/>
        <v>4.5765543851196823E-4</v>
      </c>
      <c r="AW276" s="136">
        <f t="shared" ca="1" si="322"/>
        <v>2.2763431792432121E-2</v>
      </c>
      <c r="AX276" s="136">
        <f t="shared" ca="1" si="323"/>
        <v>4.0015603764947019E-2</v>
      </c>
      <c r="AY276" s="136">
        <f t="shared" ca="1" si="324"/>
        <v>0</v>
      </c>
      <c r="AZ276" s="136">
        <f t="shared" ca="1" si="325"/>
        <v>0</v>
      </c>
      <c r="BA276" s="136">
        <f t="shared" ca="1" si="326"/>
        <v>0</v>
      </c>
      <c r="BB276" s="136">
        <f t="shared" ca="1" si="327"/>
        <v>0</v>
      </c>
      <c r="BC276" s="136">
        <f t="shared" ca="1" si="328"/>
        <v>3.4133661106309748E-2</v>
      </c>
      <c r="BD276" s="136">
        <f t="shared" ca="1" si="329"/>
        <v>5.9730843712135169E-2</v>
      </c>
      <c r="BE276" s="136">
        <f t="shared" ca="1" si="330"/>
        <v>0</v>
      </c>
      <c r="BF276" s="136">
        <f t="shared" ca="1" si="331"/>
        <v>3.5929847655646982E-2</v>
      </c>
      <c r="BG276" s="136">
        <f t="shared" ca="1" si="332"/>
        <v>6.0864248709123325E-2</v>
      </c>
      <c r="BH276" s="136">
        <f t="shared" ca="1" si="333"/>
        <v>0</v>
      </c>
      <c r="BI276" s="136">
        <f t="shared" ca="1" si="334"/>
        <v>0</v>
      </c>
      <c r="BJ276" s="136">
        <f t="shared" ca="1" si="335"/>
        <v>0</v>
      </c>
      <c r="BK276" s="136">
        <f t="shared" ca="1" si="336"/>
        <v>0</v>
      </c>
      <c r="BL276" s="136">
        <f t="shared" ca="1" si="337"/>
        <v>8.1586353576237926E-3</v>
      </c>
      <c r="BM276" s="136">
        <f t="shared" ca="1" si="338"/>
        <v>1.459751253197627E-2</v>
      </c>
      <c r="BN276" s="136">
        <f t="shared" ca="1" si="339"/>
        <v>0</v>
      </c>
      <c r="BO276" s="136">
        <f t="shared" ca="1" si="340"/>
        <v>3.4053755460688416E-2</v>
      </c>
      <c r="BP276" s="136">
        <f t="shared" ca="1" si="341"/>
        <v>5.9878066605455596E-2</v>
      </c>
      <c r="BQ276" s="136">
        <f t="shared" ca="1" si="342"/>
        <v>0</v>
      </c>
      <c r="BR276" s="136" t="str">
        <f t="shared" si="343"/>
        <v/>
      </c>
      <c r="BS276" s="136" t="str">
        <f t="shared" si="344"/>
        <v/>
      </c>
      <c r="BT276" s="136" t="str">
        <f t="shared" si="345"/>
        <v/>
      </c>
      <c r="BU276" s="136">
        <f t="shared" ca="1" si="346"/>
        <v>1.7865729369201833E-2</v>
      </c>
      <c r="BV276" s="136">
        <f t="shared" ca="1" si="347"/>
        <v>3.1244213884412349E-2</v>
      </c>
      <c r="BW276" s="136">
        <f t="shared" ca="1" si="348"/>
        <v>0</v>
      </c>
      <c r="BX276" s="136">
        <f t="shared" ca="1" si="349"/>
        <v>3.4188753072906993E-4</v>
      </c>
      <c r="BY276" s="136">
        <f t="shared" ca="1" si="350"/>
        <v>3.5912358112722841E-4</v>
      </c>
      <c r="BZ276" s="136">
        <f t="shared" ca="1" si="351"/>
        <v>4.4721024460413027E-4</v>
      </c>
      <c r="CA276" s="136">
        <f t="shared" ca="1" si="352"/>
        <v>3.3991279497029841E-4</v>
      </c>
      <c r="CB276" s="136">
        <f t="shared" ca="1" si="353"/>
        <v>3.4436906531614883E-4</v>
      </c>
      <c r="CC276" s="136">
        <f t="shared" ca="1" si="354"/>
        <v>4.3552587178726166E-4</v>
      </c>
      <c r="CD276" s="136">
        <f t="shared" ca="1" si="355"/>
        <v>3.6960519064041415E-2</v>
      </c>
      <c r="CE276" s="136">
        <f t="shared" ca="1" si="356"/>
        <v>6.5289409787440578E-2</v>
      </c>
      <c r="CF276" s="136">
        <f t="shared" ca="1" si="357"/>
        <v>0</v>
      </c>
      <c r="CG276" s="136">
        <f t="shared" ca="1" si="358"/>
        <v>8.1599699833048347E-3</v>
      </c>
      <c r="CH276" s="136">
        <f t="shared" ca="1" si="359"/>
        <v>1.5137749409092615E-2</v>
      </c>
      <c r="CI276" s="136">
        <f t="shared" ca="1" si="360"/>
        <v>0</v>
      </c>
      <c r="CJ276" s="136">
        <f t="shared" ca="1" si="361"/>
        <v>1.4493701738622534E-2</v>
      </c>
      <c r="CK276" s="136">
        <f t="shared" ca="1" si="362"/>
        <v>2.5880963374325706E-2</v>
      </c>
      <c r="CL276" s="136">
        <f t="shared" ca="1" si="363"/>
        <v>0</v>
      </c>
      <c r="CM276" s="136">
        <f t="shared" ca="1" si="364"/>
        <v>0</v>
      </c>
      <c r="CN276" s="136">
        <f t="shared" ca="1" si="365"/>
        <v>0</v>
      </c>
      <c r="CO276" s="136">
        <f t="shared" ca="1" si="366"/>
        <v>0</v>
      </c>
      <c r="CP276" s="136">
        <f t="shared" ca="1" si="367"/>
        <v>1.982600879509519E-2</v>
      </c>
      <c r="CQ276" s="136">
        <f t="shared" ca="1" si="368"/>
        <v>3.6426120292291427E-2</v>
      </c>
      <c r="CR276" s="136">
        <f t="shared" ca="1" si="369"/>
        <v>0</v>
      </c>
      <c r="CS276" s="136">
        <f t="shared" ca="1" si="370"/>
        <v>2.8083990445365976E-2</v>
      </c>
      <c r="CT276" s="136">
        <f t="shared" ca="1" si="371"/>
        <v>4.9343154380985181E-2</v>
      </c>
      <c r="CU276" s="136">
        <f t="shared" ca="1" si="372"/>
        <v>0</v>
      </c>
      <c r="CV276" s="136">
        <f t="shared" ca="1" si="373"/>
        <v>2.9850410341175297E-2</v>
      </c>
      <c r="CW276" s="136">
        <f t="shared" ca="1" si="374"/>
        <v>5.2238014384961264E-2</v>
      </c>
      <c r="CX276" s="136">
        <f t="shared" ca="1" si="375"/>
        <v>0</v>
      </c>
      <c r="CY276" s="136">
        <f t="shared" ca="1" si="376"/>
        <v>2.9016209536031359E-2</v>
      </c>
      <c r="CZ276" s="136">
        <f t="shared" ca="1" si="377"/>
        <v>4.9651346930611712E-2</v>
      </c>
      <c r="DA276" s="136">
        <f t="shared" ca="1" si="378"/>
        <v>0</v>
      </c>
    </row>
    <row r="277" spans="3:105">
      <c r="C277" s="138">
        <f t="shared" si="379"/>
        <v>745</v>
      </c>
      <c r="D277" s="136">
        <f t="shared" si="379"/>
        <v>4.7600000000000002E-4</v>
      </c>
      <c r="E277" s="136">
        <f t="shared" si="379"/>
        <v>1.7200000000000001E-4</v>
      </c>
      <c r="F277" s="136">
        <f t="shared" si="279"/>
        <v>0</v>
      </c>
      <c r="G277" s="136">
        <f t="shared" ca="1" si="280"/>
        <v>1.0504498992069386E-2</v>
      </c>
      <c r="H277" s="136">
        <f t="shared" ca="1" si="281"/>
        <v>1.8542755548025563E-2</v>
      </c>
      <c r="I277" s="136">
        <f t="shared" ca="1" si="282"/>
        <v>0</v>
      </c>
      <c r="J277" s="136">
        <f t="shared" ca="1" si="283"/>
        <v>0</v>
      </c>
      <c r="K277" s="136">
        <f t="shared" ca="1" si="284"/>
        <v>0</v>
      </c>
      <c r="L277" s="136">
        <f t="shared" ca="1" si="285"/>
        <v>0</v>
      </c>
      <c r="M277" s="136">
        <f t="shared" ca="1" si="286"/>
        <v>1.4464811692627557E-2</v>
      </c>
      <c r="N277" s="136">
        <f t="shared" ca="1" si="287"/>
        <v>2.5009144024110693E-2</v>
      </c>
      <c r="O277" s="136">
        <f t="shared" ca="1" si="288"/>
        <v>0</v>
      </c>
      <c r="P277" s="136">
        <f t="shared" ca="1" si="289"/>
        <v>3.5082174269395828E-4</v>
      </c>
      <c r="Q277" s="136">
        <f t="shared" ca="1" si="290"/>
        <v>3.769103354544234E-4</v>
      </c>
      <c r="R277" s="136">
        <f t="shared" ca="1" si="291"/>
        <v>4.4849074265531779E-4</v>
      </c>
      <c r="S277" s="136">
        <f t="shared" ca="1" si="292"/>
        <v>1.5014672024395062E-2</v>
      </c>
      <c r="T277" s="136">
        <f t="shared" ca="1" si="293"/>
        <v>2.6518831846325142E-2</v>
      </c>
      <c r="U277" s="136">
        <f t="shared" ca="1" si="294"/>
        <v>0</v>
      </c>
      <c r="V277" s="136">
        <f t="shared" ca="1" si="295"/>
        <v>3.4883551903293575E-4</v>
      </c>
      <c r="W277" s="136">
        <f t="shared" ca="1" si="296"/>
        <v>3.7240337303776766E-4</v>
      </c>
      <c r="X277" s="136">
        <f t="shared" ca="1" si="297"/>
        <v>4.4468032444223857E-4</v>
      </c>
      <c r="Y277" s="136">
        <f t="shared" ca="1" si="298"/>
        <v>5.9927904759532183E-3</v>
      </c>
      <c r="Z277" s="136">
        <f t="shared" ca="1" si="299"/>
        <v>1.0455995878469564E-2</v>
      </c>
      <c r="AA277" s="136">
        <f t="shared" ca="1" si="300"/>
        <v>0</v>
      </c>
      <c r="AB277" s="136">
        <f t="shared" ca="1" si="301"/>
        <v>0</v>
      </c>
      <c r="AC277" s="136">
        <f t="shared" ca="1" si="302"/>
        <v>0</v>
      </c>
      <c r="AD277" s="136">
        <f t="shared" ca="1" si="303"/>
        <v>0</v>
      </c>
      <c r="AE277" s="136">
        <f t="shared" ca="1" si="304"/>
        <v>0</v>
      </c>
      <c r="AF277" s="136">
        <f t="shared" ca="1" si="305"/>
        <v>0</v>
      </c>
      <c r="AG277" s="136">
        <f t="shared" ca="1" si="306"/>
        <v>0</v>
      </c>
      <c r="AH277" s="136">
        <f t="shared" ca="1" si="307"/>
        <v>4.6115742645383593E-3</v>
      </c>
      <c r="AI277" s="136">
        <f t="shared" ca="1" si="308"/>
        <v>7.7339667875204153E-3</v>
      </c>
      <c r="AJ277" s="136">
        <f t="shared" ca="1" si="309"/>
        <v>0</v>
      </c>
      <c r="AK277" s="136">
        <f t="shared" ca="1" si="310"/>
        <v>1.2247429598793002E-2</v>
      </c>
      <c r="AL277" s="136">
        <f t="shared" ca="1" si="311"/>
        <v>2.2135753704332611E-2</v>
      </c>
      <c r="AM277" s="136">
        <f t="shared" ca="1" si="312"/>
        <v>0</v>
      </c>
      <c r="AN277" s="136">
        <f t="shared" ca="1" si="313"/>
        <v>3.5354156644406811E-4</v>
      </c>
      <c r="AO277" s="136">
        <f t="shared" ca="1" si="314"/>
        <v>3.7459221561592787E-4</v>
      </c>
      <c r="AP277" s="136">
        <f t="shared" ca="1" si="315"/>
        <v>4.5611702999475584E-4</v>
      </c>
      <c r="AQ277" s="136">
        <f t="shared" ca="1" si="316"/>
        <v>3.7171762555054878E-4</v>
      </c>
      <c r="AR277" s="136">
        <f t="shared" ca="1" si="317"/>
        <v>3.9178834361965894E-4</v>
      </c>
      <c r="AS277" s="136">
        <f t="shared" ca="1" si="318"/>
        <v>4.7266729862513451E-4</v>
      </c>
      <c r="AT277" s="136">
        <f t="shared" ca="1" si="319"/>
        <v>1.5979870521406151E-3</v>
      </c>
      <c r="AU277" s="136">
        <f t="shared" ca="1" si="320"/>
        <v>2.6071337053349048E-3</v>
      </c>
      <c r="AV277" s="136">
        <f t="shared" ca="1" si="321"/>
        <v>0</v>
      </c>
      <c r="AW277" s="136">
        <f t="shared" ca="1" si="322"/>
        <v>2.7266221047102489E-2</v>
      </c>
      <c r="AX277" s="136">
        <f t="shared" ca="1" si="323"/>
        <v>4.7975781480775505E-2</v>
      </c>
      <c r="AY277" s="136">
        <f t="shared" ca="1" si="324"/>
        <v>0</v>
      </c>
      <c r="AZ277" s="136">
        <f t="shared" ca="1" si="325"/>
        <v>0</v>
      </c>
      <c r="BA277" s="136">
        <f t="shared" ca="1" si="326"/>
        <v>0</v>
      </c>
      <c r="BB277" s="136">
        <f t="shared" ca="1" si="327"/>
        <v>0</v>
      </c>
      <c r="BC277" s="136">
        <f t="shared" ca="1" si="328"/>
        <v>2.5710007089577408E-2</v>
      </c>
      <c r="BD277" s="136">
        <f t="shared" ca="1" si="329"/>
        <v>4.49303403421904E-2</v>
      </c>
      <c r="BE277" s="136">
        <f t="shared" ca="1" si="330"/>
        <v>0</v>
      </c>
      <c r="BF277" s="136">
        <f t="shared" ca="1" si="331"/>
        <v>2.308047199370903E-2</v>
      </c>
      <c r="BG277" s="136">
        <f t="shared" ca="1" si="332"/>
        <v>3.9024521739720971E-2</v>
      </c>
      <c r="BH277" s="136">
        <f t="shared" ca="1" si="333"/>
        <v>0</v>
      </c>
      <c r="BI277" s="136">
        <f t="shared" ca="1" si="334"/>
        <v>7.7401494507915169E-3</v>
      </c>
      <c r="BJ277" s="136">
        <f t="shared" ca="1" si="335"/>
        <v>1.3968126982553253E-2</v>
      </c>
      <c r="BK277" s="136">
        <f t="shared" ca="1" si="336"/>
        <v>0</v>
      </c>
      <c r="BL277" s="136">
        <f t="shared" ca="1" si="337"/>
        <v>0</v>
      </c>
      <c r="BM277" s="136">
        <f t="shared" ca="1" si="338"/>
        <v>0</v>
      </c>
      <c r="BN277" s="136">
        <f t="shared" ca="1" si="339"/>
        <v>0</v>
      </c>
      <c r="BO277" s="136">
        <f t="shared" ca="1" si="340"/>
        <v>1.8951656830306373E-2</v>
      </c>
      <c r="BP277" s="136">
        <f t="shared" ca="1" si="341"/>
        <v>3.332344860697728E-2</v>
      </c>
      <c r="BQ277" s="136">
        <f t="shared" ca="1" si="342"/>
        <v>0</v>
      </c>
      <c r="BR277" s="136" t="str">
        <f t="shared" si="343"/>
        <v/>
      </c>
      <c r="BS277" s="136" t="str">
        <f t="shared" si="344"/>
        <v/>
      </c>
      <c r="BT277" s="136" t="str">
        <f t="shared" si="345"/>
        <v/>
      </c>
      <c r="BU277" s="136">
        <f t="shared" ca="1" si="346"/>
        <v>2.6245556325407971E-2</v>
      </c>
      <c r="BV277" s="136">
        <f t="shared" ca="1" si="347"/>
        <v>4.5899149057975083E-2</v>
      </c>
      <c r="BW277" s="136">
        <f t="shared" ca="1" si="348"/>
        <v>0</v>
      </c>
      <c r="BX277" s="136">
        <f t="shared" ca="1" si="349"/>
        <v>3.4708201779543599E-4</v>
      </c>
      <c r="BY277" s="136">
        <f t="shared" ca="1" si="350"/>
        <v>3.6457994507654932E-4</v>
      </c>
      <c r="BZ277" s="136">
        <f t="shared" ca="1" si="351"/>
        <v>4.5400495813635166E-4</v>
      </c>
      <c r="CA277" s="136">
        <f t="shared" ca="1" si="352"/>
        <v>7.9500433279465332E-3</v>
      </c>
      <c r="CB277" s="136">
        <f t="shared" ca="1" si="353"/>
        <v>1.4355577875005295E-2</v>
      </c>
      <c r="CC277" s="136">
        <f t="shared" ca="1" si="354"/>
        <v>0</v>
      </c>
      <c r="CD277" s="136">
        <f t="shared" ca="1" si="355"/>
        <v>2.0059505057172439E-2</v>
      </c>
      <c r="CE277" s="136">
        <f t="shared" ca="1" si="356"/>
        <v>3.5322662205154683E-2</v>
      </c>
      <c r="CF277" s="136">
        <f t="shared" ca="1" si="357"/>
        <v>0</v>
      </c>
      <c r="CG277" s="136">
        <f t="shared" ca="1" si="358"/>
        <v>1.5411997979656886E-3</v>
      </c>
      <c r="CH277" s="136">
        <f t="shared" ca="1" si="359"/>
        <v>2.8591154598218084E-3</v>
      </c>
      <c r="CI277" s="136">
        <f t="shared" ca="1" si="360"/>
        <v>0</v>
      </c>
      <c r="CJ277" s="136">
        <f t="shared" ca="1" si="361"/>
        <v>0</v>
      </c>
      <c r="CK277" s="136">
        <f t="shared" ca="1" si="362"/>
        <v>0</v>
      </c>
      <c r="CL277" s="136">
        <f t="shared" ca="1" si="363"/>
        <v>0</v>
      </c>
      <c r="CM277" s="136">
        <f t="shared" ca="1" si="364"/>
        <v>6.130356003991558E-4</v>
      </c>
      <c r="CN277" s="136">
        <f t="shared" ca="1" si="365"/>
        <v>1.111542015812783E-3</v>
      </c>
      <c r="CO277" s="136">
        <f t="shared" ca="1" si="366"/>
        <v>0</v>
      </c>
      <c r="CP277" s="136">
        <f t="shared" ca="1" si="367"/>
        <v>1.1757866067179341E-2</v>
      </c>
      <c r="CQ277" s="136">
        <f t="shared" ca="1" si="368"/>
        <v>2.1481870527621724E-2</v>
      </c>
      <c r="CR277" s="136">
        <f t="shared" ca="1" si="369"/>
        <v>0</v>
      </c>
      <c r="CS277" s="136">
        <f t="shared" ca="1" si="370"/>
        <v>2.9741363617143059E-2</v>
      </c>
      <c r="CT277" s="136">
        <f t="shared" ca="1" si="371"/>
        <v>5.2255134444537506E-2</v>
      </c>
      <c r="CU277" s="136">
        <f t="shared" ca="1" si="372"/>
        <v>0</v>
      </c>
      <c r="CV277" s="136">
        <f t="shared" ca="1" si="373"/>
        <v>2.6263419778098235E-2</v>
      </c>
      <c r="CW277" s="136">
        <f t="shared" ca="1" si="374"/>
        <v>4.5960805378749581E-2</v>
      </c>
      <c r="CX277" s="136">
        <f t="shared" ca="1" si="375"/>
        <v>0</v>
      </c>
      <c r="CY277" s="136">
        <f t="shared" ca="1" si="376"/>
        <v>3.3533415727558684E-2</v>
      </c>
      <c r="CZ277" s="136">
        <f t="shared" ca="1" si="377"/>
        <v>5.7407249120729441E-2</v>
      </c>
      <c r="DA277" s="136">
        <f t="shared" ca="1" si="378"/>
        <v>0</v>
      </c>
    </row>
    <row r="278" spans="3:105">
      <c r="C278" s="138">
        <f t="shared" si="379"/>
        <v>750</v>
      </c>
      <c r="D278" s="136">
        <f t="shared" si="379"/>
        <v>3.3199999999999999E-4</v>
      </c>
      <c r="E278" s="136">
        <f t="shared" si="379"/>
        <v>1.2E-4</v>
      </c>
      <c r="F278" s="136">
        <f t="shared" si="279"/>
        <v>0</v>
      </c>
      <c r="G278" s="136">
        <f t="shared" ca="1" si="280"/>
        <v>2.0741352500988769E-3</v>
      </c>
      <c r="H278" s="136">
        <f t="shared" ca="1" si="281"/>
        <v>3.5199802561251777E-3</v>
      </c>
      <c r="I278" s="136">
        <f t="shared" ca="1" si="282"/>
        <v>0</v>
      </c>
      <c r="J278" s="136">
        <f t="shared" ca="1" si="283"/>
        <v>0</v>
      </c>
      <c r="K278" s="136">
        <f t="shared" ca="1" si="284"/>
        <v>0</v>
      </c>
      <c r="L278" s="136">
        <f t="shared" ca="1" si="285"/>
        <v>0</v>
      </c>
      <c r="M278" s="136">
        <f t="shared" ca="1" si="286"/>
        <v>3.399503443350223E-4</v>
      </c>
      <c r="N278" s="136">
        <f t="shared" ca="1" si="287"/>
        <v>3.6376633111026292E-4</v>
      </c>
      <c r="O278" s="136">
        <f t="shared" ca="1" si="288"/>
        <v>4.4853386031415491E-4</v>
      </c>
      <c r="P278" s="136">
        <f t="shared" ca="1" si="289"/>
        <v>3.5736957372006458E-4</v>
      </c>
      <c r="Q278" s="136">
        <f t="shared" ca="1" si="290"/>
        <v>3.8394509096757176E-4</v>
      </c>
      <c r="R278" s="136">
        <f t="shared" ca="1" si="291"/>
        <v>4.5686149407206156E-4</v>
      </c>
      <c r="S278" s="136">
        <f t="shared" ca="1" si="292"/>
        <v>3.8099250464723408E-4</v>
      </c>
      <c r="T278" s="136">
        <f t="shared" ca="1" si="293"/>
        <v>3.9118527393833122E-4</v>
      </c>
      <c r="U278" s="136">
        <f t="shared" ca="1" si="294"/>
        <v>5.0154753397335097E-4</v>
      </c>
      <c r="V278" s="136">
        <f t="shared" ca="1" si="295"/>
        <v>3.5534627864832347E-4</v>
      </c>
      <c r="W278" s="136">
        <f t="shared" ca="1" si="296"/>
        <v>3.7935400939650266E-4</v>
      </c>
      <c r="X278" s="136">
        <f t="shared" ca="1" si="297"/>
        <v>4.5297995719225889E-4</v>
      </c>
      <c r="Y278" s="136">
        <f t="shared" ca="1" si="298"/>
        <v>3.7801673003931709E-4</v>
      </c>
      <c r="Z278" s="136">
        <f t="shared" ca="1" si="299"/>
        <v>3.936694634989021E-4</v>
      </c>
      <c r="AA278" s="136">
        <f t="shared" ca="1" si="300"/>
        <v>5.0234367917119241E-4</v>
      </c>
      <c r="AB278" s="136">
        <f t="shared" ca="1" si="301"/>
        <v>4.2315211762535285E-3</v>
      </c>
      <c r="AC278" s="136">
        <f t="shared" ca="1" si="302"/>
        <v>7.4900337492472052E-3</v>
      </c>
      <c r="AD278" s="136">
        <f t="shared" ca="1" si="303"/>
        <v>0</v>
      </c>
      <c r="AE278" s="136">
        <f t="shared" ca="1" si="304"/>
        <v>0</v>
      </c>
      <c r="AF278" s="136">
        <f t="shared" ca="1" si="305"/>
        <v>0</v>
      </c>
      <c r="AG278" s="136">
        <f t="shared" ca="1" si="306"/>
        <v>0</v>
      </c>
      <c r="AH278" s="136">
        <f t="shared" ca="1" si="307"/>
        <v>3.6918493362968408E-4</v>
      </c>
      <c r="AI278" s="136">
        <f t="shared" ca="1" si="308"/>
        <v>3.9550624599151834E-4</v>
      </c>
      <c r="AJ278" s="136">
        <f t="shared" ca="1" si="309"/>
        <v>4.7828883961761193E-4</v>
      </c>
      <c r="AK278" s="136">
        <f t="shared" ca="1" si="310"/>
        <v>0</v>
      </c>
      <c r="AL278" s="136">
        <f t="shared" ca="1" si="311"/>
        <v>0</v>
      </c>
      <c r="AM278" s="136">
        <f t="shared" ca="1" si="312"/>
        <v>0</v>
      </c>
      <c r="AN278" s="136">
        <f t="shared" ca="1" si="313"/>
        <v>3.6014016098956126E-4</v>
      </c>
      <c r="AO278" s="136">
        <f t="shared" ca="1" si="314"/>
        <v>3.8158370511915291E-4</v>
      </c>
      <c r="AP278" s="136">
        <f t="shared" ca="1" si="315"/>
        <v>4.6463012048225319E-4</v>
      </c>
      <c r="AQ278" s="136">
        <f t="shared" ca="1" si="316"/>
        <v>1.9809361170292929E-3</v>
      </c>
      <c r="AR278" s="136">
        <f t="shared" ca="1" si="317"/>
        <v>3.2716887627606628E-3</v>
      </c>
      <c r="AS278" s="136">
        <f t="shared" ca="1" si="318"/>
        <v>0</v>
      </c>
      <c r="AT278" s="136">
        <f t="shared" ca="1" si="319"/>
        <v>3.7727632540552301E-4</v>
      </c>
      <c r="AU278" s="136">
        <f t="shared" ca="1" si="320"/>
        <v>3.8626132437242453E-4</v>
      </c>
      <c r="AV278" s="136">
        <f t="shared" ca="1" si="321"/>
        <v>4.7328043579742015E-4</v>
      </c>
      <c r="AW278" s="136">
        <f t="shared" ca="1" si="322"/>
        <v>9.9455757413992769E-3</v>
      </c>
      <c r="AX278" s="136">
        <f t="shared" ca="1" si="323"/>
        <v>1.7336805955352672E-2</v>
      </c>
      <c r="AY278" s="136">
        <f t="shared" ca="1" si="324"/>
        <v>0</v>
      </c>
      <c r="AZ278" s="136">
        <f t="shared" ca="1" si="325"/>
        <v>0</v>
      </c>
      <c r="BA278" s="136">
        <f t="shared" ca="1" si="326"/>
        <v>0</v>
      </c>
      <c r="BB278" s="136">
        <f t="shared" ca="1" si="327"/>
        <v>0</v>
      </c>
      <c r="BC278" s="136">
        <f t="shared" ca="1" si="328"/>
        <v>3.4525401589497622E-4</v>
      </c>
      <c r="BD278" s="136">
        <f t="shared" ca="1" si="329"/>
        <v>3.7016235425578177E-4</v>
      </c>
      <c r="BE278" s="136">
        <f t="shared" ca="1" si="330"/>
        <v>4.3637314516932496E-4</v>
      </c>
      <c r="BF278" s="136">
        <f t="shared" ca="1" si="331"/>
        <v>3.3591663237661528E-4</v>
      </c>
      <c r="BG278" s="136">
        <f t="shared" ca="1" si="332"/>
        <v>3.6779303779481686E-4</v>
      </c>
      <c r="BH278" s="136">
        <f t="shared" ca="1" si="333"/>
        <v>4.2563177739327919E-4</v>
      </c>
      <c r="BI278" s="136">
        <f t="shared" ca="1" si="334"/>
        <v>0</v>
      </c>
      <c r="BJ278" s="136">
        <f t="shared" ca="1" si="335"/>
        <v>0</v>
      </c>
      <c r="BK278" s="136">
        <f t="shared" ca="1" si="336"/>
        <v>0</v>
      </c>
      <c r="BL278" s="136">
        <f t="shared" ca="1" si="337"/>
        <v>4.1156987846846689E-3</v>
      </c>
      <c r="BM278" s="136">
        <f t="shared" ca="1" si="338"/>
        <v>7.3638497069406948E-3</v>
      </c>
      <c r="BN278" s="136">
        <f t="shared" ca="1" si="339"/>
        <v>0</v>
      </c>
      <c r="BO278" s="136">
        <f t="shared" ca="1" si="340"/>
        <v>0</v>
      </c>
      <c r="BP278" s="136">
        <f t="shared" ca="1" si="341"/>
        <v>0</v>
      </c>
      <c r="BQ278" s="136">
        <f t="shared" ca="1" si="342"/>
        <v>0</v>
      </c>
      <c r="BR278" s="136" t="str">
        <f t="shared" si="343"/>
        <v/>
      </c>
      <c r="BS278" s="136" t="str">
        <f t="shared" si="344"/>
        <v/>
      </c>
      <c r="BT278" s="136" t="str">
        <f t="shared" si="345"/>
        <v/>
      </c>
      <c r="BU278" s="136">
        <f t="shared" ca="1" si="346"/>
        <v>1.5367331391608235E-2</v>
      </c>
      <c r="BV278" s="136">
        <f t="shared" ca="1" si="347"/>
        <v>2.6601363914720816E-2</v>
      </c>
      <c r="BW278" s="136">
        <f t="shared" ca="1" si="348"/>
        <v>0</v>
      </c>
      <c r="BX278" s="136">
        <f t="shared" ca="1" si="349"/>
        <v>2.6666258552810263E-3</v>
      </c>
      <c r="BY278" s="136">
        <f t="shared" ca="1" si="350"/>
        <v>4.4978124032885964E-3</v>
      </c>
      <c r="BZ278" s="136">
        <f t="shared" ca="1" si="351"/>
        <v>0</v>
      </c>
      <c r="CA278" s="136">
        <f t="shared" ca="1" si="352"/>
        <v>3.5151789359202576E-4</v>
      </c>
      <c r="CB278" s="136">
        <f t="shared" ca="1" si="353"/>
        <v>3.5612630724525947E-4</v>
      </c>
      <c r="CC278" s="136">
        <f t="shared" ca="1" si="354"/>
        <v>4.5039533468831718E-4</v>
      </c>
      <c r="CD278" s="136">
        <f t="shared" ca="1" si="355"/>
        <v>3.433602877417424E-4</v>
      </c>
      <c r="CE278" s="136">
        <f t="shared" ca="1" si="356"/>
        <v>3.641902838089906E-4</v>
      </c>
      <c r="CF278" s="136">
        <f t="shared" ca="1" si="357"/>
        <v>4.6680220991235388E-4</v>
      </c>
      <c r="CG278" s="136">
        <f t="shared" ca="1" si="358"/>
        <v>0</v>
      </c>
      <c r="CH278" s="136">
        <f t="shared" ca="1" si="359"/>
        <v>0</v>
      </c>
      <c r="CI278" s="136">
        <f t="shared" ca="1" si="360"/>
        <v>0</v>
      </c>
      <c r="CJ278" s="136">
        <f t="shared" ca="1" si="361"/>
        <v>0</v>
      </c>
      <c r="CK278" s="136">
        <f t="shared" ca="1" si="362"/>
        <v>0</v>
      </c>
      <c r="CL278" s="136">
        <f t="shared" ca="1" si="363"/>
        <v>0</v>
      </c>
      <c r="CM278" s="136">
        <f t="shared" ca="1" si="364"/>
        <v>0</v>
      </c>
      <c r="CN278" s="136">
        <f t="shared" ca="1" si="365"/>
        <v>0</v>
      </c>
      <c r="CO278" s="136">
        <f t="shared" ca="1" si="366"/>
        <v>0</v>
      </c>
      <c r="CP278" s="136">
        <f t="shared" ca="1" si="367"/>
        <v>3.5152956781421682E-4</v>
      </c>
      <c r="CQ278" s="136">
        <f t="shared" ca="1" si="368"/>
        <v>3.5516212509767464E-4</v>
      </c>
      <c r="CR278" s="136">
        <f t="shared" ca="1" si="369"/>
        <v>4.6865286031519258E-4</v>
      </c>
      <c r="CS278" s="136">
        <f t="shared" ca="1" si="370"/>
        <v>7.3129395979414716E-3</v>
      </c>
      <c r="CT278" s="136">
        <f t="shared" ca="1" si="371"/>
        <v>1.2848726332606589E-2</v>
      </c>
      <c r="CU278" s="136">
        <f t="shared" ca="1" si="372"/>
        <v>0</v>
      </c>
      <c r="CV278" s="136">
        <f t="shared" ca="1" si="373"/>
        <v>8.231879117760974E-4</v>
      </c>
      <c r="CW278" s="136">
        <f t="shared" ca="1" si="374"/>
        <v>1.4405732278182444E-3</v>
      </c>
      <c r="CX278" s="136">
        <f t="shared" ca="1" si="375"/>
        <v>0</v>
      </c>
      <c r="CY278" s="136">
        <f t="shared" ca="1" si="376"/>
        <v>1.2206352213775029E-2</v>
      </c>
      <c r="CZ278" s="136">
        <f t="shared" ca="1" si="377"/>
        <v>2.031151918258493E-2</v>
      </c>
      <c r="DA278" s="136">
        <f t="shared" ca="1" si="378"/>
        <v>0</v>
      </c>
    </row>
    <row r="279" spans="3:105">
      <c r="C279" s="138">
        <f t="shared" si="379"/>
        <v>755</v>
      </c>
      <c r="D279" s="136">
        <f t="shared" si="379"/>
        <v>2.3499999999999999E-4</v>
      </c>
      <c r="E279" s="136">
        <f t="shared" si="379"/>
        <v>8.5000000000000006E-5</v>
      </c>
      <c r="F279" s="136">
        <f t="shared" si="279"/>
        <v>0</v>
      </c>
      <c r="G279" s="136">
        <f t="shared" ca="1" si="280"/>
        <v>4.5774374027047977E-4</v>
      </c>
      <c r="H279" s="136">
        <f t="shared" ca="1" si="281"/>
        <v>6.6921306693601163E-4</v>
      </c>
      <c r="I279" s="136">
        <f t="shared" ca="1" si="282"/>
        <v>8.9842711685238599E-5</v>
      </c>
      <c r="J279" s="136">
        <f t="shared" ca="1" si="283"/>
        <v>0</v>
      </c>
      <c r="K279" s="136">
        <f t="shared" ca="1" si="284"/>
        <v>0</v>
      </c>
      <c r="L279" s="136">
        <f t="shared" ca="1" si="285"/>
        <v>0</v>
      </c>
      <c r="M279" s="136">
        <f t="shared" ca="1" si="286"/>
        <v>3.4594122178029595E-4</v>
      </c>
      <c r="N279" s="136">
        <f t="shared" ca="1" si="287"/>
        <v>3.7017691296350769E-4</v>
      </c>
      <c r="O279" s="136">
        <f t="shared" ca="1" si="288"/>
        <v>4.5643828351000099E-4</v>
      </c>
      <c r="P279" s="136">
        <f t="shared" ca="1" si="289"/>
        <v>3.6366742678744282E-4</v>
      </c>
      <c r="Q279" s="136">
        <f t="shared" ca="1" si="290"/>
        <v>3.9071127910072552E-4</v>
      </c>
      <c r="R279" s="136">
        <f t="shared" ca="1" si="291"/>
        <v>4.6491267350476422E-4</v>
      </c>
      <c r="S279" s="136">
        <f t="shared" ca="1" si="292"/>
        <v>3.877066599376903E-4</v>
      </c>
      <c r="T279" s="136">
        <f t="shared" ca="1" si="293"/>
        <v>3.9807905437895573E-4</v>
      </c>
      <c r="U279" s="136">
        <f t="shared" ca="1" si="294"/>
        <v>5.1038620661800161E-4</v>
      </c>
      <c r="V279" s="136">
        <f t="shared" ca="1" si="295"/>
        <v>3.6160847558823353E-4</v>
      </c>
      <c r="W279" s="136">
        <f t="shared" ca="1" si="296"/>
        <v>3.8603928981036182E-4</v>
      </c>
      <c r="X279" s="136">
        <f t="shared" ca="1" si="297"/>
        <v>4.6096273307093163E-4</v>
      </c>
      <c r="Y279" s="136">
        <f t="shared" ca="1" si="298"/>
        <v>3.8467844384448629E-4</v>
      </c>
      <c r="Z279" s="136">
        <f t="shared" ca="1" si="299"/>
        <v>4.0060702231909349E-4</v>
      </c>
      <c r="AA279" s="136">
        <f t="shared" ca="1" si="300"/>
        <v>5.1119638212464671E-4</v>
      </c>
      <c r="AB279" s="136">
        <f t="shared" ca="1" si="301"/>
        <v>0</v>
      </c>
      <c r="AC279" s="136">
        <f t="shared" ca="1" si="302"/>
        <v>0</v>
      </c>
      <c r="AD279" s="136">
        <f t="shared" ca="1" si="303"/>
        <v>0</v>
      </c>
      <c r="AE279" s="136">
        <f t="shared" ca="1" si="304"/>
        <v>0</v>
      </c>
      <c r="AF279" s="136">
        <f t="shared" ca="1" si="305"/>
        <v>0</v>
      </c>
      <c r="AG279" s="136">
        <f t="shared" ca="1" si="306"/>
        <v>0</v>
      </c>
      <c r="AH279" s="136">
        <f t="shared" ca="1" si="307"/>
        <v>3.8951049627247253E-4</v>
      </c>
      <c r="AI279" s="136">
        <f t="shared" ca="1" si="308"/>
        <v>3.9006469166781869E-4</v>
      </c>
      <c r="AJ279" s="136">
        <f t="shared" ca="1" si="309"/>
        <v>0</v>
      </c>
      <c r="AK279" s="136">
        <f t="shared" ca="1" si="310"/>
        <v>0</v>
      </c>
      <c r="AL279" s="136">
        <f t="shared" ca="1" si="311"/>
        <v>0</v>
      </c>
      <c r="AM279" s="136">
        <f t="shared" ca="1" si="312"/>
        <v>0</v>
      </c>
      <c r="AN279" s="136">
        <f t="shared" ca="1" si="313"/>
        <v>3.6648683956648682E-4</v>
      </c>
      <c r="AO279" s="136">
        <f t="shared" ca="1" si="314"/>
        <v>3.8830827901818504E-4</v>
      </c>
      <c r="AP279" s="136">
        <f t="shared" ca="1" si="315"/>
        <v>4.7281820487627487E-4</v>
      </c>
      <c r="AQ279" s="136">
        <f t="shared" ca="1" si="316"/>
        <v>3.8532843300260577E-4</v>
      </c>
      <c r="AR279" s="136">
        <f t="shared" ca="1" si="317"/>
        <v>4.0613406020780695E-4</v>
      </c>
      <c r="AS279" s="136">
        <f t="shared" ca="1" si="318"/>
        <v>4.8997447791463463E-4</v>
      </c>
      <c r="AT279" s="136">
        <f t="shared" ca="1" si="319"/>
        <v>3.8392499120678544E-4</v>
      </c>
      <c r="AU279" s="136">
        <f t="shared" ca="1" si="320"/>
        <v>3.9306833102714872E-4</v>
      </c>
      <c r="AV279" s="136">
        <f t="shared" ca="1" si="321"/>
        <v>4.816209629813368E-4</v>
      </c>
      <c r="AW279" s="136">
        <f t="shared" ca="1" si="322"/>
        <v>3.6857546475233314E-4</v>
      </c>
      <c r="AX279" s="136">
        <f t="shared" ca="1" si="323"/>
        <v>3.9388194755211778E-4</v>
      </c>
      <c r="AY279" s="136">
        <f t="shared" ca="1" si="324"/>
        <v>4.6012468695569373E-4</v>
      </c>
      <c r="AZ279" s="136">
        <f t="shared" ca="1" si="325"/>
        <v>0</v>
      </c>
      <c r="BA279" s="136">
        <f t="shared" ca="1" si="326"/>
        <v>0</v>
      </c>
      <c r="BB279" s="136">
        <f t="shared" ca="1" si="327"/>
        <v>0</v>
      </c>
      <c r="BC279" s="136">
        <f t="shared" ca="1" si="328"/>
        <v>3.5133835889148443E-4</v>
      </c>
      <c r="BD279" s="136">
        <f t="shared" ca="1" si="329"/>
        <v>3.7668565195544496E-4</v>
      </c>
      <c r="BE279" s="136">
        <f t="shared" ca="1" si="330"/>
        <v>4.4406326249581807E-4</v>
      </c>
      <c r="BF279" s="136">
        <f t="shared" ca="1" si="331"/>
        <v>3.4183642451665223E-4</v>
      </c>
      <c r="BG279" s="136">
        <f t="shared" ca="1" si="332"/>
        <v>3.7427458150074758E-4</v>
      </c>
      <c r="BH279" s="136">
        <f t="shared" ca="1" si="333"/>
        <v>4.3313260172738892E-4</v>
      </c>
      <c r="BI279" s="136">
        <f t="shared" ca="1" si="334"/>
        <v>0</v>
      </c>
      <c r="BJ279" s="136">
        <f t="shared" ca="1" si="335"/>
        <v>0</v>
      </c>
      <c r="BK279" s="136">
        <f t="shared" ca="1" si="336"/>
        <v>0</v>
      </c>
      <c r="BL279" s="136">
        <f t="shared" ca="1" si="337"/>
        <v>6.9105779757557273E-3</v>
      </c>
      <c r="BM279" s="136">
        <f t="shared" ca="1" si="338"/>
        <v>1.2364475697523266E-2</v>
      </c>
      <c r="BN279" s="136">
        <f t="shared" ca="1" si="339"/>
        <v>0</v>
      </c>
      <c r="BO279" s="136">
        <f t="shared" ca="1" si="340"/>
        <v>0</v>
      </c>
      <c r="BP279" s="136">
        <f t="shared" ca="1" si="341"/>
        <v>0</v>
      </c>
      <c r="BQ279" s="136">
        <f t="shared" ca="1" si="342"/>
        <v>0</v>
      </c>
      <c r="BR279" s="136" t="str">
        <f t="shared" si="343"/>
        <v/>
      </c>
      <c r="BS279" s="136" t="str">
        <f t="shared" si="344"/>
        <v/>
      </c>
      <c r="BT279" s="136" t="str">
        <f t="shared" si="345"/>
        <v/>
      </c>
      <c r="BU279" s="136">
        <f t="shared" ca="1" si="346"/>
        <v>0</v>
      </c>
      <c r="BV279" s="136">
        <f t="shared" ca="1" si="347"/>
        <v>0</v>
      </c>
      <c r="BW279" s="136">
        <f t="shared" ca="1" si="348"/>
        <v>0</v>
      </c>
      <c r="BX279" s="136">
        <f t="shared" ca="1" si="349"/>
        <v>3.5979076817359821E-4</v>
      </c>
      <c r="BY279" s="136">
        <f t="shared" ca="1" si="350"/>
        <v>3.7792939931878197E-4</v>
      </c>
      <c r="BZ279" s="136">
        <f t="shared" ca="1" si="351"/>
        <v>4.7062879742382376E-4</v>
      </c>
      <c r="CA279" s="136">
        <f t="shared" ca="1" si="352"/>
        <v>3.5771262366194212E-4</v>
      </c>
      <c r="CB279" s="136">
        <f t="shared" ca="1" si="353"/>
        <v>3.624022504743142E-4</v>
      </c>
      <c r="CC279" s="136">
        <f t="shared" ca="1" si="354"/>
        <v>4.5833256227759584E-4</v>
      </c>
      <c r="CD279" s="136">
        <f t="shared" ca="1" si="355"/>
        <v>3.4941125794287126E-4</v>
      </c>
      <c r="CE279" s="136">
        <f t="shared" ca="1" si="356"/>
        <v>3.7060833689649944E-4</v>
      </c>
      <c r="CF279" s="136">
        <f t="shared" ca="1" si="357"/>
        <v>4.7502857260728863E-4</v>
      </c>
      <c r="CG279" s="136">
        <f t="shared" ca="1" si="358"/>
        <v>0</v>
      </c>
      <c r="CH279" s="136">
        <f t="shared" ca="1" si="359"/>
        <v>0</v>
      </c>
      <c r="CI279" s="136">
        <f t="shared" ca="1" si="360"/>
        <v>0</v>
      </c>
      <c r="CJ279" s="136">
        <f t="shared" ca="1" si="361"/>
        <v>6.0207940749431904E-4</v>
      </c>
      <c r="CK279" s="136">
        <f t="shared" ca="1" si="362"/>
        <v>1.0751149274910586E-3</v>
      </c>
      <c r="CL279" s="136">
        <f t="shared" ca="1" si="363"/>
        <v>0</v>
      </c>
      <c r="CM279" s="136">
        <f t="shared" ca="1" si="364"/>
        <v>0</v>
      </c>
      <c r="CN279" s="136">
        <f t="shared" ca="1" si="365"/>
        <v>0</v>
      </c>
      <c r="CO279" s="136">
        <f t="shared" ca="1" si="366"/>
        <v>0</v>
      </c>
      <c r="CP279" s="136">
        <f t="shared" ca="1" si="367"/>
        <v>3.5772450361663377E-4</v>
      </c>
      <c r="CQ279" s="136">
        <f t="shared" ca="1" si="368"/>
        <v>3.6142107673611226E-4</v>
      </c>
      <c r="CR279" s="136">
        <f t="shared" ca="1" si="369"/>
        <v>4.7691183665486155E-4</v>
      </c>
      <c r="CS279" s="136">
        <f t="shared" ca="1" si="370"/>
        <v>0</v>
      </c>
      <c r="CT279" s="136">
        <f t="shared" ca="1" si="371"/>
        <v>0</v>
      </c>
      <c r="CU279" s="136">
        <f t="shared" ca="1" si="372"/>
        <v>0</v>
      </c>
      <c r="CV279" s="136">
        <f t="shared" ca="1" si="373"/>
        <v>0</v>
      </c>
      <c r="CW279" s="136">
        <f t="shared" ca="1" si="374"/>
        <v>0</v>
      </c>
      <c r="CX279" s="136">
        <f t="shared" ca="1" si="375"/>
        <v>0</v>
      </c>
      <c r="CY279" s="136">
        <f t="shared" ca="1" si="376"/>
        <v>3.2256994416963395E-4</v>
      </c>
      <c r="CZ279" s="136">
        <f t="shared" ca="1" si="377"/>
        <v>3.5745043705061492E-4</v>
      </c>
      <c r="DA279" s="136">
        <f t="shared" ca="1" si="378"/>
        <v>4.1006409421735502E-4</v>
      </c>
    </row>
    <row r="280" spans="3:105">
      <c r="C280" s="138">
        <f t="shared" si="379"/>
        <v>760</v>
      </c>
      <c r="D280" s="136">
        <f t="shared" si="379"/>
        <v>1.66E-4</v>
      </c>
      <c r="E280" s="136">
        <f t="shared" si="379"/>
        <v>6.0000000000000002E-5</v>
      </c>
      <c r="F280" s="136">
        <f t="shared" si="279"/>
        <v>0</v>
      </c>
      <c r="G280" s="136">
        <f t="shared" ca="1" si="280"/>
        <v>2.1147794133909492E-4</v>
      </c>
      <c r="H280" s="136">
        <f t="shared" ca="1" si="281"/>
        <v>2.2832612997125665E-4</v>
      </c>
      <c r="I280" s="136">
        <f t="shared" ca="1" si="282"/>
        <v>2.3797317910335394E-4</v>
      </c>
      <c r="J280" s="136">
        <f t="shared" ca="1" si="283"/>
        <v>0</v>
      </c>
      <c r="K280" s="136">
        <f t="shared" ca="1" si="284"/>
        <v>0</v>
      </c>
      <c r="L280" s="136">
        <f t="shared" ca="1" si="285"/>
        <v>0</v>
      </c>
      <c r="M280" s="136">
        <f t="shared" ca="1" si="286"/>
        <v>3.5285685210746084E-4</v>
      </c>
      <c r="N280" s="136">
        <f t="shared" ca="1" si="287"/>
        <v>3.7757703334387842E-4</v>
      </c>
      <c r="O280" s="136">
        <f t="shared" ca="1" si="288"/>
        <v>4.6556283484180369E-4</v>
      </c>
      <c r="P280" s="136">
        <f t="shared" ca="1" si="289"/>
        <v>3.7093741754700175E-4</v>
      </c>
      <c r="Q280" s="136">
        <f t="shared" ca="1" si="290"/>
        <v>3.9852189720807101E-4</v>
      </c>
      <c r="R280" s="136">
        <f t="shared" ca="1" si="291"/>
        <v>4.7420663439160768E-4</v>
      </c>
      <c r="S280" s="136">
        <f t="shared" ca="1" si="292"/>
        <v>3.9545721340371169E-4</v>
      </c>
      <c r="T280" s="136">
        <f t="shared" ca="1" si="293"/>
        <v>4.0603695996449079E-4</v>
      </c>
      <c r="U280" s="136">
        <f t="shared" ca="1" si="294"/>
        <v>5.2058921830562229E-4</v>
      </c>
      <c r="V280" s="136">
        <f t="shared" ca="1" si="295"/>
        <v>3.6883730633430201E-4</v>
      </c>
      <c r="W280" s="136">
        <f t="shared" ca="1" si="296"/>
        <v>3.9375651126882468E-4</v>
      </c>
      <c r="X280" s="136">
        <f t="shared" ca="1" si="297"/>
        <v>4.7017773161927678E-4</v>
      </c>
      <c r="Y280" s="136">
        <f t="shared" ca="1" si="298"/>
        <v>3.9236846094845289E-4</v>
      </c>
      <c r="Z280" s="136">
        <f t="shared" ca="1" si="299"/>
        <v>4.0861546392246124E-4</v>
      </c>
      <c r="AA280" s="136">
        <f t="shared" ca="1" si="300"/>
        <v>5.2141558984197215E-4</v>
      </c>
      <c r="AB280" s="136">
        <f t="shared" ca="1" si="301"/>
        <v>0</v>
      </c>
      <c r="AC280" s="136">
        <f t="shared" ca="1" si="302"/>
        <v>0</v>
      </c>
      <c r="AD280" s="136">
        <f t="shared" ca="1" si="303"/>
        <v>0</v>
      </c>
      <c r="AE280" s="136">
        <f t="shared" ca="1" si="304"/>
        <v>0</v>
      </c>
      <c r="AF280" s="136">
        <f t="shared" ca="1" si="305"/>
        <v>0</v>
      </c>
      <c r="AG280" s="136">
        <f t="shared" ca="1" si="306"/>
        <v>0</v>
      </c>
      <c r="AH280" s="136">
        <f t="shared" ca="1" si="307"/>
        <v>3.9729710981019578E-4</v>
      </c>
      <c r="AI280" s="136">
        <f t="shared" ca="1" si="308"/>
        <v>3.9786238399650969E-4</v>
      </c>
      <c r="AJ280" s="136">
        <f t="shared" ca="1" si="309"/>
        <v>0</v>
      </c>
      <c r="AK280" s="136">
        <f t="shared" ca="1" si="310"/>
        <v>0</v>
      </c>
      <c r="AL280" s="136">
        <f t="shared" ca="1" si="311"/>
        <v>0</v>
      </c>
      <c r="AM280" s="136">
        <f t="shared" ca="1" si="312"/>
        <v>0</v>
      </c>
      <c r="AN280" s="136">
        <f t="shared" ca="1" si="313"/>
        <v>3.7381319254971843E-4</v>
      </c>
      <c r="AO280" s="136">
        <f t="shared" ca="1" si="314"/>
        <v>3.9607085931100966E-4</v>
      </c>
      <c r="AP280" s="136">
        <f t="shared" ca="1" si="315"/>
        <v>4.8227020339802003E-4</v>
      </c>
      <c r="AQ280" s="136">
        <f t="shared" ca="1" si="316"/>
        <v>3.9303144388832249E-4</v>
      </c>
      <c r="AR280" s="136">
        <f t="shared" ca="1" si="317"/>
        <v>4.142529915372786E-4</v>
      </c>
      <c r="AS280" s="136">
        <f t="shared" ca="1" si="318"/>
        <v>4.9976944349163443E-4</v>
      </c>
      <c r="AT280" s="136">
        <f t="shared" ca="1" si="319"/>
        <v>3.9159994621469835E-4</v>
      </c>
      <c r="AU280" s="136">
        <f t="shared" ca="1" si="320"/>
        <v>4.0092606841013646E-4</v>
      </c>
      <c r="AV280" s="136">
        <f t="shared" ca="1" si="321"/>
        <v>4.9124893538847415E-4</v>
      </c>
      <c r="AW280" s="136">
        <f t="shared" ca="1" si="322"/>
        <v>3.7594357095480519E-4</v>
      </c>
      <c r="AX280" s="136">
        <f t="shared" ca="1" si="323"/>
        <v>4.0175594975340554E-4</v>
      </c>
      <c r="AY280" s="136">
        <f t="shared" ca="1" si="324"/>
        <v>4.6932293231949417E-4</v>
      </c>
      <c r="AZ280" s="136">
        <f t="shared" ca="1" si="325"/>
        <v>0</v>
      </c>
      <c r="BA280" s="136">
        <f t="shared" ca="1" si="326"/>
        <v>0</v>
      </c>
      <c r="BB280" s="136">
        <f t="shared" ca="1" si="327"/>
        <v>0</v>
      </c>
      <c r="BC280" s="136">
        <f t="shared" ca="1" si="328"/>
        <v>3.5836188212858916E-4</v>
      </c>
      <c r="BD280" s="136">
        <f t="shared" ca="1" si="329"/>
        <v>3.8421588701984384E-4</v>
      </c>
      <c r="BE280" s="136">
        <f t="shared" ca="1" si="330"/>
        <v>4.5294042766709166E-4</v>
      </c>
      <c r="BF280" s="136">
        <f t="shared" ca="1" si="331"/>
        <v>3.4866999679853067E-4</v>
      </c>
      <c r="BG280" s="136">
        <f t="shared" ca="1" si="332"/>
        <v>3.8175661741769696E-4</v>
      </c>
      <c r="BH280" s="136">
        <f t="shared" ca="1" si="333"/>
        <v>4.4179125460713195E-4</v>
      </c>
      <c r="BI280" s="136">
        <f t="shared" ca="1" si="334"/>
        <v>2.0984513099841644E-4</v>
      </c>
      <c r="BJ280" s="136">
        <f t="shared" ca="1" si="335"/>
        <v>3.7869339023636822E-4</v>
      </c>
      <c r="BK280" s="136">
        <f t="shared" ca="1" si="336"/>
        <v>0</v>
      </c>
      <c r="BL280" s="136">
        <f t="shared" ca="1" si="337"/>
        <v>0</v>
      </c>
      <c r="BM280" s="136">
        <f t="shared" ca="1" si="338"/>
        <v>0</v>
      </c>
      <c r="BN280" s="136">
        <f t="shared" ca="1" si="339"/>
        <v>0</v>
      </c>
      <c r="BO280" s="136">
        <f t="shared" ca="1" si="340"/>
        <v>0</v>
      </c>
      <c r="BP280" s="136">
        <f t="shared" ca="1" si="341"/>
        <v>0</v>
      </c>
      <c r="BQ280" s="136">
        <f t="shared" ca="1" si="342"/>
        <v>0</v>
      </c>
      <c r="BR280" s="136" t="str">
        <f t="shared" si="343"/>
        <v/>
      </c>
      <c r="BS280" s="136" t="str">
        <f t="shared" si="344"/>
        <v/>
      </c>
      <c r="BT280" s="136" t="str">
        <f t="shared" si="345"/>
        <v/>
      </c>
      <c r="BU280" s="136">
        <f t="shared" ca="1" si="346"/>
        <v>0</v>
      </c>
      <c r="BV280" s="136">
        <f t="shared" ca="1" si="347"/>
        <v>0</v>
      </c>
      <c r="BW280" s="136">
        <f t="shared" ca="1" si="348"/>
        <v>0</v>
      </c>
      <c r="BX280" s="136">
        <f t="shared" ca="1" si="349"/>
        <v>3.6698326155444057E-4</v>
      </c>
      <c r="BY280" s="136">
        <f t="shared" ca="1" si="350"/>
        <v>3.8548449784680893E-4</v>
      </c>
      <c r="BZ280" s="136">
        <f t="shared" ca="1" si="351"/>
        <v>4.8003702801152859E-4</v>
      </c>
      <c r="CA280" s="136">
        <f t="shared" ca="1" si="352"/>
        <v>3.6486357334025873E-4</v>
      </c>
      <c r="CB280" s="136">
        <f t="shared" ca="1" si="353"/>
        <v>3.6964694938910472E-4</v>
      </c>
      <c r="CC280" s="136">
        <f t="shared" ca="1" si="354"/>
        <v>4.6749498169469319E-4</v>
      </c>
      <c r="CD280" s="136">
        <f t="shared" ca="1" si="355"/>
        <v>3.5639625695411134E-4</v>
      </c>
      <c r="CE280" s="136">
        <f t="shared" ca="1" si="356"/>
        <v>3.7801708177215152E-4</v>
      </c>
      <c r="CF280" s="136">
        <f t="shared" ca="1" si="357"/>
        <v>4.8452475807511696E-4</v>
      </c>
      <c r="CG280" s="136">
        <f t="shared" ca="1" si="358"/>
        <v>0</v>
      </c>
      <c r="CH280" s="136">
        <f t="shared" ca="1" si="359"/>
        <v>0</v>
      </c>
      <c r="CI280" s="136">
        <f t="shared" ca="1" si="360"/>
        <v>0</v>
      </c>
      <c r="CJ280" s="136">
        <f t="shared" ca="1" si="361"/>
        <v>0</v>
      </c>
      <c r="CK280" s="136">
        <f t="shared" ca="1" si="362"/>
        <v>0</v>
      </c>
      <c r="CL280" s="136">
        <f t="shared" ca="1" si="363"/>
        <v>0</v>
      </c>
      <c r="CM280" s="136">
        <f t="shared" ca="1" si="364"/>
        <v>0</v>
      </c>
      <c r="CN280" s="136">
        <f t="shared" ca="1" si="365"/>
        <v>0</v>
      </c>
      <c r="CO280" s="136">
        <f t="shared" ca="1" si="366"/>
        <v>0</v>
      </c>
      <c r="CP280" s="136">
        <f t="shared" ca="1" si="367"/>
        <v>3.6487569078435546E-4</v>
      </c>
      <c r="CQ280" s="136">
        <f t="shared" ca="1" si="368"/>
        <v>3.6864616123540982E-4</v>
      </c>
      <c r="CR280" s="136">
        <f t="shared" ca="1" si="369"/>
        <v>4.8644567001528399E-4</v>
      </c>
      <c r="CS280" s="136">
        <f t="shared" ca="1" si="370"/>
        <v>0</v>
      </c>
      <c r="CT280" s="136">
        <f t="shared" ca="1" si="371"/>
        <v>0</v>
      </c>
      <c r="CU280" s="136">
        <f t="shared" ca="1" si="372"/>
        <v>0</v>
      </c>
      <c r="CV280" s="136">
        <f t="shared" ca="1" si="373"/>
        <v>0</v>
      </c>
      <c r="CW280" s="136">
        <f t="shared" ca="1" si="374"/>
        <v>0</v>
      </c>
      <c r="CX280" s="136">
        <f t="shared" ca="1" si="375"/>
        <v>0</v>
      </c>
      <c r="CY280" s="136">
        <f t="shared" ca="1" si="376"/>
        <v>3.2901836473383069E-4</v>
      </c>
      <c r="CZ280" s="136">
        <f t="shared" ca="1" si="377"/>
        <v>3.6459614541749913E-4</v>
      </c>
      <c r="DA280" s="136">
        <f t="shared" ca="1" si="378"/>
        <v>4.182615899406371E-4</v>
      </c>
    </row>
    <row r="281" spans="3:105">
      <c r="C281" s="138">
        <f t="shared" si="379"/>
        <v>765</v>
      </c>
      <c r="D281" s="136">
        <f t="shared" si="379"/>
        <v>1.17E-4</v>
      </c>
      <c r="E281" s="136">
        <f t="shared" si="379"/>
        <v>4.1999999999999998E-5</v>
      </c>
      <c r="F281" s="136">
        <f t="shared" si="279"/>
        <v>0</v>
      </c>
      <c r="G281" s="136">
        <f t="shared" ca="1" si="280"/>
        <v>1.0050552288003493E-3</v>
      </c>
      <c r="H281" s="136">
        <f t="shared" ca="1" si="281"/>
        <v>1.3290004824556363E-3</v>
      </c>
      <c r="I281" s="136">
        <f t="shared" ca="1" si="282"/>
        <v>0</v>
      </c>
      <c r="J281" s="136">
        <f t="shared" ca="1" si="283"/>
        <v>0</v>
      </c>
      <c r="K281" s="136">
        <f t="shared" ca="1" si="284"/>
        <v>0</v>
      </c>
      <c r="L281" s="136">
        <f t="shared" ca="1" si="285"/>
        <v>0</v>
      </c>
      <c r="M281" s="136">
        <f t="shared" ca="1" si="286"/>
        <v>5.8319279319795454E-4</v>
      </c>
      <c r="N281" s="136">
        <f t="shared" ca="1" si="287"/>
        <v>7.7499380807568175E-4</v>
      </c>
      <c r="O281" s="136">
        <f t="shared" ca="1" si="288"/>
        <v>3.6062805008964873E-4</v>
      </c>
      <c r="P281" s="136">
        <f t="shared" ca="1" si="289"/>
        <v>3.7781106528988605E-4</v>
      </c>
      <c r="Q281" s="136">
        <f t="shared" ca="1" si="290"/>
        <v>4.0590669855097438E-4</v>
      </c>
      <c r="R281" s="136">
        <f t="shared" ca="1" si="291"/>
        <v>4.8299391010971071E-4</v>
      </c>
      <c r="S281" s="136">
        <f t="shared" ca="1" si="292"/>
        <v>4.0278522469007727E-4</v>
      </c>
      <c r="T281" s="136">
        <f t="shared" ca="1" si="293"/>
        <v>4.1356101901424646E-4</v>
      </c>
      <c r="U281" s="136">
        <f t="shared" ca="1" si="294"/>
        <v>5.3023598548548737E-4</v>
      </c>
      <c r="V281" s="136">
        <f t="shared" ca="1" si="295"/>
        <v>3.7567203801206552E-4</v>
      </c>
      <c r="W281" s="136">
        <f t="shared" ca="1" si="296"/>
        <v>4.0105300773129337E-4</v>
      </c>
      <c r="X281" s="136">
        <f t="shared" ca="1" si="297"/>
        <v>4.7889034984224105E-4</v>
      </c>
      <c r="Y281" s="136">
        <f t="shared" ca="1" si="298"/>
        <v>3.9963923617466893E-4</v>
      </c>
      <c r="Z281" s="136">
        <f t="shared" ca="1" si="299"/>
        <v>4.1618730388369234E-4</v>
      </c>
      <c r="AA281" s="136">
        <f t="shared" ca="1" si="300"/>
        <v>5.3107767008160676E-4</v>
      </c>
      <c r="AB281" s="136">
        <f t="shared" ca="1" si="301"/>
        <v>0</v>
      </c>
      <c r="AC281" s="136">
        <f t="shared" ca="1" si="302"/>
        <v>0</v>
      </c>
      <c r="AD281" s="136">
        <f t="shared" ca="1" si="303"/>
        <v>0</v>
      </c>
      <c r="AE281" s="136">
        <f t="shared" ca="1" si="304"/>
        <v>0</v>
      </c>
      <c r="AF281" s="136">
        <f t="shared" ca="1" si="305"/>
        <v>0</v>
      </c>
      <c r="AG281" s="136">
        <f t="shared" ca="1" si="306"/>
        <v>0</v>
      </c>
      <c r="AH281" s="136">
        <f t="shared" ca="1" si="307"/>
        <v>4.0465921525687876E-4</v>
      </c>
      <c r="AI281" s="136">
        <f t="shared" ca="1" si="308"/>
        <v>4.0523496424419976E-4</v>
      </c>
      <c r="AJ281" s="136">
        <f t="shared" ca="1" si="309"/>
        <v>0</v>
      </c>
      <c r="AK281" s="136">
        <f t="shared" ca="1" si="310"/>
        <v>2.046669154033938E-3</v>
      </c>
      <c r="AL281" s="136">
        <f t="shared" ca="1" si="311"/>
        <v>3.6991079591439206E-3</v>
      </c>
      <c r="AM281" s="136">
        <f t="shared" ca="1" si="312"/>
        <v>0</v>
      </c>
      <c r="AN281" s="136">
        <f t="shared" ca="1" si="313"/>
        <v>3.807401297787031E-4</v>
      </c>
      <c r="AO281" s="136">
        <f t="shared" ca="1" si="314"/>
        <v>4.0341024174950528E-4</v>
      </c>
      <c r="AP281" s="136">
        <f t="shared" ca="1" si="315"/>
        <v>4.9120690090610341E-4</v>
      </c>
      <c r="AQ281" s="136">
        <f t="shared" ca="1" si="316"/>
        <v>4.0031450450547687E-4</v>
      </c>
      <c r="AR281" s="136">
        <f t="shared" ca="1" si="317"/>
        <v>4.2192929758128262E-4</v>
      </c>
      <c r="AS281" s="136">
        <f t="shared" ca="1" si="318"/>
        <v>5.0903041028742431E-4</v>
      </c>
      <c r="AT281" s="136">
        <f t="shared" ca="1" si="319"/>
        <v>3.9885648049536632E-4</v>
      </c>
      <c r="AU281" s="136">
        <f t="shared" ca="1" si="320"/>
        <v>4.0835542019517607E-4</v>
      </c>
      <c r="AV281" s="136">
        <f t="shared" ca="1" si="321"/>
        <v>5.0035201309429618E-4</v>
      </c>
      <c r="AW281" s="136">
        <f t="shared" ca="1" si="322"/>
        <v>1.0897623969634766E-3</v>
      </c>
      <c r="AX281" s="136">
        <f t="shared" ca="1" si="323"/>
        <v>1.6593821709402188E-3</v>
      </c>
      <c r="AY281" s="136">
        <f t="shared" ca="1" si="324"/>
        <v>9.3603228095073555E-5</v>
      </c>
      <c r="AZ281" s="136">
        <f t="shared" ca="1" si="325"/>
        <v>0</v>
      </c>
      <c r="BA281" s="136">
        <f t="shared" ca="1" si="326"/>
        <v>0</v>
      </c>
      <c r="BB281" s="136">
        <f t="shared" ca="1" si="327"/>
        <v>0</v>
      </c>
      <c r="BC281" s="136">
        <f t="shared" ca="1" si="328"/>
        <v>3.6500249918609276E-4</v>
      </c>
      <c r="BD281" s="136">
        <f t="shared" ca="1" si="329"/>
        <v>3.9133559115230601E-4</v>
      </c>
      <c r="BE281" s="136">
        <f t="shared" ca="1" si="330"/>
        <v>4.6133363040431742E-4</v>
      </c>
      <c r="BF281" s="136">
        <f t="shared" ca="1" si="331"/>
        <v>3.5513101858585688E-4</v>
      </c>
      <c r="BG281" s="136">
        <f t="shared" ca="1" si="332"/>
        <v>3.8883075010831943E-4</v>
      </c>
      <c r="BH281" s="136">
        <f t="shared" ca="1" si="333"/>
        <v>4.4997785783561732E-4</v>
      </c>
      <c r="BI281" s="136">
        <f t="shared" ca="1" si="334"/>
        <v>0</v>
      </c>
      <c r="BJ281" s="136">
        <f t="shared" ca="1" si="335"/>
        <v>0</v>
      </c>
      <c r="BK281" s="136">
        <f t="shared" ca="1" si="336"/>
        <v>0</v>
      </c>
      <c r="BL281" s="136">
        <f t="shared" ca="1" si="337"/>
        <v>0</v>
      </c>
      <c r="BM281" s="136">
        <f t="shared" ca="1" si="338"/>
        <v>0</v>
      </c>
      <c r="BN281" s="136">
        <f t="shared" ca="1" si="339"/>
        <v>0</v>
      </c>
      <c r="BO281" s="136">
        <f t="shared" ca="1" si="340"/>
        <v>0</v>
      </c>
      <c r="BP281" s="136">
        <f t="shared" ca="1" si="341"/>
        <v>0</v>
      </c>
      <c r="BQ281" s="136">
        <f t="shared" ca="1" si="342"/>
        <v>0</v>
      </c>
      <c r="BR281" s="136" t="str">
        <f t="shared" si="343"/>
        <v/>
      </c>
      <c r="BS281" s="136" t="str">
        <f t="shared" si="344"/>
        <v/>
      </c>
      <c r="BT281" s="136" t="str">
        <f t="shared" si="345"/>
        <v/>
      </c>
      <c r="BU281" s="136">
        <f t="shared" ca="1" si="346"/>
        <v>0</v>
      </c>
      <c r="BV281" s="136">
        <f t="shared" ca="1" si="347"/>
        <v>0</v>
      </c>
      <c r="BW281" s="136">
        <f t="shared" ca="1" si="348"/>
        <v>0</v>
      </c>
      <c r="BX281" s="136">
        <f t="shared" ca="1" si="349"/>
        <v>3.7378363689576181E-4</v>
      </c>
      <c r="BY281" s="136">
        <f t="shared" ca="1" si="350"/>
        <v>3.9262770994459058E-4</v>
      </c>
      <c r="BZ281" s="136">
        <f t="shared" ca="1" si="351"/>
        <v>4.8893234371171477E-4</v>
      </c>
      <c r="CA281" s="136">
        <f t="shared" ca="1" si="352"/>
        <v>3.7162466984525926E-4</v>
      </c>
      <c r="CB281" s="136">
        <f t="shared" ca="1" si="353"/>
        <v>3.7649668413987451E-4</v>
      </c>
      <c r="CC281" s="136">
        <f t="shared" ca="1" si="354"/>
        <v>4.7615788727856648E-4</v>
      </c>
      <c r="CD281" s="136">
        <f t="shared" ca="1" si="355"/>
        <v>1.2479886630576051E-3</v>
      </c>
      <c r="CE281" s="136">
        <f t="shared" ca="1" si="356"/>
        <v>1.9539833331343836E-3</v>
      </c>
      <c r="CF281" s="136">
        <f t="shared" ca="1" si="357"/>
        <v>5.7624339028506402E-5</v>
      </c>
      <c r="CG281" s="136">
        <f t="shared" ca="1" si="358"/>
        <v>2.0747086497795528E-3</v>
      </c>
      <c r="CH281" s="136">
        <f t="shared" ca="1" si="359"/>
        <v>3.8488400939582848E-3</v>
      </c>
      <c r="CI281" s="136">
        <f t="shared" ca="1" si="360"/>
        <v>0</v>
      </c>
      <c r="CJ281" s="136">
        <f t="shared" ca="1" si="361"/>
        <v>0</v>
      </c>
      <c r="CK281" s="136">
        <f t="shared" ca="1" si="362"/>
        <v>0</v>
      </c>
      <c r="CL281" s="136">
        <f t="shared" ca="1" si="363"/>
        <v>0</v>
      </c>
      <c r="CM281" s="136">
        <f t="shared" ca="1" si="364"/>
        <v>0</v>
      </c>
      <c r="CN281" s="136">
        <f t="shared" ca="1" si="365"/>
        <v>0</v>
      </c>
      <c r="CO281" s="136">
        <f t="shared" ca="1" si="366"/>
        <v>0</v>
      </c>
      <c r="CP281" s="136">
        <f t="shared" ca="1" si="367"/>
        <v>1.7556876488940758E-2</v>
      </c>
      <c r="CQ281" s="136">
        <f t="shared" ca="1" si="368"/>
        <v>2.2080070759521127E-2</v>
      </c>
      <c r="CR281" s="136">
        <f t="shared" ca="1" si="369"/>
        <v>0</v>
      </c>
      <c r="CS281" s="136">
        <f t="shared" ca="1" si="370"/>
        <v>0</v>
      </c>
      <c r="CT281" s="136">
        <f t="shared" ca="1" si="371"/>
        <v>0</v>
      </c>
      <c r="CU281" s="136">
        <f t="shared" ca="1" si="372"/>
        <v>0</v>
      </c>
      <c r="CV281" s="136">
        <f t="shared" ca="1" si="373"/>
        <v>0</v>
      </c>
      <c r="CW281" s="136">
        <f t="shared" ca="1" si="374"/>
        <v>0</v>
      </c>
      <c r="CX281" s="136">
        <f t="shared" ca="1" si="375"/>
        <v>0</v>
      </c>
      <c r="CY281" s="136">
        <f t="shared" ca="1" si="376"/>
        <v>3.3511523238087423E-4</v>
      </c>
      <c r="CZ281" s="136">
        <f t="shared" ca="1" si="377"/>
        <v>3.7135228635519729E-4</v>
      </c>
      <c r="DA281" s="136">
        <f t="shared" ca="1" si="378"/>
        <v>4.2601217723011261E-4</v>
      </c>
    </row>
    <row r="282" spans="3:105">
      <c r="C282" s="138">
        <f t="shared" si="379"/>
        <v>770</v>
      </c>
      <c r="D282" s="136">
        <f t="shared" si="379"/>
        <v>8.2999999999999998E-5</v>
      </c>
      <c r="E282" s="136">
        <f t="shared" si="379"/>
        <v>3.0000000000000001E-5</v>
      </c>
      <c r="F282" s="136">
        <f t="shared" si="279"/>
        <v>0</v>
      </c>
      <c r="G282" s="136">
        <f t="shared" ca="1" si="280"/>
        <v>3.6890664473229265E-3</v>
      </c>
      <c r="H282" s="136">
        <f t="shared" ca="1" si="281"/>
        <v>5.3807865014250094E-3</v>
      </c>
      <c r="I282" s="136">
        <f t="shared" ca="1" si="282"/>
        <v>0</v>
      </c>
      <c r="J282" s="136">
        <f t="shared" ca="1" si="283"/>
        <v>0</v>
      </c>
      <c r="K282" s="136">
        <f t="shared" ca="1" si="284"/>
        <v>0</v>
      </c>
      <c r="L282" s="136">
        <f t="shared" ca="1" si="285"/>
        <v>0</v>
      </c>
      <c r="M282" s="136">
        <f t="shared" ca="1" si="286"/>
        <v>3.6559843317932912E-4</v>
      </c>
      <c r="N282" s="136">
        <f t="shared" ca="1" si="287"/>
        <v>3.9121125456558056E-4</v>
      </c>
      <c r="O282" s="136">
        <f t="shared" ca="1" si="288"/>
        <v>4.8237420344285635E-4</v>
      </c>
      <c r="P282" s="136">
        <f t="shared" ca="1" si="289"/>
        <v>3.8433188374494074E-4</v>
      </c>
      <c r="Q282" s="136">
        <f t="shared" ca="1" si="290"/>
        <v>4.1291243272371676E-4</v>
      </c>
      <c r="R282" s="136">
        <f t="shared" ca="1" si="291"/>
        <v>4.9133012863815937E-4</v>
      </c>
      <c r="S282" s="136">
        <f t="shared" ca="1" si="292"/>
        <v>5.9157042296846445E-3</v>
      </c>
      <c r="T282" s="136">
        <f t="shared" ca="1" si="293"/>
        <v>1.0249314882782678E-2</v>
      </c>
      <c r="U282" s="136">
        <f t="shared" ca="1" si="294"/>
        <v>0</v>
      </c>
      <c r="V282" s="136">
        <f t="shared" ca="1" si="295"/>
        <v>3.8215593799164265E-4</v>
      </c>
      <c r="W282" s="136">
        <f t="shared" ca="1" si="296"/>
        <v>4.0797496977669517E-4</v>
      </c>
      <c r="X282" s="136">
        <f t="shared" ca="1" si="297"/>
        <v>4.8715574309853135E-4</v>
      </c>
      <c r="Y282" s="136">
        <f t="shared" ca="1" si="298"/>
        <v>4.0653679727339502E-4</v>
      </c>
      <c r="Z282" s="136">
        <f t="shared" ca="1" si="299"/>
        <v>4.2337047584781136E-4</v>
      </c>
      <c r="AA282" s="136">
        <f t="shared" ca="1" si="300"/>
        <v>5.4024378878561694E-4</v>
      </c>
      <c r="AB282" s="136">
        <f t="shared" ca="1" si="301"/>
        <v>0</v>
      </c>
      <c r="AC282" s="136">
        <f t="shared" ca="1" si="302"/>
        <v>0</v>
      </c>
      <c r="AD282" s="136">
        <f t="shared" ca="1" si="303"/>
        <v>0</v>
      </c>
      <c r="AE282" s="136">
        <f t="shared" ca="1" si="304"/>
        <v>0</v>
      </c>
      <c r="AF282" s="136">
        <f t="shared" ca="1" si="305"/>
        <v>0</v>
      </c>
      <c r="AG282" s="136">
        <f t="shared" ca="1" si="306"/>
        <v>0</v>
      </c>
      <c r="AH282" s="136">
        <f t="shared" ca="1" si="307"/>
        <v>3.9703867208150341E-4</v>
      </c>
      <c r="AI282" s="136">
        <f t="shared" ca="1" si="308"/>
        <v>4.2534583728686299E-4</v>
      </c>
      <c r="AJ282" s="136">
        <f t="shared" ca="1" si="309"/>
        <v>5.1437409399718553E-4</v>
      </c>
      <c r="AK282" s="136">
        <f t="shared" ca="1" si="310"/>
        <v>1.859224316285631E-2</v>
      </c>
      <c r="AL282" s="136">
        <f t="shared" ca="1" si="311"/>
        <v>2.4693913800558485E-2</v>
      </c>
      <c r="AM282" s="136">
        <f t="shared" ca="1" si="312"/>
        <v>0</v>
      </c>
      <c r="AN282" s="136">
        <f t="shared" ca="1" si="313"/>
        <v>3.8731150233216696E-4</v>
      </c>
      <c r="AO282" s="136">
        <f t="shared" ca="1" si="314"/>
        <v>4.1037288840290571E-4</v>
      </c>
      <c r="AP282" s="136">
        <f t="shared" ca="1" si="315"/>
        <v>4.9968487129646523E-4</v>
      </c>
      <c r="AQ282" s="136">
        <f t="shared" ca="1" si="316"/>
        <v>4.0722372037717855E-4</v>
      </c>
      <c r="AR282" s="136">
        <f t="shared" ca="1" si="317"/>
        <v>4.2921157330892787E-4</v>
      </c>
      <c r="AS282" s="136">
        <f t="shared" ca="1" si="318"/>
        <v>5.178160049894734E-4</v>
      </c>
      <c r="AT282" s="136">
        <f t="shared" ca="1" si="319"/>
        <v>5.1128367348773161E-3</v>
      </c>
      <c r="AU282" s="136">
        <f t="shared" ca="1" si="320"/>
        <v>8.9580671388427256E-3</v>
      </c>
      <c r="AV282" s="136">
        <f t="shared" ca="1" si="321"/>
        <v>0</v>
      </c>
      <c r="AW282" s="136">
        <f t="shared" ca="1" si="322"/>
        <v>7.1006738998194837E-3</v>
      </c>
      <c r="AX282" s="136">
        <f t="shared" ca="1" si="323"/>
        <v>1.2286013924362299E-2</v>
      </c>
      <c r="AY282" s="136">
        <f t="shared" ca="1" si="324"/>
        <v>0</v>
      </c>
      <c r="AZ282" s="136">
        <f t="shared" ca="1" si="325"/>
        <v>0</v>
      </c>
      <c r="BA282" s="136">
        <f t="shared" ca="1" si="326"/>
        <v>0</v>
      </c>
      <c r="BB282" s="136">
        <f t="shared" ca="1" si="327"/>
        <v>0</v>
      </c>
      <c r="BC282" s="136">
        <f t="shared" ca="1" si="328"/>
        <v>3.7130224858863498E-4</v>
      </c>
      <c r="BD282" s="136">
        <f t="shared" ca="1" si="329"/>
        <v>3.9808983574529525E-4</v>
      </c>
      <c r="BE282" s="136">
        <f t="shared" ca="1" si="330"/>
        <v>4.6929600400173895E-4</v>
      </c>
      <c r="BF282" s="136">
        <f t="shared" ca="1" si="331"/>
        <v>3.6126039147275267E-4</v>
      </c>
      <c r="BG282" s="136">
        <f t="shared" ca="1" si="332"/>
        <v>3.9554176247439109E-4</v>
      </c>
      <c r="BH282" s="136">
        <f t="shared" ca="1" si="333"/>
        <v>4.5774423682583873E-4</v>
      </c>
      <c r="BI282" s="136">
        <f t="shared" ca="1" si="334"/>
        <v>7.1749455887960504E-3</v>
      </c>
      <c r="BJ282" s="136">
        <f t="shared" ca="1" si="335"/>
        <v>1.2948141597829857E-2</v>
      </c>
      <c r="BK282" s="136">
        <f t="shared" ca="1" si="336"/>
        <v>0</v>
      </c>
      <c r="BL282" s="136">
        <f t="shared" ca="1" si="337"/>
        <v>0</v>
      </c>
      <c r="BM282" s="136">
        <f t="shared" ca="1" si="338"/>
        <v>0</v>
      </c>
      <c r="BN282" s="136">
        <f t="shared" ca="1" si="339"/>
        <v>0</v>
      </c>
      <c r="BO282" s="136">
        <f t="shared" ca="1" si="340"/>
        <v>0</v>
      </c>
      <c r="BP282" s="136">
        <f t="shared" ca="1" si="341"/>
        <v>0</v>
      </c>
      <c r="BQ282" s="136">
        <f t="shared" ca="1" si="342"/>
        <v>0</v>
      </c>
      <c r="BR282" s="136" t="str">
        <f t="shared" si="343"/>
        <v/>
      </c>
      <c r="BS282" s="136" t="str">
        <f t="shared" si="344"/>
        <v/>
      </c>
      <c r="BT282" s="136" t="str">
        <f t="shared" si="345"/>
        <v/>
      </c>
      <c r="BU282" s="136">
        <f t="shared" ca="1" si="346"/>
        <v>5.6102452963866624E-3</v>
      </c>
      <c r="BV282" s="136">
        <f t="shared" ca="1" si="347"/>
        <v>9.8113936667201598E-3</v>
      </c>
      <c r="BW282" s="136">
        <f t="shared" ca="1" si="348"/>
        <v>0</v>
      </c>
      <c r="BX282" s="136">
        <f t="shared" ca="1" si="349"/>
        <v>3.8023494407438357E-4</v>
      </c>
      <c r="BY282" s="136">
        <f t="shared" ca="1" si="350"/>
        <v>3.9940425582211318E-4</v>
      </c>
      <c r="BZ282" s="136">
        <f t="shared" ca="1" si="351"/>
        <v>4.9737105645217467E-4</v>
      </c>
      <c r="CA282" s="136">
        <f t="shared" ca="1" si="352"/>
        <v>1.6782133523974879E-2</v>
      </c>
      <c r="CB282" s="136">
        <f t="shared" ca="1" si="353"/>
        <v>2.2339734710662262E-2</v>
      </c>
      <c r="CC282" s="136">
        <f t="shared" ca="1" si="354"/>
        <v>0</v>
      </c>
      <c r="CD282" s="136">
        <f t="shared" ca="1" si="355"/>
        <v>3.6926564513396233E-4</v>
      </c>
      <c r="CE282" s="136">
        <f t="shared" ca="1" si="356"/>
        <v>3.9166719304300785E-4</v>
      </c>
      <c r="CF282" s="136">
        <f t="shared" ca="1" si="357"/>
        <v>5.0202083743270678E-4</v>
      </c>
      <c r="CG282" s="136">
        <f t="shared" ca="1" si="358"/>
        <v>7.2703063295697836E-3</v>
      </c>
      <c r="CH282" s="136">
        <f t="shared" ca="1" si="359"/>
        <v>1.2499541569456287E-2</v>
      </c>
      <c r="CI282" s="136">
        <f t="shared" ca="1" si="360"/>
        <v>0</v>
      </c>
      <c r="CJ282" s="136">
        <f t="shared" ca="1" si="361"/>
        <v>0</v>
      </c>
      <c r="CK282" s="136">
        <f t="shared" ca="1" si="362"/>
        <v>0</v>
      </c>
      <c r="CL282" s="136">
        <f t="shared" ca="1" si="363"/>
        <v>0</v>
      </c>
      <c r="CM282" s="136">
        <f t="shared" ca="1" si="364"/>
        <v>0</v>
      </c>
      <c r="CN282" s="136">
        <f t="shared" ca="1" si="365"/>
        <v>0</v>
      </c>
      <c r="CO282" s="136">
        <f t="shared" ca="1" si="366"/>
        <v>0</v>
      </c>
      <c r="CP282" s="136">
        <f t="shared" ca="1" si="367"/>
        <v>2.5310764761062136E-2</v>
      </c>
      <c r="CQ282" s="136">
        <f t="shared" ca="1" si="368"/>
        <v>3.0790311762698464E-2</v>
      </c>
      <c r="CR282" s="136">
        <f t="shared" ca="1" si="369"/>
        <v>0</v>
      </c>
      <c r="CS282" s="136">
        <f t="shared" ca="1" si="370"/>
        <v>3.81998536902684E-3</v>
      </c>
      <c r="CT282" s="136">
        <f t="shared" ca="1" si="371"/>
        <v>6.7116575959417476E-3</v>
      </c>
      <c r="CU282" s="136">
        <f t="shared" ca="1" si="372"/>
        <v>0</v>
      </c>
      <c r="CV282" s="136">
        <f t="shared" ca="1" si="373"/>
        <v>0</v>
      </c>
      <c r="CW282" s="136">
        <f t="shared" ca="1" si="374"/>
        <v>0</v>
      </c>
      <c r="CX282" s="136">
        <f t="shared" ca="1" si="375"/>
        <v>0</v>
      </c>
      <c r="CY282" s="136">
        <f t="shared" ca="1" si="376"/>
        <v>2.7970437253742814E-3</v>
      </c>
      <c r="CZ282" s="136">
        <f t="shared" ca="1" si="377"/>
        <v>4.5964285914281309E-3</v>
      </c>
      <c r="DA282" s="136">
        <f t="shared" ca="1" si="378"/>
        <v>0</v>
      </c>
    </row>
    <row r="283" spans="3:105">
      <c r="C283" s="138">
        <f t="shared" si="379"/>
        <v>775</v>
      </c>
      <c r="D283" s="136">
        <f t="shared" si="379"/>
        <v>5.8999999999999998E-5</v>
      </c>
      <c r="E283" s="136">
        <f t="shared" si="379"/>
        <v>2.0999999999999999E-5</v>
      </c>
      <c r="F283" s="136">
        <f t="shared" si="279"/>
        <v>0</v>
      </c>
      <c r="G283" s="136">
        <f t="shared" ca="1" si="280"/>
        <v>4.8784759691325869E-3</v>
      </c>
      <c r="H283" s="136">
        <f t="shared" ca="1" si="281"/>
        <v>7.2329576876697136E-3</v>
      </c>
      <c r="I283" s="136">
        <f t="shared" ca="1" si="282"/>
        <v>0</v>
      </c>
      <c r="J283" s="136">
        <f t="shared" ca="1" si="283"/>
        <v>2.7957604952008499E-3</v>
      </c>
      <c r="K283" s="136">
        <f t="shared" ca="1" si="284"/>
        <v>4.9319064448984495E-3</v>
      </c>
      <c r="L283" s="136">
        <f t="shared" ca="1" si="285"/>
        <v>0</v>
      </c>
      <c r="M283" s="136">
        <f t="shared" ca="1" si="286"/>
        <v>3.7289590809578779E-4</v>
      </c>
      <c r="N283" s="136">
        <f t="shared" ca="1" si="287"/>
        <v>3.9901997051767634E-4</v>
      </c>
      <c r="O283" s="136">
        <f t="shared" ca="1" si="288"/>
        <v>4.9200256431781758E-4</v>
      </c>
      <c r="P283" s="136">
        <f t="shared" ca="1" si="289"/>
        <v>3.9200328500570142E-4</v>
      </c>
      <c r="Q283" s="136">
        <f t="shared" ca="1" si="290"/>
        <v>4.2115431191967393E-4</v>
      </c>
      <c r="R283" s="136">
        <f t="shared" ca="1" si="291"/>
        <v>5.0113725296923846E-4</v>
      </c>
      <c r="S283" s="136">
        <f t="shared" ca="1" si="292"/>
        <v>6.9427074921984471E-3</v>
      </c>
      <c r="T283" s="136">
        <f t="shared" ca="1" si="293"/>
        <v>1.1740364636853864E-2</v>
      </c>
      <c r="U283" s="136">
        <f t="shared" ca="1" si="294"/>
        <v>0</v>
      </c>
      <c r="V283" s="136">
        <f t="shared" ca="1" si="295"/>
        <v>3.8978390660030963E-4</v>
      </c>
      <c r="W283" s="136">
        <f t="shared" ca="1" si="296"/>
        <v>4.1611829545399118E-4</v>
      </c>
      <c r="X283" s="136">
        <f t="shared" ca="1" si="297"/>
        <v>4.9687954520773398E-4</v>
      </c>
      <c r="Y283" s="136">
        <f t="shared" ca="1" si="298"/>
        <v>7.4210606222019585E-3</v>
      </c>
      <c r="Z283" s="136">
        <f t="shared" ca="1" si="299"/>
        <v>1.2981639600147277E-2</v>
      </c>
      <c r="AA283" s="136">
        <f t="shared" ca="1" si="300"/>
        <v>0</v>
      </c>
      <c r="AB283" s="136">
        <f t="shared" ca="1" si="301"/>
        <v>4.1530197864415395E-3</v>
      </c>
      <c r="AC283" s="136">
        <f t="shared" ca="1" si="302"/>
        <v>7.3510818133915535E-3</v>
      </c>
      <c r="AD283" s="136">
        <f t="shared" ca="1" si="303"/>
        <v>0</v>
      </c>
      <c r="AE283" s="136">
        <f t="shared" ca="1" si="304"/>
        <v>0</v>
      </c>
      <c r="AF283" s="136">
        <f t="shared" ca="1" si="305"/>
        <v>0</v>
      </c>
      <c r="AG283" s="136">
        <f t="shared" ca="1" si="306"/>
        <v>0</v>
      </c>
      <c r="AH283" s="136">
        <f t="shared" ca="1" si="307"/>
        <v>4.049637053623699E-4</v>
      </c>
      <c r="AI283" s="136">
        <f t="shared" ca="1" si="308"/>
        <v>4.3383589166545619E-4</v>
      </c>
      <c r="AJ283" s="136">
        <f t="shared" ca="1" si="309"/>
        <v>5.2464118408282446E-4</v>
      </c>
      <c r="AK283" s="136">
        <f t="shared" ca="1" si="310"/>
        <v>2.3045043109088885E-2</v>
      </c>
      <c r="AL283" s="136">
        <f t="shared" ca="1" si="311"/>
        <v>2.8861804563276781E-2</v>
      </c>
      <c r="AM283" s="136">
        <f t="shared" ca="1" si="312"/>
        <v>0</v>
      </c>
      <c r="AN283" s="136">
        <f t="shared" ca="1" si="313"/>
        <v>3.950423778409757E-4</v>
      </c>
      <c r="AO283" s="136">
        <f t="shared" ca="1" si="314"/>
        <v>4.1856407738988358E-4</v>
      </c>
      <c r="AP283" s="136">
        <f t="shared" ca="1" si="315"/>
        <v>5.0965875926614179E-4</v>
      </c>
      <c r="AQ283" s="136">
        <f t="shared" ca="1" si="316"/>
        <v>7.1945209366054974E-3</v>
      </c>
      <c r="AR283" s="136">
        <f t="shared" ca="1" si="317"/>
        <v>1.2591554085694241E-2</v>
      </c>
      <c r="AS283" s="136">
        <f t="shared" ca="1" si="318"/>
        <v>0</v>
      </c>
      <c r="AT283" s="136">
        <f t="shared" ca="1" si="319"/>
        <v>2.7000542678300471E-3</v>
      </c>
      <c r="AU283" s="136">
        <f t="shared" ca="1" si="320"/>
        <v>4.5728275590235347E-3</v>
      </c>
      <c r="AV283" s="136">
        <f t="shared" ca="1" si="321"/>
        <v>0</v>
      </c>
      <c r="AW283" s="136">
        <f t="shared" ca="1" si="322"/>
        <v>1.6196352177713796E-3</v>
      </c>
      <c r="AX283" s="136">
        <f t="shared" ca="1" si="323"/>
        <v>2.5864783380992766E-3</v>
      </c>
      <c r="AY283" s="136">
        <f t="shared" ca="1" si="324"/>
        <v>0</v>
      </c>
      <c r="AZ283" s="136">
        <f t="shared" ca="1" si="325"/>
        <v>2.8584636151762735E-3</v>
      </c>
      <c r="BA283" s="136">
        <f t="shared" ca="1" si="326"/>
        <v>4.9543276672998921E-3</v>
      </c>
      <c r="BB283" s="136">
        <f t="shared" ca="1" si="327"/>
        <v>0</v>
      </c>
      <c r="BC283" s="136">
        <f t="shared" ca="1" si="328"/>
        <v>3.7871357369180134E-4</v>
      </c>
      <c r="BD283" s="136">
        <f t="shared" ca="1" si="329"/>
        <v>4.0603585062721213E-4</v>
      </c>
      <c r="BE283" s="136">
        <f t="shared" ca="1" si="330"/>
        <v>4.7866331935868733E-4</v>
      </c>
      <c r="BF283" s="136">
        <f t="shared" ca="1" si="331"/>
        <v>3.6847127753196436E-4</v>
      </c>
      <c r="BG283" s="136">
        <f t="shared" ca="1" si="332"/>
        <v>4.0343691690644765E-4</v>
      </c>
      <c r="BH283" s="136">
        <f t="shared" ca="1" si="333"/>
        <v>4.6688097479635288E-4</v>
      </c>
      <c r="BI283" s="136">
        <f t="shared" ca="1" si="334"/>
        <v>8.1547999739434267E-3</v>
      </c>
      <c r="BJ283" s="136">
        <f t="shared" ca="1" si="335"/>
        <v>1.439325262884758E-2</v>
      </c>
      <c r="BK283" s="136">
        <f t="shared" ca="1" si="336"/>
        <v>0</v>
      </c>
      <c r="BL283" s="136">
        <f t="shared" ca="1" si="337"/>
        <v>0</v>
      </c>
      <c r="BM283" s="136">
        <f t="shared" ca="1" si="338"/>
        <v>0</v>
      </c>
      <c r="BN283" s="136">
        <f t="shared" ca="1" si="339"/>
        <v>0</v>
      </c>
      <c r="BO283" s="136">
        <f t="shared" ca="1" si="340"/>
        <v>0</v>
      </c>
      <c r="BP283" s="136">
        <f t="shared" ca="1" si="341"/>
        <v>0</v>
      </c>
      <c r="BQ283" s="136">
        <f t="shared" ca="1" si="342"/>
        <v>0</v>
      </c>
      <c r="BR283" s="136" t="str">
        <f t="shared" si="343"/>
        <v/>
      </c>
      <c r="BS283" s="136" t="str">
        <f t="shared" si="344"/>
        <v/>
      </c>
      <c r="BT283" s="136" t="str">
        <f t="shared" si="345"/>
        <v/>
      </c>
      <c r="BU283" s="136">
        <f t="shared" ca="1" si="346"/>
        <v>3.3379661334085381E-3</v>
      </c>
      <c r="BV283" s="136">
        <f t="shared" ca="1" si="347"/>
        <v>5.8375522015310021E-3</v>
      </c>
      <c r="BW283" s="136">
        <f t="shared" ca="1" si="348"/>
        <v>0</v>
      </c>
      <c r="BX283" s="136">
        <f t="shared" ca="1" si="349"/>
        <v>1.122872341926978E-2</v>
      </c>
      <c r="BY283" s="136">
        <f t="shared" ca="1" si="350"/>
        <v>1.9747157814121622E-2</v>
      </c>
      <c r="BZ283" s="136">
        <f t="shared" ca="1" si="351"/>
        <v>0</v>
      </c>
      <c r="CA283" s="136">
        <f t="shared" ca="1" si="352"/>
        <v>2.2721126907045284E-2</v>
      </c>
      <c r="CB283" s="136">
        <f t="shared" ca="1" si="353"/>
        <v>2.8896868952396883E-2</v>
      </c>
      <c r="CC283" s="136">
        <f t="shared" ca="1" si="354"/>
        <v>0</v>
      </c>
      <c r="CD283" s="136">
        <f t="shared" ca="1" si="355"/>
        <v>3.7663631890693565E-4</v>
      </c>
      <c r="CE283" s="136">
        <f t="shared" ca="1" si="356"/>
        <v>3.994850096894735E-4</v>
      </c>
      <c r="CF283" s="136">
        <f t="shared" ca="1" si="357"/>
        <v>5.1204135211830389E-4</v>
      </c>
      <c r="CG283" s="136">
        <f t="shared" ca="1" si="358"/>
        <v>4.3052873823020863E-3</v>
      </c>
      <c r="CH283" s="136">
        <f t="shared" ca="1" si="359"/>
        <v>7.9868383904302207E-3</v>
      </c>
      <c r="CI283" s="136">
        <f t="shared" ca="1" si="360"/>
        <v>0</v>
      </c>
      <c r="CJ283" s="136">
        <f t="shared" ca="1" si="361"/>
        <v>0</v>
      </c>
      <c r="CK283" s="136">
        <f t="shared" ca="1" si="362"/>
        <v>0</v>
      </c>
      <c r="CL283" s="136">
        <f t="shared" ca="1" si="363"/>
        <v>0</v>
      </c>
      <c r="CM283" s="136">
        <f t="shared" ca="1" si="364"/>
        <v>1.2249706272989337E-2</v>
      </c>
      <c r="CN283" s="136">
        <f t="shared" ca="1" si="365"/>
        <v>2.0644668627744431E-2</v>
      </c>
      <c r="CO283" s="136">
        <f t="shared" ca="1" si="366"/>
        <v>0</v>
      </c>
      <c r="CP283" s="136">
        <f t="shared" ca="1" si="367"/>
        <v>2.2618117834551227E-2</v>
      </c>
      <c r="CQ283" s="136">
        <f t="shared" ca="1" si="368"/>
        <v>2.7123628382517615E-2</v>
      </c>
      <c r="CR283" s="136">
        <f t="shared" ca="1" si="369"/>
        <v>0</v>
      </c>
      <c r="CS283" s="136">
        <f t="shared" ca="1" si="370"/>
        <v>0</v>
      </c>
      <c r="CT283" s="136">
        <f t="shared" ca="1" si="371"/>
        <v>0</v>
      </c>
      <c r="CU283" s="136">
        <f t="shared" ca="1" si="372"/>
        <v>0</v>
      </c>
      <c r="CV283" s="136">
        <f t="shared" ca="1" si="373"/>
        <v>0</v>
      </c>
      <c r="CW283" s="136">
        <f t="shared" ca="1" si="374"/>
        <v>0</v>
      </c>
      <c r="CX283" s="136">
        <f t="shared" ca="1" si="375"/>
        <v>0</v>
      </c>
      <c r="CY283" s="136">
        <f t="shared" ca="1" si="376"/>
        <v>3.4770361171914668E-4</v>
      </c>
      <c r="CZ283" s="136">
        <f t="shared" ca="1" si="377"/>
        <v>3.8530188636460818E-4</v>
      </c>
      <c r="DA283" s="136">
        <f t="shared" ca="1" si="378"/>
        <v>4.4201503944438805E-4</v>
      </c>
    </row>
    <row r="284" spans="3:105">
      <c r="C284" s="138">
        <f t="shared" si="379"/>
        <v>780</v>
      </c>
      <c r="D284" s="136">
        <f t="shared" si="379"/>
        <v>4.1999999999999998E-5</v>
      </c>
      <c r="E284" s="136">
        <f t="shared" si="379"/>
        <v>1.5E-5</v>
      </c>
      <c r="F284" s="136">
        <f t="shared" si="279"/>
        <v>0</v>
      </c>
      <c r="G284" s="136">
        <f t="shared" ref="G284:G315" ca="1" si="380">getRed(G106:I106,H$176:H$184)</f>
        <v>8.6317043273113504E-3</v>
      </c>
      <c r="H284" s="136">
        <f t="shared" ref="H284:H315" ca="1" si="381">getGreen(G106:I106,H$176:H$184)</f>
        <v>1.2558545146206171E-2</v>
      </c>
      <c r="I284" s="136">
        <f t="shared" ref="I284:I315" ca="1" si="382">getBlue(G106:I106,H$176:H$184)</f>
        <v>0</v>
      </c>
      <c r="J284" s="136">
        <f t="shared" ref="J284:J315" ca="1" si="383">IF(K$7,getRed(J106:L106,K$176:K$184),"")</f>
        <v>1.7481504396986095E-2</v>
      </c>
      <c r="K284" s="136">
        <f t="shared" ref="K284:K315" ca="1" si="384">IF(K$7,getGreen(J106:L106,K$176:K$184),"")</f>
        <v>2.7270000735079805E-2</v>
      </c>
      <c r="L284" s="136">
        <f t="shared" ref="L284:L315" ca="1" si="385">IF(K$7,getBlue(J106:L106,K$176:K$184),"")</f>
        <v>0</v>
      </c>
      <c r="M284" s="136">
        <f t="shared" ref="M284:M315" ca="1" si="386">IF(N$7,getRed(M106:O106,N$176:N$184),"")</f>
        <v>3.7977441892516158E-4</v>
      </c>
      <c r="N284" s="136">
        <f t="shared" ref="N284:N315" ca="1" si="387">IF(N$7,getGreen(M106:O106,N$176:N$184),"")</f>
        <v>4.0638037091026308E-4</v>
      </c>
      <c r="O284" s="136">
        <f t="shared" ref="O284:O315" ca="1" si="388">IF(N$7,getBlue(M106:O106,N$176:N$184),"")</f>
        <v>5.0107813981560621E-4</v>
      </c>
      <c r="P284" s="136">
        <f t="shared" ref="P284:P315" ca="1" si="389">IF(Q$7,getRed(P106:R106,Q$176:Q$184),"")</f>
        <v>4.9287191522289411E-3</v>
      </c>
      <c r="Q284" s="136">
        <f t="shared" ref="Q284:Q315" ca="1" si="390">IF(Q$7,getGreen(P106:R106,Q$176:Q$184),"")</f>
        <v>8.2622290575216691E-3</v>
      </c>
      <c r="R284" s="136">
        <f t="shared" ref="R284:R315" ca="1" si="391">IF(Q$7,getBlue(P106:R106,Q$176:Q$184),"")</f>
        <v>0</v>
      </c>
      <c r="S284" s="136">
        <f t="shared" ref="S284:S315" ca="1" si="392">IF(T$7,getRed(S106:U106,T$176:T$184),"")</f>
        <v>2.9123460304863145E-3</v>
      </c>
      <c r="T284" s="136">
        <f t="shared" ref="T284:T315" ca="1" si="393">IF(T$7,getGreen(S106:U106,T$176:T$184),"")</f>
        <v>4.8760190855759462E-3</v>
      </c>
      <c r="U284" s="136">
        <f t="shared" ref="U284:U315" ca="1" si="394">IF(T$7,getBlue(S106:U106,T$176:T$184),"")</f>
        <v>0</v>
      </c>
      <c r="V284" s="136">
        <f t="shared" ref="V284:V315" ca="1" si="395">IF(W$7,getRed(V106:X106,W$176:W$184),"")</f>
        <v>4.131670469831936E-3</v>
      </c>
      <c r="W284" s="136">
        <f t="shared" ref="W284:W315" ca="1" si="396">IF(W$7,getGreen(V106:X106,W$176:W$184),"")</f>
        <v>6.9153601531465056E-3</v>
      </c>
      <c r="X284" s="136">
        <f t="shared" ref="X284:X315" ca="1" si="397">IF(W$7,getBlue(V106:X106,W$176:W$184),"")</f>
        <v>0</v>
      </c>
      <c r="Y284" s="136">
        <f t="shared" ref="Y284:Y315" ca="1" si="398">IF(Z$7,getRed(Y106:AA106,Z$176:Z$184),"")</f>
        <v>8.369634808066807E-3</v>
      </c>
      <c r="Z284" s="136">
        <f t="shared" ref="Z284:Z315" ca="1" si="399">IF(Z$7,getGreen(Y106:AA106,Z$176:Z$184),"")</f>
        <v>1.266898435865824E-2</v>
      </c>
      <c r="AA284" s="136">
        <f t="shared" ref="AA284:AA315" ca="1" si="400">IF(Z$7,getBlue(Y106:AA106,Z$176:Z$184),"")</f>
        <v>0</v>
      </c>
      <c r="AB284" s="136">
        <f t="shared" ref="AB284:AB315" ca="1" si="401">IF(AC$7,getRed(AB106:AD106,AC$176:AC$184),"")</f>
        <v>2.4110392657959244E-2</v>
      </c>
      <c r="AC284" s="136">
        <f t="shared" ref="AC284:AC315" ca="1" si="402">IF(AC$7,getGreen(AB106:AD106,AC$176:AC$184),"")</f>
        <v>3.6769837019246056E-2</v>
      </c>
      <c r="AD284" s="136">
        <f t="shared" ref="AD284:AD315" ca="1" si="403">IF(AC$7,getBlue(AB106:AD106,AC$176:AC$184),"")</f>
        <v>0</v>
      </c>
      <c r="AE284" s="136">
        <f t="shared" ref="AE284:AE315" ca="1" si="404">IF(AF$7,getRed(AE106:AG106,AF$176:AF$184),"")</f>
        <v>0</v>
      </c>
      <c r="AF284" s="136">
        <f t="shared" ref="AF284:AF315" ca="1" si="405">IF(AF$7,getGreen(AE106:AG106,AF$176:AF$184),"")</f>
        <v>0</v>
      </c>
      <c r="AG284" s="136">
        <f t="shared" ref="AG284:AG315" ca="1" si="406">IF(AF$7,getBlue(AE106:AG106,AF$176:AF$184),"")</f>
        <v>0</v>
      </c>
      <c r="AH284" s="136">
        <f t="shared" ref="AH284:AH315" ca="1" si="407">IF(AI$7,getRed(AH106:AJ106,AI$176:AI$184),"")</f>
        <v>4.2760478680703765E-4</v>
      </c>
      <c r="AI284" s="136">
        <f t="shared" ref="AI284:AI315" ca="1" si="408">IF(AI$7,getGreen(AH106:AJ106,AI$176:AI$184),"")</f>
        <v>4.2821318274538657E-4</v>
      </c>
      <c r="AJ284" s="136">
        <f t="shared" ref="AJ284:AJ315" ca="1" si="409">IF(AI$7,getBlue(AH106:AJ106,AI$176:AI$184),"")</f>
        <v>0</v>
      </c>
      <c r="AK284" s="136">
        <f t="shared" ref="AK284:AK315" ca="1" si="410">IF(AL$7,getRed(AK106:AM106,AL$176:AL$184),"")</f>
        <v>1.8714536395603696E-2</v>
      </c>
      <c r="AL284" s="136">
        <f t="shared" ref="AL284:AL315" ca="1" si="411">IF(AL$7,getGreen(AK106:AM106,AL$176:AL$184),"")</f>
        <v>2.3883947516915638E-2</v>
      </c>
      <c r="AM284" s="136">
        <f t="shared" ref="AM284:AM315" ca="1" si="412">IF(AL$7,getBlue(AK106:AM106,AL$176:AL$184),"")</f>
        <v>0</v>
      </c>
      <c r="AN284" s="136">
        <f t="shared" ref="AN284:AN315" ca="1" si="413">IF(AO$7,getRed(AN106:AP106,AO$176:AO$184),"")</f>
        <v>2.0776734173907477E-2</v>
      </c>
      <c r="AO284" s="136">
        <f t="shared" ref="AO284:AO315" ca="1" si="414">IF(AO$7,getGreen(AN106:AP106,AO$176:AO$184),"")</f>
        <v>3.0520373670005804E-2</v>
      </c>
      <c r="AP284" s="136">
        <f t="shared" ref="AP284:AP315" ca="1" si="415">IF(AO$7,getBlue(AN106:AP106,AO$176:AO$184),"")</f>
        <v>0</v>
      </c>
      <c r="AQ284" s="136">
        <f t="shared" ref="AQ284:AQ315" ca="1" si="416">IF(AR$7,getRed(AQ106:AS106,AR$176:AR$184),"")</f>
        <v>2.2251287117970177E-2</v>
      </c>
      <c r="AR284" s="136">
        <f t="shared" ref="AR284:AR315" ca="1" si="417">IF(AR$7,getGreen(AQ106:AS106,AR$176:AR$184),"")</f>
        <v>3.3229195496577671E-2</v>
      </c>
      <c r="AS284" s="136">
        <f t="shared" ref="AS284:AS315" ca="1" si="418">IF(AR$7,getBlue(AQ106:AS106,AR$176:AR$184),"")</f>
        <v>0</v>
      </c>
      <c r="AT284" s="136">
        <f t="shared" ref="AT284:AT315" ca="1" si="419">IF(AU$7,getRed(AT106:AV106,AU$176:AU$184),"")</f>
        <v>4.2147301699421079E-4</v>
      </c>
      <c r="AU284" s="136">
        <f t="shared" ref="AU284:AU315" ca="1" si="420">IF(AU$7,getGreen(AT106:AV106,AU$176:AU$184),"")</f>
        <v>4.3151057929870842E-4</v>
      </c>
      <c r="AV284" s="136">
        <f t="shared" ref="AV284:AV315" ca="1" si="421">IF(AU$7,getBlue(AT106:AV106,AU$176:AU$184),"")</f>
        <v>5.2872369594212927E-4</v>
      </c>
      <c r="AW284" s="136">
        <f t="shared" ref="AW284:AW315" ca="1" si="422">IF(AX$7,getRed(AW106:AY106,AX$176:AX$184),"")</f>
        <v>4.0462230038976351E-4</v>
      </c>
      <c r="AX284" s="136">
        <f t="shared" ref="AX284:AX315" ca="1" si="423">IF(AX$7,getGreen(AW106:AY106,AX$176:AX$184),"")</f>
        <v>4.324037678623838E-4</v>
      </c>
      <c r="AY284" s="136">
        <f t="shared" ref="AY284:AY315" ca="1" si="424">IF(AX$7,getBlue(AW106:AY106,AX$176:AX$184),"")</f>
        <v>5.051250750704075E-4</v>
      </c>
      <c r="AZ284" s="136">
        <f t="shared" ref="AZ284:AZ315" ca="1" si="425">IF(BA$7,getRed(AZ106:BB106,BA$176:BA$184),"")</f>
        <v>1.9969487380638976E-2</v>
      </c>
      <c r="BA284" s="136">
        <f t="shared" ref="BA284:BA315" ca="1" si="426">IF(BA$7,getGreen(AZ106:BB106,BA$176:BA$184),"")</f>
        <v>2.7945891034140902E-2</v>
      </c>
      <c r="BB284" s="136">
        <f t="shared" ref="BB284:BB315" ca="1" si="427">IF(BA$7,getBlue(AZ106:BB106,BA$176:BA$184),"")</f>
        <v>0</v>
      </c>
      <c r="BC284" s="136">
        <f t="shared" ref="BC284:BC315" ca="1" si="428">IF(BD$7,getRed(BC106:BE106,BD$176:BD$184),"")</f>
        <v>3.8569939831822962E-4</v>
      </c>
      <c r="BD284" s="136">
        <f t="shared" ref="BD284:BD315" ca="1" si="429">IF(BD$7,getGreen(BC106:BE106,BD$176:BD$184),"")</f>
        <v>4.1352566731604491E-4</v>
      </c>
      <c r="BE284" s="136">
        <f t="shared" ref="BE284:BE315" ca="1" si="430">IF(BD$7,getBlue(BC106:BE106,BD$176:BD$184),"")</f>
        <v>4.8749283653586951E-4</v>
      </c>
      <c r="BF284" s="136">
        <f t="shared" ref="BF284:BF315" ca="1" si="431">IF(BG$7,getRed(BF106:BH106,BG$176:BG$184),"")</f>
        <v>3.7526817076085375E-4</v>
      </c>
      <c r="BG284" s="136">
        <f t="shared" ref="BG284:BG315" ca="1" si="432">IF(BG$7,getGreen(BF106:BH106,BG$176:BG$184),"")</f>
        <v>4.1087879315572338E-4</v>
      </c>
      <c r="BH284" s="136">
        <f t="shared" ref="BH284:BH315" ca="1" si="433">IF(BG$7,getBlue(BF106:BH106,BG$176:BG$184),"")</f>
        <v>4.7549315254205327E-4</v>
      </c>
      <c r="BI284" s="136">
        <f t="shared" ref="BI284:BI315" ca="1" si="434">IF(BJ$7,getRed(BI106:BK106,BJ$176:BJ$184),"")</f>
        <v>4.2912086415624546E-3</v>
      </c>
      <c r="BJ284" s="136">
        <f t="shared" ref="BJ284:BJ315" ca="1" si="435">IF(BJ$7,getGreen(BI106:BK106,BJ$176:BJ$184),"")</f>
        <v>7.7440555373055053E-3</v>
      </c>
      <c r="BK284" s="136">
        <f t="shared" ref="BK284:BK315" ca="1" si="436">IF(BJ$7,getBlue(BI106:BK106,BJ$176:BJ$184),"")</f>
        <v>0</v>
      </c>
      <c r="BL284" s="136">
        <f t="shared" ref="BL284:BL315" ca="1" si="437">IF(BM$7,getRed(BL106:BN106,BM$176:BM$184),"")</f>
        <v>2.2455154168100913E-2</v>
      </c>
      <c r="BM284" s="136">
        <f t="shared" ref="BM284:BM315" ca="1" si="438">IF(BM$7,getGreen(BL106:BN106,BM$176:BM$184),"")</f>
        <v>3.4380030264465941E-2</v>
      </c>
      <c r="BN284" s="136">
        <f t="shared" ref="BN284:BN315" ca="1" si="439">IF(BM$7,getBlue(BL106:BN106,BM$176:BM$184),"")</f>
        <v>0</v>
      </c>
      <c r="BO284" s="136">
        <f t="shared" ref="BO284:BO315" ca="1" si="440">IF(BP$7,getRed(BO106:BQ106,BP$176:BP$184),"")</f>
        <v>0</v>
      </c>
      <c r="BP284" s="136">
        <f t="shared" ref="BP284:BP315" ca="1" si="441">IF(BP$7,getGreen(BO106:BQ106,BP$176:BP$184),"")</f>
        <v>0</v>
      </c>
      <c r="BQ284" s="136">
        <f t="shared" ref="BQ284:BQ315" ca="1" si="442">IF(BP$7,getBlue(BO106:BQ106,BP$176:BP$184),"")</f>
        <v>0</v>
      </c>
      <c r="BR284" s="136" t="str">
        <f t="shared" ref="BR284:BR315" si="443">IF(BS$7,getRed(BR106:BT106,BS$176:BS$184),"")</f>
        <v/>
      </c>
      <c r="BS284" s="136" t="str">
        <f t="shared" ref="BS284:BS315" si="444">IF(BS$7,getGreen(BR106:BT106,BS$176:BS$184),"")</f>
        <v/>
      </c>
      <c r="BT284" s="136" t="str">
        <f t="shared" ref="BT284:BT315" si="445">IF(BS$7,getBlue(BR106:BT106,BS$176:BS$184),"")</f>
        <v/>
      </c>
      <c r="BU284" s="136">
        <f t="shared" ref="BU284:BU315" ca="1" si="446">IF(BV$7,getRed(BU106:BW106,BV$176:BV$184),"")</f>
        <v>0</v>
      </c>
      <c r="BV284" s="136">
        <f t="shared" ref="BV284:BV315" ca="1" si="447">IF(BV$7,getGreen(BU106:BW106,BV$176:BV$184),"")</f>
        <v>0</v>
      </c>
      <c r="BW284" s="136">
        <f t="shared" ref="BW284:BW315" ca="1" si="448">IF(BV$7,getBlue(BU106:BW106,BV$176:BV$184),"")</f>
        <v>0</v>
      </c>
      <c r="BX284" s="136">
        <f t="shared" ref="BX284:BX315" ca="1" si="449">IF(BY$7,getRed(BX106:BZ106,BY$176:BY$184),"")</f>
        <v>2.6107421470934828E-2</v>
      </c>
      <c r="BY284" s="136">
        <f t="shared" ref="BY284:BY315" ca="1" si="450">IF(BY$7,getGreen(BX106:BZ106,BY$176:BY$184),"")</f>
        <v>3.6466831361992677E-2</v>
      </c>
      <c r="BZ284" s="136">
        <f t="shared" ref="BZ284:BZ315" ca="1" si="451">IF(BY$7,getBlue(BX106:BZ106,BY$176:BY$184),"")</f>
        <v>0</v>
      </c>
      <c r="CA284" s="136">
        <f t="shared" ref="CA284:CA315" ca="1" si="452">IF(CB$7,getRed(CA106:CC106,CB$176:CB$184),"")</f>
        <v>1.8556537073726523E-2</v>
      </c>
      <c r="CB284" s="136">
        <f t="shared" ref="CB284:CB315" ca="1" si="453">IF(CB$7,getGreen(CA106:CC106,CB$176:CB$184),"")</f>
        <v>2.3956259536564543E-2</v>
      </c>
      <c r="CC284" s="136">
        <f t="shared" ref="CC284:CC315" ca="1" si="454">IF(CB$7,getBlue(CA106:CC106,CB$176:CB$184),"")</f>
        <v>0</v>
      </c>
      <c r="CD284" s="136">
        <f t="shared" ref="CD284:CD315" ca="1" si="455">IF(CE$7,getRed(CD106:CF106,CE$176:CE$184),"")</f>
        <v>3.8358382608545731E-4</v>
      </c>
      <c r="CE284" s="136">
        <f t="shared" ref="CE284:CE315" ca="1" si="456">IF(CE$7,getGreen(CD106:CF106,CE$176:CE$184),"")</f>
        <v>4.0685398828554773E-4</v>
      </c>
      <c r="CF284" s="136">
        <f t="shared" ref="CF284:CF315" ca="1" si="457">IF(CE$7,getBlue(CD106:CF106,CE$176:CE$184),"")</f>
        <v>5.2148656701384575E-4</v>
      </c>
      <c r="CG284" s="136">
        <f t="shared" ref="CG284:CG315" ca="1" si="458">IF(CH$7,getRed(CG106:CI106,CH$176:CH$184),"")</f>
        <v>0</v>
      </c>
      <c r="CH284" s="136">
        <f t="shared" ref="CH284:CH315" ca="1" si="459">IF(CH$7,getGreen(CG106:CI106,CH$176:CH$184),"")</f>
        <v>0</v>
      </c>
      <c r="CI284" s="136">
        <f t="shared" ref="CI284:CI315" ca="1" si="460">IF(CH$7,getBlue(CG106:CI106,CH$176:CH$184),"")</f>
        <v>0</v>
      </c>
      <c r="CJ284" s="136">
        <f t="shared" ref="CJ284:CJ315" ca="1" si="461">IF(CK$7,getRed(CJ106:CL106,CK$176:CK$184),"")</f>
        <v>9.9144451905388564E-3</v>
      </c>
      <c r="CK284" s="136">
        <f t="shared" ref="CK284:CK315" ca="1" si="462">IF(CK$7,getGreen(CJ106:CL106,CK$176:CK$184),"")</f>
        <v>1.7703923916781411E-2</v>
      </c>
      <c r="CL284" s="136">
        <f t="shared" ref="CL284:CL315" ca="1" si="463">IF(CK$7,getBlue(CJ106:CL106,CK$176:CK$184),"")</f>
        <v>0</v>
      </c>
      <c r="CM284" s="136">
        <f t="shared" ref="CM284:CM315" ca="1" si="464">IF(CN$7,getRed(CM106:CO106,CN$176:CN$184),"")</f>
        <v>2.0287815393884339E-2</v>
      </c>
      <c r="CN284" s="136">
        <f t="shared" ref="CN284:CN315" ca="1" si="465">IF(CN$7,getGreen(CM106:CO106,CN$176:CN$184),"")</f>
        <v>2.8809863711336696E-2</v>
      </c>
      <c r="CO284" s="136">
        <f t="shared" ref="CO284:CO315" ca="1" si="466">IF(CN$7,getBlue(CM106:CO106,CN$176:CN$184),"")</f>
        <v>0</v>
      </c>
      <c r="CP284" s="136">
        <f t="shared" ref="CP284:CP315" ca="1" si="467">IF(CQ$7,getRed(CP106:CR106,CQ$176:CQ$184),"")</f>
        <v>1.5502105495304064E-2</v>
      </c>
      <c r="CQ284" s="136">
        <f t="shared" ref="CQ284:CQ315" ca="1" si="468">IF(CQ$7,getGreen(CP106:CR106,CQ$176:CQ$184),"")</f>
        <v>2.1024812731749148E-2</v>
      </c>
      <c r="CR284" s="136">
        <f t="shared" ref="CR284:CR315" ca="1" si="469">IF(CQ$7,getBlue(CP106:CR106,CQ$176:CQ$184),"")</f>
        <v>0</v>
      </c>
      <c r="CS284" s="136">
        <f t="shared" ref="CS284:CS315" ca="1" si="470">IF(CT$7,getRed(CS106:CU106,CT$176:CT$184),"")</f>
        <v>0</v>
      </c>
      <c r="CT284" s="136">
        <f t="shared" ref="CT284:CT315" ca="1" si="471">IF(CT$7,getGreen(CS106:CU106,CT$176:CT$184),"")</f>
        <v>0</v>
      </c>
      <c r="CU284" s="136">
        <f t="shared" ref="CU284:CU315" ca="1" si="472">IF(CT$7,getBlue(CS106:CU106,CT$176:CT$184),"")</f>
        <v>0</v>
      </c>
      <c r="CV284" s="136">
        <f t="shared" ref="CV284:CV315" ca="1" si="473">IF(CW$7,getRed(CV106:CX106,CW$176:CW$184),"")</f>
        <v>0</v>
      </c>
      <c r="CW284" s="136">
        <f t="shared" ref="CW284:CW315" ca="1" si="474">IF(CW$7,getGreen(CV106:CX106,CW$176:CW$184),"")</f>
        <v>0</v>
      </c>
      <c r="CX284" s="136">
        <f t="shared" ref="CX284:CX315" ca="1" si="475">IF(CW$7,getBlue(CV106:CX106,CW$176:CW$184),"")</f>
        <v>0</v>
      </c>
      <c r="CY284" s="136">
        <f t="shared" ref="CY284:CY315" ca="1" si="476">IF(CZ$7,getRed(CY106:DA106,CZ$176:CZ$184),"")</f>
        <v>3.5411742052395706E-4</v>
      </c>
      <c r="CZ284" s="136">
        <f t="shared" ref="CZ284:CZ315" ca="1" si="477">IF(CZ$7,getGreen(CY106:DA106,CZ$176:CZ$184),"")</f>
        <v>3.9240924029474653E-4</v>
      </c>
      <c r="DA284" s="136">
        <f t="shared" ref="DA284:DA315" ca="1" si="478">IF(CZ$7,getBlue(CY106:DA106,CZ$176:CZ$184),"")</f>
        <v>4.5016853528479639E-4</v>
      </c>
    </row>
    <row r="285" spans="3:105">
      <c r="C285" s="138">
        <f t="shared" si="379"/>
        <v>785</v>
      </c>
      <c r="D285" s="136">
        <f t="shared" si="379"/>
        <v>2.935326E-5</v>
      </c>
      <c r="E285" s="136">
        <f t="shared" si="379"/>
        <v>1.06E-5</v>
      </c>
      <c r="F285" s="136">
        <f t="shared" si="279"/>
        <v>0</v>
      </c>
      <c r="G285" s="136">
        <f t="shared" ca="1" si="380"/>
        <v>1.3542087384190804E-2</v>
      </c>
      <c r="H285" s="136">
        <f t="shared" ca="1" si="381"/>
        <v>1.927041244049954E-2</v>
      </c>
      <c r="I285" s="136">
        <f t="shared" ca="1" si="382"/>
        <v>0</v>
      </c>
      <c r="J285" s="136">
        <f t="shared" ca="1" si="383"/>
        <v>2.3523758152085954E-2</v>
      </c>
      <c r="K285" s="136">
        <f t="shared" ca="1" si="384"/>
        <v>3.2241116296028639E-2</v>
      </c>
      <c r="L285" s="136">
        <f t="shared" ca="1" si="385"/>
        <v>0</v>
      </c>
      <c r="M285" s="136">
        <f t="shared" ca="1" si="386"/>
        <v>6.2798659489683435E-4</v>
      </c>
      <c r="N285" s="136">
        <f t="shared" ca="1" si="387"/>
        <v>8.3451943898487323E-4</v>
      </c>
      <c r="O285" s="136">
        <f t="shared" ca="1" si="388"/>
        <v>3.8832712585186625E-4</v>
      </c>
      <c r="P285" s="136">
        <f t="shared" ca="1" si="389"/>
        <v>2.6887184265241754E-2</v>
      </c>
      <c r="Q285" s="136">
        <f t="shared" ca="1" si="390"/>
        <v>4.2871835648848972E-2</v>
      </c>
      <c r="R285" s="136">
        <f t="shared" ca="1" si="391"/>
        <v>0</v>
      </c>
      <c r="S285" s="136">
        <f t="shared" ca="1" si="392"/>
        <v>3.4745617217985239E-3</v>
      </c>
      <c r="T285" s="136">
        <f t="shared" ca="1" si="393"/>
        <v>5.8734807507116425E-3</v>
      </c>
      <c r="U285" s="136">
        <f t="shared" ca="1" si="394"/>
        <v>0</v>
      </c>
      <c r="V285" s="136">
        <f t="shared" ca="1" si="395"/>
        <v>2.801095264775284E-2</v>
      </c>
      <c r="W285" s="136">
        <f t="shared" ca="1" si="396"/>
        <v>4.0652988282617493E-2</v>
      </c>
      <c r="X285" s="136">
        <f t="shared" ca="1" si="397"/>
        <v>0</v>
      </c>
      <c r="Y285" s="136">
        <f t="shared" ca="1" si="398"/>
        <v>4.6928862188924314E-3</v>
      </c>
      <c r="Z285" s="136">
        <f t="shared" ca="1" si="399"/>
        <v>8.0831985684559678E-3</v>
      </c>
      <c r="AA285" s="136">
        <f t="shared" ca="1" si="400"/>
        <v>0</v>
      </c>
      <c r="AB285" s="136">
        <f t="shared" ca="1" si="401"/>
        <v>3.2342745624656888E-2</v>
      </c>
      <c r="AC285" s="136">
        <f t="shared" ca="1" si="402"/>
        <v>4.2992228857982165E-2</v>
      </c>
      <c r="AD285" s="136">
        <f t="shared" ca="1" si="403"/>
        <v>0</v>
      </c>
      <c r="AE285" s="136">
        <f t="shared" ca="1" si="404"/>
        <v>2.3125248903996504E-2</v>
      </c>
      <c r="AF285" s="136">
        <f t="shared" ca="1" si="405"/>
        <v>3.4549799587812846E-2</v>
      </c>
      <c r="AG285" s="136">
        <f t="shared" ca="1" si="406"/>
        <v>0</v>
      </c>
      <c r="AH285" s="136">
        <f t="shared" ca="1" si="407"/>
        <v>6.3664652269526563E-3</v>
      </c>
      <c r="AI285" s="136">
        <f t="shared" ca="1" si="408"/>
        <v>1.0778847378669855E-2</v>
      </c>
      <c r="AJ285" s="136">
        <f t="shared" ca="1" si="409"/>
        <v>0</v>
      </c>
      <c r="AK285" s="136">
        <f t="shared" ca="1" si="410"/>
        <v>1.1818458835231185E-2</v>
      </c>
      <c r="AL285" s="136">
        <f t="shared" ca="1" si="411"/>
        <v>2.0312567247036475E-2</v>
      </c>
      <c r="AM285" s="136">
        <f t="shared" ca="1" si="412"/>
        <v>0</v>
      </c>
      <c r="AN285" s="136">
        <f t="shared" ca="1" si="413"/>
        <v>2.9988907669778048E-2</v>
      </c>
      <c r="AO285" s="136">
        <f t="shared" ca="1" si="414"/>
        <v>3.8571378761182655E-2</v>
      </c>
      <c r="AP285" s="136">
        <f t="shared" ca="1" si="415"/>
        <v>0</v>
      </c>
      <c r="AQ285" s="136">
        <f t="shared" ca="1" si="416"/>
        <v>2.7536860116043078E-2</v>
      </c>
      <c r="AR285" s="136">
        <f t="shared" ca="1" si="417"/>
        <v>3.6447593188635441E-2</v>
      </c>
      <c r="AS285" s="136">
        <f t="shared" ca="1" si="418"/>
        <v>0</v>
      </c>
      <c r="AT285" s="136">
        <f t="shared" ca="1" si="419"/>
        <v>4.2949180092800095E-4</v>
      </c>
      <c r="AU285" s="136">
        <f t="shared" ca="1" si="420"/>
        <v>4.3972033404224525E-4</v>
      </c>
      <c r="AV285" s="136">
        <f t="shared" ca="1" si="421"/>
        <v>5.387829901495521E-4</v>
      </c>
      <c r="AW285" s="136">
        <f t="shared" ca="1" si="422"/>
        <v>4.1232048905379186E-4</v>
      </c>
      <c r="AX285" s="136">
        <f t="shared" ca="1" si="423"/>
        <v>4.4063051606888366E-4</v>
      </c>
      <c r="AY285" s="136">
        <f t="shared" ca="1" si="424"/>
        <v>5.1473539097014341E-4</v>
      </c>
      <c r="AZ285" s="136">
        <f t="shared" ca="1" si="425"/>
        <v>2.7562995246375899E-2</v>
      </c>
      <c r="BA285" s="136">
        <f t="shared" ca="1" si="426"/>
        <v>3.4050441789077748E-2</v>
      </c>
      <c r="BB285" s="136">
        <f t="shared" ca="1" si="427"/>
        <v>0</v>
      </c>
      <c r="BC285" s="136">
        <f t="shared" ca="1" si="428"/>
        <v>3.9303756710674134E-4</v>
      </c>
      <c r="BD285" s="136">
        <f t="shared" ca="1" si="429"/>
        <v>4.2139324802365944E-4</v>
      </c>
      <c r="BE285" s="136">
        <f t="shared" ca="1" si="430"/>
        <v>4.9676768822941298E-4</v>
      </c>
      <c r="BF285" s="136">
        <f t="shared" ca="1" si="431"/>
        <v>3.8240787901553725E-4</v>
      </c>
      <c r="BG285" s="136">
        <f t="shared" ca="1" si="432"/>
        <v>4.1869601545097045E-4</v>
      </c>
      <c r="BH285" s="136">
        <f t="shared" ca="1" si="433"/>
        <v>4.84539702851308E-4</v>
      </c>
      <c r="BI285" s="136">
        <f t="shared" ca="1" si="434"/>
        <v>2.761801203505194E-3</v>
      </c>
      <c r="BJ285" s="136">
        <f t="shared" ca="1" si="435"/>
        <v>4.9840368272455002E-3</v>
      </c>
      <c r="BK285" s="136">
        <f t="shared" ca="1" si="436"/>
        <v>0</v>
      </c>
      <c r="BL285" s="136">
        <f t="shared" ca="1" si="437"/>
        <v>4.3758435668808091E-2</v>
      </c>
      <c r="BM285" s="136">
        <f t="shared" ca="1" si="438"/>
        <v>5.8084025105195891E-2</v>
      </c>
      <c r="BN285" s="136">
        <f t="shared" ca="1" si="439"/>
        <v>0</v>
      </c>
      <c r="BO285" s="136">
        <f t="shared" ca="1" si="440"/>
        <v>2.4150836515198962E-4</v>
      </c>
      <c r="BP285" s="136">
        <f t="shared" ca="1" si="441"/>
        <v>4.2465372111570295E-4</v>
      </c>
      <c r="BQ285" s="136">
        <f t="shared" ca="1" si="442"/>
        <v>0</v>
      </c>
      <c r="BR285" s="136" t="str">
        <f t="shared" si="443"/>
        <v/>
      </c>
      <c r="BS285" s="136" t="str">
        <f t="shared" si="444"/>
        <v/>
      </c>
      <c r="BT285" s="136" t="str">
        <f t="shared" si="445"/>
        <v/>
      </c>
      <c r="BU285" s="136">
        <f t="shared" ca="1" si="446"/>
        <v>0</v>
      </c>
      <c r="BV285" s="136">
        <f t="shared" ca="1" si="447"/>
        <v>0</v>
      </c>
      <c r="BW285" s="136">
        <f t="shared" ca="1" si="448"/>
        <v>0</v>
      </c>
      <c r="BX285" s="136">
        <f t="shared" ca="1" si="449"/>
        <v>2.9745432800109758E-2</v>
      </c>
      <c r="BY285" s="136">
        <f t="shared" ca="1" si="450"/>
        <v>3.870009623139898E-2</v>
      </c>
      <c r="BZ285" s="136">
        <f t="shared" ca="1" si="451"/>
        <v>0</v>
      </c>
      <c r="CA285" s="136">
        <f t="shared" ca="1" si="452"/>
        <v>9.8806882237169515E-3</v>
      </c>
      <c r="CB285" s="136">
        <f t="shared" ca="1" si="453"/>
        <v>1.7865576615728979E-2</v>
      </c>
      <c r="CC285" s="136">
        <f t="shared" ca="1" si="454"/>
        <v>0</v>
      </c>
      <c r="CD285" s="136">
        <f t="shared" ca="1" si="455"/>
        <v>2.7732875488792833E-3</v>
      </c>
      <c r="CE285" s="136">
        <f t="shared" ca="1" si="456"/>
        <v>4.6382698492748583E-3</v>
      </c>
      <c r="CF285" s="136">
        <f t="shared" ca="1" si="457"/>
        <v>0</v>
      </c>
      <c r="CG285" s="136">
        <f t="shared" ca="1" si="458"/>
        <v>2.6808753202642245E-3</v>
      </c>
      <c r="CH285" s="136">
        <f t="shared" ca="1" si="459"/>
        <v>4.9733539312291231E-3</v>
      </c>
      <c r="CI285" s="136">
        <f t="shared" ca="1" si="460"/>
        <v>0</v>
      </c>
      <c r="CJ285" s="136">
        <f t="shared" ca="1" si="461"/>
        <v>3.8390207990548673E-2</v>
      </c>
      <c r="CK285" s="136">
        <f t="shared" ca="1" si="462"/>
        <v>5.4473193110824686E-2</v>
      </c>
      <c r="CL285" s="136">
        <f t="shared" ca="1" si="463"/>
        <v>0</v>
      </c>
      <c r="CM285" s="136">
        <f t="shared" ca="1" si="464"/>
        <v>1.9661878937901049E-2</v>
      </c>
      <c r="CN285" s="136">
        <f t="shared" ca="1" si="465"/>
        <v>2.71980995637176E-2</v>
      </c>
      <c r="CO285" s="136">
        <f t="shared" ca="1" si="466"/>
        <v>0</v>
      </c>
      <c r="CP285" s="136">
        <f t="shared" ca="1" si="467"/>
        <v>1.5714512320496938E-2</v>
      </c>
      <c r="CQ285" s="136">
        <f t="shared" ca="1" si="468"/>
        <v>2.7740722110085089E-2</v>
      </c>
      <c r="CR285" s="136">
        <f t="shared" ca="1" si="469"/>
        <v>0</v>
      </c>
      <c r="CS285" s="136">
        <f t="shared" ca="1" si="470"/>
        <v>0</v>
      </c>
      <c r="CT285" s="136">
        <f t="shared" ca="1" si="471"/>
        <v>0</v>
      </c>
      <c r="CU285" s="136">
        <f t="shared" ca="1" si="472"/>
        <v>0</v>
      </c>
      <c r="CV285" s="136">
        <f t="shared" ca="1" si="473"/>
        <v>0</v>
      </c>
      <c r="CW285" s="136">
        <f t="shared" ca="1" si="474"/>
        <v>0</v>
      </c>
      <c r="CX285" s="136">
        <f t="shared" ca="1" si="475"/>
        <v>0</v>
      </c>
      <c r="CY285" s="136">
        <f t="shared" ca="1" si="476"/>
        <v>3.608547227185878E-4</v>
      </c>
      <c r="CZ285" s="136">
        <f t="shared" ca="1" si="477"/>
        <v>3.9987506796264089E-4</v>
      </c>
      <c r="DA285" s="136">
        <f t="shared" ca="1" si="478"/>
        <v>4.5873326914126799E-4</v>
      </c>
    </row>
    <row r="286" spans="3:105">
      <c r="C286" s="138">
        <f t="shared" si="379"/>
        <v>790</v>
      </c>
      <c r="D286" s="136">
        <f t="shared" si="379"/>
        <v>2.0673830000000001E-5</v>
      </c>
      <c r="E286" s="136">
        <f t="shared" si="379"/>
        <v>7.4657000000000004E-6</v>
      </c>
      <c r="F286" s="136">
        <f t="shared" si="279"/>
        <v>0</v>
      </c>
      <c r="G286" s="136">
        <f t="shared" ca="1" si="380"/>
        <v>1.9943920433310121E-2</v>
      </c>
      <c r="H286" s="136">
        <f t="shared" ca="1" si="381"/>
        <v>2.9961069143812046E-2</v>
      </c>
      <c r="I286" s="136">
        <f t="shared" ca="1" si="382"/>
        <v>0</v>
      </c>
      <c r="J286" s="136">
        <f t="shared" ca="1" si="383"/>
        <v>1.8421529578596673E-2</v>
      </c>
      <c r="K286" s="136">
        <f t="shared" ca="1" si="384"/>
        <v>2.6779246181354396E-2</v>
      </c>
      <c r="L286" s="136">
        <f t="shared" ca="1" si="385"/>
        <v>0</v>
      </c>
      <c r="M286" s="136">
        <f t="shared" ca="1" si="386"/>
        <v>2.3843947775392099E-2</v>
      </c>
      <c r="N286" s="136">
        <f t="shared" ca="1" si="387"/>
        <v>3.8778525635160606E-2</v>
      </c>
      <c r="O286" s="136">
        <f t="shared" ca="1" si="388"/>
        <v>0</v>
      </c>
      <c r="P286" s="136">
        <f t="shared" ca="1" si="389"/>
        <v>3.010245663953607E-2</v>
      </c>
      <c r="Q286" s="136">
        <f t="shared" ca="1" si="390"/>
        <v>4.1531665525369459E-2</v>
      </c>
      <c r="R286" s="136">
        <f t="shared" ca="1" si="391"/>
        <v>0</v>
      </c>
      <c r="S286" s="136">
        <f t="shared" ca="1" si="392"/>
        <v>1.3073710001110038E-2</v>
      </c>
      <c r="T286" s="136">
        <f t="shared" ca="1" si="393"/>
        <v>2.3003057088133098E-2</v>
      </c>
      <c r="U286" s="136">
        <f t="shared" ca="1" si="394"/>
        <v>0</v>
      </c>
      <c r="V286" s="136">
        <f t="shared" ca="1" si="395"/>
        <v>3.1363174019916132E-2</v>
      </c>
      <c r="W286" s="136">
        <f t="shared" ca="1" si="396"/>
        <v>4.0653170626787673E-2</v>
      </c>
      <c r="X286" s="136">
        <f t="shared" ca="1" si="397"/>
        <v>0</v>
      </c>
      <c r="Y286" s="136">
        <f t="shared" ca="1" si="398"/>
        <v>4.7744067768506421E-3</v>
      </c>
      <c r="Z286" s="136">
        <f t="shared" ca="1" si="399"/>
        <v>8.2236125539335587E-3</v>
      </c>
      <c r="AA286" s="136">
        <f t="shared" ca="1" si="400"/>
        <v>0</v>
      </c>
      <c r="AB286" s="136">
        <f t="shared" ca="1" si="401"/>
        <v>2.5735746341850933E-2</v>
      </c>
      <c r="AC286" s="136">
        <f t="shared" ca="1" si="402"/>
        <v>3.4272910001090506E-2</v>
      </c>
      <c r="AD286" s="136">
        <f t="shared" ca="1" si="403"/>
        <v>0</v>
      </c>
      <c r="AE286" s="136">
        <f t="shared" ca="1" si="404"/>
        <v>3.9110617981294296E-2</v>
      </c>
      <c r="AF286" s="136">
        <f t="shared" ca="1" si="405"/>
        <v>5.1635762494944712E-2</v>
      </c>
      <c r="AG286" s="136">
        <f t="shared" ca="1" si="406"/>
        <v>0</v>
      </c>
      <c r="AH286" s="136">
        <f t="shared" ca="1" si="407"/>
        <v>3.0944200668961204E-2</v>
      </c>
      <c r="AI286" s="136">
        <f t="shared" ca="1" si="408"/>
        <v>4.7270051601947999E-2</v>
      </c>
      <c r="AJ286" s="136">
        <f t="shared" ca="1" si="409"/>
        <v>0</v>
      </c>
      <c r="AK286" s="136">
        <f t="shared" ca="1" si="410"/>
        <v>1.494768629816972E-2</v>
      </c>
      <c r="AL286" s="136">
        <f t="shared" ca="1" si="411"/>
        <v>2.7016142422122646E-2</v>
      </c>
      <c r="AM286" s="136">
        <f t="shared" ca="1" si="412"/>
        <v>0</v>
      </c>
      <c r="AN286" s="136">
        <f t="shared" ca="1" si="413"/>
        <v>1.9435653204390793E-2</v>
      </c>
      <c r="AO286" s="136">
        <f t="shared" ca="1" si="414"/>
        <v>2.8567159967491117E-2</v>
      </c>
      <c r="AP286" s="136">
        <f t="shared" ca="1" si="415"/>
        <v>0</v>
      </c>
      <c r="AQ286" s="136">
        <f t="shared" ca="1" si="416"/>
        <v>2.2145032588706568E-2</v>
      </c>
      <c r="AR286" s="136">
        <f t="shared" ca="1" si="417"/>
        <v>3.1061378371659953E-2</v>
      </c>
      <c r="AS286" s="136">
        <f t="shared" ca="1" si="418"/>
        <v>0</v>
      </c>
      <c r="AT286" s="136">
        <f t="shared" ca="1" si="419"/>
        <v>5.2647567010357926E-3</v>
      </c>
      <c r="AU286" s="136">
        <f t="shared" ca="1" si="420"/>
        <v>9.2090890580227396E-3</v>
      </c>
      <c r="AV286" s="136">
        <f t="shared" ca="1" si="421"/>
        <v>0</v>
      </c>
      <c r="AW286" s="136">
        <f t="shared" ca="1" si="422"/>
        <v>5.8400460823166368E-3</v>
      </c>
      <c r="AX286" s="136">
        <f t="shared" ca="1" si="423"/>
        <v>1.0035417213769512E-2</v>
      </c>
      <c r="AY286" s="136">
        <f t="shared" ca="1" si="424"/>
        <v>0</v>
      </c>
      <c r="AZ286" s="136">
        <f t="shared" ca="1" si="425"/>
        <v>2.2400760184662496E-2</v>
      </c>
      <c r="BA286" s="136">
        <f t="shared" ca="1" si="426"/>
        <v>2.7522625275776404E-2</v>
      </c>
      <c r="BB286" s="136">
        <f t="shared" ca="1" si="427"/>
        <v>0</v>
      </c>
      <c r="BC286" s="136">
        <f t="shared" ca="1" si="428"/>
        <v>1.2912681503637393E-2</v>
      </c>
      <c r="BD286" s="136">
        <f t="shared" ca="1" si="429"/>
        <v>2.24087873293107E-2</v>
      </c>
      <c r="BE286" s="136">
        <f t="shared" ca="1" si="430"/>
        <v>0</v>
      </c>
      <c r="BF286" s="136">
        <f t="shared" ca="1" si="431"/>
        <v>1.6443556601335754E-2</v>
      </c>
      <c r="BG286" s="136">
        <f t="shared" ca="1" si="432"/>
        <v>2.7709639188602246E-2</v>
      </c>
      <c r="BH286" s="136">
        <f t="shared" ca="1" si="433"/>
        <v>0</v>
      </c>
      <c r="BI286" s="136">
        <f t="shared" ca="1" si="434"/>
        <v>9.3659217439919958E-3</v>
      </c>
      <c r="BJ286" s="136">
        <f t="shared" ca="1" si="435"/>
        <v>1.6902048863586035E-2</v>
      </c>
      <c r="BK286" s="136">
        <f t="shared" ca="1" si="436"/>
        <v>0</v>
      </c>
      <c r="BL286" s="136">
        <f t="shared" ca="1" si="437"/>
        <v>4.0266551089685729E-2</v>
      </c>
      <c r="BM286" s="136">
        <f t="shared" ca="1" si="438"/>
        <v>5.0536331268434577E-2</v>
      </c>
      <c r="BN286" s="136">
        <f t="shared" ca="1" si="439"/>
        <v>0</v>
      </c>
      <c r="BO286" s="136">
        <f t="shared" ca="1" si="440"/>
        <v>2.9415927540363686E-2</v>
      </c>
      <c r="BP286" s="136">
        <f t="shared" ca="1" si="441"/>
        <v>4.3668535275232644E-2</v>
      </c>
      <c r="BQ286" s="136">
        <f t="shared" ca="1" si="442"/>
        <v>0</v>
      </c>
      <c r="BR286" s="136" t="str">
        <f t="shared" si="443"/>
        <v/>
      </c>
      <c r="BS286" s="136" t="str">
        <f t="shared" si="444"/>
        <v/>
      </c>
      <c r="BT286" s="136" t="str">
        <f t="shared" si="445"/>
        <v/>
      </c>
      <c r="BU286" s="136">
        <f t="shared" ca="1" si="446"/>
        <v>0</v>
      </c>
      <c r="BV286" s="136">
        <f t="shared" ca="1" si="447"/>
        <v>0</v>
      </c>
      <c r="BW286" s="136">
        <f t="shared" ca="1" si="448"/>
        <v>0</v>
      </c>
      <c r="BX286" s="136">
        <f t="shared" ca="1" si="449"/>
        <v>2.4289073264704249E-2</v>
      </c>
      <c r="BY286" s="136">
        <f t="shared" ca="1" si="450"/>
        <v>3.3487899578200704E-2</v>
      </c>
      <c r="BZ286" s="136">
        <f t="shared" ca="1" si="451"/>
        <v>0</v>
      </c>
      <c r="CA286" s="136">
        <f t="shared" ca="1" si="452"/>
        <v>1.1398168982546291E-2</v>
      </c>
      <c r="CB286" s="136">
        <f t="shared" ca="1" si="453"/>
        <v>2.0654543353093052E-2</v>
      </c>
      <c r="CC286" s="136">
        <f t="shared" ca="1" si="454"/>
        <v>0</v>
      </c>
      <c r="CD286" s="136">
        <f t="shared" ca="1" si="455"/>
        <v>3.2026870280293079E-2</v>
      </c>
      <c r="CE286" s="136">
        <f t="shared" ca="1" si="456"/>
        <v>4.684565571823298E-2</v>
      </c>
      <c r="CF286" s="136">
        <f t="shared" ca="1" si="457"/>
        <v>0</v>
      </c>
      <c r="CG286" s="136">
        <f t="shared" ca="1" si="458"/>
        <v>1.3182650936328909E-2</v>
      </c>
      <c r="CH286" s="136">
        <f t="shared" ca="1" si="459"/>
        <v>2.4455441236913223E-2</v>
      </c>
      <c r="CI286" s="136">
        <f t="shared" ca="1" si="460"/>
        <v>0</v>
      </c>
      <c r="CJ286" s="136">
        <f t="shared" ca="1" si="461"/>
        <v>4.153513107352072E-2</v>
      </c>
      <c r="CK286" s="136">
        <f t="shared" ca="1" si="462"/>
        <v>5.5273056295561812E-2</v>
      </c>
      <c r="CL286" s="136">
        <f t="shared" ca="1" si="463"/>
        <v>0</v>
      </c>
      <c r="CM286" s="136">
        <f t="shared" ca="1" si="464"/>
        <v>1.2582018038483642E-2</v>
      </c>
      <c r="CN286" s="136">
        <f t="shared" ca="1" si="465"/>
        <v>2.1821210398043352E-2</v>
      </c>
      <c r="CO286" s="136">
        <f t="shared" ca="1" si="466"/>
        <v>0</v>
      </c>
      <c r="CP286" s="136">
        <f t="shared" ca="1" si="467"/>
        <v>2.5316855082184897E-2</v>
      </c>
      <c r="CQ286" s="136">
        <f t="shared" ca="1" si="468"/>
        <v>4.6537056466132314E-2</v>
      </c>
      <c r="CR286" s="136">
        <f t="shared" ca="1" si="469"/>
        <v>0</v>
      </c>
      <c r="CS286" s="136">
        <f t="shared" ca="1" si="470"/>
        <v>7.985692632167361E-3</v>
      </c>
      <c r="CT286" s="136">
        <f t="shared" ca="1" si="471"/>
        <v>1.4030743428526869E-2</v>
      </c>
      <c r="CU286" s="136">
        <f t="shared" ca="1" si="472"/>
        <v>0</v>
      </c>
      <c r="CV286" s="136">
        <f t="shared" ca="1" si="473"/>
        <v>1.3824254377774826E-2</v>
      </c>
      <c r="CW286" s="136">
        <f t="shared" ca="1" si="474"/>
        <v>2.4192350818422012E-2</v>
      </c>
      <c r="CX286" s="136">
        <f t="shared" ca="1" si="475"/>
        <v>0</v>
      </c>
      <c r="CY286" s="136">
        <f t="shared" ca="1" si="476"/>
        <v>6.8596069311413982E-3</v>
      </c>
      <c r="CZ286" s="136">
        <f t="shared" ca="1" si="477"/>
        <v>1.1558293024018255E-2</v>
      </c>
      <c r="DA286" s="136">
        <f t="shared" ca="1" si="478"/>
        <v>0</v>
      </c>
    </row>
    <row r="287" spans="3:105">
      <c r="C287" s="138">
        <f t="shared" si="379"/>
        <v>795</v>
      </c>
      <c r="D287" s="136">
        <f t="shared" si="379"/>
        <v>1.455977E-5</v>
      </c>
      <c r="E287" s="136">
        <f t="shared" si="379"/>
        <v>5.2577999999999999E-6</v>
      </c>
      <c r="F287" s="136">
        <f t="shared" si="279"/>
        <v>0</v>
      </c>
      <c r="G287" s="136">
        <f t="shared" ca="1" si="380"/>
        <v>2.0694066599061981E-2</v>
      </c>
      <c r="H287" s="136">
        <f t="shared" ca="1" si="381"/>
        <v>3.2360778982236937E-2</v>
      </c>
      <c r="I287" s="136">
        <f t="shared" ca="1" si="382"/>
        <v>0</v>
      </c>
      <c r="J287" s="136">
        <f t="shared" ca="1" si="383"/>
        <v>9.2992575992451396E-3</v>
      </c>
      <c r="K287" s="136">
        <f t="shared" ca="1" si="384"/>
        <v>1.6404505523708368E-2</v>
      </c>
      <c r="L287" s="136">
        <f t="shared" ca="1" si="385"/>
        <v>0</v>
      </c>
      <c r="M287" s="136">
        <f t="shared" ca="1" si="386"/>
        <v>3.5782022043755919E-2</v>
      </c>
      <c r="N287" s="136">
        <f t="shared" ca="1" si="387"/>
        <v>5.1746813880126113E-2</v>
      </c>
      <c r="O287" s="136">
        <f t="shared" ca="1" si="388"/>
        <v>0</v>
      </c>
      <c r="P287" s="136">
        <f t="shared" ca="1" si="389"/>
        <v>1.3184513979296908E-2</v>
      </c>
      <c r="Q287" s="136">
        <f t="shared" ca="1" si="390"/>
        <v>2.2525017523835251E-2</v>
      </c>
      <c r="R287" s="136">
        <f t="shared" ca="1" si="391"/>
        <v>0</v>
      </c>
      <c r="S287" s="136">
        <f t="shared" ca="1" si="392"/>
        <v>1.6740543970633293E-2</v>
      </c>
      <c r="T287" s="136">
        <f t="shared" ca="1" si="393"/>
        <v>2.9542240440370411E-2</v>
      </c>
      <c r="U287" s="136">
        <f t="shared" ca="1" si="394"/>
        <v>0</v>
      </c>
      <c r="V287" s="136">
        <f t="shared" ca="1" si="395"/>
        <v>1.3841005194523427E-2</v>
      </c>
      <c r="W287" s="136">
        <f t="shared" ca="1" si="396"/>
        <v>2.2810800925721041E-2</v>
      </c>
      <c r="X287" s="136">
        <f t="shared" ca="1" si="397"/>
        <v>0</v>
      </c>
      <c r="Y287" s="136">
        <f t="shared" ca="1" si="398"/>
        <v>7.2060019731949856E-3</v>
      </c>
      <c r="Z287" s="136">
        <f t="shared" ca="1" si="399"/>
        <v>1.2572761760035623E-2</v>
      </c>
      <c r="AA287" s="136">
        <f t="shared" ca="1" si="400"/>
        <v>0</v>
      </c>
      <c r="AB287" s="136">
        <f t="shared" ca="1" si="401"/>
        <v>1.183013415237452E-2</v>
      </c>
      <c r="AC287" s="136">
        <f t="shared" ca="1" si="402"/>
        <v>2.0940011964647259E-2</v>
      </c>
      <c r="AD287" s="136">
        <f t="shared" ca="1" si="403"/>
        <v>0</v>
      </c>
      <c r="AE287" s="136">
        <f t="shared" ca="1" si="404"/>
        <v>2.3625171654004826E-2</v>
      </c>
      <c r="AF287" s="136">
        <f t="shared" ca="1" si="405"/>
        <v>3.4915722317402718E-2</v>
      </c>
      <c r="AG287" s="136">
        <f t="shared" ca="1" si="406"/>
        <v>0</v>
      </c>
      <c r="AH287" s="136">
        <f t="shared" ca="1" si="407"/>
        <v>3.0273530569462057E-2</v>
      </c>
      <c r="AI287" s="136">
        <f t="shared" ca="1" si="408"/>
        <v>4.0995331543890332E-2</v>
      </c>
      <c r="AJ287" s="136">
        <f t="shared" ca="1" si="409"/>
        <v>0</v>
      </c>
      <c r="AK287" s="136">
        <f t="shared" ca="1" si="410"/>
        <v>1.625033065230045E-2</v>
      </c>
      <c r="AL287" s="136">
        <f t="shared" ca="1" si="411"/>
        <v>2.9370515178853498E-2</v>
      </c>
      <c r="AM287" s="136">
        <f t="shared" ca="1" si="412"/>
        <v>0</v>
      </c>
      <c r="AN287" s="136">
        <f t="shared" ca="1" si="413"/>
        <v>5.045173435000461E-3</v>
      </c>
      <c r="AO287" s="136">
        <f t="shared" ca="1" si="414"/>
        <v>8.5837414487178569E-3</v>
      </c>
      <c r="AP287" s="136">
        <f t="shared" ca="1" si="415"/>
        <v>0</v>
      </c>
      <c r="AQ287" s="136">
        <f t="shared" ca="1" si="416"/>
        <v>1.2875867551633684E-2</v>
      </c>
      <c r="AR287" s="136">
        <f t="shared" ca="1" si="417"/>
        <v>2.2753780506120685E-2</v>
      </c>
      <c r="AS287" s="136">
        <f t="shared" ca="1" si="418"/>
        <v>0</v>
      </c>
      <c r="AT287" s="136">
        <f t="shared" ca="1" si="419"/>
        <v>7.8260903911319679E-3</v>
      </c>
      <c r="AU287" s="136">
        <f t="shared" ca="1" si="420"/>
        <v>1.3850883738560169E-2</v>
      </c>
      <c r="AV287" s="136">
        <f t="shared" ca="1" si="421"/>
        <v>0</v>
      </c>
      <c r="AW287" s="136">
        <f t="shared" ca="1" si="422"/>
        <v>2.4899919838456859E-2</v>
      </c>
      <c r="AX287" s="136">
        <f t="shared" ca="1" si="423"/>
        <v>3.9920876742212841E-2</v>
      </c>
      <c r="AY287" s="136">
        <f t="shared" ca="1" si="424"/>
        <v>0</v>
      </c>
      <c r="AZ287" s="136">
        <f t="shared" ca="1" si="425"/>
        <v>1.032180397011734E-2</v>
      </c>
      <c r="BA287" s="136">
        <f t="shared" ca="1" si="426"/>
        <v>1.5009967660723579E-2</v>
      </c>
      <c r="BB287" s="136">
        <f t="shared" ca="1" si="427"/>
        <v>0</v>
      </c>
      <c r="BC287" s="136">
        <f t="shared" ca="1" si="428"/>
        <v>3.2684638539539887E-2</v>
      </c>
      <c r="BD287" s="136">
        <f t="shared" ca="1" si="429"/>
        <v>4.8072201356290617E-2</v>
      </c>
      <c r="BE287" s="136">
        <f t="shared" ca="1" si="430"/>
        <v>0</v>
      </c>
      <c r="BF287" s="136">
        <f t="shared" ca="1" si="431"/>
        <v>3.3526486965660879E-2</v>
      </c>
      <c r="BG287" s="136">
        <f t="shared" ca="1" si="432"/>
        <v>4.9157928107053522E-2</v>
      </c>
      <c r="BH287" s="136">
        <f t="shared" ca="1" si="433"/>
        <v>0</v>
      </c>
      <c r="BI287" s="136">
        <f t="shared" ca="1" si="434"/>
        <v>1.1932186447492532E-2</v>
      </c>
      <c r="BJ287" s="136">
        <f t="shared" ca="1" si="435"/>
        <v>2.1533214124312909E-2</v>
      </c>
      <c r="BK287" s="136">
        <f t="shared" ca="1" si="436"/>
        <v>0</v>
      </c>
      <c r="BL287" s="136">
        <f t="shared" ca="1" si="437"/>
        <v>2.1229680653295419E-2</v>
      </c>
      <c r="BM287" s="136">
        <f t="shared" ca="1" si="438"/>
        <v>3.1536722247002984E-2</v>
      </c>
      <c r="BN287" s="136">
        <f t="shared" ca="1" si="439"/>
        <v>0</v>
      </c>
      <c r="BO287" s="136">
        <f t="shared" ca="1" si="440"/>
        <v>4.1649004215545647E-2</v>
      </c>
      <c r="BP287" s="136">
        <f t="shared" ca="1" si="441"/>
        <v>5.7799597597172361E-2</v>
      </c>
      <c r="BQ287" s="136">
        <f t="shared" ca="1" si="442"/>
        <v>0</v>
      </c>
      <c r="BR287" s="136" t="str">
        <f t="shared" si="443"/>
        <v/>
      </c>
      <c r="BS287" s="136" t="str">
        <f t="shared" si="444"/>
        <v/>
      </c>
      <c r="BT287" s="136" t="str">
        <f t="shared" si="445"/>
        <v/>
      </c>
      <c r="BU287" s="136">
        <f t="shared" ca="1" si="446"/>
        <v>1.4368253952968904E-2</v>
      </c>
      <c r="BV287" s="136">
        <f t="shared" ca="1" si="447"/>
        <v>2.5127706256762233E-2</v>
      </c>
      <c r="BW287" s="136">
        <f t="shared" ca="1" si="448"/>
        <v>0</v>
      </c>
      <c r="BX287" s="136">
        <f t="shared" ca="1" si="449"/>
        <v>1.4988047474048586E-2</v>
      </c>
      <c r="BY287" s="136">
        <f t="shared" ca="1" si="450"/>
        <v>2.6107810043833193E-2</v>
      </c>
      <c r="BZ287" s="136">
        <f t="shared" ca="1" si="451"/>
        <v>0</v>
      </c>
      <c r="CA287" s="136">
        <f t="shared" ca="1" si="452"/>
        <v>1.3445927555095254E-2</v>
      </c>
      <c r="CB287" s="136">
        <f t="shared" ca="1" si="453"/>
        <v>2.4419399448101349E-2</v>
      </c>
      <c r="CC287" s="136">
        <f t="shared" ca="1" si="454"/>
        <v>0</v>
      </c>
      <c r="CD287" s="136">
        <f t="shared" ca="1" si="455"/>
        <v>4.3699677645529664E-2</v>
      </c>
      <c r="CE287" s="136">
        <f t="shared" ca="1" si="456"/>
        <v>6.0136416028095684E-2</v>
      </c>
      <c r="CF287" s="136">
        <f t="shared" ca="1" si="457"/>
        <v>0</v>
      </c>
      <c r="CG287" s="136">
        <f t="shared" ca="1" si="458"/>
        <v>9.9609944031236689E-3</v>
      </c>
      <c r="CH287" s="136">
        <f t="shared" ca="1" si="459"/>
        <v>1.8478871545896367E-2</v>
      </c>
      <c r="CI287" s="136">
        <f t="shared" ca="1" si="460"/>
        <v>0</v>
      </c>
      <c r="CJ287" s="136">
        <f t="shared" ca="1" si="461"/>
        <v>2.1847884609846064E-2</v>
      </c>
      <c r="CK287" s="136">
        <f t="shared" ca="1" si="462"/>
        <v>3.4353970664182804E-2</v>
      </c>
      <c r="CL287" s="136">
        <f t="shared" ca="1" si="463"/>
        <v>0</v>
      </c>
      <c r="CM287" s="136">
        <f t="shared" ca="1" si="464"/>
        <v>9.5828413517874377E-3</v>
      </c>
      <c r="CN287" s="136">
        <f t="shared" ca="1" si="465"/>
        <v>1.7375386986407341E-2</v>
      </c>
      <c r="CO287" s="136">
        <f t="shared" ca="1" si="466"/>
        <v>0</v>
      </c>
      <c r="CP287" s="136">
        <f t="shared" ca="1" si="467"/>
        <v>1.9856205942252906E-2</v>
      </c>
      <c r="CQ287" s="136">
        <f t="shared" ca="1" si="468"/>
        <v>3.641891112898319E-2</v>
      </c>
      <c r="CR287" s="136">
        <f t="shared" ca="1" si="469"/>
        <v>0</v>
      </c>
      <c r="CS287" s="136">
        <f t="shared" ca="1" si="470"/>
        <v>3.1742881329361851E-2</v>
      </c>
      <c r="CT287" s="136">
        <f t="shared" ca="1" si="471"/>
        <v>4.5263252363612262E-2</v>
      </c>
      <c r="CU287" s="136">
        <f t="shared" ca="1" si="472"/>
        <v>0</v>
      </c>
      <c r="CV287" s="136">
        <f t="shared" ca="1" si="473"/>
        <v>3.6853628796165307E-2</v>
      </c>
      <c r="CW287" s="136">
        <f t="shared" ca="1" si="474"/>
        <v>5.2677748348115255E-2</v>
      </c>
      <c r="CX287" s="136">
        <f t="shared" ca="1" si="475"/>
        <v>0</v>
      </c>
      <c r="CY287" s="136">
        <f t="shared" ca="1" si="476"/>
        <v>2.8421061809812312E-2</v>
      </c>
      <c r="CZ287" s="136">
        <f t="shared" ca="1" si="477"/>
        <v>4.1515414016971362E-2</v>
      </c>
      <c r="DA287" s="136">
        <f t="shared" ca="1" si="478"/>
        <v>0</v>
      </c>
    </row>
    <row r="288" spans="3:105">
      <c r="C288" s="138">
        <f t="shared" si="379"/>
        <v>800</v>
      </c>
      <c r="D288" s="136">
        <f t="shared" si="379"/>
        <v>1.0253980000000001E-5</v>
      </c>
      <c r="E288" s="136">
        <f t="shared" si="379"/>
        <v>3.7029000000000002E-6</v>
      </c>
      <c r="F288" s="136">
        <f t="shared" si="279"/>
        <v>0</v>
      </c>
      <c r="G288" s="136">
        <f t="shared" ca="1" si="380"/>
        <v>1.2862826099240174E-2</v>
      </c>
      <c r="H288" s="136">
        <f t="shared" ca="1" si="381"/>
        <v>1.9904864295505944E-2</v>
      </c>
      <c r="I288" s="136">
        <f t="shared" ca="1" si="382"/>
        <v>0</v>
      </c>
      <c r="J288" s="136">
        <f t="shared" ca="1" si="383"/>
        <v>3.8997152373145935E-3</v>
      </c>
      <c r="K288" s="136">
        <f t="shared" ca="1" si="384"/>
        <v>6.8793556333582896E-3</v>
      </c>
      <c r="L288" s="136">
        <f t="shared" ca="1" si="385"/>
        <v>0</v>
      </c>
      <c r="M288" s="136">
        <f t="shared" ca="1" si="386"/>
        <v>1.9076314869996322E-2</v>
      </c>
      <c r="N288" s="136">
        <f t="shared" ca="1" si="387"/>
        <v>3.0023050256382144E-2</v>
      </c>
      <c r="O288" s="136">
        <f t="shared" ca="1" si="388"/>
        <v>0</v>
      </c>
      <c r="P288" s="136">
        <f t="shared" ca="1" si="389"/>
        <v>2.0543747582928654E-3</v>
      </c>
      <c r="Q288" s="136">
        <f t="shared" ca="1" si="390"/>
        <v>3.2714227673015738E-3</v>
      </c>
      <c r="R288" s="136">
        <f t="shared" ca="1" si="391"/>
        <v>0</v>
      </c>
      <c r="S288" s="136">
        <f t="shared" ca="1" si="392"/>
        <v>5.0072274586110757E-3</v>
      </c>
      <c r="T288" s="136">
        <f t="shared" ca="1" si="393"/>
        <v>8.5909913765508401E-3</v>
      </c>
      <c r="U288" s="136">
        <f t="shared" ca="1" si="394"/>
        <v>0</v>
      </c>
      <c r="V288" s="136">
        <f t="shared" ca="1" si="395"/>
        <v>3.3744354814387138E-3</v>
      </c>
      <c r="W288" s="136">
        <f t="shared" ca="1" si="396"/>
        <v>5.5788875708915721E-3</v>
      </c>
      <c r="X288" s="136">
        <f t="shared" ca="1" si="397"/>
        <v>0</v>
      </c>
      <c r="Y288" s="136">
        <f t="shared" ca="1" si="398"/>
        <v>2.5727328165122188E-3</v>
      </c>
      <c r="Z288" s="136">
        <f t="shared" ca="1" si="399"/>
        <v>4.2675213991007445E-3</v>
      </c>
      <c r="AA288" s="136">
        <f t="shared" ca="1" si="400"/>
        <v>0</v>
      </c>
      <c r="AB288" s="136">
        <f t="shared" ca="1" si="401"/>
        <v>7.7644492993176138E-3</v>
      </c>
      <c r="AC288" s="136">
        <f t="shared" ca="1" si="402"/>
        <v>1.3743517962894242E-2</v>
      </c>
      <c r="AD288" s="136">
        <f t="shared" ca="1" si="403"/>
        <v>0</v>
      </c>
      <c r="AE288" s="136">
        <f t="shared" ca="1" si="404"/>
        <v>6.6394213335480273E-3</v>
      </c>
      <c r="AF288" s="136">
        <f t="shared" ca="1" si="405"/>
        <v>1.135340909358821E-2</v>
      </c>
      <c r="AG288" s="136">
        <f t="shared" ca="1" si="406"/>
        <v>0</v>
      </c>
      <c r="AH288" s="136">
        <f t="shared" ca="1" si="407"/>
        <v>1.3392137301157734E-2</v>
      </c>
      <c r="AI288" s="136">
        <f t="shared" ca="1" si="408"/>
        <v>2.1274438411544614E-2</v>
      </c>
      <c r="AJ288" s="136">
        <f t="shared" ca="1" si="409"/>
        <v>0</v>
      </c>
      <c r="AK288" s="136">
        <f t="shared" ca="1" si="410"/>
        <v>6.7234328591871066E-3</v>
      </c>
      <c r="AL288" s="136">
        <f t="shared" ca="1" si="411"/>
        <v>1.2151795004663655E-2</v>
      </c>
      <c r="AM288" s="136">
        <f t="shared" ca="1" si="412"/>
        <v>0</v>
      </c>
      <c r="AN288" s="136">
        <f t="shared" ca="1" si="413"/>
        <v>4.3295351005302469E-4</v>
      </c>
      <c r="AO288" s="136">
        <f t="shared" ca="1" si="414"/>
        <v>4.5873252251687693E-4</v>
      </c>
      <c r="AP288" s="136">
        <f t="shared" ca="1" si="415"/>
        <v>5.5856931086611591E-4</v>
      </c>
      <c r="AQ288" s="136">
        <f t="shared" ca="1" si="416"/>
        <v>8.9856624756864522E-3</v>
      </c>
      <c r="AR288" s="136">
        <f t="shared" ca="1" si="417"/>
        <v>1.5773284713393787E-2</v>
      </c>
      <c r="AS288" s="136">
        <f t="shared" ca="1" si="418"/>
        <v>0</v>
      </c>
      <c r="AT288" s="136">
        <f t="shared" ca="1" si="419"/>
        <v>4.5355427424536199E-4</v>
      </c>
      <c r="AU288" s="136">
        <f t="shared" ca="1" si="420"/>
        <v>4.6435586557539864E-4</v>
      </c>
      <c r="AV288" s="136">
        <f t="shared" ca="1" si="421"/>
        <v>5.6896855200733252E-4</v>
      </c>
      <c r="AW288" s="136">
        <f t="shared" ca="1" si="422"/>
        <v>3.1259757466189801E-2</v>
      </c>
      <c r="AX288" s="136">
        <f t="shared" ca="1" si="423"/>
        <v>4.720355338012918E-2</v>
      </c>
      <c r="AY288" s="136">
        <f t="shared" ca="1" si="424"/>
        <v>0</v>
      </c>
      <c r="AZ288" s="136">
        <f t="shared" ca="1" si="425"/>
        <v>3.2175744515140041E-3</v>
      </c>
      <c r="BA288" s="136">
        <f t="shared" ca="1" si="426"/>
        <v>5.9252219994999234E-3</v>
      </c>
      <c r="BB288" s="136">
        <f t="shared" ca="1" si="427"/>
        <v>0</v>
      </c>
      <c r="BC288" s="136">
        <f t="shared" ca="1" si="428"/>
        <v>2.5784321494709859E-2</v>
      </c>
      <c r="BD288" s="136">
        <f t="shared" ca="1" si="429"/>
        <v>3.7370180737435532E-2</v>
      </c>
      <c r="BE288" s="136">
        <f t="shared" ca="1" si="430"/>
        <v>0</v>
      </c>
      <c r="BF288" s="136">
        <f t="shared" ca="1" si="431"/>
        <v>2.3868882163215865E-2</v>
      </c>
      <c r="BG288" s="136">
        <f t="shared" ca="1" si="432"/>
        <v>3.4679257576658774E-2</v>
      </c>
      <c r="BH288" s="136">
        <f t="shared" ca="1" si="433"/>
        <v>0</v>
      </c>
      <c r="BI288" s="136">
        <f t="shared" ca="1" si="434"/>
        <v>9.7217741742720756E-4</v>
      </c>
      <c r="BJ288" s="136">
        <f t="shared" ca="1" si="435"/>
        <v>1.7544231803954717E-3</v>
      </c>
      <c r="BK288" s="136">
        <f t="shared" ca="1" si="436"/>
        <v>0</v>
      </c>
      <c r="BL288" s="136">
        <f t="shared" ca="1" si="437"/>
        <v>9.6482356041409957E-3</v>
      </c>
      <c r="BM288" s="136">
        <f t="shared" ca="1" si="438"/>
        <v>1.726272029197878E-2</v>
      </c>
      <c r="BN288" s="136">
        <f t="shared" ca="1" si="439"/>
        <v>0</v>
      </c>
      <c r="BO288" s="136">
        <f t="shared" ca="1" si="440"/>
        <v>2.4561142119924363E-2</v>
      </c>
      <c r="BP288" s="136">
        <f t="shared" ca="1" si="441"/>
        <v>3.549499690687296E-2</v>
      </c>
      <c r="BQ288" s="136">
        <f t="shared" ca="1" si="442"/>
        <v>0</v>
      </c>
      <c r="BR288" s="136" t="str">
        <f t="shared" si="443"/>
        <v/>
      </c>
      <c r="BS288" s="136" t="str">
        <f t="shared" si="444"/>
        <v/>
      </c>
      <c r="BT288" s="136" t="str">
        <f t="shared" si="445"/>
        <v/>
      </c>
      <c r="BU288" s="136">
        <f t="shared" ca="1" si="446"/>
        <v>2.5711245061391559E-2</v>
      </c>
      <c r="BV288" s="136">
        <f t="shared" ca="1" si="447"/>
        <v>4.1018246753913849E-2</v>
      </c>
      <c r="BW288" s="136">
        <f t="shared" ca="1" si="448"/>
        <v>0</v>
      </c>
      <c r="BX288" s="136">
        <f t="shared" ca="1" si="449"/>
        <v>1.0283968660842687E-2</v>
      </c>
      <c r="BY288" s="136">
        <f t="shared" ca="1" si="450"/>
        <v>1.8034447022729622E-2</v>
      </c>
      <c r="BZ288" s="136">
        <f t="shared" ca="1" si="451"/>
        <v>0</v>
      </c>
      <c r="CA288" s="136">
        <f t="shared" ca="1" si="452"/>
        <v>6.7089856499829197E-3</v>
      </c>
      <c r="CB288" s="136">
        <f t="shared" ca="1" si="453"/>
        <v>1.2005712846732739E-2</v>
      </c>
      <c r="CC288" s="136">
        <f t="shared" ca="1" si="454"/>
        <v>0</v>
      </c>
      <c r="CD288" s="136">
        <f t="shared" ca="1" si="455"/>
        <v>2.6916401569115702E-2</v>
      </c>
      <c r="CE288" s="136">
        <f t="shared" ca="1" si="456"/>
        <v>3.8409782496943046E-2</v>
      </c>
      <c r="CF288" s="136">
        <f t="shared" ca="1" si="457"/>
        <v>0</v>
      </c>
      <c r="CG288" s="136">
        <f t="shared" ca="1" si="458"/>
        <v>0</v>
      </c>
      <c r="CH288" s="136">
        <f t="shared" ca="1" si="459"/>
        <v>0</v>
      </c>
      <c r="CI288" s="136">
        <f t="shared" ca="1" si="460"/>
        <v>0</v>
      </c>
      <c r="CJ288" s="136">
        <f t="shared" ca="1" si="461"/>
        <v>7.8240087403881487E-3</v>
      </c>
      <c r="CK288" s="136">
        <f t="shared" ca="1" si="462"/>
        <v>1.3971094983332714E-2</v>
      </c>
      <c r="CL288" s="136">
        <f t="shared" ca="1" si="463"/>
        <v>0</v>
      </c>
      <c r="CM288" s="136">
        <f t="shared" ca="1" si="464"/>
        <v>4.5044080838896414E-3</v>
      </c>
      <c r="CN288" s="136">
        <f t="shared" ca="1" si="465"/>
        <v>8.1672888790635754E-3</v>
      </c>
      <c r="CO288" s="136">
        <f t="shared" ca="1" si="466"/>
        <v>0</v>
      </c>
      <c r="CP288" s="136">
        <f t="shared" ca="1" si="467"/>
        <v>7.410750662582343E-3</v>
      </c>
      <c r="CQ288" s="136">
        <f t="shared" ca="1" si="468"/>
        <v>1.3367031621844445E-2</v>
      </c>
      <c r="CR288" s="136">
        <f t="shared" ca="1" si="469"/>
        <v>0</v>
      </c>
      <c r="CS288" s="136">
        <f t="shared" ca="1" si="470"/>
        <v>3.3881264817107064E-2</v>
      </c>
      <c r="CT288" s="136">
        <f t="shared" ca="1" si="471"/>
        <v>4.6937941907775525E-2</v>
      </c>
      <c r="CU288" s="136">
        <f t="shared" ca="1" si="472"/>
        <v>0</v>
      </c>
      <c r="CV288" s="136">
        <f t="shared" ca="1" si="473"/>
        <v>3.0030539675960359E-2</v>
      </c>
      <c r="CW288" s="136">
        <f t="shared" ca="1" si="474"/>
        <v>4.3369597973801848E-2</v>
      </c>
      <c r="CX288" s="136">
        <f t="shared" ca="1" si="475"/>
        <v>0</v>
      </c>
      <c r="CY288" s="136">
        <f t="shared" ca="1" si="476"/>
        <v>3.5596007040811943E-2</v>
      </c>
      <c r="CZ288" s="136">
        <f t="shared" ca="1" si="477"/>
        <v>4.8163768989006234E-2</v>
      </c>
      <c r="DA288" s="136">
        <f t="shared" ca="1" si="478"/>
        <v>0</v>
      </c>
    </row>
    <row r="289" spans="3:105">
      <c r="C289" s="138">
        <f t="shared" si="379"/>
        <v>805</v>
      </c>
      <c r="D289" s="136">
        <f t="shared" si="379"/>
        <v>7.2214559999999999E-6</v>
      </c>
      <c r="E289" s="136">
        <f t="shared" si="379"/>
        <v>2.6077999999999998E-6</v>
      </c>
      <c r="F289" s="136">
        <f t="shared" si="279"/>
        <v>0</v>
      </c>
      <c r="G289" s="136">
        <f t="shared" ca="1" si="380"/>
        <v>6.3582902540990135E-3</v>
      </c>
      <c r="H289" s="136">
        <f t="shared" ca="1" si="381"/>
        <v>1.0013567458988798E-2</v>
      </c>
      <c r="I289" s="136">
        <f t="shared" ca="1" si="382"/>
        <v>0</v>
      </c>
      <c r="J289" s="136">
        <f t="shared" ca="1" si="383"/>
        <v>0</v>
      </c>
      <c r="K289" s="136">
        <f t="shared" ca="1" si="384"/>
        <v>0</v>
      </c>
      <c r="L289" s="136">
        <f t="shared" ca="1" si="385"/>
        <v>0</v>
      </c>
      <c r="M289" s="136">
        <f t="shared" ca="1" si="386"/>
        <v>6.8727465085193055E-3</v>
      </c>
      <c r="N289" s="136">
        <f t="shared" ca="1" si="387"/>
        <v>1.1709890014141444E-2</v>
      </c>
      <c r="O289" s="136">
        <f t="shared" ca="1" si="388"/>
        <v>0</v>
      </c>
      <c r="P289" s="136">
        <f t="shared" ca="1" si="389"/>
        <v>4.3608604391147631E-4</v>
      </c>
      <c r="Q289" s="136">
        <f t="shared" ca="1" si="390"/>
        <v>4.6851525175009513E-4</v>
      </c>
      <c r="R289" s="136">
        <f t="shared" ca="1" si="391"/>
        <v>5.5749268045251566E-4</v>
      </c>
      <c r="S289" s="136">
        <f t="shared" ca="1" si="392"/>
        <v>4.6491231019483065E-4</v>
      </c>
      <c r="T289" s="136">
        <f t="shared" ca="1" si="393"/>
        <v>4.773502029633367E-4</v>
      </c>
      <c r="U289" s="136">
        <f t="shared" ca="1" si="394"/>
        <v>6.1202154858130649E-4</v>
      </c>
      <c r="V289" s="136">
        <f t="shared" ca="1" si="395"/>
        <v>4.3361708514054204E-4</v>
      </c>
      <c r="W289" s="136">
        <f t="shared" ca="1" si="396"/>
        <v>4.6291290967390386E-4</v>
      </c>
      <c r="X289" s="136">
        <f t="shared" ca="1" si="397"/>
        <v>5.527561718443834E-4</v>
      </c>
      <c r="Y289" s="136">
        <f t="shared" ca="1" si="398"/>
        <v>4.6128107275390822E-4</v>
      </c>
      <c r="Z289" s="136">
        <f t="shared" ca="1" si="399"/>
        <v>4.8038157574227438E-4</v>
      </c>
      <c r="AA289" s="136">
        <f t="shared" ca="1" si="400"/>
        <v>6.1299305772824291E-4</v>
      </c>
      <c r="AB289" s="136">
        <f t="shared" ca="1" si="401"/>
        <v>6.2506531251072302E-3</v>
      </c>
      <c r="AC289" s="136">
        <f t="shared" ca="1" si="402"/>
        <v>1.1064012422913518E-2</v>
      </c>
      <c r="AD289" s="136">
        <f t="shared" ca="1" si="403"/>
        <v>0</v>
      </c>
      <c r="AE289" s="136">
        <f t="shared" ca="1" si="404"/>
        <v>0</v>
      </c>
      <c r="AF289" s="136">
        <f t="shared" ca="1" si="405"/>
        <v>0</v>
      </c>
      <c r="AG289" s="136">
        <f t="shared" ca="1" si="406"/>
        <v>0</v>
      </c>
      <c r="AH289" s="136">
        <f t="shared" ca="1" si="407"/>
        <v>4.3302013243589239E-3</v>
      </c>
      <c r="AI289" s="136">
        <f t="shared" ca="1" si="408"/>
        <v>7.221709403588723E-3</v>
      </c>
      <c r="AJ289" s="136">
        <f t="shared" ca="1" si="409"/>
        <v>0</v>
      </c>
      <c r="AK289" s="136">
        <f t="shared" ca="1" si="410"/>
        <v>1.0499355074646002E-3</v>
      </c>
      <c r="AL289" s="136">
        <f t="shared" ca="1" si="411"/>
        <v>1.8976319570728783E-3</v>
      </c>
      <c r="AM289" s="136">
        <f t="shared" ca="1" si="412"/>
        <v>0</v>
      </c>
      <c r="AN289" s="136">
        <f t="shared" ca="1" si="413"/>
        <v>4.394668981601726E-4</v>
      </c>
      <c r="AO289" s="136">
        <f t="shared" ca="1" si="414"/>
        <v>4.656337322013935E-4</v>
      </c>
      <c r="AP289" s="136">
        <f t="shared" ca="1" si="415"/>
        <v>5.6697247338111112E-4</v>
      </c>
      <c r="AQ289" s="136">
        <f t="shared" ca="1" si="416"/>
        <v>2.6965852500519982E-3</v>
      </c>
      <c r="AR289" s="136">
        <f t="shared" ca="1" si="417"/>
        <v>4.4930920169332349E-3</v>
      </c>
      <c r="AS289" s="136">
        <f t="shared" ca="1" si="418"/>
        <v>0</v>
      </c>
      <c r="AT289" s="136">
        <f t="shared" ca="1" si="419"/>
        <v>4.6037758193826899E-4</v>
      </c>
      <c r="AU289" s="136">
        <f t="shared" ca="1" si="420"/>
        <v>4.7134167329399826E-4</v>
      </c>
      <c r="AV289" s="136">
        <f t="shared" ca="1" si="421"/>
        <v>5.7752816155878719E-4</v>
      </c>
      <c r="AW289" s="136">
        <f t="shared" ca="1" si="422"/>
        <v>2.0771706551724341E-2</v>
      </c>
      <c r="AX289" s="136">
        <f t="shared" ca="1" si="423"/>
        <v>3.2121485966445255E-2</v>
      </c>
      <c r="AY289" s="136">
        <f t="shared" ca="1" si="424"/>
        <v>0</v>
      </c>
      <c r="AZ289" s="136">
        <f t="shared" ca="1" si="425"/>
        <v>2.7216498104254942E-4</v>
      </c>
      <c r="BA289" s="136">
        <f t="shared" ca="1" si="426"/>
        <v>5.0119677336696268E-4</v>
      </c>
      <c r="BB289" s="136">
        <f t="shared" ca="1" si="427"/>
        <v>0</v>
      </c>
      <c r="BC289" s="136">
        <f t="shared" ca="1" si="428"/>
        <v>1.418162547119649E-2</v>
      </c>
      <c r="BD289" s="136">
        <f t="shared" ca="1" si="429"/>
        <v>2.1715582090072377E-2</v>
      </c>
      <c r="BE289" s="136">
        <f t="shared" ca="1" si="430"/>
        <v>0</v>
      </c>
      <c r="BF289" s="136">
        <f t="shared" ca="1" si="431"/>
        <v>1.1246200211604426E-2</v>
      </c>
      <c r="BG289" s="136">
        <f t="shared" ca="1" si="432"/>
        <v>1.8864434652181968E-2</v>
      </c>
      <c r="BH289" s="136">
        <f t="shared" ca="1" si="433"/>
        <v>0</v>
      </c>
      <c r="BI289" s="136">
        <f t="shared" ca="1" si="434"/>
        <v>0</v>
      </c>
      <c r="BJ289" s="136">
        <f t="shared" ca="1" si="435"/>
        <v>0</v>
      </c>
      <c r="BK289" s="136">
        <f t="shared" ca="1" si="436"/>
        <v>0</v>
      </c>
      <c r="BL289" s="136">
        <f t="shared" ca="1" si="437"/>
        <v>9.5422719292754758E-3</v>
      </c>
      <c r="BM289" s="136">
        <f t="shared" ca="1" si="438"/>
        <v>1.707312901795055E-2</v>
      </c>
      <c r="BN289" s="136">
        <f t="shared" ca="1" si="439"/>
        <v>0</v>
      </c>
      <c r="BO289" s="136">
        <f t="shared" ca="1" si="440"/>
        <v>9.6865362361880612E-3</v>
      </c>
      <c r="BP289" s="136">
        <f t="shared" ca="1" si="441"/>
        <v>1.6353302979025132E-2</v>
      </c>
      <c r="BQ289" s="136">
        <f t="shared" ca="1" si="442"/>
        <v>0</v>
      </c>
      <c r="BR289" s="136" t="str">
        <f t="shared" si="443"/>
        <v/>
      </c>
      <c r="BS289" s="136" t="str">
        <f t="shared" si="444"/>
        <v/>
      </c>
      <c r="BT289" s="136" t="str">
        <f t="shared" si="445"/>
        <v/>
      </c>
      <c r="BU289" s="136">
        <f t="shared" ca="1" si="446"/>
        <v>2.0528041220824748E-2</v>
      </c>
      <c r="BV289" s="136">
        <f t="shared" ca="1" si="447"/>
        <v>3.1894306987768468E-2</v>
      </c>
      <c r="BW289" s="136">
        <f t="shared" ca="1" si="448"/>
        <v>0</v>
      </c>
      <c r="BX289" s="136">
        <f t="shared" ca="1" si="449"/>
        <v>2.7408014325931108E-3</v>
      </c>
      <c r="BY289" s="136">
        <f t="shared" ca="1" si="450"/>
        <v>4.5730120525602916E-3</v>
      </c>
      <c r="BZ289" s="136">
        <f t="shared" ca="1" si="451"/>
        <v>0</v>
      </c>
      <c r="CA289" s="136">
        <f t="shared" ca="1" si="452"/>
        <v>9.0160995579130758E-4</v>
      </c>
      <c r="CB289" s="136">
        <f t="shared" ca="1" si="453"/>
        <v>1.3050696205023284E-3</v>
      </c>
      <c r="CC289" s="136">
        <f t="shared" ca="1" si="454"/>
        <v>2.4457438208269741E-4</v>
      </c>
      <c r="CD289" s="136">
        <f t="shared" ca="1" si="455"/>
        <v>1.2242494283356815E-2</v>
      </c>
      <c r="CE289" s="136">
        <f t="shared" ca="1" si="456"/>
        <v>1.9372305451204688E-2</v>
      </c>
      <c r="CF289" s="136">
        <f t="shared" ca="1" si="457"/>
        <v>0</v>
      </c>
      <c r="CG289" s="136">
        <f t="shared" ca="1" si="458"/>
        <v>0</v>
      </c>
      <c r="CH289" s="136">
        <f t="shared" ca="1" si="459"/>
        <v>0</v>
      </c>
      <c r="CI289" s="136">
        <f t="shared" ca="1" si="460"/>
        <v>0</v>
      </c>
      <c r="CJ289" s="136">
        <f t="shared" ca="1" si="461"/>
        <v>3.3692119235525292E-3</v>
      </c>
      <c r="CK289" s="136">
        <f t="shared" ca="1" si="462"/>
        <v>6.0162994910706452E-3</v>
      </c>
      <c r="CL289" s="136">
        <f t="shared" ca="1" si="463"/>
        <v>0</v>
      </c>
      <c r="CM289" s="136">
        <f t="shared" ca="1" si="464"/>
        <v>0</v>
      </c>
      <c r="CN289" s="136">
        <f t="shared" ca="1" si="465"/>
        <v>0</v>
      </c>
      <c r="CO289" s="136">
        <f t="shared" ca="1" si="466"/>
        <v>0</v>
      </c>
      <c r="CP289" s="136">
        <f t="shared" ca="1" si="467"/>
        <v>9.0184497764907092E-4</v>
      </c>
      <c r="CQ289" s="136">
        <f t="shared" ca="1" si="468"/>
        <v>1.3090413644293523E-3</v>
      </c>
      <c r="CR289" s="136">
        <f t="shared" ca="1" si="469"/>
        <v>2.7377000732305292E-4</v>
      </c>
      <c r="CS289" s="136">
        <f t="shared" ca="1" si="470"/>
        <v>2.2113377330289809E-2</v>
      </c>
      <c r="CT289" s="136">
        <f t="shared" ca="1" si="471"/>
        <v>3.1184661298976818E-2</v>
      </c>
      <c r="CU289" s="136">
        <f t="shared" ca="1" si="472"/>
        <v>0</v>
      </c>
      <c r="CV289" s="136">
        <f t="shared" ca="1" si="473"/>
        <v>1.4117606445390294E-2</v>
      </c>
      <c r="CW289" s="136">
        <f t="shared" ca="1" si="474"/>
        <v>2.277706643580172E-2</v>
      </c>
      <c r="CX289" s="136">
        <f t="shared" ca="1" si="475"/>
        <v>0</v>
      </c>
      <c r="CY289" s="136">
        <f t="shared" ca="1" si="476"/>
        <v>2.5461031591605912E-2</v>
      </c>
      <c r="CZ289" s="136">
        <f t="shared" ca="1" si="477"/>
        <v>3.5059988796674636E-2</v>
      </c>
      <c r="DA289" s="136">
        <f t="shared" ca="1" si="478"/>
        <v>0</v>
      </c>
    </row>
    <row r="290" spans="3:105">
      <c r="C290" s="138">
        <f t="shared" si="379"/>
        <v>810</v>
      </c>
      <c r="D290" s="136">
        <f t="shared" si="379"/>
        <v>5.0858679999999998E-6</v>
      </c>
      <c r="E290" s="136">
        <f t="shared" si="379"/>
        <v>1.8365999999999999E-6</v>
      </c>
      <c r="F290" s="136">
        <f t="shared" si="279"/>
        <v>0</v>
      </c>
      <c r="G290" s="136">
        <f t="shared" ca="1" si="380"/>
        <v>3.5532893412105943E-3</v>
      </c>
      <c r="H290" s="136">
        <f t="shared" ca="1" si="381"/>
        <v>5.8056072332138562E-3</v>
      </c>
      <c r="I290" s="136">
        <f t="shared" ca="1" si="382"/>
        <v>0</v>
      </c>
      <c r="J290" s="136">
        <f t="shared" ca="1" si="383"/>
        <v>0</v>
      </c>
      <c r="K290" s="136">
        <f t="shared" ca="1" si="384"/>
        <v>0</v>
      </c>
      <c r="L290" s="136">
        <f t="shared" ca="1" si="385"/>
        <v>0</v>
      </c>
      <c r="M290" s="136">
        <f t="shared" ca="1" si="386"/>
        <v>1.7331684340950683E-3</v>
      </c>
      <c r="N290" s="136">
        <f t="shared" ca="1" si="387"/>
        <v>2.7393796548776132E-3</v>
      </c>
      <c r="O290" s="136">
        <f t="shared" ca="1" si="388"/>
        <v>0</v>
      </c>
      <c r="P290" s="136">
        <f t="shared" ca="1" si="389"/>
        <v>4.4292349977371402E-4</v>
      </c>
      <c r="Q290" s="136">
        <f t="shared" ca="1" si="390"/>
        <v>4.7586116983060303E-4</v>
      </c>
      <c r="R290" s="136">
        <f t="shared" ca="1" si="391"/>
        <v>5.6623368844700326E-4</v>
      </c>
      <c r="S290" s="136">
        <f t="shared" ca="1" si="392"/>
        <v>4.7220173723600732E-4</v>
      </c>
      <c r="T290" s="136">
        <f t="shared" ca="1" si="393"/>
        <v>4.8483464551581291E-4</v>
      </c>
      <c r="U290" s="136">
        <f t="shared" ca="1" si="394"/>
        <v>6.2161752254926176E-4</v>
      </c>
      <c r="V290" s="136">
        <f t="shared" ca="1" si="395"/>
        <v>2.9264522306205994E-3</v>
      </c>
      <c r="W290" s="136">
        <f t="shared" ca="1" si="396"/>
        <v>4.7913439066786566E-3</v>
      </c>
      <c r="X290" s="136">
        <f t="shared" ca="1" si="397"/>
        <v>0</v>
      </c>
      <c r="Y290" s="136">
        <f t="shared" ca="1" si="398"/>
        <v>4.6851356510048918E-4</v>
      </c>
      <c r="Z290" s="136">
        <f t="shared" ca="1" si="399"/>
        <v>4.8791354762495355E-4</v>
      </c>
      <c r="AA290" s="136">
        <f t="shared" ca="1" si="400"/>
        <v>6.226042641279732E-4</v>
      </c>
      <c r="AB290" s="136">
        <f t="shared" ca="1" si="401"/>
        <v>3.8644004958997063E-3</v>
      </c>
      <c r="AC290" s="136">
        <f t="shared" ca="1" si="402"/>
        <v>6.8402092130194847E-3</v>
      </c>
      <c r="AD290" s="136">
        <f t="shared" ca="1" si="403"/>
        <v>0</v>
      </c>
      <c r="AE290" s="136">
        <f t="shared" ca="1" si="404"/>
        <v>0</v>
      </c>
      <c r="AF290" s="136">
        <f t="shared" ca="1" si="405"/>
        <v>0</v>
      </c>
      <c r="AG290" s="136">
        <f t="shared" ca="1" si="406"/>
        <v>0</v>
      </c>
      <c r="AH290" s="136">
        <f t="shared" ca="1" si="407"/>
        <v>4.5756744527746315E-4</v>
      </c>
      <c r="AI290" s="136">
        <f t="shared" ca="1" si="408"/>
        <v>4.9019005404793729E-4</v>
      </c>
      <c r="AJ290" s="136">
        <f t="shared" ca="1" si="409"/>
        <v>5.9279071953698094E-4</v>
      </c>
      <c r="AK290" s="136">
        <f t="shared" ca="1" si="410"/>
        <v>0</v>
      </c>
      <c r="AL290" s="136">
        <f t="shared" ca="1" si="411"/>
        <v>0</v>
      </c>
      <c r="AM290" s="136">
        <f t="shared" ca="1" si="412"/>
        <v>0</v>
      </c>
      <c r="AN290" s="136">
        <f t="shared" ca="1" si="413"/>
        <v>4.4635736292288975E-4</v>
      </c>
      <c r="AO290" s="136">
        <f t="shared" ca="1" si="414"/>
        <v>4.7293447052206851E-4</v>
      </c>
      <c r="AP290" s="136">
        <f t="shared" ca="1" si="415"/>
        <v>5.7586211641365466E-4</v>
      </c>
      <c r="AQ290" s="136">
        <f t="shared" ca="1" si="416"/>
        <v>4.693052100252834E-4</v>
      </c>
      <c r="AR290" s="136">
        <f t="shared" ca="1" si="417"/>
        <v>4.9464512374293706E-4</v>
      </c>
      <c r="AS290" s="136">
        <f t="shared" ca="1" si="418"/>
        <v>5.9675735183341945E-4</v>
      </c>
      <c r="AT290" s="136">
        <f t="shared" ca="1" si="419"/>
        <v>4.6759590832228334E-4</v>
      </c>
      <c r="AU290" s="136">
        <f t="shared" ca="1" si="420"/>
        <v>4.7873190724478985E-4</v>
      </c>
      <c r="AV290" s="136">
        <f t="shared" ca="1" si="421"/>
        <v>5.8658330874588487E-4</v>
      </c>
      <c r="AW290" s="136">
        <f t="shared" ca="1" si="422"/>
        <v>1.0669191737181342E-2</v>
      </c>
      <c r="AX290" s="136">
        <f t="shared" ca="1" si="423"/>
        <v>1.8555940567573845E-2</v>
      </c>
      <c r="AY290" s="136">
        <f t="shared" ca="1" si="424"/>
        <v>0</v>
      </c>
      <c r="AZ290" s="136">
        <f t="shared" ca="1" si="425"/>
        <v>0</v>
      </c>
      <c r="BA290" s="136">
        <f t="shared" ca="1" si="426"/>
        <v>0</v>
      </c>
      <c r="BB290" s="136">
        <f t="shared" ca="1" si="427"/>
        <v>0</v>
      </c>
      <c r="BC290" s="136">
        <f t="shared" ca="1" si="428"/>
        <v>6.4666872082890575E-3</v>
      </c>
      <c r="BD290" s="136">
        <f t="shared" ca="1" si="429"/>
        <v>1.1066528585699145E-2</v>
      </c>
      <c r="BE290" s="136">
        <f t="shared" ca="1" si="430"/>
        <v>0</v>
      </c>
      <c r="BF290" s="136">
        <f t="shared" ca="1" si="431"/>
        <v>4.9798797591587883E-3</v>
      </c>
      <c r="BG290" s="136">
        <f t="shared" ca="1" si="432"/>
        <v>8.2113134096533334E-3</v>
      </c>
      <c r="BH290" s="136">
        <f t="shared" ca="1" si="433"/>
        <v>0</v>
      </c>
      <c r="BI290" s="136">
        <f t="shared" ca="1" si="434"/>
        <v>0</v>
      </c>
      <c r="BJ290" s="136">
        <f t="shared" ca="1" si="435"/>
        <v>0</v>
      </c>
      <c r="BK290" s="136">
        <f t="shared" ca="1" si="436"/>
        <v>0</v>
      </c>
      <c r="BL290" s="136">
        <f t="shared" ca="1" si="437"/>
        <v>1.1477234847411149E-2</v>
      </c>
      <c r="BM290" s="136">
        <f t="shared" ca="1" si="438"/>
        <v>2.0535184154414132E-2</v>
      </c>
      <c r="BN290" s="136">
        <f t="shared" ca="1" si="439"/>
        <v>0</v>
      </c>
      <c r="BO290" s="136">
        <f t="shared" ca="1" si="440"/>
        <v>3.1552172420055242E-3</v>
      </c>
      <c r="BP290" s="136">
        <f t="shared" ca="1" si="441"/>
        <v>5.5479434093425352E-3</v>
      </c>
      <c r="BQ290" s="136">
        <f t="shared" ca="1" si="442"/>
        <v>0</v>
      </c>
      <c r="BR290" s="136" t="str">
        <f t="shared" si="443"/>
        <v/>
      </c>
      <c r="BS290" s="136" t="str">
        <f t="shared" si="444"/>
        <v/>
      </c>
      <c r="BT290" s="136" t="str">
        <f t="shared" si="445"/>
        <v/>
      </c>
      <c r="BU290" s="136">
        <f t="shared" ca="1" si="446"/>
        <v>1.2903285322007301E-2</v>
      </c>
      <c r="BV290" s="136">
        <f t="shared" ca="1" si="447"/>
        <v>2.0192333089183705E-2</v>
      </c>
      <c r="BW290" s="136">
        <f t="shared" ca="1" si="448"/>
        <v>0</v>
      </c>
      <c r="BX290" s="136">
        <f t="shared" ca="1" si="449"/>
        <v>4.3820197930145139E-4</v>
      </c>
      <c r="BY290" s="136">
        <f t="shared" ca="1" si="450"/>
        <v>4.602936636156065E-4</v>
      </c>
      <c r="BZ290" s="136">
        <f t="shared" ca="1" si="451"/>
        <v>5.7319555916975529E-4</v>
      </c>
      <c r="CA290" s="136">
        <f t="shared" ca="1" si="452"/>
        <v>4.3567093315231077E-4</v>
      </c>
      <c r="CB290" s="136">
        <f t="shared" ca="1" si="453"/>
        <v>4.4138259652210324E-4</v>
      </c>
      <c r="CC290" s="136">
        <f t="shared" ca="1" si="454"/>
        <v>5.5821953683770546E-4</v>
      </c>
      <c r="CD290" s="136">
        <f t="shared" ca="1" si="455"/>
        <v>5.3537243565769397E-3</v>
      </c>
      <c r="CE290" s="136">
        <f t="shared" ca="1" si="456"/>
        <v>9.188328567391036E-3</v>
      </c>
      <c r="CF290" s="136">
        <f t="shared" ca="1" si="457"/>
        <v>0</v>
      </c>
      <c r="CG290" s="136">
        <f t="shared" ca="1" si="458"/>
        <v>0</v>
      </c>
      <c r="CH290" s="136">
        <f t="shared" ca="1" si="459"/>
        <v>0</v>
      </c>
      <c r="CI290" s="136">
        <f t="shared" ca="1" si="460"/>
        <v>0</v>
      </c>
      <c r="CJ290" s="136">
        <f t="shared" ca="1" si="461"/>
        <v>5.8663514775533603E-3</v>
      </c>
      <c r="CK290" s="136">
        <f t="shared" ca="1" si="462"/>
        <v>1.0475365815407589E-2</v>
      </c>
      <c r="CL290" s="136">
        <f t="shared" ca="1" si="463"/>
        <v>0</v>
      </c>
      <c r="CM290" s="136">
        <f t="shared" ca="1" si="464"/>
        <v>0</v>
      </c>
      <c r="CN290" s="136">
        <f t="shared" ca="1" si="465"/>
        <v>0</v>
      </c>
      <c r="CO290" s="136">
        <f t="shared" ca="1" si="466"/>
        <v>0</v>
      </c>
      <c r="CP290" s="136">
        <f t="shared" ca="1" si="467"/>
        <v>4.3568540217186433E-4</v>
      </c>
      <c r="CQ290" s="136">
        <f t="shared" ca="1" si="468"/>
        <v>4.4018759011240223E-4</v>
      </c>
      <c r="CR290" s="136">
        <f t="shared" ca="1" si="469"/>
        <v>5.8084789622399834E-4</v>
      </c>
      <c r="CS290" s="136">
        <f t="shared" ca="1" si="470"/>
        <v>1.2061683496679665E-2</v>
      </c>
      <c r="CT290" s="136">
        <f t="shared" ca="1" si="471"/>
        <v>1.8596050487639494E-2</v>
      </c>
      <c r="CU290" s="136">
        <f t="shared" ca="1" si="472"/>
        <v>0</v>
      </c>
      <c r="CV290" s="136">
        <f t="shared" ca="1" si="473"/>
        <v>4.5911625002942793E-3</v>
      </c>
      <c r="CW290" s="136">
        <f t="shared" ca="1" si="474"/>
        <v>8.0345030434387094E-3</v>
      </c>
      <c r="CX290" s="136">
        <f t="shared" ca="1" si="475"/>
        <v>0</v>
      </c>
      <c r="CY290" s="136">
        <f t="shared" ca="1" si="476"/>
        <v>1.6214465319627273E-2</v>
      </c>
      <c r="CZ290" s="136">
        <f t="shared" ca="1" si="477"/>
        <v>2.3326313013624245E-2</v>
      </c>
      <c r="DA290" s="136">
        <f t="shared" ca="1" si="478"/>
        <v>0</v>
      </c>
    </row>
    <row r="291" spans="3:105">
      <c r="C291" s="138">
        <f t="shared" si="379"/>
        <v>815</v>
      </c>
      <c r="D291" s="136">
        <f t="shared" si="379"/>
        <v>3.5816519999999999E-6</v>
      </c>
      <c r="E291" s="136">
        <f t="shared" si="379"/>
        <v>1.2934E-6</v>
      </c>
      <c r="F291" s="136">
        <f t="shared" si="279"/>
        <v>0</v>
      </c>
      <c r="G291" s="136">
        <f t="shared" ca="1" si="380"/>
        <v>2.5318297744761653E-3</v>
      </c>
      <c r="H291" s="136">
        <f t="shared" ca="1" si="381"/>
        <v>4.3251932873922677E-3</v>
      </c>
      <c r="I291" s="136">
        <f t="shared" ca="1" si="382"/>
        <v>0</v>
      </c>
      <c r="J291" s="136">
        <f t="shared" ca="1" si="383"/>
        <v>0</v>
      </c>
      <c r="K291" s="136">
        <f t="shared" ca="1" si="384"/>
        <v>0</v>
      </c>
      <c r="L291" s="136">
        <f t="shared" ca="1" si="385"/>
        <v>0</v>
      </c>
      <c r="M291" s="136">
        <f t="shared" ca="1" si="386"/>
        <v>2.0207558288621464E-3</v>
      </c>
      <c r="N291" s="136">
        <f t="shared" ca="1" si="387"/>
        <v>3.2374915502531984E-3</v>
      </c>
      <c r="O291" s="136">
        <f t="shared" ca="1" si="388"/>
        <v>0</v>
      </c>
      <c r="P291" s="136">
        <f t="shared" ca="1" si="389"/>
        <v>4.4852138960148514E-4</v>
      </c>
      <c r="Q291" s="136">
        <f t="shared" ca="1" si="390"/>
        <v>4.8187534248883166E-4</v>
      </c>
      <c r="R291" s="136">
        <f t="shared" ca="1" si="391"/>
        <v>5.7339003442168773E-4</v>
      </c>
      <c r="S291" s="136">
        <f t="shared" ca="1" si="392"/>
        <v>4.781696601456741E-4</v>
      </c>
      <c r="T291" s="136">
        <f t="shared" ca="1" si="393"/>
        <v>4.9096222947031195E-4</v>
      </c>
      <c r="U291" s="136">
        <f t="shared" ca="1" si="394"/>
        <v>6.2947383725828155E-4</v>
      </c>
      <c r="V291" s="136">
        <f t="shared" ca="1" si="395"/>
        <v>3.5228731312674506E-3</v>
      </c>
      <c r="W291" s="136">
        <f t="shared" ca="1" si="396"/>
        <v>5.8242966072287626E-3</v>
      </c>
      <c r="X291" s="136">
        <f t="shared" ca="1" si="397"/>
        <v>0</v>
      </c>
      <c r="Y291" s="136">
        <f t="shared" ca="1" si="398"/>
        <v>4.7443487503682986E-4</v>
      </c>
      <c r="Z291" s="136">
        <f t="shared" ca="1" si="399"/>
        <v>4.940800442919329E-4</v>
      </c>
      <c r="AA291" s="136">
        <f t="shared" ca="1" si="400"/>
        <v>6.3047304977305514E-4</v>
      </c>
      <c r="AB291" s="136">
        <f t="shared" ca="1" si="401"/>
        <v>3.3542064195545935E-3</v>
      </c>
      <c r="AC291" s="136">
        <f t="shared" ca="1" si="402"/>
        <v>5.9371366083174962E-3</v>
      </c>
      <c r="AD291" s="136">
        <f t="shared" ca="1" si="403"/>
        <v>0</v>
      </c>
      <c r="AE291" s="136">
        <f t="shared" ca="1" si="404"/>
        <v>0</v>
      </c>
      <c r="AF291" s="136">
        <f t="shared" ca="1" si="405"/>
        <v>0</v>
      </c>
      <c r="AG291" s="136">
        <f t="shared" ca="1" si="406"/>
        <v>0</v>
      </c>
      <c r="AH291" s="136">
        <f t="shared" ca="1" si="407"/>
        <v>7.4837399861876937E-4</v>
      </c>
      <c r="AI291" s="136">
        <f t="shared" ca="1" si="408"/>
        <v>9.914751179087107E-4</v>
      </c>
      <c r="AJ291" s="136">
        <f t="shared" ca="1" si="409"/>
        <v>4.3988227684744802E-4</v>
      </c>
      <c r="AK291" s="136">
        <f t="shared" ca="1" si="410"/>
        <v>0</v>
      </c>
      <c r="AL291" s="136">
        <f t="shared" ca="1" si="411"/>
        <v>0</v>
      </c>
      <c r="AM291" s="136">
        <f t="shared" ca="1" si="412"/>
        <v>0</v>
      </c>
      <c r="AN291" s="136">
        <f t="shared" ca="1" si="413"/>
        <v>4.5199865163918793E-4</v>
      </c>
      <c r="AO291" s="136">
        <f t="shared" ca="1" si="414"/>
        <v>4.7891165408331631E-4</v>
      </c>
      <c r="AP291" s="136">
        <f t="shared" ca="1" si="415"/>
        <v>5.8314015130075741E-4</v>
      </c>
      <c r="AQ291" s="136">
        <f t="shared" ca="1" si="416"/>
        <v>4.752365251681076E-4</v>
      </c>
      <c r="AR291" s="136">
        <f t="shared" ca="1" si="417"/>
        <v>5.0089669745255472E-4</v>
      </c>
      <c r="AS291" s="136">
        <f t="shared" ca="1" si="418"/>
        <v>6.0429947120884786E-4</v>
      </c>
      <c r="AT291" s="136">
        <f t="shared" ca="1" si="419"/>
        <v>4.7350562045099629E-4</v>
      </c>
      <c r="AU291" s="136">
        <f t="shared" ca="1" si="420"/>
        <v>4.8478236172544886E-4</v>
      </c>
      <c r="AV291" s="136">
        <f t="shared" ca="1" si="421"/>
        <v>5.9399684345074117E-4</v>
      </c>
      <c r="AW291" s="136">
        <f t="shared" ca="1" si="422"/>
        <v>6.3285926382841235E-3</v>
      </c>
      <c r="AX291" s="136">
        <f t="shared" ca="1" si="423"/>
        <v>1.0874925746472579E-2</v>
      </c>
      <c r="AY291" s="136">
        <f t="shared" ca="1" si="424"/>
        <v>0</v>
      </c>
      <c r="AZ291" s="136">
        <f t="shared" ca="1" si="425"/>
        <v>0</v>
      </c>
      <c r="BA291" s="136">
        <f t="shared" ca="1" si="426"/>
        <v>0</v>
      </c>
      <c r="BB291" s="136">
        <f t="shared" ca="1" si="427"/>
        <v>0</v>
      </c>
      <c r="BC291" s="136">
        <f t="shared" ca="1" si="428"/>
        <v>3.6238028326093688E-3</v>
      </c>
      <c r="BD291" s="136">
        <f t="shared" ca="1" si="429"/>
        <v>6.069002476745103E-3</v>
      </c>
      <c r="BE291" s="136">
        <f t="shared" ca="1" si="430"/>
        <v>0</v>
      </c>
      <c r="BF291" s="136">
        <f t="shared" ca="1" si="431"/>
        <v>2.324452377408279E-3</v>
      </c>
      <c r="BG291" s="136">
        <f t="shared" ca="1" si="432"/>
        <v>3.6953927881133303E-3</v>
      </c>
      <c r="BH291" s="136">
        <f t="shared" ca="1" si="433"/>
        <v>0</v>
      </c>
      <c r="BI291" s="136">
        <f t="shared" ca="1" si="434"/>
        <v>0</v>
      </c>
      <c r="BJ291" s="136">
        <f t="shared" ca="1" si="435"/>
        <v>0</v>
      </c>
      <c r="BK291" s="136">
        <f t="shared" ca="1" si="436"/>
        <v>0</v>
      </c>
      <c r="BL291" s="136">
        <f t="shared" ca="1" si="437"/>
        <v>1.1105743512902083E-2</v>
      </c>
      <c r="BM291" s="136">
        <f t="shared" ca="1" si="438"/>
        <v>1.9870508118127093E-2</v>
      </c>
      <c r="BN291" s="136">
        <f t="shared" ca="1" si="439"/>
        <v>0</v>
      </c>
      <c r="BO291" s="136">
        <f t="shared" ca="1" si="440"/>
        <v>2.9288365048660493E-3</v>
      </c>
      <c r="BP291" s="136">
        <f t="shared" ca="1" si="441"/>
        <v>5.1498891955487659E-3</v>
      </c>
      <c r="BQ291" s="136">
        <f t="shared" ca="1" si="442"/>
        <v>0</v>
      </c>
      <c r="BR291" s="136" t="str">
        <f t="shared" si="443"/>
        <v/>
      </c>
      <c r="BS291" s="136" t="str">
        <f t="shared" si="444"/>
        <v/>
      </c>
      <c r="BT291" s="136" t="str">
        <f t="shared" si="445"/>
        <v/>
      </c>
      <c r="BU291" s="136">
        <f t="shared" ca="1" si="446"/>
        <v>6.8200464639262773E-3</v>
      </c>
      <c r="BV291" s="136">
        <f t="shared" ca="1" si="447"/>
        <v>1.1927136363538376E-2</v>
      </c>
      <c r="BW291" s="136">
        <f t="shared" ca="1" si="448"/>
        <v>0</v>
      </c>
      <c r="BX291" s="136">
        <f t="shared" ca="1" si="449"/>
        <v>4.4374019618019902E-4</v>
      </c>
      <c r="BY291" s="136">
        <f t="shared" ca="1" si="450"/>
        <v>4.66111086305208E-4</v>
      </c>
      <c r="BZ291" s="136">
        <f t="shared" ca="1" si="451"/>
        <v>5.8043989276605171E-4</v>
      </c>
      <c r="CA291" s="136">
        <f t="shared" ca="1" si="452"/>
        <v>4.4117716139758302E-4</v>
      </c>
      <c r="CB291" s="136">
        <f t="shared" ca="1" si="453"/>
        <v>4.4696101164003801E-4</v>
      </c>
      <c r="CC291" s="136">
        <f t="shared" ca="1" si="454"/>
        <v>5.6527459593599971E-4</v>
      </c>
      <c r="CD291" s="136">
        <f t="shared" ca="1" si="455"/>
        <v>5.4213874160706985E-3</v>
      </c>
      <c r="CE291" s="136">
        <f t="shared" ca="1" si="456"/>
        <v>9.3044552823833438E-3</v>
      </c>
      <c r="CF291" s="136">
        <f t="shared" ca="1" si="457"/>
        <v>0</v>
      </c>
      <c r="CG291" s="136">
        <f t="shared" ca="1" si="458"/>
        <v>0</v>
      </c>
      <c r="CH291" s="136">
        <f t="shared" ca="1" si="459"/>
        <v>0</v>
      </c>
      <c r="CI291" s="136">
        <f t="shared" ca="1" si="460"/>
        <v>0</v>
      </c>
      <c r="CJ291" s="136">
        <f t="shared" ca="1" si="461"/>
        <v>7.9206575127478869E-3</v>
      </c>
      <c r="CK291" s="136">
        <f t="shared" ca="1" si="462"/>
        <v>1.4143677763268792E-2</v>
      </c>
      <c r="CL291" s="136">
        <f t="shared" ca="1" si="463"/>
        <v>0</v>
      </c>
      <c r="CM291" s="136">
        <f t="shared" ca="1" si="464"/>
        <v>0</v>
      </c>
      <c r="CN291" s="136">
        <f t="shared" ca="1" si="465"/>
        <v>0</v>
      </c>
      <c r="CO291" s="136">
        <f t="shared" ca="1" si="466"/>
        <v>0</v>
      </c>
      <c r="CP291" s="136">
        <f t="shared" ca="1" si="467"/>
        <v>4.4119181328387862E-4</v>
      </c>
      <c r="CQ291" s="136">
        <f t="shared" ca="1" si="468"/>
        <v>4.4575090213865547E-4</v>
      </c>
      <c r="CR291" s="136">
        <f t="shared" ca="1" si="469"/>
        <v>5.8818894390247052E-4</v>
      </c>
      <c r="CS291" s="136">
        <f t="shared" ca="1" si="470"/>
        <v>6.0313892942865455E-3</v>
      </c>
      <c r="CT291" s="136">
        <f t="shared" ca="1" si="471"/>
        <v>1.0597061470262299E-2</v>
      </c>
      <c r="CU291" s="136">
        <f t="shared" ca="1" si="472"/>
        <v>0</v>
      </c>
      <c r="CV291" s="136">
        <f t="shared" ca="1" si="473"/>
        <v>1.0331528290155332E-3</v>
      </c>
      <c r="CW291" s="136">
        <f t="shared" ca="1" si="474"/>
        <v>1.8080104000959573E-3</v>
      </c>
      <c r="CX291" s="136">
        <f t="shared" ca="1" si="475"/>
        <v>0</v>
      </c>
      <c r="CY291" s="136">
        <f t="shared" ca="1" si="476"/>
        <v>8.736335047005616E-3</v>
      </c>
      <c r="CZ291" s="136">
        <f t="shared" ca="1" si="477"/>
        <v>1.4763038334338795E-2</v>
      </c>
      <c r="DA291" s="136">
        <f t="shared" ca="1" si="478"/>
        <v>0</v>
      </c>
    </row>
    <row r="292" spans="3:105">
      <c r="C292" s="138">
        <f t="shared" si="379"/>
        <v>820</v>
      </c>
      <c r="D292" s="136">
        <f t="shared" si="379"/>
        <v>2.522525E-6</v>
      </c>
      <c r="E292" s="136">
        <f t="shared" si="379"/>
        <v>9.1093000000000002E-7</v>
      </c>
      <c r="F292" s="136">
        <f t="shared" si="279"/>
        <v>0</v>
      </c>
      <c r="G292" s="136">
        <f t="shared" ca="1" si="380"/>
        <v>2.9931430410643643E-3</v>
      </c>
      <c r="H292" s="136">
        <f t="shared" ca="1" si="381"/>
        <v>5.1433802781364838E-3</v>
      </c>
      <c r="I292" s="136">
        <f t="shared" ca="1" si="382"/>
        <v>0</v>
      </c>
      <c r="J292" s="136">
        <f t="shared" ca="1" si="383"/>
        <v>0</v>
      </c>
      <c r="K292" s="136">
        <f t="shared" ca="1" si="384"/>
        <v>0</v>
      </c>
      <c r="L292" s="136">
        <f t="shared" ca="1" si="385"/>
        <v>0</v>
      </c>
      <c r="M292" s="136">
        <f t="shared" ca="1" si="386"/>
        <v>5.0064307878156756E-3</v>
      </c>
      <c r="N292" s="136">
        <f t="shared" ca="1" si="387"/>
        <v>8.4423997194384252E-3</v>
      </c>
      <c r="O292" s="136">
        <f t="shared" ca="1" si="388"/>
        <v>0</v>
      </c>
      <c r="P292" s="136">
        <f t="shared" ca="1" si="389"/>
        <v>4.5425252611758774E-4</v>
      </c>
      <c r="Q292" s="136">
        <f t="shared" ca="1" si="390"/>
        <v>4.8803267062428799E-4</v>
      </c>
      <c r="R292" s="136">
        <f t="shared" ca="1" si="391"/>
        <v>5.8071672304887511E-4</v>
      </c>
      <c r="S292" s="136">
        <f t="shared" ca="1" si="392"/>
        <v>4.8427963764883879E-4</v>
      </c>
      <c r="T292" s="136">
        <f t="shared" ca="1" si="393"/>
        <v>4.9723566843348939E-4</v>
      </c>
      <c r="U292" s="136">
        <f t="shared" ca="1" si="394"/>
        <v>6.3751715599018755E-4</v>
      </c>
      <c r="V292" s="136">
        <f t="shared" ca="1" si="395"/>
        <v>3.5678878558988497E-3</v>
      </c>
      <c r="W292" s="136">
        <f t="shared" ca="1" si="396"/>
        <v>5.8987185628816656E-3</v>
      </c>
      <c r="X292" s="136">
        <f t="shared" ca="1" si="397"/>
        <v>0</v>
      </c>
      <c r="Y292" s="136">
        <f t="shared" ca="1" si="398"/>
        <v>4.8049713003709197E-4</v>
      </c>
      <c r="Z292" s="136">
        <f t="shared" ca="1" si="399"/>
        <v>5.0039332220769739E-4</v>
      </c>
      <c r="AA292" s="136">
        <f t="shared" ca="1" si="400"/>
        <v>6.3852913628697464E-4</v>
      </c>
      <c r="AB292" s="136">
        <f t="shared" ca="1" si="401"/>
        <v>8.492664867980346E-4</v>
      </c>
      <c r="AC292" s="136">
        <f t="shared" ca="1" si="402"/>
        <v>1.5032501039859544E-3</v>
      </c>
      <c r="AD292" s="136">
        <f t="shared" ca="1" si="403"/>
        <v>0</v>
      </c>
      <c r="AE292" s="136">
        <f t="shared" ca="1" si="404"/>
        <v>0</v>
      </c>
      <c r="AF292" s="136">
        <f t="shared" ca="1" si="405"/>
        <v>0</v>
      </c>
      <c r="AG292" s="136">
        <f t="shared" ca="1" si="406"/>
        <v>0</v>
      </c>
      <c r="AH292" s="136">
        <f t="shared" ca="1" si="407"/>
        <v>1.6239332888561241E-3</v>
      </c>
      <c r="AI292" s="136">
        <f t="shared" ca="1" si="408"/>
        <v>2.5083918992269902E-3</v>
      </c>
      <c r="AJ292" s="136">
        <f t="shared" ca="1" si="409"/>
        <v>0</v>
      </c>
      <c r="AK292" s="136">
        <f t="shared" ca="1" si="410"/>
        <v>0</v>
      </c>
      <c r="AL292" s="136">
        <f t="shared" ca="1" si="411"/>
        <v>0</v>
      </c>
      <c r="AM292" s="136">
        <f t="shared" ca="1" si="412"/>
        <v>0</v>
      </c>
      <c r="AN292" s="136">
        <f t="shared" ca="1" si="413"/>
        <v>4.5777422006846647E-4</v>
      </c>
      <c r="AO292" s="136">
        <f t="shared" ca="1" si="414"/>
        <v>4.8503111266954489E-4</v>
      </c>
      <c r="AP292" s="136">
        <f t="shared" ca="1" si="415"/>
        <v>5.9059142540408339E-4</v>
      </c>
      <c r="AQ292" s="136">
        <f t="shared" ca="1" si="416"/>
        <v>4.8130902352899198E-4</v>
      </c>
      <c r="AR292" s="136">
        <f t="shared" ca="1" si="417"/>
        <v>5.0729707750157794E-4</v>
      </c>
      <c r="AS292" s="136">
        <f t="shared" ca="1" si="418"/>
        <v>6.120211158090836E-4</v>
      </c>
      <c r="AT292" s="136">
        <f t="shared" ca="1" si="419"/>
        <v>4.7955600158077394E-4</v>
      </c>
      <c r="AU292" s="136">
        <f t="shared" ca="1" si="420"/>
        <v>4.9097683530031173E-4</v>
      </c>
      <c r="AV292" s="136">
        <f t="shared" ca="1" si="421"/>
        <v>6.0158684267680907E-4</v>
      </c>
      <c r="AW292" s="136">
        <f t="shared" ca="1" si="422"/>
        <v>7.8259048624154375E-3</v>
      </c>
      <c r="AX292" s="136">
        <f t="shared" ca="1" si="423"/>
        <v>1.3519095846306438E-2</v>
      </c>
      <c r="AY292" s="136">
        <f t="shared" ca="1" si="424"/>
        <v>0</v>
      </c>
      <c r="AZ292" s="136">
        <f t="shared" ca="1" si="425"/>
        <v>0</v>
      </c>
      <c r="BA292" s="136">
        <f t="shared" ca="1" si="426"/>
        <v>0</v>
      </c>
      <c r="BB292" s="136">
        <f t="shared" ca="1" si="427"/>
        <v>0</v>
      </c>
      <c r="BC292" s="136">
        <f t="shared" ca="1" si="428"/>
        <v>4.4779209580339784E-3</v>
      </c>
      <c r="BD292" s="136">
        <f t="shared" ca="1" si="429"/>
        <v>7.5655607716597975E-3</v>
      </c>
      <c r="BE292" s="136">
        <f t="shared" ca="1" si="430"/>
        <v>0</v>
      </c>
      <c r="BF292" s="136">
        <f t="shared" ca="1" si="431"/>
        <v>2.6294639946018343E-3</v>
      </c>
      <c r="BG292" s="136">
        <f t="shared" ca="1" si="432"/>
        <v>4.2104849918366948E-3</v>
      </c>
      <c r="BH292" s="136">
        <f t="shared" ca="1" si="433"/>
        <v>0</v>
      </c>
      <c r="BI292" s="136">
        <f t="shared" ca="1" si="434"/>
        <v>0</v>
      </c>
      <c r="BJ292" s="136">
        <f t="shared" ca="1" si="435"/>
        <v>0</v>
      </c>
      <c r="BK292" s="136">
        <f t="shared" ca="1" si="436"/>
        <v>0</v>
      </c>
      <c r="BL292" s="136">
        <f t="shared" ca="1" si="437"/>
        <v>9.9397841075011296E-3</v>
      </c>
      <c r="BM292" s="136">
        <f t="shared" ca="1" si="438"/>
        <v>1.7784361809821788E-2</v>
      </c>
      <c r="BN292" s="136">
        <f t="shared" ca="1" si="439"/>
        <v>0</v>
      </c>
      <c r="BO292" s="136">
        <f t="shared" ca="1" si="440"/>
        <v>6.4718417666392537E-3</v>
      </c>
      <c r="BP292" s="136">
        <f t="shared" ca="1" si="441"/>
        <v>1.1379695634748669E-2</v>
      </c>
      <c r="BQ292" s="136">
        <f t="shared" ca="1" si="442"/>
        <v>0</v>
      </c>
      <c r="BR292" s="136" t="str">
        <f t="shared" si="443"/>
        <v/>
      </c>
      <c r="BS292" s="136" t="str">
        <f t="shared" si="444"/>
        <v/>
      </c>
      <c r="BT292" s="136" t="str">
        <f t="shared" si="445"/>
        <v/>
      </c>
      <c r="BU292" s="136">
        <f t="shared" ca="1" si="446"/>
        <v>5.8020413512039114E-3</v>
      </c>
      <c r="BV292" s="136">
        <f t="shared" ca="1" si="447"/>
        <v>1.0146813331658492E-2</v>
      </c>
      <c r="BW292" s="136">
        <f t="shared" ca="1" si="448"/>
        <v>0</v>
      </c>
      <c r="BX292" s="136">
        <f t="shared" ca="1" si="449"/>
        <v>4.4941023935082792E-4</v>
      </c>
      <c r="BY292" s="136">
        <f t="shared" ca="1" si="450"/>
        <v>4.7206698122843004E-4</v>
      </c>
      <c r="BZ292" s="136">
        <f t="shared" ca="1" si="451"/>
        <v>5.8785666338604346E-4</v>
      </c>
      <c r="CA292" s="136">
        <f t="shared" ca="1" si="452"/>
        <v>4.4681445450862667E-4</v>
      </c>
      <c r="CB292" s="136">
        <f t="shared" ca="1" si="453"/>
        <v>4.526722098893799E-4</v>
      </c>
      <c r="CC292" s="136">
        <f t="shared" ca="1" si="454"/>
        <v>5.7249758675316541E-4</v>
      </c>
      <c r="CD292" s="136">
        <f t="shared" ca="1" si="455"/>
        <v>8.9488089888454768E-3</v>
      </c>
      <c r="CE292" s="136">
        <f t="shared" ca="1" si="456"/>
        <v>1.5554163030708895E-2</v>
      </c>
      <c r="CF292" s="136">
        <f t="shared" ca="1" si="457"/>
        <v>0</v>
      </c>
      <c r="CG292" s="136">
        <f t="shared" ca="1" si="458"/>
        <v>0</v>
      </c>
      <c r="CH292" s="136">
        <f t="shared" ca="1" si="459"/>
        <v>0</v>
      </c>
      <c r="CI292" s="136">
        <f t="shared" ca="1" si="460"/>
        <v>0</v>
      </c>
      <c r="CJ292" s="136">
        <f t="shared" ca="1" si="461"/>
        <v>9.0246001142421355E-3</v>
      </c>
      <c r="CK292" s="136">
        <f t="shared" ca="1" si="462"/>
        <v>1.6114954566936887E-2</v>
      </c>
      <c r="CL292" s="136">
        <f t="shared" ca="1" si="463"/>
        <v>0</v>
      </c>
      <c r="CM292" s="136">
        <f t="shared" ca="1" si="464"/>
        <v>0</v>
      </c>
      <c r="CN292" s="136">
        <f t="shared" ca="1" si="465"/>
        <v>0</v>
      </c>
      <c r="CO292" s="136">
        <f t="shared" ca="1" si="466"/>
        <v>0</v>
      </c>
      <c r="CP292" s="136">
        <f t="shared" ca="1" si="467"/>
        <v>4.4682929361444519E-4</v>
      </c>
      <c r="CQ292" s="136">
        <f t="shared" ca="1" si="468"/>
        <v>4.5144663779710949E-4</v>
      </c>
      <c r="CR292" s="136">
        <f t="shared" ca="1" si="469"/>
        <v>5.9570473069195319E-4</v>
      </c>
      <c r="CS292" s="136">
        <f t="shared" ca="1" si="470"/>
        <v>6.905212519299174E-3</v>
      </c>
      <c r="CT292" s="136">
        <f t="shared" ca="1" si="471"/>
        <v>1.2132355907047121E-2</v>
      </c>
      <c r="CU292" s="136">
        <f t="shared" ca="1" si="472"/>
        <v>0</v>
      </c>
      <c r="CV292" s="136">
        <f t="shared" ca="1" si="473"/>
        <v>3.9238285107638451E-3</v>
      </c>
      <c r="CW292" s="136">
        <f t="shared" ca="1" si="474"/>
        <v>6.8666731159358835E-3</v>
      </c>
      <c r="CX292" s="136">
        <f t="shared" ca="1" si="475"/>
        <v>0</v>
      </c>
      <c r="CY292" s="136">
        <f t="shared" ca="1" si="476"/>
        <v>8.5840587201489217E-3</v>
      </c>
      <c r="CZ292" s="136">
        <f t="shared" ca="1" si="477"/>
        <v>1.4498390755514658E-2</v>
      </c>
      <c r="DA292" s="136">
        <f t="shared" ca="1" si="478"/>
        <v>0</v>
      </c>
    </row>
    <row r="293" spans="3:105">
      <c r="C293" s="138">
        <f t="shared" si="379"/>
        <v>825</v>
      </c>
      <c r="D293" s="136">
        <f t="shared" si="379"/>
        <v>1.7765090000000001E-6</v>
      </c>
      <c r="E293" s="136">
        <f t="shared" si="379"/>
        <v>6.4153E-7</v>
      </c>
      <c r="F293" s="136">
        <f t="shared" si="279"/>
        <v>0</v>
      </c>
      <c r="G293" s="136">
        <f t="shared" ca="1" si="380"/>
        <v>3.9025027663584766E-3</v>
      </c>
      <c r="H293" s="136">
        <f t="shared" ca="1" si="381"/>
        <v>6.758719119285681E-3</v>
      </c>
      <c r="I293" s="136">
        <f t="shared" ca="1" si="382"/>
        <v>0</v>
      </c>
      <c r="J293" s="136">
        <f t="shared" ca="1" si="383"/>
        <v>0</v>
      </c>
      <c r="K293" s="136">
        <f t="shared" ca="1" si="384"/>
        <v>0</v>
      </c>
      <c r="L293" s="136">
        <f t="shared" ca="1" si="385"/>
        <v>0</v>
      </c>
      <c r="M293" s="136">
        <f t="shared" ca="1" si="386"/>
        <v>6.965833400697518E-3</v>
      </c>
      <c r="N293" s="136">
        <f t="shared" ca="1" si="387"/>
        <v>1.1857418115837338E-2</v>
      </c>
      <c r="O293" s="136">
        <f t="shared" ca="1" si="388"/>
        <v>0</v>
      </c>
      <c r="P293" s="136">
        <f t="shared" ca="1" si="389"/>
        <v>4.5925391085626754E-4</v>
      </c>
      <c r="Q293" s="136">
        <f t="shared" ca="1" si="390"/>
        <v>4.934059795449865E-4</v>
      </c>
      <c r="R293" s="136">
        <f t="shared" ca="1" si="391"/>
        <v>5.8711049653204319E-4</v>
      </c>
      <c r="S293" s="136">
        <f t="shared" ca="1" si="392"/>
        <v>4.8961162514418917E-4</v>
      </c>
      <c r="T293" s="136">
        <f t="shared" ca="1" si="393"/>
        <v>5.0271030366531801E-4</v>
      </c>
      <c r="U293" s="136">
        <f t="shared" ca="1" si="394"/>
        <v>6.4453631029598121E-4</v>
      </c>
      <c r="V293" s="136">
        <f t="shared" ca="1" si="395"/>
        <v>2.461528164382192E-3</v>
      </c>
      <c r="W293" s="136">
        <f t="shared" ca="1" si="396"/>
        <v>3.9723338496190745E-3</v>
      </c>
      <c r="X293" s="136">
        <f t="shared" ca="1" si="397"/>
        <v>0</v>
      </c>
      <c r="Y293" s="136">
        <f t="shared" ca="1" si="398"/>
        <v>4.8578747158716819E-4</v>
      </c>
      <c r="Z293" s="136">
        <f t="shared" ca="1" si="399"/>
        <v>5.0590272365542651E-4</v>
      </c>
      <c r="AA293" s="136">
        <f t="shared" ca="1" si="400"/>
        <v>6.4555943263936376E-4</v>
      </c>
      <c r="AB293" s="136">
        <f t="shared" ca="1" si="401"/>
        <v>0</v>
      </c>
      <c r="AC293" s="136">
        <f t="shared" ca="1" si="402"/>
        <v>0</v>
      </c>
      <c r="AD293" s="136">
        <f t="shared" ca="1" si="403"/>
        <v>0</v>
      </c>
      <c r="AE293" s="136">
        <f t="shared" ca="1" si="404"/>
        <v>8.5168124276121214E-4</v>
      </c>
      <c r="AF293" s="136">
        <f t="shared" ca="1" si="405"/>
        <v>1.456374747230629E-3</v>
      </c>
      <c r="AG293" s="136">
        <f t="shared" ca="1" si="406"/>
        <v>0</v>
      </c>
      <c r="AH293" s="136">
        <f t="shared" ca="1" si="407"/>
        <v>5.1439390299207353E-3</v>
      </c>
      <c r="AI293" s="136">
        <f t="shared" ca="1" si="408"/>
        <v>8.6192495405057173E-3</v>
      </c>
      <c r="AJ293" s="136">
        <f t="shared" ca="1" si="409"/>
        <v>0</v>
      </c>
      <c r="AK293" s="136">
        <f t="shared" ca="1" si="410"/>
        <v>0</v>
      </c>
      <c r="AL293" s="136">
        <f t="shared" ca="1" si="411"/>
        <v>0</v>
      </c>
      <c r="AM293" s="136">
        <f t="shared" ca="1" si="412"/>
        <v>0</v>
      </c>
      <c r="AN293" s="136">
        <f t="shared" ca="1" si="413"/>
        <v>4.6281437915702341E-4</v>
      </c>
      <c r="AO293" s="136">
        <f t="shared" ca="1" si="414"/>
        <v>4.9037137401145416E-4</v>
      </c>
      <c r="AP293" s="136">
        <f t="shared" ca="1" si="415"/>
        <v>5.9709392076070047E-4</v>
      </c>
      <c r="AQ293" s="136">
        <f t="shared" ca="1" si="416"/>
        <v>4.8660830414156412E-4</v>
      </c>
      <c r="AR293" s="136">
        <f t="shared" ca="1" si="417"/>
        <v>5.1288249027424447E-4</v>
      </c>
      <c r="AS293" s="136">
        <f t="shared" ca="1" si="418"/>
        <v>6.1875955509640859E-4</v>
      </c>
      <c r="AT293" s="136">
        <f t="shared" ca="1" si="419"/>
        <v>4.8483598117306698E-4</v>
      </c>
      <c r="AU293" s="136">
        <f t="shared" ca="1" si="420"/>
        <v>4.9638255989166088E-4</v>
      </c>
      <c r="AV293" s="136">
        <f t="shared" ca="1" si="421"/>
        <v>6.0821039913706658E-4</v>
      </c>
      <c r="AW293" s="136">
        <f t="shared" ca="1" si="422"/>
        <v>1.3067419743501766E-2</v>
      </c>
      <c r="AX293" s="136">
        <f t="shared" ca="1" si="423"/>
        <v>2.2786004631905547E-2</v>
      </c>
      <c r="AY293" s="136">
        <f t="shared" ca="1" si="424"/>
        <v>0</v>
      </c>
      <c r="AZ293" s="136">
        <f t="shared" ca="1" si="425"/>
        <v>2.8662424236462335E-4</v>
      </c>
      <c r="BA293" s="136">
        <f t="shared" ca="1" si="426"/>
        <v>5.2782376664189912E-4</v>
      </c>
      <c r="BB293" s="136">
        <f t="shared" ca="1" si="427"/>
        <v>0</v>
      </c>
      <c r="BC293" s="136">
        <f t="shared" ca="1" si="428"/>
        <v>5.616167166432407E-3</v>
      </c>
      <c r="BD293" s="136">
        <f t="shared" ca="1" si="429"/>
        <v>9.5617023866107816E-3</v>
      </c>
      <c r="BE293" s="136">
        <f t="shared" ca="1" si="430"/>
        <v>0</v>
      </c>
      <c r="BF293" s="136">
        <f t="shared" ca="1" si="431"/>
        <v>3.2150971542875897E-3</v>
      </c>
      <c r="BG293" s="136">
        <f t="shared" ca="1" si="432"/>
        <v>5.2028913636357511E-3</v>
      </c>
      <c r="BH293" s="136">
        <f t="shared" ca="1" si="433"/>
        <v>0</v>
      </c>
      <c r="BI293" s="136">
        <f t="shared" ca="1" si="434"/>
        <v>0</v>
      </c>
      <c r="BJ293" s="136">
        <f t="shared" ca="1" si="435"/>
        <v>0</v>
      </c>
      <c r="BK293" s="136">
        <f t="shared" ca="1" si="436"/>
        <v>0</v>
      </c>
      <c r="BL293" s="136">
        <f t="shared" ca="1" si="437"/>
        <v>7.9335969054268925E-3</v>
      </c>
      <c r="BM293" s="136">
        <f t="shared" ca="1" si="438"/>
        <v>1.4194871467370883E-2</v>
      </c>
      <c r="BN293" s="136">
        <f t="shared" ca="1" si="439"/>
        <v>0</v>
      </c>
      <c r="BO293" s="136">
        <f t="shared" ca="1" si="440"/>
        <v>8.7241298615316574E-3</v>
      </c>
      <c r="BP293" s="136">
        <f t="shared" ca="1" si="441"/>
        <v>1.533998297269961E-2</v>
      </c>
      <c r="BQ293" s="136">
        <f t="shared" ca="1" si="442"/>
        <v>0</v>
      </c>
      <c r="BR293" s="136" t="str">
        <f t="shared" si="443"/>
        <v/>
      </c>
      <c r="BS293" s="136" t="str">
        <f t="shared" si="444"/>
        <v/>
      </c>
      <c r="BT293" s="136" t="str">
        <f t="shared" si="445"/>
        <v/>
      </c>
      <c r="BU293" s="136">
        <f t="shared" ca="1" si="446"/>
        <v>1.0055867866553776E-2</v>
      </c>
      <c r="BV293" s="136">
        <f t="shared" ca="1" si="447"/>
        <v>1.7586054278736232E-2</v>
      </c>
      <c r="BW293" s="136">
        <f t="shared" ca="1" si="448"/>
        <v>0</v>
      </c>
      <c r="BX293" s="136">
        <f t="shared" ca="1" si="449"/>
        <v>4.5435830982542966E-4</v>
      </c>
      <c r="BY293" s="136">
        <f t="shared" ca="1" si="450"/>
        <v>4.7726450564448443E-4</v>
      </c>
      <c r="BZ293" s="136">
        <f t="shared" ca="1" si="451"/>
        <v>5.9432904862497373E-4</v>
      </c>
      <c r="CA293" s="136">
        <f t="shared" ca="1" si="452"/>
        <v>4.5173394502395851E-4</v>
      </c>
      <c r="CB293" s="136">
        <f t="shared" ca="1" si="453"/>
        <v>4.5765619512225264E-4</v>
      </c>
      <c r="CC293" s="136">
        <f t="shared" ca="1" si="454"/>
        <v>5.788008663800071E-4</v>
      </c>
      <c r="CD293" s="136">
        <f t="shared" ca="1" si="455"/>
        <v>1.1198857857710997E-2</v>
      </c>
      <c r="CE293" s="136">
        <f t="shared" ca="1" si="456"/>
        <v>1.953976541226906E-2</v>
      </c>
      <c r="CF293" s="136">
        <f t="shared" ca="1" si="457"/>
        <v>0</v>
      </c>
      <c r="CG293" s="136">
        <f t="shared" ca="1" si="458"/>
        <v>0</v>
      </c>
      <c r="CH293" s="136">
        <f t="shared" ca="1" si="459"/>
        <v>0</v>
      </c>
      <c r="CI293" s="136">
        <f t="shared" ca="1" si="460"/>
        <v>0</v>
      </c>
      <c r="CJ293" s="136">
        <f t="shared" ca="1" si="461"/>
        <v>8.3636318071618997E-3</v>
      </c>
      <c r="CK293" s="136">
        <f t="shared" ca="1" si="462"/>
        <v>1.4934683518475291E-2</v>
      </c>
      <c r="CL293" s="136">
        <f t="shared" ca="1" si="463"/>
        <v>0</v>
      </c>
      <c r="CM293" s="136">
        <f t="shared" ca="1" si="464"/>
        <v>0</v>
      </c>
      <c r="CN293" s="136">
        <f t="shared" ca="1" si="465"/>
        <v>0</v>
      </c>
      <c r="CO293" s="136">
        <f t="shared" ca="1" si="466"/>
        <v>0</v>
      </c>
      <c r="CP293" s="136">
        <f t="shared" ca="1" si="467"/>
        <v>4.5174894751043673E-4</v>
      </c>
      <c r="CQ293" s="136">
        <f t="shared" ca="1" si="468"/>
        <v>4.5641712930742483E-4</v>
      </c>
      <c r="CR293" s="136">
        <f t="shared" ca="1" si="469"/>
        <v>6.0226352426500393E-4</v>
      </c>
      <c r="CS293" s="136">
        <f t="shared" ca="1" si="470"/>
        <v>1.1008878225193478E-2</v>
      </c>
      <c r="CT293" s="136">
        <f t="shared" ca="1" si="471"/>
        <v>1.934243564439117E-2</v>
      </c>
      <c r="CU293" s="136">
        <f t="shared" ca="1" si="472"/>
        <v>0</v>
      </c>
      <c r="CV293" s="136">
        <f t="shared" ca="1" si="473"/>
        <v>7.934060838359085E-3</v>
      </c>
      <c r="CW293" s="136">
        <f t="shared" ca="1" si="474"/>
        <v>1.3884552321669734E-2</v>
      </c>
      <c r="CX293" s="136">
        <f t="shared" ca="1" si="475"/>
        <v>0</v>
      </c>
      <c r="CY293" s="136">
        <f t="shared" ca="1" si="476"/>
        <v>1.0546264018002105E-2</v>
      </c>
      <c r="CZ293" s="136">
        <f t="shared" ca="1" si="477"/>
        <v>1.7865965309052198E-2</v>
      </c>
      <c r="DA293" s="136">
        <f t="shared" ca="1" si="478"/>
        <v>0</v>
      </c>
    </row>
    <row r="294" spans="3:105">
      <c r="C294" s="138">
        <f t="shared" si="379"/>
        <v>830</v>
      </c>
      <c r="D294" s="136">
        <f t="shared" si="379"/>
        <v>1.251141E-6</v>
      </c>
      <c r="E294" s="136">
        <f t="shared" si="379"/>
        <v>4.5181000000000002E-7</v>
      </c>
      <c r="F294" s="136">
        <f t="shared" si="279"/>
        <v>0</v>
      </c>
      <c r="G294" s="136">
        <f t="shared" ca="1" si="380"/>
        <v>5.9740039667855261E-3</v>
      </c>
      <c r="H294" s="136">
        <f t="shared" ca="1" si="381"/>
        <v>1.04417560749659E-2</v>
      </c>
      <c r="I294" s="136">
        <f t="shared" ca="1" si="382"/>
        <v>0</v>
      </c>
      <c r="J294" s="136">
        <f t="shared" ca="1" si="383"/>
        <v>0</v>
      </c>
      <c r="K294" s="136">
        <f t="shared" ca="1" si="384"/>
        <v>0</v>
      </c>
      <c r="L294" s="136">
        <f t="shared" ca="1" si="385"/>
        <v>0</v>
      </c>
      <c r="M294" s="136">
        <f t="shared" ca="1" si="386"/>
        <v>9.4754248393506147E-3</v>
      </c>
      <c r="N294" s="136">
        <f t="shared" ca="1" si="387"/>
        <v>1.623354723207333E-2</v>
      </c>
      <c r="O294" s="136">
        <f t="shared" ca="1" si="388"/>
        <v>0</v>
      </c>
      <c r="P294" s="136">
        <f t="shared" ca="1" si="389"/>
        <v>7.5359210137432926E-4</v>
      </c>
      <c r="Q294" s="136">
        <f t="shared" ca="1" si="390"/>
        <v>1.0004788426305408E-3</v>
      </c>
      <c r="R294" s="136">
        <f t="shared" ca="1" si="391"/>
        <v>4.3066359885735435E-4</v>
      </c>
      <c r="S294" s="136">
        <f t="shared" ca="1" si="392"/>
        <v>4.9279602072662028E-4</v>
      </c>
      <c r="T294" s="136">
        <f t="shared" ca="1" si="393"/>
        <v>5.0597989202479186E-4</v>
      </c>
      <c r="U294" s="136">
        <f t="shared" ca="1" si="394"/>
        <v>6.4872832387126867E-4</v>
      </c>
      <c r="V294" s="136">
        <f t="shared" ca="1" si="395"/>
        <v>3.05408451594829E-3</v>
      </c>
      <c r="W294" s="136">
        <f t="shared" ca="1" si="396"/>
        <v>5.0003103016198159E-3</v>
      </c>
      <c r="X294" s="136">
        <f t="shared" ca="1" si="397"/>
        <v>0</v>
      </c>
      <c r="Y294" s="136">
        <f t="shared" ca="1" si="398"/>
        <v>4.8894699517500575E-4</v>
      </c>
      <c r="Z294" s="136">
        <f t="shared" ca="1" si="399"/>
        <v>5.0919307526395676E-4</v>
      </c>
      <c r="AA294" s="136">
        <f t="shared" ca="1" si="400"/>
        <v>6.4975810052207228E-4</v>
      </c>
      <c r="AB294" s="136">
        <f t="shared" ca="1" si="401"/>
        <v>5.4732751218004956E-3</v>
      </c>
      <c r="AC294" s="136">
        <f t="shared" ca="1" si="402"/>
        <v>9.6880090335496483E-3</v>
      </c>
      <c r="AD294" s="136">
        <f t="shared" ca="1" si="403"/>
        <v>0</v>
      </c>
      <c r="AE294" s="136">
        <f t="shared" ca="1" si="404"/>
        <v>1.4287007581859454E-3</v>
      </c>
      <c r="AF294" s="136">
        <f t="shared" ca="1" si="405"/>
        <v>2.4430779980845977E-3</v>
      </c>
      <c r="AG294" s="136">
        <f t="shared" ca="1" si="406"/>
        <v>0</v>
      </c>
      <c r="AH294" s="136">
        <f t="shared" ca="1" si="407"/>
        <v>9.5835239661738961E-3</v>
      </c>
      <c r="AI294" s="136">
        <f t="shared" ca="1" si="408"/>
        <v>1.6328813971646525E-2</v>
      </c>
      <c r="AJ294" s="136">
        <f t="shared" ca="1" si="409"/>
        <v>0</v>
      </c>
      <c r="AK294" s="136">
        <f t="shared" ca="1" si="410"/>
        <v>0</v>
      </c>
      <c r="AL294" s="136">
        <f t="shared" ca="1" si="411"/>
        <v>0</v>
      </c>
      <c r="AM294" s="136">
        <f t="shared" ca="1" si="412"/>
        <v>0</v>
      </c>
      <c r="AN294" s="136">
        <f t="shared" ca="1" si="413"/>
        <v>4.6582448755475437E-4</v>
      </c>
      <c r="AO294" s="136">
        <f t="shared" ca="1" si="414"/>
        <v>4.9356071094088861E-4</v>
      </c>
      <c r="AP294" s="136">
        <f t="shared" ca="1" si="415"/>
        <v>6.009773727579991E-4</v>
      </c>
      <c r="AQ294" s="136">
        <f t="shared" ca="1" si="416"/>
        <v>4.9307915260797678E-3</v>
      </c>
      <c r="AR294" s="136">
        <f t="shared" ca="1" si="417"/>
        <v>8.4781292243839412E-3</v>
      </c>
      <c r="AS294" s="136">
        <f t="shared" ca="1" si="418"/>
        <v>0</v>
      </c>
      <c r="AT294" s="136">
        <f t="shared" ca="1" si="419"/>
        <v>4.8798931634192968E-4</v>
      </c>
      <c r="AU294" s="136">
        <f t="shared" ca="1" si="420"/>
        <v>4.9961099310226811E-4</v>
      </c>
      <c r="AV294" s="136">
        <f t="shared" ca="1" si="421"/>
        <v>6.1216615183724062E-4</v>
      </c>
      <c r="AW294" s="136">
        <f t="shared" ca="1" si="422"/>
        <v>1.6899934154317613E-2</v>
      </c>
      <c r="AX294" s="136">
        <f t="shared" ca="1" si="423"/>
        <v>2.9562299969243075E-2</v>
      </c>
      <c r="AY294" s="136">
        <f t="shared" ca="1" si="424"/>
        <v>0</v>
      </c>
      <c r="AZ294" s="136">
        <f t="shared" ca="1" si="425"/>
        <v>1.1539536957642445E-3</v>
      </c>
      <c r="BA294" s="136">
        <f t="shared" ca="1" si="426"/>
        <v>2.1250267639740996E-3</v>
      </c>
      <c r="BB294" s="136">
        <f t="shared" ca="1" si="427"/>
        <v>0</v>
      </c>
      <c r="BC294" s="136">
        <f t="shared" ca="1" si="428"/>
        <v>1.058481184900407E-2</v>
      </c>
      <c r="BD294" s="136">
        <f t="shared" ca="1" si="429"/>
        <v>1.8287672583134577E-2</v>
      </c>
      <c r="BE294" s="136">
        <f t="shared" ca="1" si="430"/>
        <v>0</v>
      </c>
      <c r="BF294" s="136">
        <f t="shared" ca="1" si="431"/>
        <v>7.1581292145475733E-3</v>
      </c>
      <c r="BG294" s="136">
        <f t="shared" ca="1" si="432"/>
        <v>1.1902140538572602E-2</v>
      </c>
      <c r="BH294" s="136">
        <f t="shared" ca="1" si="433"/>
        <v>0</v>
      </c>
      <c r="BI294" s="136">
        <f t="shared" ca="1" si="434"/>
        <v>0</v>
      </c>
      <c r="BJ294" s="136">
        <f t="shared" ca="1" si="435"/>
        <v>0</v>
      </c>
      <c r="BK294" s="136">
        <f t="shared" ca="1" si="436"/>
        <v>0</v>
      </c>
      <c r="BL294" s="136">
        <f t="shared" ca="1" si="437"/>
        <v>9.8484096174716353E-3</v>
      </c>
      <c r="BM294" s="136">
        <f t="shared" ca="1" si="438"/>
        <v>1.7620873652202135E-2</v>
      </c>
      <c r="BN294" s="136">
        <f t="shared" ca="1" si="439"/>
        <v>0</v>
      </c>
      <c r="BO294" s="136">
        <f t="shared" ca="1" si="440"/>
        <v>1.1524893012137402E-2</v>
      </c>
      <c r="BP294" s="136">
        <f t="shared" ca="1" si="441"/>
        <v>2.0264675718310997E-2</v>
      </c>
      <c r="BQ294" s="136">
        <f t="shared" ca="1" si="442"/>
        <v>0</v>
      </c>
      <c r="BR294" s="136" t="str">
        <f t="shared" si="443"/>
        <v/>
      </c>
      <c r="BS294" s="136" t="str">
        <f t="shared" si="444"/>
        <v/>
      </c>
      <c r="BT294" s="136" t="str">
        <f t="shared" si="445"/>
        <v/>
      </c>
      <c r="BU294" s="136">
        <f t="shared" ca="1" si="446"/>
        <v>1.3776172650358761E-2</v>
      </c>
      <c r="BV294" s="136">
        <f t="shared" ca="1" si="447"/>
        <v>2.4092253716682738E-2</v>
      </c>
      <c r="BW294" s="136">
        <f t="shared" ca="1" si="448"/>
        <v>0</v>
      </c>
      <c r="BX294" s="136">
        <f t="shared" ca="1" si="449"/>
        <v>4.5370986712899315E-3</v>
      </c>
      <c r="BY294" s="136">
        <f t="shared" ca="1" si="450"/>
        <v>7.7585616336233003E-3</v>
      </c>
      <c r="BZ294" s="136">
        <f t="shared" ca="1" si="451"/>
        <v>0</v>
      </c>
      <c r="CA294" s="136">
        <f t="shared" ca="1" si="452"/>
        <v>1.9577114633046303E-3</v>
      </c>
      <c r="CB294" s="136">
        <f t="shared" ca="1" si="453"/>
        <v>3.228762898586817E-3</v>
      </c>
      <c r="CC294" s="136">
        <f t="shared" ca="1" si="454"/>
        <v>0</v>
      </c>
      <c r="CD294" s="136">
        <f t="shared" ca="1" si="455"/>
        <v>1.3707898337465867E-2</v>
      </c>
      <c r="CE294" s="136">
        <f t="shared" ca="1" si="456"/>
        <v>2.3985902446544517E-2</v>
      </c>
      <c r="CF294" s="136">
        <f t="shared" ca="1" si="457"/>
        <v>0</v>
      </c>
      <c r="CG294" s="136">
        <f t="shared" ca="1" si="458"/>
        <v>0</v>
      </c>
      <c r="CH294" s="136">
        <f t="shared" ca="1" si="459"/>
        <v>0</v>
      </c>
      <c r="CI294" s="136">
        <f t="shared" ca="1" si="460"/>
        <v>0</v>
      </c>
      <c r="CJ294" s="136">
        <f t="shared" ca="1" si="461"/>
        <v>9.4383956303522257E-3</v>
      </c>
      <c r="CK294" s="136">
        <f t="shared" ca="1" si="462"/>
        <v>1.685385666317412E-2</v>
      </c>
      <c r="CL294" s="136">
        <f t="shared" ca="1" si="463"/>
        <v>0</v>
      </c>
      <c r="CM294" s="136">
        <f t="shared" ca="1" si="464"/>
        <v>0</v>
      </c>
      <c r="CN294" s="136">
        <f t="shared" ca="1" si="465"/>
        <v>0</v>
      </c>
      <c r="CO294" s="136">
        <f t="shared" ca="1" si="466"/>
        <v>0</v>
      </c>
      <c r="CP294" s="136">
        <f t="shared" ca="1" si="467"/>
        <v>5.2165350422595323E-3</v>
      </c>
      <c r="CQ294" s="136">
        <f t="shared" ca="1" si="468"/>
        <v>9.2769729268201394E-3</v>
      </c>
      <c r="CR294" s="136">
        <f t="shared" ca="1" si="469"/>
        <v>0</v>
      </c>
      <c r="CS294" s="136">
        <f t="shared" ca="1" si="470"/>
        <v>1.4323546340527243E-2</v>
      </c>
      <c r="CT294" s="136">
        <f t="shared" ca="1" si="471"/>
        <v>2.5166258325673665E-2</v>
      </c>
      <c r="CU294" s="136">
        <f t="shared" ca="1" si="472"/>
        <v>0</v>
      </c>
      <c r="CV294" s="136">
        <f t="shared" ca="1" si="473"/>
        <v>1.1179928894234952E-2</v>
      </c>
      <c r="CW294" s="136">
        <f t="shared" ca="1" si="474"/>
        <v>1.9564799268246676E-2</v>
      </c>
      <c r="CX294" s="136">
        <f t="shared" ca="1" si="475"/>
        <v>0</v>
      </c>
      <c r="CY294" s="136">
        <f t="shared" ca="1" si="476"/>
        <v>1.249469806687124E-2</v>
      </c>
      <c r="CZ294" s="136">
        <f t="shared" ca="1" si="477"/>
        <v>2.1210975385893088E-2</v>
      </c>
      <c r="DA294" s="136">
        <f t="shared" ca="1" si="478"/>
        <v>0</v>
      </c>
    </row>
    <row r="295" spans="3:105">
      <c r="C295" s="138">
        <f t="shared" si="379"/>
        <v>835</v>
      </c>
      <c r="D295" s="136">
        <f t="shared" si="379"/>
        <v>0</v>
      </c>
      <c r="E295" s="136">
        <f t="shared" si="379"/>
        <v>0</v>
      </c>
      <c r="F295" s="136">
        <f t="shared" si="279"/>
        <v>0</v>
      </c>
      <c r="G295" s="136">
        <f t="shared" ca="1" si="380"/>
        <v>1.1650579674525209E-2</v>
      </c>
      <c r="H295" s="136">
        <f t="shared" ca="1" si="381"/>
        <v>2.0490157706710862E-2</v>
      </c>
      <c r="I295" s="136">
        <f t="shared" ca="1" si="382"/>
        <v>0</v>
      </c>
      <c r="J295" s="136">
        <f t="shared" ca="1" si="383"/>
        <v>1.8016285261967923E-3</v>
      </c>
      <c r="K295" s="136">
        <f t="shared" ca="1" si="384"/>
        <v>3.1781918926587151E-3</v>
      </c>
      <c r="L295" s="136">
        <f t="shared" ca="1" si="385"/>
        <v>0</v>
      </c>
      <c r="M295" s="136">
        <f t="shared" ca="1" si="386"/>
        <v>1.3059826814319249E-2</v>
      </c>
      <c r="N295" s="136">
        <f t="shared" ca="1" si="387"/>
        <v>2.2486060809157962E-2</v>
      </c>
      <c r="O295" s="136">
        <f t="shared" ca="1" si="388"/>
        <v>0</v>
      </c>
      <c r="P295" s="136">
        <f t="shared" ca="1" si="389"/>
        <v>1.4474672781621321E-2</v>
      </c>
      <c r="Q295" s="136">
        <f t="shared" ca="1" si="390"/>
        <v>2.4729182931564408E-2</v>
      </c>
      <c r="R295" s="136">
        <f t="shared" ca="1" si="391"/>
        <v>0</v>
      </c>
      <c r="S295" s="136">
        <f t="shared" ca="1" si="392"/>
        <v>3.0899372172650224E-3</v>
      </c>
      <c r="T295" s="136">
        <f t="shared" ca="1" si="393"/>
        <v>5.1413828809916432E-3</v>
      </c>
      <c r="U295" s="136">
        <f t="shared" ca="1" si="394"/>
        <v>0</v>
      </c>
      <c r="V295" s="136">
        <f t="shared" ca="1" si="395"/>
        <v>1.5479328202880158E-2</v>
      </c>
      <c r="W295" s="136">
        <f t="shared" ca="1" si="396"/>
        <v>2.6597002951443863E-2</v>
      </c>
      <c r="X295" s="136">
        <f t="shared" ca="1" si="397"/>
        <v>0</v>
      </c>
      <c r="Y295" s="136">
        <f t="shared" ca="1" si="398"/>
        <v>4.8988017127912743E-4</v>
      </c>
      <c r="Z295" s="136">
        <f t="shared" ca="1" si="399"/>
        <v>5.1016489187170671E-4</v>
      </c>
      <c r="AA295" s="136">
        <f t="shared" ca="1" si="400"/>
        <v>6.5099819144982124E-4</v>
      </c>
      <c r="AB295" s="136">
        <f t="shared" ca="1" si="401"/>
        <v>1.356499536756358E-2</v>
      </c>
      <c r="AC295" s="136">
        <f t="shared" ca="1" si="402"/>
        <v>2.4010815231554399E-2</v>
      </c>
      <c r="AD295" s="136">
        <f t="shared" ca="1" si="403"/>
        <v>0</v>
      </c>
      <c r="AE295" s="136">
        <f t="shared" ca="1" si="404"/>
        <v>8.3022799139918554E-3</v>
      </c>
      <c r="AF295" s="136">
        <f t="shared" ca="1" si="405"/>
        <v>1.4196896918825136E-2</v>
      </c>
      <c r="AG295" s="136">
        <f t="shared" ca="1" si="406"/>
        <v>0</v>
      </c>
      <c r="AH295" s="136">
        <f t="shared" ca="1" si="407"/>
        <v>1.607647114477229E-2</v>
      </c>
      <c r="AI295" s="136">
        <f t="shared" ca="1" si="408"/>
        <v>2.7606543677628579E-2</v>
      </c>
      <c r="AJ295" s="136">
        <f t="shared" ca="1" si="409"/>
        <v>0</v>
      </c>
      <c r="AK295" s="136">
        <f t="shared" ca="1" si="410"/>
        <v>6.132669261199185E-3</v>
      </c>
      <c r="AL295" s="136">
        <f t="shared" ca="1" si="411"/>
        <v>1.1084060963242038E-2</v>
      </c>
      <c r="AM295" s="136">
        <f t="shared" ca="1" si="412"/>
        <v>0</v>
      </c>
      <c r="AN295" s="136">
        <f t="shared" ca="1" si="413"/>
        <v>1.3428877822243375E-2</v>
      </c>
      <c r="AO295" s="136">
        <f t="shared" ca="1" si="414"/>
        <v>2.3313553557365852E-2</v>
      </c>
      <c r="AP295" s="136">
        <f t="shared" ca="1" si="415"/>
        <v>0</v>
      </c>
      <c r="AQ295" s="136">
        <f t="shared" ca="1" si="416"/>
        <v>7.0166329736796483E-3</v>
      </c>
      <c r="AR295" s="136">
        <f t="shared" ca="1" si="417"/>
        <v>1.2216960180172284E-2</v>
      </c>
      <c r="AS295" s="136">
        <f t="shared" ca="1" si="418"/>
        <v>0</v>
      </c>
      <c r="AT295" s="136">
        <f t="shared" ca="1" si="419"/>
        <v>4.8892066467532921E-4</v>
      </c>
      <c r="AU295" s="136">
        <f t="shared" ca="1" si="420"/>
        <v>5.0056452189929581E-4</v>
      </c>
      <c r="AV295" s="136">
        <f t="shared" ca="1" si="421"/>
        <v>6.1333449693452911E-4</v>
      </c>
      <c r="AW295" s="136">
        <f t="shared" ca="1" si="422"/>
        <v>2.3051781276471454E-2</v>
      </c>
      <c r="AX295" s="136">
        <f t="shared" ca="1" si="423"/>
        <v>3.9298633592828432E-2</v>
      </c>
      <c r="AY295" s="136">
        <f t="shared" ca="1" si="424"/>
        <v>0</v>
      </c>
      <c r="AZ295" s="136">
        <f t="shared" ca="1" si="425"/>
        <v>3.75750717725737E-3</v>
      </c>
      <c r="BA295" s="136">
        <f t="shared" ca="1" si="426"/>
        <v>6.9195179553617012E-3</v>
      </c>
      <c r="BB295" s="136">
        <f t="shared" ca="1" si="427"/>
        <v>0</v>
      </c>
      <c r="BC295" s="136">
        <f t="shared" ca="1" si="428"/>
        <v>1.7193721764087618E-2</v>
      </c>
      <c r="BD295" s="136">
        <f t="shared" ca="1" si="429"/>
        <v>2.9896332411788882E-2</v>
      </c>
      <c r="BE295" s="136">
        <f t="shared" ca="1" si="430"/>
        <v>0</v>
      </c>
      <c r="BF295" s="136">
        <f t="shared" ca="1" si="431"/>
        <v>1.3066201914154025E-2</v>
      </c>
      <c r="BG295" s="136">
        <f t="shared" ca="1" si="432"/>
        <v>2.1942054470487683E-2</v>
      </c>
      <c r="BH295" s="136">
        <f t="shared" ca="1" si="433"/>
        <v>0</v>
      </c>
      <c r="BI295" s="136">
        <f t="shared" ca="1" si="434"/>
        <v>2.0959680289716321E-3</v>
      </c>
      <c r="BJ295" s="136">
        <f t="shared" ca="1" si="435"/>
        <v>3.7824524921871816E-3</v>
      </c>
      <c r="BK295" s="136">
        <f t="shared" ca="1" si="436"/>
        <v>0</v>
      </c>
      <c r="BL295" s="136">
        <f t="shared" ca="1" si="437"/>
        <v>2.2667903890635645E-2</v>
      </c>
      <c r="BM295" s="136">
        <f t="shared" ca="1" si="438"/>
        <v>4.0557641886517753E-2</v>
      </c>
      <c r="BN295" s="136">
        <f t="shared" ca="1" si="439"/>
        <v>0</v>
      </c>
      <c r="BO295" s="136">
        <f t="shared" ca="1" si="440"/>
        <v>1.5395852037800403E-2</v>
      </c>
      <c r="BP295" s="136">
        <f t="shared" ca="1" si="441"/>
        <v>2.7071136246084843E-2</v>
      </c>
      <c r="BQ295" s="136">
        <f t="shared" ca="1" si="442"/>
        <v>0</v>
      </c>
      <c r="BR295" s="136" t="str">
        <f t="shared" si="443"/>
        <v/>
      </c>
      <c r="BS295" s="136" t="str">
        <f t="shared" si="444"/>
        <v/>
      </c>
      <c r="BT295" s="136" t="str">
        <f t="shared" si="445"/>
        <v/>
      </c>
      <c r="BU295" s="136">
        <f t="shared" ca="1" si="446"/>
        <v>1.9436125414629774E-2</v>
      </c>
      <c r="BV295" s="136">
        <f t="shared" ca="1" si="447"/>
        <v>3.3990577545958058E-2</v>
      </c>
      <c r="BW295" s="136">
        <f t="shared" ca="1" si="448"/>
        <v>0</v>
      </c>
      <c r="BX295" s="136">
        <f t="shared" ca="1" si="449"/>
        <v>5.3632720227453565E-3</v>
      </c>
      <c r="BY295" s="136">
        <f t="shared" ca="1" si="450"/>
        <v>9.2317855181003952E-3</v>
      </c>
      <c r="BZ295" s="136">
        <f t="shared" ca="1" si="451"/>
        <v>0</v>
      </c>
      <c r="CA295" s="136">
        <f t="shared" ca="1" si="452"/>
        <v>7.4831109099511659E-3</v>
      </c>
      <c r="CB295" s="136">
        <f t="shared" ca="1" si="453"/>
        <v>1.3404107131898423E-2</v>
      </c>
      <c r="CC295" s="136">
        <f t="shared" ca="1" si="454"/>
        <v>0</v>
      </c>
      <c r="CD295" s="136">
        <f t="shared" ca="1" si="455"/>
        <v>1.7259738316354085E-2</v>
      </c>
      <c r="CE295" s="136">
        <f t="shared" ca="1" si="456"/>
        <v>3.0282218656856978E-2</v>
      </c>
      <c r="CF295" s="136">
        <f t="shared" ca="1" si="457"/>
        <v>0</v>
      </c>
      <c r="CG295" s="136">
        <f t="shared" ca="1" si="458"/>
        <v>2.5431902994231485E-3</v>
      </c>
      <c r="CH295" s="136">
        <f t="shared" ca="1" si="459"/>
        <v>4.7179312584567689E-3</v>
      </c>
      <c r="CI295" s="136">
        <f t="shared" ca="1" si="460"/>
        <v>0</v>
      </c>
      <c r="CJ295" s="136">
        <f t="shared" ca="1" si="461"/>
        <v>2.0957446087560311E-2</v>
      </c>
      <c r="CK295" s="136">
        <f t="shared" ca="1" si="462"/>
        <v>3.7423075511908724E-2</v>
      </c>
      <c r="CL295" s="136">
        <f t="shared" ca="1" si="463"/>
        <v>0</v>
      </c>
      <c r="CM295" s="136">
        <f t="shared" ca="1" si="464"/>
        <v>1.0790320070162033E-3</v>
      </c>
      <c r="CN295" s="136">
        <f t="shared" ca="1" si="465"/>
        <v>1.956475955759119E-3</v>
      </c>
      <c r="CO295" s="136">
        <f t="shared" ca="1" si="466"/>
        <v>0</v>
      </c>
      <c r="CP295" s="136">
        <f t="shared" ca="1" si="467"/>
        <v>1.200624307887898E-2</v>
      </c>
      <c r="CQ295" s="136">
        <f t="shared" ca="1" si="468"/>
        <v>2.1848849867732178E-2</v>
      </c>
      <c r="CR295" s="136">
        <f t="shared" ca="1" si="469"/>
        <v>0</v>
      </c>
      <c r="CS295" s="136">
        <f t="shared" ca="1" si="470"/>
        <v>2.0225849955151622E-2</v>
      </c>
      <c r="CT295" s="136">
        <f t="shared" ca="1" si="471"/>
        <v>3.519719992398522E-2</v>
      </c>
      <c r="CU295" s="136">
        <f t="shared" ca="1" si="472"/>
        <v>0</v>
      </c>
      <c r="CV295" s="136">
        <f t="shared" ca="1" si="473"/>
        <v>1.6001808649924978E-2</v>
      </c>
      <c r="CW295" s="136">
        <f t="shared" ca="1" si="474"/>
        <v>2.8003055934113723E-2</v>
      </c>
      <c r="CX295" s="136">
        <f t="shared" ca="1" si="475"/>
        <v>0</v>
      </c>
      <c r="CY295" s="136">
        <f t="shared" ca="1" si="476"/>
        <v>1.9514138780348512E-2</v>
      </c>
      <c r="CZ295" s="136">
        <f t="shared" ca="1" si="477"/>
        <v>3.3267069917854997E-2</v>
      </c>
      <c r="DA295" s="136">
        <f t="shared" ca="1" si="478"/>
        <v>0</v>
      </c>
    </row>
    <row r="296" spans="3:105">
      <c r="C296" s="138">
        <f t="shared" si="379"/>
        <v>840</v>
      </c>
      <c r="D296" s="136">
        <f t="shared" si="379"/>
        <v>0</v>
      </c>
      <c r="E296" s="136">
        <f t="shared" si="379"/>
        <v>0</v>
      </c>
      <c r="F296" s="136">
        <f t="shared" si="279"/>
        <v>0</v>
      </c>
      <c r="G296" s="136">
        <f t="shared" ca="1" si="380"/>
        <v>1.6567947445719454E-2</v>
      </c>
      <c r="H296" s="136">
        <f t="shared" ca="1" si="381"/>
        <v>2.9282566111001464E-2</v>
      </c>
      <c r="I296" s="136">
        <f t="shared" ca="1" si="382"/>
        <v>0</v>
      </c>
      <c r="J296" s="136">
        <f t="shared" ca="1" si="383"/>
        <v>1.2040550251308547E-3</v>
      </c>
      <c r="K296" s="136">
        <f t="shared" ca="1" si="384"/>
        <v>2.1240327090424156E-3</v>
      </c>
      <c r="L296" s="136">
        <f t="shared" ca="1" si="385"/>
        <v>0</v>
      </c>
      <c r="M296" s="136">
        <f t="shared" ca="1" si="386"/>
        <v>2.1067412331268267E-2</v>
      </c>
      <c r="N296" s="136">
        <f t="shared" ca="1" si="387"/>
        <v>3.6454760986575754E-2</v>
      </c>
      <c r="O296" s="136">
        <f t="shared" ca="1" si="388"/>
        <v>0</v>
      </c>
      <c r="P296" s="136">
        <f t="shared" ca="1" si="389"/>
        <v>2.2411439370642088E-2</v>
      </c>
      <c r="Q296" s="136">
        <f t="shared" ca="1" si="390"/>
        <v>3.8454303131049999E-2</v>
      </c>
      <c r="R296" s="136">
        <f t="shared" ca="1" si="391"/>
        <v>0</v>
      </c>
      <c r="S296" s="136">
        <f t="shared" ca="1" si="392"/>
        <v>7.4352749153470512E-3</v>
      </c>
      <c r="T296" s="136">
        <f t="shared" ca="1" si="393"/>
        <v>1.2897251736593753E-2</v>
      </c>
      <c r="U296" s="136">
        <f t="shared" ca="1" si="394"/>
        <v>0</v>
      </c>
      <c r="V296" s="136">
        <f t="shared" ca="1" si="395"/>
        <v>2.594095271410192E-2</v>
      </c>
      <c r="W296" s="136">
        <f t="shared" ca="1" si="396"/>
        <v>4.4780401420989914E-2</v>
      </c>
      <c r="X296" s="136">
        <f t="shared" ca="1" si="397"/>
        <v>0</v>
      </c>
      <c r="Y296" s="136">
        <f t="shared" ca="1" si="398"/>
        <v>4.4970328011615631E-3</v>
      </c>
      <c r="Z296" s="136">
        <f t="shared" ca="1" si="399"/>
        <v>7.6868333420606763E-3</v>
      </c>
      <c r="AA296" s="136">
        <f t="shared" ca="1" si="400"/>
        <v>0</v>
      </c>
      <c r="AB296" s="136">
        <f t="shared" ca="1" si="401"/>
        <v>1.1283887066047287E-2</v>
      </c>
      <c r="AC296" s="136">
        <f t="shared" ca="1" si="402"/>
        <v>1.9973123476654073E-2</v>
      </c>
      <c r="AD296" s="136">
        <f t="shared" ca="1" si="403"/>
        <v>0</v>
      </c>
      <c r="AE296" s="136">
        <f t="shared" ca="1" si="404"/>
        <v>2.4107435093479013E-2</v>
      </c>
      <c r="AF296" s="136">
        <f t="shared" ca="1" si="405"/>
        <v>4.1223708974518318E-2</v>
      </c>
      <c r="AG296" s="136">
        <f t="shared" ca="1" si="406"/>
        <v>0</v>
      </c>
      <c r="AH296" s="136">
        <f t="shared" ca="1" si="407"/>
        <v>2.8507484129286907E-2</v>
      </c>
      <c r="AI296" s="136">
        <f t="shared" ca="1" si="408"/>
        <v>4.9198592711282393E-2</v>
      </c>
      <c r="AJ296" s="136">
        <f t="shared" ca="1" si="409"/>
        <v>0</v>
      </c>
      <c r="AK296" s="136">
        <f t="shared" ca="1" si="410"/>
        <v>1.0618979847879972E-2</v>
      </c>
      <c r="AL296" s="136">
        <f t="shared" ca="1" si="411"/>
        <v>1.9192526938640885E-2</v>
      </c>
      <c r="AM296" s="136">
        <f t="shared" ca="1" si="412"/>
        <v>0</v>
      </c>
      <c r="AN296" s="136">
        <f t="shared" ca="1" si="413"/>
        <v>1.2332145746850605E-2</v>
      </c>
      <c r="AO296" s="136">
        <f t="shared" ca="1" si="414"/>
        <v>2.1382019042801452E-2</v>
      </c>
      <c r="AP296" s="136">
        <f t="shared" ca="1" si="415"/>
        <v>0</v>
      </c>
      <c r="AQ296" s="136">
        <f t="shared" ca="1" si="416"/>
        <v>6.4392470591623117E-3</v>
      </c>
      <c r="AR296" s="136">
        <f t="shared" ca="1" si="417"/>
        <v>1.1180919486555701E-2</v>
      </c>
      <c r="AS296" s="136">
        <f t="shared" ca="1" si="418"/>
        <v>0</v>
      </c>
      <c r="AT296" s="136">
        <f t="shared" ca="1" si="419"/>
        <v>2.9270345949284461E-3</v>
      </c>
      <c r="AU296" s="136">
        <f t="shared" ca="1" si="420"/>
        <v>4.9244143500887213E-3</v>
      </c>
      <c r="AV296" s="136">
        <f t="shared" ca="1" si="421"/>
        <v>0</v>
      </c>
      <c r="AW296" s="136">
        <f t="shared" ca="1" si="422"/>
        <v>2.6528715664304064E-2</v>
      </c>
      <c r="AX296" s="136">
        <f t="shared" ca="1" si="423"/>
        <v>4.6590901209250059E-2</v>
      </c>
      <c r="AY296" s="136">
        <f t="shared" ca="1" si="424"/>
        <v>0</v>
      </c>
      <c r="AZ296" s="136">
        <f t="shared" ca="1" si="425"/>
        <v>2.0282751967262021E-3</v>
      </c>
      <c r="BA296" s="136">
        <f t="shared" ca="1" si="426"/>
        <v>3.7351057443370623E-3</v>
      </c>
      <c r="BB296" s="136">
        <f t="shared" ca="1" si="427"/>
        <v>0</v>
      </c>
      <c r="BC296" s="136">
        <f t="shared" ca="1" si="428"/>
        <v>2.2740393101317632E-2</v>
      </c>
      <c r="BD296" s="136">
        <f t="shared" ca="1" si="429"/>
        <v>3.9638885059457132E-2</v>
      </c>
      <c r="BE296" s="136">
        <f t="shared" ca="1" si="430"/>
        <v>0</v>
      </c>
      <c r="BF296" s="136">
        <f t="shared" ca="1" si="431"/>
        <v>2.0695769437029062E-2</v>
      </c>
      <c r="BG296" s="136">
        <f t="shared" ca="1" si="432"/>
        <v>3.4907396307606121E-2</v>
      </c>
      <c r="BH296" s="136">
        <f t="shared" ca="1" si="433"/>
        <v>0</v>
      </c>
      <c r="BI296" s="136">
        <f t="shared" ca="1" si="434"/>
        <v>6.3034496452148902E-3</v>
      </c>
      <c r="BJ296" s="136">
        <f t="shared" ca="1" si="435"/>
        <v>1.1375411499772531E-2</v>
      </c>
      <c r="BK296" s="136">
        <f t="shared" ca="1" si="436"/>
        <v>0</v>
      </c>
      <c r="BL296" s="136">
        <f t="shared" ca="1" si="437"/>
        <v>2.7001392630863513E-2</v>
      </c>
      <c r="BM296" s="136">
        <f t="shared" ca="1" si="438"/>
        <v>4.8311163574865187E-2</v>
      </c>
      <c r="BN296" s="136">
        <f t="shared" ca="1" si="439"/>
        <v>0</v>
      </c>
      <c r="BO296" s="136">
        <f t="shared" ca="1" si="440"/>
        <v>2.2048448375441364E-2</v>
      </c>
      <c r="BP296" s="136">
        <f t="shared" ca="1" si="441"/>
        <v>3.8768659800111759E-2</v>
      </c>
      <c r="BQ296" s="136">
        <f t="shared" ca="1" si="442"/>
        <v>0</v>
      </c>
      <c r="BR296" s="136" t="str">
        <f t="shared" si="443"/>
        <v/>
      </c>
      <c r="BS296" s="136" t="str">
        <f t="shared" si="444"/>
        <v/>
      </c>
      <c r="BT296" s="136" t="str">
        <f t="shared" si="445"/>
        <v/>
      </c>
      <c r="BU296" s="136">
        <f t="shared" ca="1" si="446"/>
        <v>2.513176356655656E-2</v>
      </c>
      <c r="BV296" s="136">
        <f t="shared" ca="1" si="447"/>
        <v>4.395130923227767E-2</v>
      </c>
      <c r="BW296" s="136">
        <f t="shared" ca="1" si="448"/>
        <v>0</v>
      </c>
      <c r="BX296" s="136">
        <f t="shared" ca="1" si="449"/>
        <v>7.0156023504101784E-3</v>
      </c>
      <c r="BY296" s="136">
        <f t="shared" ca="1" si="450"/>
        <v>1.2178653631278333E-2</v>
      </c>
      <c r="BZ296" s="136">
        <f t="shared" ca="1" si="451"/>
        <v>0</v>
      </c>
      <c r="CA296" s="136">
        <f t="shared" ca="1" si="452"/>
        <v>1.1275688597575495E-2</v>
      </c>
      <c r="CB296" s="136">
        <f t="shared" ca="1" si="453"/>
        <v>2.0387919745463407E-2</v>
      </c>
      <c r="CC296" s="136">
        <f t="shared" ca="1" si="454"/>
        <v>0</v>
      </c>
      <c r="CD296" s="136">
        <f t="shared" ca="1" si="455"/>
        <v>2.3827444159332113E-2</v>
      </c>
      <c r="CE296" s="136">
        <f t="shared" ca="1" si="456"/>
        <v>4.1925067153653357E-2</v>
      </c>
      <c r="CF296" s="136">
        <f t="shared" ca="1" si="457"/>
        <v>0</v>
      </c>
      <c r="CG296" s="136">
        <f t="shared" ca="1" si="458"/>
        <v>5.3539032993100335E-3</v>
      </c>
      <c r="CH296" s="136">
        <f t="shared" ca="1" si="459"/>
        <v>9.9321500779155254E-3</v>
      </c>
      <c r="CI296" s="136">
        <f t="shared" ca="1" si="460"/>
        <v>0</v>
      </c>
      <c r="CJ296" s="136">
        <f t="shared" ca="1" si="461"/>
        <v>3.2282519046969077E-2</v>
      </c>
      <c r="CK296" s="136">
        <f t="shared" ca="1" si="462"/>
        <v>5.7645914629190095E-2</v>
      </c>
      <c r="CL296" s="136">
        <f t="shared" ca="1" si="463"/>
        <v>0</v>
      </c>
      <c r="CM296" s="136">
        <f t="shared" ca="1" si="464"/>
        <v>4.5972236081500799E-3</v>
      </c>
      <c r="CN296" s="136">
        <f t="shared" ca="1" si="465"/>
        <v>8.3355798475945944E-3</v>
      </c>
      <c r="CO296" s="136">
        <f t="shared" ca="1" si="466"/>
        <v>0</v>
      </c>
      <c r="CP296" s="136">
        <f t="shared" ca="1" si="467"/>
        <v>1.4553152477977362E-2</v>
      </c>
      <c r="CQ296" s="136">
        <f t="shared" ca="1" si="468"/>
        <v>2.6564053676433459E-2</v>
      </c>
      <c r="CR296" s="136">
        <f t="shared" ca="1" si="469"/>
        <v>0</v>
      </c>
      <c r="CS296" s="136">
        <f t="shared" ca="1" si="470"/>
        <v>2.4701113556112972E-2</v>
      </c>
      <c r="CT296" s="136">
        <f t="shared" ca="1" si="471"/>
        <v>4.3399489896302913E-2</v>
      </c>
      <c r="CU296" s="136">
        <f t="shared" ca="1" si="472"/>
        <v>0</v>
      </c>
      <c r="CV296" s="136">
        <f t="shared" ca="1" si="473"/>
        <v>2.0853779751248198E-2</v>
      </c>
      <c r="CW296" s="136">
        <f t="shared" ca="1" si="474"/>
        <v>3.6493972249482518E-2</v>
      </c>
      <c r="CX296" s="136">
        <f t="shared" ca="1" si="475"/>
        <v>0</v>
      </c>
      <c r="CY296" s="136">
        <f t="shared" ca="1" si="476"/>
        <v>2.5496365333902354E-2</v>
      </c>
      <c r="CZ296" s="136">
        <f t="shared" ca="1" si="477"/>
        <v>4.3541506312118707E-2</v>
      </c>
      <c r="DA296" s="136">
        <f t="shared" ca="1" si="478"/>
        <v>0</v>
      </c>
    </row>
    <row r="297" spans="3:105">
      <c r="C297" s="138">
        <f t="shared" si="379"/>
        <v>845</v>
      </c>
      <c r="D297" s="136">
        <f t="shared" si="379"/>
        <v>0</v>
      </c>
      <c r="E297" s="136">
        <f t="shared" si="379"/>
        <v>0</v>
      </c>
      <c r="F297" s="136">
        <f t="shared" si="279"/>
        <v>0</v>
      </c>
      <c r="G297" s="136">
        <f t="shared" ca="1" si="380"/>
        <v>1.5075073254472006E-2</v>
      </c>
      <c r="H297" s="136">
        <f t="shared" ca="1" si="381"/>
        <v>2.6614520972210658E-2</v>
      </c>
      <c r="I297" s="136">
        <f t="shared" ca="1" si="382"/>
        <v>0</v>
      </c>
      <c r="J297" s="136">
        <f t="shared" ca="1" si="383"/>
        <v>2.108126862679013E-3</v>
      </c>
      <c r="K297" s="136">
        <f t="shared" ca="1" si="384"/>
        <v>3.7188752321801579E-3</v>
      </c>
      <c r="L297" s="136">
        <f t="shared" ca="1" si="385"/>
        <v>0</v>
      </c>
      <c r="M297" s="136">
        <f t="shared" ca="1" si="386"/>
        <v>2.8506627022054611E-2</v>
      </c>
      <c r="N297" s="136">
        <f t="shared" ca="1" si="387"/>
        <v>4.9432512846206755E-2</v>
      </c>
      <c r="O297" s="136">
        <f t="shared" ca="1" si="388"/>
        <v>0</v>
      </c>
      <c r="P297" s="136">
        <f t="shared" ca="1" si="389"/>
        <v>8.9548852713395109E-3</v>
      </c>
      <c r="Q297" s="136">
        <f t="shared" ca="1" si="390"/>
        <v>1.5182345564992887E-2</v>
      </c>
      <c r="R297" s="136">
        <f t="shared" ca="1" si="391"/>
        <v>0</v>
      </c>
      <c r="S297" s="136">
        <f t="shared" ca="1" si="392"/>
        <v>5.7029832015280104E-3</v>
      </c>
      <c r="T297" s="136">
        <f t="shared" ca="1" si="393"/>
        <v>9.804781263402805E-3</v>
      </c>
      <c r="U297" s="136">
        <f t="shared" ca="1" si="394"/>
        <v>0</v>
      </c>
      <c r="V297" s="136">
        <f t="shared" ca="1" si="395"/>
        <v>1.2918073256099472E-2</v>
      </c>
      <c r="W297" s="136">
        <f t="shared" ca="1" si="396"/>
        <v>2.2144171946586386E-2</v>
      </c>
      <c r="X297" s="136">
        <f t="shared" ca="1" si="397"/>
        <v>0</v>
      </c>
      <c r="Y297" s="136">
        <f t="shared" ca="1" si="398"/>
        <v>3.6403965461395465E-3</v>
      </c>
      <c r="Z297" s="136">
        <f t="shared" ca="1" si="399"/>
        <v>6.1522539381114816E-3</v>
      </c>
      <c r="AA297" s="136">
        <f t="shared" ca="1" si="400"/>
        <v>0</v>
      </c>
      <c r="AB297" s="136">
        <f t="shared" ca="1" si="401"/>
        <v>9.2631024756909767E-3</v>
      </c>
      <c r="AC297" s="136">
        <f t="shared" ca="1" si="402"/>
        <v>1.6396219533300012E-2</v>
      </c>
      <c r="AD297" s="136">
        <f t="shared" ca="1" si="403"/>
        <v>0</v>
      </c>
      <c r="AE297" s="136">
        <f t="shared" ca="1" si="404"/>
        <v>2.0960756545704857E-2</v>
      </c>
      <c r="AF297" s="136">
        <f t="shared" ca="1" si="405"/>
        <v>3.5842889315072665E-2</v>
      </c>
      <c r="AG297" s="136">
        <f t="shared" ca="1" si="406"/>
        <v>0</v>
      </c>
      <c r="AH297" s="136">
        <f t="shared" ca="1" si="407"/>
        <v>2.6472855523401714E-2</v>
      </c>
      <c r="AI297" s="136">
        <f t="shared" ca="1" si="408"/>
        <v>4.5617746770048109E-2</v>
      </c>
      <c r="AJ297" s="136">
        <f t="shared" ca="1" si="409"/>
        <v>0</v>
      </c>
      <c r="AK297" s="136">
        <f t="shared" ca="1" si="410"/>
        <v>8.6670890685903341E-3</v>
      </c>
      <c r="AL297" s="136">
        <f t="shared" ca="1" si="411"/>
        <v>1.5664719475075525E-2</v>
      </c>
      <c r="AM297" s="136">
        <f t="shared" ca="1" si="412"/>
        <v>0</v>
      </c>
      <c r="AN297" s="136">
        <f t="shared" ca="1" si="413"/>
        <v>4.4247897169823972E-3</v>
      </c>
      <c r="AO297" s="136">
        <f t="shared" ca="1" si="414"/>
        <v>7.4614704130217752E-3</v>
      </c>
      <c r="AP297" s="136">
        <f t="shared" ca="1" si="415"/>
        <v>0</v>
      </c>
      <c r="AQ297" s="136">
        <f t="shared" ca="1" si="416"/>
        <v>6.4423963455848545E-3</v>
      </c>
      <c r="AR297" s="136">
        <f t="shared" ca="1" si="417"/>
        <v>1.1186387815011968E-2</v>
      </c>
      <c r="AS297" s="136">
        <f t="shared" ca="1" si="418"/>
        <v>0</v>
      </c>
      <c r="AT297" s="136">
        <f t="shared" ca="1" si="419"/>
        <v>4.9036911211904402E-4</v>
      </c>
      <c r="AU297" s="136">
        <f t="shared" ca="1" si="420"/>
        <v>5.0204746474574074E-4</v>
      </c>
      <c r="AV297" s="136">
        <f t="shared" ca="1" si="421"/>
        <v>6.1515152543917793E-4</v>
      </c>
      <c r="AW297" s="136">
        <f t="shared" ca="1" si="422"/>
        <v>2.5962336126264619E-2</v>
      </c>
      <c r="AX297" s="136">
        <f t="shared" ca="1" si="423"/>
        <v>4.5589007363052582E-2</v>
      </c>
      <c r="AY297" s="136">
        <f t="shared" ca="1" si="424"/>
        <v>0</v>
      </c>
      <c r="AZ297" s="136">
        <f t="shared" ca="1" si="425"/>
        <v>2.5173833990292677E-3</v>
      </c>
      <c r="BA297" s="136">
        <f t="shared" ca="1" si="426"/>
        <v>4.268971721116047E-3</v>
      </c>
      <c r="BB297" s="136">
        <f t="shared" ca="1" si="427"/>
        <v>0</v>
      </c>
      <c r="BC297" s="136">
        <f t="shared" ca="1" si="428"/>
        <v>2.5780286901533715E-2</v>
      </c>
      <c r="BD297" s="136">
        <f t="shared" ca="1" si="429"/>
        <v>4.4978627097785669E-2</v>
      </c>
      <c r="BE297" s="136">
        <f t="shared" ca="1" si="430"/>
        <v>0</v>
      </c>
      <c r="BF297" s="136">
        <f t="shared" ca="1" si="431"/>
        <v>2.8025351379313394E-2</v>
      </c>
      <c r="BG297" s="136">
        <f t="shared" ca="1" si="432"/>
        <v>4.7363452239385977E-2</v>
      </c>
      <c r="BH297" s="136">
        <f t="shared" ca="1" si="433"/>
        <v>0</v>
      </c>
      <c r="BI297" s="136">
        <f t="shared" ca="1" si="434"/>
        <v>4.4671271134888923E-3</v>
      </c>
      <c r="BJ297" s="136">
        <f t="shared" ca="1" si="435"/>
        <v>8.0615237683864874E-3</v>
      </c>
      <c r="BK297" s="136">
        <f t="shared" ca="1" si="436"/>
        <v>0</v>
      </c>
      <c r="BL297" s="136">
        <f t="shared" ca="1" si="437"/>
        <v>1.6850690330554072E-2</v>
      </c>
      <c r="BM297" s="136">
        <f t="shared" ca="1" si="438"/>
        <v>3.0149424810714389E-2</v>
      </c>
      <c r="BN297" s="136">
        <f t="shared" ca="1" si="439"/>
        <v>0</v>
      </c>
      <c r="BO297" s="136">
        <f t="shared" ca="1" si="440"/>
        <v>2.8401261214488247E-2</v>
      </c>
      <c r="BP297" s="136">
        <f t="shared" ca="1" si="441"/>
        <v>4.9939062158452785E-2</v>
      </c>
      <c r="BQ297" s="136">
        <f t="shared" ca="1" si="442"/>
        <v>0</v>
      </c>
      <c r="BR297" s="136" t="str">
        <f t="shared" si="443"/>
        <v/>
      </c>
      <c r="BS297" s="136" t="str">
        <f t="shared" si="444"/>
        <v/>
      </c>
      <c r="BT297" s="136" t="str">
        <f t="shared" si="445"/>
        <v/>
      </c>
      <c r="BU297" s="136">
        <f t="shared" ca="1" si="446"/>
        <v>2.4861537359044967E-2</v>
      </c>
      <c r="BV297" s="136">
        <f t="shared" ca="1" si="447"/>
        <v>4.3478728166585476E-2</v>
      </c>
      <c r="BW297" s="136">
        <f t="shared" ca="1" si="448"/>
        <v>0</v>
      </c>
      <c r="BX297" s="136">
        <f t="shared" ca="1" si="449"/>
        <v>7.8389700775505725E-3</v>
      </c>
      <c r="BY297" s="136">
        <f t="shared" ca="1" si="450"/>
        <v>1.3647347838769103E-2</v>
      </c>
      <c r="BZ297" s="136">
        <f t="shared" ca="1" si="451"/>
        <v>0</v>
      </c>
      <c r="CA297" s="136">
        <f t="shared" ca="1" si="452"/>
        <v>8.2604644038141908E-3</v>
      </c>
      <c r="CB297" s="136">
        <f t="shared" ca="1" si="453"/>
        <v>1.4834631716180742E-2</v>
      </c>
      <c r="CC297" s="136">
        <f t="shared" ca="1" si="454"/>
        <v>0</v>
      </c>
      <c r="CD297" s="136">
        <f t="shared" ca="1" si="455"/>
        <v>2.927928610016817E-2</v>
      </c>
      <c r="CE297" s="136">
        <f t="shared" ca="1" si="456"/>
        <v>5.1590271741468088E-2</v>
      </c>
      <c r="CF297" s="136">
        <f t="shared" ca="1" si="457"/>
        <v>0</v>
      </c>
      <c r="CG297" s="136">
        <f t="shared" ca="1" si="458"/>
        <v>3.3159420357798584E-3</v>
      </c>
      <c r="CH297" s="136">
        <f t="shared" ca="1" si="459"/>
        <v>6.1514809117450076E-3</v>
      </c>
      <c r="CI297" s="136">
        <f t="shared" ca="1" si="460"/>
        <v>0</v>
      </c>
      <c r="CJ297" s="136">
        <f t="shared" ca="1" si="461"/>
        <v>1.9225182283688684E-2</v>
      </c>
      <c r="CK297" s="136">
        <f t="shared" ca="1" si="462"/>
        <v>3.4329824603950378E-2</v>
      </c>
      <c r="CL297" s="136">
        <f t="shared" ca="1" si="463"/>
        <v>0</v>
      </c>
      <c r="CM297" s="136">
        <f t="shared" ca="1" si="464"/>
        <v>4.5994720036158119E-3</v>
      </c>
      <c r="CN297" s="136">
        <f t="shared" ca="1" si="465"/>
        <v>8.3396565864115504E-3</v>
      </c>
      <c r="CO297" s="136">
        <f t="shared" ca="1" si="466"/>
        <v>0</v>
      </c>
      <c r="CP297" s="136">
        <f t="shared" ca="1" si="467"/>
        <v>1.1789966163845103E-2</v>
      </c>
      <c r="CQ297" s="136">
        <f t="shared" ca="1" si="468"/>
        <v>2.1447231039822809E-2</v>
      </c>
      <c r="CR297" s="136">
        <f t="shared" ca="1" si="469"/>
        <v>0</v>
      </c>
      <c r="CS297" s="136">
        <f t="shared" ca="1" si="470"/>
        <v>2.5256341611926258E-2</v>
      </c>
      <c r="CT297" s="136">
        <f t="shared" ca="1" si="471"/>
        <v>4.4375017349495373E-2</v>
      </c>
      <c r="CU297" s="136">
        <f t="shared" ca="1" si="472"/>
        <v>0</v>
      </c>
      <c r="CV297" s="136">
        <f t="shared" ca="1" si="473"/>
        <v>2.4073823037549479E-2</v>
      </c>
      <c r="CW297" s="136">
        <f t="shared" ca="1" si="474"/>
        <v>4.2129026025543317E-2</v>
      </c>
      <c r="CX297" s="136">
        <f t="shared" ca="1" si="475"/>
        <v>0</v>
      </c>
      <c r="CY297" s="136">
        <f t="shared" ca="1" si="476"/>
        <v>2.7127983882051628E-2</v>
      </c>
      <c r="CZ297" s="136">
        <f t="shared" ca="1" si="477"/>
        <v>4.6343846951030901E-2</v>
      </c>
      <c r="DA297" s="136">
        <f t="shared" ca="1" si="478"/>
        <v>0</v>
      </c>
    </row>
    <row r="298" spans="3:105">
      <c r="C298" s="138">
        <f t="shared" si="379"/>
        <v>850</v>
      </c>
      <c r="D298" s="136">
        <f t="shared" si="379"/>
        <v>0</v>
      </c>
      <c r="E298" s="136">
        <f t="shared" si="379"/>
        <v>0</v>
      </c>
      <c r="F298" s="136">
        <f t="shared" si="279"/>
        <v>0</v>
      </c>
      <c r="G298" s="136">
        <f t="shared" ca="1" si="380"/>
        <v>8.8762449666507891E-3</v>
      </c>
      <c r="H298" s="136">
        <f t="shared" ca="1" si="381"/>
        <v>1.5513754406462502E-2</v>
      </c>
      <c r="I298" s="136">
        <f t="shared" ca="1" si="382"/>
        <v>0</v>
      </c>
      <c r="J298" s="136">
        <f t="shared" ca="1" si="383"/>
        <v>0</v>
      </c>
      <c r="K298" s="136">
        <f t="shared" ca="1" si="384"/>
        <v>0</v>
      </c>
      <c r="L298" s="136">
        <f t="shared" ca="1" si="385"/>
        <v>0</v>
      </c>
      <c r="M298" s="136">
        <f t="shared" ca="1" si="386"/>
        <v>1.6625882738853161E-2</v>
      </c>
      <c r="N298" s="136">
        <f t="shared" ca="1" si="387"/>
        <v>2.8707139915358171E-2</v>
      </c>
      <c r="O298" s="136">
        <f t="shared" ca="1" si="388"/>
        <v>0</v>
      </c>
      <c r="P298" s="136">
        <f t="shared" ca="1" si="389"/>
        <v>1.9226294657271677E-3</v>
      </c>
      <c r="Q298" s="136">
        <f t="shared" ca="1" si="390"/>
        <v>3.0216427756777093E-3</v>
      </c>
      <c r="R298" s="136">
        <f t="shared" ca="1" si="391"/>
        <v>0</v>
      </c>
      <c r="S298" s="136">
        <f t="shared" ca="1" si="392"/>
        <v>1.9360399993110357E-3</v>
      </c>
      <c r="T298" s="136">
        <f t="shared" ca="1" si="393"/>
        <v>3.0815848376705215E-3</v>
      </c>
      <c r="U298" s="136">
        <f t="shared" ca="1" si="394"/>
        <v>0</v>
      </c>
      <c r="V298" s="136">
        <f t="shared" ca="1" si="395"/>
        <v>4.5039606994847804E-3</v>
      </c>
      <c r="W298" s="136">
        <f t="shared" ca="1" si="396"/>
        <v>7.519869255500208E-3</v>
      </c>
      <c r="X298" s="136">
        <f t="shared" ca="1" si="397"/>
        <v>0</v>
      </c>
      <c r="Y298" s="136">
        <f t="shared" ca="1" si="398"/>
        <v>4.8987248906767376E-4</v>
      </c>
      <c r="Z298" s="136">
        <f t="shared" ca="1" si="399"/>
        <v>5.1015689155896608E-4</v>
      </c>
      <c r="AA298" s="136">
        <f t="shared" ca="1" si="400"/>
        <v>6.509879826149755E-4</v>
      </c>
      <c r="AB298" s="136">
        <f t="shared" ca="1" si="401"/>
        <v>6.349472582956258E-3</v>
      </c>
      <c r="AC298" s="136">
        <f t="shared" ca="1" si="402"/>
        <v>1.1238928497663461E-2</v>
      </c>
      <c r="AD298" s="136">
        <f t="shared" ca="1" si="403"/>
        <v>0</v>
      </c>
      <c r="AE298" s="136">
        <f t="shared" ca="1" si="404"/>
        <v>2.5765292521062115E-3</v>
      </c>
      <c r="AF298" s="136">
        <f t="shared" ca="1" si="405"/>
        <v>4.4058644829408E-3</v>
      </c>
      <c r="AG298" s="136">
        <f t="shared" ca="1" si="406"/>
        <v>0</v>
      </c>
      <c r="AH298" s="136">
        <f t="shared" ca="1" si="407"/>
        <v>5.2047933007193506E-3</v>
      </c>
      <c r="AI298" s="136">
        <f t="shared" ca="1" si="408"/>
        <v>8.6759238309529821E-3</v>
      </c>
      <c r="AJ298" s="136">
        <f t="shared" ca="1" si="409"/>
        <v>0</v>
      </c>
      <c r="AK298" s="136">
        <f t="shared" ca="1" si="410"/>
        <v>4.4600531067235894E-3</v>
      </c>
      <c r="AL298" s="136">
        <f t="shared" ca="1" si="411"/>
        <v>8.0610087432881825E-3</v>
      </c>
      <c r="AM298" s="136">
        <f t="shared" ca="1" si="412"/>
        <v>0</v>
      </c>
      <c r="AN298" s="136">
        <f t="shared" ca="1" si="413"/>
        <v>4.6670621445468692E-4</v>
      </c>
      <c r="AO298" s="136">
        <f t="shared" ca="1" si="414"/>
        <v>4.9449493781648902E-4</v>
      </c>
      <c r="AP298" s="136">
        <f t="shared" ca="1" si="415"/>
        <v>6.0211492119087169E-4</v>
      </c>
      <c r="AQ298" s="136">
        <f t="shared" ca="1" si="416"/>
        <v>4.0502397524033711E-3</v>
      </c>
      <c r="AR298" s="136">
        <f t="shared" ca="1" si="417"/>
        <v>6.8987805156381339E-3</v>
      </c>
      <c r="AS298" s="136">
        <f t="shared" ca="1" si="418"/>
        <v>0</v>
      </c>
      <c r="AT298" s="136">
        <f t="shared" ca="1" si="419"/>
        <v>4.8891299751068287E-4</v>
      </c>
      <c r="AU298" s="136">
        <f t="shared" ca="1" si="420"/>
        <v>5.0055667213780525E-4</v>
      </c>
      <c r="AV298" s="136">
        <f t="shared" ca="1" si="421"/>
        <v>6.1332487873486802E-4</v>
      </c>
      <c r="AW298" s="136">
        <f t="shared" ca="1" si="422"/>
        <v>2.0975358121954814E-2</v>
      </c>
      <c r="AX298" s="136">
        <f t="shared" ca="1" si="423"/>
        <v>3.6769718047600118E-2</v>
      </c>
      <c r="AY298" s="136">
        <f t="shared" ca="1" si="424"/>
        <v>0</v>
      </c>
      <c r="AZ298" s="136">
        <f t="shared" ca="1" si="425"/>
        <v>1.053631597699081E-3</v>
      </c>
      <c r="BA298" s="136">
        <f t="shared" ca="1" si="426"/>
        <v>1.5915770131681752E-3</v>
      </c>
      <c r="BB298" s="136">
        <f t="shared" ca="1" si="427"/>
        <v>1.9325965014306673E-4</v>
      </c>
      <c r="BC298" s="136">
        <f t="shared" ca="1" si="428"/>
        <v>1.7193452135280386E-2</v>
      </c>
      <c r="BD298" s="136">
        <f t="shared" ca="1" si="429"/>
        <v>2.9895863582959415E-2</v>
      </c>
      <c r="BE298" s="136">
        <f t="shared" ca="1" si="430"/>
        <v>0</v>
      </c>
      <c r="BF298" s="136">
        <f t="shared" ca="1" si="431"/>
        <v>1.7837587455952875E-2</v>
      </c>
      <c r="BG298" s="136">
        <f t="shared" ca="1" si="432"/>
        <v>3.0050742189369366E-2</v>
      </c>
      <c r="BH298" s="136">
        <f t="shared" ca="1" si="433"/>
        <v>0</v>
      </c>
      <c r="BI298" s="136">
        <f t="shared" ca="1" si="434"/>
        <v>7.859757171247455E-4</v>
      </c>
      <c r="BJ298" s="136">
        <f t="shared" ca="1" si="435"/>
        <v>1.4183974988853886E-3</v>
      </c>
      <c r="BK298" s="136">
        <f t="shared" ca="1" si="436"/>
        <v>0</v>
      </c>
      <c r="BL298" s="136">
        <f t="shared" ca="1" si="437"/>
        <v>1.2994410454903529E-2</v>
      </c>
      <c r="BM298" s="136">
        <f t="shared" ca="1" si="438"/>
        <v>2.0906758279407779E-2</v>
      </c>
      <c r="BN298" s="136">
        <f t="shared" ca="1" si="439"/>
        <v>0</v>
      </c>
      <c r="BO298" s="136">
        <f t="shared" ca="1" si="440"/>
        <v>1.7869904953087885E-2</v>
      </c>
      <c r="BP298" s="136">
        <f t="shared" ca="1" si="441"/>
        <v>3.1421361448647885E-2</v>
      </c>
      <c r="BQ298" s="136">
        <f t="shared" ca="1" si="442"/>
        <v>0</v>
      </c>
      <c r="BR298" s="136" t="str">
        <f t="shared" si="443"/>
        <v/>
      </c>
      <c r="BS298" s="136" t="str">
        <f t="shared" si="444"/>
        <v/>
      </c>
      <c r="BT298" s="136" t="str">
        <f t="shared" si="445"/>
        <v/>
      </c>
      <c r="BU298" s="136">
        <f t="shared" ca="1" si="446"/>
        <v>2.028085658705759E-2</v>
      </c>
      <c r="BV298" s="136">
        <f t="shared" ca="1" si="447"/>
        <v>3.5467873036152994E-2</v>
      </c>
      <c r="BW298" s="136">
        <f t="shared" ca="1" si="448"/>
        <v>0</v>
      </c>
      <c r="BX298" s="136">
        <f t="shared" ca="1" si="449"/>
        <v>5.3631879168921726E-3</v>
      </c>
      <c r="BY298" s="136">
        <f t="shared" ca="1" si="450"/>
        <v>9.2316407469244955E-3</v>
      </c>
      <c r="BZ298" s="136">
        <f t="shared" ca="1" si="451"/>
        <v>0</v>
      </c>
      <c r="CA298" s="136">
        <f t="shared" ca="1" si="452"/>
        <v>3.9692628835724473E-3</v>
      </c>
      <c r="CB298" s="136">
        <f t="shared" ca="1" si="453"/>
        <v>6.9327004262780389E-3</v>
      </c>
      <c r="CC298" s="136">
        <f t="shared" ca="1" si="454"/>
        <v>0</v>
      </c>
      <c r="CD298" s="136">
        <f t="shared" ca="1" si="455"/>
        <v>1.8615476745792808E-2</v>
      </c>
      <c r="CE298" s="136">
        <f t="shared" ca="1" si="456"/>
        <v>3.2685759913248354E-2</v>
      </c>
      <c r="CF298" s="136">
        <f t="shared" ca="1" si="457"/>
        <v>0</v>
      </c>
      <c r="CG298" s="136">
        <f t="shared" ca="1" si="458"/>
        <v>0</v>
      </c>
      <c r="CH298" s="136">
        <f t="shared" ca="1" si="459"/>
        <v>0</v>
      </c>
      <c r="CI298" s="136">
        <f t="shared" ca="1" si="460"/>
        <v>0</v>
      </c>
      <c r="CJ298" s="136">
        <f t="shared" ca="1" si="461"/>
        <v>1.0222984018073375E-2</v>
      </c>
      <c r="CK298" s="136">
        <f t="shared" ca="1" si="462"/>
        <v>1.8254872338308484E-2</v>
      </c>
      <c r="CL298" s="136">
        <f t="shared" ca="1" si="463"/>
        <v>0</v>
      </c>
      <c r="CM298" s="136">
        <f t="shared" ca="1" si="464"/>
        <v>1.6185226946066021E-3</v>
      </c>
      <c r="CN298" s="136">
        <f t="shared" ca="1" si="465"/>
        <v>2.9346680314004114E-3</v>
      </c>
      <c r="CO298" s="136">
        <f t="shared" ca="1" si="466"/>
        <v>0</v>
      </c>
      <c r="CP298" s="136">
        <f t="shared" ca="1" si="467"/>
        <v>6.9840950105672381E-3</v>
      </c>
      <c r="CQ298" s="136">
        <f t="shared" ca="1" si="468"/>
        <v>1.254926684806299E-2</v>
      </c>
      <c r="CR298" s="136">
        <f t="shared" ca="1" si="469"/>
        <v>0</v>
      </c>
      <c r="CS298" s="136">
        <f t="shared" ca="1" si="470"/>
        <v>2.0578301717558568E-2</v>
      </c>
      <c r="CT298" s="136">
        <f t="shared" ca="1" si="471"/>
        <v>3.615577068804806E-2</v>
      </c>
      <c r="CU298" s="136">
        <f t="shared" ca="1" si="472"/>
        <v>0</v>
      </c>
      <c r="CV298" s="136">
        <f t="shared" ca="1" si="473"/>
        <v>1.8935177772364115E-2</v>
      </c>
      <c r="CW298" s="136">
        <f t="shared" ca="1" si="474"/>
        <v>3.3136431879804112E-2</v>
      </c>
      <c r="CX298" s="136">
        <f t="shared" ca="1" si="475"/>
        <v>0</v>
      </c>
      <c r="CY298" s="136">
        <f t="shared" ca="1" si="476"/>
        <v>2.3011573886187964E-2</v>
      </c>
      <c r="CZ298" s="136">
        <f t="shared" ca="1" si="477"/>
        <v>3.9274258453581408E-2</v>
      </c>
      <c r="DA298" s="136">
        <f t="shared" ca="1" si="478"/>
        <v>0</v>
      </c>
    </row>
    <row r="299" spans="3:105">
      <c r="C299" s="138">
        <f t="shared" si="379"/>
        <v>855</v>
      </c>
      <c r="D299" s="136">
        <f t="shared" si="379"/>
        <v>0</v>
      </c>
      <c r="E299" s="136">
        <f t="shared" si="379"/>
        <v>0</v>
      </c>
      <c r="F299" s="136">
        <f t="shared" si="279"/>
        <v>0</v>
      </c>
      <c r="G299" s="136">
        <f t="shared" ca="1" si="380"/>
        <v>2.8867219222092431E-3</v>
      </c>
      <c r="H299" s="136">
        <f t="shared" ca="1" si="381"/>
        <v>4.7554463720830345E-3</v>
      </c>
      <c r="I299" s="136">
        <f t="shared" ca="1" si="382"/>
        <v>0</v>
      </c>
      <c r="J299" s="136">
        <f t="shared" ca="1" si="383"/>
        <v>0</v>
      </c>
      <c r="K299" s="136">
        <f t="shared" ca="1" si="384"/>
        <v>0</v>
      </c>
      <c r="L299" s="136">
        <f t="shared" ca="1" si="385"/>
        <v>0</v>
      </c>
      <c r="M299" s="136">
        <f t="shared" ca="1" si="386"/>
        <v>2.8929057024952016E-3</v>
      </c>
      <c r="N299" s="136">
        <f t="shared" ca="1" si="387"/>
        <v>4.7513092404386252E-3</v>
      </c>
      <c r="O299" s="136">
        <f t="shared" ca="1" si="388"/>
        <v>0</v>
      </c>
      <c r="P299" s="136">
        <f t="shared" ca="1" si="389"/>
        <v>4.6047562637791006E-4</v>
      </c>
      <c r="Q299" s="136">
        <f t="shared" ca="1" si="390"/>
        <v>4.9471854701459692E-4</v>
      </c>
      <c r="R299" s="136">
        <f t="shared" ca="1" si="391"/>
        <v>5.8867233844471219E-4</v>
      </c>
      <c r="S299" s="136">
        <f t="shared" ca="1" si="392"/>
        <v>4.9091409880391249E-4</v>
      </c>
      <c r="T299" s="136">
        <f t="shared" ca="1" si="393"/>
        <v>5.0404762266545986E-4</v>
      </c>
      <c r="U299" s="136">
        <f t="shared" ca="1" si="394"/>
        <v>6.4625091739226623E-4</v>
      </c>
      <c r="V299" s="136">
        <f t="shared" ca="1" si="395"/>
        <v>2.1809038605237713E-3</v>
      </c>
      <c r="W299" s="136">
        <f t="shared" ca="1" si="396"/>
        <v>3.483744291918067E-3</v>
      </c>
      <c r="X299" s="136">
        <f t="shared" ca="1" si="397"/>
        <v>0</v>
      </c>
      <c r="Y299" s="136">
        <f t="shared" ca="1" si="398"/>
        <v>4.8707977216475262E-4</v>
      </c>
      <c r="Z299" s="136">
        <f t="shared" ca="1" si="399"/>
        <v>5.0724853518869942E-4</v>
      </c>
      <c r="AA299" s="136">
        <f t="shared" ca="1" si="400"/>
        <v>6.4727676146412593E-4</v>
      </c>
      <c r="AB299" s="136">
        <f t="shared" ca="1" si="401"/>
        <v>3.1566374190135789E-3</v>
      </c>
      <c r="AC299" s="136">
        <f t="shared" ca="1" si="402"/>
        <v>5.5874282126319027E-3</v>
      </c>
      <c r="AD299" s="136">
        <f t="shared" ca="1" si="403"/>
        <v>0</v>
      </c>
      <c r="AE299" s="136">
        <f t="shared" ca="1" si="404"/>
        <v>0</v>
      </c>
      <c r="AF299" s="136">
        <f t="shared" ca="1" si="405"/>
        <v>0</v>
      </c>
      <c r="AG299" s="136">
        <f t="shared" ca="1" si="406"/>
        <v>0</v>
      </c>
      <c r="AH299" s="136">
        <f t="shared" ca="1" si="407"/>
        <v>2.9262019008358825E-4</v>
      </c>
      <c r="AI299" s="136">
        <f t="shared" ca="1" si="408"/>
        <v>5.0828519889981397E-4</v>
      </c>
      <c r="AJ299" s="136">
        <f t="shared" ca="1" si="409"/>
        <v>0</v>
      </c>
      <c r="AK299" s="136">
        <f t="shared" ca="1" si="410"/>
        <v>0</v>
      </c>
      <c r="AL299" s="136">
        <f t="shared" ca="1" si="411"/>
        <v>0</v>
      </c>
      <c r="AM299" s="136">
        <f t="shared" ca="1" si="412"/>
        <v>0</v>
      </c>
      <c r="AN299" s="136">
        <f t="shared" ca="1" si="413"/>
        <v>4.640455663005388E-4</v>
      </c>
      <c r="AO299" s="136">
        <f t="shared" ca="1" si="414"/>
        <v>4.9167586876879205E-4</v>
      </c>
      <c r="AP299" s="136">
        <f t="shared" ca="1" si="415"/>
        <v>5.9868232075823466E-4</v>
      </c>
      <c r="AQ299" s="136">
        <f t="shared" ca="1" si="416"/>
        <v>1.6676517406069853E-3</v>
      </c>
      <c r="AR299" s="136">
        <f t="shared" ca="1" si="417"/>
        <v>2.629314942622459E-3</v>
      </c>
      <c r="AS299" s="136">
        <f t="shared" ca="1" si="418"/>
        <v>0</v>
      </c>
      <c r="AT299" s="136">
        <f t="shared" ca="1" si="419"/>
        <v>4.8612575057872202E-4</v>
      </c>
      <c r="AU299" s="136">
        <f t="shared" ca="1" si="420"/>
        <v>4.9770304571389713E-4</v>
      </c>
      <c r="AV299" s="136">
        <f t="shared" ca="1" si="421"/>
        <v>6.0982837139050849E-4</v>
      </c>
      <c r="AW299" s="136">
        <f t="shared" ca="1" si="422"/>
        <v>9.3689682855708951E-3</v>
      </c>
      <c r="AX299" s="136">
        <f t="shared" ca="1" si="423"/>
        <v>1.6243835233535946E-2</v>
      </c>
      <c r="AY299" s="136">
        <f t="shared" ca="1" si="424"/>
        <v>0</v>
      </c>
      <c r="AZ299" s="136">
        <f t="shared" ca="1" si="425"/>
        <v>4.7285145748751401E-4</v>
      </c>
      <c r="BA299" s="136">
        <f t="shared" ca="1" si="426"/>
        <v>5.2404773212048894E-4</v>
      </c>
      <c r="BB299" s="136">
        <f t="shared" ca="1" si="427"/>
        <v>5.7727428503319314E-4</v>
      </c>
      <c r="BC299" s="136">
        <f t="shared" ca="1" si="428"/>
        <v>1.5367051540111018E-3</v>
      </c>
      <c r="BD299" s="136">
        <f t="shared" ca="1" si="429"/>
        <v>2.3948917753251753E-3</v>
      </c>
      <c r="BE299" s="136">
        <f t="shared" ca="1" si="430"/>
        <v>0</v>
      </c>
      <c r="BF299" s="136">
        <f t="shared" ca="1" si="431"/>
        <v>4.3283321546994742E-4</v>
      </c>
      <c r="BG299" s="136">
        <f t="shared" ca="1" si="432"/>
        <v>4.7390640365110035E-4</v>
      </c>
      <c r="BH299" s="136">
        <f t="shared" ca="1" si="433"/>
        <v>5.4843241762668634E-4</v>
      </c>
      <c r="BI299" s="136">
        <f t="shared" ca="1" si="434"/>
        <v>0</v>
      </c>
      <c r="BJ299" s="136">
        <f t="shared" ca="1" si="435"/>
        <v>0</v>
      </c>
      <c r="BK299" s="136">
        <f t="shared" ca="1" si="436"/>
        <v>0</v>
      </c>
      <c r="BL299" s="136">
        <f t="shared" ca="1" si="437"/>
        <v>1.1223975755671179E-2</v>
      </c>
      <c r="BM299" s="136">
        <f t="shared" ca="1" si="438"/>
        <v>1.5476309138177009E-2</v>
      </c>
      <c r="BN299" s="136">
        <f t="shared" ca="1" si="439"/>
        <v>4.2866152265773469E-3</v>
      </c>
      <c r="BO299" s="136">
        <f t="shared" ca="1" si="440"/>
        <v>2.7335430422798981E-3</v>
      </c>
      <c r="BP299" s="136">
        <f t="shared" ca="1" si="441"/>
        <v>4.8064969675214366E-3</v>
      </c>
      <c r="BQ299" s="136">
        <f t="shared" ca="1" si="442"/>
        <v>0</v>
      </c>
      <c r="BR299" s="136" t="str">
        <f t="shared" si="443"/>
        <v/>
      </c>
      <c r="BS299" s="136" t="str">
        <f t="shared" si="444"/>
        <v/>
      </c>
      <c r="BT299" s="136" t="str">
        <f t="shared" si="445"/>
        <v/>
      </c>
      <c r="BU299" s="136">
        <f t="shared" ca="1" si="446"/>
        <v>1.0362691499215069E-2</v>
      </c>
      <c r="BV299" s="136">
        <f t="shared" ca="1" si="447"/>
        <v>1.812263820461768E-2</v>
      </c>
      <c r="BW299" s="136">
        <f t="shared" ca="1" si="448"/>
        <v>0</v>
      </c>
      <c r="BX299" s="136">
        <f t="shared" ca="1" si="449"/>
        <v>3.4359842060530713E-3</v>
      </c>
      <c r="BY299" s="136">
        <f t="shared" ca="1" si="450"/>
        <v>5.795493338101059E-3</v>
      </c>
      <c r="BZ299" s="136">
        <f t="shared" ca="1" si="451"/>
        <v>0</v>
      </c>
      <c r="CA299" s="136">
        <f t="shared" ca="1" si="452"/>
        <v>4.5293565579711129E-4</v>
      </c>
      <c r="CB299" s="136">
        <f t="shared" ca="1" si="453"/>
        <v>4.5887366037173575E-4</v>
      </c>
      <c r="CC299" s="136">
        <f t="shared" ca="1" si="454"/>
        <v>5.8034060286494659E-4</v>
      </c>
      <c r="CD299" s="136">
        <f t="shared" ca="1" si="455"/>
        <v>5.026570272532495E-3</v>
      </c>
      <c r="CE299" s="136">
        <f t="shared" ca="1" si="456"/>
        <v>8.5963192076665973E-3</v>
      </c>
      <c r="CF299" s="136">
        <f t="shared" ca="1" si="457"/>
        <v>0</v>
      </c>
      <c r="CG299" s="136">
        <f t="shared" ca="1" si="458"/>
        <v>0</v>
      </c>
      <c r="CH299" s="136">
        <f t="shared" ca="1" si="459"/>
        <v>0</v>
      </c>
      <c r="CI299" s="136">
        <f t="shared" ca="1" si="460"/>
        <v>0</v>
      </c>
      <c r="CJ299" s="136">
        <f t="shared" ca="1" si="461"/>
        <v>9.0796650081911446E-3</v>
      </c>
      <c r="CK299" s="136">
        <f t="shared" ca="1" si="462"/>
        <v>1.4936334108253511E-2</v>
      </c>
      <c r="CL299" s="136">
        <f t="shared" ca="1" si="463"/>
        <v>0</v>
      </c>
      <c r="CM299" s="136">
        <f t="shared" ca="1" si="464"/>
        <v>0</v>
      </c>
      <c r="CN299" s="136">
        <f t="shared" ca="1" si="465"/>
        <v>0</v>
      </c>
      <c r="CO299" s="136">
        <f t="shared" ca="1" si="466"/>
        <v>0</v>
      </c>
      <c r="CP299" s="136">
        <f t="shared" ca="1" si="467"/>
        <v>4.529506981934741E-4</v>
      </c>
      <c r="CQ299" s="136">
        <f t="shared" ca="1" si="468"/>
        <v>4.576312983717203E-4</v>
      </c>
      <c r="CR299" s="136">
        <f t="shared" ca="1" si="469"/>
        <v>6.0386567653484917E-4</v>
      </c>
      <c r="CS299" s="136">
        <f t="shared" ca="1" si="470"/>
        <v>7.2690351292082778E-3</v>
      </c>
      <c r="CT299" s="136">
        <f t="shared" ca="1" si="471"/>
        <v>1.2771586832686466E-2</v>
      </c>
      <c r="CU299" s="136">
        <f t="shared" ca="1" si="472"/>
        <v>0</v>
      </c>
      <c r="CV299" s="136">
        <f t="shared" ca="1" si="473"/>
        <v>3.4472391587208021E-3</v>
      </c>
      <c r="CW299" s="136">
        <f t="shared" ca="1" si="474"/>
        <v>6.0326450023121822E-3</v>
      </c>
      <c r="CX299" s="136">
        <f t="shared" ca="1" si="475"/>
        <v>0</v>
      </c>
      <c r="CY299" s="136">
        <f t="shared" ca="1" si="476"/>
        <v>8.9691806149792587E-3</v>
      </c>
      <c r="CZ299" s="136">
        <f t="shared" ca="1" si="477"/>
        <v>1.5156510886327738E-2</v>
      </c>
      <c r="DA299" s="136">
        <f t="shared" ca="1" si="478"/>
        <v>0</v>
      </c>
    </row>
    <row r="300" spans="3:105">
      <c r="C300" s="138">
        <f t="shared" si="379"/>
        <v>860</v>
      </c>
      <c r="D300" s="136">
        <f t="shared" si="379"/>
        <v>0</v>
      </c>
      <c r="E300" s="136">
        <f t="shared" si="379"/>
        <v>0</v>
      </c>
      <c r="F300" s="136">
        <f t="shared" si="279"/>
        <v>0</v>
      </c>
      <c r="G300" s="136">
        <f t="shared" ca="1" si="380"/>
        <v>1.1998457506763643E-3</v>
      </c>
      <c r="H300" s="136">
        <f t="shared" ca="1" si="381"/>
        <v>1.7916595955263439E-3</v>
      </c>
      <c r="I300" s="136">
        <f t="shared" ca="1" si="382"/>
        <v>1.409787670960349E-4</v>
      </c>
      <c r="J300" s="136">
        <f t="shared" ca="1" si="383"/>
        <v>0</v>
      </c>
      <c r="K300" s="136">
        <f t="shared" ca="1" si="384"/>
        <v>0</v>
      </c>
      <c r="L300" s="136">
        <f t="shared" ca="1" si="385"/>
        <v>0</v>
      </c>
      <c r="M300" s="136">
        <f t="shared" ca="1" si="386"/>
        <v>1.7853151152429497E-3</v>
      </c>
      <c r="N300" s="136">
        <f t="shared" ca="1" si="387"/>
        <v>2.8218007021317323E-3</v>
      </c>
      <c r="O300" s="136">
        <f t="shared" ca="1" si="388"/>
        <v>0</v>
      </c>
      <c r="P300" s="136">
        <f t="shared" ca="1" si="389"/>
        <v>4.5624995441091915E-4</v>
      </c>
      <c r="Q300" s="136">
        <f t="shared" ca="1" si="390"/>
        <v>4.9017863615739474E-4</v>
      </c>
      <c r="R300" s="136">
        <f t="shared" ca="1" si="391"/>
        <v>5.8327023667034531E-4</v>
      </c>
      <c r="S300" s="136">
        <f t="shared" ca="1" si="392"/>
        <v>4.8640910043552165E-4</v>
      </c>
      <c r="T300" s="136">
        <f t="shared" ca="1" si="393"/>
        <v>4.9942210116743859E-4</v>
      </c>
      <c r="U300" s="136">
        <f t="shared" ca="1" si="394"/>
        <v>6.4032043111061996E-4</v>
      </c>
      <c r="V300" s="136">
        <f t="shared" ca="1" si="395"/>
        <v>7.3820406342525713E-4</v>
      </c>
      <c r="W300" s="136">
        <f t="shared" ca="1" si="396"/>
        <v>9.7889350306733063E-4</v>
      </c>
      <c r="X300" s="136">
        <f t="shared" ca="1" si="397"/>
        <v>4.2870448537803E-4</v>
      </c>
      <c r="Y300" s="136">
        <f t="shared" ca="1" si="398"/>
        <v>4.8260996047218817E-4</v>
      </c>
      <c r="Z300" s="136">
        <f t="shared" ca="1" si="399"/>
        <v>5.0259363970095233E-4</v>
      </c>
      <c r="AA300" s="136">
        <f t="shared" ca="1" si="400"/>
        <v>6.4133686126285265E-4</v>
      </c>
      <c r="AB300" s="136">
        <f t="shared" ca="1" si="401"/>
        <v>1.1373344350399251E-3</v>
      </c>
      <c r="AC300" s="136">
        <f t="shared" ca="1" si="402"/>
        <v>2.0131467970514187E-3</v>
      </c>
      <c r="AD300" s="136">
        <f t="shared" ca="1" si="403"/>
        <v>0</v>
      </c>
      <c r="AE300" s="136">
        <f t="shared" ca="1" si="404"/>
        <v>0</v>
      </c>
      <c r="AF300" s="136">
        <f t="shared" ca="1" si="405"/>
        <v>0</v>
      </c>
      <c r="AG300" s="136">
        <f t="shared" ca="1" si="406"/>
        <v>0</v>
      </c>
      <c r="AH300" s="136">
        <f t="shared" ca="1" si="407"/>
        <v>5.6253211426205568E-4</v>
      </c>
      <c r="AI300" s="136">
        <f t="shared" ca="1" si="408"/>
        <v>1.0228127805217392E-3</v>
      </c>
      <c r="AJ300" s="136">
        <f t="shared" ca="1" si="409"/>
        <v>5.3684002339396397E-4</v>
      </c>
      <c r="AK300" s="136">
        <f t="shared" ca="1" si="410"/>
        <v>0</v>
      </c>
      <c r="AL300" s="136">
        <f t="shared" ca="1" si="411"/>
        <v>0</v>
      </c>
      <c r="AM300" s="136">
        <f t="shared" ca="1" si="412"/>
        <v>0</v>
      </c>
      <c r="AN300" s="136">
        <f t="shared" ca="1" si="413"/>
        <v>4.5978713386982145E-4</v>
      </c>
      <c r="AO300" s="136">
        <f t="shared" ca="1" si="414"/>
        <v>4.8716387982413275E-4</v>
      </c>
      <c r="AP300" s="136">
        <f t="shared" ca="1" si="415"/>
        <v>5.9318835982948644E-4</v>
      </c>
      <c r="AQ300" s="136">
        <f t="shared" ca="1" si="416"/>
        <v>4.8342542400264327E-4</v>
      </c>
      <c r="AR300" s="136">
        <f t="shared" ca="1" si="417"/>
        <v>5.0952775202173163E-4</v>
      </c>
      <c r="AS300" s="136">
        <f t="shared" ca="1" si="418"/>
        <v>6.1471228035423538E-4</v>
      </c>
      <c r="AT300" s="136">
        <f t="shared" ca="1" si="419"/>
        <v>4.8166469370843507E-4</v>
      </c>
      <c r="AU300" s="136">
        <f t="shared" ca="1" si="420"/>
        <v>4.9313574684359133E-4</v>
      </c>
      <c r="AV300" s="136">
        <f t="shared" ca="1" si="421"/>
        <v>6.0423212588685239E-4</v>
      </c>
      <c r="AW300" s="136">
        <f t="shared" ca="1" si="422"/>
        <v>2.4541522735189824E-3</v>
      </c>
      <c r="AX300" s="136">
        <f t="shared" ca="1" si="423"/>
        <v>4.0168755686413159E-3</v>
      </c>
      <c r="AY300" s="136">
        <f t="shared" ca="1" si="424"/>
        <v>0</v>
      </c>
      <c r="AZ300" s="136">
        <f t="shared" ca="1" si="425"/>
        <v>4.7945182680539969E-4</v>
      </c>
      <c r="BA300" s="136">
        <f t="shared" ca="1" si="426"/>
        <v>5.2259519313840993E-4</v>
      </c>
      <c r="BB300" s="136">
        <f t="shared" ca="1" si="427"/>
        <v>0</v>
      </c>
      <c r="BC300" s="136">
        <f t="shared" ca="1" si="428"/>
        <v>4.4078214989746198E-4</v>
      </c>
      <c r="BD300" s="136">
        <f t="shared" ca="1" si="429"/>
        <v>4.7258236199518045E-4</v>
      </c>
      <c r="BE300" s="136">
        <f t="shared" ca="1" si="430"/>
        <v>5.5711297835783172E-4</v>
      </c>
      <c r="BF300" s="136">
        <f t="shared" ca="1" si="431"/>
        <v>4.2886121113308215E-4</v>
      </c>
      <c r="BG300" s="136">
        <f t="shared" ca="1" si="432"/>
        <v>4.6955748073277331E-4</v>
      </c>
      <c r="BH300" s="136">
        <f t="shared" ca="1" si="433"/>
        <v>5.4339958774341228E-4</v>
      </c>
      <c r="BI300" s="136">
        <f t="shared" ca="1" si="434"/>
        <v>0</v>
      </c>
      <c r="BJ300" s="136">
        <f t="shared" ca="1" si="435"/>
        <v>0</v>
      </c>
      <c r="BK300" s="136">
        <f t="shared" ca="1" si="436"/>
        <v>0</v>
      </c>
      <c r="BL300" s="136">
        <f t="shared" ca="1" si="437"/>
        <v>7.3581756194702431E-3</v>
      </c>
      <c r="BM300" s="136">
        <f t="shared" ca="1" si="438"/>
        <v>1.1205761104728828E-2</v>
      </c>
      <c r="BN300" s="136">
        <f t="shared" ca="1" si="439"/>
        <v>4.1734275431008126E-4</v>
      </c>
      <c r="BO300" s="136">
        <f t="shared" ca="1" si="440"/>
        <v>1.0833832215433479E-3</v>
      </c>
      <c r="BP300" s="136">
        <f t="shared" ca="1" si="441"/>
        <v>1.9049556156498643E-3</v>
      </c>
      <c r="BQ300" s="136">
        <f t="shared" ca="1" si="442"/>
        <v>0</v>
      </c>
      <c r="BR300" s="136" t="str">
        <f t="shared" si="443"/>
        <v/>
      </c>
      <c r="BS300" s="136" t="str">
        <f t="shared" si="444"/>
        <v/>
      </c>
      <c r="BT300" s="136" t="str">
        <f t="shared" si="445"/>
        <v/>
      </c>
      <c r="BU300" s="136">
        <f t="shared" ca="1" si="446"/>
        <v>0</v>
      </c>
      <c r="BV300" s="136">
        <f t="shared" ca="1" si="447"/>
        <v>0</v>
      </c>
      <c r="BW300" s="136">
        <f t="shared" ca="1" si="448"/>
        <v>0</v>
      </c>
      <c r="BX300" s="136">
        <f t="shared" ca="1" si="449"/>
        <v>4.5138637525713604E-4</v>
      </c>
      <c r="BY300" s="136">
        <f t="shared" ca="1" si="450"/>
        <v>4.7414274281573957E-4</v>
      </c>
      <c r="BZ300" s="136">
        <f t="shared" ca="1" si="451"/>
        <v>5.9044157258160998E-4</v>
      </c>
      <c r="CA300" s="136">
        <f t="shared" ca="1" si="452"/>
        <v>4.4877917629219672E-4</v>
      </c>
      <c r="CB300" s="136">
        <f t="shared" ca="1" si="453"/>
        <v>4.546626892541635E-4</v>
      </c>
      <c r="CC300" s="136">
        <f t="shared" ca="1" si="454"/>
        <v>5.7501495938600076E-4</v>
      </c>
      <c r="CD300" s="136">
        <f t="shared" ca="1" si="455"/>
        <v>4.7126990155903952E-3</v>
      </c>
      <c r="CE300" s="136">
        <f t="shared" ca="1" si="456"/>
        <v>7.0637636196993333E-3</v>
      </c>
      <c r="CF300" s="136">
        <f t="shared" ca="1" si="457"/>
        <v>1.5201197958763732E-4</v>
      </c>
      <c r="CG300" s="136">
        <f t="shared" ca="1" si="458"/>
        <v>0</v>
      </c>
      <c r="CH300" s="136">
        <f t="shared" ca="1" si="459"/>
        <v>0</v>
      </c>
      <c r="CI300" s="136">
        <f t="shared" ca="1" si="460"/>
        <v>0</v>
      </c>
      <c r="CJ300" s="136">
        <f t="shared" ca="1" si="461"/>
        <v>8.0606171922866336E-3</v>
      </c>
      <c r="CK300" s="136">
        <f t="shared" ca="1" si="462"/>
        <v>1.2535024643405243E-2</v>
      </c>
      <c r="CL300" s="136">
        <f t="shared" ca="1" si="463"/>
        <v>2.581673264724153E-4</v>
      </c>
      <c r="CM300" s="136">
        <f t="shared" ca="1" si="464"/>
        <v>0</v>
      </c>
      <c r="CN300" s="136">
        <f t="shared" ca="1" si="465"/>
        <v>0</v>
      </c>
      <c r="CO300" s="136">
        <f t="shared" ca="1" si="466"/>
        <v>0</v>
      </c>
      <c r="CP300" s="136">
        <f t="shared" ca="1" si="467"/>
        <v>4.4879408064817474E-4</v>
      </c>
      <c r="CQ300" s="136">
        <f t="shared" ca="1" si="468"/>
        <v>4.5343172810573631E-4</v>
      </c>
      <c r="CR300" s="136">
        <f t="shared" ca="1" si="469"/>
        <v>5.9832414922050847E-4</v>
      </c>
      <c r="CS300" s="136">
        <f t="shared" ca="1" si="470"/>
        <v>1.3337645864761299E-3</v>
      </c>
      <c r="CT300" s="136">
        <f t="shared" ca="1" si="471"/>
        <v>2.3434045822801489E-3</v>
      </c>
      <c r="CU300" s="136">
        <f t="shared" ca="1" si="472"/>
        <v>0</v>
      </c>
      <c r="CV300" s="136">
        <f t="shared" ca="1" si="473"/>
        <v>0</v>
      </c>
      <c r="CW300" s="136">
        <f t="shared" ca="1" si="474"/>
        <v>0</v>
      </c>
      <c r="CX300" s="136">
        <f t="shared" ca="1" si="475"/>
        <v>0</v>
      </c>
      <c r="CY300" s="136">
        <f t="shared" ca="1" si="476"/>
        <v>9.3482631610800635E-4</v>
      </c>
      <c r="CZ300" s="136">
        <f t="shared" ca="1" si="477"/>
        <v>1.3590111034660136E-3</v>
      </c>
      <c r="DA300" s="136">
        <f t="shared" ca="1" si="478"/>
        <v>2.443704718893717E-4</v>
      </c>
    </row>
    <row r="301" spans="3:105">
      <c r="C301" s="138">
        <f t="shared" si="379"/>
        <v>865</v>
      </c>
      <c r="D301" s="136">
        <f t="shared" si="379"/>
        <v>0</v>
      </c>
      <c r="E301" s="136">
        <f t="shared" si="379"/>
        <v>0</v>
      </c>
      <c r="F301" s="136">
        <f t="shared" si="279"/>
        <v>0</v>
      </c>
      <c r="G301" s="136">
        <f t="shared" ca="1" si="380"/>
        <v>1.6386230069020749E-3</v>
      </c>
      <c r="H301" s="136">
        <f t="shared" ca="1" si="381"/>
        <v>2.1744202254057213E-3</v>
      </c>
      <c r="I301" s="136">
        <f t="shared" ca="1" si="382"/>
        <v>6.3293674548346127E-4</v>
      </c>
      <c r="J301" s="136">
        <f t="shared" ca="1" si="383"/>
        <v>0</v>
      </c>
      <c r="K301" s="136">
        <f t="shared" ca="1" si="384"/>
        <v>0</v>
      </c>
      <c r="L301" s="136">
        <f t="shared" ca="1" si="385"/>
        <v>0</v>
      </c>
      <c r="M301" s="136">
        <f t="shared" ca="1" si="386"/>
        <v>3.7134488430424564E-3</v>
      </c>
      <c r="N301" s="136">
        <f t="shared" ca="1" si="387"/>
        <v>4.154477516297452E-3</v>
      </c>
      <c r="O301" s="136">
        <f t="shared" ca="1" si="388"/>
        <v>4.4096501372234186E-3</v>
      </c>
      <c r="P301" s="136">
        <f t="shared" ca="1" si="389"/>
        <v>4.5272658336645484E-4</v>
      </c>
      <c r="Q301" s="136">
        <f t="shared" ca="1" si="390"/>
        <v>4.8639325229805414E-4</v>
      </c>
      <c r="R301" s="136">
        <f t="shared" ca="1" si="391"/>
        <v>5.787659568493521E-4</v>
      </c>
      <c r="S301" s="136">
        <f t="shared" ca="1" si="392"/>
        <v>4.826528266569274E-4</v>
      </c>
      <c r="T301" s="136">
        <f t="shared" ca="1" si="393"/>
        <v>4.9556533503912004E-4</v>
      </c>
      <c r="U301" s="136">
        <f t="shared" ca="1" si="394"/>
        <v>6.3537558356741952E-4</v>
      </c>
      <c r="V301" s="136">
        <f t="shared" ca="1" si="395"/>
        <v>4.5016341198217489E-4</v>
      </c>
      <c r="W301" s="136">
        <f t="shared" ca="1" si="396"/>
        <v>4.8057713132281128E-4</v>
      </c>
      <c r="X301" s="136">
        <f t="shared" ca="1" si="397"/>
        <v>5.7384870854667344E-4</v>
      </c>
      <c r="Y301" s="136">
        <f t="shared" ca="1" si="398"/>
        <v>4.7888302539184779E-4</v>
      </c>
      <c r="Z301" s="136">
        <f t="shared" ca="1" si="399"/>
        <v>4.9871238149997192E-4</v>
      </c>
      <c r="AA301" s="136">
        <f t="shared" ca="1" si="400"/>
        <v>6.363841643806387E-4</v>
      </c>
      <c r="AB301" s="136">
        <f t="shared" ca="1" si="401"/>
        <v>0</v>
      </c>
      <c r="AC301" s="136">
        <f t="shared" ca="1" si="402"/>
        <v>0</v>
      </c>
      <c r="AD301" s="136">
        <f t="shared" ca="1" si="403"/>
        <v>0</v>
      </c>
      <c r="AE301" s="136">
        <f t="shared" ca="1" si="404"/>
        <v>0</v>
      </c>
      <c r="AF301" s="136">
        <f t="shared" ca="1" si="405"/>
        <v>0</v>
      </c>
      <c r="AG301" s="136">
        <f t="shared" ca="1" si="406"/>
        <v>0</v>
      </c>
      <c r="AH301" s="136">
        <f t="shared" ca="1" si="407"/>
        <v>1.9061740907309363E-3</v>
      </c>
      <c r="AI301" s="136">
        <f t="shared" ca="1" si="408"/>
        <v>2.999697394490609E-3</v>
      </c>
      <c r="AJ301" s="136">
        <f t="shared" ca="1" si="409"/>
        <v>0</v>
      </c>
      <c r="AK301" s="136">
        <f t="shared" ca="1" si="410"/>
        <v>0</v>
      </c>
      <c r="AL301" s="136">
        <f t="shared" ca="1" si="411"/>
        <v>0</v>
      </c>
      <c r="AM301" s="136">
        <f t="shared" ca="1" si="412"/>
        <v>0</v>
      </c>
      <c r="AN301" s="136">
        <f t="shared" ca="1" si="413"/>
        <v>4.5623644710605872E-4</v>
      </c>
      <c r="AO301" s="136">
        <f t="shared" ca="1" si="414"/>
        <v>4.8340177729352002E-4</v>
      </c>
      <c r="AP301" s="136">
        <f t="shared" ca="1" si="415"/>
        <v>5.8860748772039206E-4</v>
      </c>
      <c r="AQ301" s="136">
        <f t="shared" ca="1" si="416"/>
        <v>4.7969219153955623E-4</v>
      </c>
      <c r="AR301" s="136">
        <f t="shared" ca="1" si="417"/>
        <v>5.0559294543058941E-4</v>
      </c>
      <c r="AS301" s="136">
        <f t="shared" ca="1" si="418"/>
        <v>6.0996519067600587E-4</v>
      </c>
      <c r="AT301" s="136">
        <f t="shared" ca="1" si="419"/>
        <v>4.7794505841083982E-4</v>
      </c>
      <c r="AU301" s="136">
        <f t="shared" ca="1" si="420"/>
        <v>4.8932752682160274E-4</v>
      </c>
      <c r="AV301" s="136">
        <f t="shared" ca="1" si="421"/>
        <v>5.9956596875981535E-4</v>
      </c>
      <c r="AW301" s="136">
        <f t="shared" ca="1" si="422"/>
        <v>5.6647014174540933E-3</v>
      </c>
      <c r="AX301" s="136">
        <f t="shared" ca="1" si="423"/>
        <v>7.9374796112164827E-3</v>
      </c>
      <c r="AY301" s="136">
        <f t="shared" ca="1" si="424"/>
        <v>0</v>
      </c>
      <c r="AZ301" s="136">
        <f t="shared" ca="1" si="425"/>
        <v>0</v>
      </c>
      <c r="BA301" s="136">
        <f t="shared" ca="1" si="426"/>
        <v>0</v>
      </c>
      <c r="BB301" s="136">
        <f t="shared" ca="1" si="427"/>
        <v>0</v>
      </c>
      <c r="BC301" s="136">
        <f t="shared" ca="1" si="428"/>
        <v>9.741116375457323E-4</v>
      </c>
      <c r="BD301" s="136">
        <f t="shared" ca="1" si="429"/>
        <v>1.4117613729766115E-3</v>
      </c>
      <c r="BE301" s="136">
        <f t="shared" ca="1" si="430"/>
        <v>2.5407407795848165E-4</v>
      </c>
      <c r="BF301" s="136">
        <f t="shared" ca="1" si="431"/>
        <v>4.2554934850429308E-4</v>
      </c>
      <c r="BG301" s="136">
        <f t="shared" ca="1" si="432"/>
        <v>4.6593134287712881E-4</v>
      </c>
      <c r="BH301" s="136">
        <f t="shared" ca="1" si="433"/>
        <v>5.3920320732842454E-4</v>
      </c>
      <c r="BI301" s="136">
        <f t="shared" ca="1" si="434"/>
        <v>0</v>
      </c>
      <c r="BJ301" s="136">
        <f t="shared" ca="1" si="435"/>
        <v>0</v>
      </c>
      <c r="BK301" s="136">
        <f t="shared" ca="1" si="436"/>
        <v>0</v>
      </c>
      <c r="BL301" s="136">
        <f t="shared" ca="1" si="437"/>
        <v>3.9104187638858276E-3</v>
      </c>
      <c r="BM301" s="136">
        <f t="shared" ca="1" si="438"/>
        <v>6.9965606267423383E-3</v>
      </c>
      <c r="BN301" s="136">
        <f t="shared" ca="1" si="439"/>
        <v>0</v>
      </c>
      <c r="BO301" s="136">
        <f t="shared" ca="1" si="440"/>
        <v>3.8289645560781963E-3</v>
      </c>
      <c r="BP301" s="136">
        <f t="shared" ca="1" si="441"/>
        <v>3.697110486441748E-3</v>
      </c>
      <c r="BQ301" s="136">
        <f t="shared" ca="1" si="442"/>
        <v>5.1135182040118925E-3</v>
      </c>
      <c r="BR301" s="136" t="str">
        <f t="shared" si="443"/>
        <v/>
      </c>
      <c r="BS301" s="136" t="str">
        <f t="shared" si="444"/>
        <v/>
      </c>
      <c r="BT301" s="136" t="str">
        <f t="shared" si="445"/>
        <v/>
      </c>
      <c r="BU301" s="136">
        <f t="shared" ca="1" si="446"/>
        <v>5.5071913732137429E-4</v>
      </c>
      <c r="BV301" s="136">
        <f t="shared" ca="1" si="447"/>
        <v>9.6311693528562626E-4</v>
      </c>
      <c r="BW301" s="136">
        <f t="shared" ca="1" si="448"/>
        <v>0</v>
      </c>
      <c r="BX301" s="136">
        <f t="shared" ca="1" si="449"/>
        <v>4.4790056299771322E-4</v>
      </c>
      <c r="BY301" s="136">
        <f t="shared" ca="1" si="450"/>
        <v>4.7048119546690348E-4</v>
      </c>
      <c r="BZ301" s="136">
        <f t="shared" ca="1" si="451"/>
        <v>5.8588191242127526E-4</v>
      </c>
      <c r="CA301" s="136">
        <f t="shared" ca="1" si="452"/>
        <v>4.4531349801690118E-4</v>
      </c>
      <c r="CB301" s="136">
        <f t="shared" ca="1" si="453"/>
        <v>4.5115157579797755E-4</v>
      </c>
      <c r="CC301" s="136">
        <f t="shared" ca="1" si="454"/>
        <v>5.7057443059592059E-4</v>
      </c>
      <c r="CD301" s="136">
        <f t="shared" ca="1" si="455"/>
        <v>7.7550202107671646E-3</v>
      </c>
      <c r="CE301" s="136">
        <f t="shared" ca="1" si="456"/>
        <v>8.7919269765675528E-3</v>
      </c>
      <c r="CF301" s="136">
        <f t="shared" ca="1" si="457"/>
        <v>9.0700151620817914E-3</v>
      </c>
      <c r="CG301" s="136">
        <f t="shared" ca="1" si="458"/>
        <v>0</v>
      </c>
      <c r="CH301" s="136">
        <f t="shared" ca="1" si="459"/>
        <v>0</v>
      </c>
      <c r="CI301" s="136">
        <f t="shared" ca="1" si="460"/>
        <v>0</v>
      </c>
      <c r="CJ301" s="136">
        <f t="shared" ca="1" si="461"/>
        <v>5.746348238432961E-3</v>
      </c>
      <c r="CK301" s="136">
        <f t="shared" ca="1" si="462"/>
        <v>1.0261079672882711E-2</v>
      </c>
      <c r="CL301" s="136">
        <f t="shared" ca="1" si="463"/>
        <v>0</v>
      </c>
      <c r="CM301" s="136">
        <f t="shared" ca="1" si="464"/>
        <v>0</v>
      </c>
      <c r="CN301" s="136">
        <f t="shared" ca="1" si="465"/>
        <v>0</v>
      </c>
      <c r="CO301" s="136">
        <f t="shared" ca="1" si="466"/>
        <v>0</v>
      </c>
      <c r="CP301" s="136">
        <f t="shared" ca="1" si="467"/>
        <v>4.4532828727461842E-4</v>
      </c>
      <c r="CQ301" s="136">
        <f t="shared" ca="1" si="468"/>
        <v>4.4993012069514065E-4</v>
      </c>
      <c r="CR301" s="136">
        <f t="shared" ca="1" si="469"/>
        <v>5.9370361619428776E-4</v>
      </c>
      <c r="CS301" s="136">
        <f t="shared" ca="1" si="470"/>
        <v>4.7295291483969272E-3</v>
      </c>
      <c r="CT301" s="136">
        <f t="shared" ca="1" si="471"/>
        <v>5.9857362680040271E-3</v>
      </c>
      <c r="CU301" s="136">
        <f t="shared" ca="1" si="472"/>
        <v>2.9171969935081962E-3</v>
      </c>
      <c r="CV301" s="136">
        <f t="shared" ca="1" si="473"/>
        <v>1.9307279554678538E-3</v>
      </c>
      <c r="CW301" s="136">
        <f t="shared" ca="1" si="474"/>
        <v>2.7113462741752323E-3</v>
      </c>
      <c r="CX301" s="136">
        <f t="shared" ca="1" si="475"/>
        <v>0</v>
      </c>
      <c r="CY301" s="136">
        <f t="shared" ca="1" si="476"/>
        <v>3.0742687363698854E-3</v>
      </c>
      <c r="CZ301" s="136">
        <f t="shared" ca="1" si="477"/>
        <v>3.5759536581641735E-3</v>
      </c>
      <c r="DA301" s="136">
        <f t="shared" ca="1" si="478"/>
        <v>0</v>
      </c>
    </row>
    <row r="302" spans="3:105">
      <c r="C302" s="138">
        <f t="shared" si="379"/>
        <v>870</v>
      </c>
      <c r="D302" s="136">
        <f t="shared" si="379"/>
        <v>0</v>
      </c>
      <c r="E302" s="136">
        <f t="shared" si="379"/>
        <v>0</v>
      </c>
      <c r="F302" s="136">
        <f t="shared" si="279"/>
        <v>0</v>
      </c>
      <c r="G302" s="136">
        <f t="shared" ca="1" si="380"/>
        <v>2.4552563514164912E-3</v>
      </c>
      <c r="H302" s="136">
        <f t="shared" ca="1" si="381"/>
        <v>2.8956188095800154E-3</v>
      </c>
      <c r="I302" s="136">
        <f t="shared" ca="1" si="382"/>
        <v>1.5786586849282334E-3</v>
      </c>
      <c r="J302" s="136">
        <f t="shared" ca="1" si="383"/>
        <v>0</v>
      </c>
      <c r="K302" s="136">
        <f t="shared" ca="1" si="384"/>
        <v>0</v>
      </c>
      <c r="L302" s="136">
        <f t="shared" ca="1" si="385"/>
        <v>0</v>
      </c>
      <c r="M302" s="136">
        <f t="shared" ca="1" si="386"/>
        <v>4.6078656976671628E-3</v>
      </c>
      <c r="N302" s="136">
        <f t="shared" ca="1" si="387"/>
        <v>5.9659490782953553E-3</v>
      </c>
      <c r="O302" s="136">
        <f t="shared" ca="1" si="388"/>
        <v>2.3794146074768061E-3</v>
      </c>
      <c r="P302" s="136">
        <f t="shared" ca="1" si="389"/>
        <v>4.4857684578055265E-4</v>
      </c>
      <c r="Q302" s="136">
        <f t="shared" ca="1" si="390"/>
        <v>4.8193492262458616E-4</v>
      </c>
      <c r="R302" s="136">
        <f t="shared" ca="1" si="391"/>
        <v>5.734609296368583E-4</v>
      </c>
      <c r="S302" s="136">
        <f t="shared" ca="1" si="392"/>
        <v>4.7822878210264743E-4</v>
      </c>
      <c r="T302" s="136">
        <f t="shared" ca="1" si="393"/>
        <v>4.9102293312892019E-4</v>
      </c>
      <c r="U302" s="136">
        <f t="shared" ca="1" si="394"/>
        <v>6.2955166679918336E-4</v>
      </c>
      <c r="V302" s="136">
        <f t="shared" ca="1" si="395"/>
        <v>4.4603716868404653E-4</v>
      </c>
      <c r="W302" s="136">
        <f t="shared" ca="1" si="396"/>
        <v>4.7617211280159697E-4</v>
      </c>
      <c r="X302" s="136">
        <f t="shared" ca="1" si="397"/>
        <v>5.6858875332873552E-4</v>
      </c>
      <c r="Y302" s="136">
        <f t="shared" ca="1" si="398"/>
        <v>4.7449353521669164E-4</v>
      </c>
      <c r="Z302" s="136">
        <f t="shared" ca="1" si="399"/>
        <v>4.941411334440784E-4</v>
      </c>
      <c r="AA302" s="136">
        <f t="shared" ca="1" si="400"/>
        <v>6.3055100285880762E-4</v>
      </c>
      <c r="AB302" s="136">
        <f t="shared" ca="1" si="401"/>
        <v>0</v>
      </c>
      <c r="AC302" s="136">
        <f t="shared" ca="1" si="402"/>
        <v>0</v>
      </c>
      <c r="AD302" s="136">
        <f t="shared" ca="1" si="403"/>
        <v>0</v>
      </c>
      <c r="AE302" s="136">
        <f t="shared" ca="1" si="404"/>
        <v>0</v>
      </c>
      <c r="AF302" s="136">
        <f t="shared" ca="1" si="405"/>
        <v>0</v>
      </c>
      <c r="AG302" s="136">
        <f t="shared" ca="1" si="406"/>
        <v>0</v>
      </c>
      <c r="AH302" s="136">
        <f t="shared" ca="1" si="407"/>
        <v>2.7438784220520222E-3</v>
      </c>
      <c r="AI302" s="136">
        <f t="shared" ca="1" si="408"/>
        <v>4.4576549543470095E-3</v>
      </c>
      <c r="AJ302" s="136">
        <f t="shared" ca="1" si="409"/>
        <v>0</v>
      </c>
      <c r="AK302" s="136">
        <f t="shared" ca="1" si="410"/>
        <v>0</v>
      </c>
      <c r="AL302" s="136">
        <f t="shared" ca="1" si="411"/>
        <v>0</v>
      </c>
      <c r="AM302" s="136">
        <f t="shared" ca="1" si="412"/>
        <v>0</v>
      </c>
      <c r="AN302" s="136">
        <f t="shared" ca="1" si="413"/>
        <v>4.5205453775464346E-4</v>
      </c>
      <c r="AO302" s="136">
        <f t="shared" ca="1" si="414"/>
        <v>4.7897086778206534E-4</v>
      </c>
      <c r="AP302" s="136">
        <f t="shared" ca="1" si="415"/>
        <v>5.832122520419967E-4</v>
      </c>
      <c r="AQ302" s="136">
        <f t="shared" ca="1" si="416"/>
        <v>4.7529528446576912E-4</v>
      </c>
      <c r="AR302" s="136">
        <f t="shared" ca="1" si="417"/>
        <v>5.0095862943081088E-4</v>
      </c>
      <c r="AS302" s="136">
        <f t="shared" ca="1" si="418"/>
        <v>6.0437418813531491E-4</v>
      </c>
      <c r="AT302" s="136">
        <f t="shared" ca="1" si="419"/>
        <v>4.7356416573576067E-4</v>
      </c>
      <c r="AU302" s="136">
        <f t="shared" ca="1" si="420"/>
        <v>4.8484230129150729E-4</v>
      </c>
      <c r="AV302" s="136">
        <f t="shared" ca="1" si="421"/>
        <v>5.9407028653746924E-4</v>
      </c>
      <c r="AW302" s="136">
        <f t="shared" ca="1" si="422"/>
        <v>9.3898498275215778E-3</v>
      </c>
      <c r="AX302" s="136">
        <f t="shared" ca="1" si="423"/>
        <v>1.0726181900202211E-2</v>
      </c>
      <c r="AY302" s="136">
        <f t="shared" ca="1" si="424"/>
        <v>7.2390720743531426E-3</v>
      </c>
      <c r="AZ302" s="136">
        <f t="shared" ca="1" si="425"/>
        <v>0</v>
      </c>
      <c r="BA302" s="136">
        <f t="shared" ca="1" si="426"/>
        <v>0</v>
      </c>
      <c r="BB302" s="136">
        <f t="shared" ca="1" si="427"/>
        <v>0</v>
      </c>
      <c r="BC302" s="136">
        <f t="shared" ca="1" si="428"/>
        <v>4.5447173799510951E-3</v>
      </c>
      <c r="BD302" s="136">
        <f t="shared" ca="1" si="429"/>
        <v>6.0250669247074659E-3</v>
      </c>
      <c r="BE302" s="136">
        <f t="shared" ca="1" si="430"/>
        <v>0</v>
      </c>
      <c r="BF302" s="136">
        <f t="shared" ca="1" si="431"/>
        <v>2.3247397778539741E-3</v>
      </c>
      <c r="BG302" s="136">
        <f t="shared" ca="1" si="432"/>
        <v>3.6958496946710401E-3</v>
      </c>
      <c r="BH302" s="136">
        <f t="shared" ca="1" si="433"/>
        <v>0</v>
      </c>
      <c r="BI302" s="136">
        <f t="shared" ca="1" si="434"/>
        <v>0</v>
      </c>
      <c r="BJ302" s="136">
        <f t="shared" ca="1" si="435"/>
        <v>0</v>
      </c>
      <c r="BK302" s="136">
        <f t="shared" ca="1" si="436"/>
        <v>0</v>
      </c>
      <c r="BL302" s="136">
        <f t="shared" ca="1" si="437"/>
        <v>0</v>
      </c>
      <c r="BM302" s="136">
        <f t="shared" ca="1" si="438"/>
        <v>0</v>
      </c>
      <c r="BN302" s="136">
        <f t="shared" ca="1" si="439"/>
        <v>0</v>
      </c>
      <c r="BO302" s="136">
        <f t="shared" ca="1" si="440"/>
        <v>5.7193421629969524E-3</v>
      </c>
      <c r="BP302" s="136">
        <f t="shared" ca="1" si="441"/>
        <v>6.4580811118928032E-3</v>
      </c>
      <c r="BQ302" s="136">
        <f t="shared" ca="1" si="442"/>
        <v>5.61738867254798E-3</v>
      </c>
      <c r="BR302" s="136" t="str">
        <f t="shared" si="443"/>
        <v/>
      </c>
      <c r="BS302" s="136" t="str">
        <f t="shared" si="444"/>
        <v/>
      </c>
      <c r="BT302" s="136" t="str">
        <f t="shared" si="445"/>
        <v/>
      </c>
      <c r="BU302" s="136">
        <f t="shared" ca="1" si="446"/>
        <v>5.2365881463942599E-3</v>
      </c>
      <c r="BV302" s="136">
        <f t="shared" ca="1" si="447"/>
        <v>5.6180578952123236E-3</v>
      </c>
      <c r="BW302" s="136">
        <f t="shared" ca="1" si="448"/>
        <v>1.3619429069990463E-3</v>
      </c>
      <c r="BX302" s="136">
        <f t="shared" ca="1" si="449"/>
        <v>4.4379506120191108E-4</v>
      </c>
      <c r="BY302" s="136">
        <f t="shared" ca="1" si="450"/>
        <v>4.6616871731337557E-4</v>
      </c>
      <c r="BZ302" s="136">
        <f t="shared" ca="1" si="451"/>
        <v>5.8051165964133887E-4</v>
      </c>
      <c r="CA302" s="136">
        <f t="shared" ca="1" si="452"/>
        <v>4.4123170951999185E-4</v>
      </c>
      <c r="CB302" s="136">
        <f t="shared" ca="1" si="453"/>
        <v>4.4701627489051471E-4</v>
      </c>
      <c r="CC302" s="136">
        <f t="shared" ca="1" si="454"/>
        <v>5.6534448774036249E-4</v>
      </c>
      <c r="CD302" s="136">
        <f t="shared" ca="1" si="455"/>
        <v>9.3339847915357276E-3</v>
      </c>
      <c r="CE302" s="136">
        <f t="shared" ca="1" si="456"/>
        <v>1.1022743249137355E-2</v>
      </c>
      <c r="CF302" s="136">
        <f t="shared" ca="1" si="457"/>
        <v>9.7706153709702613E-3</v>
      </c>
      <c r="CG302" s="136">
        <f t="shared" ca="1" si="458"/>
        <v>0</v>
      </c>
      <c r="CH302" s="136">
        <f t="shared" ca="1" si="459"/>
        <v>0</v>
      </c>
      <c r="CI302" s="136">
        <f t="shared" ca="1" si="460"/>
        <v>0</v>
      </c>
      <c r="CJ302" s="136">
        <f t="shared" ca="1" si="461"/>
        <v>1.4853069680121891E-3</v>
      </c>
      <c r="CK302" s="136">
        <f t="shared" ca="1" si="462"/>
        <v>2.6522675802218929E-3</v>
      </c>
      <c r="CL302" s="136">
        <f t="shared" ca="1" si="463"/>
        <v>0</v>
      </c>
      <c r="CM302" s="136">
        <f t="shared" ca="1" si="464"/>
        <v>0</v>
      </c>
      <c r="CN302" s="136">
        <f t="shared" ca="1" si="465"/>
        <v>0</v>
      </c>
      <c r="CO302" s="136">
        <f t="shared" ca="1" si="466"/>
        <v>0</v>
      </c>
      <c r="CP302" s="136">
        <f t="shared" ca="1" si="467"/>
        <v>1.4141065502021716E-3</v>
      </c>
      <c r="CQ302" s="136">
        <f t="shared" ca="1" si="468"/>
        <v>2.2472662276083288E-3</v>
      </c>
      <c r="CR302" s="136">
        <f t="shared" ca="1" si="469"/>
        <v>0</v>
      </c>
      <c r="CS302" s="136">
        <f t="shared" ca="1" si="470"/>
        <v>8.6860920952709832E-3</v>
      </c>
      <c r="CT302" s="136">
        <f t="shared" ca="1" si="471"/>
        <v>9.5279782667695382E-3</v>
      </c>
      <c r="CU302" s="136">
        <f t="shared" ca="1" si="472"/>
        <v>9.1798257372892999E-3</v>
      </c>
      <c r="CV302" s="136">
        <f t="shared" ca="1" si="473"/>
        <v>5.2863228698876294E-3</v>
      </c>
      <c r="CW302" s="136">
        <f t="shared" ca="1" si="474"/>
        <v>5.7616495123692666E-3</v>
      </c>
      <c r="CX302" s="136">
        <f t="shared" ca="1" si="475"/>
        <v>4.7261592701082133E-3</v>
      </c>
      <c r="CY302" s="136">
        <f t="shared" ca="1" si="476"/>
        <v>8.2192323462096841E-3</v>
      </c>
      <c r="CZ302" s="136">
        <f t="shared" ca="1" si="477"/>
        <v>8.3615738917057099E-3</v>
      </c>
      <c r="DA302" s="136">
        <f t="shared" ca="1" si="478"/>
        <v>5.0528174474234154E-3</v>
      </c>
    </row>
    <row r="303" spans="3:105">
      <c r="C303" s="138">
        <f t="shared" si="379"/>
        <v>875</v>
      </c>
      <c r="D303" s="136">
        <f t="shared" si="379"/>
        <v>0</v>
      </c>
      <c r="E303" s="136">
        <f t="shared" si="379"/>
        <v>0</v>
      </c>
      <c r="F303" s="136">
        <f t="shared" si="279"/>
        <v>0</v>
      </c>
      <c r="G303" s="136">
        <f t="shared" ca="1" si="380"/>
        <v>2.8818955619866146E-3</v>
      </c>
      <c r="H303" s="136">
        <f t="shared" ca="1" si="381"/>
        <v>3.6879343214581664E-3</v>
      </c>
      <c r="I303" s="136">
        <f t="shared" ca="1" si="382"/>
        <v>1.17199384579976E-3</v>
      </c>
      <c r="J303" s="136">
        <f t="shared" ca="1" si="383"/>
        <v>0</v>
      </c>
      <c r="K303" s="136">
        <f t="shared" ca="1" si="384"/>
        <v>0</v>
      </c>
      <c r="L303" s="136">
        <f t="shared" ca="1" si="385"/>
        <v>0</v>
      </c>
      <c r="M303" s="136">
        <f t="shared" ca="1" si="386"/>
        <v>2.7880401359281336E-3</v>
      </c>
      <c r="N303" s="136">
        <f t="shared" ca="1" si="387"/>
        <v>4.5790780007531444E-3</v>
      </c>
      <c r="O303" s="136">
        <f t="shared" ca="1" si="388"/>
        <v>0</v>
      </c>
      <c r="P303" s="136">
        <f t="shared" ca="1" si="389"/>
        <v>4.4378374547463851E-4</v>
      </c>
      <c r="Q303" s="136">
        <f t="shared" ca="1" si="390"/>
        <v>4.7678538705049048E-4</v>
      </c>
      <c r="R303" s="136">
        <f t="shared" ca="1" si="391"/>
        <v>5.6733342710718723E-4</v>
      </c>
      <c r="S303" s="136">
        <f t="shared" ca="1" si="392"/>
        <v>4.7311884710855617E-4</v>
      </c>
      <c r="T303" s="136">
        <f t="shared" ca="1" si="393"/>
        <v>4.8577629101368623E-4</v>
      </c>
      <c r="U303" s="136">
        <f t="shared" ca="1" si="394"/>
        <v>6.2282482765198385E-4</v>
      </c>
      <c r="V303" s="136">
        <f t="shared" ca="1" si="395"/>
        <v>4.412712051489727E-4</v>
      </c>
      <c r="W303" s="136">
        <f t="shared" ca="1" si="396"/>
        <v>4.7108415357899E-4</v>
      </c>
      <c r="X303" s="136">
        <f t="shared" ca="1" si="397"/>
        <v>5.6251331061885372E-4</v>
      </c>
      <c r="Y303" s="136">
        <f t="shared" ca="1" si="398"/>
        <v>4.6942351180778388E-4</v>
      </c>
      <c r="Z303" s="136">
        <f t="shared" ca="1" si="399"/>
        <v>4.8886117296427652E-4</v>
      </c>
      <c r="AA303" s="136">
        <f t="shared" ca="1" si="400"/>
        <v>6.2381348567947578E-4</v>
      </c>
      <c r="AB303" s="136">
        <f t="shared" ca="1" si="401"/>
        <v>0</v>
      </c>
      <c r="AC303" s="136">
        <f t="shared" ca="1" si="402"/>
        <v>0</v>
      </c>
      <c r="AD303" s="136">
        <f t="shared" ca="1" si="403"/>
        <v>0</v>
      </c>
      <c r="AE303" s="136">
        <f t="shared" ca="1" si="404"/>
        <v>0</v>
      </c>
      <c r="AF303" s="136">
        <f t="shared" ca="1" si="405"/>
        <v>0</v>
      </c>
      <c r="AG303" s="136">
        <f t="shared" ca="1" si="406"/>
        <v>0</v>
      </c>
      <c r="AH303" s="136">
        <f t="shared" ca="1" si="407"/>
        <v>1.7644319512376142E-4</v>
      </c>
      <c r="AI303" s="136">
        <f t="shared" ca="1" si="408"/>
        <v>1.2818423888165319E-6</v>
      </c>
      <c r="AJ303" s="136">
        <f t="shared" ca="1" si="409"/>
        <v>7.5264818850059466E-4</v>
      </c>
      <c r="AK303" s="136">
        <f t="shared" ca="1" si="410"/>
        <v>0</v>
      </c>
      <c r="AL303" s="136">
        <f t="shared" ca="1" si="411"/>
        <v>0</v>
      </c>
      <c r="AM303" s="136">
        <f t="shared" ca="1" si="412"/>
        <v>0</v>
      </c>
      <c r="AN303" s="136">
        <f t="shared" ca="1" si="413"/>
        <v>4.4722427787033896E-4</v>
      </c>
      <c r="AO303" s="136">
        <f t="shared" ca="1" si="414"/>
        <v>4.7385300350867549E-4</v>
      </c>
      <c r="AP303" s="136">
        <f t="shared" ca="1" si="415"/>
        <v>5.7698055539967194E-4</v>
      </c>
      <c r="AQ303" s="136">
        <f t="shared" ca="1" si="416"/>
        <v>4.7021669426477851E-4</v>
      </c>
      <c r="AR303" s="136">
        <f t="shared" ca="1" si="417"/>
        <v>4.9560582314452789E-4</v>
      </c>
      <c r="AS303" s="136">
        <f t="shared" ca="1" si="418"/>
        <v>5.9791637353055684E-4</v>
      </c>
      <c r="AT303" s="136">
        <f t="shared" ca="1" si="419"/>
        <v>4.6850407275724696E-4</v>
      </c>
      <c r="AU303" s="136">
        <f t="shared" ca="1" si="420"/>
        <v>4.7966170000880687E-4</v>
      </c>
      <c r="AV303" s="136">
        <f t="shared" ca="1" si="421"/>
        <v>5.8772257042389578E-4</v>
      </c>
      <c r="AW303" s="136">
        <f t="shared" ca="1" si="422"/>
        <v>1.1601720581360941E-2</v>
      </c>
      <c r="AX303" s="136">
        <f t="shared" ca="1" si="423"/>
        <v>1.4020959871103659E-2</v>
      </c>
      <c r="AY303" s="136">
        <f t="shared" ca="1" si="424"/>
        <v>6.7511146804680308E-3</v>
      </c>
      <c r="AZ303" s="136">
        <f t="shared" ca="1" si="425"/>
        <v>1.8938248689502146E-4</v>
      </c>
      <c r="BA303" s="136">
        <f t="shared" ca="1" si="426"/>
        <v>0</v>
      </c>
      <c r="BB303" s="136">
        <f t="shared" ca="1" si="427"/>
        <v>0</v>
      </c>
      <c r="BC303" s="136">
        <f t="shared" ca="1" si="428"/>
        <v>6.2364285102292812E-3</v>
      </c>
      <c r="BD303" s="136">
        <f t="shared" ca="1" si="429"/>
        <v>9.6751896703918035E-3</v>
      </c>
      <c r="BE303" s="136">
        <f t="shared" ca="1" si="430"/>
        <v>0</v>
      </c>
      <c r="BF303" s="136">
        <f t="shared" ca="1" si="431"/>
        <v>3.9136908100580901E-3</v>
      </c>
      <c r="BG303" s="136">
        <f t="shared" ca="1" si="432"/>
        <v>6.3989003900800359E-3</v>
      </c>
      <c r="BH303" s="136">
        <f t="shared" ca="1" si="433"/>
        <v>0</v>
      </c>
      <c r="BI303" s="136">
        <f t="shared" ca="1" si="434"/>
        <v>1.9398666706571611E-4</v>
      </c>
      <c r="BJ303" s="136">
        <f t="shared" ca="1" si="435"/>
        <v>0</v>
      </c>
      <c r="BK303" s="136">
        <f t="shared" ca="1" si="436"/>
        <v>0</v>
      </c>
      <c r="BL303" s="136">
        <f t="shared" ca="1" si="437"/>
        <v>0</v>
      </c>
      <c r="BM303" s="136">
        <f t="shared" ca="1" si="438"/>
        <v>0</v>
      </c>
      <c r="BN303" s="136">
        <f t="shared" ca="1" si="439"/>
        <v>0</v>
      </c>
      <c r="BO303" s="136">
        <f t="shared" ca="1" si="440"/>
        <v>4.7507257803989129E-3</v>
      </c>
      <c r="BP303" s="136">
        <f t="shared" ca="1" si="441"/>
        <v>7.3702547960059709E-3</v>
      </c>
      <c r="BQ303" s="136">
        <f t="shared" ca="1" si="442"/>
        <v>0</v>
      </c>
      <c r="BR303" s="136" t="str">
        <f t="shared" si="443"/>
        <v/>
      </c>
      <c r="BS303" s="136" t="str">
        <f t="shared" si="444"/>
        <v/>
      </c>
      <c r="BT303" s="136" t="str">
        <f t="shared" si="445"/>
        <v/>
      </c>
      <c r="BU303" s="136">
        <f t="shared" ca="1" si="446"/>
        <v>9.9834264368097794E-3</v>
      </c>
      <c r="BV303" s="136">
        <f t="shared" ca="1" si="447"/>
        <v>1.161529337301926E-2</v>
      </c>
      <c r="BW303" s="136">
        <f t="shared" ca="1" si="448"/>
        <v>5.0286451251442422E-3</v>
      </c>
      <c r="BX303" s="136">
        <f t="shared" ca="1" si="449"/>
        <v>4.3905305486872942E-4</v>
      </c>
      <c r="BY303" s="136">
        <f t="shared" ca="1" si="450"/>
        <v>4.6118764563618211E-4</v>
      </c>
      <c r="BZ303" s="136">
        <f t="shared" ca="1" si="451"/>
        <v>5.7430881917022204E-4</v>
      </c>
      <c r="CA303" s="136">
        <f t="shared" ca="1" si="452"/>
        <v>4.3651709292358846E-4</v>
      </c>
      <c r="CB303" s="136">
        <f t="shared" ca="1" si="453"/>
        <v>4.4223984948184693E-4</v>
      </c>
      <c r="CC303" s="136">
        <f t="shared" ca="1" si="454"/>
        <v>5.5930371041843006E-4</v>
      </c>
      <c r="CD303" s="136">
        <f t="shared" ca="1" si="455"/>
        <v>7.3093078597279357E-3</v>
      </c>
      <c r="CE303" s="136">
        <f t="shared" ca="1" si="456"/>
        <v>1.0529020201436368E-2</v>
      </c>
      <c r="CF303" s="136">
        <f t="shared" ca="1" si="457"/>
        <v>2.717455544207222E-3</v>
      </c>
      <c r="CG303" s="136">
        <f t="shared" ca="1" si="458"/>
        <v>0</v>
      </c>
      <c r="CH303" s="136">
        <f t="shared" ca="1" si="459"/>
        <v>0</v>
      </c>
      <c r="CI303" s="136">
        <f t="shared" ca="1" si="460"/>
        <v>0</v>
      </c>
      <c r="CJ303" s="136">
        <f t="shared" ca="1" si="461"/>
        <v>0</v>
      </c>
      <c r="CK303" s="136">
        <f t="shared" ca="1" si="462"/>
        <v>0</v>
      </c>
      <c r="CL303" s="136">
        <f t="shared" ca="1" si="463"/>
        <v>0</v>
      </c>
      <c r="CM303" s="136">
        <f t="shared" ca="1" si="464"/>
        <v>0</v>
      </c>
      <c r="CN303" s="136">
        <f t="shared" ca="1" si="465"/>
        <v>0</v>
      </c>
      <c r="CO303" s="136">
        <f t="shared" ca="1" si="466"/>
        <v>0</v>
      </c>
      <c r="CP303" s="136">
        <f t="shared" ca="1" si="467"/>
        <v>4.3604484384001654E-3</v>
      </c>
      <c r="CQ303" s="136">
        <f t="shared" ca="1" si="468"/>
        <v>4.3850345867294848E-3</v>
      </c>
      <c r="CR303" s="136">
        <f t="shared" ca="1" si="469"/>
        <v>2.6318023302059983E-3</v>
      </c>
      <c r="CS303" s="136">
        <f t="shared" ca="1" si="470"/>
        <v>1.0902173442292599E-2</v>
      </c>
      <c r="CT303" s="136">
        <f t="shared" ca="1" si="471"/>
        <v>1.3529021946573435E-2</v>
      </c>
      <c r="CU303" s="136">
        <f t="shared" ca="1" si="472"/>
        <v>8.6000267934240125E-3</v>
      </c>
      <c r="CV303" s="136">
        <f t="shared" ca="1" si="473"/>
        <v>6.9646516989135465E-3</v>
      </c>
      <c r="CW303" s="136">
        <f t="shared" ca="1" si="474"/>
        <v>9.2955710129583747E-3</v>
      </c>
      <c r="CX303" s="136">
        <f t="shared" ca="1" si="475"/>
        <v>2.3258189283625976E-3</v>
      </c>
      <c r="CY303" s="136">
        <f t="shared" ca="1" si="476"/>
        <v>1.2528590267857711E-2</v>
      </c>
      <c r="CZ303" s="136">
        <f t="shared" ca="1" si="477"/>
        <v>1.4431647801372084E-2</v>
      </c>
      <c r="DA303" s="136">
        <f t="shared" ca="1" si="478"/>
        <v>7.6619677740858115E-3</v>
      </c>
    </row>
    <row r="304" spans="3:105">
      <c r="C304" s="138">
        <f t="shared" si="379"/>
        <v>880</v>
      </c>
      <c r="D304" s="136">
        <f t="shared" si="379"/>
        <v>0</v>
      </c>
      <c r="E304" s="136">
        <f t="shared" si="379"/>
        <v>0</v>
      </c>
      <c r="F304" s="136">
        <f t="shared" si="279"/>
        <v>0</v>
      </c>
      <c r="G304" s="136">
        <f t="shared" ca="1" si="380"/>
        <v>2.1418484076550955E-3</v>
      </c>
      <c r="H304" s="136">
        <f t="shared" ca="1" si="381"/>
        <v>2.6860329845109368E-3</v>
      </c>
      <c r="I304" s="136">
        <f t="shared" ca="1" si="382"/>
        <v>7.9364751985878295E-4</v>
      </c>
      <c r="J304" s="136">
        <f t="shared" ca="1" si="383"/>
        <v>0</v>
      </c>
      <c r="K304" s="136">
        <f t="shared" ca="1" si="384"/>
        <v>0</v>
      </c>
      <c r="L304" s="136">
        <f t="shared" ca="1" si="385"/>
        <v>0</v>
      </c>
      <c r="M304" s="136">
        <f t="shared" ca="1" si="386"/>
        <v>4.1684524715387977E-4</v>
      </c>
      <c r="N304" s="136">
        <f t="shared" ca="1" si="387"/>
        <v>4.460482794760211E-4</v>
      </c>
      <c r="O304" s="136">
        <f t="shared" ca="1" si="388"/>
        <v>5.4998975872570051E-4</v>
      </c>
      <c r="P304" s="136">
        <f t="shared" ca="1" si="389"/>
        <v>4.3820461065869286E-4</v>
      </c>
      <c r="Q304" s="136">
        <f t="shared" ca="1" si="390"/>
        <v>4.7079136410631414E-4</v>
      </c>
      <c r="R304" s="136">
        <f t="shared" ca="1" si="391"/>
        <v>5.6020105755174492E-4</v>
      </c>
      <c r="S304" s="136">
        <f t="shared" ca="1" si="392"/>
        <v>4.6717091895909175E-4</v>
      </c>
      <c r="T304" s="136">
        <f t="shared" ca="1" si="393"/>
        <v>4.7966923674324025E-4</v>
      </c>
      <c r="U304" s="136">
        <f t="shared" ca="1" si="394"/>
        <v>6.1499483451766537E-4</v>
      </c>
      <c r="V304" s="136">
        <f t="shared" ca="1" si="395"/>
        <v>4.3572365734212854E-4</v>
      </c>
      <c r="W304" s="136">
        <f t="shared" ca="1" si="396"/>
        <v>4.6516180507192196E-4</v>
      </c>
      <c r="X304" s="136">
        <f t="shared" ca="1" si="397"/>
        <v>5.5544153832500832E-4</v>
      </c>
      <c r="Y304" s="136">
        <f t="shared" ca="1" si="398"/>
        <v>4.6352204046085744E-4</v>
      </c>
      <c r="Z304" s="136">
        <f t="shared" ca="1" si="399"/>
        <v>4.8271533635340204E-4</v>
      </c>
      <c r="AA304" s="136">
        <f t="shared" ca="1" si="400"/>
        <v>6.159710633913668E-4</v>
      </c>
      <c r="AB304" s="136">
        <f t="shared" ca="1" si="401"/>
        <v>0</v>
      </c>
      <c r="AC304" s="136">
        <f t="shared" ca="1" si="402"/>
        <v>0</v>
      </c>
      <c r="AD304" s="136">
        <f t="shared" ca="1" si="403"/>
        <v>0</v>
      </c>
      <c r="AE304" s="136">
        <f t="shared" ca="1" si="404"/>
        <v>0</v>
      </c>
      <c r="AF304" s="136">
        <f t="shared" ca="1" si="405"/>
        <v>0</v>
      </c>
      <c r="AG304" s="136">
        <f t="shared" ca="1" si="406"/>
        <v>0</v>
      </c>
      <c r="AH304" s="136">
        <f t="shared" ca="1" si="407"/>
        <v>0</v>
      </c>
      <c r="AI304" s="136">
        <f t="shared" ca="1" si="408"/>
        <v>1.4955336692112856E-5</v>
      </c>
      <c r="AJ304" s="136">
        <f t="shared" ca="1" si="409"/>
        <v>8.2902910307041939E-4</v>
      </c>
      <c r="AK304" s="136">
        <f t="shared" ca="1" si="410"/>
        <v>3.106780492643295E-3</v>
      </c>
      <c r="AL304" s="136">
        <f t="shared" ca="1" si="411"/>
        <v>3.7477059249578443E-3</v>
      </c>
      <c r="AM304" s="136">
        <f t="shared" ca="1" si="412"/>
        <v>0</v>
      </c>
      <c r="AN304" s="136">
        <f t="shared" ca="1" si="413"/>
        <v>4.416018895682755E-4</v>
      </c>
      <c r="AO304" s="136">
        <f t="shared" ca="1" si="414"/>
        <v>4.6789584573425511E-4</v>
      </c>
      <c r="AP304" s="136">
        <f t="shared" ca="1" si="415"/>
        <v>5.6972690463490334E-4</v>
      </c>
      <c r="AQ304" s="136">
        <f t="shared" ca="1" si="416"/>
        <v>4.6430525123252917E-4</v>
      </c>
      <c r="AR304" s="136">
        <f t="shared" ca="1" si="417"/>
        <v>4.8937519453073365E-4</v>
      </c>
      <c r="AS304" s="136">
        <f t="shared" ca="1" si="418"/>
        <v>5.903995230586665E-4</v>
      </c>
      <c r="AT304" s="136">
        <f t="shared" ca="1" si="419"/>
        <v>4.626141603609813E-4</v>
      </c>
      <c r="AU304" s="136">
        <f t="shared" ca="1" si="420"/>
        <v>4.7363151679979222E-4</v>
      </c>
      <c r="AV304" s="136">
        <f t="shared" ca="1" si="421"/>
        <v>5.8033387381613234E-4</v>
      </c>
      <c r="AW304" s="136">
        <f t="shared" ca="1" si="422"/>
        <v>9.7873954946445189E-3</v>
      </c>
      <c r="AX304" s="136">
        <f t="shared" ca="1" si="423"/>
        <v>1.3430592042108702E-2</v>
      </c>
      <c r="AY304" s="136">
        <f t="shared" ca="1" si="424"/>
        <v>1.961632895163198E-3</v>
      </c>
      <c r="AZ304" s="136">
        <f t="shared" ca="1" si="425"/>
        <v>1.6304799724397639E-3</v>
      </c>
      <c r="BA304" s="136">
        <f t="shared" ca="1" si="426"/>
        <v>0</v>
      </c>
      <c r="BB304" s="136">
        <f t="shared" ca="1" si="427"/>
        <v>3.3140082744978023E-3</v>
      </c>
      <c r="BC304" s="136">
        <f t="shared" ca="1" si="428"/>
        <v>1.2026236952903896E-3</v>
      </c>
      <c r="BD304" s="136">
        <f t="shared" ca="1" si="429"/>
        <v>1.8227694926553017E-3</v>
      </c>
      <c r="BE304" s="136">
        <f t="shared" ca="1" si="430"/>
        <v>1.013471799377395E-4</v>
      </c>
      <c r="BF304" s="136">
        <f t="shared" ca="1" si="431"/>
        <v>4.1189913168063685E-4</v>
      </c>
      <c r="BG304" s="136">
        <f t="shared" ca="1" si="432"/>
        <v>4.5098580512089849E-4</v>
      </c>
      <c r="BH304" s="136">
        <f t="shared" ca="1" si="433"/>
        <v>5.2190735029583027E-4</v>
      </c>
      <c r="BI304" s="136">
        <f t="shared" ca="1" si="434"/>
        <v>0</v>
      </c>
      <c r="BJ304" s="136">
        <f t="shared" ca="1" si="435"/>
        <v>0</v>
      </c>
      <c r="BK304" s="136">
        <f t="shared" ca="1" si="436"/>
        <v>0</v>
      </c>
      <c r="BL304" s="136">
        <f t="shared" ca="1" si="437"/>
        <v>0</v>
      </c>
      <c r="BM304" s="136">
        <f t="shared" ca="1" si="438"/>
        <v>0</v>
      </c>
      <c r="BN304" s="136">
        <f t="shared" ca="1" si="439"/>
        <v>0</v>
      </c>
      <c r="BO304" s="136">
        <f t="shared" ca="1" si="440"/>
        <v>0</v>
      </c>
      <c r="BP304" s="136">
        <f t="shared" ca="1" si="441"/>
        <v>0</v>
      </c>
      <c r="BQ304" s="136">
        <f t="shared" ca="1" si="442"/>
        <v>0</v>
      </c>
      <c r="BR304" s="136" t="str">
        <f t="shared" si="443"/>
        <v/>
      </c>
      <c r="BS304" s="136" t="str">
        <f t="shared" si="444"/>
        <v/>
      </c>
      <c r="BT304" s="136" t="str">
        <f t="shared" si="445"/>
        <v/>
      </c>
      <c r="BU304" s="136">
        <f t="shared" ca="1" si="446"/>
        <v>1.167074274380301E-2</v>
      </c>
      <c r="BV304" s="136">
        <f t="shared" ca="1" si="447"/>
        <v>1.5217746740261615E-2</v>
      </c>
      <c r="BW304" s="136">
        <f t="shared" ca="1" si="448"/>
        <v>2.4486871360610328E-3</v>
      </c>
      <c r="BX304" s="136">
        <f t="shared" ca="1" si="449"/>
        <v>4.335333930752458E-4</v>
      </c>
      <c r="BY304" s="136">
        <f t="shared" ca="1" si="450"/>
        <v>4.5538971347510007E-4</v>
      </c>
      <c r="BZ304" s="136">
        <f t="shared" ca="1" si="451"/>
        <v>5.6708875678440759E-4</v>
      </c>
      <c r="CA304" s="136">
        <f t="shared" ca="1" si="452"/>
        <v>2.9036240431613157E-3</v>
      </c>
      <c r="CB304" s="136">
        <f t="shared" ca="1" si="453"/>
        <v>3.9093226505198721E-3</v>
      </c>
      <c r="CC304" s="136">
        <f t="shared" ca="1" si="454"/>
        <v>0</v>
      </c>
      <c r="CD304" s="136">
        <f t="shared" ca="1" si="455"/>
        <v>4.2102650105122608E-4</v>
      </c>
      <c r="CE304" s="136">
        <f t="shared" ca="1" si="456"/>
        <v>4.4656812794926912E-4</v>
      </c>
      <c r="CF304" s="136">
        <f t="shared" ca="1" si="457"/>
        <v>5.7239030877735773E-4</v>
      </c>
      <c r="CG304" s="136">
        <f t="shared" ca="1" si="458"/>
        <v>0</v>
      </c>
      <c r="CH304" s="136">
        <f t="shared" ca="1" si="459"/>
        <v>0</v>
      </c>
      <c r="CI304" s="136">
        <f t="shared" ca="1" si="460"/>
        <v>0</v>
      </c>
      <c r="CJ304" s="136">
        <f t="shared" ca="1" si="461"/>
        <v>0</v>
      </c>
      <c r="CK304" s="136">
        <f t="shared" ca="1" si="462"/>
        <v>0</v>
      </c>
      <c r="CL304" s="136">
        <f t="shared" ca="1" si="463"/>
        <v>0</v>
      </c>
      <c r="CM304" s="136">
        <f t="shared" ca="1" si="464"/>
        <v>0</v>
      </c>
      <c r="CN304" s="136">
        <f t="shared" ca="1" si="465"/>
        <v>0</v>
      </c>
      <c r="CO304" s="136">
        <f t="shared" ca="1" si="466"/>
        <v>0</v>
      </c>
      <c r="CP304" s="136">
        <f t="shared" ca="1" si="467"/>
        <v>5.5092814445731469E-3</v>
      </c>
      <c r="CQ304" s="136">
        <f t="shared" ca="1" si="468"/>
        <v>4.7413227031083312E-3</v>
      </c>
      <c r="CR304" s="136">
        <f t="shared" ca="1" si="469"/>
        <v>5.2841624657467392E-3</v>
      </c>
      <c r="CS304" s="136">
        <f t="shared" ca="1" si="470"/>
        <v>8.2137618982575395E-3</v>
      </c>
      <c r="CT304" s="136">
        <f t="shared" ca="1" si="471"/>
        <v>1.1631064310461786E-2</v>
      </c>
      <c r="CU304" s="136">
        <f t="shared" ca="1" si="472"/>
        <v>2.4045210872883182E-3</v>
      </c>
      <c r="CV304" s="136">
        <f t="shared" ca="1" si="473"/>
        <v>3.0281656267054273E-3</v>
      </c>
      <c r="CW304" s="136">
        <f t="shared" ca="1" si="474"/>
        <v>5.2992691812240979E-3</v>
      </c>
      <c r="CX304" s="136">
        <f t="shared" ca="1" si="475"/>
        <v>0</v>
      </c>
      <c r="CY304" s="136">
        <f t="shared" ca="1" si="476"/>
        <v>1.2464340395781594E-2</v>
      </c>
      <c r="CZ304" s="136">
        <f t="shared" ca="1" si="477"/>
        <v>1.5594837634907431E-2</v>
      </c>
      <c r="DA304" s="136">
        <f t="shared" ca="1" si="478"/>
        <v>4.0574680111090614E-3</v>
      </c>
    </row>
    <row r="305" spans="3:105">
      <c r="C305" s="138">
        <f t="shared" si="379"/>
        <v>885</v>
      </c>
      <c r="D305" s="136">
        <f t="shared" si="379"/>
        <v>0</v>
      </c>
      <c r="E305" s="136">
        <f t="shared" si="379"/>
        <v>0</v>
      </c>
      <c r="F305" s="136">
        <f t="shared" si="279"/>
        <v>0</v>
      </c>
      <c r="G305" s="136">
        <f t="shared" ca="1" si="380"/>
        <v>1.419030232207872E-3</v>
      </c>
      <c r="H305" s="136">
        <f t="shared" ca="1" si="381"/>
        <v>1.142851407601728E-3</v>
      </c>
      <c r="I305" s="136">
        <f t="shared" ca="1" si="382"/>
        <v>1.6119767277774407E-3</v>
      </c>
      <c r="J305" s="136">
        <f t="shared" ca="1" si="383"/>
        <v>9.6105430104800481E-4</v>
      </c>
      <c r="K305" s="136">
        <f t="shared" ca="1" si="384"/>
        <v>0</v>
      </c>
      <c r="L305" s="136">
        <f t="shared" ca="1" si="385"/>
        <v>0</v>
      </c>
      <c r="M305" s="136">
        <f t="shared" ca="1" si="386"/>
        <v>4.1164891655808179E-4</v>
      </c>
      <c r="N305" s="136">
        <f t="shared" ca="1" si="387"/>
        <v>4.4048790824072502E-4</v>
      </c>
      <c r="O305" s="136">
        <f t="shared" ca="1" si="388"/>
        <v>5.431336685335844E-4</v>
      </c>
      <c r="P305" s="136">
        <f t="shared" ca="1" si="389"/>
        <v>4.3274201742743326E-4</v>
      </c>
      <c r="Q305" s="136">
        <f t="shared" ca="1" si="390"/>
        <v>4.6492254927336002E-4</v>
      </c>
      <c r="R305" s="136">
        <f t="shared" ca="1" si="391"/>
        <v>5.5321767483350575E-4</v>
      </c>
      <c r="S305" s="136">
        <f t="shared" ca="1" si="392"/>
        <v>4.6134723605463463E-4</v>
      </c>
      <c r="T305" s="136">
        <f t="shared" ca="1" si="393"/>
        <v>4.7368975167589141E-4</v>
      </c>
      <c r="U305" s="136">
        <f t="shared" ca="1" si="394"/>
        <v>6.0732840075913863E-4</v>
      </c>
      <c r="V305" s="136">
        <f t="shared" ca="1" si="395"/>
        <v>4.3029199130438652E-4</v>
      </c>
      <c r="W305" s="136">
        <f t="shared" ca="1" si="396"/>
        <v>4.593631674811242E-4</v>
      </c>
      <c r="X305" s="136">
        <f t="shared" ca="1" si="397"/>
        <v>5.4851748706262243E-4</v>
      </c>
      <c r="Y305" s="136">
        <f t="shared" ca="1" si="398"/>
        <v>4.5774384393080478E-4</v>
      </c>
      <c r="Z305" s="136">
        <f t="shared" ca="1" si="399"/>
        <v>4.7669787906324336E-4</v>
      </c>
      <c r="AA305" s="136">
        <f t="shared" ca="1" si="400"/>
        <v>6.0829246010949897E-4</v>
      </c>
      <c r="AB305" s="136">
        <f t="shared" ca="1" si="401"/>
        <v>6.3605862794631029E-4</v>
      </c>
      <c r="AC305" s="136">
        <f t="shared" ca="1" si="402"/>
        <v>4.5189137379859863E-4</v>
      </c>
      <c r="AD305" s="136">
        <f t="shared" ca="1" si="403"/>
        <v>0</v>
      </c>
      <c r="AE305" s="136">
        <f t="shared" ca="1" si="404"/>
        <v>0</v>
      </c>
      <c r="AF305" s="136">
        <f t="shared" ca="1" si="405"/>
        <v>0</v>
      </c>
      <c r="AG305" s="136">
        <f t="shared" ca="1" si="406"/>
        <v>0</v>
      </c>
      <c r="AH305" s="136">
        <f t="shared" ca="1" si="407"/>
        <v>0</v>
      </c>
      <c r="AI305" s="136">
        <f t="shared" ca="1" si="408"/>
        <v>0</v>
      </c>
      <c r="AJ305" s="136">
        <f t="shared" ca="1" si="409"/>
        <v>0</v>
      </c>
      <c r="AK305" s="136">
        <f t="shared" ca="1" si="410"/>
        <v>3.4760333141082497E-3</v>
      </c>
      <c r="AL305" s="136">
        <f t="shared" ca="1" si="411"/>
        <v>2.2904077450658948E-3</v>
      </c>
      <c r="AM305" s="136">
        <f t="shared" ca="1" si="412"/>
        <v>4.1264583914616343E-3</v>
      </c>
      <c r="AN305" s="136">
        <f t="shared" ca="1" si="413"/>
        <v>4.3609694636550757E-4</v>
      </c>
      <c r="AO305" s="136">
        <f t="shared" ca="1" si="414"/>
        <v>4.6206312600088575E-4</v>
      </c>
      <c r="AP305" s="136">
        <f t="shared" ca="1" si="415"/>
        <v>5.6262477412959676E-4</v>
      </c>
      <c r="AQ305" s="136">
        <f t="shared" ca="1" si="416"/>
        <v>2.8638051514086552E-3</v>
      </c>
      <c r="AR305" s="136">
        <f t="shared" ca="1" si="417"/>
        <v>2.3771049745700398E-3</v>
      </c>
      <c r="AS305" s="136">
        <f t="shared" ca="1" si="418"/>
        <v>3.5038772239895958E-3</v>
      </c>
      <c r="AT305" s="136">
        <f t="shared" ca="1" si="419"/>
        <v>4.5684728132866319E-4</v>
      </c>
      <c r="AU305" s="136">
        <f t="shared" ca="1" si="420"/>
        <v>4.6772729704753379E-4</v>
      </c>
      <c r="AV305" s="136">
        <f t="shared" ca="1" si="421"/>
        <v>5.7309951841714763E-4</v>
      </c>
      <c r="AW305" s="136">
        <f t="shared" ca="1" si="422"/>
        <v>1.51808032638703E-3</v>
      </c>
      <c r="AX305" s="136">
        <f t="shared" ca="1" si="423"/>
        <v>2.3779603151615186E-3</v>
      </c>
      <c r="AY305" s="136">
        <f t="shared" ca="1" si="424"/>
        <v>0</v>
      </c>
      <c r="AZ305" s="136">
        <f t="shared" ca="1" si="425"/>
        <v>5.3661232710478096E-3</v>
      </c>
      <c r="BA305" s="136">
        <f t="shared" ca="1" si="426"/>
        <v>3.6891086129305583E-4</v>
      </c>
      <c r="BB305" s="136">
        <f t="shared" ca="1" si="427"/>
        <v>1.7561072345015919E-2</v>
      </c>
      <c r="BC305" s="136">
        <f t="shared" ca="1" si="428"/>
        <v>4.1807117994982989E-4</v>
      </c>
      <c r="BD305" s="136">
        <f t="shared" ca="1" si="429"/>
        <v>4.4823290995055855E-4</v>
      </c>
      <c r="BE305" s="136">
        <f t="shared" ca="1" si="430"/>
        <v>5.2840814965307602E-4</v>
      </c>
      <c r="BF305" s="136">
        <f t="shared" ca="1" si="431"/>
        <v>4.0676445862163323E-4</v>
      </c>
      <c r="BG305" s="136">
        <f t="shared" ca="1" si="432"/>
        <v>4.4536388342832555E-4</v>
      </c>
      <c r="BH305" s="136">
        <f t="shared" ca="1" si="433"/>
        <v>5.1540133121313469E-4</v>
      </c>
      <c r="BI305" s="136">
        <f t="shared" ca="1" si="434"/>
        <v>0</v>
      </c>
      <c r="BJ305" s="136">
        <f t="shared" ca="1" si="435"/>
        <v>0</v>
      </c>
      <c r="BK305" s="136">
        <f t="shared" ca="1" si="436"/>
        <v>0</v>
      </c>
      <c r="BL305" s="136">
        <f t="shared" ca="1" si="437"/>
        <v>5.0705172412704067E-4</v>
      </c>
      <c r="BM305" s="136">
        <f t="shared" ca="1" si="438"/>
        <v>0</v>
      </c>
      <c r="BN305" s="136">
        <f t="shared" ca="1" si="439"/>
        <v>1.3257856273452744E-3</v>
      </c>
      <c r="BO305" s="136">
        <f t="shared" ca="1" si="440"/>
        <v>0</v>
      </c>
      <c r="BP305" s="136">
        <f t="shared" ca="1" si="441"/>
        <v>0</v>
      </c>
      <c r="BQ305" s="136">
        <f t="shared" ca="1" si="442"/>
        <v>0</v>
      </c>
      <c r="BR305" s="136" t="str">
        <f t="shared" si="443"/>
        <v/>
      </c>
      <c r="BS305" s="136" t="str">
        <f t="shared" si="444"/>
        <v/>
      </c>
      <c r="BT305" s="136" t="str">
        <f t="shared" si="445"/>
        <v/>
      </c>
      <c r="BU305" s="136">
        <f t="shared" ca="1" si="446"/>
        <v>3.8158817203938805E-3</v>
      </c>
      <c r="BV305" s="136">
        <f t="shared" ca="1" si="447"/>
        <v>5.0170423247359493E-3</v>
      </c>
      <c r="BW305" s="136">
        <f t="shared" ca="1" si="448"/>
        <v>0</v>
      </c>
      <c r="BX305" s="136">
        <f t="shared" ca="1" si="449"/>
        <v>5.998987823479747E-3</v>
      </c>
      <c r="BY305" s="136">
        <f t="shared" ca="1" si="450"/>
        <v>6.2867096288210392E-3</v>
      </c>
      <c r="BZ305" s="136">
        <f t="shared" ca="1" si="451"/>
        <v>7.0561826427733183E-3</v>
      </c>
      <c r="CA305" s="136">
        <f t="shared" ca="1" si="452"/>
        <v>5.0566934111241279E-3</v>
      </c>
      <c r="CB305" s="136">
        <f t="shared" ca="1" si="453"/>
        <v>4.7183294167987338E-3</v>
      </c>
      <c r="CC305" s="136">
        <f t="shared" ca="1" si="454"/>
        <v>5.8579636980498053E-3</v>
      </c>
      <c r="CD305" s="136">
        <f t="shared" ca="1" si="455"/>
        <v>4.1577804756880784E-4</v>
      </c>
      <c r="CE305" s="136">
        <f t="shared" ca="1" si="456"/>
        <v>4.410012763605441E-4</v>
      </c>
      <c r="CF305" s="136">
        <f t="shared" ca="1" si="457"/>
        <v>5.6525497667378672E-4</v>
      </c>
      <c r="CG305" s="136">
        <f t="shared" ca="1" si="458"/>
        <v>0</v>
      </c>
      <c r="CH305" s="136">
        <f t="shared" ca="1" si="459"/>
        <v>0</v>
      </c>
      <c r="CI305" s="136">
        <f t="shared" ca="1" si="460"/>
        <v>0</v>
      </c>
      <c r="CJ305" s="136">
        <f t="shared" ca="1" si="461"/>
        <v>0</v>
      </c>
      <c r="CK305" s="136">
        <f t="shared" ca="1" si="462"/>
        <v>0</v>
      </c>
      <c r="CL305" s="136">
        <f t="shared" ca="1" si="463"/>
        <v>0</v>
      </c>
      <c r="CM305" s="136">
        <f t="shared" ca="1" si="464"/>
        <v>1.8578832638117917E-3</v>
      </c>
      <c r="CN305" s="136">
        <f t="shared" ca="1" si="465"/>
        <v>1.317113744803074E-3</v>
      </c>
      <c r="CO305" s="136">
        <f t="shared" ca="1" si="466"/>
        <v>6.7440607889921681E-4</v>
      </c>
      <c r="CP305" s="136">
        <f t="shared" ca="1" si="467"/>
        <v>3.9904242545266587E-3</v>
      </c>
      <c r="CQ305" s="136">
        <f t="shared" ca="1" si="468"/>
        <v>1.6427398148711077E-3</v>
      </c>
      <c r="CR305" s="136">
        <f t="shared" ca="1" si="469"/>
        <v>7.7462481782535845E-3</v>
      </c>
      <c r="CS305" s="136">
        <f t="shared" ca="1" si="470"/>
        <v>0</v>
      </c>
      <c r="CT305" s="136">
        <f t="shared" ca="1" si="471"/>
        <v>0</v>
      </c>
      <c r="CU305" s="136">
        <f t="shared" ca="1" si="472"/>
        <v>0</v>
      </c>
      <c r="CV305" s="136">
        <f t="shared" ca="1" si="473"/>
        <v>0</v>
      </c>
      <c r="CW305" s="136">
        <f t="shared" ca="1" si="474"/>
        <v>0</v>
      </c>
      <c r="CX305" s="136">
        <f t="shared" ca="1" si="475"/>
        <v>0</v>
      </c>
      <c r="CY305" s="136">
        <f t="shared" ca="1" si="476"/>
        <v>3.7993098025820909E-3</v>
      </c>
      <c r="CZ305" s="136">
        <f t="shared" ca="1" si="477"/>
        <v>3.8254460168148938E-3</v>
      </c>
      <c r="DA305" s="136">
        <f t="shared" ca="1" si="478"/>
        <v>0</v>
      </c>
    </row>
    <row r="306" spans="3:105">
      <c r="C306" s="138">
        <f t="shared" si="379"/>
        <v>890</v>
      </c>
      <c r="D306" s="136">
        <f t="shared" si="379"/>
        <v>0</v>
      </c>
      <c r="E306" s="136">
        <f t="shared" si="379"/>
        <v>0</v>
      </c>
      <c r="F306" s="136">
        <f t="shared" si="279"/>
        <v>0</v>
      </c>
      <c r="G306" s="136">
        <f t="shared" ca="1" si="380"/>
        <v>2.2952702923431123E-3</v>
      </c>
      <c r="H306" s="136">
        <f t="shared" ca="1" si="381"/>
        <v>1.2453513428536608E-3</v>
      </c>
      <c r="I306" s="136">
        <f t="shared" ca="1" si="382"/>
        <v>5.3518923845828304E-3</v>
      </c>
      <c r="J306" s="136">
        <f t="shared" ca="1" si="383"/>
        <v>4.164736919420169E-3</v>
      </c>
      <c r="K306" s="136">
        <f t="shared" ca="1" si="384"/>
        <v>0</v>
      </c>
      <c r="L306" s="136">
        <f t="shared" ca="1" si="385"/>
        <v>1.3952758833561636E-2</v>
      </c>
      <c r="M306" s="136">
        <f t="shared" ca="1" si="386"/>
        <v>4.0717918988779269E-4</v>
      </c>
      <c r="N306" s="136">
        <f t="shared" ca="1" si="387"/>
        <v>4.3570504480489806E-4</v>
      </c>
      <c r="O306" s="136">
        <f t="shared" ca="1" si="388"/>
        <v>5.3723626677658505E-4</v>
      </c>
      <c r="P306" s="136">
        <f t="shared" ca="1" si="389"/>
        <v>4.2804325967817731E-4</v>
      </c>
      <c r="Q306" s="136">
        <f t="shared" ca="1" si="390"/>
        <v>4.5987437196857967E-4</v>
      </c>
      <c r="R306" s="136">
        <f t="shared" ca="1" si="391"/>
        <v>5.4721077988925595E-4</v>
      </c>
      <c r="S306" s="136">
        <f t="shared" ca="1" si="392"/>
        <v>4.563378798719455E-4</v>
      </c>
      <c r="T306" s="136">
        <f t="shared" ca="1" si="393"/>
        <v>4.6854637917727922E-4</v>
      </c>
      <c r="U306" s="136">
        <f t="shared" ca="1" si="394"/>
        <v>6.0073396593541899E-4</v>
      </c>
      <c r="V306" s="136">
        <f t="shared" ca="1" si="395"/>
        <v>4.2561983619311786E-4</v>
      </c>
      <c r="W306" s="136">
        <f t="shared" ca="1" si="396"/>
        <v>4.5437535452097722E-4</v>
      </c>
      <c r="X306" s="136">
        <f t="shared" ca="1" si="397"/>
        <v>5.4256162724512726E-4</v>
      </c>
      <c r="Y306" s="136">
        <f t="shared" ca="1" si="398"/>
        <v>1.2087182345430025E-3</v>
      </c>
      <c r="Z306" s="136">
        <f t="shared" ca="1" si="399"/>
        <v>4.2968131759402585E-4</v>
      </c>
      <c r="AA306" s="136">
        <f t="shared" ca="1" si="400"/>
        <v>1.972700440507901E-3</v>
      </c>
      <c r="AB306" s="136">
        <f t="shared" ca="1" si="401"/>
        <v>6.9305012584991261E-3</v>
      </c>
      <c r="AC306" s="136">
        <f t="shared" ca="1" si="402"/>
        <v>4.9197440098276441E-3</v>
      </c>
      <c r="AD306" s="136">
        <f t="shared" ca="1" si="403"/>
        <v>1.4721995559186237E-2</v>
      </c>
      <c r="AE306" s="136">
        <f t="shared" ca="1" si="404"/>
        <v>0</v>
      </c>
      <c r="AF306" s="136">
        <f t="shared" ca="1" si="405"/>
        <v>0</v>
      </c>
      <c r="AG306" s="136">
        <f t="shared" ca="1" si="406"/>
        <v>0</v>
      </c>
      <c r="AH306" s="136">
        <f t="shared" ca="1" si="407"/>
        <v>2.5574447712493149E-4</v>
      </c>
      <c r="AI306" s="136">
        <f t="shared" ca="1" si="408"/>
        <v>4.8709403647318589E-4</v>
      </c>
      <c r="AJ306" s="136">
        <f t="shared" ca="1" si="409"/>
        <v>6.5672804832855273E-4</v>
      </c>
      <c r="AK306" s="136">
        <f t="shared" ca="1" si="410"/>
        <v>3.1920387803854797E-3</v>
      </c>
      <c r="AL306" s="136">
        <f t="shared" ca="1" si="411"/>
        <v>4.0404576231866442E-4</v>
      </c>
      <c r="AM306" s="136">
        <f t="shared" ca="1" si="412"/>
        <v>7.6879871314476699E-3</v>
      </c>
      <c r="AN306" s="136">
        <f t="shared" ca="1" si="413"/>
        <v>7.8433616868202945E-4</v>
      </c>
      <c r="AO306" s="136">
        <f t="shared" ca="1" si="414"/>
        <v>4.2681686334171756E-4</v>
      </c>
      <c r="AP306" s="136">
        <f t="shared" ca="1" si="415"/>
        <v>4.012656984120736E-4</v>
      </c>
      <c r="AQ306" s="136">
        <f t="shared" ca="1" si="416"/>
        <v>6.2273793727912743E-3</v>
      </c>
      <c r="AR306" s="136">
        <f t="shared" ca="1" si="417"/>
        <v>2.0940169451594309E-3</v>
      </c>
      <c r="AS306" s="136">
        <f t="shared" ca="1" si="418"/>
        <v>1.8413499239642493E-2</v>
      </c>
      <c r="AT306" s="136">
        <f t="shared" ca="1" si="419"/>
        <v>4.5188678612154007E-4</v>
      </c>
      <c r="AU306" s="136">
        <f t="shared" ca="1" si="420"/>
        <v>4.6264866550025361E-4</v>
      </c>
      <c r="AV306" s="136">
        <f t="shared" ca="1" si="421"/>
        <v>5.6687674435128299E-4</v>
      </c>
      <c r="AW306" s="136">
        <f t="shared" ca="1" si="422"/>
        <v>4.338201107634516E-4</v>
      </c>
      <c r="AX306" s="136">
        <f t="shared" ca="1" si="423"/>
        <v>4.6360630713605333E-4</v>
      </c>
      <c r="AY306" s="136">
        <f t="shared" ca="1" si="424"/>
        <v>5.4157523153161526E-4</v>
      </c>
      <c r="AZ306" s="136">
        <f t="shared" ca="1" si="425"/>
        <v>8.5834959316710441E-3</v>
      </c>
      <c r="BA306" s="136">
        <f t="shared" ca="1" si="426"/>
        <v>2.7341429235993523E-4</v>
      </c>
      <c r="BB306" s="136">
        <f t="shared" ca="1" si="427"/>
        <v>3.0967009432209102E-2</v>
      </c>
      <c r="BC306" s="136">
        <f t="shared" ca="1" si="428"/>
        <v>4.1353171967692197E-4</v>
      </c>
      <c r="BD306" s="136">
        <f t="shared" ca="1" si="429"/>
        <v>4.4336595048213829E-4</v>
      </c>
      <c r="BE306" s="136">
        <f t="shared" ca="1" si="430"/>
        <v>5.2267063910877408E-4</v>
      </c>
      <c r="BF306" s="136">
        <f t="shared" ca="1" si="431"/>
        <v>4.0234776790268583E-4</v>
      </c>
      <c r="BG306" s="136">
        <f t="shared" ca="1" si="432"/>
        <v>4.4052807614772455E-4</v>
      </c>
      <c r="BH306" s="136">
        <f t="shared" ca="1" si="433"/>
        <v>5.0980505005372397E-4</v>
      </c>
      <c r="BI306" s="136">
        <f t="shared" ca="1" si="434"/>
        <v>0</v>
      </c>
      <c r="BJ306" s="136">
        <f t="shared" ca="1" si="435"/>
        <v>0</v>
      </c>
      <c r="BK306" s="136">
        <f t="shared" ca="1" si="436"/>
        <v>0</v>
      </c>
      <c r="BL306" s="136">
        <f t="shared" ca="1" si="437"/>
        <v>9.3205947177251568E-3</v>
      </c>
      <c r="BM306" s="136">
        <f t="shared" ca="1" si="438"/>
        <v>8.4906457539873741E-3</v>
      </c>
      <c r="BN306" s="136">
        <f t="shared" ca="1" si="439"/>
        <v>1.5118854045748979E-2</v>
      </c>
      <c r="BO306" s="136">
        <f t="shared" ca="1" si="440"/>
        <v>0</v>
      </c>
      <c r="BP306" s="136">
        <f t="shared" ca="1" si="441"/>
        <v>0</v>
      </c>
      <c r="BQ306" s="136">
        <f t="shared" ca="1" si="442"/>
        <v>0</v>
      </c>
      <c r="BR306" s="136" t="str">
        <f t="shared" si="443"/>
        <v/>
      </c>
      <c r="BS306" s="136" t="str">
        <f t="shared" si="444"/>
        <v/>
      </c>
      <c r="BT306" s="136" t="str">
        <f t="shared" si="445"/>
        <v/>
      </c>
      <c r="BU306" s="136">
        <f t="shared" ca="1" si="446"/>
        <v>0</v>
      </c>
      <c r="BV306" s="136">
        <f t="shared" ca="1" si="447"/>
        <v>0</v>
      </c>
      <c r="BW306" s="136">
        <f t="shared" ca="1" si="448"/>
        <v>0</v>
      </c>
      <c r="BX306" s="136">
        <f t="shared" ca="1" si="449"/>
        <v>7.8336308519452828E-3</v>
      </c>
      <c r="BY306" s="136">
        <f t="shared" ca="1" si="450"/>
        <v>4.3632653199337425E-3</v>
      </c>
      <c r="BZ306" s="136">
        <f t="shared" ca="1" si="451"/>
        <v>2.1054920325083975E-2</v>
      </c>
      <c r="CA306" s="136">
        <f t="shared" ca="1" si="452"/>
        <v>5.1692012337330806E-3</v>
      </c>
      <c r="CB306" s="136">
        <f t="shared" ca="1" si="453"/>
        <v>2.5381310616951129E-3</v>
      </c>
      <c r="CC306" s="136">
        <f t="shared" ca="1" si="454"/>
        <v>1.2126081355233324E-2</v>
      </c>
      <c r="CD306" s="136">
        <f t="shared" ca="1" si="455"/>
        <v>4.1126348636534891E-4</v>
      </c>
      <c r="CE306" s="136">
        <f t="shared" ca="1" si="456"/>
        <v>4.362128387203782E-4</v>
      </c>
      <c r="CF306" s="136">
        <f t="shared" ca="1" si="457"/>
        <v>5.5911737945653285E-4</v>
      </c>
      <c r="CG306" s="136">
        <f t="shared" ca="1" si="458"/>
        <v>1.9180407923976794E-4</v>
      </c>
      <c r="CH306" s="136">
        <f t="shared" ca="1" si="459"/>
        <v>0</v>
      </c>
      <c r="CI306" s="136">
        <f t="shared" ca="1" si="460"/>
        <v>0</v>
      </c>
      <c r="CJ306" s="136">
        <f t="shared" ca="1" si="461"/>
        <v>4.9382200719283028E-3</v>
      </c>
      <c r="CK306" s="136">
        <f t="shared" ca="1" si="462"/>
        <v>7.1234804157065193E-3</v>
      </c>
      <c r="CL306" s="136">
        <f t="shared" ca="1" si="463"/>
        <v>3.0475114514722248E-3</v>
      </c>
      <c r="CM306" s="136">
        <f t="shared" ca="1" si="464"/>
        <v>3.8037557486147906E-3</v>
      </c>
      <c r="CN306" s="136">
        <f t="shared" ca="1" si="465"/>
        <v>0</v>
      </c>
      <c r="CO306" s="136">
        <f t="shared" ca="1" si="466"/>
        <v>1.26747966223514E-2</v>
      </c>
      <c r="CP306" s="136">
        <f t="shared" ca="1" si="467"/>
        <v>5.3549181298078253E-3</v>
      </c>
      <c r="CQ306" s="136">
        <f t="shared" ca="1" si="468"/>
        <v>2.4565278360322205E-3</v>
      </c>
      <c r="CR306" s="136">
        <f t="shared" ca="1" si="469"/>
        <v>1.0139006782703221E-2</v>
      </c>
      <c r="CS306" s="136">
        <f t="shared" ca="1" si="470"/>
        <v>0</v>
      </c>
      <c r="CT306" s="136">
        <f t="shared" ca="1" si="471"/>
        <v>0</v>
      </c>
      <c r="CU306" s="136">
        <f t="shared" ca="1" si="472"/>
        <v>0</v>
      </c>
      <c r="CV306" s="136">
        <f t="shared" ca="1" si="473"/>
        <v>0</v>
      </c>
      <c r="CW306" s="136">
        <f t="shared" ca="1" si="474"/>
        <v>0</v>
      </c>
      <c r="CX306" s="136">
        <f t="shared" ca="1" si="475"/>
        <v>0</v>
      </c>
      <c r="CY306" s="136">
        <f t="shared" ca="1" si="476"/>
        <v>3.7967076566711475E-4</v>
      </c>
      <c r="CZ306" s="136">
        <f t="shared" ca="1" si="477"/>
        <v>4.2072574824789756E-4</v>
      </c>
      <c r="DA306" s="136">
        <f t="shared" ca="1" si="478"/>
        <v>4.8265299181817357E-4</v>
      </c>
    </row>
    <row r="307" spans="3:105">
      <c r="C307" s="138">
        <f t="shared" si="379"/>
        <v>895</v>
      </c>
      <c r="D307" s="136">
        <f t="shared" si="379"/>
        <v>0</v>
      </c>
      <c r="E307" s="136">
        <f t="shared" si="379"/>
        <v>0</v>
      </c>
      <c r="F307" s="136">
        <f t="shared" si="279"/>
        <v>0</v>
      </c>
      <c r="G307" s="136">
        <f t="shared" ca="1" si="380"/>
        <v>4.839367763795027E-3</v>
      </c>
      <c r="H307" s="136">
        <f t="shared" ca="1" si="381"/>
        <v>1.3702236785782427E-3</v>
      </c>
      <c r="I307" s="136">
        <f t="shared" ca="1" si="382"/>
        <v>1.4944091338802005E-2</v>
      </c>
      <c r="J307" s="136">
        <f t="shared" ca="1" si="383"/>
        <v>8.536161934574538E-3</v>
      </c>
      <c r="K307" s="136">
        <f t="shared" ca="1" si="384"/>
        <v>0</v>
      </c>
      <c r="L307" s="136">
        <f t="shared" ca="1" si="385"/>
        <v>3.3158748103679567E-2</v>
      </c>
      <c r="M307" s="136">
        <f t="shared" ca="1" si="386"/>
        <v>4.02609490876305E-4</v>
      </c>
      <c r="N307" s="136">
        <f t="shared" ca="1" si="387"/>
        <v>4.3081520524042072E-4</v>
      </c>
      <c r="O307" s="136">
        <f t="shared" ca="1" si="388"/>
        <v>5.3120696051979705E-4</v>
      </c>
      <c r="P307" s="136">
        <f t="shared" ca="1" si="389"/>
        <v>5.333148386635251E-3</v>
      </c>
      <c r="Q307" s="136">
        <f t="shared" ca="1" si="390"/>
        <v>2.297971406791284E-4</v>
      </c>
      <c r="R307" s="136">
        <f t="shared" ca="1" si="391"/>
        <v>1.9590269525824395E-2</v>
      </c>
      <c r="S307" s="136">
        <f t="shared" ca="1" si="392"/>
        <v>2.5205003319183762E-3</v>
      </c>
      <c r="T307" s="136">
        <f t="shared" ca="1" si="393"/>
        <v>3.5196595602642972E-4</v>
      </c>
      <c r="U307" s="136">
        <f t="shared" ca="1" si="394"/>
        <v>7.2030960716886082E-3</v>
      </c>
      <c r="V307" s="136">
        <f t="shared" ca="1" si="395"/>
        <v>7.2112752769876685E-3</v>
      </c>
      <c r="W307" s="136">
        <f t="shared" ca="1" si="396"/>
        <v>2.415256246983884E-3</v>
      </c>
      <c r="X307" s="136">
        <f t="shared" ca="1" si="397"/>
        <v>2.4211771208051427E-2</v>
      </c>
      <c r="Y307" s="136">
        <f t="shared" ca="1" si="398"/>
        <v>3.8109678125927819E-3</v>
      </c>
      <c r="Z307" s="136">
        <f t="shared" ca="1" si="399"/>
        <v>3.9210787062609573E-4</v>
      </c>
      <c r="AA307" s="136">
        <f t="shared" ca="1" si="400"/>
        <v>1.1643490975389114E-2</v>
      </c>
      <c r="AB307" s="136">
        <f t="shared" ca="1" si="401"/>
        <v>1.0547156053489746E-2</v>
      </c>
      <c r="AC307" s="136">
        <f t="shared" ca="1" si="402"/>
        <v>2.4663377061742025E-4</v>
      </c>
      <c r="AD307" s="136">
        <f t="shared" ca="1" si="403"/>
        <v>4.2289383115629457E-2</v>
      </c>
      <c r="AE307" s="136">
        <f t="shared" ca="1" si="404"/>
        <v>9.3985683120101772E-4</v>
      </c>
      <c r="AF307" s="136">
        <f t="shared" ca="1" si="405"/>
        <v>1.1555227179712087E-5</v>
      </c>
      <c r="AG307" s="136">
        <f t="shared" ca="1" si="406"/>
        <v>4.1400045434733966E-3</v>
      </c>
      <c r="AH307" s="136">
        <f t="shared" ca="1" si="407"/>
        <v>1.6634073516416318E-3</v>
      </c>
      <c r="AI307" s="136">
        <f t="shared" ca="1" si="408"/>
        <v>4.3362909892982114E-4</v>
      </c>
      <c r="AJ307" s="136">
        <f t="shared" ca="1" si="409"/>
        <v>3.1889337517511389E-3</v>
      </c>
      <c r="AK307" s="136">
        <f t="shared" ca="1" si="410"/>
        <v>6.3670845218833103E-3</v>
      </c>
      <c r="AL307" s="136">
        <f t="shared" ca="1" si="411"/>
        <v>2.6882062160684182E-3</v>
      </c>
      <c r="AM307" s="136">
        <f t="shared" ca="1" si="412"/>
        <v>1.3320129751188488E-2</v>
      </c>
      <c r="AN307" s="136">
        <f t="shared" ca="1" si="413"/>
        <v>6.0145839344346455E-3</v>
      </c>
      <c r="AO307" s="136">
        <f t="shared" ca="1" si="414"/>
        <v>3.7772910431323095E-4</v>
      </c>
      <c r="AP307" s="136">
        <f t="shared" ca="1" si="415"/>
        <v>2.2083183577177395E-2</v>
      </c>
      <c r="AQ307" s="136">
        <f t="shared" ca="1" si="416"/>
        <v>9.8486051648643373E-3</v>
      </c>
      <c r="AR307" s="136">
        <f t="shared" ca="1" si="417"/>
        <v>0</v>
      </c>
      <c r="AS307" s="136">
        <f t="shared" ca="1" si="418"/>
        <v>3.952598339401682E-2</v>
      </c>
      <c r="AT307" s="136">
        <f t="shared" ca="1" si="419"/>
        <v>4.4681534177682042E-4</v>
      </c>
      <c r="AU307" s="136">
        <f t="shared" ca="1" si="420"/>
        <v>4.5745644251364846E-4</v>
      </c>
      <c r="AV307" s="136">
        <f t="shared" ca="1" si="421"/>
        <v>5.605147883313515E-4</v>
      </c>
      <c r="AW307" s="136">
        <f t="shared" ca="1" si="422"/>
        <v>4.2895142547561655E-4</v>
      </c>
      <c r="AX307" s="136">
        <f t="shared" ca="1" si="423"/>
        <v>4.5840333670914393E-4</v>
      </c>
      <c r="AY307" s="136">
        <f t="shared" ca="1" si="424"/>
        <v>5.3549722985167113E-4</v>
      </c>
      <c r="AZ307" s="136">
        <f t="shared" ca="1" si="425"/>
        <v>1.2588525588069211E-2</v>
      </c>
      <c r="BA307" s="136">
        <f t="shared" ca="1" si="426"/>
        <v>1.5918902857011452E-4</v>
      </c>
      <c r="BB307" s="136">
        <f t="shared" ca="1" si="427"/>
        <v>4.6809549841094381E-2</v>
      </c>
      <c r="BC307" s="136">
        <f t="shared" ca="1" si="428"/>
        <v>4.0889072736307794E-4</v>
      </c>
      <c r="BD307" s="136">
        <f t="shared" ca="1" si="429"/>
        <v>4.3839013394739867E-4</v>
      </c>
      <c r="BE307" s="136">
        <f t="shared" ca="1" si="430"/>
        <v>5.1680480027863334E-4</v>
      </c>
      <c r="BF307" s="136">
        <f t="shared" ca="1" si="431"/>
        <v>3.9783229107351423E-4</v>
      </c>
      <c r="BG307" s="136">
        <f t="shared" ca="1" si="432"/>
        <v>4.3558410856760438E-4</v>
      </c>
      <c r="BH307" s="136">
        <f t="shared" ca="1" si="433"/>
        <v>5.0408359942181926E-4</v>
      </c>
      <c r="BI307" s="136">
        <f t="shared" ca="1" si="434"/>
        <v>2.3057200936585811E-3</v>
      </c>
      <c r="BJ307" s="136">
        <f t="shared" ca="1" si="435"/>
        <v>4.2214262345585234E-4</v>
      </c>
      <c r="BK307" s="136">
        <f t="shared" ca="1" si="436"/>
        <v>5.5846575289620823E-3</v>
      </c>
      <c r="BL307" s="136">
        <f t="shared" ca="1" si="437"/>
        <v>1.7006213023415404E-2</v>
      </c>
      <c r="BM307" s="136">
        <f t="shared" ca="1" si="438"/>
        <v>8.262372985816566E-3</v>
      </c>
      <c r="BN307" s="136">
        <f t="shared" ca="1" si="439"/>
        <v>4.5615313209256381E-2</v>
      </c>
      <c r="BO307" s="136">
        <f t="shared" ca="1" si="440"/>
        <v>0</v>
      </c>
      <c r="BP307" s="136">
        <f t="shared" ca="1" si="441"/>
        <v>0</v>
      </c>
      <c r="BQ307" s="136">
        <f t="shared" ca="1" si="442"/>
        <v>0</v>
      </c>
      <c r="BR307" s="136" t="str">
        <f t="shared" si="443"/>
        <v/>
      </c>
      <c r="BS307" s="136" t="str">
        <f t="shared" si="444"/>
        <v/>
      </c>
      <c r="BT307" s="136" t="str">
        <f t="shared" si="445"/>
        <v/>
      </c>
      <c r="BU307" s="136">
        <f t="shared" ca="1" si="446"/>
        <v>0</v>
      </c>
      <c r="BV307" s="136">
        <f t="shared" ca="1" si="447"/>
        <v>0</v>
      </c>
      <c r="BW307" s="136">
        <f t="shared" ca="1" si="448"/>
        <v>0</v>
      </c>
      <c r="BX307" s="136">
        <f t="shared" ca="1" si="449"/>
        <v>9.9796228854422738E-3</v>
      </c>
      <c r="BY307" s="136">
        <f t="shared" ca="1" si="450"/>
        <v>1.5601439054326049E-3</v>
      </c>
      <c r="BZ307" s="136">
        <f t="shared" ca="1" si="451"/>
        <v>3.7731875056718975E-2</v>
      </c>
      <c r="CA307" s="136">
        <f t="shared" ca="1" si="452"/>
        <v>8.6844333959306373E-3</v>
      </c>
      <c r="CB307" s="136">
        <f t="shared" ca="1" si="453"/>
        <v>4.6014929189637892E-3</v>
      </c>
      <c r="CC307" s="136">
        <f t="shared" ca="1" si="454"/>
        <v>1.9357979103640153E-2</v>
      </c>
      <c r="CD307" s="136">
        <f t="shared" ca="1" si="455"/>
        <v>1.3406510794626322E-3</v>
      </c>
      <c r="CE307" s="136">
        <f t="shared" ca="1" si="456"/>
        <v>3.8882168021899796E-4</v>
      </c>
      <c r="CF307" s="136">
        <f t="shared" ca="1" si="457"/>
        <v>5.3298923374417127E-3</v>
      </c>
      <c r="CG307" s="136">
        <f t="shared" ca="1" si="458"/>
        <v>3.1145838124700736E-3</v>
      </c>
      <c r="CH307" s="136">
        <f t="shared" ca="1" si="459"/>
        <v>0</v>
      </c>
      <c r="CI307" s="136">
        <f t="shared" ca="1" si="460"/>
        <v>8.9492835074694525E-3</v>
      </c>
      <c r="CJ307" s="136">
        <f t="shared" ca="1" si="461"/>
        <v>1.4869890079299041E-2</v>
      </c>
      <c r="CK307" s="136">
        <f t="shared" ca="1" si="462"/>
        <v>1.338315690643316E-2</v>
      </c>
      <c r="CL307" s="136">
        <f t="shared" ca="1" si="463"/>
        <v>2.6249115130047882E-2</v>
      </c>
      <c r="CM307" s="136">
        <f t="shared" ca="1" si="464"/>
        <v>7.3394576888060111E-3</v>
      </c>
      <c r="CN307" s="136">
        <f t="shared" ca="1" si="465"/>
        <v>0</v>
      </c>
      <c r="CO307" s="136">
        <f t="shared" ca="1" si="466"/>
        <v>2.7501908090755985E-2</v>
      </c>
      <c r="CP307" s="136">
        <f t="shared" ca="1" si="467"/>
        <v>9.4743703538856319E-3</v>
      </c>
      <c r="CQ307" s="136">
        <f t="shared" ca="1" si="468"/>
        <v>4.9139954224762562E-3</v>
      </c>
      <c r="CR307" s="136">
        <f t="shared" ca="1" si="469"/>
        <v>1.9652713569224736E-2</v>
      </c>
      <c r="CS307" s="136">
        <f t="shared" ca="1" si="470"/>
        <v>0</v>
      </c>
      <c r="CT307" s="136">
        <f t="shared" ca="1" si="471"/>
        <v>0</v>
      </c>
      <c r="CU307" s="136">
        <f t="shared" ca="1" si="472"/>
        <v>0</v>
      </c>
      <c r="CV307" s="136">
        <f t="shared" ca="1" si="473"/>
        <v>0</v>
      </c>
      <c r="CW307" s="136">
        <f t="shared" ca="1" si="474"/>
        <v>0</v>
      </c>
      <c r="CX307" s="136">
        <f t="shared" ca="1" si="475"/>
        <v>0</v>
      </c>
      <c r="CY307" s="136">
        <f t="shared" ca="1" si="476"/>
        <v>3.7540978876640933E-4</v>
      </c>
      <c r="CZ307" s="136">
        <f t="shared" ca="1" si="477"/>
        <v>4.1600401864181014E-4</v>
      </c>
      <c r="DA307" s="136">
        <f t="shared" ca="1" si="478"/>
        <v>4.7723626386552223E-4</v>
      </c>
    </row>
    <row r="308" spans="3:105">
      <c r="C308" s="138">
        <f t="shared" si="379"/>
        <v>900</v>
      </c>
      <c r="D308" s="136">
        <f t="shared" si="379"/>
        <v>0</v>
      </c>
      <c r="E308" s="136">
        <f t="shared" si="379"/>
        <v>0</v>
      </c>
      <c r="F308" s="136">
        <f t="shared" si="279"/>
        <v>0</v>
      </c>
      <c r="G308" s="136">
        <f t="shared" ca="1" si="380"/>
        <v>1.170946395754271E-2</v>
      </c>
      <c r="H308" s="136">
        <f t="shared" ca="1" si="381"/>
        <v>1.737605902734346E-3</v>
      </c>
      <c r="I308" s="136">
        <f t="shared" ca="1" si="382"/>
        <v>4.103790218085334E-2</v>
      </c>
      <c r="J308" s="136">
        <f t="shared" ca="1" si="383"/>
        <v>1.4756549497600909E-2</v>
      </c>
      <c r="K308" s="136">
        <f t="shared" ca="1" si="384"/>
        <v>0</v>
      </c>
      <c r="L308" s="136">
        <f t="shared" ca="1" si="385"/>
        <v>5.8383037191247926E-2</v>
      </c>
      <c r="M308" s="136">
        <f t="shared" ca="1" si="386"/>
        <v>8.1860615377230134E-3</v>
      </c>
      <c r="N308" s="136">
        <f t="shared" ca="1" si="387"/>
        <v>4.0782858380819745E-3</v>
      </c>
      <c r="O308" s="136">
        <f t="shared" ca="1" si="388"/>
        <v>2.3480301401114238E-2</v>
      </c>
      <c r="P308" s="136">
        <f t="shared" ca="1" si="389"/>
        <v>1.7745709668389738E-2</v>
      </c>
      <c r="Q308" s="136">
        <f t="shared" ca="1" si="390"/>
        <v>0</v>
      </c>
      <c r="R308" s="136">
        <f t="shared" ca="1" si="391"/>
        <v>7.67018334182928E-2</v>
      </c>
      <c r="S308" s="136">
        <f t="shared" ca="1" si="392"/>
        <v>9.3547846097924124E-3</v>
      </c>
      <c r="T308" s="136">
        <f t="shared" ca="1" si="393"/>
        <v>8.0809510293024285E-5</v>
      </c>
      <c r="U308" s="136">
        <f t="shared" ca="1" si="394"/>
        <v>3.451389648630248E-2</v>
      </c>
      <c r="V308" s="136">
        <f t="shared" ca="1" si="395"/>
        <v>1.8194430215989803E-2</v>
      </c>
      <c r="W308" s="136">
        <f t="shared" ca="1" si="396"/>
        <v>0</v>
      </c>
      <c r="X308" s="136">
        <f t="shared" ca="1" si="397"/>
        <v>7.9490693140244054E-2</v>
      </c>
      <c r="Y308" s="136">
        <f t="shared" ca="1" si="398"/>
        <v>8.9406429465492213E-3</v>
      </c>
      <c r="Z308" s="136">
        <f t="shared" ca="1" si="399"/>
        <v>3.4138875046536507E-4</v>
      </c>
      <c r="AA308" s="136">
        <f t="shared" ca="1" si="400"/>
        <v>3.1495075719539765E-2</v>
      </c>
      <c r="AB308" s="136">
        <f t="shared" ca="1" si="401"/>
        <v>1.9141491325639089E-2</v>
      </c>
      <c r="AC308" s="136">
        <f t="shared" ca="1" si="402"/>
        <v>1.0851201814517564E-3</v>
      </c>
      <c r="AD308" s="136">
        <f t="shared" ca="1" si="403"/>
        <v>7.6585117711030187E-2</v>
      </c>
      <c r="AE308" s="136">
        <f t="shared" ca="1" si="404"/>
        <v>8.9947005831466469E-3</v>
      </c>
      <c r="AF308" s="136">
        <f t="shared" ca="1" si="405"/>
        <v>9.1372788761699488E-5</v>
      </c>
      <c r="AG308" s="136">
        <f t="shared" ca="1" si="406"/>
        <v>3.8814947428637392E-2</v>
      </c>
      <c r="AH308" s="136">
        <f t="shared" ca="1" si="407"/>
        <v>1.2258779939274196E-2</v>
      </c>
      <c r="AI308" s="136">
        <f t="shared" ca="1" si="408"/>
        <v>1.8858107887460215E-3</v>
      </c>
      <c r="AJ308" s="136">
        <f t="shared" ca="1" si="409"/>
        <v>4.4577283245861167E-2</v>
      </c>
      <c r="AK308" s="136">
        <f t="shared" ca="1" si="410"/>
        <v>1.2610112713439618E-2</v>
      </c>
      <c r="AL308" s="136">
        <f t="shared" ca="1" si="411"/>
        <v>4.0317303279188204E-3</v>
      </c>
      <c r="AM308" s="136">
        <f t="shared" ca="1" si="412"/>
        <v>3.3687097813876021E-2</v>
      </c>
      <c r="AN308" s="136">
        <f t="shared" ca="1" si="413"/>
        <v>1.3627822870942382E-2</v>
      </c>
      <c r="AO308" s="136">
        <f t="shared" ca="1" si="414"/>
        <v>3.2184469140697963E-4</v>
      </c>
      <c r="AP308" s="136">
        <f t="shared" ca="1" si="415"/>
        <v>5.4419079368323686E-2</v>
      </c>
      <c r="AQ308" s="136">
        <f t="shared" ca="1" si="416"/>
        <v>1.7275041260315527E-2</v>
      </c>
      <c r="AR308" s="136">
        <f t="shared" ca="1" si="417"/>
        <v>2.0040167102038063E-4</v>
      </c>
      <c r="AS308" s="136">
        <f t="shared" ca="1" si="418"/>
        <v>6.8629400960043482E-2</v>
      </c>
      <c r="AT308" s="136">
        <f t="shared" ca="1" si="419"/>
        <v>4.1929841157333772E-3</v>
      </c>
      <c r="AU308" s="136">
        <f t="shared" ca="1" si="420"/>
        <v>5.9019283843367114E-4</v>
      </c>
      <c r="AV308" s="136">
        <f t="shared" ca="1" si="421"/>
        <v>1.2661899696834586E-2</v>
      </c>
      <c r="AW308" s="136">
        <f t="shared" ca="1" si="422"/>
        <v>3.2519741101932069E-3</v>
      </c>
      <c r="AX308" s="136">
        <f t="shared" ca="1" si="423"/>
        <v>3.1265411081807509E-4</v>
      </c>
      <c r="AY308" s="136">
        <f t="shared" ca="1" si="424"/>
        <v>1.0470175983461246E-2</v>
      </c>
      <c r="AZ308" s="136">
        <f t="shared" ca="1" si="425"/>
        <v>1.8524351122050094E-2</v>
      </c>
      <c r="BA308" s="136">
        <f t="shared" ca="1" si="426"/>
        <v>0</v>
      </c>
      <c r="BB308" s="136">
        <f t="shared" ca="1" si="427"/>
        <v>7.0684919881072172E-2</v>
      </c>
      <c r="BC308" s="136">
        <f t="shared" ca="1" si="428"/>
        <v>4.9443532443017154E-3</v>
      </c>
      <c r="BD308" s="136">
        <f t="shared" ca="1" si="429"/>
        <v>1.6675018134636385E-3</v>
      </c>
      <c r="BE308" s="136">
        <f t="shared" ca="1" si="430"/>
        <v>1.3495844484524341E-2</v>
      </c>
      <c r="BF308" s="136">
        <f t="shared" ca="1" si="431"/>
        <v>3.4521096788782935E-3</v>
      </c>
      <c r="BG308" s="136">
        <f t="shared" ca="1" si="432"/>
        <v>2.0942659072801652E-3</v>
      </c>
      <c r="BH308" s="136">
        <f t="shared" ca="1" si="433"/>
        <v>5.9639100377506353E-3</v>
      </c>
      <c r="BI308" s="136">
        <f t="shared" ca="1" si="434"/>
        <v>8.0122306531755644E-3</v>
      </c>
      <c r="BJ308" s="136">
        <f t="shared" ca="1" si="435"/>
        <v>9.0919374643311614E-5</v>
      </c>
      <c r="BK308" s="136">
        <f t="shared" ca="1" si="436"/>
        <v>2.7515127893200295E-2</v>
      </c>
      <c r="BL308" s="136">
        <f t="shared" ca="1" si="437"/>
        <v>2.8459721075069864E-2</v>
      </c>
      <c r="BM308" s="136">
        <f t="shared" ca="1" si="438"/>
        <v>3.247895859437972E-3</v>
      </c>
      <c r="BN308" s="136">
        <f t="shared" ca="1" si="439"/>
        <v>0.1024268040517942</v>
      </c>
      <c r="BO308" s="136">
        <f t="shared" ca="1" si="440"/>
        <v>8.4609906095153946E-3</v>
      </c>
      <c r="BP308" s="136">
        <f t="shared" ca="1" si="441"/>
        <v>5.0071839764795328E-3</v>
      </c>
      <c r="BQ308" s="136">
        <f t="shared" ca="1" si="442"/>
        <v>2.245726709232105E-2</v>
      </c>
      <c r="BR308" s="136" t="str">
        <f t="shared" si="443"/>
        <v/>
      </c>
      <c r="BS308" s="136" t="str">
        <f t="shared" si="444"/>
        <v/>
      </c>
      <c r="BT308" s="136" t="str">
        <f t="shared" si="445"/>
        <v/>
      </c>
      <c r="BU308" s="136">
        <f t="shared" ca="1" si="446"/>
        <v>1.6527856544659809E-3</v>
      </c>
      <c r="BV308" s="136">
        <f t="shared" ca="1" si="447"/>
        <v>0</v>
      </c>
      <c r="BW308" s="136">
        <f t="shared" ca="1" si="448"/>
        <v>2.9701647626879926E-3</v>
      </c>
      <c r="BX308" s="136">
        <f t="shared" ca="1" si="449"/>
        <v>1.8134128558143711E-2</v>
      </c>
      <c r="BY308" s="136">
        <f t="shared" ca="1" si="450"/>
        <v>4.4463900411932274E-3</v>
      </c>
      <c r="BZ308" s="136">
        <f t="shared" ca="1" si="451"/>
        <v>6.3056028300883152E-2</v>
      </c>
      <c r="CA308" s="136">
        <f t="shared" ca="1" si="452"/>
        <v>1.4992950425208448E-2</v>
      </c>
      <c r="CB308" s="136">
        <f t="shared" ca="1" si="453"/>
        <v>5.7708038306951001E-3</v>
      </c>
      <c r="CC308" s="136">
        <f t="shared" ca="1" si="454"/>
        <v>3.8845036754047262E-2</v>
      </c>
      <c r="CD308" s="136">
        <f t="shared" ca="1" si="455"/>
        <v>1.2507014071784889E-2</v>
      </c>
      <c r="CE308" s="136">
        <f t="shared" ca="1" si="456"/>
        <v>8.7536652617691141E-3</v>
      </c>
      <c r="CF308" s="136">
        <f t="shared" ca="1" si="457"/>
        <v>2.9548249497701469E-2</v>
      </c>
      <c r="CG308" s="136">
        <f t="shared" ca="1" si="458"/>
        <v>1.1791972383113776E-2</v>
      </c>
      <c r="CH308" s="136">
        <f t="shared" ca="1" si="459"/>
        <v>8.6788561897717547E-5</v>
      </c>
      <c r="CI308" s="136">
        <f t="shared" ca="1" si="460"/>
        <v>4.0132184397338524E-2</v>
      </c>
      <c r="CJ308" s="136">
        <f t="shared" ca="1" si="461"/>
        <v>2.5922481197362821E-2</v>
      </c>
      <c r="CK308" s="136">
        <f t="shared" ca="1" si="462"/>
        <v>8.8101827376506209E-3</v>
      </c>
      <c r="CL308" s="136">
        <f t="shared" ca="1" si="463"/>
        <v>8.0106272964856159E-2</v>
      </c>
      <c r="CM308" s="136">
        <f t="shared" ca="1" si="464"/>
        <v>1.4888086473074673E-2</v>
      </c>
      <c r="CN308" s="136">
        <f t="shared" ca="1" si="465"/>
        <v>1.1304667635914669E-3</v>
      </c>
      <c r="CO308" s="136">
        <f t="shared" ca="1" si="466"/>
        <v>5.4870273126421891E-2</v>
      </c>
      <c r="CP308" s="136">
        <f t="shared" ca="1" si="467"/>
        <v>1.782234059091305E-2</v>
      </c>
      <c r="CQ308" s="136">
        <f t="shared" ca="1" si="468"/>
        <v>4.2325994040186676E-3</v>
      </c>
      <c r="CR308" s="136">
        <f t="shared" ca="1" si="469"/>
        <v>5.1337978446456677E-2</v>
      </c>
      <c r="CS308" s="136">
        <f t="shared" ca="1" si="470"/>
        <v>3.2122412614021246E-3</v>
      </c>
      <c r="CT308" s="136">
        <f t="shared" ca="1" si="471"/>
        <v>1.1715879681691206E-3</v>
      </c>
      <c r="CU308" s="136">
        <f t="shared" ca="1" si="472"/>
        <v>1.0369302533041984E-2</v>
      </c>
      <c r="CV308" s="136">
        <f t="shared" ca="1" si="473"/>
        <v>1.8703614647492828E-3</v>
      </c>
      <c r="CW308" s="136">
        <f t="shared" ca="1" si="474"/>
        <v>3.2639367398137631E-4</v>
      </c>
      <c r="CX308" s="136">
        <f t="shared" ca="1" si="475"/>
        <v>5.9537223804371781E-3</v>
      </c>
      <c r="CY308" s="136">
        <f t="shared" ca="1" si="476"/>
        <v>3.7003429513076101E-3</v>
      </c>
      <c r="CZ308" s="136">
        <f t="shared" ca="1" si="477"/>
        <v>1.9783773053162414E-3</v>
      </c>
      <c r="DA308" s="136">
        <f t="shared" ca="1" si="478"/>
        <v>5.4068192892913957E-3</v>
      </c>
    </row>
    <row r="309" spans="3:105">
      <c r="C309" s="138">
        <f t="shared" si="379"/>
        <v>905</v>
      </c>
      <c r="D309" s="136">
        <f t="shared" si="379"/>
        <v>0</v>
      </c>
      <c r="E309" s="136">
        <f t="shared" si="379"/>
        <v>0</v>
      </c>
      <c r="F309" s="136">
        <f t="shared" si="279"/>
        <v>0</v>
      </c>
      <c r="G309" s="136">
        <f t="shared" ca="1" si="380"/>
        <v>2.2777885438932857E-2</v>
      </c>
      <c r="H309" s="136">
        <f t="shared" ca="1" si="381"/>
        <v>1.6233410292602595E-3</v>
      </c>
      <c r="I309" s="136">
        <f t="shared" ca="1" si="382"/>
        <v>8.4709578937811503E-2</v>
      </c>
      <c r="J309" s="136">
        <f t="shared" ca="1" si="383"/>
        <v>2.3165218593221817E-2</v>
      </c>
      <c r="K309" s="136">
        <f t="shared" ca="1" si="384"/>
        <v>3.8823476309852832E-4</v>
      </c>
      <c r="L309" s="136">
        <f t="shared" ca="1" si="385"/>
        <v>8.9369600364889681E-2</v>
      </c>
      <c r="M309" s="136">
        <f t="shared" ca="1" si="386"/>
        <v>1.9888740710688087E-2</v>
      </c>
      <c r="N309" s="136">
        <f t="shared" ca="1" si="387"/>
        <v>5.9241016537663733E-5</v>
      </c>
      <c r="O309" s="136">
        <f t="shared" ca="1" si="388"/>
        <v>8.7038490850278649E-2</v>
      </c>
      <c r="P309" s="136">
        <f t="shared" ca="1" si="389"/>
        <v>2.9886731142567336E-2</v>
      </c>
      <c r="Q309" s="136">
        <f t="shared" ca="1" si="390"/>
        <v>0</v>
      </c>
      <c r="R309" s="136">
        <f t="shared" ca="1" si="391"/>
        <v>0.12842817482151175</v>
      </c>
      <c r="S309" s="136">
        <f t="shared" ca="1" si="392"/>
        <v>2.1591935625100825E-2</v>
      </c>
      <c r="T309" s="136">
        <f t="shared" ca="1" si="393"/>
        <v>0</v>
      </c>
      <c r="U309" s="136">
        <f t="shared" ca="1" si="394"/>
        <v>8.0958131971437447E-2</v>
      </c>
      <c r="V309" s="136">
        <f t="shared" ca="1" si="395"/>
        <v>3.1421827594814378E-2</v>
      </c>
      <c r="W309" s="136">
        <f t="shared" ca="1" si="396"/>
        <v>0</v>
      </c>
      <c r="X309" s="136">
        <f t="shared" ca="1" si="397"/>
        <v>0.13560294421632668</v>
      </c>
      <c r="Y309" s="136">
        <f t="shared" ca="1" si="398"/>
        <v>1.691362720397482E-2</v>
      </c>
      <c r="Z309" s="136">
        <f t="shared" ca="1" si="399"/>
        <v>2.5834382421533874E-4</v>
      </c>
      <c r="AA309" s="136">
        <f t="shared" ca="1" si="400"/>
        <v>6.1977557206508917E-2</v>
      </c>
      <c r="AB309" s="136">
        <f t="shared" ca="1" si="401"/>
        <v>2.9664782229284415E-2</v>
      </c>
      <c r="AC309" s="136">
        <f t="shared" ca="1" si="402"/>
        <v>6.0428113851991212E-3</v>
      </c>
      <c r="AD309" s="136">
        <f t="shared" ca="1" si="403"/>
        <v>0.1044835295078768</v>
      </c>
      <c r="AE309" s="136">
        <f t="shared" ca="1" si="404"/>
        <v>2.3055152298661542E-2</v>
      </c>
      <c r="AF309" s="136">
        <f t="shared" ca="1" si="405"/>
        <v>2.2633847018493046E-4</v>
      </c>
      <c r="AG309" s="136">
        <f t="shared" ca="1" si="406"/>
        <v>9.9160125866113641E-2</v>
      </c>
      <c r="AH309" s="136">
        <f t="shared" ca="1" si="407"/>
        <v>3.1504677931981452E-2</v>
      </c>
      <c r="AI309" s="136">
        <f t="shared" ca="1" si="408"/>
        <v>2.1461214537835864E-4</v>
      </c>
      <c r="AJ309" s="136">
        <f t="shared" ca="1" si="409"/>
        <v>0.13353681535113562</v>
      </c>
      <c r="AK309" s="136">
        <f t="shared" ca="1" si="410"/>
        <v>2.0750873951197117E-2</v>
      </c>
      <c r="AL309" s="136">
        <f t="shared" ca="1" si="411"/>
        <v>3.5328218656196511E-4</v>
      </c>
      <c r="AM309" s="136">
        <f t="shared" ca="1" si="412"/>
        <v>7.0993004021408818E-2</v>
      </c>
      <c r="AN309" s="136">
        <f t="shared" ca="1" si="413"/>
        <v>2.2994566412903455E-2</v>
      </c>
      <c r="AO309" s="136">
        <f t="shared" ca="1" si="414"/>
        <v>3.7561835969447907E-3</v>
      </c>
      <c r="AP309" s="136">
        <f t="shared" ca="1" si="415"/>
        <v>8.0553135073660215E-2</v>
      </c>
      <c r="AQ309" s="136">
        <f t="shared" ca="1" si="416"/>
        <v>2.7963532752723383E-2</v>
      </c>
      <c r="AR309" s="136">
        <f t="shared" ca="1" si="417"/>
        <v>5.3379203270871728E-3</v>
      </c>
      <c r="AS309" s="136">
        <f t="shared" ca="1" si="418"/>
        <v>9.6953995636567411E-2</v>
      </c>
      <c r="AT309" s="136">
        <f t="shared" ca="1" si="419"/>
        <v>1.648968209401197E-2</v>
      </c>
      <c r="AU309" s="136">
        <f t="shared" ca="1" si="420"/>
        <v>1.1102529679357783E-3</v>
      </c>
      <c r="AV309" s="136">
        <f t="shared" ca="1" si="421"/>
        <v>5.5231612908845762E-2</v>
      </c>
      <c r="AW309" s="136">
        <f t="shared" ca="1" si="422"/>
        <v>1.5254465636309613E-2</v>
      </c>
      <c r="AX309" s="136">
        <f t="shared" ca="1" si="423"/>
        <v>4.8694671661488817E-3</v>
      </c>
      <c r="AY309" s="136">
        <f t="shared" ca="1" si="424"/>
        <v>4.7478373844889322E-2</v>
      </c>
      <c r="AZ309" s="136">
        <f t="shared" ca="1" si="425"/>
        <v>2.8298734466607481E-2</v>
      </c>
      <c r="BA309" s="136">
        <f t="shared" ca="1" si="426"/>
        <v>2.629468413939998E-3</v>
      </c>
      <c r="BB309" s="136">
        <f t="shared" ca="1" si="427"/>
        <v>0.10055939513058872</v>
      </c>
      <c r="BC309" s="136">
        <f t="shared" ca="1" si="428"/>
        <v>1.697727931847701E-2</v>
      </c>
      <c r="BD309" s="136">
        <f t="shared" ca="1" si="429"/>
        <v>5.9269888748390777E-4</v>
      </c>
      <c r="BE309" s="136">
        <f t="shared" ca="1" si="430"/>
        <v>6.4301745384592199E-2</v>
      </c>
      <c r="BF309" s="136">
        <f t="shared" ca="1" si="431"/>
        <v>1.2752006129918054E-2</v>
      </c>
      <c r="BG309" s="136">
        <f t="shared" ca="1" si="432"/>
        <v>7.8298621093673222E-4</v>
      </c>
      <c r="BH309" s="136">
        <f t="shared" ca="1" si="433"/>
        <v>5.2596877246160169E-2</v>
      </c>
      <c r="BI309" s="136">
        <f t="shared" ca="1" si="434"/>
        <v>1.9206122293318872E-2</v>
      </c>
      <c r="BJ309" s="136">
        <f t="shared" ca="1" si="435"/>
        <v>2.3872254695964901E-4</v>
      </c>
      <c r="BK309" s="136">
        <f t="shared" ca="1" si="436"/>
        <v>6.6804242767492791E-2</v>
      </c>
      <c r="BL309" s="136">
        <f t="shared" ca="1" si="437"/>
        <v>3.872383766379954E-2</v>
      </c>
      <c r="BM309" s="136">
        <f t="shared" ca="1" si="438"/>
        <v>5.0879294702467969E-3</v>
      </c>
      <c r="BN309" s="136">
        <f t="shared" ca="1" si="439"/>
        <v>0.13956492224105907</v>
      </c>
      <c r="BO309" s="136">
        <f t="shared" ca="1" si="440"/>
        <v>1.9422590572862462E-2</v>
      </c>
      <c r="BP309" s="136">
        <f t="shared" ca="1" si="441"/>
        <v>2.2538936654214309E-3</v>
      </c>
      <c r="BQ309" s="136">
        <f t="shared" ca="1" si="442"/>
        <v>7.4873813763168498E-2</v>
      </c>
      <c r="BR309" s="136" t="str">
        <f t="shared" si="443"/>
        <v/>
      </c>
      <c r="BS309" s="136" t="str">
        <f t="shared" si="444"/>
        <v/>
      </c>
      <c r="BT309" s="136" t="str">
        <f t="shared" si="445"/>
        <v/>
      </c>
      <c r="BU309" s="136">
        <f t="shared" ca="1" si="446"/>
        <v>9.3703243015063054E-3</v>
      </c>
      <c r="BV309" s="136">
        <f t="shared" ca="1" si="447"/>
        <v>3.4630457349959983E-4</v>
      </c>
      <c r="BW309" s="136">
        <f t="shared" ca="1" si="448"/>
        <v>3.4571141808326544E-2</v>
      </c>
      <c r="BX309" s="136">
        <f t="shared" ca="1" si="449"/>
        <v>2.9058857367785917E-2</v>
      </c>
      <c r="BY309" s="136">
        <f t="shared" ca="1" si="450"/>
        <v>8.5237032676755402E-3</v>
      </c>
      <c r="BZ309" s="136">
        <f t="shared" ca="1" si="451"/>
        <v>9.5654751237185504E-2</v>
      </c>
      <c r="CA309" s="136">
        <f t="shared" ca="1" si="452"/>
        <v>2.1479775295371401E-2</v>
      </c>
      <c r="CB309" s="136">
        <f t="shared" ca="1" si="453"/>
        <v>2.366073300272835E-3</v>
      </c>
      <c r="CC309" s="136">
        <f t="shared" ca="1" si="454"/>
        <v>6.9626530785445048E-2</v>
      </c>
      <c r="CD309" s="136">
        <f t="shared" ca="1" si="455"/>
        <v>2.4191863948147135E-2</v>
      </c>
      <c r="CE309" s="136">
        <f t="shared" ca="1" si="456"/>
        <v>4.983027891084759E-3</v>
      </c>
      <c r="CF309" s="136">
        <f t="shared" ca="1" si="457"/>
        <v>8.9069134793114915E-2</v>
      </c>
      <c r="CG309" s="136">
        <f t="shared" ca="1" si="458"/>
        <v>2.6822431284998394E-2</v>
      </c>
      <c r="CH309" s="136">
        <f t="shared" ca="1" si="459"/>
        <v>2.0850259822494157E-4</v>
      </c>
      <c r="CI309" s="136">
        <f t="shared" ca="1" si="460"/>
        <v>9.1932963720555747E-2</v>
      </c>
      <c r="CJ309" s="136">
        <f t="shared" ca="1" si="461"/>
        <v>4.1348907687982397E-2</v>
      </c>
      <c r="CK309" s="136">
        <f t="shared" ca="1" si="462"/>
        <v>8.7318530443885271E-3</v>
      </c>
      <c r="CL309" s="136">
        <f t="shared" ca="1" si="463"/>
        <v>0.13768791365425176</v>
      </c>
      <c r="CM309" s="136">
        <f t="shared" ca="1" si="464"/>
        <v>2.5364915363832449E-2</v>
      </c>
      <c r="CN309" s="136">
        <f t="shared" ca="1" si="465"/>
        <v>2.7168670580725095E-3</v>
      </c>
      <c r="CO309" s="136">
        <f t="shared" ca="1" si="466"/>
        <v>8.9684183719967669E-2</v>
      </c>
      <c r="CP309" s="136">
        <f t="shared" ca="1" si="467"/>
        <v>3.0413418525352651E-2</v>
      </c>
      <c r="CQ309" s="136">
        <f t="shared" ca="1" si="468"/>
        <v>0</v>
      </c>
      <c r="CR309" s="136">
        <f t="shared" ca="1" si="469"/>
        <v>0.10254239592278117</v>
      </c>
      <c r="CS309" s="136">
        <f t="shared" ca="1" si="470"/>
        <v>1.3814142553862711E-2</v>
      </c>
      <c r="CT309" s="136">
        <f t="shared" ca="1" si="471"/>
        <v>4.1558248161416341E-3</v>
      </c>
      <c r="CU309" s="136">
        <f t="shared" ca="1" si="472"/>
        <v>4.6175322495341481E-2</v>
      </c>
      <c r="CV309" s="136">
        <f t="shared" ca="1" si="473"/>
        <v>1.1727549819031026E-2</v>
      </c>
      <c r="CW309" s="136">
        <f t="shared" ca="1" si="474"/>
        <v>1.9177782272647638E-3</v>
      </c>
      <c r="CX309" s="136">
        <f t="shared" ca="1" si="475"/>
        <v>4.1794458682365934E-2</v>
      </c>
      <c r="CY309" s="136">
        <f t="shared" ca="1" si="476"/>
        <v>1.1824236339379783E-2</v>
      </c>
      <c r="CZ309" s="136">
        <f t="shared" ca="1" si="477"/>
        <v>5.3930637226610682E-3</v>
      </c>
      <c r="DA309" s="136">
        <f t="shared" ca="1" si="478"/>
        <v>3.1331952446412542E-2</v>
      </c>
    </row>
    <row r="310" spans="3:105">
      <c r="C310" s="138">
        <f t="shared" si="379"/>
        <v>910</v>
      </c>
      <c r="D310" s="136">
        <f t="shared" si="379"/>
        <v>0</v>
      </c>
      <c r="E310" s="136">
        <f t="shared" si="379"/>
        <v>0</v>
      </c>
      <c r="F310" s="136">
        <f t="shared" si="279"/>
        <v>0</v>
      </c>
      <c r="G310" s="136">
        <f t="shared" ca="1" si="380"/>
        <v>2.9525381943478625E-2</v>
      </c>
      <c r="H310" s="136">
        <f t="shared" ca="1" si="381"/>
        <v>1.1914774698778708E-3</v>
      </c>
      <c r="I310" s="136">
        <f t="shared" ca="1" si="382"/>
        <v>0.11199724544427285</v>
      </c>
      <c r="J310" s="136">
        <f t="shared" ca="1" si="383"/>
        <v>2.3833429931106438E-2</v>
      </c>
      <c r="K310" s="136">
        <f t="shared" ca="1" si="384"/>
        <v>0</v>
      </c>
      <c r="L310" s="136">
        <f t="shared" ca="1" si="385"/>
        <v>9.4356261995185112E-2</v>
      </c>
      <c r="M310" s="136">
        <f t="shared" ca="1" si="386"/>
        <v>3.5148381393349665E-2</v>
      </c>
      <c r="N310" s="136">
        <f t="shared" ca="1" si="387"/>
        <v>0</v>
      </c>
      <c r="O310" s="136">
        <f t="shared" ca="1" si="388"/>
        <v>0.15514187079714004</v>
      </c>
      <c r="P310" s="136">
        <f t="shared" ca="1" si="389"/>
        <v>2.6642878948399371E-2</v>
      </c>
      <c r="Q310" s="136">
        <f t="shared" ca="1" si="390"/>
        <v>2.1682874259898346E-4</v>
      </c>
      <c r="R310" s="136">
        <f t="shared" ca="1" si="391"/>
        <v>0.10919012280979623</v>
      </c>
      <c r="S310" s="136">
        <f t="shared" ca="1" si="392"/>
        <v>2.9352273028764624E-2</v>
      </c>
      <c r="T310" s="136">
        <f t="shared" ca="1" si="393"/>
        <v>0</v>
      </c>
      <c r="U310" s="136">
        <f t="shared" ca="1" si="394"/>
        <v>0.11119149855370038</v>
      </c>
      <c r="V310" s="136">
        <f t="shared" ca="1" si="395"/>
        <v>2.9142967472212341E-2</v>
      </c>
      <c r="W310" s="136">
        <f t="shared" ca="1" si="396"/>
        <v>1.9049302033137734E-3</v>
      </c>
      <c r="X310" s="136">
        <f t="shared" ca="1" si="397"/>
        <v>0.11395275534304347</v>
      </c>
      <c r="Y310" s="136">
        <f t="shared" ca="1" si="398"/>
        <v>2.1070711051548452E-2</v>
      </c>
      <c r="Z310" s="136">
        <f t="shared" ca="1" si="399"/>
        <v>1.7781943392714821E-4</v>
      </c>
      <c r="AA310" s="136">
        <f t="shared" ca="1" si="400"/>
        <v>7.6361847578036948E-2</v>
      </c>
      <c r="AB310" s="136">
        <f t="shared" ca="1" si="401"/>
        <v>2.9910623903377859E-2</v>
      </c>
      <c r="AC310" s="136">
        <f t="shared" ca="1" si="402"/>
        <v>7.8154689275745544E-3</v>
      </c>
      <c r="AD310" s="136">
        <f t="shared" ca="1" si="403"/>
        <v>9.9125101394922935E-2</v>
      </c>
      <c r="AE310" s="136">
        <f t="shared" ca="1" si="404"/>
        <v>2.9259948802953895E-2</v>
      </c>
      <c r="AF310" s="136">
        <f t="shared" ca="1" si="405"/>
        <v>1.1074550096151826E-3</v>
      </c>
      <c r="AG310" s="136">
        <f t="shared" ca="1" si="406"/>
        <v>0.12165158779709928</v>
      </c>
      <c r="AH310" s="136">
        <f t="shared" ca="1" si="407"/>
        <v>4.4308909588700443E-2</v>
      </c>
      <c r="AI310" s="136">
        <f t="shared" ca="1" si="408"/>
        <v>2.0684347908138893E-3</v>
      </c>
      <c r="AJ310" s="136">
        <f t="shared" ca="1" si="409"/>
        <v>0.18060531451745712</v>
      </c>
      <c r="AK310" s="136">
        <f t="shared" ca="1" si="410"/>
        <v>2.7782697278805425E-2</v>
      </c>
      <c r="AL310" s="136">
        <f t="shared" ca="1" si="411"/>
        <v>0</v>
      </c>
      <c r="AM310" s="136">
        <f t="shared" ca="1" si="412"/>
        <v>9.6390471398422981E-2</v>
      </c>
      <c r="AN310" s="136">
        <f t="shared" ca="1" si="413"/>
        <v>2.3664883881262758E-2</v>
      </c>
      <c r="AO310" s="136">
        <f t="shared" ca="1" si="414"/>
        <v>5.9003389101652736E-3</v>
      </c>
      <c r="AP310" s="136">
        <f t="shared" ca="1" si="415"/>
        <v>7.6828797416378575E-2</v>
      </c>
      <c r="AQ310" s="136">
        <f t="shared" ca="1" si="416"/>
        <v>2.6638339900660869E-2</v>
      </c>
      <c r="AR310" s="136">
        <f t="shared" ca="1" si="417"/>
        <v>4.3773403505966571E-3</v>
      </c>
      <c r="AS310" s="136">
        <f t="shared" ca="1" si="418"/>
        <v>9.2483018342721934E-2</v>
      </c>
      <c r="AT310" s="136">
        <f t="shared" ca="1" si="419"/>
        <v>3.0046729589138718E-2</v>
      </c>
      <c r="AU310" s="136">
        <f t="shared" ca="1" si="420"/>
        <v>1.6319084991287714E-3</v>
      </c>
      <c r="AV310" s="136">
        <f t="shared" ca="1" si="421"/>
        <v>0.10011970495456711</v>
      </c>
      <c r="AW310" s="136">
        <f t="shared" ca="1" si="422"/>
        <v>2.6185429955325457E-2</v>
      </c>
      <c r="AX310" s="136">
        <f t="shared" ca="1" si="423"/>
        <v>2.3848737833136653E-3</v>
      </c>
      <c r="AY310" s="136">
        <f t="shared" ca="1" si="424"/>
        <v>9.8230004540246857E-2</v>
      </c>
      <c r="AZ310" s="136">
        <f t="shared" ca="1" si="425"/>
        <v>3.1230015960530523E-2</v>
      </c>
      <c r="BA310" s="136">
        <f t="shared" ca="1" si="426"/>
        <v>3.9449628423928844E-3</v>
      </c>
      <c r="BB310" s="136">
        <f t="shared" ca="1" si="427"/>
        <v>0.10921282697543078</v>
      </c>
      <c r="BC310" s="136">
        <f t="shared" ca="1" si="428"/>
        <v>3.4636621498522244E-2</v>
      </c>
      <c r="BD310" s="136">
        <f t="shared" ca="1" si="429"/>
        <v>7.5464805503228181E-4</v>
      </c>
      <c r="BE310" s="136">
        <f t="shared" ca="1" si="430"/>
        <v>0.1365935805442105</v>
      </c>
      <c r="BF310" s="136">
        <f t="shared" ca="1" si="431"/>
        <v>2.9044433107993931E-2</v>
      </c>
      <c r="BG310" s="136">
        <f t="shared" ca="1" si="432"/>
        <v>3.2472211727956318E-4</v>
      </c>
      <c r="BH310" s="136">
        <f t="shared" ca="1" si="433"/>
        <v>0.12818907313754471</v>
      </c>
      <c r="BI310" s="136">
        <f t="shared" ca="1" si="434"/>
        <v>2.7942466642872751E-2</v>
      </c>
      <c r="BJ310" s="136">
        <f t="shared" ca="1" si="435"/>
        <v>3.507449331996314E-4</v>
      </c>
      <c r="BK310" s="136">
        <f t="shared" ca="1" si="436"/>
        <v>9.733177204559855E-2</v>
      </c>
      <c r="BL310" s="136">
        <f t="shared" ca="1" si="437"/>
        <v>3.4171776550195924E-2</v>
      </c>
      <c r="BM310" s="136">
        <f t="shared" ca="1" si="438"/>
        <v>1.0177895137085707E-2</v>
      </c>
      <c r="BN310" s="136">
        <f t="shared" ca="1" si="439"/>
        <v>0.11087234340218981</v>
      </c>
      <c r="BO310" s="136">
        <f t="shared" ca="1" si="440"/>
        <v>3.3801438430197922E-2</v>
      </c>
      <c r="BP310" s="136">
        <f t="shared" ca="1" si="441"/>
        <v>2.4960797712047633E-4</v>
      </c>
      <c r="BQ310" s="136">
        <f t="shared" ca="1" si="442"/>
        <v>0.1377651249838425</v>
      </c>
      <c r="BR310" s="136" t="str">
        <f t="shared" si="443"/>
        <v/>
      </c>
      <c r="BS310" s="136" t="str">
        <f t="shared" si="444"/>
        <v/>
      </c>
      <c r="BT310" s="136" t="str">
        <f t="shared" si="445"/>
        <v/>
      </c>
      <c r="BU310" s="136">
        <f t="shared" ca="1" si="446"/>
        <v>1.865537581512814E-2</v>
      </c>
      <c r="BV310" s="136">
        <f t="shared" ca="1" si="447"/>
        <v>0</v>
      </c>
      <c r="BW310" s="136">
        <f t="shared" ca="1" si="448"/>
        <v>7.8195275375097559E-2</v>
      </c>
      <c r="BX310" s="136">
        <f t="shared" ca="1" si="449"/>
        <v>2.9112067485541848E-2</v>
      </c>
      <c r="BY310" s="136">
        <f t="shared" ca="1" si="450"/>
        <v>5.7729074977191713E-3</v>
      </c>
      <c r="BZ310" s="136">
        <f t="shared" ca="1" si="451"/>
        <v>0.10061187150777784</v>
      </c>
      <c r="CA310" s="136">
        <f t="shared" ca="1" si="452"/>
        <v>2.5013191587551026E-2</v>
      </c>
      <c r="CB310" s="136">
        <f t="shared" ca="1" si="453"/>
        <v>2.5349523658479604E-4</v>
      </c>
      <c r="CC310" s="136">
        <f t="shared" ca="1" si="454"/>
        <v>8.5942770596662832E-2</v>
      </c>
      <c r="CD310" s="136">
        <f t="shared" ca="1" si="455"/>
        <v>3.8705900473861209E-2</v>
      </c>
      <c r="CE310" s="136">
        <f t="shared" ca="1" si="456"/>
        <v>2.8709752186389923E-3</v>
      </c>
      <c r="CF310" s="136">
        <f t="shared" ca="1" si="457"/>
        <v>0.15588956246719368</v>
      </c>
      <c r="CG310" s="136">
        <f t="shared" ca="1" si="458"/>
        <v>3.5074280832208697E-2</v>
      </c>
      <c r="CH310" s="136">
        <f t="shared" ca="1" si="459"/>
        <v>3.2130968495040627E-4</v>
      </c>
      <c r="CI310" s="136">
        <f t="shared" ca="1" si="460"/>
        <v>0.12305434249573753</v>
      </c>
      <c r="CJ310" s="136">
        <f t="shared" ca="1" si="461"/>
        <v>3.9644085677332415E-2</v>
      </c>
      <c r="CK310" s="136">
        <f t="shared" ca="1" si="462"/>
        <v>1.3275627493296645E-2</v>
      </c>
      <c r="CL310" s="136">
        <f t="shared" ca="1" si="463"/>
        <v>0.11683858626062248</v>
      </c>
      <c r="CM310" s="136">
        <f t="shared" ca="1" si="464"/>
        <v>2.462538950207746E-2</v>
      </c>
      <c r="CN310" s="136">
        <f t="shared" ca="1" si="465"/>
        <v>0</v>
      </c>
      <c r="CO310" s="136">
        <f t="shared" ca="1" si="466"/>
        <v>9.451464870067787E-2</v>
      </c>
      <c r="CP310" s="136">
        <f t="shared" ca="1" si="467"/>
        <v>3.8036801564482733E-2</v>
      </c>
      <c r="CQ310" s="136">
        <f t="shared" ca="1" si="468"/>
        <v>0</v>
      </c>
      <c r="CR310" s="136">
        <f t="shared" ca="1" si="469"/>
        <v>0.12828743904328513</v>
      </c>
      <c r="CS310" s="136">
        <f t="shared" ca="1" si="470"/>
        <v>2.6035529848370188E-2</v>
      </c>
      <c r="CT310" s="136">
        <f t="shared" ca="1" si="471"/>
        <v>1.792151742070163E-3</v>
      </c>
      <c r="CU310" s="136">
        <f t="shared" ca="1" si="472"/>
        <v>0.10244230036919119</v>
      </c>
      <c r="CV310" s="136">
        <f t="shared" ca="1" si="473"/>
        <v>2.4008123134840759E-2</v>
      </c>
      <c r="CW310" s="136">
        <f t="shared" ca="1" si="474"/>
        <v>0</v>
      </c>
      <c r="CX310" s="136">
        <f t="shared" ca="1" si="475"/>
        <v>9.9096950687449559E-2</v>
      </c>
      <c r="CY310" s="136">
        <f t="shared" ca="1" si="476"/>
        <v>2.2698938808589864E-2</v>
      </c>
      <c r="CZ310" s="136">
        <f t="shared" ca="1" si="477"/>
        <v>3.5356921225722011E-3</v>
      </c>
      <c r="DA310" s="136">
        <f t="shared" ca="1" si="478"/>
        <v>8.4322084316859003E-2</v>
      </c>
    </row>
    <row r="311" spans="3:105">
      <c r="C311" s="138">
        <f t="shared" si="379"/>
        <v>915</v>
      </c>
      <c r="D311" s="136">
        <f t="shared" si="379"/>
        <v>0</v>
      </c>
      <c r="E311" s="136">
        <f t="shared" si="379"/>
        <v>0</v>
      </c>
      <c r="F311" s="136">
        <f t="shared" si="279"/>
        <v>0</v>
      </c>
      <c r="G311" s="136">
        <f t="shared" ca="1" si="380"/>
        <v>2.5872204118688739E-2</v>
      </c>
      <c r="H311" s="136">
        <f t="shared" ca="1" si="381"/>
        <v>2.0536111446297148E-3</v>
      </c>
      <c r="I311" s="136">
        <f t="shared" ca="1" si="382"/>
        <v>9.6540379732379583E-2</v>
      </c>
      <c r="J311" s="136">
        <f t="shared" ca="1" si="383"/>
        <v>1.7374183935656068E-2</v>
      </c>
      <c r="K311" s="136">
        <f t="shared" ca="1" si="384"/>
        <v>0</v>
      </c>
      <c r="L311" s="136">
        <f t="shared" ca="1" si="385"/>
        <v>7.0271266875962135E-2</v>
      </c>
      <c r="M311" s="136">
        <f t="shared" ca="1" si="386"/>
        <v>2.968284662206707E-2</v>
      </c>
      <c r="N311" s="136">
        <f t="shared" ca="1" si="387"/>
        <v>4.4075303994000963E-4</v>
      </c>
      <c r="O311" s="136">
        <f t="shared" ca="1" si="388"/>
        <v>0.12400047821241922</v>
      </c>
      <c r="P311" s="136">
        <f t="shared" ca="1" si="389"/>
        <v>1.6009739250989783E-2</v>
      </c>
      <c r="Q311" s="136">
        <f t="shared" ca="1" si="390"/>
        <v>2.0267778949832949E-3</v>
      </c>
      <c r="R311" s="136">
        <f t="shared" ca="1" si="391"/>
        <v>6.0345885587344696E-2</v>
      </c>
      <c r="S311" s="136">
        <f t="shared" ca="1" si="392"/>
        <v>2.564169270747169E-2</v>
      </c>
      <c r="T311" s="136">
        <f t="shared" ca="1" si="393"/>
        <v>0</v>
      </c>
      <c r="U311" s="136">
        <f t="shared" ca="1" si="394"/>
        <v>0.10039676021918376</v>
      </c>
      <c r="V311" s="136">
        <f t="shared" ca="1" si="395"/>
        <v>1.7645996616862784E-2</v>
      </c>
      <c r="W311" s="136">
        <f t="shared" ca="1" si="396"/>
        <v>4.3979554171823141E-3</v>
      </c>
      <c r="X311" s="136">
        <f t="shared" ca="1" si="397"/>
        <v>6.1265379737057382E-2</v>
      </c>
      <c r="Y311" s="136">
        <f t="shared" ca="1" si="398"/>
        <v>1.907927731373156E-2</v>
      </c>
      <c r="Z311" s="136">
        <f t="shared" ca="1" si="399"/>
        <v>2.3956658531636981E-4</v>
      </c>
      <c r="AA311" s="136">
        <f t="shared" ca="1" si="400"/>
        <v>7.0808277672970557E-2</v>
      </c>
      <c r="AB311" s="136">
        <f t="shared" ca="1" si="401"/>
        <v>1.9751958288282349E-2</v>
      </c>
      <c r="AC311" s="136">
        <f t="shared" ca="1" si="402"/>
        <v>4.2307396052367816E-3</v>
      </c>
      <c r="AD311" s="136">
        <f t="shared" ca="1" si="403"/>
        <v>6.9045243517103019E-2</v>
      </c>
      <c r="AE311" s="136">
        <f t="shared" ca="1" si="404"/>
        <v>2.0949289050317916E-2</v>
      </c>
      <c r="AF311" s="136">
        <f t="shared" ca="1" si="405"/>
        <v>5.2985005885106242E-3</v>
      </c>
      <c r="AG311" s="136">
        <f t="shared" ca="1" si="406"/>
        <v>7.4308354902728371E-2</v>
      </c>
      <c r="AH311" s="136">
        <f t="shared" ca="1" si="407"/>
        <v>3.2517382228890057E-2</v>
      </c>
      <c r="AI311" s="136">
        <f t="shared" ca="1" si="408"/>
        <v>8.1894600187684841E-3</v>
      </c>
      <c r="AJ311" s="136">
        <f t="shared" ca="1" si="409"/>
        <v>0.1112676256131368</v>
      </c>
      <c r="AK311" s="136">
        <f t="shared" ca="1" si="410"/>
        <v>2.5854896923189617E-2</v>
      </c>
      <c r="AL311" s="136">
        <f t="shared" ca="1" si="411"/>
        <v>0</v>
      </c>
      <c r="AM311" s="136">
        <f t="shared" ca="1" si="412"/>
        <v>9.302349067092705E-2</v>
      </c>
      <c r="AN311" s="136">
        <f t="shared" ca="1" si="413"/>
        <v>1.3733279594234997E-2</v>
      </c>
      <c r="AO311" s="136">
        <f t="shared" ca="1" si="414"/>
        <v>1.1566662185210541E-3</v>
      </c>
      <c r="AP311" s="136">
        <f t="shared" ca="1" si="415"/>
        <v>5.1047399703706406E-2</v>
      </c>
      <c r="AQ311" s="136">
        <f t="shared" ca="1" si="416"/>
        <v>1.8008250580979834E-2</v>
      </c>
      <c r="AR311" s="136">
        <f t="shared" ca="1" si="417"/>
        <v>1.0785366373505169E-3</v>
      </c>
      <c r="AS311" s="136">
        <f t="shared" ca="1" si="418"/>
        <v>6.6777800426588152E-2</v>
      </c>
      <c r="AT311" s="136">
        <f t="shared" ca="1" si="419"/>
        <v>2.9015336776757602E-2</v>
      </c>
      <c r="AU311" s="136">
        <f t="shared" ca="1" si="420"/>
        <v>1.7168357171262669E-3</v>
      </c>
      <c r="AV311" s="136">
        <f t="shared" ca="1" si="421"/>
        <v>0.10185788209915453</v>
      </c>
      <c r="AW311" s="136">
        <f t="shared" ca="1" si="422"/>
        <v>3.0827226330805979E-2</v>
      </c>
      <c r="AX311" s="136">
        <f t="shared" ca="1" si="423"/>
        <v>3.0308616393327418E-3</v>
      </c>
      <c r="AY311" s="136">
        <f t="shared" ca="1" si="424"/>
        <v>0.11670874484649681</v>
      </c>
      <c r="AZ311" s="136">
        <f t="shared" ca="1" si="425"/>
        <v>2.3753068443502851E-2</v>
      </c>
      <c r="BA311" s="136">
        <f t="shared" ca="1" si="426"/>
        <v>7.8770810293952889E-4</v>
      </c>
      <c r="BB311" s="136">
        <f t="shared" ca="1" si="427"/>
        <v>8.7724795925083948E-2</v>
      </c>
      <c r="BC311" s="136">
        <f t="shared" ca="1" si="428"/>
        <v>3.7646080051504188E-2</v>
      </c>
      <c r="BD311" s="136">
        <f t="shared" ca="1" si="429"/>
        <v>4.5540909615263137E-3</v>
      </c>
      <c r="BE311" s="136">
        <f t="shared" ca="1" si="430"/>
        <v>0.14125769610127104</v>
      </c>
      <c r="BF311" s="136">
        <f t="shared" ca="1" si="431"/>
        <v>3.2757709237152974E-2</v>
      </c>
      <c r="BG311" s="136">
        <f t="shared" ca="1" si="432"/>
        <v>2.3799250858097939E-3</v>
      </c>
      <c r="BH311" s="136">
        <f t="shared" ca="1" si="433"/>
        <v>0.1372063989889146</v>
      </c>
      <c r="BI311" s="136">
        <f t="shared" ca="1" si="434"/>
        <v>2.5526588328218618E-2</v>
      </c>
      <c r="BJ311" s="136">
        <f t="shared" ca="1" si="435"/>
        <v>4.0876832708452982E-4</v>
      </c>
      <c r="BK311" s="136">
        <f t="shared" ca="1" si="436"/>
        <v>9.2520775040446146E-2</v>
      </c>
      <c r="BL311" s="136">
        <f t="shared" ca="1" si="437"/>
        <v>2.3854096095749795E-2</v>
      </c>
      <c r="BM311" s="136">
        <f t="shared" ca="1" si="438"/>
        <v>1.0840969229775926E-2</v>
      </c>
      <c r="BN311" s="136">
        <f t="shared" ca="1" si="439"/>
        <v>6.8017049558573961E-2</v>
      </c>
      <c r="BO311" s="136">
        <f t="shared" ca="1" si="440"/>
        <v>3.1766717616600104E-2</v>
      </c>
      <c r="BP311" s="136">
        <f t="shared" ca="1" si="441"/>
        <v>2.480598935975424E-3</v>
      </c>
      <c r="BQ311" s="136">
        <f t="shared" ca="1" si="442"/>
        <v>0.1218928401102926</v>
      </c>
      <c r="BR311" s="136" t="str">
        <f t="shared" si="443"/>
        <v/>
      </c>
      <c r="BS311" s="136" t="str">
        <f t="shared" si="444"/>
        <v/>
      </c>
      <c r="BT311" s="136" t="str">
        <f t="shared" si="445"/>
        <v/>
      </c>
      <c r="BU311" s="136">
        <f t="shared" ca="1" si="446"/>
        <v>2.5167755800635142E-2</v>
      </c>
      <c r="BV311" s="136">
        <f t="shared" ca="1" si="447"/>
        <v>1.1401263945966676E-3</v>
      </c>
      <c r="BW311" s="136">
        <f t="shared" ca="1" si="448"/>
        <v>0.10104440874901496</v>
      </c>
      <c r="BX311" s="136">
        <f t="shared" ca="1" si="449"/>
        <v>2.1154851797641708E-2</v>
      </c>
      <c r="BY311" s="136">
        <f t="shared" ca="1" si="450"/>
        <v>2.0171453350910284E-3</v>
      </c>
      <c r="BZ311" s="136">
        <f t="shared" ca="1" si="451"/>
        <v>7.7546616872310847E-2</v>
      </c>
      <c r="CA311" s="136">
        <f t="shared" ca="1" si="452"/>
        <v>2.3174283883251896E-2</v>
      </c>
      <c r="CB311" s="136">
        <f t="shared" ca="1" si="453"/>
        <v>2.9050442839942457E-4</v>
      </c>
      <c r="CC311" s="136">
        <f t="shared" ca="1" si="454"/>
        <v>8.1409736796948934E-2</v>
      </c>
      <c r="CD311" s="136">
        <f t="shared" ca="1" si="455"/>
        <v>3.4793940309805468E-2</v>
      </c>
      <c r="CE311" s="136">
        <f t="shared" ca="1" si="456"/>
        <v>5.6130655340954939E-3</v>
      </c>
      <c r="CF311" s="136">
        <f t="shared" ca="1" si="457"/>
        <v>0.13025048140311615</v>
      </c>
      <c r="CG311" s="136">
        <f t="shared" ca="1" si="458"/>
        <v>2.6880811245898233E-2</v>
      </c>
      <c r="CH311" s="136">
        <f t="shared" ca="1" si="459"/>
        <v>2.9642539001080773E-4</v>
      </c>
      <c r="CI311" s="136">
        <f t="shared" ca="1" si="460"/>
        <v>9.7235130865370417E-2</v>
      </c>
      <c r="CJ311" s="136">
        <f t="shared" ca="1" si="461"/>
        <v>2.6622877609714404E-2</v>
      </c>
      <c r="CK311" s="136">
        <f t="shared" ca="1" si="462"/>
        <v>1.5478656574872778E-2</v>
      </c>
      <c r="CL311" s="136">
        <f t="shared" ca="1" si="463"/>
        <v>6.3343468756242582E-2</v>
      </c>
      <c r="CM311" s="136">
        <f t="shared" ca="1" si="464"/>
        <v>1.9411872265636287E-2</v>
      </c>
      <c r="CN311" s="136">
        <f t="shared" ca="1" si="465"/>
        <v>0</v>
      </c>
      <c r="CO311" s="136">
        <f t="shared" ca="1" si="466"/>
        <v>7.4643495231419443E-2</v>
      </c>
      <c r="CP311" s="136">
        <f t="shared" ca="1" si="467"/>
        <v>3.0724141567038461E-2</v>
      </c>
      <c r="CQ311" s="136">
        <f t="shared" ca="1" si="468"/>
        <v>1.7350247453168845E-3</v>
      </c>
      <c r="CR311" s="136">
        <f t="shared" ca="1" si="469"/>
        <v>0.10492203084654232</v>
      </c>
      <c r="CS311" s="136">
        <f t="shared" ca="1" si="470"/>
        <v>3.2942975985360667E-2</v>
      </c>
      <c r="CT311" s="136">
        <f t="shared" ca="1" si="471"/>
        <v>3.1478447238969341E-3</v>
      </c>
      <c r="CU311" s="136">
        <f t="shared" ca="1" si="472"/>
        <v>0.1286771996478264</v>
      </c>
      <c r="CV311" s="136">
        <f t="shared" ca="1" si="473"/>
        <v>3.0337447677385283E-2</v>
      </c>
      <c r="CW311" s="136">
        <f t="shared" ca="1" si="474"/>
        <v>8.0373643216132158E-4</v>
      </c>
      <c r="CX311" s="136">
        <f t="shared" ca="1" si="475"/>
        <v>0.12021559680803576</v>
      </c>
      <c r="CY311" s="136">
        <f t="shared" ca="1" si="476"/>
        <v>3.3634971226737295E-2</v>
      </c>
      <c r="CZ311" s="136">
        <f t="shared" ca="1" si="477"/>
        <v>5.043131718800207E-3</v>
      </c>
      <c r="DA311" s="136">
        <f t="shared" ca="1" si="478"/>
        <v>0.12853766239911821</v>
      </c>
    </row>
    <row r="312" spans="3:105">
      <c r="C312" s="138">
        <f t="shared" si="379"/>
        <v>920</v>
      </c>
      <c r="D312" s="136">
        <f t="shared" si="379"/>
        <v>0</v>
      </c>
      <c r="E312" s="136">
        <f t="shared" si="379"/>
        <v>0</v>
      </c>
      <c r="F312" s="136">
        <f t="shared" si="279"/>
        <v>0</v>
      </c>
      <c r="G312" s="136">
        <f t="shared" ca="1" si="380"/>
        <v>1.8019215810484549E-2</v>
      </c>
      <c r="H312" s="136">
        <f t="shared" ca="1" si="381"/>
        <v>3.9061793525532146E-3</v>
      </c>
      <c r="I312" s="136">
        <f t="shared" ca="1" si="382"/>
        <v>6.1968446358694772E-2</v>
      </c>
      <c r="J312" s="136">
        <f t="shared" ca="1" si="383"/>
        <v>1.4165314859076728E-2</v>
      </c>
      <c r="K312" s="136">
        <f t="shared" ca="1" si="384"/>
        <v>0</v>
      </c>
      <c r="L312" s="136">
        <f t="shared" ca="1" si="385"/>
        <v>5.7677568357430632E-2</v>
      </c>
      <c r="M312" s="136">
        <f t="shared" ca="1" si="386"/>
        <v>1.6116134248758986E-2</v>
      </c>
      <c r="N312" s="136">
        <f t="shared" ca="1" si="387"/>
        <v>4.8336234343972755E-3</v>
      </c>
      <c r="O312" s="136">
        <f t="shared" ca="1" si="388"/>
        <v>5.4077661154830071E-2</v>
      </c>
      <c r="P312" s="136">
        <f t="shared" ca="1" si="389"/>
        <v>8.9171878773784859E-3</v>
      </c>
      <c r="Q312" s="136">
        <f t="shared" ca="1" si="390"/>
        <v>6.0470778640961781E-5</v>
      </c>
      <c r="R312" s="136">
        <f t="shared" ca="1" si="391"/>
        <v>3.6338452040860558E-2</v>
      </c>
      <c r="S312" s="136">
        <f t="shared" ca="1" si="392"/>
        <v>1.4863400434756195E-2</v>
      </c>
      <c r="T312" s="136">
        <f t="shared" ca="1" si="393"/>
        <v>0</v>
      </c>
      <c r="U312" s="136">
        <f t="shared" ca="1" si="394"/>
        <v>6.0531942788014957E-2</v>
      </c>
      <c r="V312" s="136">
        <f t="shared" ca="1" si="395"/>
        <v>1.0162872681514895E-2</v>
      </c>
      <c r="W312" s="136">
        <f t="shared" ca="1" si="396"/>
        <v>1.6473647195853114E-3</v>
      </c>
      <c r="X312" s="136">
        <f t="shared" ca="1" si="397"/>
        <v>3.9247804700155278E-2</v>
      </c>
      <c r="Y312" s="136">
        <f t="shared" ca="1" si="398"/>
        <v>1.5343215821082034E-2</v>
      </c>
      <c r="Z312" s="136">
        <f t="shared" ca="1" si="399"/>
        <v>3.4512047333122987E-4</v>
      </c>
      <c r="AA312" s="136">
        <f t="shared" ca="1" si="400"/>
        <v>5.9763399822831943E-2</v>
      </c>
      <c r="AB312" s="136">
        <f t="shared" ca="1" si="401"/>
        <v>1.4868913846164627E-2</v>
      </c>
      <c r="AC312" s="136">
        <f t="shared" ca="1" si="402"/>
        <v>3.1292917552092768E-3</v>
      </c>
      <c r="AD312" s="136">
        <f t="shared" ca="1" si="403"/>
        <v>5.4166479489151563E-2</v>
      </c>
      <c r="AE312" s="136">
        <f t="shared" ca="1" si="404"/>
        <v>1.1331644609534532E-2</v>
      </c>
      <c r="AF312" s="136">
        <f t="shared" ca="1" si="405"/>
        <v>3.9205004918649519E-3</v>
      </c>
      <c r="AG312" s="136">
        <f t="shared" ca="1" si="406"/>
        <v>3.8116071963080839E-2</v>
      </c>
      <c r="AH312" s="136">
        <f t="shared" ca="1" si="407"/>
        <v>2.1023349371980381E-2</v>
      </c>
      <c r="AI312" s="136">
        <f t="shared" ca="1" si="408"/>
        <v>1.2050557087336633E-2</v>
      </c>
      <c r="AJ312" s="136">
        <f t="shared" ca="1" si="409"/>
        <v>5.3872214178504733E-2</v>
      </c>
      <c r="AK312" s="136">
        <f t="shared" ca="1" si="410"/>
        <v>1.7685119432076166E-2</v>
      </c>
      <c r="AL312" s="136">
        <f t="shared" ca="1" si="411"/>
        <v>1.3840295695441557E-3</v>
      </c>
      <c r="AM312" s="136">
        <f t="shared" ca="1" si="412"/>
        <v>6.5854301031409226E-2</v>
      </c>
      <c r="AN312" s="136">
        <f t="shared" ca="1" si="413"/>
        <v>9.2455789314574988E-3</v>
      </c>
      <c r="AO312" s="136">
        <f t="shared" ca="1" si="414"/>
        <v>3.4199593139634335E-4</v>
      </c>
      <c r="AP312" s="136">
        <f t="shared" ca="1" si="415"/>
        <v>3.6356323854419559E-2</v>
      </c>
      <c r="AQ312" s="136">
        <f t="shared" ca="1" si="416"/>
        <v>1.5732103406693228E-2</v>
      </c>
      <c r="AR312" s="136">
        <f t="shared" ca="1" si="417"/>
        <v>1.7076782131179274E-3</v>
      </c>
      <c r="AS312" s="136">
        <f t="shared" ca="1" si="418"/>
        <v>5.619636280489998E-2</v>
      </c>
      <c r="AT312" s="136">
        <f t="shared" ca="1" si="419"/>
        <v>1.4883822797495517E-2</v>
      </c>
      <c r="AU312" s="136">
        <f t="shared" ca="1" si="420"/>
        <v>1.2164126682842993E-3</v>
      </c>
      <c r="AV312" s="136">
        <f t="shared" ca="1" si="421"/>
        <v>5.7176185174586128E-2</v>
      </c>
      <c r="AW312" s="136">
        <f t="shared" ca="1" si="422"/>
        <v>2.556298067515898E-2</v>
      </c>
      <c r="AX312" s="136">
        <f t="shared" ca="1" si="423"/>
        <v>7.8246433304059223E-3</v>
      </c>
      <c r="AY312" s="136">
        <f t="shared" ca="1" si="424"/>
        <v>8.1822250700409119E-2</v>
      </c>
      <c r="AZ312" s="136">
        <f t="shared" ca="1" si="425"/>
        <v>2.0353169912912809E-2</v>
      </c>
      <c r="BA312" s="136">
        <f t="shared" ca="1" si="426"/>
        <v>1.3315804227054234E-3</v>
      </c>
      <c r="BB312" s="136">
        <f t="shared" ca="1" si="427"/>
        <v>7.4092232568772579E-2</v>
      </c>
      <c r="BC312" s="136">
        <f t="shared" ca="1" si="428"/>
        <v>2.5992045386176353E-2</v>
      </c>
      <c r="BD312" s="136">
        <f t="shared" ca="1" si="429"/>
        <v>1.1011846870709482E-2</v>
      </c>
      <c r="BE312" s="136">
        <f t="shared" ca="1" si="430"/>
        <v>7.6133658659012671E-2</v>
      </c>
      <c r="BF312" s="136">
        <f t="shared" ca="1" si="431"/>
        <v>2.063808676812243E-2</v>
      </c>
      <c r="BG312" s="136">
        <f t="shared" ca="1" si="432"/>
        <v>6.9369235722378545E-3</v>
      </c>
      <c r="BH312" s="136">
        <f t="shared" ca="1" si="433"/>
        <v>6.8366504170197115E-2</v>
      </c>
      <c r="BI312" s="136">
        <f t="shared" ca="1" si="434"/>
        <v>1.4723646789832989E-2</v>
      </c>
      <c r="BJ312" s="136">
        <f t="shared" ca="1" si="435"/>
        <v>3.4293756063561988E-4</v>
      </c>
      <c r="BK312" s="136">
        <f t="shared" ca="1" si="436"/>
        <v>5.7737354692616649E-2</v>
      </c>
      <c r="BL312" s="136">
        <f t="shared" ca="1" si="437"/>
        <v>1.7114189203180294E-2</v>
      </c>
      <c r="BM312" s="136">
        <f t="shared" ca="1" si="438"/>
        <v>8.2025842957725512E-3</v>
      </c>
      <c r="BN312" s="136">
        <f t="shared" ca="1" si="439"/>
        <v>4.8463065273808774E-2</v>
      </c>
      <c r="BO312" s="136">
        <f t="shared" ca="1" si="440"/>
        <v>1.9549167759603314E-2</v>
      </c>
      <c r="BP312" s="136">
        <f t="shared" ca="1" si="441"/>
        <v>7.3052765225873383E-3</v>
      </c>
      <c r="BQ312" s="136">
        <f t="shared" ca="1" si="442"/>
        <v>6.0439660350066385E-2</v>
      </c>
      <c r="BR312" s="136" t="str">
        <f t="shared" si="443"/>
        <v/>
      </c>
      <c r="BS312" s="136" t="str">
        <f t="shared" si="444"/>
        <v/>
      </c>
      <c r="BT312" s="136" t="str">
        <f t="shared" si="445"/>
        <v/>
      </c>
      <c r="BU312" s="136">
        <f t="shared" ca="1" si="446"/>
        <v>2.453737920862243E-2</v>
      </c>
      <c r="BV312" s="136">
        <f t="shared" ca="1" si="447"/>
        <v>5.1428746504793748E-3</v>
      </c>
      <c r="BW312" s="136">
        <f t="shared" ca="1" si="448"/>
        <v>8.6163208114494266E-2</v>
      </c>
      <c r="BX312" s="136">
        <f t="shared" ca="1" si="449"/>
        <v>1.8516202564059076E-2</v>
      </c>
      <c r="BY312" s="136">
        <f t="shared" ca="1" si="450"/>
        <v>2.9267563097223567E-3</v>
      </c>
      <c r="BZ312" s="136">
        <f t="shared" ca="1" si="451"/>
        <v>6.5375497142612954E-2</v>
      </c>
      <c r="CA312" s="136">
        <f t="shared" ca="1" si="452"/>
        <v>1.7766603501816098E-2</v>
      </c>
      <c r="CB312" s="136">
        <f t="shared" ca="1" si="453"/>
        <v>1.590823140652202E-3</v>
      </c>
      <c r="CC312" s="136">
        <f t="shared" ca="1" si="454"/>
        <v>6.3822100276679297E-2</v>
      </c>
      <c r="CD312" s="136">
        <f t="shared" ca="1" si="455"/>
        <v>2.2209025836535386E-2</v>
      </c>
      <c r="CE312" s="136">
        <f t="shared" ca="1" si="456"/>
        <v>1.0469544753884561E-2</v>
      </c>
      <c r="CF312" s="136">
        <f t="shared" ca="1" si="457"/>
        <v>6.4225082811480927E-2</v>
      </c>
      <c r="CG312" s="136">
        <f t="shared" ca="1" si="458"/>
        <v>1.1737520520029597E-2</v>
      </c>
      <c r="CH312" s="136">
        <f t="shared" ca="1" si="459"/>
        <v>1.483546667738602E-4</v>
      </c>
      <c r="CI312" s="136">
        <f t="shared" ca="1" si="460"/>
        <v>4.3561397699537242E-2</v>
      </c>
      <c r="CJ312" s="136">
        <f t="shared" ca="1" si="461"/>
        <v>1.8082227473403854E-2</v>
      </c>
      <c r="CK312" s="136">
        <f t="shared" ca="1" si="462"/>
        <v>1.2100685799752377E-2</v>
      </c>
      <c r="CL312" s="136">
        <f t="shared" ca="1" si="463"/>
        <v>4.1224403718176164E-2</v>
      </c>
      <c r="CM312" s="136">
        <f t="shared" ca="1" si="464"/>
        <v>1.6843168681272957E-2</v>
      </c>
      <c r="CN312" s="136">
        <f t="shared" ca="1" si="465"/>
        <v>0</v>
      </c>
      <c r="CO312" s="136">
        <f t="shared" ca="1" si="466"/>
        <v>6.4487082416027061E-2</v>
      </c>
      <c r="CP312" s="136">
        <f t="shared" ca="1" si="467"/>
        <v>1.7178071272622063E-2</v>
      </c>
      <c r="CQ312" s="136">
        <f t="shared" ca="1" si="468"/>
        <v>4.4999177062475439E-3</v>
      </c>
      <c r="CR312" s="136">
        <f t="shared" ca="1" si="469"/>
        <v>5.1440002937002294E-2</v>
      </c>
      <c r="CS312" s="136">
        <f t="shared" ca="1" si="470"/>
        <v>2.6079440896968023E-2</v>
      </c>
      <c r="CT312" s="136">
        <f t="shared" ca="1" si="471"/>
        <v>8.0970153100126934E-3</v>
      </c>
      <c r="CU312" s="136">
        <f t="shared" ca="1" si="472"/>
        <v>8.7226479354666528E-2</v>
      </c>
      <c r="CV312" s="136">
        <f t="shared" ca="1" si="473"/>
        <v>2.2184428286541588E-2</v>
      </c>
      <c r="CW312" s="136">
        <f t="shared" ca="1" si="474"/>
        <v>5.8513998774495793E-3</v>
      </c>
      <c r="CX312" s="136">
        <f t="shared" ca="1" si="475"/>
        <v>7.4720076662624577E-2</v>
      </c>
      <c r="CY312" s="136">
        <f t="shared" ca="1" si="476"/>
        <v>2.9873920580543903E-2</v>
      </c>
      <c r="CZ312" s="136">
        <f t="shared" ca="1" si="477"/>
        <v>8.870143523534102E-3</v>
      </c>
      <c r="DA312" s="136">
        <f t="shared" ca="1" si="478"/>
        <v>0.10425346543463941</v>
      </c>
    </row>
    <row r="313" spans="3:105">
      <c r="C313" s="138">
        <f t="shared" si="379"/>
        <v>925</v>
      </c>
      <c r="D313" s="136">
        <f t="shared" si="379"/>
        <v>0</v>
      </c>
      <c r="E313" s="136">
        <f t="shared" si="379"/>
        <v>0</v>
      </c>
      <c r="F313" s="136">
        <f t="shared" si="279"/>
        <v>0</v>
      </c>
      <c r="G313" s="136">
        <f t="shared" ca="1" si="380"/>
        <v>1.3032320416619288E-2</v>
      </c>
      <c r="H313" s="136">
        <f t="shared" ca="1" si="381"/>
        <v>5.6842316415494955E-3</v>
      </c>
      <c r="I313" s="136">
        <f t="shared" ca="1" si="382"/>
        <v>3.7619725375157585E-2</v>
      </c>
      <c r="J313" s="136">
        <f t="shared" ca="1" si="383"/>
        <v>1.305595167064112E-2</v>
      </c>
      <c r="K313" s="136">
        <f t="shared" ca="1" si="384"/>
        <v>0</v>
      </c>
      <c r="L313" s="136">
        <f t="shared" ca="1" si="385"/>
        <v>5.3044540023587446E-2</v>
      </c>
      <c r="M313" s="136">
        <f t="shared" ca="1" si="386"/>
        <v>9.8358555726942871E-3</v>
      </c>
      <c r="N313" s="136">
        <f t="shared" ca="1" si="387"/>
        <v>4.6585765609996176E-3</v>
      </c>
      <c r="O313" s="136">
        <f t="shared" ca="1" si="388"/>
        <v>2.9664561947902696E-2</v>
      </c>
      <c r="P313" s="136">
        <f t="shared" ca="1" si="389"/>
        <v>7.5029640233462225E-3</v>
      </c>
      <c r="Q313" s="136">
        <f t="shared" ca="1" si="390"/>
        <v>1.2239171010580371E-4</v>
      </c>
      <c r="R313" s="136">
        <f t="shared" ca="1" si="391"/>
        <v>3.0940073268171598E-2</v>
      </c>
      <c r="S313" s="136">
        <f t="shared" ca="1" si="392"/>
        <v>4.1418805116207299E-3</v>
      </c>
      <c r="T313" s="136">
        <f t="shared" ca="1" si="393"/>
        <v>2.923517063760328E-4</v>
      </c>
      <c r="U313" s="136">
        <f t="shared" ca="1" si="394"/>
        <v>1.5393423370619313E-2</v>
      </c>
      <c r="V313" s="136">
        <f t="shared" ca="1" si="395"/>
        <v>1.0174930326508366E-2</v>
      </c>
      <c r="W313" s="136">
        <f t="shared" ca="1" si="396"/>
        <v>3.4248340599721621E-3</v>
      </c>
      <c r="X313" s="136">
        <f t="shared" ca="1" si="397"/>
        <v>3.5300218544711638E-2</v>
      </c>
      <c r="Y313" s="136">
        <f t="shared" ca="1" si="398"/>
        <v>8.5299688359899602E-3</v>
      </c>
      <c r="Z313" s="136">
        <f t="shared" ca="1" si="399"/>
        <v>4.1379876296801006E-4</v>
      </c>
      <c r="AA313" s="136">
        <f t="shared" ca="1" si="400"/>
        <v>3.3939121320208807E-2</v>
      </c>
      <c r="AB313" s="136">
        <f t="shared" ca="1" si="401"/>
        <v>1.5536925788989747E-2</v>
      </c>
      <c r="AC313" s="136">
        <f t="shared" ca="1" si="402"/>
        <v>5.339658439594744E-3</v>
      </c>
      <c r="AD313" s="136">
        <f t="shared" ca="1" si="403"/>
        <v>5.1004538058555302E-2</v>
      </c>
      <c r="AE313" s="136">
        <f t="shared" ca="1" si="404"/>
        <v>6.4417792379125541E-3</v>
      </c>
      <c r="AF313" s="136">
        <f t="shared" ca="1" si="405"/>
        <v>5.1653712992873267E-4</v>
      </c>
      <c r="AG313" s="136">
        <f t="shared" ca="1" si="406"/>
        <v>2.7928994505320458E-2</v>
      </c>
      <c r="AH313" s="136">
        <f t="shared" ca="1" si="407"/>
        <v>1.5692619162167878E-2</v>
      </c>
      <c r="AI313" s="136">
        <f t="shared" ca="1" si="408"/>
        <v>1.0194263690151433E-2</v>
      </c>
      <c r="AJ313" s="136">
        <f t="shared" ca="1" si="409"/>
        <v>3.7943006386455161E-2</v>
      </c>
      <c r="AK313" s="136">
        <f t="shared" ca="1" si="410"/>
        <v>9.2973222263365036E-3</v>
      </c>
      <c r="AL313" s="136">
        <f t="shared" ca="1" si="411"/>
        <v>3.9348448415156253E-3</v>
      </c>
      <c r="AM313" s="136">
        <f t="shared" ca="1" si="412"/>
        <v>2.633776886173653E-2</v>
      </c>
      <c r="AN313" s="136">
        <f t="shared" ca="1" si="413"/>
        <v>9.0113629213248187E-3</v>
      </c>
      <c r="AO313" s="136">
        <f t="shared" ca="1" si="414"/>
        <v>3.5351969955011776E-4</v>
      </c>
      <c r="AP313" s="136">
        <f t="shared" ca="1" si="415"/>
        <v>3.6155053595085168E-2</v>
      </c>
      <c r="AQ313" s="136">
        <f t="shared" ca="1" si="416"/>
        <v>1.6065273167502114E-2</v>
      </c>
      <c r="AR313" s="136">
        <f t="shared" ca="1" si="417"/>
        <v>5.0048424310170214E-3</v>
      </c>
      <c r="AS313" s="136">
        <f t="shared" ca="1" si="418"/>
        <v>4.9138306530784812E-2</v>
      </c>
      <c r="AT313" s="136">
        <f t="shared" ca="1" si="419"/>
        <v>2.8844497065814256E-3</v>
      </c>
      <c r="AU313" s="136">
        <f t="shared" ca="1" si="420"/>
        <v>6.2457416586177194E-4</v>
      </c>
      <c r="AV313" s="136">
        <f t="shared" ca="1" si="421"/>
        <v>1.2566166406882804E-2</v>
      </c>
      <c r="AW313" s="136">
        <f t="shared" ca="1" si="422"/>
        <v>2.0134761194141162E-2</v>
      </c>
      <c r="AX313" s="136">
        <f t="shared" ca="1" si="423"/>
        <v>1.3472444711061366E-2</v>
      </c>
      <c r="AY313" s="136">
        <f t="shared" ca="1" si="424"/>
        <v>4.492853188777407E-2</v>
      </c>
      <c r="AZ313" s="136">
        <f t="shared" ca="1" si="425"/>
        <v>2.1042238299017805E-2</v>
      </c>
      <c r="BA313" s="136">
        <f t="shared" ca="1" si="426"/>
        <v>4.0898119969707027E-3</v>
      </c>
      <c r="BB313" s="136">
        <f t="shared" ca="1" si="427"/>
        <v>7.0609767030155327E-2</v>
      </c>
      <c r="BC313" s="136">
        <f t="shared" ca="1" si="428"/>
        <v>1.9240483638251114E-2</v>
      </c>
      <c r="BD313" s="136">
        <f t="shared" ca="1" si="429"/>
        <v>1.3965254439855232E-2</v>
      </c>
      <c r="BE313" s="136">
        <f t="shared" ca="1" si="430"/>
        <v>4.1272369552127611E-2</v>
      </c>
      <c r="BF313" s="136">
        <f t="shared" ca="1" si="431"/>
        <v>1.3322280885721681E-2</v>
      </c>
      <c r="BG313" s="136">
        <f t="shared" ca="1" si="432"/>
        <v>8.1509230835467902E-3</v>
      </c>
      <c r="BH313" s="136">
        <f t="shared" ca="1" si="433"/>
        <v>3.2668391456897733E-2</v>
      </c>
      <c r="BI313" s="136">
        <f t="shared" ca="1" si="434"/>
        <v>4.276921201841785E-3</v>
      </c>
      <c r="BJ313" s="136">
        <f t="shared" ca="1" si="435"/>
        <v>9.9616416022909904E-5</v>
      </c>
      <c r="BK313" s="136">
        <f t="shared" ca="1" si="436"/>
        <v>1.6771532212632792E-2</v>
      </c>
      <c r="BL313" s="136">
        <f t="shared" ca="1" si="437"/>
        <v>1.7364750607394248E-2</v>
      </c>
      <c r="BM313" s="136">
        <f t="shared" ca="1" si="438"/>
        <v>1.0252500044295995E-2</v>
      </c>
      <c r="BN313" s="136">
        <f t="shared" ca="1" si="439"/>
        <v>4.5036574825386901E-2</v>
      </c>
      <c r="BO313" s="136">
        <f t="shared" ca="1" si="440"/>
        <v>1.2962501011547651E-2</v>
      </c>
      <c r="BP313" s="136">
        <f t="shared" ca="1" si="441"/>
        <v>7.5435057464112529E-3</v>
      </c>
      <c r="BQ313" s="136">
        <f t="shared" ca="1" si="442"/>
        <v>3.3474324504210728E-2</v>
      </c>
      <c r="BR313" s="136" t="str">
        <f t="shared" si="443"/>
        <v/>
      </c>
      <c r="BS313" s="136" t="str">
        <f t="shared" si="444"/>
        <v/>
      </c>
      <c r="BT313" s="136" t="str">
        <f t="shared" si="445"/>
        <v/>
      </c>
      <c r="BU313" s="136">
        <f t="shared" ca="1" si="446"/>
        <v>2.0088547161275436E-2</v>
      </c>
      <c r="BV313" s="136">
        <f t="shared" ca="1" si="447"/>
        <v>1.0204716390500643E-2</v>
      </c>
      <c r="BW313" s="136">
        <f t="shared" ca="1" si="448"/>
        <v>5.2683754412346455E-2</v>
      </c>
      <c r="BX313" s="136">
        <f t="shared" ca="1" si="449"/>
        <v>1.7520597716121293E-2</v>
      </c>
      <c r="BY313" s="136">
        <f t="shared" ca="1" si="450"/>
        <v>6.3543248542216281E-3</v>
      </c>
      <c r="BZ313" s="136">
        <f t="shared" ca="1" si="451"/>
        <v>5.4819595702013217E-2</v>
      </c>
      <c r="CA313" s="136">
        <f t="shared" ca="1" si="452"/>
        <v>1.0510068921203533E-2</v>
      </c>
      <c r="CB313" s="136">
        <f t="shared" ca="1" si="453"/>
        <v>4.4099078173940711E-3</v>
      </c>
      <c r="CC313" s="136">
        <f t="shared" ca="1" si="454"/>
        <v>3.1573916468548381E-2</v>
      </c>
      <c r="CD313" s="136">
        <f t="shared" ca="1" si="455"/>
        <v>1.626591060513671E-2</v>
      </c>
      <c r="CE313" s="136">
        <f t="shared" ca="1" si="456"/>
        <v>1.1116052520173957E-2</v>
      </c>
      <c r="CF313" s="136">
        <f t="shared" ca="1" si="457"/>
        <v>3.8845822820050245E-2</v>
      </c>
      <c r="CG313" s="136">
        <f t="shared" ca="1" si="458"/>
        <v>1.6683213890072879E-3</v>
      </c>
      <c r="CH313" s="136">
        <f t="shared" ca="1" si="459"/>
        <v>2.9680835180229724E-5</v>
      </c>
      <c r="CI313" s="136">
        <f t="shared" ca="1" si="460"/>
        <v>6.6929403349546531E-3</v>
      </c>
      <c r="CJ313" s="136">
        <f t="shared" ca="1" si="461"/>
        <v>1.5787212346734626E-2</v>
      </c>
      <c r="CK313" s="136">
        <f t="shared" ca="1" si="462"/>
        <v>1.0911030740915833E-2</v>
      </c>
      <c r="CL313" s="136">
        <f t="shared" ca="1" si="463"/>
        <v>3.6615626341621639E-2</v>
      </c>
      <c r="CM313" s="136">
        <f t="shared" ca="1" si="464"/>
        <v>1.3785994958621903E-2</v>
      </c>
      <c r="CN313" s="136">
        <f t="shared" ca="1" si="465"/>
        <v>2.7647272161653129E-3</v>
      </c>
      <c r="CO313" s="136">
        <f t="shared" ca="1" si="466"/>
        <v>4.4950633797314524E-2</v>
      </c>
      <c r="CP313" s="136">
        <f t="shared" ca="1" si="467"/>
        <v>7.6112011722762798E-3</v>
      </c>
      <c r="CQ313" s="136">
        <f t="shared" ca="1" si="468"/>
        <v>5.4949827855848609E-3</v>
      </c>
      <c r="CR313" s="136">
        <f t="shared" ca="1" si="469"/>
        <v>1.3816806644091824E-2</v>
      </c>
      <c r="CS313" s="136">
        <f t="shared" ca="1" si="470"/>
        <v>1.8874968925449664E-2</v>
      </c>
      <c r="CT313" s="136">
        <f t="shared" ca="1" si="471"/>
        <v>1.2581220757949154E-2</v>
      </c>
      <c r="CU313" s="136">
        <f t="shared" ca="1" si="472"/>
        <v>4.5578002320281169E-2</v>
      </c>
      <c r="CV313" s="136">
        <f t="shared" ca="1" si="473"/>
        <v>1.5359584174563021E-2</v>
      </c>
      <c r="CW313" s="136">
        <f t="shared" ca="1" si="474"/>
        <v>9.5108030642581057E-3</v>
      </c>
      <c r="CX313" s="136">
        <f t="shared" ca="1" si="475"/>
        <v>3.7478527222973873E-2</v>
      </c>
      <c r="CY313" s="136">
        <f t="shared" ca="1" si="476"/>
        <v>2.2194124261589569E-2</v>
      </c>
      <c r="CZ313" s="136">
        <f t="shared" ca="1" si="477"/>
        <v>1.326563747171571E-2</v>
      </c>
      <c r="DA313" s="136">
        <f t="shared" ca="1" si="478"/>
        <v>5.6817198708213994E-2</v>
      </c>
    </row>
    <row r="314" spans="3:105">
      <c r="C314" s="138">
        <f t="shared" si="379"/>
        <v>930</v>
      </c>
      <c r="D314" s="136">
        <f t="shared" si="379"/>
        <v>0</v>
      </c>
      <c r="E314" s="136">
        <f t="shared" si="379"/>
        <v>0</v>
      </c>
      <c r="F314" s="136">
        <f t="shared" si="279"/>
        <v>0</v>
      </c>
      <c r="G314" s="136">
        <f t="shared" ca="1" si="380"/>
        <v>1.0236635488157479E-2</v>
      </c>
      <c r="H314" s="136">
        <f t="shared" ca="1" si="381"/>
        <v>5.9728526590258815E-3</v>
      </c>
      <c r="I314" s="136">
        <f t="shared" ca="1" si="382"/>
        <v>2.6231289468046027E-2</v>
      </c>
      <c r="J314" s="136">
        <f t="shared" ca="1" si="383"/>
        <v>1.0358190369696971E-2</v>
      </c>
      <c r="K314" s="136">
        <f t="shared" ca="1" si="384"/>
        <v>2.5160382070666641E-3</v>
      </c>
      <c r="L314" s="136">
        <f t="shared" ca="1" si="385"/>
        <v>3.5197735656191387E-2</v>
      </c>
      <c r="M314" s="136">
        <f t="shared" ca="1" si="386"/>
        <v>7.9084612387734197E-3</v>
      </c>
      <c r="N314" s="136">
        <f t="shared" ca="1" si="387"/>
        <v>3.4596229303587244E-3</v>
      </c>
      <c r="O314" s="136">
        <f t="shared" ca="1" si="388"/>
        <v>2.5570808745880608E-2</v>
      </c>
      <c r="P314" s="136">
        <f t="shared" ca="1" si="389"/>
        <v>9.5084676875554913E-3</v>
      </c>
      <c r="Q314" s="136">
        <f t="shared" ca="1" si="390"/>
        <v>2.7042993390487885E-3</v>
      </c>
      <c r="R314" s="136">
        <f t="shared" ca="1" si="391"/>
        <v>3.3929022402981367E-2</v>
      </c>
      <c r="S314" s="136">
        <f t="shared" ca="1" si="392"/>
        <v>4.2309058905198806E-4</v>
      </c>
      <c r="T314" s="136">
        <f t="shared" ca="1" si="393"/>
        <v>4.3440961688282235E-4</v>
      </c>
      <c r="U314" s="136">
        <f t="shared" ca="1" si="394"/>
        <v>5.5696644684082649E-4</v>
      </c>
      <c r="V314" s="136">
        <f t="shared" ca="1" si="395"/>
        <v>1.3223885130765698E-2</v>
      </c>
      <c r="W314" s="136">
        <f t="shared" ca="1" si="396"/>
        <v>7.2224443361919256E-3</v>
      </c>
      <c r="X314" s="136">
        <f t="shared" ca="1" si="397"/>
        <v>3.7715681537083857E-2</v>
      </c>
      <c r="Y314" s="136">
        <f t="shared" ca="1" si="398"/>
        <v>1.821291252063239E-3</v>
      </c>
      <c r="Z314" s="136">
        <f t="shared" ca="1" si="399"/>
        <v>4.4713633626684358E-4</v>
      </c>
      <c r="AA314" s="136">
        <f t="shared" ca="1" si="400"/>
        <v>6.9665987162781566E-3</v>
      </c>
      <c r="AB314" s="136">
        <f t="shared" ca="1" si="401"/>
        <v>1.4634838540914538E-2</v>
      </c>
      <c r="AC314" s="136">
        <f t="shared" ca="1" si="402"/>
        <v>8.0911863687007958E-3</v>
      </c>
      <c r="AD314" s="136">
        <f t="shared" ca="1" si="403"/>
        <v>3.9072108373416285E-2</v>
      </c>
      <c r="AE314" s="136">
        <f t="shared" ca="1" si="404"/>
        <v>6.8824824718506684E-3</v>
      </c>
      <c r="AF314" s="136">
        <f t="shared" ca="1" si="405"/>
        <v>1.3705173590213449E-3</v>
      </c>
      <c r="AG314" s="136">
        <f t="shared" ca="1" si="406"/>
        <v>2.8220665286899062E-2</v>
      </c>
      <c r="AH314" s="136">
        <f t="shared" ca="1" si="407"/>
        <v>1.4636434677757481E-2</v>
      </c>
      <c r="AI314" s="136">
        <f t="shared" ca="1" si="408"/>
        <v>1.0139613002778859E-2</v>
      </c>
      <c r="AJ314" s="136">
        <f t="shared" ca="1" si="409"/>
        <v>3.4427218479352588E-2</v>
      </c>
      <c r="AK314" s="136">
        <f t="shared" ca="1" si="410"/>
        <v>1.8073812118863304E-3</v>
      </c>
      <c r="AL314" s="136">
        <f t="shared" ca="1" si="411"/>
        <v>1.2967832925836495E-3</v>
      </c>
      <c r="AM314" s="136">
        <f t="shared" ca="1" si="412"/>
        <v>3.6700067762032852E-3</v>
      </c>
      <c r="AN314" s="136">
        <f t="shared" ca="1" si="413"/>
        <v>9.0322076329160395E-3</v>
      </c>
      <c r="AO314" s="136">
        <f t="shared" ca="1" si="414"/>
        <v>1.6700343293996253E-3</v>
      </c>
      <c r="AP314" s="136">
        <f t="shared" ca="1" si="415"/>
        <v>3.5077580267307305E-2</v>
      </c>
      <c r="AQ314" s="136">
        <f t="shared" ca="1" si="416"/>
        <v>1.2137597296299978E-2</v>
      </c>
      <c r="AR314" s="136">
        <f t="shared" ca="1" si="417"/>
        <v>7.1589732561944605E-3</v>
      </c>
      <c r="AS314" s="136">
        <f t="shared" ca="1" si="418"/>
        <v>2.976570548711208E-2</v>
      </c>
      <c r="AT314" s="136">
        <f t="shared" ca="1" si="419"/>
        <v>4.1896378748707507E-4</v>
      </c>
      <c r="AU314" s="136">
        <f t="shared" ca="1" si="420"/>
        <v>4.2894159140491783E-4</v>
      </c>
      <c r="AV314" s="136">
        <f t="shared" ca="1" si="421"/>
        <v>5.255759520878695E-4</v>
      </c>
      <c r="AW314" s="136">
        <f t="shared" ca="1" si="422"/>
        <v>1.7388484906640057E-2</v>
      </c>
      <c r="AX314" s="136">
        <f t="shared" ca="1" si="423"/>
        <v>1.4424460136644533E-2</v>
      </c>
      <c r="AY314" s="136">
        <f t="shared" ca="1" si="424"/>
        <v>3.2353201520637122E-2</v>
      </c>
      <c r="AZ314" s="136">
        <f t="shared" ca="1" si="425"/>
        <v>1.8449184114658231E-2</v>
      </c>
      <c r="BA314" s="136">
        <f t="shared" ca="1" si="426"/>
        <v>6.4396918286880678E-3</v>
      </c>
      <c r="BB314" s="136">
        <f t="shared" ca="1" si="427"/>
        <v>5.6322844240637555E-2</v>
      </c>
      <c r="BC314" s="136">
        <f t="shared" ca="1" si="428"/>
        <v>1.5563326408371606E-2</v>
      </c>
      <c r="BD314" s="136">
        <f t="shared" ca="1" si="429"/>
        <v>1.1855594787979908E-2</v>
      </c>
      <c r="BE314" s="136">
        <f t="shared" ca="1" si="430"/>
        <v>3.2518902613241335E-2</v>
      </c>
      <c r="BF314" s="136">
        <f t="shared" ca="1" si="431"/>
        <v>9.724196947210299E-3</v>
      </c>
      <c r="BG314" s="136">
        <f t="shared" ca="1" si="432"/>
        <v>6.1032353380948328E-3</v>
      </c>
      <c r="BH314" s="136">
        <f t="shared" ca="1" si="433"/>
        <v>2.4949227882700119E-2</v>
      </c>
      <c r="BI314" s="136">
        <f t="shared" ca="1" si="434"/>
        <v>0</v>
      </c>
      <c r="BJ314" s="136">
        <f t="shared" ca="1" si="435"/>
        <v>0</v>
      </c>
      <c r="BK314" s="136">
        <f t="shared" ca="1" si="436"/>
        <v>0</v>
      </c>
      <c r="BL314" s="136">
        <f t="shared" ca="1" si="437"/>
        <v>1.9703747098865274E-2</v>
      </c>
      <c r="BM314" s="136">
        <f t="shared" ca="1" si="438"/>
        <v>1.3418668529351474E-2</v>
      </c>
      <c r="BN314" s="136">
        <f t="shared" ca="1" si="439"/>
        <v>4.5697256210975402E-2</v>
      </c>
      <c r="BO314" s="136">
        <f t="shared" ca="1" si="440"/>
        <v>9.6872947878177147E-3</v>
      </c>
      <c r="BP314" s="136">
        <f t="shared" ca="1" si="441"/>
        <v>5.1074654044579865E-3</v>
      </c>
      <c r="BQ314" s="136">
        <f t="shared" ca="1" si="442"/>
        <v>2.7986033656295404E-2</v>
      </c>
      <c r="BR314" s="136" t="str">
        <f t="shared" si="443"/>
        <v/>
      </c>
      <c r="BS314" s="136" t="str">
        <f t="shared" si="444"/>
        <v/>
      </c>
      <c r="BT314" s="136" t="str">
        <f t="shared" si="445"/>
        <v/>
      </c>
      <c r="BU314" s="136">
        <f t="shared" ca="1" si="446"/>
        <v>1.6401327803020279E-2</v>
      </c>
      <c r="BV314" s="136">
        <f t="shared" ca="1" si="447"/>
        <v>1.2106010004740349E-2</v>
      </c>
      <c r="BW314" s="136">
        <f t="shared" ca="1" si="448"/>
        <v>3.3932437421859807E-2</v>
      </c>
      <c r="BX314" s="136">
        <f t="shared" ca="1" si="449"/>
        <v>1.2616435897243081E-2</v>
      </c>
      <c r="BY314" s="136">
        <f t="shared" ca="1" si="450"/>
        <v>8.1406527270550741E-3</v>
      </c>
      <c r="BZ314" s="136">
        <f t="shared" ca="1" si="451"/>
        <v>3.1232682672975558E-2</v>
      </c>
      <c r="CA314" s="136">
        <f t="shared" ca="1" si="452"/>
        <v>3.2726739041600847E-3</v>
      </c>
      <c r="CB314" s="136">
        <f t="shared" ca="1" si="453"/>
        <v>2.8103505011169354E-3</v>
      </c>
      <c r="CC314" s="136">
        <f t="shared" ca="1" si="454"/>
        <v>8.2329992996738981E-3</v>
      </c>
      <c r="CD314" s="136">
        <f t="shared" ca="1" si="455"/>
        <v>1.3100547361451048E-2</v>
      </c>
      <c r="CE314" s="136">
        <f t="shared" ca="1" si="456"/>
        <v>8.6718065537575977E-3</v>
      </c>
      <c r="CF314" s="136">
        <f t="shared" ca="1" si="457"/>
        <v>3.3702072843472854E-2</v>
      </c>
      <c r="CG314" s="136">
        <f t="shared" ca="1" si="458"/>
        <v>0</v>
      </c>
      <c r="CH314" s="136">
        <f t="shared" ca="1" si="459"/>
        <v>0</v>
      </c>
      <c r="CI314" s="136">
        <f t="shared" ca="1" si="460"/>
        <v>0</v>
      </c>
      <c r="CJ314" s="136">
        <f t="shared" ca="1" si="461"/>
        <v>1.7799469709276133E-2</v>
      </c>
      <c r="CK314" s="136">
        <f t="shared" ca="1" si="462"/>
        <v>1.3553208454753902E-2</v>
      </c>
      <c r="CL314" s="136">
        <f t="shared" ca="1" si="463"/>
        <v>3.8578703964829521E-2</v>
      </c>
      <c r="CM314" s="136">
        <f t="shared" ca="1" si="464"/>
        <v>6.1489986116111638E-3</v>
      </c>
      <c r="CN314" s="136">
        <f t="shared" ca="1" si="465"/>
        <v>2.8744530842158135E-3</v>
      </c>
      <c r="CO314" s="136">
        <f t="shared" ca="1" si="466"/>
        <v>1.6970344635433787E-2</v>
      </c>
      <c r="CP314" s="136">
        <f t="shared" ca="1" si="467"/>
        <v>7.3968188431605935E-4</v>
      </c>
      <c r="CQ314" s="136">
        <f t="shared" ca="1" si="468"/>
        <v>3.806628192037518E-4</v>
      </c>
      <c r="CR314" s="136">
        <f t="shared" ca="1" si="469"/>
        <v>1.119890737377566E-3</v>
      </c>
      <c r="CS314" s="136">
        <f t="shared" ca="1" si="470"/>
        <v>1.5094115583577443E-2</v>
      </c>
      <c r="CT314" s="136">
        <f t="shared" ca="1" si="471"/>
        <v>1.1841619570396629E-2</v>
      </c>
      <c r="CU314" s="136">
        <f t="shared" ca="1" si="472"/>
        <v>3.241184370398989E-2</v>
      </c>
      <c r="CV314" s="136">
        <f t="shared" ca="1" si="473"/>
        <v>1.1104604170808798E-2</v>
      </c>
      <c r="CW314" s="136">
        <f t="shared" ca="1" si="474"/>
        <v>7.215438423957124E-3</v>
      </c>
      <c r="CX314" s="136">
        <f t="shared" ca="1" si="475"/>
        <v>2.695139490033463E-2</v>
      </c>
      <c r="CY314" s="136">
        <f t="shared" ca="1" si="476"/>
        <v>1.7785665635358616E-2</v>
      </c>
      <c r="CZ314" s="136">
        <f t="shared" ca="1" si="477"/>
        <v>1.3393344295057272E-2</v>
      </c>
      <c r="DA314" s="136">
        <f t="shared" ca="1" si="478"/>
        <v>3.7338420976923123E-2</v>
      </c>
    </row>
    <row r="315" spans="3:105">
      <c r="C315" s="138">
        <f t="shared" si="379"/>
        <v>935</v>
      </c>
      <c r="D315" s="136">
        <f t="shared" si="379"/>
        <v>0</v>
      </c>
      <c r="E315" s="136">
        <f t="shared" si="379"/>
        <v>0</v>
      </c>
      <c r="F315" s="136">
        <f t="shared" si="279"/>
        <v>0</v>
      </c>
      <c r="G315" s="136">
        <f t="shared" ca="1" si="380"/>
        <v>8.6204800010458455E-3</v>
      </c>
      <c r="H315" s="136">
        <f t="shared" ca="1" si="381"/>
        <v>5.6070184867857142E-3</v>
      </c>
      <c r="I315" s="136">
        <f t="shared" ca="1" si="382"/>
        <v>2.1111386028969028E-2</v>
      </c>
      <c r="J315" s="136">
        <f t="shared" ca="1" si="383"/>
        <v>3.4836875041245698E-3</v>
      </c>
      <c r="K315" s="136">
        <f t="shared" ca="1" si="384"/>
        <v>0</v>
      </c>
      <c r="L315" s="136">
        <f t="shared" ca="1" si="385"/>
        <v>1.3782914301819469E-2</v>
      </c>
      <c r="M315" s="136">
        <f t="shared" ca="1" si="386"/>
        <v>9.8230780191538095E-3</v>
      </c>
      <c r="N315" s="136">
        <f t="shared" ca="1" si="387"/>
        <v>5.8807278045117069E-3</v>
      </c>
      <c r="O315" s="136">
        <f t="shared" ca="1" si="388"/>
        <v>2.7871110459891185E-2</v>
      </c>
      <c r="P315" s="136">
        <f t="shared" ca="1" si="389"/>
        <v>1.0377987444123066E-2</v>
      </c>
      <c r="Q315" s="136">
        <f t="shared" ca="1" si="390"/>
        <v>5.3020408610050191E-3</v>
      </c>
      <c r="R315" s="136">
        <f t="shared" ca="1" si="391"/>
        <v>3.0393512114217713E-2</v>
      </c>
      <c r="S315" s="136">
        <f t="shared" ca="1" si="392"/>
        <v>4.212861893244244E-4</v>
      </c>
      <c r="T315" s="136">
        <f t="shared" ca="1" si="393"/>
        <v>4.3255694368555077E-4</v>
      </c>
      <c r="U315" s="136">
        <f t="shared" ca="1" si="394"/>
        <v>5.5459109241095465E-4</v>
      </c>
      <c r="V315" s="136">
        <f t="shared" ca="1" si="395"/>
        <v>1.4607734265875525E-2</v>
      </c>
      <c r="W315" s="136">
        <f t="shared" ca="1" si="396"/>
        <v>9.7713295780076266E-3</v>
      </c>
      <c r="X315" s="136">
        <f t="shared" ca="1" si="397"/>
        <v>3.8150197186345297E-2</v>
      </c>
      <c r="Y315" s="136">
        <f t="shared" ca="1" si="398"/>
        <v>4.1799569743924009E-4</v>
      </c>
      <c r="Z315" s="136">
        <f t="shared" ca="1" si="399"/>
        <v>4.3530386059537676E-4</v>
      </c>
      <c r="AA315" s="136">
        <f t="shared" ca="1" si="400"/>
        <v>5.5547143775228384E-4</v>
      </c>
      <c r="AB315" s="136">
        <f t="shared" ca="1" si="401"/>
        <v>8.1805582329355052E-3</v>
      </c>
      <c r="AC315" s="136">
        <f t="shared" ca="1" si="402"/>
        <v>5.778333363357209E-3</v>
      </c>
      <c r="AD315" s="136">
        <f t="shared" ca="1" si="403"/>
        <v>1.9267710715792821E-2</v>
      </c>
      <c r="AE315" s="136">
        <f t="shared" ca="1" si="404"/>
        <v>1.0075382587975811E-2</v>
      </c>
      <c r="AF315" s="136">
        <f t="shared" ca="1" si="405"/>
        <v>5.1366709903405035E-3</v>
      </c>
      <c r="AG315" s="136">
        <f t="shared" ca="1" si="406"/>
        <v>3.1465160922419383E-2</v>
      </c>
      <c r="AH315" s="136">
        <f t="shared" ca="1" si="407"/>
        <v>1.5940798571006502E-2</v>
      </c>
      <c r="AI315" s="136">
        <f t="shared" ca="1" si="408"/>
        <v>1.1423001700481722E-2</v>
      </c>
      <c r="AJ315" s="136">
        <f t="shared" ca="1" si="409"/>
        <v>3.7284804386390973E-2</v>
      </c>
      <c r="AK315" s="136">
        <f t="shared" ca="1" si="410"/>
        <v>0</v>
      </c>
      <c r="AL315" s="136">
        <f t="shared" ca="1" si="411"/>
        <v>0</v>
      </c>
      <c r="AM315" s="136">
        <f t="shared" ca="1" si="412"/>
        <v>0</v>
      </c>
      <c r="AN315" s="136">
        <f t="shared" ca="1" si="413"/>
        <v>6.9522609204842097E-3</v>
      </c>
      <c r="AO315" s="136">
        <f t="shared" ca="1" si="414"/>
        <v>3.3939769754648286E-3</v>
      </c>
      <c r="AP315" s="136">
        <f t="shared" ca="1" si="415"/>
        <v>2.2685238718795783E-2</v>
      </c>
      <c r="AQ315" s="136">
        <f t="shared" ca="1" si="416"/>
        <v>3.5714659824731799E-3</v>
      </c>
      <c r="AR315" s="136">
        <f t="shared" ca="1" si="417"/>
        <v>2.0936396706428711E-3</v>
      </c>
      <c r="AS315" s="136">
        <f t="shared" ca="1" si="418"/>
        <v>9.5989942703497613E-3</v>
      </c>
      <c r="AT315" s="136">
        <f t="shared" ca="1" si="419"/>
        <v>4.1717698777192497E-4</v>
      </c>
      <c r="AU315" s="136">
        <f t="shared" ca="1" si="420"/>
        <v>4.2711223828126158E-4</v>
      </c>
      <c r="AV315" s="136">
        <f t="shared" ca="1" si="421"/>
        <v>5.2333447206136653E-4</v>
      </c>
      <c r="AW315" s="136">
        <f t="shared" ca="1" si="422"/>
        <v>1.5686641042298555E-2</v>
      </c>
      <c r="AX315" s="136">
        <f t="shared" ca="1" si="423"/>
        <v>1.2650420055955869E-2</v>
      </c>
      <c r="AY315" s="136">
        <f t="shared" ca="1" si="424"/>
        <v>3.0910768315636244E-2</v>
      </c>
      <c r="AZ315" s="136">
        <f t="shared" ca="1" si="425"/>
        <v>1.1372901691828623E-2</v>
      </c>
      <c r="BA315" s="136">
        <f t="shared" ca="1" si="426"/>
        <v>3.3739525727657983E-3</v>
      </c>
      <c r="BB315" s="136">
        <f t="shared" ca="1" si="427"/>
        <v>3.691673860748601E-2</v>
      </c>
      <c r="BC315" s="136">
        <f t="shared" ca="1" si="428"/>
        <v>1.4733416109300285E-2</v>
      </c>
      <c r="BD315" s="136">
        <f t="shared" ca="1" si="429"/>
        <v>1.0986411366334008E-2</v>
      </c>
      <c r="BE315" s="136">
        <f t="shared" ca="1" si="430"/>
        <v>3.1415170060015908E-2</v>
      </c>
      <c r="BF315" s="136">
        <f t="shared" ca="1" si="431"/>
        <v>1.0029778049340821E-2</v>
      </c>
      <c r="BG315" s="136">
        <f t="shared" ca="1" si="432"/>
        <v>6.8915564621266582E-3</v>
      </c>
      <c r="BH315" s="136">
        <f t="shared" ca="1" si="433"/>
        <v>2.3998486397207086E-2</v>
      </c>
      <c r="BI315" s="136">
        <f t="shared" ca="1" si="434"/>
        <v>0</v>
      </c>
      <c r="BJ315" s="136">
        <f t="shared" ca="1" si="435"/>
        <v>0</v>
      </c>
      <c r="BK315" s="136">
        <f t="shared" ca="1" si="436"/>
        <v>0</v>
      </c>
      <c r="BL315" s="136">
        <f t="shared" ca="1" si="437"/>
        <v>1.8414898670182488E-2</v>
      </c>
      <c r="BM315" s="136">
        <f t="shared" ca="1" si="438"/>
        <v>1.4298187440177822E-2</v>
      </c>
      <c r="BN315" s="136">
        <f t="shared" ca="1" si="439"/>
        <v>3.905814395783954E-2</v>
      </c>
      <c r="BO315" s="136">
        <f t="shared" ca="1" si="440"/>
        <v>1.0706737789920538E-2</v>
      </c>
      <c r="BP315" s="136">
        <f t="shared" ca="1" si="441"/>
        <v>6.7380245308864065E-3</v>
      </c>
      <c r="BQ315" s="136">
        <f t="shared" ca="1" si="442"/>
        <v>2.8654219254310571E-2</v>
      </c>
      <c r="BR315" s="136" t="str">
        <f t="shared" si="443"/>
        <v/>
      </c>
      <c r="BS315" s="136" t="str">
        <f t="shared" si="444"/>
        <v/>
      </c>
      <c r="BT315" s="136" t="str">
        <f t="shared" si="445"/>
        <v/>
      </c>
      <c r="BU315" s="136">
        <f t="shared" ca="1" si="446"/>
        <v>1.3953423636500529E-2</v>
      </c>
      <c r="BV315" s="136">
        <f t="shared" ca="1" si="447"/>
        <v>1.0022987969435068E-2</v>
      </c>
      <c r="BW315" s="136">
        <f t="shared" ca="1" si="448"/>
        <v>3.0156058755787096E-2</v>
      </c>
      <c r="BX315" s="136">
        <f t="shared" ca="1" si="449"/>
        <v>3.6833505679648576E-3</v>
      </c>
      <c r="BY315" s="136">
        <f t="shared" ca="1" si="450"/>
        <v>2.033153826981807E-3</v>
      </c>
      <c r="BZ315" s="136">
        <f t="shared" ca="1" si="451"/>
        <v>1.1832840996324616E-2</v>
      </c>
      <c r="CA315" s="136">
        <f t="shared" ca="1" si="452"/>
        <v>3.9225422172915183E-4</v>
      </c>
      <c r="CB315" s="136">
        <f t="shared" ca="1" si="453"/>
        <v>4.0471168906012578E-4</v>
      </c>
      <c r="CC315" s="136">
        <f t="shared" ca="1" si="454"/>
        <v>1.1987763535297657E-3</v>
      </c>
      <c r="CD315" s="136">
        <f t="shared" ca="1" si="455"/>
        <v>1.4101040044631022E-2</v>
      </c>
      <c r="CE315" s="136">
        <f t="shared" ca="1" si="456"/>
        <v>1.0273923920429501E-2</v>
      </c>
      <c r="CF315" s="136">
        <f t="shared" ca="1" si="457"/>
        <v>3.4411883889723986E-2</v>
      </c>
      <c r="CG315" s="136">
        <f t="shared" ca="1" si="458"/>
        <v>0</v>
      </c>
      <c r="CH315" s="136">
        <f t="shared" ca="1" si="459"/>
        <v>0</v>
      </c>
      <c r="CI315" s="136">
        <f t="shared" ca="1" si="460"/>
        <v>0</v>
      </c>
      <c r="CJ315" s="136">
        <f t="shared" ca="1" si="461"/>
        <v>1.9833627242896595E-2</v>
      </c>
      <c r="CK315" s="136">
        <f t="shared" ca="1" si="462"/>
        <v>1.6190132357161421E-2</v>
      </c>
      <c r="CL315" s="136">
        <f t="shared" ca="1" si="463"/>
        <v>3.9944358960078766E-2</v>
      </c>
      <c r="CM315" s="136">
        <f t="shared" ca="1" si="464"/>
        <v>0</v>
      </c>
      <c r="CN315" s="136">
        <f t="shared" ca="1" si="465"/>
        <v>0</v>
      </c>
      <c r="CO315" s="136">
        <f t="shared" ca="1" si="466"/>
        <v>0</v>
      </c>
      <c r="CP315" s="136">
        <f t="shared" ca="1" si="467"/>
        <v>3.887072586806816E-4</v>
      </c>
      <c r="CQ315" s="136">
        <f t="shared" ca="1" si="468"/>
        <v>3.9272399443475529E-4</v>
      </c>
      <c r="CR315" s="136">
        <f t="shared" ca="1" si="469"/>
        <v>5.1821748519958067E-4</v>
      </c>
      <c r="CS315" s="136">
        <f t="shared" ca="1" si="470"/>
        <v>1.3232810376897863E-2</v>
      </c>
      <c r="CT315" s="136">
        <f t="shared" ca="1" si="471"/>
        <v>1.02066849926023E-2</v>
      </c>
      <c r="CU315" s="136">
        <f t="shared" ca="1" si="472"/>
        <v>3.0493062590019639E-2</v>
      </c>
      <c r="CV315" s="136">
        <f t="shared" ca="1" si="473"/>
        <v>9.6410749240142882E-3</v>
      </c>
      <c r="CW315" s="136">
        <f t="shared" ca="1" si="474"/>
        <v>6.0363365955616952E-3</v>
      </c>
      <c r="CX315" s="136">
        <f t="shared" ca="1" si="475"/>
        <v>2.5566015564055019E-2</v>
      </c>
      <c r="CY315" s="136">
        <f t="shared" ca="1" si="476"/>
        <v>1.5533737069414943E-2</v>
      </c>
      <c r="CZ315" s="136">
        <f t="shared" ca="1" si="477"/>
        <v>1.1817206519316963E-2</v>
      </c>
      <c r="DA315" s="136">
        <f t="shared" ca="1" si="478"/>
        <v>3.3288812282671144E-2</v>
      </c>
    </row>
    <row r="316" spans="3:105">
      <c r="C316" s="138">
        <f t="shared" si="379"/>
        <v>940</v>
      </c>
      <c r="D316" s="136">
        <f t="shared" si="379"/>
        <v>0</v>
      </c>
      <c r="E316" s="136">
        <f t="shared" si="379"/>
        <v>0</v>
      </c>
      <c r="F316" s="136">
        <f t="shared" si="379"/>
        <v>0</v>
      </c>
      <c r="G316" s="136">
        <f t="shared" ref="G316:G347" ca="1" si="479">getRed(G138:I138,H$176:H$184)</f>
        <v>7.6751443731561068E-3</v>
      </c>
      <c r="H316" s="136">
        <f t="shared" ref="H316:H347" ca="1" si="480">getGreen(G138:I138,H$176:H$184)</f>
        <v>5.2821148542304512E-3</v>
      </c>
      <c r="I316" s="136">
        <f t="shared" ref="I316:I347" ca="1" si="481">getBlue(G138:I138,H$176:H$184)</f>
        <v>1.8559950560586003E-2</v>
      </c>
      <c r="J316" s="136">
        <f t="shared" ref="J316:J347" ca="1" si="482">IF(K$7,getRed(J138:L138,K$176:K$184),"")</f>
        <v>4.9368376288447767E-4</v>
      </c>
      <c r="K316" s="136">
        <f t="shared" ref="K316:K347" ca="1" si="483">IF(K$7,getGreen(J138:L138,K$176:K$184),"")</f>
        <v>0</v>
      </c>
      <c r="L316" s="136">
        <f t="shared" ref="L316:L347" ca="1" si="484">IF(K$7,getBlue(J138:L138,K$176:K$184),"")</f>
        <v>2.0672578593270174E-3</v>
      </c>
      <c r="M316" s="136">
        <f t="shared" ref="M316:M347" ca="1" si="485">IF(N$7,getRed(M138:O138,N$176:N$184),"")</f>
        <v>1.325637279127901E-2</v>
      </c>
      <c r="N316" s="136">
        <f t="shared" ref="N316:N347" ca="1" si="486">IF(N$7,getGreen(M138:O138,N$176:N$184),"")</f>
        <v>9.4562795992867207E-3</v>
      </c>
      <c r="O316" s="136">
        <f t="shared" ref="O316:O347" ca="1" si="487">IF(N$7,getBlue(M138:O138,N$176:N$184),"")</f>
        <v>3.3440478956336575E-2</v>
      </c>
      <c r="P316" s="136">
        <f t="shared" ref="P316:P347" ca="1" si="488">IF(Q$7,getRed(P138:R138,Q$176:Q$184),"")</f>
        <v>4.8542120604028556E-3</v>
      </c>
      <c r="Q316" s="136">
        <f t="shared" ref="Q316:Q347" ca="1" si="489">IF(Q$7,getGreen(P138:R138,Q$176:Q$184),"")</f>
        <v>1.9945152206014465E-3</v>
      </c>
      <c r="R316" s="136">
        <f t="shared" ref="R316:R347" ca="1" si="490">IF(Q$7,getBlue(P138:R138,Q$176:Q$184),"")</f>
        <v>1.5994730874583456E-2</v>
      </c>
      <c r="S316" s="136">
        <f t="shared" ref="S316:S347" ca="1" si="491">IF(T$7,getRed(S138:U138,T$176:T$184),"")</f>
        <v>4.1912863085905456E-4</v>
      </c>
      <c r="T316" s="136">
        <f t="shared" ref="T316:T347" ca="1" si="492">IF(T$7,getGreen(S138:U138,T$176:T$184),"")</f>
        <v>4.3034166362355828E-4</v>
      </c>
      <c r="U316" s="136">
        <f t="shared" ref="U316:U347" ca="1" si="493">IF(T$7,getBlue(S138:U138,T$176:T$184),"")</f>
        <v>5.5175083147534522E-4</v>
      </c>
      <c r="V316" s="136">
        <f t="shared" ref="V316:V347" ca="1" si="494">IF(W$7,getRed(V138:X138,W$176:W$184),"")</f>
        <v>1.0584340957890985E-2</v>
      </c>
      <c r="W316" s="136">
        <f t="shared" ref="W316:W347" ca="1" si="495">IF(W$7,getGreen(V138:X138,W$176:W$184),"")</f>
        <v>7.3145698477684162E-3</v>
      </c>
      <c r="X316" s="136">
        <f t="shared" ref="X316:X347" ca="1" si="496">IF(W$7,getBlue(V138:X138,W$176:W$184),"")</f>
        <v>2.8065270377605804E-2</v>
      </c>
      <c r="Y316" s="136">
        <f t="shared" ref="Y316:Y347" ca="1" si="497">IF(Z$7,getRed(Y138:AA138,Z$176:Z$184),"")</f>
        <v>4.1585499076916306E-4</v>
      </c>
      <c r="Z316" s="136">
        <f t="shared" ref="Z316:Z347" ca="1" si="498">IF(Z$7,getGreen(Y138:AA138,Z$176:Z$184),"")</f>
        <v>4.3307451258151996E-4</v>
      </c>
      <c r="AA316" s="136">
        <f t="shared" ref="AA316:AA347" ca="1" si="499">IF(Z$7,getBlue(Y138:AA138,Z$176:Z$184),"")</f>
        <v>5.5262666825078323E-4</v>
      </c>
      <c r="AB316" s="136">
        <f t="shared" ref="AB316:AB347" ca="1" si="500">IF(AC$7,getRed(AB138:AD138,AC$176:AC$184),"")</f>
        <v>1.34294243581958E-3</v>
      </c>
      <c r="AC316" s="136">
        <f t="shared" ref="AC316:AC347" ca="1" si="501">IF(AC$7,getGreen(AB138:AD138,AC$176:AC$184),"")</f>
        <v>0</v>
      </c>
      <c r="AD316" s="136">
        <f t="shared" ref="AD316:AD347" ca="1" si="502">IF(AC$7,getBlue(AB138:AD138,AC$176:AC$184),"")</f>
        <v>7.4067947451053554E-3</v>
      </c>
      <c r="AE316" s="136">
        <f t="shared" ref="AE316:AE347" ca="1" si="503">IF(AF$7,getRed(AE138:AG138,AF$176:AF$184),"")</f>
        <v>1.0682696553173363E-2</v>
      </c>
      <c r="AF316" s="136">
        <f t="shared" ref="AF316:AF347" ca="1" si="504">IF(AF$7,getGreen(AE138:AG138,AF$176:AF$184),"")</f>
        <v>6.8049082218794941E-3</v>
      </c>
      <c r="AG316" s="136">
        <f t="shared" ref="AG316:AG347" ca="1" si="505">IF(AF$7,getBlue(AE138:AG138,AF$176:AF$184),"")</f>
        <v>3.0932862934027767E-2</v>
      </c>
      <c r="AH316" s="136">
        <f t="shared" ref="AH316:AH347" ca="1" si="506">IF(AI$7,getRed(AH138:AJ138,AI$176:AI$184),"")</f>
        <v>1.6969115786629942E-2</v>
      </c>
      <c r="AI316" s="136">
        <f t="shared" ref="AI316:AI347" ca="1" si="507">IF(AI$7,getGreen(AH138:AJ138,AI$176:AI$184),"")</f>
        <v>1.2250379525549492E-2</v>
      </c>
      <c r="AJ316" s="136">
        <f t="shared" ref="AJ316:AJ347" ca="1" si="508">IF(AI$7,getBlue(AH138:AJ138,AI$176:AI$184),"")</f>
        <v>4.0223477831260332E-2</v>
      </c>
      <c r="AK316" s="136">
        <f t="shared" ref="AK316:AK347" ca="1" si="509">IF(AL$7,getRed(AK138:AM138,AL$176:AL$184),"")</f>
        <v>0</v>
      </c>
      <c r="AL316" s="136">
        <f t="shared" ref="AL316:AL347" ca="1" si="510">IF(AL$7,getGreen(AK138:AM138,AL$176:AL$184),"")</f>
        <v>0</v>
      </c>
      <c r="AM316" s="136">
        <f t="shared" ref="AM316:AM347" ca="1" si="511">IF(AL$7,getBlue(AK138:AM138,AL$176:AL$184),"")</f>
        <v>0</v>
      </c>
      <c r="AN316" s="136">
        <f t="shared" ref="AN316:AN347" ca="1" si="512">IF(AO$7,getRed(AN138:AP138,AO$176:AO$184),"")</f>
        <v>1.9506810041756896E-3</v>
      </c>
      <c r="AO316" s="136">
        <f t="shared" ref="AO316:AO347" ca="1" si="513">IF(AO$7,getGreen(AN138:AP138,AO$176:AO$184),"")</f>
        <v>4.4417004403320674E-4</v>
      </c>
      <c r="AP316" s="136">
        <f t="shared" ref="AP316:AP347" ca="1" si="514">IF(AO$7,getBlue(AN138:AP138,AO$176:AO$184),"")</f>
        <v>9.172597346925224E-3</v>
      </c>
      <c r="AQ316" s="136">
        <f t="shared" ref="AQ316:AQ347" ca="1" si="515">IF(AR$7,getRed(AQ138:AS138,AR$176:AR$184),"")</f>
        <v>4.165576587758452E-4</v>
      </c>
      <c r="AR316" s="136">
        <f t="shared" ref="AR316:AR347" ca="1" si="516">IF(AR$7,getGreen(AQ138:AS138,AR$176:AR$184),"")</f>
        <v>4.3904949331405335E-4</v>
      </c>
      <c r="AS316" s="136">
        <f t="shared" ref="AS316:AS347" ca="1" si="517">IF(AR$7,getBlue(AQ138:AS138,AR$176:AR$184),"")</f>
        <v>5.2968481923226524E-4</v>
      </c>
      <c r="AT316" s="136">
        <f t="shared" ref="AT316:AT347" ca="1" si="518">IF(AU$7,getRed(AT138:AV138,AU$176:AU$184),"")</f>
        <v>4.1504047400923045E-4</v>
      </c>
      <c r="AU316" s="136">
        <f t="shared" ref="AU316:AU347" ca="1" si="519">IF(AU$7,getGreen(AT138:AV138,AU$176:AU$184),"")</f>
        <v>4.2492484251866966E-4</v>
      </c>
      <c r="AV316" s="136">
        <f t="shared" ref="AV316:AV347" ca="1" si="520">IF(AU$7,getBlue(AT138:AV138,AU$176:AU$184),"")</f>
        <v>5.2065428754777851E-4</v>
      </c>
      <c r="AW316" s="136">
        <f t="shared" ref="AW316:AW347" ca="1" si="521">IF(AX$7,getRed(AW138:AY138,AX$176:AX$184),"")</f>
        <v>1.5734012158411956E-2</v>
      </c>
      <c r="AX316" s="136">
        <f t="shared" ref="AX316:AX347" ca="1" si="522">IF(AX$7,getGreen(AW138:AY138,AX$176:AX$184),"")</f>
        <v>1.2577266936876387E-2</v>
      </c>
      <c r="AY316" s="136">
        <f t="shared" ref="AY316:AY347" ca="1" si="523">IF(AX$7,getBlue(AW138:AY138,AX$176:AX$184),"")</f>
        <v>3.2075108954084927E-2</v>
      </c>
      <c r="AZ316" s="136">
        <f t="shared" ref="AZ316:AZ347" ca="1" si="524">IF(BA$7,getRed(AZ138:BB138,BA$176:BA$184),"")</f>
        <v>6.2624558782166367E-3</v>
      </c>
      <c r="BA316" s="136">
        <f t="shared" ref="BA316:BA347" ca="1" si="525">IF(BA$7,getGreen(AZ138:BB138,BA$176:BA$184),"")</f>
        <v>2.8377821162177018E-4</v>
      </c>
      <c r="BB316" s="136">
        <f t="shared" ref="BB316:BB347" ca="1" si="526">IF(BA$7,getBlue(AZ138:BB138,BA$176:BA$184),"")</f>
        <v>2.4811526721582315E-2</v>
      </c>
      <c r="BC316" s="136">
        <f t="shared" ref="BC316:BC347" ca="1" si="527">IF(BD$7,getRed(BC138:BE138,BD$176:BD$184),"")</f>
        <v>1.5843312270940612E-2</v>
      </c>
      <c r="BD316" s="136">
        <f t="shared" ref="BD316:BD347" ca="1" si="528">IF(BD$7,getGreen(BC138:BE138,BD$176:BD$184),"")</f>
        <v>1.1743788741784861E-2</v>
      </c>
      <c r="BE316" s="136">
        <f t="shared" ref="BE316:BE347" ca="1" si="529">IF(BD$7,getBlue(BC138:BE138,BD$176:BD$184),"")</f>
        <v>3.4725746825959372E-2</v>
      </c>
      <c r="BF316" s="136">
        <f t="shared" ref="BF316:BF347" ca="1" si="530">IF(BG$7,getRed(BF138:BH138,BG$176:BG$184),"")</f>
        <v>1.228553849763534E-2</v>
      </c>
      <c r="BG316" s="136">
        <f t="shared" ref="BG316:BG347" ca="1" si="531">IF(BG$7,getGreen(BF138:BH138,BG$176:BG$184),"")</f>
        <v>9.3097494025234633E-3</v>
      </c>
      <c r="BH316" s="136">
        <f t="shared" ref="BH316:BH347" ca="1" si="532">IF(BG$7,getBlue(BF138:BH138,BG$176:BG$184),"")</f>
        <v>2.8607092564254647E-2</v>
      </c>
      <c r="BI316" s="136">
        <f t="shared" ref="BI316:BI347" ca="1" si="533">IF(BJ$7,getRed(BI138:BK138,BJ$176:BJ$184),"")</f>
        <v>0</v>
      </c>
      <c r="BJ316" s="136">
        <f t="shared" ref="BJ316:BJ347" ca="1" si="534">IF(BJ$7,getGreen(BI138:BK138,BJ$176:BJ$184),"")</f>
        <v>0</v>
      </c>
      <c r="BK316" s="136">
        <f t="shared" ref="BK316:BK347" ca="1" si="535">IF(BJ$7,getBlue(BI138:BK138,BJ$176:BJ$184),"")</f>
        <v>0</v>
      </c>
      <c r="BL316" s="136">
        <f t="shared" ref="BL316:BL347" ca="1" si="536">IF(BM$7,getRed(BL138:BN138,BM$176:BM$184),"")</f>
        <v>1.1344667745653616E-2</v>
      </c>
      <c r="BM316" s="136">
        <f t="shared" ref="BM316:BM347" ca="1" si="537">IF(BM$7,getGreen(BL138:BN138,BM$176:BM$184),"")</f>
        <v>9.2619638314600395E-3</v>
      </c>
      <c r="BN316" s="136">
        <f t="shared" ref="BN316:BN347" ca="1" si="538">IF(BM$7,getBlue(BL138:BN138,BM$176:BM$184),"")</f>
        <v>2.4180853132213763E-2</v>
      </c>
      <c r="BO316" s="136">
        <f t="shared" ref="BO316:BO347" ca="1" si="539">IF(BP$7,getRed(BO138:BQ138,BP$176:BP$184),"")</f>
        <v>1.3879438690251895E-2</v>
      </c>
      <c r="BP316" s="136">
        <f t="shared" ref="BP316:BP347" ca="1" si="540">IF(BP$7,getGreen(BO138:BQ138,BP$176:BP$184),"")</f>
        <v>1.0354684474811204E-2</v>
      </c>
      <c r="BQ316" s="136">
        <f t="shared" ref="BQ316:BQ347" ca="1" si="541">IF(BP$7,getBlue(BO138:BQ138,BP$176:BP$184),"")</f>
        <v>3.2937901355886513E-2</v>
      </c>
      <c r="BR316" s="136" t="str">
        <f t="shared" ref="BR316:BR347" si="542">IF(BS$7,getRed(BR138:BT138,BS$176:BS$184),"")</f>
        <v/>
      </c>
      <c r="BS316" s="136" t="str">
        <f t="shared" ref="BS316:BS347" si="543">IF(BS$7,getGreen(BR138:BT138,BS$176:BS$184),"")</f>
        <v/>
      </c>
      <c r="BT316" s="136" t="str">
        <f t="shared" ref="BT316:BT347" si="544">IF(BS$7,getBlue(BR138:BT138,BS$176:BS$184),"")</f>
        <v/>
      </c>
      <c r="BU316" s="136">
        <f t="shared" ref="BU316:BU347" ca="1" si="545">IF(BV$7,getRed(BU138:BW138,BV$176:BV$184),"")</f>
        <v>1.3475568406484352E-2</v>
      </c>
      <c r="BV316" s="136">
        <f t="shared" ref="BV316:BV347" ca="1" si="546">IF(BV$7,getGreen(BU138:BW138,BV$176:BV$184),"")</f>
        <v>9.5618862869603343E-3</v>
      </c>
      <c r="BW316" s="136">
        <f t="shared" ref="BW316:BW347" ca="1" si="547">IF(BV$7,getBlue(BU138:BW138,BV$176:BV$184),"")</f>
        <v>3.0187800882993329E-2</v>
      </c>
      <c r="BX316" s="136">
        <f t="shared" ref="BX316:BX347" ca="1" si="548">IF(BY$7,getRed(BX138:BZ138,BY$176:BY$184),"")</f>
        <v>3.7953599146396878E-4</v>
      </c>
      <c r="BY316" s="136">
        <f t="shared" ref="BY316:BY347" ca="1" si="549">IF(BY$7,getGreen(BX138:BZ138,BY$176:BY$184),"")</f>
        <v>4.2540412965619544E-4</v>
      </c>
      <c r="BZ316" s="136">
        <f t="shared" ref="BZ316:BZ347" ca="1" si="550">IF(BY$7,getBlue(BX138:BZ138,BY$176:BY$184),"")</f>
        <v>1.9334454502979552E-3</v>
      </c>
      <c r="CA316" s="136">
        <f t="shared" ref="CA316:CA347" ca="1" si="551">IF(CB$7,getRed(CA138:CC138,CB$176:CB$184),"")</f>
        <v>5.7451527898925417E-4</v>
      </c>
      <c r="CB316" s="136">
        <f t="shared" ref="CB316:CB347" ca="1" si="552">IF(CB$7,getGreen(CA138:CC138,CB$176:CB$184),"")</f>
        <v>4.3462155026611414E-4</v>
      </c>
      <c r="CC316" s="136">
        <f t="shared" ref="CC316:CC347" ca="1" si="553">IF(CB$7,getBlue(CA138:CC138,CB$176:CB$184),"")</f>
        <v>3.9170858390748867E-3</v>
      </c>
      <c r="CD316" s="136">
        <f t="shared" ref="CD316:CD347" ca="1" si="554">IF(CE$7,getRed(CD138:CF138,CE$176:CE$184),"")</f>
        <v>1.6820435485233591E-2</v>
      </c>
      <c r="CE316" s="136">
        <f t="shared" ref="CE316:CE347" ca="1" si="555">IF(CE$7,getGreen(CD138:CF138,CE$176:CE$184),"")</f>
        <v>1.3018308319943129E-2</v>
      </c>
      <c r="CF316" s="136">
        <f t="shared" ref="CF316:CF347" ca="1" si="556">IF(CE$7,getBlue(CD138:CF138,CE$176:CE$184),"")</f>
        <v>3.8457262361101863E-2</v>
      </c>
      <c r="CG316" s="136">
        <f t="shared" ref="CG316:CG347" ca="1" si="557">IF(CH$7,getRed(CG138:CI138,CH$176:CH$184),"")</f>
        <v>0</v>
      </c>
      <c r="CH316" s="136">
        <f t="shared" ref="CH316:CH347" ca="1" si="558">IF(CH$7,getGreen(CG138:CI138,CH$176:CH$184),"")</f>
        <v>0</v>
      </c>
      <c r="CI316" s="136">
        <f t="shared" ref="CI316:CI347" ca="1" si="559">IF(CH$7,getBlue(CG138:CI138,CH$176:CH$184),"")</f>
        <v>0</v>
      </c>
      <c r="CJ316" s="136">
        <f t="shared" ref="CJ316:CJ347" ca="1" si="560">IF(CK$7,getRed(CJ138:CL138,CK$176:CK$184),"")</f>
        <v>1.7194377641203667E-2</v>
      </c>
      <c r="CK316" s="136">
        <f t="shared" ref="CK316:CK347" ca="1" si="561">IF(CK$7,getGreen(CJ138:CL138,CK$176:CK$184),"")</f>
        <v>1.5045676628648957E-2</v>
      </c>
      <c r="CL316" s="136">
        <f t="shared" ref="CL316:CL347" ca="1" si="562">IF(CK$7,getBlue(CJ138:CL138,CK$176:CK$184),"")</f>
        <v>3.2466077055241432E-2</v>
      </c>
      <c r="CM316" s="136">
        <f t="shared" ref="CM316:CM347" ca="1" si="563">IF(CN$7,getRed(CM138:CO138,CN$176:CN$184),"")</f>
        <v>0</v>
      </c>
      <c r="CN316" s="136">
        <f t="shared" ref="CN316:CN347" ca="1" si="564">IF(CN$7,getGreen(CM138:CO138,CN$176:CN$184),"")</f>
        <v>0</v>
      </c>
      <c r="CO316" s="136">
        <f t="shared" ref="CO316:CO347" ca="1" si="565">IF(CN$7,getBlue(CM138:CO138,CN$176:CN$184),"")</f>
        <v>0</v>
      </c>
      <c r="CP316" s="136">
        <f t="shared" ref="CP316:CP347" ca="1" si="566">IF(CQ$7,getRed(CP138:CR138,CQ$176:CQ$184),"")</f>
        <v>1.2566642260085064E-3</v>
      </c>
      <c r="CQ316" s="136">
        <f t="shared" ref="CQ316:CQ347" ca="1" si="567">IF(CQ$7,getGreen(CP138:CR138,CQ$176:CQ$184),"")</f>
        <v>3.8198106213218551E-4</v>
      </c>
      <c r="CR316" s="136">
        <f t="shared" ref="CR316:CR347" ca="1" si="568">IF(CQ$7,getBlue(CP138:CR138,CQ$176:CQ$184),"")</f>
        <v>5.1773468655360649E-3</v>
      </c>
      <c r="CS316" s="136">
        <f t="shared" ref="CS316:CS347" ca="1" si="569">IF(CT$7,getRed(CS138:CU138,CT$176:CT$184),"")</f>
        <v>1.3438952088014282E-2</v>
      </c>
      <c r="CT316" s="136">
        <f t="shared" ref="CT316:CT347" ca="1" si="570">IF(CT$7,getGreen(CS138:CU138,CT$176:CT$184),"")</f>
        <v>1.0141367902417887E-2</v>
      </c>
      <c r="CU316" s="136">
        <f t="shared" ref="CU316:CU347" ca="1" si="571">IF(CT$7,getBlue(CS138:CU138,CT$176:CT$184),"")</f>
        <v>3.1525454191140848E-2</v>
      </c>
      <c r="CV316" s="136">
        <f t="shared" ref="CV316:CV347" ca="1" si="572">IF(CW$7,getRed(CV138:CX138,CW$176:CW$184),"")</f>
        <v>1.1045942078380298E-2</v>
      </c>
      <c r="CW316" s="136">
        <f t="shared" ref="CW316:CW347" ca="1" si="573">IF(CW$7,getGreen(CV138:CX138,CW$176:CW$184),"")</f>
        <v>7.5589027217379404E-3</v>
      </c>
      <c r="CX316" s="136">
        <f t="shared" ref="CX316:CX347" ca="1" si="574">IF(CW$7,getBlue(CV138:CX138,CW$176:CW$184),"")</f>
        <v>2.7278590988751114E-2</v>
      </c>
      <c r="CY316" s="136">
        <f t="shared" ref="CY316:CY347" ca="1" si="575">IF(CZ$7,getRed(CY138:DA138,CZ$176:CZ$184),"")</f>
        <v>1.4961048055038045E-2</v>
      </c>
      <c r="CZ316" s="136">
        <f t="shared" ref="CZ316:CZ347" ca="1" si="576">IF(CZ$7,getGreen(CY138:DA138,CZ$176:CZ$184),"")</f>
        <v>1.1375716802772105E-2</v>
      </c>
      <c r="DA316" s="136">
        <f t="shared" ref="DA316:DA347" ca="1" si="577">IF(CZ$7,getBlue(CY138:DA138,CZ$176:CZ$184),"")</f>
        <v>3.2745730521390147E-2</v>
      </c>
    </row>
    <row r="317" spans="3:105">
      <c r="C317" s="138">
        <f t="shared" ref="C317:F348" si="578">C139</f>
        <v>945</v>
      </c>
      <c r="D317" s="136">
        <f t="shared" si="578"/>
        <v>0</v>
      </c>
      <c r="E317" s="136">
        <f t="shared" si="578"/>
        <v>0</v>
      </c>
      <c r="F317" s="136">
        <f t="shared" si="578"/>
        <v>0</v>
      </c>
      <c r="G317" s="136">
        <f t="shared" ca="1" si="479"/>
        <v>7.2583742560677683E-3</v>
      </c>
      <c r="H317" s="136">
        <f t="shared" ca="1" si="480"/>
        <v>4.8759031812102092E-3</v>
      </c>
      <c r="I317" s="136">
        <f t="shared" ca="1" si="481"/>
        <v>1.844633803301567E-2</v>
      </c>
      <c r="J317" s="136">
        <f t="shared" ca="1" si="482"/>
        <v>0</v>
      </c>
      <c r="K317" s="136">
        <f t="shared" ca="1" si="483"/>
        <v>7.6538153011279992E-6</v>
      </c>
      <c r="L317" s="136">
        <f t="shared" ca="1" si="484"/>
        <v>7.5536764436672486E-4</v>
      </c>
      <c r="M317" s="136">
        <f t="shared" ca="1" si="485"/>
        <v>1.4136559255850525E-2</v>
      </c>
      <c r="N317" s="136">
        <f t="shared" ca="1" si="486"/>
        <v>9.7918158036225406E-3</v>
      </c>
      <c r="O317" s="136">
        <f t="shared" ca="1" si="487"/>
        <v>3.6231171012922524E-2</v>
      </c>
      <c r="P317" s="136">
        <f t="shared" ca="1" si="488"/>
        <v>4.9969803795884345E-4</v>
      </c>
      <c r="Q317" s="136">
        <f t="shared" ca="1" si="489"/>
        <v>4.2632492805613043E-4</v>
      </c>
      <c r="R317" s="136">
        <f t="shared" ca="1" si="490"/>
        <v>2.5386076569027687E-3</v>
      </c>
      <c r="S317" s="136">
        <f t="shared" ca="1" si="491"/>
        <v>4.1741040462712424E-4</v>
      </c>
      <c r="T317" s="136">
        <f t="shared" ca="1" si="492"/>
        <v>4.2857746933882277E-4</v>
      </c>
      <c r="U317" s="136">
        <f t="shared" ca="1" si="493"/>
        <v>5.4948891787095307E-4</v>
      </c>
      <c r="V317" s="136">
        <f t="shared" ca="1" si="494"/>
        <v>3.7843294715214216E-3</v>
      </c>
      <c r="W317" s="136">
        <f t="shared" ca="1" si="495"/>
        <v>1.5452027986166492E-3</v>
      </c>
      <c r="X317" s="136">
        <f t="shared" ca="1" si="496"/>
        <v>1.5380311684064582E-2</v>
      </c>
      <c r="Y317" s="136">
        <f t="shared" ca="1" si="497"/>
        <v>4.1415018489046607E-4</v>
      </c>
      <c r="Z317" s="136">
        <f t="shared" ca="1" si="498"/>
        <v>4.3129911492764732E-4</v>
      </c>
      <c r="AA317" s="136">
        <f t="shared" ca="1" si="499"/>
        <v>5.5036116413595675E-4</v>
      </c>
      <c r="AB317" s="136">
        <f t="shared" ca="1" si="500"/>
        <v>2.4735393888632254E-4</v>
      </c>
      <c r="AC317" s="136">
        <f t="shared" ca="1" si="501"/>
        <v>0</v>
      </c>
      <c r="AD317" s="136">
        <f t="shared" ca="1" si="502"/>
        <v>4.2246349849185483E-3</v>
      </c>
      <c r="AE317" s="136">
        <f t="shared" ca="1" si="503"/>
        <v>6.3952069377451407E-3</v>
      </c>
      <c r="AF317" s="136">
        <f t="shared" ca="1" si="504"/>
        <v>3.4197088748721457E-3</v>
      </c>
      <c r="AG317" s="136">
        <f t="shared" ca="1" si="505"/>
        <v>2.0895851472188216E-2</v>
      </c>
      <c r="AH317" s="136">
        <f t="shared" ca="1" si="506"/>
        <v>1.4020581262731919E-2</v>
      </c>
      <c r="AI317" s="136">
        <f t="shared" ca="1" si="507"/>
        <v>9.5835348181572601E-3</v>
      </c>
      <c r="AJ317" s="136">
        <f t="shared" ca="1" si="508"/>
        <v>3.4181735843942698E-2</v>
      </c>
      <c r="AK317" s="136">
        <f t="shared" ca="1" si="509"/>
        <v>1.079233590651462E-3</v>
      </c>
      <c r="AL317" s="136">
        <f t="shared" ca="1" si="510"/>
        <v>3.1701282571681603E-5</v>
      </c>
      <c r="AM317" s="136">
        <f t="shared" ca="1" si="511"/>
        <v>5.5523144401427678E-3</v>
      </c>
      <c r="AN317" s="136">
        <f t="shared" ca="1" si="512"/>
        <v>5.4071960525994183E-4</v>
      </c>
      <c r="AO317" s="136">
        <f t="shared" ca="1" si="513"/>
        <v>4.4174289066815182E-4</v>
      </c>
      <c r="AP317" s="136">
        <f t="shared" ca="1" si="514"/>
        <v>2.5924972668799045E-3</v>
      </c>
      <c r="AQ317" s="136">
        <f t="shared" ca="1" si="515"/>
        <v>4.1484997229555593E-4</v>
      </c>
      <c r="AR317" s="136">
        <f t="shared" ca="1" si="516"/>
        <v>4.3724960110678101E-4</v>
      </c>
      <c r="AS317" s="136">
        <f t="shared" ca="1" si="517"/>
        <v>5.2751336568781333E-4</v>
      </c>
      <c r="AT317" s="136">
        <f t="shared" ca="1" si="518"/>
        <v>4.2368768300480355E-4</v>
      </c>
      <c r="AU317" s="136">
        <f t="shared" ca="1" si="519"/>
        <v>4.9845766734305864E-4</v>
      </c>
      <c r="AV317" s="136">
        <f t="shared" ca="1" si="520"/>
        <v>3.5387564053232247E-3</v>
      </c>
      <c r="AW317" s="136">
        <f t="shared" ca="1" si="521"/>
        <v>1.7200884575679979E-2</v>
      </c>
      <c r="AX317" s="136">
        <f t="shared" ca="1" si="522"/>
        <v>1.3334293571241874E-2</v>
      </c>
      <c r="AY317" s="136">
        <f t="shared" ca="1" si="523"/>
        <v>3.6764265083295958E-2</v>
      </c>
      <c r="AZ317" s="136">
        <f t="shared" ca="1" si="524"/>
        <v>5.203949179733984E-3</v>
      </c>
      <c r="BA317" s="136">
        <f t="shared" ca="1" si="525"/>
        <v>0</v>
      </c>
      <c r="BB317" s="136">
        <f t="shared" ca="1" si="526"/>
        <v>2.1600705401989446E-2</v>
      </c>
      <c r="BC317" s="136">
        <f t="shared" ca="1" si="527"/>
        <v>1.7543516416313465E-2</v>
      </c>
      <c r="BD317" s="136">
        <f t="shared" ca="1" si="528"/>
        <v>1.2497367465788146E-2</v>
      </c>
      <c r="BE317" s="136">
        <f t="shared" ca="1" si="529"/>
        <v>4.0469674097514743E-2</v>
      </c>
      <c r="BF317" s="136">
        <f t="shared" ca="1" si="530"/>
        <v>1.4209590674791594E-2</v>
      </c>
      <c r="BG317" s="136">
        <f t="shared" ca="1" si="531"/>
        <v>1.0895127915645487E-2</v>
      </c>
      <c r="BH317" s="136">
        <f t="shared" ca="1" si="532"/>
        <v>3.3376260886810637E-2</v>
      </c>
      <c r="BI317" s="136">
        <f t="shared" ca="1" si="533"/>
        <v>3.6033953722512104E-4</v>
      </c>
      <c r="BJ317" s="136">
        <f t="shared" ca="1" si="534"/>
        <v>6.2115408697272054E-5</v>
      </c>
      <c r="BK317" s="136">
        <f t="shared" ca="1" si="535"/>
        <v>3.6046694509997606E-3</v>
      </c>
      <c r="BL317" s="136">
        <f t="shared" ca="1" si="536"/>
        <v>5.3744255400442189E-3</v>
      </c>
      <c r="BM317" s="136">
        <f t="shared" ca="1" si="537"/>
        <v>4.200171447726532E-3</v>
      </c>
      <c r="BN317" s="136">
        <f t="shared" ca="1" si="538"/>
        <v>1.4465474331739168E-2</v>
      </c>
      <c r="BO317" s="136">
        <f t="shared" ca="1" si="539"/>
        <v>1.5520993276826505E-2</v>
      </c>
      <c r="BP317" s="136">
        <f t="shared" ca="1" si="540"/>
        <v>1.1493930002334646E-2</v>
      </c>
      <c r="BQ317" s="136">
        <f t="shared" ca="1" si="541"/>
        <v>3.6678533602216179E-2</v>
      </c>
      <c r="BR317" s="136" t="str">
        <f t="shared" si="542"/>
        <v/>
      </c>
      <c r="BS317" s="136" t="str">
        <f t="shared" si="543"/>
        <v/>
      </c>
      <c r="BT317" s="136" t="str">
        <f t="shared" si="544"/>
        <v/>
      </c>
      <c r="BU317" s="136">
        <f t="shared" ca="1" si="545"/>
        <v>1.4990851106136856E-2</v>
      </c>
      <c r="BV317" s="136">
        <f t="shared" ca="1" si="546"/>
        <v>1.0719584430617862E-2</v>
      </c>
      <c r="BW317" s="136">
        <f t="shared" ca="1" si="547"/>
        <v>3.3361924437288498E-2</v>
      </c>
      <c r="BX317" s="136">
        <f t="shared" ca="1" si="548"/>
        <v>3.7329223208933349E-4</v>
      </c>
      <c r="BY317" s="136">
        <f t="shared" ca="1" si="549"/>
        <v>4.3204822915069514E-4</v>
      </c>
      <c r="BZ317" s="136">
        <f t="shared" ca="1" si="550"/>
        <v>2.6349359799752031E-3</v>
      </c>
      <c r="CA317" s="136">
        <f t="shared" ca="1" si="551"/>
        <v>2.5529289410044687E-3</v>
      </c>
      <c r="CB317" s="136">
        <f t="shared" ca="1" si="552"/>
        <v>1.2088920971307425E-3</v>
      </c>
      <c r="CC317" s="136">
        <f t="shared" ca="1" si="553"/>
        <v>9.3005692084019535E-3</v>
      </c>
      <c r="CD317" s="136">
        <f t="shared" ca="1" si="554"/>
        <v>1.7862163582553492E-2</v>
      </c>
      <c r="CE317" s="136">
        <f t="shared" ca="1" si="555"/>
        <v>1.3326539002139535E-2</v>
      </c>
      <c r="CF317" s="136">
        <f t="shared" ca="1" si="556"/>
        <v>4.1932773898967268E-2</v>
      </c>
      <c r="CG317" s="136">
        <f t="shared" ca="1" si="557"/>
        <v>1.2851385390578081E-3</v>
      </c>
      <c r="CH317" s="136">
        <f t="shared" ca="1" si="558"/>
        <v>4.9018706825921595E-5</v>
      </c>
      <c r="CI317" s="136">
        <f t="shared" ca="1" si="559"/>
        <v>6.6813185372571731E-3</v>
      </c>
      <c r="CJ317" s="136">
        <f t="shared" ca="1" si="560"/>
        <v>1.0774427018862151E-2</v>
      </c>
      <c r="CK317" s="136">
        <f t="shared" ca="1" si="561"/>
        <v>9.7598523939715891E-3</v>
      </c>
      <c r="CL317" s="136">
        <f t="shared" ca="1" si="562"/>
        <v>2.0536401847166926E-2</v>
      </c>
      <c r="CM317" s="136">
        <f t="shared" ca="1" si="563"/>
        <v>0</v>
      </c>
      <c r="CN317" s="136">
        <f t="shared" ca="1" si="564"/>
        <v>0</v>
      </c>
      <c r="CO317" s="136">
        <f t="shared" ca="1" si="565"/>
        <v>0</v>
      </c>
      <c r="CP317" s="136">
        <f t="shared" ca="1" si="566"/>
        <v>3.1528276521243332E-3</v>
      </c>
      <c r="CQ317" s="136">
        <f t="shared" ca="1" si="567"/>
        <v>3.3664328861179887E-4</v>
      </c>
      <c r="CR317" s="136">
        <f t="shared" ca="1" si="568"/>
        <v>1.2276157388002315E-2</v>
      </c>
      <c r="CS317" s="136">
        <f t="shared" ca="1" si="569"/>
        <v>1.5390666032981854E-2</v>
      </c>
      <c r="CT317" s="136">
        <f t="shared" ca="1" si="570"/>
        <v>1.1656615118639651E-2</v>
      </c>
      <c r="CU317" s="136">
        <f t="shared" ca="1" si="571"/>
        <v>3.5651523312652166E-2</v>
      </c>
      <c r="CV317" s="136">
        <f t="shared" ca="1" si="572"/>
        <v>1.3335552479295156E-2</v>
      </c>
      <c r="CW317" s="136">
        <f t="shared" ca="1" si="573"/>
        <v>9.4341379425480071E-3</v>
      </c>
      <c r="CX317" s="136">
        <f t="shared" ca="1" si="574"/>
        <v>3.2393338068296619E-2</v>
      </c>
      <c r="CY317" s="136">
        <f t="shared" ca="1" si="575"/>
        <v>1.6624282259584212E-2</v>
      </c>
      <c r="CZ317" s="136">
        <f t="shared" ca="1" si="576"/>
        <v>1.2850410311294006E-2</v>
      </c>
      <c r="DA317" s="136">
        <f t="shared" ca="1" si="577"/>
        <v>3.6677296627051666E-2</v>
      </c>
    </row>
    <row r="318" spans="3:105">
      <c r="C318" s="138">
        <f t="shared" si="578"/>
        <v>950</v>
      </c>
      <c r="D318" s="136">
        <f t="shared" si="578"/>
        <v>0</v>
      </c>
      <c r="E318" s="136">
        <f t="shared" si="578"/>
        <v>0</v>
      </c>
      <c r="F318" s="136">
        <f t="shared" si="578"/>
        <v>0</v>
      </c>
      <c r="G318" s="136">
        <f t="shared" ca="1" si="479"/>
        <v>7.0663344319838927E-3</v>
      </c>
      <c r="H318" s="136">
        <f t="shared" ca="1" si="480"/>
        <v>3.9053421398954884E-3</v>
      </c>
      <c r="I318" s="136">
        <f t="shared" ca="1" si="481"/>
        <v>2.0448377420352399E-2</v>
      </c>
      <c r="J318" s="136">
        <f t="shared" ca="1" si="482"/>
        <v>1.1223716310151831E-3</v>
      </c>
      <c r="K318" s="136">
        <f t="shared" ca="1" si="483"/>
        <v>0</v>
      </c>
      <c r="L318" s="136">
        <f t="shared" ca="1" si="484"/>
        <v>6.2876888361250915E-3</v>
      </c>
      <c r="M318" s="136">
        <f t="shared" ca="1" si="485"/>
        <v>1.0250980357640197E-2</v>
      </c>
      <c r="N318" s="136">
        <f t="shared" ca="1" si="486"/>
        <v>5.777697137513871E-3</v>
      </c>
      <c r="O318" s="136">
        <f t="shared" ca="1" si="487"/>
        <v>2.9923178160119829E-2</v>
      </c>
      <c r="P318" s="136">
        <f t="shared" ca="1" si="488"/>
        <v>3.8986314529635302E-4</v>
      </c>
      <c r="Q318" s="136">
        <f t="shared" ca="1" si="489"/>
        <v>4.1885502234435953E-4</v>
      </c>
      <c r="R318" s="136">
        <f t="shared" ca="1" si="490"/>
        <v>4.9840129698127354E-4</v>
      </c>
      <c r="S318" s="136">
        <f t="shared" ca="1" si="491"/>
        <v>2.3084490807515714E-3</v>
      </c>
      <c r="T318" s="136">
        <f t="shared" ca="1" si="492"/>
        <v>3.9555659113561179E-4</v>
      </c>
      <c r="U318" s="136">
        <f t="shared" ca="1" si="493"/>
        <v>1.0382443259376336E-2</v>
      </c>
      <c r="V318" s="136">
        <f t="shared" ca="1" si="494"/>
        <v>1.4301487192065639E-3</v>
      </c>
      <c r="W318" s="136">
        <f t="shared" ca="1" si="495"/>
        <v>3.7191742235179805E-4</v>
      </c>
      <c r="X318" s="136">
        <f t="shared" ca="1" si="496"/>
        <v>9.533503574160742E-3</v>
      </c>
      <c r="Y318" s="136">
        <f t="shared" ca="1" si="497"/>
        <v>1.4449798446679637E-3</v>
      </c>
      <c r="Z318" s="136">
        <f t="shared" ca="1" si="498"/>
        <v>4.4110831881485375E-4</v>
      </c>
      <c r="AA318" s="136">
        <f t="shared" ca="1" si="499"/>
        <v>5.459786300826542E-3</v>
      </c>
      <c r="AB318" s="136">
        <f t="shared" ca="1" si="500"/>
        <v>9.8771093136886955E-4</v>
      </c>
      <c r="AC318" s="136">
        <f t="shared" ca="1" si="501"/>
        <v>0</v>
      </c>
      <c r="AD318" s="136">
        <f t="shared" ca="1" si="502"/>
        <v>8.2067814071892665E-3</v>
      </c>
      <c r="AE318" s="136">
        <f t="shared" ca="1" si="503"/>
        <v>1.8537749520288905E-3</v>
      </c>
      <c r="AF318" s="136">
        <f t="shared" ca="1" si="504"/>
        <v>5.8592713980701544E-5</v>
      </c>
      <c r="AG318" s="136">
        <f t="shared" ca="1" si="505"/>
        <v>9.6677188991949291E-3</v>
      </c>
      <c r="AH318" s="136">
        <f t="shared" ca="1" si="506"/>
        <v>7.9026531675611793E-3</v>
      </c>
      <c r="AI318" s="136">
        <f t="shared" ca="1" si="507"/>
        <v>4.3428259672223368E-3</v>
      </c>
      <c r="AJ318" s="136">
        <f t="shared" ca="1" si="508"/>
        <v>2.1747768581624784E-2</v>
      </c>
      <c r="AK318" s="136">
        <f t="shared" ca="1" si="509"/>
        <v>3.2177242345401381E-3</v>
      </c>
      <c r="AL318" s="136">
        <f t="shared" ca="1" si="510"/>
        <v>3.4684452035420111E-5</v>
      </c>
      <c r="AM318" s="136">
        <f t="shared" ca="1" si="511"/>
        <v>1.3620445993724212E-2</v>
      </c>
      <c r="AN318" s="136">
        <f t="shared" ca="1" si="512"/>
        <v>9.9529973104656947E-4</v>
      </c>
      <c r="AO318" s="136">
        <f t="shared" ca="1" si="513"/>
        <v>4.6081434622677011E-4</v>
      </c>
      <c r="AP318" s="136">
        <f t="shared" ca="1" si="514"/>
        <v>5.9448423885584394E-3</v>
      </c>
      <c r="AQ318" s="136">
        <f t="shared" ca="1" si="515"/>
        <v>3.640963681369936E-4</v>
      </c>
      <c r="AR318" s="136">
        <f t="shared" ca="1" si="516"/>
        <v>4.3238260864443084E-4</v>
      </c>
      <c r="AS318" s="136">
        <f t="shared" ca="1" si="517"/>
        <v>3.5268807059361711E-3</v>
      </c>
      <c r="AT318" s="136">
        <f t="shared" ca="1" si="518"/>
        <v>2.448156825724608E-3</v>
      </c>
      <c r="AU318" s="136">
        <f t="shared" ca="1" si="519"/>
        <v>5.924083866951041E-4</v>
      </c>
      <c r="AV318" s="136">
        <f t="shared" ca="1" si="520"/>
        <v>1.0924792221201149E-2</v>
      </c>
      <c r="AW318" s="136">
        <f t="shared" ca="1" si="521"/>
        <v>1.8368957668917815E-2</v>
      </c>
      <c r="AX318" s="136">
        <f t="shared" ca="1" si="522"/>
        <v>1.3215941783742653E-2</v>
      </c>
      <c r="AY318" s="136">
        <f t="shared" ca="1" si="523"/>
        <v>4.0925640339189322E-2</v>
      </c>
      <c r="AZ318" s="136">
        <f t="shared" ca="1" si="524"/>
        <v>6.2008922446815176E-3</v>
      </c>
      <c r="BA318" s="136">
        <f t="shared" ca="1" si="525"/>
        <v>2.7854396630047602E-4</v>
      </c>
      <c r="BB318" s="136">
        <f t="shared" ca="1" si="526"/>
        <v>2.5334054037745496E-2</v>
      </c>
      <c r="BC318" s="136">
        <f t="shared" ca="1" si="527"/>
        <v>1.6022254285972242E-2</v>
      </c>
      <c r="BD318" s="136">
        <f t="shared" ca="1" si="528"/>
        <v>1.041867483173399E-2</v>
      </c>
      <c r="BE318" s="136">
        <f t="shared" ca="1" si="529"/>
        <v>3.9731224415197518E-2</v>
      </c>
      <c r="BF318" s="136">
        <f t="shared" ca="1" si="530"/>
        <v>1.1864769200612454E-2</v>
      </c>
      <c r="BG318" s="136">
        <f t="shared" ca="1" si="531"/>
        <v>8.0265111378354168E-3</v>
      </c>
      <c r="BH318" s="136">
        <f t="shared" ca="1" si="532"/>
        <v>3.0498920875806058E-2</v>
      </c>
      <c r="BI318" s="136">
        <f t="shared" ca="1" si="533"/>
        <v>2.841505077672946E-3</v>
      </c>
      <c r="BJ318" s="136">
        <f t="shared" ca="1" si="534"/>
        <v>5.1255498873749978E-4</v>
      </c>
      <c r="BK318" s="136">
        <f t="shared" ca="1" si="535"/>
        <v>1.2322914575662919E-2</v>
      </c>
      <c r="BL318" s="136">
        <f t="shared" ca="1" si="536"/>
        <v>3.1896654564830106E-3</v>
      </c>
      <c r="BM318" s="136">
        <f t="shared" ca="1" si="537"/>
        <v>1.4154195077239163E-3</v>
      </c>
      <c r="BN318" s="136">
        <f t="shared" ca="1" si="538"/>
        <v>1.2718902954708091E-2</v>
      </c>
      <c r="BO318" s="136">
        <f t="shared" ca="1" si="539"/>
        <v>1.2727312110268611E-2</v>
      </c>
      <c r="BP318" s="136">
        <f t="shared" ca="1" si="540"/>
        <v>8.2360283035300772E-3</v>
      </c>
      <c r="BQ318" s="136">
        <f t="shared" ca="1" si="541"/>
        <v>3.4532180609229954E-2</v>
      </c>
      <c r="BR318" s="136" t="str">
        <f t="shared" si="542"/>
        <v/>
      </c>
      <c r="BS318" s="136" t="str">
        <f t="shared" si="543"/>
        <v/>
      </c>
      <c r="BT318" s="136" t="str">
        <f t="shared" si="544"/>
        <v/>
      </c>
      <c r="BU318" s="136">
        <f t="shared" ca="1" si="545"/>
        <v>1.7201286489024015E-2</v>
      </c>
      <c r="BV318" s="136">
        <f t="shared" ca="1" si="546"/>
        <v>1.1822207998048897E-2</v>
      </c>
      <c r="BW318" s="136">
        <f t="shared" ca="1" si="547"/>
        <v>3.9558238610188909E-2</v>
      </c>
      <c r="BX318" s="136">
        <f t="shared" ca="1" si="548"/>
        <v>1.6128406555728934E-3</v>
      </c>
      <c r="BY318" s="136">
        <f t="shared" ca="1" si="549"/>
        <v>4.1422816261321911E-4</v>
      </c>
      <c r="BZ318" s="136">
        <f t="shared" ca="1" si="550"/>
        <v>9.1508787955746542E-3</v>
      </c>
      <c r="CA318" s="136">
        <f t="shared" ca="1" si="551"/>
        <v>4.8552853242229722E-3</v>
      </c>
      <c r="CB318" s="136">
        <f t="shared" ca="1" si="552"/>
        <v>1.9645032995106878E-3</v>
      </c>
      <c r="CC318" s="136">
        <f t="shared" ca="1" si="553"/>
        <v>1.5201594964609259E-2</v>
      </c>
      <c r="CD318" s="136">
        <f t="shared" ca="1" si="554"/>
        <v>1.4414923672471762E-2</v>
      </c>
      <c r="CE318" s="136">
        <f t="shared" ca="1" si="555"/>
        <v>9.6940867015818839E-3</v>
      </c>
      <c r="CF318" s="136">
        <f t="shared" ca="1" si="556"/>
        <v>3.717110018828481E-2</v>
      </c>
      <c r="CG318" s="136">
        <f t="shared" ca="1" si="557"/>
        <v>4.1656796099491609E-3</v>
      </c>
      <c r="CH318" s="136">
        <f t="shared" ca="1" si="558"/>
        <v>7.9319679355368785E-5</v>
      </c>
      <c r="CI318" s="136">
        <f t="shared" ca="1" si="559"/>
        <v>1.70156217393123E-2</v>
      </c>
      <c r="CJ318" s="136">
        <f t="shared" ca="1" si="560"/>
        <v>6.5504018216430582E-3</v>
      </c>
      <c r="CK318" s="136">
        <f t="shared" ca="1" si="561"/>
        <v>5.9855191812308124E-3</v>
      </c>
      <c r="CL318" s="136">
        <f t="shared" ca="1" si="562"/>
        <v>1.410686273343627E-2</v>
      </c>
      <c r="CM318" s="136">
        <f t="shared" ca="1" si="563"/>
        <v>1.1522611193470526E-3</v>
      </c>
      <c r="CN318" s="136">
        <f t="shared" ca="1" si="564"/>
        <v>2.6749955409437693E-6</v>
      </c>
      <c r="CO318" s="136">
        <f t="shared" ca="1" si="565"/>
        <v>6.0214822389157031E-3</v>
      </c>
      <c r="CP318" s="136">
        <f t="shared" ca="1" si="566"/>
        <v>7.0818665145955051E-3</v>
      </c>
      <c r="CQ318" s="136">
        <f t="shared" ca="1" si="567"/>
        <v>1.8239816003490015E-3</v>
      </c>
      <c r="CR318" s="136">
        <f t="shared" ca="1" si="568"/>
        <v>2.2592116976851855E-2</v>
      </c>
      <c r="CS318" s="136">
        <f t="shared" ca="1" si="569"/>
        <v>1.6411677288230172E-2</v>
      </c>
      <c r="CT318" s="136">
        <f t="shared" ca="1" si="570"/>
        <v>1.1555261637368532E-2</v>
      </c>
      <c r="CU318" s="136">
        <f t="shared" ca="1" si="571"/>
        <v>4.0214386194341568E-2</v>
      </c>
      <c r="CV318" s="136">
        <f t="shared" ca="1" si="572"/>
        <v>1.3509882336541826E-2</v>
      </c>
      <c r="CW318" s="136">
        <f t="shared" ca="1" si="573"/>
        <v>8.5694245316675494E-3</v>
      </c>
      <c r="CX318" s="136">
        <f t="shared" ca="1" si="574"/>
        <v>3.5345834807174563E-2</v>
      </c>
      <c r="CY318" s="136">
        <f t="shared" ca="1" si="575"/>
        <v>1.8199590032247099E-2</v>
      </c>
      <c r="CZ318" s="136">
        <f t="shared" ca="1" si="576"/>
        <v>1.3515427356088723E-2</v>
      </c>
      <c r="DA318" s="136">
        <f t="shared" ca="1" si="577"/>
        <v>4.184037461696332E-2</v>
      </c>
    </row>
    <row r="319" spans="3:105">
      <c r="C319" s="138">
        <f t="shared" si="578"/>
        <v>955</v>
      </c>
      <c r="D319" s="136">
        <f t="shared" si="578"/>
        <v>0</v>
      </c>
      <c r="E319" s="136">
        <f t="shared" si="578"/>
        <v>0</v>
      </c>
      <c r="F319" s="136">
        <f t="shared" si="578"/>
        <v>0</v>
      </c>
      <c r="G319" s="136">
        <f t="shared" ca="1" si="479"/>
        <v>6.9076871131420062E-3</v>
      </c>
      <c r="H319" s="136">
        <f t="shared" ca="1" si="480"/>
        <v>2.5801581516713798E-3</v>
      </c>
      <c r="I319" s="136">
        <f t="shared" ca="1" si="481"/>
        <v>2.3602975408752499E-2</v>
      </c>
      <c r="J319" s="136">
        <f t="shared" ca="1" si="482"/>
        <v>3.2252991424631685E-3</v>
      </c>
      <c r="K319" s="136">
        <f t="shared" ca="1" si="483"/>
        <v>0</v>
      </c>
      <c r="L319" s="136">
        <f t="shared" ca="1" si="484"/>
        <v>1.5881142243515757E-2</v>
      </c>
      <c r="M319" s="136">
        <f t="shared" ca="1" si="485"/>
        <v>4.5740099059324024E-3</v>
      </c>
      <c r="N319" s="136">
        <f t="shared" ca="1" si="486"/>
        <v>1.4949647852417389E-3</v>
      </c>
      <c r="O319" s="136">
        <f t="shared" ca="1" si="487"/>
        <v>1.912671844203194E-2</v>
      </c>
      <c r="P319" s="136">
        <f t="shared" ca="1" si="488"/>
        <v>3.5250467235724444E-4</v>
      </c>
      <c r="Q319" s="136">
        <f t="shared" ca="1" si="489"/>
        <v>4.2948507688156894E-4</v>
      </c>
      <c r="R319" s="136">
        <f t="shared" ca="1" si="490"/>
        <v>1.8892203369811945E-3</v>
      </c>
      <c r="S319" s="136">
        <f t="shared" ca="1" si="491"/>
        <v>6.2662013001254773E-3</v>
      </c>
      <c r="T319" s="136">
        <f t="shared" ca="1" si="492"/>
        <v>2.4018234968235805E-4</v>
      </c>
      <c r="U319" s="136">
        <f t="shared" ca="1" si="493"/>
        <v>2.617645861202807E-2</v>
      </c>
      <c r="V319" s="136">
        <f t="shared" ca="1" si="494"/>
        <v>1.5516083046919738E-3</v>
      </c>
      <c r="W319" s="136">
        <f t="shared" ca="1" si="495"/>
        <v>3.6687819677607195E-4</v>
      </c>
      <c r="X319" s="136">
        <f t="shared" ca="1" si="496"/>
        <v>1.0804066446468337E-2</v>
      </c>
      <c r="Y319" s="136">
        <f t="shared" ca="1" si="497"/>
        <v>4.0158768230351581E-3</v>
      </c>
      <c r="Z319" s="136">
        <f t="shared" ca="1" si="498"/>
        <v>4.4324169109386018E-4</v>
      </c>
      <c r="AA319" s="136">
        <f t="shared" ca="1" si="499"/>
        <v>1.6555784992647031E-2</v>
      </c>
      <c r="AB319" s="136">
        <f t="shared" ca="1" si="500"/>
        <v>2.7931934392892185E-3</v>
      </c>
      <c r="AC319" s="136">
        <f t="shared" ca="1" si="501"/>
        <v>0</v>
      </c>
      <c r="AD319" s="136">
        <f t="shared" ca="1" si="502"/>
        <v>1.6026835235035321E-2</v>
      </c>
      <c r="AE319" s="136">
        <f t="shared" ca="1" si="503"/>
        <v>8.1957415050696561E-4</v>
      </c>
      <c r="AF319" s="136">
        <f t="shared" ca="1" si="504"/>
        <v>8.1489303446207281E-5</v>
      </c>
      <c r="AG319" s="136">
        <f t="shared" ca="1" si="505"/>
        <v>6.6061568398726837E-3</v>
      </c>
      <c r="AH319" s="136">
        <f t="shared" ca="1" si="506"/>
        <v>3.4640345192206716E-3</v>
      </c>
      <c r="AI319" s="136">
        <f t="shared" ca="1" si="507"/>
        <v>4.7932888937258925E-4</v>
      </c>
      <c r="AJ319" s="136">
        <f t="shared" ca="1" si="508"/>
        <v>1.518065562281716E-2</v>
      </c>
      <c r="AK319" s="136">
        <f t="shared" ca="1" si="509"/>
        <v>7.9417738005269651E-3</v>
      </c>
      <c r="AL319" s="136">
        <f t="shared" ca="1" si="510"/>
        <v>2.1547814928024379E-3</v>
      </c>
      <c r="AM319" s="136">
        <f t="shared" ca="1" si="511"/>
        <v>2.6302688985608027E-2</v>
      </c>
      <c r="AN319" s="136">
        <f t="shared" ca="1" si="512"/>
        <v>2.5402340157260062E-3</v>
      </c>
      <c r="AO319" s="136">
        <f t="shared" ca="1" si="513"/>
        <v>4.588845628886921E-4</v>
      </c>
      <c r="AP319" s="136">
        <f t="shared" ca="1" si="514"/>
        <v>1.3069223670660674E-2</v>
      </c>
      <c r="AQ319" s="136">
        <f t="shared" ca="1" si="515"/>
        <v>2.6565452140542415E-3</v>
      </c>
      <c r="AR319" s="136">
        <f t="shared" ca="1" si="516"/>
        <v>2.6033399811131762E-4</v>
      </c>
      <c r="AS319" s="136">
        <f t="shared" ca="1" si="517"/>
        <v>1.2222779211089996E-2</v>
      </c>
      <c r="AT319" s="136">
        <f t="shared" ca="1" si="518"/>
        <v>5.9323458084121318E-3</v>
      </c>
      <c r="AU319" s="136">
        <f t="shared" ca="1" si="519"/>
        <v>7.563448849171626E-4</v>
      </c>
      <c r="AV319" s="136">
        <f t="shared" ca="1" si="520"/>
        <v>2.3645784070345198E-2</v>
      </c>
      <c r="AW319" s="136">
        <f t="shared" ca="1" si="521"/>
        <v>1.5051544961722818E-2</v>
      </c>
      <c r="AX319" s="136">
        <f t="shared" ca="1" si="522"/>
        <v>9.3747262607155376E-3</v>
      </c>
      <c r="AY319" s="136">
        <f t="shared" ca="1" si="523"/>
        <v>3.8321686764131994E-2</v>
      </c>
      <c r="AZ319" s="136">
        <f t="shared" ca="1" si="524"/>
        <v>8.2204036489967845E-3</v>
      </c>
      <c r="BA319" s="136">
        <f t="shared" ca="1" si="525"/>
        <v>2.2094251769131117E-4</v>
      </c>
      <c r="BB319" s="136">
        <f t="shared" ca="1" si="526"/>
        <v>3.3717772278831118E-2</v>
      </c>
      <c r="BC319" s="136">
        <f t="shared" ca="1" si="527"/>
        <v>1.0916946073833061E-2</v>
      </c>
      <c r="BD319" s="136">
        <f t="shared" ca="1" si="528"/>
        <v>6.3827848696837632E-3</v>
      </c>
      <c r="BE319" s="136">
        <f t="shared" ca="1" si="529"/>
        <v>2.945050419359127E-2</v>
      </c>
      <c r="BF319" s="136">
        <f t="shared" ca="1" si="530"/>
        <v>6.5796238597415962E-3</v>
      </c>
      <c r="BG319" s="136">
        <f t="shared" ca="1" si="531"/>
        <v>3.1795523001536181E-3</v>
      </c>
      <c r="BH319" s="136">
        <f t="shared" ca="1" si="532"/>
        <v>1.9445940652283573E-2</v>
      </c>
      <c r="BI319" s="136">
        <f t="shared" ca="1" si="533"/>
        <v>6.255005962624861E-3</v>
      </c>
      <c r="BJ319" s="136">
        <f t="shared" ca="1" si="534"/>
        <v>1.81257400270845E-4</v>
      </c>
      <c r="BK319" s="136">
        <f t="shared" ca="1" si="535"/>
        <v>2.5979419331256349E-2</v>
      </c>
      <c r="BL319" s="136">
        <f t="shared" ca="1" si="536"/>
        <v>3.826647813838931E-3</v>
      </c>
      <c r="BM319" s="136">
        <f t="shared" ca="1" si="537"/>
        <v>9.4162954266733775E-4</v>
      </c>
      <c r="BN319" s="136">
        <f t="shared" ca="1" si="538"/>
        <v>1.7147662586170353E-2</v>
      </c>
      <c r="BO319" s="136">
        <f t="shared" ca="1" si="539"/>
        <v>7.619438751232251E-3</v>
      </c>
      <c r="BP319" s="136">
        <f t="shared" ca="1" si="540"/>
        <v>3.8542864014937247E-3</v>
      </c>
      <c r="BQ319" s="136">
        <f t="shared" ca="1" si="541"/>
        <v>2.4283866617493072E-2</v>
      </c>
      <c r="BR319" s="136" t="str">
        <f t="shared" si="542"/>
        <v/>
      </c>
      <c r="BS319" s="136" t="str">
        <f t="shared" si="543"/>
        <v/>
      </c>
      <c r="BT319" s="136" t="str">
        <f t="shared" si="544"/>
        <v/>
      </c>
      <c r="BU319" s="136">
        <f t="shared" ca="1" si="545"/>
        <v>1.6658064893096052E-2</v>
      </c>
      <c r="BV319" s="136">
        <f t="shared" ca="1" si="546"/>
        <v>9.6791425733243966E-3</v>
      </c>
      <c r="BW319" s="136">
        <f t="shared" ca="1" si="547"/>
        <v>4.3800683288385316E-2</v>
      </c>
      <c r="BX319" s="136">
        <f t="shared" ca="1" si="548"/>
        <v>3.9516633875080866E-3</v>
      </c>
      <c r="BY319" s="136">
        <f t="shared" ca="1" si="549"/>
        <v>3.4367785564206222E-4</v>
      </c>
      <c r="BZ319" s="136">
        <f t="shared" ca="1" si="550"/>
        <v>1.7986200086475449E-2</v>
      </c>
      <c r="CA319" s="136">
        <f t="shared" ca="1" si="551"/>
        <v>8.5694625435323996E-3</v>
      </c>
      <c r="CB319" s="136">
        <f t="shared" ca="1" si="552"/>
        <v>3.1233766015038057E-3</v>
      </c>
      <c r="CC319" s="136">
        <f t="shared" ca="1" si="553"/>
        <v>2.6711562002030797E-2</v>
      </c>
      <c r="CD319" s="136">
        <f t="shared" ca="1" si="554"/>
        <v>8.9370567024604029E-3</v>
      </c>
      <c r="CE319" s="136">
        <f t="shared" ca="1" si="555"/>
        <v>5.382053110133179E-3</v>
      </c>
      <c r="CF319" s="136">
        <f t="shared" ca="1" si="556"/>
        <v>2.6573869505496374E-2</v>
      </c>
      <c r="CG319" s="136">
        <f t="shared" ca="1" si="557"/>
        <v>8.2979889894109777E-3</v>
      </c>
      <c r="CH319" s="136">
        <f t="shared" ca="1" si="558"/>
        <v>1.3464078253346478E-4</v>
      </c>
      <c r="CI319" s="136">
        <f t="shared" ca="1" si="559"/>
        <v>3.2532160388097073E-2</v>
      </c>
      <c r="CJ319" s="136">
        <f t="shared" ca="1" si="560"/>
        <v>5.3049729513245476E-3</v>
      </c>
      <c r="CK319" s="136">
        <f t="shared" ca="1" si="561"/>
        <v>4.0630056887128721E-3</v>
      </c>
      <c r="CL319" s="136">
        <f t="shared" ca="1" si="562"/>
        <v>1.4705196951488355E-2</v>
      </c>
      <c r="CM319" s="136">
        <f t="shared" ca="1" si="563"/>
        <v>3.7798804374812862E-3</v>
      </c>
      <c r="CN319" s="136">
        <f t="shared" ca="1" si="564"/>
        <v>0</v>
      </c>
      <c r="CO319" s="136">
        <f t="shared" ca="1" si="565"/>
        <v>1.6429441130660662E-2</v>
      </c>
      <c r="CP319" s="136">
        <f t="shared" ca="1" si="566"/>
        <v>1.3212758359794324E-2</v>
      </c>
      <c r="CQ319" s="136">
        <f t="shared" ca="1" si="567"/>
        <v>4.8394630034041281E-3</v>
      </c>
      <c r="CR319" s="136">
        <f t="shared" ca="1" si="568"/>
        <v>3.8182338031061275E-2</v>
      </c>
      <c r="CS319" s="136">
        <f t="shared" ca="1" si="569"/>
        <v>1.2944659702030153E-2</v>
      </c>
      <c r="CT319" s="136">
        <f t="shared" ca="1" si="570"/>
        <v>7.9943487083267411E-3</v>
      </c>
      <c r="CU319" s="136">
        <f t="shared" ca="1" si="571"/>
        <v>3.5950859169895794E-2</v>
      </c>
      <c r="CV319" s="136">
        <f t="shared" ca="1" si="572"/>
        <v>9.7427265443982159E-3</v>
      </c>
      <c r="CW319" s="136">
        <f t="shared" ca="1" si="573"/>
        <v>4.7133596114208006E-3</v>
      </c>
      <c r="CX319" s="136">
        <f t="shared" ca="1" si="574"/>
        <v>3.0123524291360462E-2</v>
      </c>
      <c r="CY319" s="136">
        <f t="shared" ca="1" si="575"/>
        <v>1.6415221906220936E-2</v>
      </c>
      <c r="CZ319" s="136">
        <f t="shared" ca="1" si="576"/>
        <v>1.116867163715525E-2</v>
      </c>
      <c r="DA319" s="136">
        <f t="shared" ca="1" si="577"/>
        <v>4.138309004717864E-2</v>
      </c>
    </row>
    <row r="320" spans="3:105">
      <c r="C320" s="138">
        <f t="shared" si="578"/>
        <v>960</v>
      </c>
      <c r="D320" s="136">
        <f t="shared" si="578"/>
        <v>0</v>
      </c>
      <c r="E320" s="136">
        <f t="shared" si="578"/>
        <v>0</v>
      </c>
      <c r="F320" s="136">
        <f t="shared" si="578"/>
        <v>0</v>
      </c>
      <c r="G320" s="136">
        <f t="shared" ca="1" si="479"/>
        <v>7.5106016114582265E-3</v>
      </c>
      <c r="H320" s="136">
        <f t="shared" ca="1" si="480"/>
        <v>1.7618968580680877E-3</v>
      </c>
      <c r="I320" s="136">
        <f t="shared" ca="1" si="481"/>
        <v>2.8685213071150507E-2</v>
      </c>
      <c r="J320" s="136">
        <f t="shared" ca="1" si="482"/>
        <v>6.4733543349125922E-3</v>
      </c>
      <c r="K320" s="136">
        <f t="shared" ca="1" si="483"/>
        <v>0</v>
      </c>
      <c r="L320" s="136">
        <f t="shared" ca="1" si="484"/>
        <v>2.8686105126128025E-2</v>
      </c>
      <c r="M320" s="136">
        <f t="shared" ca="1" si="485"/>
        <v>2.4579796834691449E-3</v>
      </c>
      <c r="N320" s="136">
        <f t="shared" ca="1" si="486"/>
        <v>3.588008772187938E-4</v>
      </c>
      <c r="O320" s="136">
        <f t="shared" ca="1" si="487"/>
        <v>1.404380481664249E-2</v>
      </c>
      <c r="P320" s="136">
        <f t="shared" ca="1" si="488"/>
        <v>1.5875878478934942E-3</v>
      </c>
      <c r="Q320" s="136">
        <f t="shared" ca="1" si="489"/>
        <v>3.9118435653689407E-4</v>
      </c>
      <c r="R320" s="136">
        <f t="shared" ca="1" si="490"/>
        <v>9.6391141132065438E-3</v>
      </c>
      <c r="S320" s="136">
        <f t="shared" ca="1" si="491"/>
        <v>1.0541688063124152E-2</v>
      </c>
      <c r="T320" s="136">
        <f t="shared" ca="1" si="492"/>
        <v>1.0063294523265566E-4</v>
      </c>
      <c r="U320" s="136">
        <f t="shared" ca="1" si="493"/>
        <v>4.475088791810377E-2</v>
      </c>
      <c r="V320" s="136">
        <f t="shared" ca="1" si="494"/>
        <v>2.985129087253248E-3</v>
      </c>
      <c r="W320" s="136">
        <f t="shared" ca="1" si="495"/>
        <v>2.7871368445761958E-4</v>
      </c>
      <c r="X320" s="136">
        <f t="shared" ca="1" si="496"/>
        <v>1.6963030065956421E-2</v>
      </c>
      <c r="Y320" s="136">
        <f t="shared" ca="1" si="497"/>
        <v>8.2853385270474506E-3</v>
      </c>
      <c r="Z320" s="136">
        <f t="shared" ca="1" si="498"/>
        <v>4.1904491724628726E-4</v>
      </c>
      <c r="AA320" s="136">
        <f t="shared" ca="1" si="499"/>
        <v>3.372163381392565E-2</v>
      </c>
      <c r="AB320" s="136">
        <f t="shared" ca="1" si="500"/>
        <v>6.7768083833637978E-3</v>
      </c>
      <c r="AC320" s="136">
        <f t="shared" ca="1" si="501"/>
        <v>2.2024810584054472E-3</v>
      </c>
      <c r="AD320" s="136">
        <f t="shared" ca="1" si="502"/>
        <v>2.6921069988670509E-2</v>
      </c>
      <c r="AE320" s="136">
        <f t="shared" ca="1" si="503"/>
        <v>1.5241341819267032E-3</v>
      </c>
      <c r="AF320" s="136">
        <f t="shared" ca="1" si="504"/>
        <v>1.0777046541284156E-4</v>
      </c>
      <c r="AG320" s="136">
        <f t="shared" ca="1" si="505"/>
        <v>1.0448858826315577E-2</v>
      </c>
      <c r="AH320" s="136">
        <f t="shared" ca="1" si="506"/>
        <v>3.1318232093275836E-3</v>
      </c>
      <c r="AI320" s="136">
        <f t="shared" ca="1" si="507"/>
        <v>4.8906533831734951E-4</v>
      </c>
      <c r="AJ320" s="136">
        <f t="shared" ca="1" si="508"/>
        <v>1.4559044095758034E-2</v>
      </c>
      <c r="AK320" s="136">
        <f t="shared" ca="1" si="509"/>
        <v>1.2830566869969954E-2</v>
      </c>
      <c r="AL320" s="136">
        <f t="shared" ca="1" si="510"/>
        <v>3.0142905874603692E-3</v>
      </c>
      <c r="AM320" s="136">
        <f t="shared" ca="1" si="511"/>
        <v>4.3448052415593817E-2</v>
      </c>
      <c r="AN320" s="136">
        <f t="shared" ca="1" si="512"/>
        <v>4.8637459583377772E-3</v>
      </c>
      <c r="AO320" s="136">
        <f t="shared" ca="1" si="513"/>
        <v>1.2727610947114434E-3</v>
      </c>
      <c r="AP320" s="136">
        <f t="shared" ca="1" si="514"/>
        <v>2.0453348717514957E-2</v>
      </c>
      <c r="AQ320" s="136">
        <f t="shared" ca="1" si="515"/>
        <v>6.062380576920187E-3</v>
      </c>
      <c r="AR320" s="136">
        <f t="shared" ca="1" si="516"/>
        <v>2.845044401034051E-6</v>
      </c>
      <c r="AS320" s="136">
        <f t="shared" ca="1" si="517"/>
        <v>2.6333913773544024E-2</v>
      </c>
      <c r="AT320" s="136">
        <f t="shared" ca="1" si="518"/>
        <v>9.4008298536088063E-3</v>
      </c>
      <c r="AU320" s="136">
        <f t="shared" ca="1" si="519"/>
        <v>9.3806782509241822E-4</v>
      </c>
      <c r="AV320" s="136">
        <f t="shared" ca="1" si="520"/>
        <v>3.7047991591861812E-2</v>
      </c>
      <c r="AW320" s="136">
        <f t="shared" ca="1" si="521"/>
        <v>9.998023747391397E-3</v>
      </c>
      <c r="AX320" s="136">
        <f t="shared" ca="1" si="522"/>
        <v>5.2033504304138736E-3</v>
      </c>
      <c r="AY320" s="136">
        <f t="shared" ca="1" si="523"/>
        <v>2.9641436036514528E-2</v>
      </c>
      <c r="AZ320" s="136">
        <f t="shared" ca="1" si="524"/>
        <v>1.2300213499232413E-2</v>
      </c>
      <c r="BA320" s="136">
        <f t="shared" ca="1" si="525"/>
        <v>1.9188155200629807E-3</v>
      </c>
      <c r="BB320" s="136">
        <f t="shared" ca="1" si="526"/>
        <v>4.5221980007594691E-2</v>
      </c>
      <c r="BC320" s="136">
        <f t="shared" ca="1" si="527"/>
        <v>6.4884925292197021E-3</v>
      </c>
      <c r="BD320" s="136">
        <f t="shared" ca="1" si="528"/>
        <v>2.7712652207618335E-3</v>
      </c>
      <c r="BE320" s="136">
        <f t="shared" ca="1" si="529"/>
        <v>2.1573641400492432E-2</v>
      </c>
      <c r="BF320" s="136">
        <f t="shared" ca="1" si="530"/>
        <v>2.9338960874522894E-3</v>
      </c>
      <c r="BG320" s="136">
        <f t="shared" ca="1" si="531"/>
        <v>4.0568881704925467E-4</v>
      </c>
      <c r="BH320" s="136">
        <f t="shared" ca="1" si="532"/>
        <v>1.2800499708239349E-2</v>
      </c>
      <c r="BI320" s="136">
        <f t="shared" ca="1" si="533"/>
        <v>1.0612257290344923E-2</v>
      </c>
      <c r="BJ320" s="136">
        <f t="shared" ca="1" si="534"/>
        <v>6.734610460783861E-4</v>
      </c>
      <c r="BK320" s="136">
        <f t="shared" ca="1" si="535"/>
        <v>4.2065347457256527E-2</v>
      </c>
      <c r="BL320" s="136">
        <f t="shared" ca="1" si="536"/>
        <v>6.0251532970694872E-3</v>
      </c>
      <c r="BM320" s="136">
        <f t="shared" ca="1" si="537"/>
        <v>1.6045328300497486E-3</v>
      </c>
      <c r="BN320" s="136">
        <f t="shared" ca="1" si="538"/>
        <v>2.4249415519187349E-2</v>
      </c>
      <c r="BO320" s="136">
        <f t="shared" ca="1" si="539"/>
        <v>3.7313067325867996E-3</v>
      </c>
      <c r="BP320" s="136">
        <f t="shared" ca="1" si="540"/>
        <v>7.1094497991160534E-4</v>
      </c>
      <c r="BQ320" s="136">
        <f t="shared" ca="1" si="541"/>
        <v>1.8094785869634238E-2</v>
      </c>
      <c r="BR320" s="136" t="str">
        <f t="shared" si="542"/>
        <v/>
      </c>
      <c r="BS320" s="136" t="str">
        <f t="shared" si="543"/>
        <v/>
      </c>
      <c r="BT320" s="136" t="str">
        <f t="shared" si="544"/>
        <v/>
      </c>
      <c r="BU320" s="136">
        <f t="shared" ca="1" si="545"/>
        <v>1.2654144426240176E-2</v>
      </c>
      <c r="BV320" s="136">
        <f t="shared" ca="1" si="546"/>
        <v>6.0538074958041534E-3</v>
      </c>
      <c r="BW320" s="136">
        <f t="shared" ca="1" si="547"/>
        <v>3.6924366356077036E-2</v>
      </c>
      <c r="BX320" s="136">
        <f t="shared" ca="1" si="548"/>
        <v>9.0467422974012182E-3</v>
      </c>
      <c r="BY320" s="136">
        <f t="shared" ca="1" si="549"/>
        <v>2.6794277508397492E-3</v>
      </c>
      <c r="BZ320" s="136">
        <f t="shared" ca="1" si="550"/>
        <v>3.1694261309952801E-2</v>
      </c>
      <c r="CA320" s="136">
        <f t="shared" ca="1" si="551"/>
        <v>1.3424350401417713E-2</v>
      </c>
      <c r="CB320" s="136">
        <f t="shared" ca="1" si="552"/>
        <v>3.8842730985878832E-3</v>
      </c>
      <c r="CC320" s="136">
        <f t="shared" ca="1" si="553"/>
        <v>4.3292030852505083E-2</v>
      </c>
      <c r="CD320" s="136">
        <f t="shared" ca="1" si="554"/>
        <v>5.4789962615130359E-3</v>
      </c>
      <c r="CE320" s="136">
        <f t="shared" ca="1" si="555"/>
        <v>2.2339679001446302E-3</v>
      </c>
      <c r="CF320" s="136">
        <f t="shared" ca="1" si="556"/>
        <v>2.126297031625092E-2</v>
      </c>
      <c r="CG320" s="136">
        <f t="shared" ca="1" si="557"/>
        <v>1.1685294207103803E-2</v>
      </c>
      <c r="CH320" s="136">
        <f t="shared" ca="1" si="558"/>
        <v>1.7032668000745331E-4</v>
      </c>
      <c r="CI320" s="136">
        <f t="shared" ca="1" si="559"/>
        <v>4.4687703655998098E-2</v>
      </c>
      <c r="CJ320" s="136">
        <f t="shared" ca="1" si="560"/>
        <v>6.2107690432375261E-3</v>
      </c>
      <c r="CK320" s="136">
        <f t="shared" ca="1" si="561"/>
        <v>3.6105416901807998E-3</v>
      </c>
      <c r="CL320" s="136">
        <f t="shared" ca="1" si="562"/>
        <v>2.0044520027837142E-2</v>
      </c>
      <c r="CM320" s="136">
        <f t="shared" ca="1" si="563"/>
        <v>8.2577543711479622E-3</v>
      </c>
      <c r="CN320" s="136">
        <f t="shared" ca="1" si="564"/>
        <v>3.3955107005700957E-4</v>
      </c>
      <c r="CO320" s="136">
        <f t="shared" ca="1" si="565"/>
        <v>3.4584712297291743E-2</v>
      </c>
      <c r="CP320" s="136">
        <f t="shared" ca="1" si="566"/>
        <v>1.6642291913026696E-2</v>
      </c>
      <c r="CQ320" s="136">
        <f t="shared" ca="1" si="567"/>
        <v>5.1467710401079687E-3</v>
      </c>
      <c r="CR320" s="136">
        <f t="shared" ca="1" si="568"/>
        <v>5.0827422833952501E-2</v>
      </c>
      <c r="CS320" s="136">
        <f t="shared" ca="1" si="569"/>
        <v>8.0763995938082922E-3</v>
      </c>
      <c r="CT320" s="136">
        <f t="shared" ca="1" si="570"/>
        <v>4.1118331717860043E-3</v>
      </c>
      <c r="CU320" s="136">
        <f t="shared" ca="1" si="571"/>
        <v>2.5905445531106162E-2</v>
      </c>
      <c r="CV320" s="136">
        <f t="shared" ca="1" si="572"/>
        <v>5.4517374030952975E-3</v>
      </c>
      <c r="CW320" s="136">
        <f t="shared" ca="1" si="573"/>
        <v>1.7202319254997795E-3</v>
      </c>
      <c r="CX320" s="136">
        <f t="shared" ca="1" si="574"/>
        <v>2.1972088844725693E-2</v>
      </c>
      <c r="CY320" s="136">
        <f t="shared" ca="1" si="575"/>
        <v>1.2326830491515119E-2</v>
      </c>
      <c r="CZ320" s="136">
        <f t="shared" ca="1" si="576"/>
        <v>7.7551596873155415E-3</v>
      </c>
      <c r="DA320" s="136">
        <f t="shared" ca="1" si="577"/>
        <v>3.2922238551185097E-2</v>
      </c>
    </row>
    <row r="321" spans="3:105">
      <c r="C321" s="138">
        <f t="shared" si="578"/>
        <v>965</v>
      </c>
      <c r="D321" s="136">
        <f t="shared" si="578"/>
        <v>0</v>
      </c>
      <c r="E321" s="136">
        <f t="shared" si="578"/>
        <v>0</v>
      </c>
      <c r="F321" s="136">
        <f t="shared" si="578"/>
        <v>0</v>
      </c>
      <c r="G321" s="136">
        <f t="shared" ca="1" si="479"/>
        <v>9.1662538633893835E-3</v>
      </c>
      <c r="H321" s="136">
        <f t="shared" ca="1" si="480"/>
        <v>1.49883313850825E-3</v>
      </c>
      <c r="I321" s="136">
        <f t="shared" ca="1" si="481"/>
        <v>3.6647864751157687E-2</v>
      </c>
      <c r="J321" s="136">
        <f t="shared" ca="1" si="482"/>
        <v>1.1961925460644915E-2</v>
      </c>
      <c r="K321" s="136">
        <f t="shared" ca="1" si="483"/>
        <v>0</v>
      </c>
      <c r="L321" s="136">
        <f t="shared" ca="1" si="484"/>
        <v>5.2454663482102717E-2</v>
      </c>
      <c r="M321" s="136">
        <f t="shared" ca="1" si="485"/>
        <v>2.4307808153538938E-3</v>
      </c>
      <c r="N321" s="136">
        <f t="shared" ca="1" si="486"/>
        <v>3.6817396373609956E-4</v>
      </c>
      <c r="O321" s="136">
        <f t="shared" ca="1" si="487"/>
        <v>1.4669075652060231E-2</v>
      </c>
      <c r="P321" s="136">
        <f t="shared" ca="1" si="488"/>
        <v>4.3042154115315841E-3</v>
      </c>
      <c r="Q321" s="136">
        <f t="shared" ca="1" si="489"/>
        <v>2.7515824335892786E-4</v>
      </c>
      <c r="R321" s="136">
        <f t="shared" ca="1" si="490"/>
        <v>2.1576229069774792E-2</v>
      </c>
      <c r="S321" s="136">
        <f t="shared" ca="1" si="491"/>
        <v>1.2751508553030975E-2</v>
      </c>
      <c r="T321" s="136">
        <f t="shared" ca="1" si="492"/>
        <v>2.77791367247986E-5</v>
      </c>
      <c r="U321" s="136">
        <f t="shared" ca="1" si="493"/>
        <v>5.4321382159636729E-2</v>
      </c>
      <c r="V321" s="136">
        <f t="shared" ca="1" si="494"/>
        <v>5.2761392668114549E-3</v>
      </c>
      <c r="W321" s="136">
        <f t="shared" ca="1" si="495"/>
        <v>1.389510907170441E-4</v>
      </c>
      <c r="X321" s="136">
        <f t="shared" ca="1" si="496"/>
        <v>2.6816297750674973E-2</v>
      </c>
      <c r="Y321" s="136">
        <f t="shared" ca="1" si="497"/>
        <v>1.288537302454195E-2</v>
      </c>
      <c r="Z321" s="136">
        <f t="shared" ca="1" si="498"/>
        <v>4.1056932024783379E-4</v>
      </c>
      <c r="AA321" s="136">
        <f t="shared" ca="1" si="499"/>
        <v>5.2971586055202441E-2</v>
      </c>
      <c r="AB321" s="136">
        <f t="shared" ca="1" si="500"/>
        <v>1.2339140230552721E-2</v>
      </c>
      <c r="AC321" s="136">
        <f t="shared" ca="1" si="501"/>
        <v>3.591349914524681E-3</v>
      </c>
      <c r="AD321" s="136">
        <f t="shared" ca="1" si="502"/>
        <v>4.8626293763546422E-2</v>
      </c>
      <c r="AE321" s="136">
        <f t="shared" ca="1" si="503"/>
        <v>2.943398440679959E-3</v>
      </c>
      <c r="AF321" s="136">
        <f t="shared" ca="1" si="504"/>
        <v>1.428413941794773E-4</v>
      </c>
      <c r="AG321" s="136">
        <f t="shared" ca="1" si="505"/>
        <v>1.7439897604033642E-2</v>
      </c>
      <c r="AH321" s="136">
        <f t="shared" ca="1" si="506"/>
        <v>4.1891502924827056E-3</v>
      </c>
      <c r="AI321" s="136">
        <f t="shared" ca="1" si="507"/>
        <v>5.0925950829765437E-4</v>
      </c>
      <c r="AJ321" s="136">
        <f t="shared" ca="1" si="508"/>
        <v>1.9862349557584116E-2</v>
      </c>
      <c r="AK321" s="136">
        <f t="shared" ca="1" si="509"/>
        <v>1.5704614201192325E-2</v>
      </c>
      <c r="AL321" s="136">
        <f t="shared" ca="1" si="510"/>
        <v>3.4639051265197333E-3</v>
      </c>
      <c r="AM321" s="136">
        <f t="shared" ca="1" si="511"/>
        <v>5.4743564575561378E-2</v>
      </c>
      <c r="AN321" s="136">
        <f t="shared" ca="1" si="512"/>
        <v>8.4232149131828714E-3</v>
      </c>
      <c r="AO321" s="136">
        <f t="shared" ca="1" si="513"/>
        <v>2.0614111183121855E-3</v>
      </c>
      <c r="AP321" s="136">
        <f t="shared" ca="1" si="514"/>
        <v>3.2232629447226858E-2</v>
      </c>
      <c r="AQ321" s="136">
        <f t="shared" ca="1" si="515"/>
        <v>1.3432277913002749E-2</v>
      </c>
      <c r="AR321" s="136">
        <f t="shared" ca="1" si="516"/>
        <v>1.7602318875354905E-3</v>
      </c>
      <c r="AS321" s="136">
        <f t="shared" ca="1" si="517"/>
        <v>5.2573313970742275E-2</v>
      </c>
      <c r="AT321" s="136">
        <f t="shared" ca="1" si="518"/>
        <v>1.048720410915196E-2</v>
      </c>
      <c r="AU321" s="136">
        <f t="shared" ca="1" si="519"/>
        <v>1.0256974657072444E-3</v>
      </c>
      <c r="AV321" s="136">
        <f t="shared" ca="1" si="520"/>
        <v>4.2485855690942056E-2</v>
      </c>
      <c r="AW321" s="136">
        <f t="shared" ca="1" si="521"/>
        <v>6.7813880132783048E-3</v>
      </c>
      <c r="AX321" s="136">
        <f t="shared" ca="1" si="522"/>
        <v>2.2823548145559816E-3</v>
      </c>
      <c r="AY321" s="136">
        <f t="shared" ca="1" si="523"/>
        <v>2.4298025278676052E-2</v>
      </c>
      <c r="AZ321" s="136">
        <f t="shared" ca="1" si="524"/>
        <v>1.8874245968228252E-2</v>
      </c>
      <c r="BA321" s="136">
        <f t="shared" ca="1" si="525"/>
        <v>4.441431732669786E-3</v>
      </c>
      <c r="BB321" s="136">
        <f t="shared" ca="1" si="526"/>
        <v>6.5530939265912816E-2</v>
      </c>
      <c r="BC321" s="136">
        <f t="shared" ca="1" si="527"/>
        <v>4.5222316703438948E-3</v>
      </c>
      <c r="BD321" s="136">
        <f t="shared" ca="1" si="528"/>
        <v>3.5623750521318891E-4</v>
      </c>
      <c r="BE321" s="136">
        <f t="shared" ca="1" si="529"/>
        <v>1.9900881810273583E-2</v>
      </c>
      <c r="BF321" s="136">
        <f t="shared" ca="1" si="530"/>
        <v>2.5002712157412687E-3</v>
      </c>
      <c r="BG321" s="136">
        <f t="shared" ca="1" si="531"/>
        <v>4.3169698527986108E-4</v>
      </c>
      <c r="BH321" s="136">
        <f t="shared" ca="1" si="532"/>
        <v>1.2338620557169234E-2</v>
      </c>
      <c r="BI321" s="136">
        <f t="shared" ca="1" si="533"/>
        <v>1.2890031502645411E-2</v>
      </c>
      <c r="BJ321" s="136">
        <f t="shared" ca="1" si="534"/>
        <v>1.1336168329081993E-3</v>
      </c>
      <c r="BK321" s="136">
        <f t="shared" ca="1" si="535"/>
        <v>5.0723908705032079E-2</v>
      </c>
      <c r="BL321" s="136">
        <f t="shared" ca="1" si="536"/>
        <v>1.0653261607598696E-2</v>
      </c>
      <c r="BM321" s="136">
        <f t="shared" ca="1" si="537"/>
        <v>4.1601768205690752E-3</v>
      </c>
      <c r="BN321" s="136">
        <f t="shared" ca="1" si="538"/>
        <v>3.6303152787714781E-2</v>
      </c>
      <c r="BO321" s="136">
        <f t="shared" ca="1" si="539"/>
        <v>3.1023058871170713E-3</v>
      </c>
      <c r="BP321" s="136">
        <f t="shared" ca="1" si="540"/>
        <v>0</v>
      </c>
      <c r="BQ321" s="136">
        <f t="shared" ca="1" si="541"/>
        <v>1.8359722571253827E-2</v>
      </c>
      <c r="BR321" s="136" t="str">
        <f t="shared" si="542"/>
        <v/>
      </c>
      <c r="BS321" s="136" t="str">
        <f t="shared" si="543"/>
        <v/>
      </c>
      <c r="BT321" s="136" t="str">
        <f t="shared" si="544"/>
        <v/>
      </c>
      <c r="BU321" s="136">
        <f t="shared" ca="1" si="545"/>
        <v>8.0673093780824542E-3</v>
      </c>
      <c r="BV321" s="136">
        <f t="shared" ca="1" si="546"/>
        <v>2.4835040006511246E-3</v>
      </c>
      <c r="BW321" s="136">
        <f t="shared" ca="1" si="547"/>
        <v>2.9011769190694845E-2</v>
      </c>
      <c r="BX321" s="136">
        <f t="shared" ca="1" si="548"/>
        <v>1.544824808358179E-2</v>
      </c>
      <c r="BY321" s="136">
        <f t="shared" ca="1" si="549"/>
        <v>3.7604025902221315E-3</v>
      </c>
      <c r="BZ321" s="136">
        <f t="shared" ca="1" si="550"/>
        <v>5.6129585583798242E-2</v>
      </c>
      <c r="CA321" s="136">
        <f t="shared" ca="1" si="551"/>
        <v>1.6447190314950805E-2</v>
      </c>
      <c r="CB321" s="136">
        <f t="shared" ca="1" si="552"/>
        <v>3.5010625002978406E-3</v>
      </c>
      <c r="CC321" s="136">
        <f t="shared" ca="1" si="553"/>
        <v>5.6568479630854665E-2</v>
      </c>
      <c r="CD321" s="136">
        <f t="shared" ca="1" si="554"/>
        <v>4.3187860494066973E-3</v>
      </c>
      <c r="CE321" s="136">
        <f t="shared" ca="1" si="555"/>
        <v>2.2598518052451127E-4</v>
      </c>
      <c r="CF321" s="136">
        <f t="shared" ca="1" si="556"/>
        <v>2.2449996396758133E-2</v>
      </c>
      <c r="CG321" s="136">
        <f t="shared" ca="1" si="557"/>
        <v>1.2952369161199375E-2</v>
      </c>
      <c r="CH321" s="136">
        <f t="shared" ca="1" si="558"/>
        <v>5.7578062727546586E-4</v>
      </c>
      <c r="CI321" s="136">
        <f t="shared" ca="1" si="559"/>
        <v>4.8331625341666642E-2</v>
      </c>
      <c r="CJ321" s="136">
        <f t="shared" ca="1" si="560"/>
        <v>8.8186841307256181E-3</v>
      </c>
      <c r="CK321" s="136">
        <f t="shared" ca="1" si="561"/>
        <v>4.645003734555348E-3</v>
      </c>
      <c r="CL321" s="136">
        <f t="shared" ca="1" si="562"/>
        <v>2.9011746065558338E-2</v>
      </c>
      <c r="CM321" s="136">
        <f t="shared" ca="1" si="563"/>
        <v>1.5243370816032368E-2</v>
      </c>
      <c r="CN321" s="136">
        <f t="shared" ca="1" si="564"/>
        <v>1.0618897886985753E-3</v>
      </c>
      <c r="CO321" s="136">
        <f t="shared" ca="1" si="565"/>
        <v>5.9477824425951717E-2</v>
      </c>
      <c r="CP321" s="136">
        <f t="shared" ca="1" si="566"/>
        <v>1.8438519136162065E-2</v>
      </c>
      <c r="CQ321" s="136">
        <f t="shared" ca="1" si="567"/>
        <v>6.27083782588677E-3</v>
      </c>
      <c r="CR321" s="136">
        <f t="shared" ca="1" si="568"/>
        <v>5.412739711954382E-2</v>
      </c>
      <c r="CS321" s="136">
        <f t="shared" ca="1" si="569"/>
        <v>4.9715536559518355E-3</v>
      </c>
      <c r="CT321" s="136">
        <f t="shared" ca="1" si="570"/>
        <v>1.3915364407279401E-3</v>
      </c>
      <c r="CU321" s="136">
        <f t="shared" ca="1" si="571"/>
        <v>2.0899350184316726E-2</v>
      </c>
      <c r="CV321" s="136">
        <f t="shared" ca="1" si="572"/>
        <v>3.5388011322396462E-3</v>
      </c>
      <c r="CW321" s="136">
        <f t="shared" ca="1" si="573"/>
        <v>0</v>
      </c>
      <c r="CX321" s="136">
        <f t="shared" ca="1" si="574"/>
        <v>1.8470297201445322E-2</v>
      </c>
      <c r="CY321" s="136">
        <f t="shared" ca="1" si="575"/>
        <v>9.1909432190490411E-3</v>
      </c>
      <c r="CZ321" s="136">
        <f t="shared" ca="1" si="576"/>
        <v>5.1128669277104395E-3</v>
      </c>
      <c r="DA321" s="136">
        <f t="shared" ca="1" si="577"/>
        <v>2.6502854370149747E-2</v>
      </c>
    </row>
    <row r="322" spans="3:105">
      <c r="C322" s="138">
        <f t="shared" si="578"/>
        <v>970</v>
      </c>
      <c r="D322" s="136">
        <f t="shared" si="578"/>
        <v>0</v>
      </c>
      <c r="E322" s="136">
        <f t="shared" si="578"/>
        <v>0</v>
      </c>
      <c r="F322" s="136">
        <f t="shared" si="578"/>
        <v>0</v>
      </c>
      <c r="G322" s="136">
        <f t="shared" ca="1" si="479"/>
        <v>1.1825897347020258E-2</v>
      </c>
      <c r="H322" s="136">
        <f t="shared" ca="1" si="480"/>
        <v>1.393441828577708E-3</v>
      </c>
      <c r="I322" s="136">
        <f t="shared" ca="1" si="481"/>
        <v>4.7758717751132815E-2</v>
      </c>
      <c r="J322" s="136">
        <f t="shared" ca="1" si="482"/>
        <v>1.9452436710101353E-2</v>
      </c>
      <c r="K322" s="136">
        <f t="shared" ca="1" si="483"/>
        <v>4.3273250582978999E-5</v>
      </c>
      <c r="L322" s="136">
        <f t="shared" ca="1" si="484"/>
        <v>8.4194716422319058E-2</v>
      </c>
      <c r="M322" s="136">
        <f t="shared" ca="1" si="485"/>
        <v>3.6521737492627199E-3</v>
      </c>
      <c r="N322" s="136">
        <f t="shared" ca="1" si="486"/>
        <v>3.2370367428770244E-4</v>
      </c>
      <c r="O322" s="136">
        <f t="shared" ca="1" si="487"/>
        <v>2.0704005151309594E-2</v>
      </c>
      <c r="P322" s="136">
        <f t="shared" ca="1" si="488"/>
        <v>9.2978634019848499E-3</v>
      </c>
      <c r="Q322" s="136">
        <f t="shared" ca="1" si="489"/>
        <v>6.2566647521319411E-5</v>
      </c>
      <c r="R322" s="136">
        <f t="shared" ca="1" si="490"/>
        <v>4.3522761143058565E-2</v>
      </c>
      <c r="S322" s="136">
        <f t="shared" ca="1" si="491"/>
        <v>1.3249153841746845E-2</v>
      </c>
      <c r="T322" s="136">
        <f t="shared" ca="1" si="492"/>
        <v>0</v>
      </c>
      <c r="U322" s="136">
        <f t="shared" ca="1" si="493"/>
        <v>5.479492708339774E-2</v>
      </c>
      <c r="V322" s="136">
        <f t="shared" ca="1" si="494"/>
        <v>1.0288376644111669E-2</v>
      </c>
      <c r="W322" s="136">
        <f t="shared" ca="1" si="495"/>
        <v>1.1348632574933509E-3</v>
      </c>
      <c r="X322" s="136">
        <f t="shared" ca="1" si="496"/>
        <v>4.4889434244863434E-2</v>
      </c>
      <c r="Y322" s="136">
        <f t="shared" ca="1" si="497"/>
        <v>1.5081620563667434E-2</v>
      </c>
      <c r="Z322" s="136">
        <f t="shared" ca="1" si="498"/>
        <v>3.9794013878870086E-4</v>
      </c>
      <c r="AA322" s="136">
        <f t="shared" ca="1" si="499"/>
        <v>6.1800443817384483E-2</v>
      </c>
      <c r="AB322" s="136">
        <f t="shared" ca="1" si="500"/>
        <v>2.0419498303490439E-2</v>
      </c>
      <c r="AC322" s="136">
        <f t="shared" ca="1" si="501"/>
        <v>3.0297169874321083E-3</v>
      </c>
      <c r="AD322" s="136">
        <f t="shared" ca="1" si="502"/>
        <v>8.2901491795778021E-2</v>
      </c>
      <c r="AE322" s="136">
        <f t="shared" ca="1" si="503"/>
        <v>5.3810167681734586E-3</v>
      </c>
      <c r="AF322" s="136">
        <f t="shared" ca="1" si="504"/>
        <v>1.5488552754983653E-4</v>
      </c>
      <c r="AG322" s="136">
        <f t="shared" ca="1" si="505"/>
        <v>2.7425405865284906E-2</v>
      </c>
      <c r="AH322" s="136">
        <f t="shared" ca="1" si="506"/>
        <v>6.4870135044500952E-3</v>
      </c>
      <c r="AI322" s="136">
        <f t="shared" ca="1" si="507"/>
        <v>5.2514487292937067E-4</v>
      </c>
      <c r="AJ322" s="136">
        <f t="shared" ca="1" si="508"/>
        <v>2.966090942510741E-2</v>
      </c>
      <c r="AK322" s="136">
        <f t="shared" ca="1" si="509"/>
        <v>1.6851532343934817E-2</v>
      </c>
      <c r="AL322" s="136">
        <f t="shared" ca="1" si="510"/>
        <v>4.2999862884786052E-3</v>
      </c>
      <c r="AM322" s="136">
        <f t="shared" ca="1" si="511"/>
        <v>5.7033872757700471E-2</v>
      </c>
      <c r="AN322" s="136">
        <f t="shared" ca="1" si="512"/>
        <v>1.4283431729460248E-2</v>
      </c>
      <c r="AO322" s="136">
        <f t="shared" ca="1" si="513"/>
        <v>1.9836612307339093E-3</v>
      </c>
      <c r="AP322" s="136">
        <f t="shared" ca="1" si="514"/>
        <v>5.5035324849957892E-2</v>
      </c>
      <c r="AQ322" s="136">
        <f t="shared" ca="1" si="515"/>
        <v>2.1257114363820721E-2</v>
      </c>
      <c r="AR322" s="136">
        <f t="shared" ca="1" si="516"/>
        <v>1.627527791379082E-3</v>
      </c>
      <c r="AS322" s="136">
        <f t="shared" ca="1" si="517"/>
        <v>8.4623786678653001E-2</v>
      </c>
      <c r="AT322" s="136">
        <f t="shared" ca="1" si="518"/>
        <v>1.1605403174280958E-2</v>
      </c>
      <c r="AU322" s="136">
        <f t="shared" ca="1" si="519"/>
        <v>1.4577541853069862E-3</v>
      </c>
      <c r="AV322" s="136">
        <f t="shared" ca="1" si="520"/>
        <v>4.4848631165615903E-2</v>
      </c>
      <c r="AW322" s="136">
        <f t="shared" ca="1" si="521"/>
        <v>5.5396721233037412E-3</v>
      </c>
      <c r="AX322" s="136">
        <f t="shared" ca="1" si="522"/>
        <v>1.464967558580367E-4</v>
      </c>
      <c r="AY322" s="136">
        <f t="shared" ca="1" si="523"/>
        <v>2.5592587768353998E-2</v>
      </c>
      <c r="AZ322" s="136">
        <f t="shared" ca="1" si="524"/>
        <v>2.6183292128916052E-2</v>
      </c>
      <c r="BA322" s="136">
        <f t="shared" ca="1" si="525"/>
        <v>5.1338554441258955E-3</v>
      </c>
      <c r="BB322" s="136">
        <f t="shared" ca="1" si="526"/>
        <v>9.2803951209239802E-2</v>
      </c>
      <c r="BC322" s="136">
        <f t="shared" ca="1" si="527"/>
        <v>5.2216818817169821E-3</v>
      </c>
      <c r="BD322" s="136">
        <f t="shared" ca="1" si="528"/>
        <v>3.5062635371543318E-4</v>
      </c>
      <c r="BE322" s="136">
        <f t="shared" ca="1" si="529"/>
        <v>2.3535012183442193E-2</v>
      </c>
      <c r="BF322" s="136">
        <f t="shared" ca="1" si="530"/>
        <v>3.2499870153118635E-3</v>
      </c>
      <c r="BG322" s="136">
        <f t="shared" ca="1" si="531"/>
        <v>4.4193262698316241E-4</v>
      </c>
      <c r="BH322" s="136">
        <f t="shared" ca="1" si="532"/>
        <v>1.646432846462181E-2</v>
      </c>
      <c r="BI322" s="136">
        <f t="shared" ca="1" si="533"/>
        <v>1.4038140974870158E-2</v>
      </c>
      <c r="BJ322" s="136">
        <f t="shared" ca="1" si="534"/>
        <v>2.3096989194027391E-3</v>
      </c>
      <c r="BK322" s="136">
        <f t="shared" ca="1" si="535"/>
        <v>5.1524483676515971E-2</v>
      </c>
      <c r="BL322" s="136">
        <f t="shared" ca="1" si="536"/>
        <v>1.7434733118666435E-2</v>
      </c>
      <c r="BM322" s="136">
        <f t="shared" ca="1" si="537"/>
        <v>4.8788715943146469E-3</v>
      </c>
      <c r="BN322" s="136">
        <f t="shared" ca="1" si="538"/>
        <v>6.2266699190393258E-2</v>
      </c>
      <c r="BO322" s="136">
        <f t="shared" ca="1" si="539"/>
        <v>4.0853493854473419E-3</v>
      </c>
      <c r="BP322" s="136">
        <f t="shared" ca="1" si="540"/>
        <v>0</v>
      </c>
      <c r="BQ322" s="136">
        <f t="shared" ca="1" si="541"/>
        <v>2.2515292172336398E-2</v>
      </c>
      <c r="BR322" s="136" t="str">
        <f t="shared" si="542"/>
        <v/>
      </c>
      <c r="BS322" s="136" t="str">
        <f t="shared" si="543"/>
        <v/>
      </c>
      <c r="BT322" s="136" t="str">
        <f t="shared" si="544"/>
        <v/>
      </c>
      <c r="BU322" s="136">
        <f t="shared" ca="1" si="545"/>
        <v>5.8448046372991998E-3</v>
      </c>
      <c r="BV322" s="136">
        <f t="shared" ca="1" si="546"/>
        <v>0</v>
      </c>
      <c r="BW322" s="136">
        <f t="shared" ca="1" si="547"/>
        <v>2.7422839954232447E-2</v>
      </c>
      <c r="BX322" s="136">
        <f t="shared" ca="1" si="548"/>
        <v>2.1523992814550696E-2</v>
      </c>
      <c r="BY322" s="136">
        <f t="shared" ca="1" si="549"/>
        <v>4.0306736011030209E-3</v>
      </c>
      <c r="BZ322" s="136">
        <f t="shared" ca="1" si="550"/>
        <v>8.2084854684220582E-2</v>
      </c>
      <c r="CA322" s="136">
        <f t="shared" ca="1" si="551"/>
        <v>1.7862560785988458E-2</v>
      </c>
      <c r="CB322" s="136">
        <f t="shared" ca="1" si="552"/>
        <v>4.2630192686972986E-3</v>
      </c>
      <c r="CC322" s="136">
        <f t="shared" ca="1" si="553"/>
        <v>5.9936186776832899E-2</v>
      </c>
      <c r="CD322" s="136">
        <f t="shared" ca="1" si="554"/>
        <v>5.4544077589268767E-3</v>
      </c>
      <c r="CE322" s="136">
        <f t="shared" ca="1" si="555"/>
        <v>1.7202984321536028E-4</v>
      </c>
      <c r="CF322" s="136">
        <f t="shared" ca="1" si="556"/>
        <v>2.8006928648801409E-2</v>
      </c>
      <c r="CG322" s="136">
        <f t="shared" ca="1" si="557"/>
        <v>1.4422219067351765E-2</v>
      </c>
      <c r="CH322" s="136">
        <f t="shared" ca="1" si="558"/>
        <v>1.3618755895649182E-3</v>
      </c>
      <c r="CI322" s="136">
        <f t="shared" ca="1" si="559"/>
        <v>5.1127271743739322E-2</v>
      </c>
      <c r="CJ322" s="136">
        <f t="shared" ca="1" si="560"/>
        <v>1.387688828849582E-2</v>
      </c>
      <c r="CK322" s="136">
        <f t="shared" ca="1" si="561"/>
        <v>6.3267160934960308E-3</v>
      </c>
      <c r="CL322" s="136">
        <f t="shared" ca="1" si="562"/>
        <v>4.3903579862661558E-2</v>
      </c>
      <c r="CM322" s="136">
        <f t="shared" ca="1" si="563"/>
        <v>2.0180382327309249E-2</v>
      </c>
      <c r="CN322" s="136">
        <f t="shared" ca="1" si="564"/>
        <v>1.4237281029614438E-3</v>
      </c>
      <c r="CO322" s="136">
        <f t="shared" ca="1" si="565"/>
        <v>7.9456355581509472E-2</v>
      </c>
      <c r="CP322" s="136">
        <f t="shared" ca="1" si="566"/>
        <v>1.9088811345029696E-2</v>
      </c>
      <c r="CQ322" s="136">
        <f t="shared" ca="1" si="567"/>
        <v>6.2390105541921892E-3</v>
      </c>
      <c r="CR322" s="136">
        <f t="shared" ca="1" si="568"/>
        <v>5.5897678819315302E-2</v>
      </c>
      <c r="CS322" s="136">
        <f t="shared" ca="1" si="569"/>
        <v>4.171047119927382E-3</v>
      </c>
      <c r="CT322" s="136">
        <f t="shared" ca="1" si="570"/>
        <v>0</v>
      </c>
      <c r="CU322" s="136">
        <f t="shared" ca="1" si="571"/>
        <v>2.2566842558439153E-2</v>
      </c>
      <c r="CV322" s="136">
        <f t="shared" ca="1" si="572"/>
        <v>4.0506126378782549E-3</v>
      </c>
      <c r="CW322" s="136">
        <f t="shared" ca="1" si="573"/>
        <v>0</v>
      </c>
      <c r="CX322" s="136">
        <f t="shared" ca="1" si="574"/>
        <v>2.1332989176902205E-2</v>
      </c>
      <c r="CY322" s="136">
        <f t="shared" ca="1" si="575"/>
        <v>7.5679508359434372E-3</v>
      </c>
      <c r="CZ322" s="136">
        <f t="shared" ca="1" si="576"/>
        <v>2.8013892299497533E-3</v>
      </c>
      <c r="DA322" s="136">
        <f t="shared" ca="1" si="577"/>
        <v>2.6663792349973941E-2</v>
      </c>
    </row>
    <row r="323" spans="3:105">
      <c r="C323" s="138">
        <f t="shared" si="578"/>
        <v>975</v>
      </c>
      <c r="D323" s="136">
        <f t="shared" si="578"/>
        <v>0</v>
      </c>
      <c r="E323" s="136">
        <f t="shared" si="578"/>
        <v>0</v>
      </c>
      <c r="F323" s="136">
        <f t="shared" si="578"/>
        <v>0</v>
      </c>
      <c r="G323" s="136">
        <f t="shared" ca="1" si="479"/>
        <v>1.5188116125644614E-2</v>
      </c>
      <c r="H323" s="136">
        <f t="shared" ca="1" si="480"/>
        <v>1.2146433252111964E-3</v>
      </c>
      <c r="I323" s="136">
        <f t="shared" ca="1" si="481"/>
        <v>6.1528338616803492E-2</v>
      </c>
      <c r="J323" s="136">
        <f t="shared" ca="1" si="482"/>
        <v>2.3899734289820704E-2</v>
      </c>
      <c r="K323" s="136">
        <f t="shared" ca="1" si="483"/>
        <v>3.8207354409416948E-4</v>
      </c>
      <c r="L323" s="136">
        <f t="shared" ca="1" si="484"/>
        <v>0.10083379877711292</v>
      </c>
      <c r="M323" s="136">
        <f t="shared" ca="1" si="485"/>
        <v>6.1440115926516773E-3</v>
      </c>
      <c r="N323" s="136">
        <f t="shared" ca="1" si="486"/>
        <v>2.1587779115992287E-4</v>
      </c>
      <c r="O323" s="136">
        <f t="shared" ca="1" si="487"/>
        <v>3.1500965720436515E-2</v>
      </c>
      <c r="P323" s="136">
        <f t="shared" ca="1" si="488"/>
        <v>1.8962471343161463E-2</v>
      </c>
      <c r="Q323" s="136">
        <f t="shared" ca="1" si="489"/>
        <v>0</v>
      </c>
      <c r="R323" s="136">
        <f t="shared" ca="1" si="490"/>
        <v>8.7545393760751697E-2</v>
      </c>
      <c r="S323" s="136">
        <f t="shared" ca="1" si="491"/>
        <v>1.4094257120773921E-2</v>
      </c>
      <c r="T323" s="136">
        <f t="shared" ca="1" si="492"/>
        <v>0</v>
      </c>
      <c r="U323" s="136">
        <f t="shared" ca="1" si="493"/>
        <v>5.8166555163959209E-2</v>
      </c>
      <c r="V323" s="136">
        <f t="shared" ca="1" si="494"/>
        <v>1.8933453969781477E-2</v>
      </c>
      <c r="W323" s="136">
        <f t="shared" ca="1" si="495"/>
        <v>1.7231163483887846E-4</v>
      </c>
      <c r="X323" s="136">
        <f t="shared" ca="1" si="496"/>
        <v>8.2508501672416995E-2</v>
      </c>
      <c r="Y323" s="136">
        <f t="shared" ca="1" si="497"/>
        <v>1.5580947336868142E-2</v>
      </c>
      <c r="Z323" s="136">
        <f t="shared" ca="1" si="498"/>
        <v>3.6078787332693394E-4</v>
      </c>
      <c r="AA323" s="136">
        <f t="shared" ca="1" si="499"/>
        <v>6.2301902902408501E-2</v>
      </c>
      <c r="AB323" s="136">
        <f t="shared" ca="1" si="500"/>
        <v>2.6488885842505312E-2</v>
      </c>
      <c r="AC323" s="136">
        <f t="shared" ca="1" si="501"/>
        <v>2.1670714082998813E-3</v>
      </c>
      <c r="AD323" s="136">
        <f t="shared" ca="1" si="502"/>
        <v>0.10808476335368654</v>
      </c>
      <c r="AE323" s="136">
        <f t="shared" ca="1" si="503"/>
        <v>1.1223658002841301E-2</v>
      </c>
      <c r="AF323" s="136">
        <f t="shared" ca="1" si="504"/>
        <v>1.7945464354582933E-3</v>
      </c>
      <c r="AG323" s="136">
        <f t="shared" ca="1" si="505"/>
        <v>4.622383582132443E-2</v>
      </c>
      <c r="AH323" s="136">
        <f t="shared" ca="1" si="506"/>
        <v>1.2253254829551282E-2</v>
      </c>
      <c r="AI323" s="136">
        <f t="shared" ca="1" si="507"/>
        <v>3.1135652034753056E-3</v>
      </c>
      <c r="AJ323" s="136">
        <f t="shared" ca="1" si="508"/>
        <v>4.7146698766457933E-2</v>
      </c>
      <c r="AK323" s="136">
        <f t="shared" ca="1" si="509"/>
        <v>1.7840695713715375E-2</v>
      </c>
      <c r="AL323" s="136">
        <f t="shared" ca="1" si="510"/>
        <v>3.8484778552216542E-3</v>
      </c>
      <c r="AM323" s="136">
        <f t="shared" ca="1" si="511"/>
        <v>6.0339964924953006E-2</v>
      </c>
      <c r="AN323" s="136">
        <f t="shared" ca="1" si="512"/>
        <v>2.1125141889780891E-2</v>
      </c>
      <c r="AO323" s="136">
        <f t="shared" ca="1" si="513"/>
        <v>1.5207705727530204E-3</v>
      </c>
      <c r="AP323" s="136">
        <f t="shared" ca="1" si="514"/>
        <v>8.5197026362519523E-2</v>
      </c>
      <c r="AQ323" s="136">
        <f t="shared" ca="1" si="515"/>
        <v>2.5047504654610739E-2</v>
      </c>
      <c r="AR323" s="136">
        <f t="shared" ca="1" si="516"/>
        <v>1.8017585994997707E-3</v>
      </c>
      <c r="AS323" s="136">
        <f t="shared" ca="1" si="517"/>
        <v>9.9159183900431991E-2</v>
      </c>
      <c r="AT323" s="136">
        <f t="shared" ca="1" si="518"/>
        <v>1.3965490146146705E-2</v>
      </c>
      <c r="AU323" s="136">
        <f t="shared" ca="1" si="519"/>
        <v>1.5504791267682873E-3</v>
      </c>
      <c r="AV323" s="136">
        <f t="shared" ca="1" si="520"/>
        <v>5.2731603369134121E-2</v>
      </c>
      <c r="AW323" s="136">
        <f t="shared" ca="1" si="521"/>
        <v>7.0407195928313786E-3</v>
      </c>
      <c r="AX323" s="136">
        <f t="shared" ca="1" si="522"/>
        <v>6.944749367300356E-5</v>
      </c>
      <c r="AY323" s="136">
        <f t="shared" ca="1" si="523"/>
        <v>3.1767645682735185E-2</v>
      </c>
      <c r="AZ323" s="136">
        <f t="shared" ca="1" si="524"/>
        <v>3.0041314667037387E-2</v>
      </c>
      <c r="BA323" s="136">
        <f t="shared" ca="1" si="525"/>
        <v>5.0182552471410317E-3</v>
      </c>
      <c r="BB323" s="136">
        <f t="shared" ca="1" si="526"/>
        <v>0.10959172099479014</v>
      </c>
      <c r="BC323" s="136">
        <f t="shared" ca="1" si="527"/>
        <v>7.0916180730911703E-3</v>
      </c>
      <c r="BD323" s="136">
        <f t="shared" ca="1" si="528"/>
        <v>3.2282712960583526E-4</v>
      </c>
      <c r="BE323" s="136">
        <f t="shared" ca="1" si="529"/>
        <v>3.1302400720470781E-2</v>
      </c>
      <c r="BF323" s="136">
        <f t="shared" ca="1" si="530"/>
        <v>5.0525509913244178E-3</v>
      </c>
      <c r="BG323" s="136">
        <f t="shared" ca="1" si="531"/>
        <v>4.3715866082652332E-4</v>
      </c>
      <c r="BH323" s="136">
        <f t="shared" ca="1" si="532"/>
        <v>2.459435613144768E-2</v>
      </c>
      <c r="BI323" s="136">
        <f t="shared" ca="1" si="533"/>
        <v>1.5356045056339527E-2</v>
      </c>
      <c r="BJ323" s="136">
        <f t="shared" ca="1" si="534"/>
        <v>1.9319691806498303E-3</v>
      </c>
      <c r="BK323" s="136">
        <f t="shared" ca="1" si="535"/>
        <v>5.6967411576525066E-2</v>
      </c>
      <c r="BL323" s="136">
        <f t="shared" ca="1" si="536"/>
        <v>2.771907426109365E-2</v>
      </c>
      <c r="BM323" s="136">
        <f t="shared" ca="1" si="537"/>
        <v>2.8490033348604715E-3</v>
      </c>
      <c r="BN323" s="136">
        <f t="shared" ca="1" si="538"/>
        <v>0.10841603327160572</v>
      </c>
      <c r="BO323" s="136">
        <f t="shared" ca="1" si="539"/>
        <v>6.0355785671347088E-3</v>
      </c>
      <c r="BP323" s="136">
        <f t="shared" ca="1" si="540"/>
        <v>0</v>
      </c>
      <c r="BQ323" s="136">
        <f t="shared" ca="1" si="541"/>
        <v>3.1516179076655028E-2</v>
      </c>
      <c r="BR323" s="136" t="str">
        <f t="shared" si="542"/>
        <v/>
      </c>
      <c r="BS323" s="136" t="str">
        <f t="shared" si="543"/>
        <v/>
      </c>
      <c r="BT323" s="136" t="str">
        <f t="shared" si="544"/>
        <v/>
      </c>
      <c r="BU323" s="136">
        <f t="shared" ca="1" si="545"/>
        <v>6.6844801735682028E-3</v>
      </c>
      <c r="BV323" s="136">
        <f t="shared" ca="1" si="546"/>
        <v>0</v>
      </c>
      <c r="BW323" s="136">
        <f t="shared" ca="1" si="547"/>
        <v>3.1031314334599505E-2</v>
      </c>
      <c r="BX323" s="136">
        <f t="shared" ca="1" si="548"/>
        <v>2.351475142119025E-2</v>
      </c>
      <c r="BY323" s="136">
        <f t="shared" ca="1" si="549"/>
        <v>3.9830750205698253E-3</v>
      </c>
      <c r="BZ323" s="136">
        <f t="shared" ca="1" si="550"/>
        <v>9.095037498610431E-2</v>
      </c>
      <c r="CA323" s="136">
        <f t="shared" ca="1" si="551"/>
        <v>1.924093351083191E-2</v>
      </c>
      <c r="CB323" s="136">
        <f t="shared" ca="1" si="552"/>
        <v>4.6087625756893597E-3</v>
      </c>
      <c r="CC323" s="136">
        <f t="shared" ca="1" si="553"/>
        <v>6.2050535872583058E-2</v>
      </c>
      <c r="CD323" s="136">
        <f t="shared" ca="1" si="554"/>
        <v>8.6728297549565677E-3</v>
      </c>
      <c r="CE323" s="136">
        <f t="shared" ca="1" si="555"/>
        <v>1.6575287127863448E-3</v>
      </c>
      <c r="CF323" s="136">
        <f t="shared" ca="1" si="556"/>
        <v>3.7391684862690538E-2</v>
      </c>
      <c r="CG323" s="136">
        <f t="shared" ca="1" si="557"/>
        <v>1.6348143397777369E-2</v>
      </c>
      <c r="CH323" s="136">
        <f t="shared" ca="1" si="558"/>
        <v>1.0017454544807322E-3</v>
      </c>
      <c r="CI323" s="136">
        <f t="shared" ca="1" si="559"/>
        <v>5.9621452889058603E-2</v>
      </c>
      <c r="CJ323" s="136">
        <f t="shared" ca="1" si="560"/>
        <v>2.2003505055765173E-2</v>
      </c>
      <c r="CK323" s="136">
        <f t="shared" ca="1" si="561"/>
        <v>5.8863606437105391E-3</v>
      </c>
      <c r="CL323" s="136">
        <f t="shared" ca="1" si="562"/>
        <v>7.6087889370566097E-2</v>
      </c>
      <c r="CM323" s="136">
        <f t="shared" ca="1" si="563"/>
        <v>2.0654786770474103E-2</v>
      </c>
      <c r="CN323" s="136">
        <f t="shared" ca="1" si="564"/>
        <v>1.4073173544925073E-3</v>
      </c>
      <c r="CO323" s="136">
        <f t="shared" ca="1" si="565"/>
        <v>8.0615605353641429E-2</v>
      </c>
      <c r="CP323" s="136">
        <f t="shared" ca="1" si="566"/>
        <v>1.9941734350000778E-2</v>
      </c>
      <c r="CQ323" s="136">
        <f t="shared" ca="1" si="567"/>
        <v>4.6493874396784382E-3</v>
      </c>
      <c r="CR323" s="136">
        <f t="shared" ca="1" si="568"/>
        <v>6.3458199533742515E-2</v>
      </c>
      <c r="CS323" s="136">
        <f t="shared" ca="1" si="569"/>
        <v>5.5358335788766519E-3</v>
      </c>
      <c r="CT323" s="136">
        <f t="shared" ca="1" si="570"/>
        <v>0</v>
      </c>
      <c r="CU323" s="136">
        <f t="shared" ca="1" si="571"/>
        <v>2.7741275467372872E-2</v>
      </c>
      <c r="CV323" s="136">
        <f t="shared" ca="1" si="572"/>
        <v>5.5294012498589371E-3</v>
      </c>
      <c r="CW323" s="136">
        <f t="shared" ca="1" si="573"/>
        <v>0</v>
      </c>
      <c r="CX323" s="136">
        <f t="shared" ca="1" si="574"/>
        <v>2.7548855730109897E-2</v>
      </c>
      <c r="CY323" s="136">
        <f t="shared" ca="1" si="575"/>
        <v>7.9991649811624582E-3</v>
      </c>
      <c r="CZ323" s="136">
        <f t="shared" ca="1" si="576"/>
        <v>2.378230337713953E-3</v>
      </c>
      <c r="DA323" s="136">
        <f t="shared" ca="1" si="577"/>
        <v>3.1293379555551434E-2</v>
      </c>
    </row>
    <row r="324" spans="3:105">
      <c r="C324" s="138">
        <f t="shared" si="578"/>
        <v>980</v>
      </c>
      <c r="D324" s="136">
        <f t="shared" si="578"/>
        <v>0</v>
      </c>
      <c r="E324" s="136">
        <f t="shared" si="578"/>
        <v>0</v>
      </c>
      <c r="F324" s="136">
        <f t="shared" si="578"/>
        <v>0</v>
      </c>
      <c r="G324" s="136">
        <f t="shared" ca="1" si="479"/>
        <v>1.9196736109696771E-2</v>
      </c>
      <c r="H324" s="136">
        <f t="shared" ca="1" si="480"/>
        <v>1.5288735928868631E-3</v>
      </c>
      <c r="I324" s="136">
        <f t="shared" ca="1" si="481"/>
        <v>7.6753190157468787E-2</v>
      </c>
      <c r="J324" s="136">
        <f t="shared" ca="1" si="482"/>
        <v>2.33499767810816E-2</v>
      </c>
      <c r="K324" s="136">
        <f t="shared" ca="1" si="483"/>
        <v>0</v>
      </c>
      <c r="L324" s="136">
        <f t="shared" ca="1" si="484"/>
        <v>9.8153935052819719E-2</v>
      </c>
      <c r="M324" s="136">
        <f t="shared" ca="1" si="485"/>
        <v>1.2009028276074607E-2</v>
      </c>
      <c r="N324" s="136">
        <f t="shared" ca="1" si="486"/>
        <v>7.810848532863278E-4</v>
      </c>
      <c r="O324" s="136">
        <f t="shared" ca="1" si="487"/>
        <v>5.4708231950675701E-2</v>
      </c>
      <c r="P324" s="136">
        <f t="shared" ca="1" si="488"/>
        <v>2.9365642970713691E-2</v>
      </c>
      <c r="Q324" s="136">
        <f t="shared" ca="1" si="489"/>
        <v>0</v>
      </c>
      <c r="R324" s="136">
        <f t="shared" ca="1" si="490"/>
        <v>0.13130145656645967</v>
      </c>
      <c r="S324" s="136">
        <f t="shared" ca="1" si="491"/>
        <v>1.6145825170717228E-2</v>
      </c>
      <c r="T324" s="136">
        <f t="shared" ca="1" si="492"/>
        <v>0</v>
      </c>
      <c r="U324" s="136">
        <f t="shared" ca="1" si="493"/>
        <v>6.7861634325033199E-2</v>
      </c>
      <c r="V324" s="136">
        <f t="shared" ca="1" si="494"/>
        <v>2.9253584308165843E-2</v>
      </c>
      <c r="W324" s="136">
        <f t="shared" ca="1" si="495"/>
        <v>0</v>
      </c>
      <c r="X324" s="136">
        <f t="shared" ca="1" si="496"/>
        <v>0.12959276829204505</v>
      </c>
      <c r="Y324" s="136">
        <f t="shared" ca="1" si="497"/>
        <v>1.6947778795534076E-2</v>
      </c>
      <c r="Z324" s="136">
        <f t="shared" ca="1" si="498"/>
        <v>3.5351131241751773E-4</v>
      </c>
      <c r="AA324" s="136">
        <f t="shared" ca="1" si="499"/>
        <v>6.779768450979895E-2</v>
      </c>
      <c r="AB324" s="136">
        <f t="shared" ca="1" si="500"/>
        <v>2.6221915226853371E-2</v>
      </c>
      <c r="AC324" s="136">
        <f t="shared" ca="1" si="501"/>
        <v>2.1857745430530033E-3</v>
      </c>
      <c r="AD324" s="136">
        <f t="shared" ca="1" si="502"/>
        <v>0.10537104921651241</v>
      </c>
      <c r="AE324" s="136">
        <f t="shared" ca="1" si="503"/>
        <v>2.0513848527381331E-2</v>
      </c>
      <c r="AF324" s="136">
        <f t="shared" ca="1" si="504"/>
        <v>2.2434684700280844E-3</v>
      </c>
      <c r="AG324" s="136">
        <f t="shared" ca="1" si="505"/>
        <v>8.2993825656564171E-2</v>
      </c>
      <c r="AH324" s="136">
        <f t="shared" ca="1" si="506"/>
        <v>2.1792007916836213E-2</v>
      </c>
      <c r="AI324" s="136">
        <f t="shared" ca="1" si="507"/>
        <v>4.0458122692663915E-3</v>
      </c>
      <c r="AJ324" s="136">
        <f t="shared" ca="1" si="508"/>
        <v>8.6258032752303954E-2</v>
      </c>
      <c r="AK324" s="136">
        <f t="shared" ca="1" si="509"/>
        <v>1.9737633053393221E-2</v>
      </c>
      <c r="AL324" s="136">
        <f t="shared" ca="1" si="510"/>
        <v>3.4617952588464054E-3</v>
      </c>
      <c r="AM324" s="136">
        <f t="shared" ca="1" si="511"/>
        <v>6.9981817675032823E-2</v>
      </c>
      <c r="AN324" s="136">
        <f t="shared" ca="1" si="512"/>
        <v>2.444344958744667E-2</v>
      </c>
      <c r="AO324" s="136">
        <f t="shared" ca="1" si="513"/>
        <v>1.9210112244614542E-3</v>
      </c>
      <c r="AP324" s="136">
        <f t="shared" ca="1" si="514"/>
        <v>9.8552584564689974E-2</v>
      </c>
      <c r="AQ324" s="136">
        <f t="shared" ca="1" si="515"/>
        <v>2.401954414205433E-2</v>
      </c>
      <c r="AR324" s="136">
        <f t="shared" ca="1" si="516"/>
        <v>1.4209403401789884E-3</v>
      </c>
      <c r="AS324" s="136">
        <f t="shared" ca="1" si="517"/>
        <v>9.448649274713633E-2</v>
      </c>
      <c r="AT324" s="136">
        <f t="shared" ca="1" si="518"/>
        <v>1.7523475398158513E-2</v>
      </c>
      <c r="AU324" s="136">
        <f t="shared" ca="1" si="519"/>
        <v>2.5340465763420334E-3</v>
      </c>
      <c r="AV324" s="136">
        <f t="shared" ca="1" si="520"/>
        <v>6.4507544927525182E-2</v>
      </c>
      <c r="AW324" s="136">
        <f t="shared" ca="1" si="521"/>
        <v>1.0715903936573656E-2</v>
      </c>
      <c r="AX324" s="136">
        <f t="shared" ca="1" si="522"/>
        <v>1.635067357776512E-3</v>
      </c>
      <c r="AY324" s="136">
        <f t="shared" ca="1" si="523"/>
        <v>4.2403641415806645E-2</v>
      </c>
      <c r="AZ324" s="136">
        <f t="shared" ca="1" si="524"/>
        <v>3.0144511735124807E-2</v>
      </c>
      <c r="BA324" s="136">
        <f t="shared" ca="1" si="525"/>
        <v>4.5750706368181447E-3</v>
      </c>
      <c r="BB324" s="136">
        <f t="shared" ca="1" si="526"/>
        <v>0.10889628128536401</v>
      </c>
      <c r="BC324" s="136">
        <f t="shared" ca="1" si="527"/>
        <v>1.2603066876903995E-2</v>
      </c>
      <c r="BD324" s="136">
        <f t="shared" ca="1" si="528"/>
        <v>3.0754477119224535E-3</v>
      </c>
      <c r="BE324" s="136">
        <f t="shared" ca="1" si="529"/>
        <v>4.5920496852810799E-2</v>
      </c>
      <c r="BF324" s="136">
        <f t="shared" ca="1" si="530"/>
        <v>9.4718746107090041E-3</v>
      </c>
      <c r="BG324" s="136">
        <f t="shared" ca="1" si="531"/>
        <v>2.0200109674566127E-3</v>
      </c>
      <c r="BH324" s="136">
        <f t="shared" ca="1" si="532"/>
        <v>3.9819533571538848E-2</v>
      </c>
      <c r="BI324" s="136">
        <f t="shared" ca="1" si="533"/>
        <v>1.8385270078402169E-2</v>
      </c>
      <c r="BJ324" s="136">
        <f t="shared" ca="1" si="534"/>
        <v>2.7989283724291661E-3</v>
      </c>
      <c r="BK324" s="136">
        <f t="shared" ca="1" si="535"/>
        <v>6.7580781441555465E-2</v>
      </c>
      <c r="BL324" s="136">
        <f t="shared" ca="1" si="536"/>
        <v>3.5856880933747767E-2</v>
      </c>
      <c r="BM324" s="136">
        <f t="shared" ca="1" si="537"/>
        <v>2.6504535032820459E-3</v>
      </c>
      <c r="BN324" s="136">
        <f t="shared" ca="1" si="538"/>
        <v>0.14070243161026746</v>
      </c>
      <c r="BO324" s="136">
        <f t="shared" ca="1" si="539"/>
        <v>1.143734011273821E-2</v>
      </c>
      <c r="BP324" s="136">
        <f t="shared" ca="1" si="540"/>
        <v>1.6136500692223289E-3</v>
      </c>
      <c r="BQ324" s="136">
        <f t="shared" ca="1" si="541"/>
        <v>4.8199024460424816E-2</v>
      </c>
      <c r="BR324" s="136" t="str">
        <f t="shared" si="542"/>
        <v/>
      </c>
      <c r="BS324" s="136" t="str">
        <f t="shared" si="543"/>
        <v/>
      </c>
      <c r="BT324" s="136" t="str">
        <f t="shared" si="544"/>
        <v/>
      </c>
      <c r="BU324" s="136">
        <f t="shared" ca="1" si="545"/>
        <v>8.4683647024955035E-3</v>
      </c>
      <c r="BV324" s="136">
        <f t="shared" ca="1" si="546"/>
        <v>0</v>
      </c>
      <c r="BW324" s="136">
        <f t="shared" ca="1" si="547"/>
        <v>4.0228938900014229E-2</v>
      </c>
      <c r="BX324" s="136">
        <f t="shared" ca="1" si="548"/>
        <v>2.269614367680051E-2</v>
      </c>
      <c r="BY324" s="136">
        <f t="shared" ca="1" si="549"/>
        <v>2.746693944378556E-3</v>
      </c>
      <c r="BZ324" s="136">
        <f t="shared" ca="1" si="550"/>
        <v>8.8634211697102019E-2</v>
      </c>
      <c r="CA324" s="136">
        <f t="shared" ca="1" si="551"/>
        <v>2.0918569687023228E-2</v>
      </c>
      <c r="CB324" s="136">
        <f t="shared" ca="1" si="552"/>
        <v>4.2387906285963365E-3</v>
      </c>
      <c r="CC324" s="136">
        <f t="shared" ca="1" si="553"/>
        <v>7.0407021935919065E-2</v>
      </c>
      <c r="CD324" s="136">
        <f t="shared" ca="1" si="554"/>
        <v>1.5022773350982172E-2</v>
      </c>
      <c r="CE324" s="136">
        <f t="shared" ca="1" si="555"/>
        <v>4.2267507780085305E-3</v>
      </c>
      <c r="CF324" s="136">
        <f t="shared" ca="1" si="556"/>
        <v>5.760777236294138E-2</v>
      </c>
      <c r="CG324" s="136">
        <f t="shared" ca="1" si="557"/>
        <v>2.0064285774618461E-2</v>
      </c>
      <c r="CH324" s="136">
        <f t="shared" ca="1" si="558"/>
        <v>2.6177533065096011E-3</v>
      </c>
      <c r="CI324" s="136">
        <f t="shared" ca="1" si="559"/>
        <v>7.0049032323400137E-2</v>
      </c>
      <c r="CJ324" s="136">
        <f t="shared" ca="1" si="560"/>
        <v>3.2667405719594984E-2</v>
      </c>
      <c r="CK324" s="136">
        <f t="shared" ca="1" si="561"/>
        <v>4.1398040692666536E-3</v>
      </c>
      <c r="CL324" s="136">
        <f t="shared" ca="1" si="562"/>
        <v>0.12009632700748428</v>
      </c>
      <c r="CM324" s="136">
        <f t="shared" ca="1" si="563"/>
        <v>2.0147695303205544E-2</v>
      </c>
      <c r="CN324" s="136">
        <f t="shared" ca="1" si="564"/>
        <v>1.7282526674538634E-4</v>
      </c>
      <c r="CO324" s="136">
        <f t="shared" ca="1" si="565"/>
        <v>8.0969382334083434E-2</v>
      </c>
      <c r="CP324" s="136">
        <f t="shared" ca="1" si="566"/>
        <v>2.2753411483584798E-2</v>
      </c>
      <c r="CQ324" s="136">
        <f t="shared" ca="1" si="567"/>
        <v>5.3818695863109486E-3</v>
      </c>
      <c r="CR324" s="136">
        <f t="shared" ca="1" si="568"/>
        <v>7.353223540499472E-2</v>
      </c>
      <c r="CS324" s="136">
        <f t="shared" ca="1" si="569"/>
        <v>8.4787983904777448E-3</v>
      </c>
      <c r="CT324" s="136">
        <f t="shared" ca="1" si="570"/>
        <v>8.1209875246240253E-4</v>
      </c>
      <c r="CU324" s="136">
        <f t="shared" ca="1" si="571"/>
        <v>3.7961841441053371E-2</v>
      </c>
      <c r="CV324" s="136">
        <f t="shared" ca="1" si="572"/>
        <v>9.1152206315993859E-3</v>
      </c>
      <c r="CW324" s="136">
        <f t="shared" ca="1" si="573"/>
        <v>1.101167552224864E-3</v>
      </c>
      <c r="CX324" s="136">
        <f t="shared" ca="1" si="574"/>
        <v>3.8432877705069556E-2</v>
      </c>
      <c r="CY324" s="136">
        <f t="shared" ca="1" si="575"/>
        <v>1.0552940767813945E-2</v>
      </c>
      <c r="CZ324" s="136">
        <f t="shared" ca="1" si="576"/>
        <v>3.8393893925432977E-3</v>
      </c>
      <c r="DA324" s="136">
        <f t="shared" ca="1" si="577"/>
        <v>3.8539435151774382E-2</v>
      </c>
    </row>
    <row r="325" spans="3:105">
      <c r="C325" s="138">
        <f t="shared" si="578"/>
        <v>985</v>
      </c>
      <c r="D325" s="136">
        <f t="shared" si="578"/>
        <v>0</v>
      </c>
      <c r="E325" s="136">
        <f t="shared" si="578"/>
        <v>0</v>
      </c>
      <c r="F325" s="136">
        <f t="shared" si="578"/>
        <v>0</v>
      </c>
      <c r="G325" s="136">
        <f t="shared" ca="1" si="479"/>
        <v>2.3165733064478687E-2</v>
      </c>
      <c r="H325" s="136">
        <f t="shared" ca="1" si="480"/>
        <v>2.1507269784647978E-3</v>
      </c>
      <c r="I325" s="136">
        <f t="shared" ca="1" si="481"/>
        <v>9.0824283551450086E-2</v>
      </c>
      <c r="J325" s="136">
        <f t="shared" ca="1" si="482"/>
        <v>2.2602914999777977E-2</v>
      </c>
      <c r="K325" s="136">
        <f t="shared" ca="1" si="483"/>
        <v>0</v>
      </c>
      <c r="L325" s="136">
        <f t="shared" ca="1" si="484"/>
        <v>9.6220043038494768E-2</v>
      </c>
      <c r="M325" s="136">
        <f t="shared" ca="1" si="485"/>
        <v>2.2600121962569584E-2</v>
      </c>
      <c r="N325" s="136">
        <f t="shared" ca="1" si="486"/>
        <v>7.4154377275029919E-4</v>
      </c>
      <c r="O325" s="136">
        <f t="shared" ca="1" si="487"/>
        <v>0.10025378155421233</v>
      </c>
      <c r="P325" s="136">
        <f t="shared" ca="1" si="488"/>
        <v>2.9565412263082388E-2</v>
      </c>
      <c r="Q325" s="136">
        <f t="shared" ca="1" si="489"/>
        <v>0</v>
      </c>
      <c r="R325" s="136">
        <f t="shared" ca="1" si="490"/>
        <v>0.12909706535169072</v>
      </c>
      <c r="S325" s="136">
        <f t="shared" ca="1" si="491"/>
        <v>1.8981522753655378E-2</v>
      </c>
      <c r="T325" s="136">
        <f t="shared" ca="1" si="492"/>
        <v>1.5381238427695926E-3</v>
      </c>
      <c r="U325" s="136">
        <f t="shared" ca="1" si="493"/>
        <v>7.4774651539232129E-2</v>
      </c>
      <c r="V325" s="136">
        <f t="shared" ca="1" si="494"/>
        <v>3.137719093566943E-2</v>
      </c>
      <c r="W325" s="136">
        <f t="shared" ca="1" si="495"/>
        <v>0</v>
      </c>
      <c r="X325" s="136">
        <f t="shared" ca="1" si="496"/>
        <v>0.1360653500348992</v>
      </c>
      <c r="Y325" s="136">
        <f t="shared" ca="1" si="497"/>
        <v>1.8540228168641214E-2</v>
      </c>
      <c r="Z325" s="136">
        <f t="shared" ca="1" si="498"/>
        <v>8.232664551125566E-4</v>
      </c>
      <c r="AA325" s="136">
        <f t="shared" ca="1" si="499"/>
        <v>7.535885830147962E-2</v>
      </c>
      <c r="AB325" s="136">
        <f t="shared" ca="1" si="500"/>
        <v>2.3555802339525873E-2</v>
      </c>
      <c r="AC325" s="136">
        <f t="shared" ca="1" si="501"/>
        <v>1.0393511108174262E-3</v>
      </c>
      <c r="AD325" s="136">
        <f t="shared" ca="1" si="502"/>
        <v>9.6595611709433926E-2</v>
      </c>
      <c r="AE325" s="136">
        <f t="shared" ca="1" si="503"/>
        <v>2.845575288363272E-2</v>
      </c>
      <c r="AF325" s="136">
        <f t="shared" ca="1" si="504"/>
        <v>1.5298150100686368E-3</v>
      </c>
      <c r="AG325" s="136">
        <f t="shared" ca="1" si="505"/>
        <v>0.12033205210290997</v>
      </c>
      <c r="AH325" s="136">
        <f t="shared" ca="1" si="506"/>
        <v>3.4366709715626782E-2</v>
      </c>
      <c r="AI325" s="136">
        <f t="shared" ca="1" si="507"/>
        <v>4.1351694030553931E-3</v>
      </c>
      <c r="AJ325" s="136">
        <f t="shared" ca="1" si="508"/>
        <v>0.1399009839639411</v>
      </c>
      <c r="AK325" s="136">
        <f t="shared" ca="1" si="509"/>
        <v>2.3011400449404626E-2</v>
      </c>
      <c r="AL325" s="136">
        <f t="shared" ca="1" si="510"/>
        <v>5.5629461934766922E-3</v>
      </c>
      <c r="AM325" s="136">
        <f t="shared" ca="1" si="511"/>
        <v>7.723129578754305E-2</v>
      </c>
      <c r="AN325" s="136">
        <f t="shared" ca="1" si="512"/>
        <v>2.312198468486789E-2</v>
      </c>
      <c r="AO325" s="136">
        <f t="shared" ca="1" si="513"/>
        <v>1.5033156565092058E-3</v>
      </c>
      <c r="AP325" s="136">
        <f t="shared" ca="1" si="514"/>
        <v>9.346347361856007E-2</v>
      </c>
      <c r="AQ325" s="136">
        <f t="shared" ca="1" si="515"/>
        <v>2.204750612737854E-2</v>
      </c>
      <c r="AR325" s="136">
        <f t="shared" ca="1" si="516"/>
        <v>0</v>
      </c>
      <c r="AS325" s="136">
        <f t="shared" ca="1" si="517"/>
        <v>9.1016628997168308E-2</v>
      </c>
      <c r="AT325" s="136">
        <f t="shared" ca="1" si="518"/>
        <v>2.178123114490535E-2</v>
      </c>
      <c r="AU325" s="136">
        <f t="shared" ca="1" si="519"/>
        <v>5.1041959631655332E-3</v>
      </c>
      <c r="AV325" s="136">
        <f t="shared" ca="1" si="520"/>
        <v>7.3459822602717564E-2</v>
      </c>
      <c r="AW325" s="136">
        <f t="shared" ca="1" si="521"/>
        <v>1.7577885511279211E-2</v>
      </c>
      <c r="AX325" s="136">
        <f t="shared" ca="1" si="522"/>
        <v>4.7863815351531372E-3</v>
      </c>
      <c r="AY325" s="136">
        <f t="shared" ca="1" si="523"/>
        <v>6.2452933085790197E-2</v>
      </c>
      <c r="AZ325" s="136">
        <f t="shared" ca="1" si="524"/>
        <v>2.8708092518458878E-2</v>
      </c>
      <c r="BA325" s="136">
        <f t="shared" ca="1" si="525"/>
        <v>2.8138567942472921E-3</v>
      </c>
      <c r="BB325" s="136">
        <f t="shared" ca="1" si="526"/>
        <v>0.10682763072850107</v>
      </c>
      <c r="BC325" s="136">
        <f t="shared" ca="1" si="527"/>
        <v>2.1209579502668358E-2</v>
      </c>
      <c r="BD325" s="136">
        <f t="shared" ca="1" si="528"/>
        <v>4.1634319264764333E-3</v>
      </c>
      <c r="BE325" s="136">
        <f t="shared" ca="1" si="529"/>
        <v>7.844629138135191E-2</v>
      </c>
      <c r="BF325" s="136">
        <f t="shared" ca="1" si="530"/>
        <v>1.7600916297955446E-2</v>
      </c>
      <c r="BG325" s="136">
        <f t="shared" ca="1" si="531"/>
        <v>3.6046337819154242E-3</v>
      </c>
      <c r="BH325" s="136">
        <f t="shared" ca="1" si="532"/>
        <v>7.2527712809760683E-2</v>
      </c>
      <c r="BI325" s="136">
        <f t="shared" ca="1" si="533"/>
        <v>2.2270774421388317E-2</v>
      </c>
      <c r="BJ325" s="136">
        <f t="shared" ca="1" si="534"/>
        <v>5.2223850410109216E-3</v>
      </c>
      <c r="BK325" s="136">
        <f t="shared" ca="1" si="535"/>
        <v>7.6866155917699339E-2</v>
      </c>
      <c r="BL325" s="136">
        <f t="shared" ca="1" si="536"/>
        <v>3.2462961720674949E-2</v>
      </c>
      <c r="BM325" s="136">
        <f t="shared" ca="1" si="537"/>
        <v>2.901872721342051E-3</v>
      </c>
      <c r="BN325" s="136">
        <f t="shared" ca="1" si="538"/>
        <v>0.12722044776095981</v>
      </c>
      <c r="BO325" s="136">
        <f t="shared" ca="1" si="539"/>
        <v>2.0697408339104439E-2</v>
      </c>
      <c r="BP325" s="136">
        <f t="shared" ca="1" si="540"/>
        <v>2.0055197386342105E-3</v>
      </c>
      <c r="BQ325" s="136">
        <f t="shared" ca="1" si="541"/>
        <v>8.3015002254518813E-2</v>
      </c>
      <c r="BR325" s="136" t="str">
        <f t="shared" si="542"/>
        <v/>
      </c>
      <c r="BS325" s="136" t="str">
        <f t="shared" si="543"/>
        <v/>
      </c>
      <c r="BT325" s="136" t="str">
        <f t="shared" si="544"/>
        <v/>
      </c>
      <c r="BU325" s="136">
        <f t="shared" ca="1" si="545"/>
        <v>1.362478506518131E-2</v>
      </c>
      <c r="BV325" s="136">
        <f t="shared" ca="1" si="546"/>
        <v>2.1306727662350512E-3</v>
      </c>
      <c r="BW325" s="136">
        <f t="shared" ca="1" si="547"/>
        <v>5.4449479161264698E-2</v>
      </c>
      <c r="BX325" s="136">
        <f t="shared" ca="1" si="548"/>
        <v>2.2153188705985767E-2</v>
      </c>
      <c r="BY325" s="136">
        <f t="shared" ca="1" si="549"/>
        <v>1.5338202635735492E-3</v>
      </c>
      <c r="BZ325" s="136">
        <f t="shared" ca="1" si="550"/>
        <v>9.0321532180596922E-2</v>
      </c>
      <c r="CA325" s="136">
        <f t="shared" ca="1" si="551"/>
        <v>2.3623764701555885E-2</v>
      </c>
      <c r="CB325" s="136">
        <f t="shared" ca="1" si="552"/>
        <v>5.7818639255892189E-3</v>
      </c>
      <c r="CC325" s="136">
        <f t="shared" ca="1" si="553"/>
        <v>7.7352388008937997E-2</v>
      </c>
      <c r="CD325" s="136">
        <f t="shared" ca="1" si="554"/>
        <v>2.4783584564112063E-2</v>
      </c>
      <c r="CE325" s="136">
        <f t="shared" ca="1" si="555"/>
        <v>4.144061570081476E-3</v>
      </c>
      <c r="CF325" s="136">
        <f t="shared" ca="1" si="556"/>
        <v>9.8760150031259805E-2</v>
      </c>
      <c r="CG325" s="136">
        <f t="shared" ca="1" si="557"/>
        <v>2.3966052616146913E-2</v>
      </c>
      <c r="CH325" s="136">
        <f t="shared" ca="1" si="558"/>
        <v>4.601269567786369E-3</v>
      </c>
      <c r="CI325" s="136">
        <f t="shared" ca="1" si="559"/>
        <v>7.88884669366436E-2</v>
      </c>
      <c r="CJ325" s="136">
        <f t="shared" ca="1" si="560"/>
        <v>3.7185483096092792E-2</v>
      </c>
      <c r="CK325" s="136">
        <f t="shared" ca="1" si="561"/>
        <v>4.2839074170893778E-3</v>
      </c>
      <c r="CL325" s="136">
        <f t="shared" ca="1" si="562"/>
        <v>0.13468629800089404</v>
      </c>
      <c r="CM325" s="136">
        <f t="shared" ca="1" si="563"/>
        <v>2.0891066786797249E-2</v>
      </c>
      <c r="CN325" s="136">
        <f t="shared" ca="1" si="564"/>
        <v>0</v>
      </c>
      <c r="CO325" s="136">
        <f t="shared" ca="1" si="565"/>
        <v>8.5662703646289126E-2</v>
      </c>
      <c r="CP325" s="136">
        <f t="shared" ca="1" si="566"/>
        <v>2.5962799680163226E-2</v>
      </c>
      <c r="CQ325" s="136">
        <f t="shared" ca="1" si="567"/>
        <v>6.8634639695360645E-3</v>
      </c>
      <c r="CR325" s="136">
        <f t="shared" ca="1" si="568"/>
        <v>8.0514977840307256E-2</v>
      </c>
      <c r="CS325" s="136">
        <f t="shared" ca="1" si="569"/>
        <v>1.5301710253073648E-2</v>
      </c>
      <c r="CT325" s="136">
        <f t="shared" ca="1" si="570"/>
        <v>3.7472446820570461E-3</v>
      </c>
      <c r="CU325" s="136">
        <f t="shared" ca="1" si="571"/>
        <v>5.7299143379394679E-2</v>
      </c>
      <c r="CV325" s="136">
        <f t="shared" ca="1" si="572"/>
        <v>1.5474912663417462E-2</v>
      </c>
      <c r="CW325" s="136">
        <f t="shared" ca="1" si="573"/>
        <v>2.7462391105119734E-3</v>
      </c>
      <c r="CX325" s="136">
        <f t="shared" ca="1" si="574"/>
        <v>5.993545312489388E-2</v>
      </c>
      <c r="CY325" s="136">
        <f t="shared" ca="1" si="575"/>
        <v>1.5248400037122755E-2</v>
      </c>
      <c r="CZ325" s="136">
        <f t="shared" ca="1" si="576"/>
        <v>5.987795788325828E-3</v>
      </c>
      <c r="DA325" s="136">
        <f t="shared" ca="1" si="577"/>
        <v>5.1983745442361846E-2</v>
      </c>
    </row>
    <row r="326" spans="3:105">
      <c r="C326" s="138">
        <f t="shared" si="578"/>
        <v>990</v>
      </c>
      <c r="D326" s="136">
        <f t="shared" si="578"/>
        <v>0</v>
      </c>
      <c r="E326" s="136">
        <f t="shared" si="578"/>
        <v>0</v>
      </c>
      <c r="F326" s="136">
        <f t="shared" si="578"/>
        <v>0</v>
      </c>
      <c r="G326" s="136">
        <f t="shared" ca="1" si="479"/>
        <v>2.6221256083952198E-2</v>
      </c>
      <c r="H326" s="136">
        <f t="shared" ca="1" si="480"/>
        <v>2.2482443086710262E-3</v>
      </c>
      <c r="I326" s="136">
        <f t="shared" ca="1" si="481"/>
        <v>0.1026715252349077</v>
      </c>
      <c r="J326" s="136">
        <f t="shared" ca="1" si="482"/>
        <v>2.1951192782192427E-2</v>
      </c>
      <c r="K326" s="136">
        <f t="shared" ca="1" si="483"/>
        <v>0</v>
      </c>
      <c r="L326" s="136">
        <f t="shared" ca="1" si="484"/>
        <v>9.506537718980905E-2</v>
      </c>
      <c r="M326" s="136">
        <f t="shared" ca="1" si="485"/>
        <v>3.3594794873846076E-2</v>
      </c>
      <c r="N326" s="136">
        <f t="shared" ca="1" si="486"/>
        <v>0</v>
      </c>
      <c r="O326" s="136">
        <f t="shared" ca="1" si="487"/>
        <v>0.14788555319499208</v>
      </c>
      <c r="P326" s="136">
        <f t="shared" ca="1" si="488"/>
        <v>2.3361213348523251E-2</v>
      </c>
      <c r="Q326" s="136">
        <f t="shared" ca="1" si="489"/>
        <v>0</v>
      </c>
      <c r="R326" s="136">
        <f t="shared" ca="1" si="490"/>
        <v>0.10225754153017901</v>
      </c>
      <c r="S326" s="136">
        <f t="shared" ca="1" si="491"/>
        <v>2.1430639774907341E-2</v>
      </c>
      <c r="T326" s="136">
        <f t="shared" ca="1" si="492"/>
        <v>2.7468820850039362E-3</v>
      </c>
      <c r="U326" s="136">
        <f t="shared" ca="1" si="493"/>
        <v>8.0491387367408671E-2</v>
      </c>
      <c r="V326" s="136">
        <f t="shared" ca="1" si="494"/>
        <v>2.47504824944117E-2</v>
      </c>
      <c r="W326" s="136">
        <f t="shared" ca="1" si="495"/>
        <v>0</v>
      </c>
      <c r="X326" s="136">
        <f t="shared" ca="1" si="496"/>
        <v>0.10720493528880139</v>
      </c>
      <c r="Y326" s="136">
        <f t="shared" ca="1" si="497"/>
        <v>2.0321916829077104E-2</v>
      </c>
      <c r="Z326" s="136">
        <f t="shared" ca="1" si="498"/>
        <v>3.3977353968218612E-3</v>
      </c>
      <c r="AA326" s="136">
        <f t="shared" ca="1" si="499"/>
        <v>7.6676331981496232E-2</v>
      </c>
      <c r="AB326" s="136">
        <f t="shared" ca="1" si="500"/>
        <v>2.1896975110592441E-2</v>
      </c>
      <c r="AC326" s="136">
        <f t="shared" ca="1" si="501"/>
        <v>1.1551301031534674E-3</v>
      </c>
      <c r="AD326" s="136">
        <f t="shared" ca="1" si="502"/>
        <v>9.0952455459606688E-2</v>
      </c>
      <c r="AE326" s="136">
        <f t="shared" ca="1" si="503"/>
        <v>2.81557974090525E-2</v>
      </c>
      <c r="AF326" s="136">
        <f t="shared" ca="1" si="504"/>
        <v>1.5801116078558762E-3</v>
      </c>
      <c r="AG326" s="136">
        <f t="shared" ca="1" si="505"/>
        <v>0.12123980206425193</v>
      </c>
      <c r="AH326" s="136">
        <f t="shared" ca="1" si="506"/>
        <v>3.8488263453121549E-2</v>
      </c>
      <c r="AI326" s="136">
        <f t="shared" ca="1" si="507"/>
        <v>3.7031687857289465E-3</v>
      </c>
      <c r="AJ326" s="136">
        <f t="shared" ca="1" si="508"/>
        <v>0.15628272954632297</v>
      </c>
      <c r="AK326" s="136">
        <f t="shared" ca="1" si="509"/>
        <v>2.5138168354521952E-2</v>
      </c>
      <c r="AL326" s="136">
        <f t="shared" ca="1" si="510"/>
        <v>6.814522487647752E-3</v>
      </c>
      <c r="AM326" s="136">
        <f t="shared" ca="1" si="511"/>
        <v>8.1456005887842117E-2</v>
      </c>
      <c r="AN326" s="136">
        <f t="shared" ca="1" si="512"/>
        <v>2.0578311453288728E-2</v>
      </c>
      <c r="AO326" s="136">
        <f t="shared" ca="1" si="513"/>
        <v>1.1347626016711301E-3</v>
      </c>
      <c r="AP326" s="136">
        <f t="shared" ca="1" si="514"/>
        <v>8.5500663575378166E-2</v>
      </c>
      <c r="AQ326" s="136">
        <f t="shared" ca="1" si="515"/>
        <v>2.1237511739568948E-2</v>
      </c>
      <c r="AR326" s="136">
        <f t="shared" ca="1" si="516"/>
        <v>7.0301339422201316E-4</v>
      </c>
      <c r="AS326" s="136">
        <f t="shared" ca="1" si="517"/>
        <v>8.6895778962383818E-2</v>
      </c>
      <c r="AT326" s="136">
        <f t="shared" ca="1" si="518"/>
        <v>2.4895842786543436E-2</v>
      </c>
      <c r="AU326" s="136">
        <f t="shared" ca="1" si="519"/>
        <v>5.2360956030724944E-3</v>
      </c>
      <c r="AV326" s="136">
        <f t="shared" ca="1" si="520"/>
        <v>8.4096504434777675E-2</v>
      </c>
      <c r="AW326" s="136">
        <f t="shared" ca="1" si="521"/>
        <v>2.6514953790885924E-2</v>
      </c>
      <c r="AX326" s="136">
        <f t="shared" ca="1" si="522"/>
        <v>4.7682199748508049E-3</v>
      </c>
      <c r="AY326" s="136">
        <f t="shared" ca="1" si="523"/>
        <v>9.9669478745559287E-2</v>
      </c>
      <c r="AZ326" s="136">
        <f t="shared" ca="1" si="524"/>
        <v>2.8171559581748527E-2</v>
      </c>
      <c r="BA326" s="136">
        <f t="shared" ca="1" si="525"/>
        <v>3.2757225529015275E-3</v>
      </c>
      <c r="BB326" s="136">
        <f t="shared" ca="1" si="526"/>
        <v>0.10495256732719037</v>
      </c>
      <c r="BC326" s="136">
        <f t="shared" ca="1" si="527"/>
        <v>3.2760476122154256E-2</v>
      </c>
      <c r="BD326" s="136">
        <f t="shared" ca="1" si="528"/>
        <v>3.9967830284323722E-3</v>
      </c>
      <c r="BE326" s="136">
        <f t="shared" ca="1" si="529"/>
        <v>0.12642954875515897</v>
      </c>
      <c r="BF326" s="136">
        <f t="shared" ca="1" si="530"/>
        <v>2.8209456276065786E-2</v>
      </c>
      <c r="BG326" s="136">
        <f t="shared" ca="1" si="531"/>
        <v>3.5682700531788738E-3</v>
      </c>
      <c r="BH326" s="136">
        <f t="shared" ca="1" si="532"/>
        <v>0.11963390973381648</v>
      </c>
      <c r="BI326" s="136">
        <f t="shared" ca="1" si="533"/>
        <v>2.4787934578399274E-2</v>
      </c>
      <c r="BJ326" s="136">
        <f t="shared" ca="1" si="534"/>
        <v>6.0450013098866801E-3</v>
      </c>
      <c r="BK326" s="136">
        <f t="shared" ca="1" si="535"/>
        <v>8.4023477708886074E-2</v>
      </c>
      <c r="BL326" s="136">
        <f t="shared" ca="1" si="536"/>
        <v>2.5764321388182757E-2</v>
      </c>
      <c r="BM326" s="136">
        <f t="shared" ca="1" si="537"/>
        <v>2.5875107559082022E-3</v>
      </c>
      <c r="BN326" s="136">
        <f t="shared" ca="1" si="538"/>
        <v>0.10056902021368974</v>
      </c>
      <c r="BO326" s="136">
        <f t="shared" ca="1" si="539"/>
        <v>3.1072804774953822E-2</v>
      </c>
      <c r="BP326" s="136">
        <f t="shared" ca="1" si="540"/>
        <v>2.9228560760790007E-4</v>
      </c>
      <c r="BQ326" s="136">
        <f t="shared" ca="1" si="541"/>
        <v>0.12875172257351178</v>
      </c>
      <c r="BR326" s="136" t="str">
        <f t="shared" si="542"/>
        <v/>
      </c>
      <c r="BS326" s="136" t="str">
        <f t="shared" si="543"/>
        <v/>
      </c>
      <c r="BT326" s="136" t="str">
        <f t="shared" si="544"/>
        <v/>
      </c>
      <c r="BU326" s="136">
        <f t="shared" ca="1" si="545"/>
        <v>2.0790828054111612E-2</v>
      </c>
      <c r="BV326" s="136">
        <f t="shared" ca="1" si="546"/>
        <v>2.9673175666106643E-3</v>
      </c>
      <c r="BW326" s="136">
        <f t="shared" ca="1" si="547"/>
        <v>8.2613367214241701E-2</v>
      </c>
      <c r="BX326" s="136">
        <f t="shared" ca="1" si="548"/>
        <v>2.2767168794430113E-2</v>
      </c>
      <c r="BY326" s="136">
        <f t="shared" ca="1" si="549"/>
        <v>3.1649044549983897E-3</v>
      </c>
      <c r="BZ326" s="136">
        <f t="shared" ca="1" si="550"/>
        <v>8.857978007891508E-2</v>
      </c>
      <c r="CA326" s="136">
        <f t="shared" ca="1" si="551"/>
        <v>2.5159156871853473E-2</v>
      </c>
      <c r="CB326" s="136">
        <f t="shared" ca="1" si="552"/>
        <v>7.3254719692804754E-3</v>
      </c>
      <c r="CC326" s="136">
        <f t="shared" ca="1" si="553"/>
        <v>7.9350567729620486E-2</v>
      </c>
      <c r="CD326" s="136">
        <f t="shared" ca="1" si="554"/>
        <v>3.5703970908444418E-2</v>
      </c>
      <c r="CE326" s="136">
        <f t="shared" ca="1" si="555"/>
        <v>2.752502966585039E-3</v>
      </c>
      <c r="CF326" s="136">
        <f t="shared" ca="1" si="556"/>
        <v>0.14510405558030773</v>
      </c>
      <c r="CG326" s="136">
        <f t="shared" ca="1" si="557"/>
        <v>2.6981089112092425E-2</v>
      </c>
      <c r="CH326" s="136">
        <f t="shared" ca="1" si="558"/>
        <v>4.233056857149425E-3</v>
      </c>
      <c r="CI326" s="136">
        <f t="shared" ca="1" si="559"/>
        <v>8.992911746732582E-2</v>
      </c>
      <c r="CJ326" s="136">
        <f t="shared" ca="1" si="560"/>
        <v>3.1007012992278815E-2</v>
      </c>
      <c r="CK326" s="136">
        <f t="shared" ca="1" si="561"/>
        <v>4.2257488037590815E-3</v>
      </c>
      <c r="CL326" s="136">
        <f t="shared" ca="1" si="562"/>
        <v>0.11067816174921058</v>
      </c>
      <c r="CM326" s="136">
        <f t="shared" ca="1" si="563"/>
        <v>2.1763102293287061E-2</v>
      </c>
      <c r="CN326" s="136">
        <f t="shared" ca="1" si="564"/>
        <v>2.2328134853639115E-3</v>
      </c>
      <c r="CO326" s="136">
        <f t="shared" ca="1" si="565"/>
        <v>8.4392680258683503E-2</v>
      </c>
      <c r="CP326" s="136">
        <f t="shared" ca="1" si="566"/>
        <v>2.887685106923342E-2</v>
      </c>
      <c r="CQ326" s="136">
        <f t="shared" ca="1" si="567"/>
        <v>6.7901742720104406E-3</v>
      </c>
      <c r="CR326" s="136">
        <f t="shared" ca="1" si="568"/>
        <v>9.0036969397290514E-2</v>
      </c>
      <c r="CS326" s="136">
        <f t="shared" ca="1" si="569"/>
        <v>2.4442217057669382E-2</v>
      </c>
      <c r="CT326" s="136">
        <f t="shared" ca="1" si="570"/>
        <v>3.7235572141384983E-3</v>
      </c>
      <c r="CU326" s="136">
        <f t="shared" ca="1" si="571"/>
        <v>9.5113103986689027E-2</v>
      </c>
      <c r="CV326" s="136">
        <f t="shared" ca="1" si="572"/>
        <v>2.4605318587354642E-2</v>
      </c>
      <c r="CW326" s="136">
        <f t="shared" ca="1" si="573"/>
        <v>1.8215048406951268E-3</v>
      </c>
      <c r="CX326" s="136">
        <f t="shared" ca="1" si="574"/>
        <v>9.7949640946792482E-2</v>
      </c>
      <c r="CY326" s="136">
        <f t="shared" ca="1" si="575"/>
        <v>2.2150247024189076E-2</v>
      </c>
      <c r="CZ326" s="136">
        <f t="shared" ca="1" si="576"/>
        <v>6.0542106282235773E-3</v>
      </c>
      <c r="DA326" s="136">
        <f t="shared" ca="1" si="577"/>
        <v>8.146025903082986E-2</v>
      </c>
    </row>
    <row r="327" spans="3:105">
      <c r="C327" s="138">
        <f t="shared" si="578"/>
        <v>995</v>
      </c>
      <c r="D327" s="136">
        <f t="shared" si="578"/>
        <v>0</v>
      </c>
      <c r="E327" s="136">
        <f t="shared" si="578"/>
        <v>0</v>
      </c>
      <c r="F327" s="136">
        <f t="shared" si="578"/>
        <v>0</v>
      </c>
      <c r="G327" s="136">
        <f t="shared" ca="1" si="479"/>
        <v>2.7103486541979194E-2</v>
      </c>
      <c r="H327" s="136">
        <f t="shared" ca="1" si="480"/>
        <v>2.5297837312300564E-3</v>
      </c>
      <c r="I327" s="136">
        <f t="shared" ca="1" si="481"/>
        <v>0.10550084852377385</v>
      </c>
      <c r="J327" s="136">
        <f t="shared" ca="1" si="482"/>
        <v>2.1443407196699422E-2</v>
      </c>
      <c r="K327" s="136">
        <f t="shared" ca="1" si="483"/>
        <v>2.6848066286666388E-3</v>
      </c>
      <c r="L327" s="136">
        <f t="shared" ca="1" si="484"/>
        <v>8.5355725613828107E-2</v>
      </c>
      <c r="M327" s="136">
        <f t="shared" ca="1" si="485"/>
        <v>3.2273158400848233E-2</v>
      </c>
      <c r="N327" s="136">
        <f t="shared" ca="1" si="486"/>
        <v>0</v>
      </c>
      <c r="O327" s="136">
        <f t="shared" ca="1" si="487"/>
        <v>0.14066256284617407</v>
      </c>
      <c r="P327" s="136">
        <f t="shared" ca="1" si="488"/>
        <v>1.8337452849828677E-2</v>
      </c>
      <c r="Q327" s="136">
        <f t="shared" ca="1" si="489"/>
        <v>0</v>
      </c>
      <c r="R327" s="136">
        <f t="shared" ca="1" si="490"/>
        <v>8.1716521229227276E-2</v>
      </c>
      <c r="S327" s="136">
        <f t="shared" ca="1" si="491"/>
        <v>2.3841737169007983E-2</v>
      </c>
      <c r="T327" s="136">
        <f t="shared" ca="1" si="492"/>
        <v>2.6551195367777581E-3</v>
      </c>
      <c r="U327" s="136">
        <f t="shared" ca="1" si="493"/>
        <v>9.0112155641746905E-2</v>
      </c>
      <c r="V327" s="136">
        <f t="shared" ca="1" si="494"/>
        <v>1.8566337419948328E-2</v>
      </c>
      <c r="W327" s="136">
        <f t="shared" ca="1" si="495"/>
        <v>0</v>
      </c>
      <c r="X327" s="136">
        <f t="shared" ca="1" si="496"/>
        <v>8.2093608002951554E-2</v>
      </c>
      <c r="Y327" s="136">
        <f t="shared" ca="1" si="497"/>
        <v>2.0981017729983089E-2</v>
      </c>
      <c r="Z327" s="136">
        <f t="shared" ca="1" si="498"/>
        <v>4.2351737360332578E-3</v>
      </c>
      <c r="AA327" s="136">
        <f t="shared" ca="1" si="499"/>
        <v>7.6368911214021964E-2</v>
      </c>
      <c r="AB327" s="136">
        <f t="shared" ca="1" si="500"/>
        <v>2.0722527090989352E-2</v>
      </c>
      <c r="AC327" s="136">
        <f t="shared" ca="1" si="501"/>
        <v>4.3377408117291827E-3</v>
      </c>
      <c r="AD327" s="136">
        <f t="shared" ca="1" si="502"/>
        <v>7.9094732754627653E-2</v>
      </c>
      <c r="AE327" s="136">
        <f t="shared" ca="1" si="503"/>
        <v>2.1331132986784587E-2</v>
      </c>
      <c r="AF327" s="136">
        <f t="shared" ca="1" si="504"/>
        <v>1.1267847942287689E-3</v>
      </c>
      <c r="AG327" s="136">
        <f t="shared" ca="1" si="505"/>
        <v>9.3842014065110502E-2</v>
      </c>
      <c r="AH327" s="136">
        <f t="shared" ca="1" si="506"/>
        <v>2.9904146826648759E-2</v>
      </c>
      <c r="AI327" s="136">
        <f t="shared" ca="1" si="507"/>
        <v>2.7664829037779542E-3</v>
      </c>
      <c r="AJ327" s="136">
        <f t="shared" ca="1" si="508"/>
        <v>0.12044523638699453</v>
      </c>
      <c r="AK327" s="136">
        <f t="shared" ca="1" si="509"/>
        <v>2.6864929667293831E-2</v>
      </c>
      <c r="AL327" s="136">
        <f t="shared" ca="1" si="510"/>
        <v>6.3711297135637624E-3</v>
      </c>
      <c r="AM327" s="136">
        <f t="shared" ca="1" si="511"/>
        <v>8.7533430860744388E-2</v>
      </c>
      <c r="AN327" s="136">
        <f t="shared" ca="1" si="512"/>
        <v>1.9276768015329623E-2</v>
      </c>
      <c r="AO327" s="136">
        <f t="shared" ca="1" si="513"/>
        <v>3.2757829292644415E-3</v>
      </c>
      <c r="AP327" s="136">
        <f t="shared" ca="1" si="514"/>
        <v>7.7483188773612446E-2</v>
      </c>
      <c r="AQ327" s="136">
        <f t="shared" ca="1" si="515"/>
        <v>2.0143839423091794E-2</v>
      </c>
      <c r="AR327" s="136">
        <f t="shared" ca="1" si="516"/>
        <v>3.561534233036818E-3</v>
      </c>
      <c r="AS327" s="136">
        <f t="shared" ca="1" si="517"/>
        <v>7.5304014939684E-2</v>
      </c>
      <c r="AT327" s="136">
        <f t="shared" ca="1" si="518"/>
        <v>2.847239805034275E-2</v>
      </c>
      <c r="AU327" s="136">
        <f t="shared" ca="1" si="519"/>
        <v>4.5742943548208329E-3</v>
      </c>
      <c r="AV327" s="136">
        <f t="shared" ca="1" si="520"/>
        <v>9.7641044390956916E-2</v>
      </c>
      <c r="AW327" s="136">
        <f t="shared" ca="1" si="521"/>
        <v>3.4698115226809149E-2</v>
      </c>
      <c r="AX327" s="136">
        <f t="shared" ca="1" si="522"/>
        <v>3.0377093587368119E-3</v>
      </c>
      <c r="AY327" s="136">
        <f t="shared" ca="1" si="523"/>
        <v>0.13670970109696332</v>
      </c>
      <c r="AZ327" s="136">
        <f t="shared" ca="1" si="524"/>
        <v>2.7281827754725037E-2</v>
      </c>
      <c r="BA327" s="136">
        <f t="shared" ca="1" si="525"/>
        <v>6.0026041750498756E-3</v>
      </c>
      <c r="BB327" s="136">
        <f t="shared" ca="1" si="526"/>
        <v>9.5797917860955081E-2</v>
      </c>
      <c r="BC327" s="136">
        <f t="shared" ca="1" si="527"/>
        <v>3.7815851905129434E-2</v>
      </c>
      <c r="BD327" s="136">
        <f t="shared" ca="1" si="528"/>
        <v>3.9305725990728254E-3</v>
      </c>
      <c r="BE327" s="136">
        <f t="shared" ca="1" si="529"/>
        <v>0.14815715331431459</v>
      </c>
      <c r="BF327" s="136">
        <f t="shared" ca="1" si="530"/>
        <v>3.1992666669231867E-2</v>
      </c>
      <c r="BG327" s="136">
        <f t="shared" ca="1" si="531"/>
        <v>3.1624693447541317E-3</v>
      </c>
      <c r="BH327" s="136">
        <f t="shared" ca="1" si="532"/>
        <v>0.13787433111902672</v>
      </c>
      <c r="BI327" s="136">
        <f t="shared" ca="1" si="533"/>
        <v>2.7114866866470126E-2</v>
      </c>
      <c r="BJ327" s="136">
        <f t="shared" ca="1" si="534"/>
        <v>5.270357852578289E-3</v>
      </c>
      <c r="BK327" s="136">
        <f t="shared" ca="1" si="535"/>
        <v>9.2963927064839857E-2</v>
      </c>
      <c r="BL327" s="136">
        <f t="shared" ca="1" si="536"/>
        <v>2.1158968407992678E-2</v>
      </c>
      <c r="BM327" s="136">
        <f t="shared" ca="1" si="537"/>
        <v>3.3514383326664261E-3</v>
      </c>
      <c r="BN327" s="136">
        <f t="shared" ca="1" si="538"/>
        <v>8.0969635665068498E-2</v>
      </c>
      <c r="BO327" s="136">
        <f t="shared" ca="1" si="539"/>
        <v>3.3187622603330566E-2</v>
      </c>
      <c r="BP327" s="136">
        <f t="shared" ca="1" si="540"/>
        <v>2.0726056894742267E-4</v>
      </c>
      <c r="BQ327" s="136">
        <f t="shared" ca="1" si="541"/>
        <v>0.13845303620657698</v>
      </c>
      <c r="BR327" s="136" t="str">
        <f t="shared" si="542"/>
        <v/>
      </c>
      <c r="BS327" s="136" t="str">
        <f t="shared" si="543"/>
        <v/>
      </c>
      <c r="BT327" s="136" t="str">
        <f t="shared" si="544"/>
        <v/>
      </c>
      <c r="BU327" s="136">
        <f t="shared" ca="1" si="545"/>
        <v>2.9136945362665454E-2</v>
      </c>
      <c r="BV327" s="136">
        <f t="shared" ca="1" si="546"/>
        <v>2.0306838391837782E-3</v>
      </c>
      <c r="BW327" s="136">
        <f t="shared" ca="1" si="547"/>
        <v>0.12039596320431395</v>
      </c>
      <c r="BX327" s="136">
        <f t="shared" ca="1" si="548"/>
        <v>2.2290166917321847E-2</v>
      </c>
      <c r="BY327" s="136">
        <f t="shared" ca="1" si="549"/>
        <v>5.6415021200198669E-3</v>
      </c>
      <c r="BZ327" s="136">
        <f t="shared" ca="1" si="550"/>
        <v>7.9524098861003617E-2</v>
      </c>
      <c r="CA327" s="136">
        <f t="shared" ca="1" si="551"/>
        <v>2.6152605116004111E-2</v>
      </c>
      <c r="CB327" s="136">
        <f t="shared" ca="1" si="552"/>
        <v>6.9184118913086746E-3</v>
      </c>
      <c r="CC327" s="136">
        <f t="shared" ca="1" si="553"/>
        <v>8.2517901694496187E-2</v>
      </c>
      <c r="CD327" s="136">
        <f t="shared" ca="1" si="554"/>
        <v>3.5840171122439077E-2</v>
      </c>
      <c r="CE327" s="136">
        <f t="shared" ca="1" si="555"/>
        <v>2.3215669040695308E-3</v>
      </c>
      <c r="CF327" s="136">
        <f t="shared" ca="1" si="556"/>
        <v>0.14454043820592508</v>
      </c>
      <c r="CG327" s="136">
        <f t="shared" ca="1" si="557"/>
        <v>3.1110104074608964E-2</v>
      </c>
      <c r="CH327" s="136">
        <f t="shared" ca="1" si="558"/>
        <v>4.2790332663521242E-3</v>
      </c>
      <c r="CI327" s="136">
        <f t="shared" ca="1" si="559"/>
        <v>0.10475099023995656</v>
      </c>
      <c r="CJ327" s="136">
        <f t="shared" ca="1" si="560"/>
        <v>2.349974894808372E-2</v>
      </c>
      <c r="CK327" s="136">
        <f t="shared" ca="1" si="561"/>
        <v>4.2402745918940958E-3</v>
      </c>
      <c r="CL327" s="136">
        <f t="shared" ca="1" si="562"/>
        <v>8.333047213821039E-2</v>
      </c>
      <c r="CM327" s="136">
        <f t="shared" ca="1" si="563"/>
        <v>2.1430663011647755E-2</v>
      </c>
      <c r="CN327" s="136">
        <f t="shared" ca="1" si="564"/>
        <v>4.2945469247169287E-3</v>
      </c>
      <c r="CO327" s="136">
        <f t="shared" ca="1" si="565"/>
        <v>7.7929865796242642E-2</v>
      </c>
      <c r="CP327" s="136">
        <f t="shared" ca="1" si="566"/>
        <v>3.2436201147170496E-2</v>
      </c>
      <c r="CQ327" s="136">
        <f t="shared" ca="1" si="567"/>
        <v>6.3086284098452109E-3</v>
      </c>
      <c r="CR327" s="136">
        <f t="shared" ca="1" si="568"/>
        <v>0.10289187448682904</v>
      </c>
      <c r="CS327" s="136">
        <f t="shared" ca="1" si="569"/>
        <v>3.2937399602529886E-2</v>
      </c>
      <c r="CT327" s="136">
        <f t="shared" ca="1" si="570"/>
        <v>2.508440992618057E-3</v>
      </c>
      <c r="CU327" s="136">
        <f t="shared" ca="1" si="571"/>
        <v>0.13267737674039309</v>
      </c>
      <c r="CV327" s="136">
        <f t="shared" ca="1" si="572"/>
        <v>3.1591707131731157E-2</v>
      </c>
      <c r="CW327" s="136">
        <f t="shared" ca="1" si="573"/>
        <v>6.2053967370933618E-4</v>
      </c>
      <c r="CX327" s="136">
        <f t="shared" ca="1" si="574"/>
        <v>0.12942938480374178</v>
      </c>
      <c r="CY327" s="136">
        <f t="shared" ca="1" si="575"/>
        <v>3.067977771097672E-2</v>
      </c>
      <c r="CZ327" s="136">
        <f t="shared" ca="1" si="576"/>
        <v>5.6411600558116766E-3</v>
      </c>
      <c r="DA327" s="136">
        <f t="shared" ca="1" si="577"/>
        <v>0.12112583488825455</v>
      </c>
    </row>
    <row r="328" spans="3:105">
      <c r="C328" s="138">
        <f t="shared" si="578"/>
        <v>1000</v>
      </c>
      <c r="D328" s="136">
        <f t="shared" si="578"/>
        <v>0</v>
      </c>
      <c r="E328" s="136">
        <f t="shared" si="578"/>
        <v>0</v>
      </c>
      <c r="F328" s="136">
        <f t="shared" si="578"/>
        <v>0</v>
      </c>
      <c r="G328" s="136">
        <f t="shared" ca="1" si="479"/>
        <v>2.5116779884836089E-2</v>
      </c>
      <c r="H328" s="136">
        <f t="shared" ca="1" si="480"/>
        <v>3.4443971463075165E-3</v>
      </c>
      <c r="I328" s="136">
        <f t="shared" ca="1" si="481"/>
        <v>9.5792606749947731E-2</v>
      </c>
      <c r="J328" s="136">
        <f t="shared" ca="1" si="482"/>
        <v>2.0715118864174032E-2</v>
      </c>
      <c r="K328" s="136">
        <f t="shared" ca="1" si="483"/>
        <v>4.5041727003362203E-3</v>
      </c>
      <c r="L328" s="136">
        <f t="shared" ca="1" si="484"/>
        <v>7.7500036392325472E-2</v>
      </c>
      <c r="M328" s="136">
        <f t="shared" ca="1" si="485"/>
        <v>2.1709951953828469E-2</v>
      </c>
      <c r="N328" s="136">
        <f t="shared" ca="1" si="486"/>
        <v>3.3982245709577962E-4</v>
      </c>
      <c r="O328" s="136">
        <f t="shared" ca="1" si="487"/>
        <v>9.4516418754828704E-2</v>
      </c>
      <c r="P328" s="136">
        <f t="shared" ca="1" si="488"/>
        <v>1.5781237887087456E-2</v>
      </c>
      <c r="Q328" s="136">
        <f t="shared" ca="1" si="489"/>
        <v>2.389890498124925E-3</v>
      </c>
      <c r="R328" s="136">
        <f t="shared" ca="1" si="490"/>
        <v>6.5555160217569491E-2</v>
      </c>
      <c r="S328" s="136">
        <f t="shared" ca="1" si="491"/>
        <v>2.7745814421878616E-2</v>
      </c>
      <c r="T328" s="136">
        <f t="shared" ca="1" si="492"/>
        <v>2.9517976300136033E-3</v>
      </c>
      <c r="U328" s="136">
        <f t="shared" ca="1" si="493"/>
        <v>0.10457812054021653</v>
      </c>
      <c r="V328" s="136">
        <f t="shared" ca="1" si="494"/>
        <v>1.6242638590223343E-2</v>
      </c>
      <c r="W328" s="136">
        <f t="shared" ca="1" si="495"/>
        <v>2.9547857275148142E-3</v>
      </c>
      <c r="X328" s="136">
        <f t="shared" ca="1" si="496"/>
        <v>6.5436862514235847E-2</v>
      </c>
      <c r="Y328" s="136">
        <f t="shared" ca="1" si="497"/>
        <v>2.2399141694353853E-2</v>
      </c>
      <c r="Z328" s="136">
        <f t="shared" ca="1" si="498"/>
        <v>4.2036595664747198E-3</v>
      </c>
      <c r="AA328" s="136">
        <f t="shared" ca="1" si="499"/>
        <v>8.0541772538545928E-2</v>
      </c>
      <c r="AB328" s="136">
        <f t="shared" ca="1" si="500"/>
        <v>1.9640304448565734E-2</v>
      </c>
      <c r="AC328" s="136">
        <f t="shared" ca="1" si="501"/>
        <v>7.0895252455637821E-3</v>
      </c>
      <c r="AD328" s="136">
        <f t="shared" ca="1" si="502"/>
        <v>6.8788813975211818E-2</v>
      </c>
      <c r="AE328" s="136">
        <f t="shared" ca="1" si="503"/>
        <v>1.5863590694185574E-2</v>
      </c>
      <c r="AF328" s="136">
        <f t="shared" ca="1" si="504"/>
        <v>1.5037947587804869E-3</v>
      </c>
      <c r="AG328" s="136">
        <f t="shared" ca="1" si="505"/>
        <v>7.0070521318953888E-2</v>
      </c>
      <c r="AH328" s="136">
        <f t="shared" ca="1" si="506"/>
        <v>2.0764939445416155E-2</v>
      </c>
      <c r="AI328" s="136">
        <f t="shared" ca="1" si="507"/>
        <v>2.3069107027785308E-3</v>
      </c>
      <c r="AJ328" s="136">
        <f t="shared" ca="1" si="508"/>
        <v>8.4223929305087236E-2</v>
      </c>
      <c r="AK328" s="136">
        <f t="shared" ca="1" si="509"/>
        <v>2.9768307356088836E-2</v>
      </c>
      <c r="AL328" s="136">
        <f t="shared" ca="1" si="510"/>
        <v>6.3903638535392692E-3</v>
      </c>
      <c r="AM328" s="136">
        <f t="shared" ca="1" si="511"/>
        <v>9.8462911801868974E-2</v>
      </c>
      <c r="AN328" s="136">
        <f t="shared" ca="1" si="512"/>
        <v>1.9118454616279344E-2</v>
      </c>
      <c r="AO328" s="136">
        <f t="shared" ca="1" si="513"/>
        <v>7.0505513431293803E-3</v>
      </c>
      <c r="AP328" s="136">
        <f t="shared" ca="1" si="514"/>
        <v>6.7541657189494661E-2</v>
      </c>
      <c r="AQ328" s="136">
        <f t="shared" ca="1" si="515"/>
        <v>1.9312465066313549E-2</v>
      </c>
      <c r="AR328" s="136">
        <f t="shared" ca="1" si="516"/>
        <v>5.0268520855686364E-3</v>
      </c>
      <c r="AS328" s="136">
        <f t="shared" ca="1" si="517"/>
        <v>6.830154425079607E-2</v>
      </c>
      <c r="AT328" s="136">
        <f t="shared" ca="1" si="518"/>
        <v>3.1837570132444405E-2</v>
      </c>
      <c r="AU328" s="136">
        <f t="shared" ca="1" si="519"/>
        <v>4.7599920537232413E-3</v>
      </c>
      <c r="AV328" s="136">
        <f t="shared" ca="1" si="520"/>
        <v>0.11065531939875679</v>
      </c>
      <c r="AW328" s="136">
        <f t="shared" ca="1" si="521"/>
        <v>3.3179321118565856E-2</v>
      </c>
      <c r="AX328" s="136">
        <f t="shared" ca="1" si="522"/>
        <v>2.6870258237653983E-3</v>
      </c>
      <c r="AY328" s="136">
        <f t="shared" ca="1" si="523"/>
        <v>0.13157069205112751</v>
      </c>
      <c r="AZ328" s="136">
        <f t="shared" ca="1" si="524"/>
        <v>2.6208621120623141E-2</v>
      </c>
      <c r="BA328" s="136">
        <f t="shared" ca="1" si="525"/>
        <v>7.4078534344497009E-3</v>
      </c>
      <c r="BB328" s="136">
        <f t="shared" ca="1" si="526"/>
        <v>8.7041305177590331E-2</v>
      </c>
      <c r="BC328" s="136">
        <f t="shared" ca="1" si="527"/>
        <v>2.9632330019051002E-2</v>
      </c>
      <c r="BD328" s="136">
        <f t="shared" ca="1" si="528"/>
        <v>4.072122712019597E-3</v>
      </c>
      <c r="BE328" s="136">
        <f t="shared" ca="1" si="529"/>
        <v>0.11560021040353359</v>
      </c>
      <c r="BF328" s="136">
        <f t="shared" ca="1" si="530"/>
        <v>2.4630003055429964E-2</v>
      </c>
      <c r="BG328" s="136">
        <f t="shared" ca="1" si="531"/>
        <v>2.7628510672720965E-3</v>
      </c>
      <c r="BH328" s="136">
        <f t="shared" ca="1" si="532"/>
        <v>0.10433236370726229</v>
      </c>
      <c r="BI328" s="136">
        <f t="shared" ca="1" si="533"/>
        <v>3.0680426631751277E-2</v>
      </c>
      <c r="BJ328" s="136">
        <f t="shared" ca="1" si="534"/>
        <v>5.7371181725146651E-3</v>
      </c>
      <c r="BK328" s="136">
        <f t="shared" ca="1" si="535"/>
        <v>0.10519547457765002</v>
      </c>
      <c r="BL328" s="136">
        <f t="shared" ca="1" si="536"/>
        <v>1.8706043279844382E-2</v>
      </c>
      <c r="BM328" s="136">
        <f t="shared" ca="1" si="537"/>
        <v>6.0391435348595241E-3</v>
      </c>
      <c r="BN328" s="136">
        <f t="shared" ca="1" si="538"/>
        <v>6.5848012887284271E-2</v>
      </c>
      <c r="BO328" s="136">
        <f t="shared" ca="1" si="539"/>
        <v>2.3927646162011974E-2</v>
      </c>
      <c r="BP328" s="136">
        <f t="shared" ca="1" si="540"/>
        <v>1.0668831572058844E-3</v>
      </c>
      <c r="BQ328" s="136">
        <f t="shared" ca="1" si="541"/>
        <v>0.10110977166758132</v>
      </c>
      <c r="BR328" s="136" t="str">
        <f t="shared" si="542"/>
        <v/>
      </c>
      <c r="BS328" s="136" t="str">
        <f t="shared" si="543"/>
        <v/>
      </c>
      <c r="BT328" s="136" t="str">
        <f t="shared" si="544"/>
        <v/>
      </c>
      <c r="BU328" s="136">
        <f t="shared" ca="1" si="545"/>
        <v>3.285361273963458E-2</v>
      </c>
      <c r="BV328" s="136">
        <f t="shared" ca="1" si="546"/>
        <v>1.3907410836563065E-3</v>
      </c>
      <c r="BW328" s="136">
        <f t="shared" ca="1" si="547"/>
        <v>0.13520669548460049</v>
      </c>
      <c r="BX328" s="136">
        <f t="shared" ca="1" si="548"/>
        <v>2.1643590210920209E-2</v>
      </c>
      <c r="BY328" s="136">
        <f t="shared" ca="1" si="549"/>
        <v>6.0776329898343312E-3</v>
      </c>
      <c r="BZ328" s="136">
        <f t="shared" ca="1" si="550"/>
        <v>7.5064728124588351E-2</v>
      </c>
      <c r="CA328" s="136">
        <f t="shared" ca="1" si="551"/>
        <v>2.8435766886105555E-2</v>
      </c>
      <c r="CB328" s="136">
        <f t="shared" ca="1" si="552"/>
        <v>6.9162338863006838E-3</v>
      </c>
      <c r="CC328" s="136">
        <f t="shared" ca="1" si="553"/>
        <v>9.0135809812206674E-2</v>
      </c>
      <c r="CD328" s="136">
        <f t="shared" ca="1" si="554"/>
        <v>2.5441538622347184E-2</v>
      </c>
      <c r="CE328" s="136">
        <f t="shared" ca="1" si="555"/>
        <v>2.865559331667301E-3</v>
      </c>
      <c r="CF328" s="136">
        <f t="shared" ca="1" si="556"/>
        <v>0.10106536877621351</v>
      </c>
      <c r="CG328" s="136">
        <f t="shared" ca="1" si="557"/>
        <v>3.4130230376527959E-2</v>
      </c>
      <c r="CH328" s="136">
        <f t="shared" ca="1" si="558"/>
        <v>5.1285904870571166E-3</v>
      </c>
      <c r="CI328" s="136">
        <f t="shared" ca="1" si="559"/>
        <v>0.11513886070290026</v>
      </c>
      <c r="CJ328" s="136">
        <f t="shared" ca="1" si="560"/>
        <v>1.9869567481642775E-2</v>
      </c>
      <c r="CK328" s="136">
        <f t="shared" ca="1" si="561"/>
        <v>6.4157641691069177E-3</v>
      </c>
      <c r="CL328" s="136">
        <f t="shared" ca="1" si="562"/>
        <v>6.5761106138017222E-2</v>
      </c>
      <c r="CM328" s="136">
        <f t="shared" ca="1" si="563"/>
        <v>2.1482313368210559E-2</v>
      </c>
      <c r="CN328" s="136">
        <f t="shared" ca="1" si="564"/>
        <v>4.2958701167136824E-3</v>
      </c>
      <c r="CO328" s="136">
        <f t="shared" ca="1" si="565"/>
        <v>7.7394631640979081E-2</v>
      </c>
      <c r="CP328" s="136">
        <f t="shared" ca="1" si="566"/>
        <v>3.5119872213913064E-2</v>
      </c>
      <c r="CQ328" s="136">
        <f t="shared" ca="1" si="567"/>
        <v>6.6685236390545835E-3</v>
      </c>
      <c r="CR328" s="136">
        <f t="shared" ca="1" si="568"/>
        <v>0.1133622052725973</v>
      </c>
      <c r="CS328" s="136">
        <f t="shared" ca="1" si="569"/>
        <v>3.1079997181245097E-2</v>
      </c>
      <c r="CT328" s="136">
        <f t="shared" ca="1" si="570"/>
        <v>2.6043362932489326E-3</v>
      </c>
      <c r="CU328" s="136">
        <f t="shared" ca="1" si="571"/>
        <v>0.12608641154273592</v>
      </c>
      <c r="CV328" s="136">
        <f t="shared" ca="1" si="572"/>
        <v>2.7904715472360547E-2</v>
      </c>
      <c r="CW328" s="136">
        <f t="shared" ca="1" si="573"/>
        <v>1.2463911025188568E-3</v>
      </c>
      <c r="CX328" s="136">
        <f t="shared" ca="1" si="574"/>
        <v>0.11501616658242222</v>
      </c>
      <c r="CY328" s="136">
        <f t="shared" ca="1" si="575"/>
        <v>3.2317356154714517E-2</v>
      </c>
      <c r="CZ328" s="136">
        <f t="shared" ca="1" si="576"/>
        <v>5.5716184002257384E-3</v>
      </c>
      <c r="DA328" s="136">
        <f t="shared" ca="1" si="577"/>
        <v>0.13161953003039584</v>
      </c>
    </row>
    <row r="329" spans="3:105">
      <c r="C329" s="138">
        <f t="shared" si="578"/>
        <v>1005</v>
      </c>
      <c r="D329" s="136">
        <f t="shared" si="578"/>
        <v>0</v>
      </c>
      <c r="E329" s="136">
        <f t="shared" si="578"/>
        <v>0</v>
      </c>
      <c r="F329" s="136">
        <f t="shared" si="578"/>
        <v>0</v>
      </c>
      <c r="G329" s="136">
        <f t="shared" ca="1" si="479"/>
        <v>2.2015725203596005E-2</v>
      </c>
      <c r="H329" s="136">
        <f t="shared" ca="1" si="480"/>
        <v>4.9696209037710416E-3</v>
      </c>
      <c r="I329" s="136">
        <f t="shared" ca="1" si="481"/>
        <v>8.0283647539971512E-2</v>
      </c>
      <c r="J329" s="136">
        <f t="shared" ca="1" si="482"/>
        <v>2.1182888594007233E-2</v>
      </c>
      <c r="K329" s="136">
        <f t="shared" ca="1" si="483"/>
        <v>4.9464447211584068E-3</v>
      </c>
      <c r="L329" s="136">
        <f t="shared" ca="1" si="484"/>
        <v>7.7447272842505674E-2</v>
      </c>
      <c r="M329" s="136">
        <f t="shared" ca="1" si="485"/>
        <v>1.4389157548923859E-2</v>
      </c>
      <c r="N329" s="136">
        <f t="shared" ca="1" si="486"/>
        <v>1.4894364845320215E-3</v>
      </c>
      <c r="O329" s="136">
        <f t="shared" ca="1" si="487"/>
        <v>6.1309249015068991E-2</v>
      </c>
      <c r="P329" s="136">
        <f t="shared" ca="1" si="488"/>
        <v>1.4865165710941096E-2</v>
      </c>
      <c r="Q329" s="136">
        <f t="shared" ca="1" si="489"/>
        <v>5.9141490903173088E-3</v>
      </c>
      <c r="R329" s="136">
        <f t="shared" ca="1" si="490"/>
        <v>5.3387038379510303E-2</v>
      </c>
      <c r="S329" s="136">
        <f t="shared" ca="1" si="491"/>
        <v>2.9035369852157704E-2</v>
      </c>
      <c r="T329" s="136">
        <f t="shared" ca="1" si="492"/>
        <v>4.2898350733846652E-3</v>
      </c>
      <c r="U329" s="136">
        <f t="shared" ca="1" si="493"/>
        <v>0.10941840098802209</v>
      </c>
      <c r="V329" s="136">
        <f t="shared" ca="1" si="494"/>
        <v>1.5846504769322346E-2</v>
      </c>
      <c r="W329" s="136">
        <f t="shared" ca="1" si="495"/>
        <v>6.9106659183562338E-3</v>
      </c>
      <c r="X329" s="136">
        <f t="shared" ca="1" si="496"/>
        <v>5.3953141875182881E-2</v>
      </c>
      <c r="Y329" s="136">
        <f t="shared" ca="1" si="497"/>
        <v>2.5495718424819229E-2</v>
      </c>
      <c r="Z329" s="136">
        <f t="shared" ca="1" si="498"/>
        <v>5.0901634763179408E-3</v>
      </c>
      <c r="AA329" s="136">
        <f t="shared" ca="1" si="499"/>
        <v>9.2274981455254632E-2</v>
      </c>
      <c r="AB329" s="136">
        <f t="shared" ca="1" si="500"/>
        <v>1.9700291178951387E-2</v>
      </c>
      <c r="AC329" s="136">
        <f t="shared" ca="1" si="501"/>
        <v>7.9930625924957751E-3</v>
      </c>
      <c r="AD329" s="136">
        <f t="shared" ca="1" si="502"/>
        <v>6.7408782418997781E-2</v>
      </c>
      <c r="AE329" s="136">
        <f t="shared" ca="1" si="503"/>
        <v>1.4719167581195607E-2</v>
      </c>
      <c r="AF329" s="136">
        <f t="shared" ca="1" si="504"/>
        <v>5.2130893232837823E-3</v>
      </c>
      <c r="AG329" s="136">
        <f t="shared" ca="1" si="505"/>
        <v>5.663385792364057E-2</v>
      </c>
      <c r="AH329" s="136">
        <f t="shared" ca="1" si="506"/>
        <v>1.699628083244346E-2</v>
      </c>
      <c r="AI329" s="136">
        <f t="shared" ca="1" si="507"/>
        <v>4.8847936413075749E-3</v>
      </c>
      <c r="AJ329" s="136">
        <f t="shared" ca="1" si="508"/>
        <v>6.3383503852106532E-2</v>
      </c>
      <c r="AK329" s="136">
        <f t="shared" ca="1" si="509"/>
        <v>3.0838065496795367E-2</v>
      </c>
      <c r="AL329" s="136">
        <f t="shared" ca="1" si="510"/>
        <v>7.309104621763751E-3</v>
      </c>
      <c r="AM329" s="136">
        <f t="shared" ca="1" si="511"/>
        <v>0.1033455887566174</v>
      </c>
      <c r="AN329" s="136">
        <f t="shared" ca="1" si="512"/>
        <v>1.8245955249762788E-2</v>
      </c>
      <c r="AO329" s="136">
        <f t="shared" ca="1" si="513"/>
        <v>7.8841343013136486E-3</v>
      </c>
      <c r="AP329" s="136">
        <f t="shared" ca="1" si="514"/>
        <v>6.0209912256918158E-2</v>
      </c>
      <c r="AQ329" s="136">
        <f t="shared" ca="1" si="515"/>
        <v>2.0427485869130284E-2</v>
      </c>
      <c r="AR329" s="136">
        <f t="shared" ca="1" si="516"/>
        <v>5.4228002142350717E-3</v>
      </c>
      <c r="AS329" s="136">
        <f t="shared" ca="1" si="517"/>
        <v>7.0918098247442968E-2</v>
      </c>
      <c r="AT329" s="136">
        <f t="shared" ca="1" si="518"/>
        <v>3.0168890858708615E-2</v>
      </c>
      <c r="AU329" s="136">
        <f t="shared" ca="1" si="519"/>
        <v>5.5808353353157709E-3</v>
      </c>
      <c r="AV329" s="136">
        <f t="shared" ca="1" si="520"/>
        <v>0.10627950030763654</v>
      </c>
      <c r="AW329" s="136">
        <f t="shared" ca="1" si="521"/>
        <v>2.3491085048617071E-2</v>
      </c>
      <c r="AX329" s="136">
        <f t="shared" ca="1" si="522"/>
        <v>4.0761819694618649E-3</v>
      </c>
      <c r="AY329" s="136">
        <f t="shared" ca="1" si="523"/>
        <v>8.7859226212397681E-2</v>
      </c>
      <c r="AZ329" s="136">
        <f t="shared" ca="1" si="524"/>
        <v>2.6515390307348882E-2</v>
      </c>
      <c r="BA329" s="136">
        <f t="shared" ca="1" si="525"/>
        <v>7.872521912976365E-3</v>
      </c>
      <c r="BB329" s="136">
        <f t="shared" ca="1" si="526"/>
        <v>8.6335695353505548E-2</v>
      </c>
      <c r="BC329" s="136">
        <f t="shared" ca="1" si="527"/>
        <v>1.999785268093875E-2</v>
      </c>
      <c r="BD329" s="136">
        <f t="shared" ca="1" si="528"/>
        <v>4.2176599766219095E-3</v>
      </c>
      <c r="BE329" s="136">
        <f t="shared" ca="1" si="529"/>
        <v>7.4823405579440116E-2</v>
      </c>
      <c r="BF329" s="136">
        <f t="shared" ca="1" si="530"/>
        <v>1.6729525034668027E-2</v>
      </c>
      <c r="BG329" s="136">
        <f t="shared" ca="1" si="531"/>
        <v>3.2014618167026834E-3</v>
      </c>
      <c r="BH329" s="136">
        <f t="shared" ca="1" si="532"/>
        <v>6.8243528142804002E-2</v>
      </c>
      <c r="BI329" s="136">
        <f t="shared" ca="1" si="533"/>
        <v>3.1068060671758938E-2</v>
      </c>
      <c r="BJ329" s="136">
        <f t="shared" ca="1" si="534"/>
        <v>6.9837643355165928E-3</v>
      </c>
      <c r="BK329" s="136">
        <f t="shared" ca="1" si="535"/>
        <v>0.10586320586161603</v>
      </c>
      <c r="BL329" s="136">
        <f t="shared" ca="1" si="536"/>
        <v>1.8105458561014372E-2</v>
      </c>
      <c r="BM329" s="136">
        <f t="shared" ca="1" si="537"/>
        <v>9.0193142710519852E-3</v>
      </c>
      <c r="BN329" s="136">
        <f t="shared" ca="1" si="538"/>
        <v>5.5982421017426683E-2</v>
      </c>
      <c r="BO329" s="136">
        <f t="shared" ca="1" si="539"/>
        <v>1.5623969562349217E-2</v>
      </c>
      <c r="BP329" s="136">
        <f t="shared" ca="1" si="540"/>
        <v>2.2779017085503496E-3</v>
      </c>
      <c r="BQ329" s="136">
        <f t="shared" ca="1" si="541"/>
        <v>6.4486288127716201E-2</v>
      </c>
      <c r="BR329" s="136" t="str">
        <f t="shared" si="542"/>
        <v/>
      </c>
      <c r="BS329" s="136" t="str">
        <f t="shared" si="543"/>
        <v/>
      </c>
      <c r="BT329" s="136" t="str">
        <f t="shared" si="544"/>
        <v/>
      </c>
      <c r="BU329" s="136">
        <f t="shared" ca="1" si="545"/>
        <v>2.5754430730420053E-2</v>
      </c>
      <c r="BV329" s="136">
        <f t="shared" ca="1" si="546"/>
        <v>2.6881315642614473E-3</v>
      </c>
      <c r="BW329" s="136">
        <f t="shared" ca="1" si="547"/>
        <v>0.10238579750719747</v>
      </c>
      <c r="BX329" s="136">
        <f t="shared" ca="1" si="548"/>
        <v>2.3176848273786636E-2</v>
      </c>
      <c r="BY329" s="136">
        <f t="shared" ca="1" si="549"/>
        <v>6.4404677779187208E-3</v>
      </c>
      <c r="BZ329" s="136">
        <f t="shared" ca="1" si="550"/>
        <v>7.8071288888801618E-2</v>
      </c>
      <c r="CA329" s="136">
        <f t="shared" ca="1" si="551"/>
        <v>3.0302310346180451E-2</v>
      </c>
      <c r="CB329" s="136">
        <f t="shared" ca="1" si="552"/>
        <v>7.7438799137928664E-3</v>
      </c>
      <c r="CC329" s="136">
        <f t="shared" ca="1" si="553"/>
        <v>9.7808741410672848E-2</v>
      </c>
      <c r="CD329" s="136">
        <f t="shared" ca="1" si="554"/>
        <v>1.7646469345674751E-2</v>
      </c>
      <c r="CE329" s="136">
        <f t="shared" ca="1" si="555"/>
        <v>4.1005852484609561E-3</v>
      </c>
      <c r="CF329" s="136">
        <f t="shared" ca="1" si="556"/>
        <v>6.5763674947717232E-2</v>
      </c>
      <c r="CG329" s="136">
        <f t="shared" ca="1" si="557"/>
        <v>3.1119929769240932E-2</v>
      </c>
      <c r="CH329" s="136">
        <f t="shared" ca="1" si="558"/>
        <v>6.7150193531704096E-3</v>
      </c>
      <c r="CI329" s="136">
        <f t="shared" ca="1" si="559"/>
        <v>0.10274932327139413</v>
      </c>
      <c r="CJ329" s="136">
        <f t="shared" ca="1" si="560"/>
        <v>1.8580541918816473E-2</v>
      </c>
      <c r="CK329" s="136">
        <f t="shared" ca="1" si="561"/>
        <v>9.6552598252166166E-3</v>
      </c>
      <c r="CL329" s="136">
        <f t="shared" ca="1" si="562"/>
        <v>5.4699123094600691E-2</v>
      </c>
      <c r="CM329" s="136">
        <f t="shared" ca="1" si="563"/>
        <v>2.4279944078453023E-2</v>
      </c>
      <c r="CN329" s="136">
        <f t="shared" ca="1" si="564"/>
        <v>5.0770830806997173E-3</v>
      </c>
      <c r="CO329" s="136">
        <f t="shared" ca="1" si="565"/>
        <v>8.4947146172572457E-2</v>
      </c>
      <c r="CP329" s="136">
        <f t="shared" ca="1" si="566"/>
        <v>3.1887311262319321E-2</v>
      </c>
      <c r="CQ329" s="136">
        <f t="shared" ca="1" si="567"/>
        <v>7.9649394602802383E-3</v>
      </c>
      <c r="CR329" s="136">
        <f t="shared" ca="1" si="568"/>
        <v>0.10122878363486865</v>
      </c>
      <c r="CS329" s="136">
        <f t="shared" ca="1" si="569"/>
        <v>2.1182337921597003E-2</v>
      </c>
      <c r="CT329" s="136">
        <f t="shared" ca="1" si="570"/>
        <v>3.4917175450382009E-3</v>
      </c>
      <c r="CU329" s="136">
        <f t="shared" ca="1" si="571"/>
        <v>8.3512275021868129E-2</v>
      </c>
      <c r="CV329" s="136">
        <f t="shared" ca="1" si="572"/>
        <v>1.8478672547324177E-2</v>
      </c>
      <c r="CW329" s="136">
        <f t="shared" ca="1" si="573"/>
        <v>2.6024196262607402E-3</v>
      </c>
      <c r="CX329" s="136">
        <f t="shared" ca="1" si="574"/>
        <v>7.4697370952167649E-2</v>
      </c>
      <c r="CY329" s="136">
        <f t="shared" ca="1" si="575"/>
        <v>2.4959182203365224E-2</v>
      </c>
      <c r="CZ329" s="136">
        <f t="shared" ca="1" si="576"/>
        <v>6.3419002807174009E-3</v>
      </c>
      <c r="DA329" s="136">
        <f t="shared" ca="1" si="577"/>
        <v>9.7653253628564654E-2</v>
      </c>
    </row>
    <row r="330" spans="3:105">
      <c r="C330" s="138">
        <f t="shared" si="578"/>
        <v>1010</v>
      </c>
      <c r="D330" s="136">
        <f t="shared" si="578"/>
        <v>0</v>
      </c>
      <c r="E330" s="136">
        <f t="shared" si="578"/>
        <v>0</v>
      </c>
      <c r="F330" s="136">
        <f t="shared" si="578"/>
        <v>0</v>
      </c>
      <c r="G330" s="136">
        <f t="shared" ca="1" si="479"/>
        <v>1.9355307294088582E-2</v>
      </c>
      <c r="H330" s="136">
        <f t="shared" ca="1" si="480"/>
        <v>6.1478457744549306E-3</v>
      </c>
      <c r="I330" s="136">
        <f t="shared" ca="1" si="481"/>
        <v>6.714414732310732E-2</v>
      </c>
      <c r="J330" s="136">
        <f t="shared" ca="1" si="482"/>
        <v>2.3648095864471225E-2</v>
      </c>
      <c r="K330" s="136">
        <f t="shared" ca="1" si="483"/>
        <v>5.3654670846144522E-3</v>
      </c>
      <c r="L330" s="136">
        <f t="shared" ca="1" si="484"/>
        <v>8.6515411353099397E-2</v>
      </c>
      <c r="M330" s="136">
        <f t="shared" ca="1" si="485"/>
        <v>1.2151793803553907E-2</v>
      </c>
      <c r="N330" s="136">
        <f t="shared" ca="1" si="486"/>
        <v>4.0904029324538614E-3</v>
      </c>
      <c r="O330" s="136">
        <f t="shared" ca="1" si="487"/>
        <v>4.6405604245281916E-2</v>
      </c>
      <c r="P330" s="136">
        <f t="shared" ca="1" si="488"/>
        <v>1.4699548555322333E-2</v>
      </c>
      <c r="Q330" s="136">
        <f t="shared" ca="1" si="489"/>
        <v>6.8200861287561918E-3</v>
      </c>
      <c r="R330" s="136">
        <f t="shared" ca="1" si="490"/>
        <v>5.0176799036696113E-2</v>
      </c>
      <c r="S330" s="136">
        <f t="shared" ca="1" si="491"/>
        <v>2.3947508338421138E-2</v>
      </c>
      <c r="T330" s="136">
        <f t="shared" ca="1" si="492"/>
        <v>5.3687782610091278E-3</v>
      </c>
      <c r="U330" s="136">
        <f t="shared" ca="1" si="493"/>
        <v>8.533849158648181E-2</v>
      </c>
      <c r="V330" s="136">
        <f t="shared" ca="1" si="494"/>
        <v>1.5388869108352457E-2</v>
      </c>
      <c r="W330" s="136">
        <f t="shared" ca="1" si="495"/>
        <v>7.8469531909699155E-3</v>
      </c>
      <c r="X330" s="136">
        <f t="shared" ca="1" si="496"/>
        <v>4.9573626229992618E-2</v>
      </c>
      <c r="Y330" s="136">
        <f t="shared" ca="1" si="497"/>
        <v>2.5981363590611477E-2</v>
      </c>
      <c r="Z330" s="136">
        <f t="shared" ca="1" si="498"/>
        <v>6.456760227733279E-3</v>
      </c>
      <c r="AA330" s="136">
        <f t="shared" ca="1" si="499"/>
        <v>9.3132889088165527E-2</v>
      </c>
      <c r="AB330" s="136">
        <f t="shared" ca="1" si="500"/>
        <v>2.1432677866837495E-2</v>
      </c>
      <c r="AC330" s="136">
        <f t="shared" ca="1" si="501"/>
        <v>7.9144288214619395E-3</v>
      </c>
      <c r="AD330" s="136">
        <f t="shared" ca="1" si="502"/>
        <v>7.5629748319282361E-2</v>
      </c>
      <c r="AE330" s="136">
        <f t="shared" ca="1" si="503"/>
        <v>1.4197004978686164E-2</v>
      </c>
      <c r="AF330" s="136">
        <f t="shared" ca="1" si="504"/>
        <v>7.701320489627358E-3</v>
      </c>
      <c r="AG330" s="136">
        <f t="shared" ca="1" si="505"/>
        <v>4.7926309984465974E-2</v>
      </c>
      <c r="AH330" s="136">
        <f t="shared" ca="1" si="506"/>
        <v>1.5410719268861135E-2</v>
      </c>
      <c r="AI330" s="136">
        <f t="shared" ca="1" si="507"/>
        <v>7.50550295384028E-3</v>
      </c>
      <c r="AJ330" s="136">
        <f t="shared" ca="1" si="508"/>
        <v>5.180524970492336E-2</v>
      </c>
      <c r="AK330" s="136">
        <f t="shared" ca="1" si="509"/>
        <v>2.6498913575525987E-2</v>
      </c>
      <c r="AL330" s="136">
        <f t="shared" ca="1" si="510"/>
        <v>8.6504093435855588E-3</v>
      </c>
      <c r="AM330" s="136">
        <f t="shared" ca="1" si="511"/>
        <v>8.6013887163405731E-2</v>
      </c>
      <c r="AN330" s="136">
        <f t="shared" ca="1" si="512"/>
        <v>1.8326774110126121E-2</v>
      </c>
      <c r="AO330" s="136">
        <f t="shared" ca="1" si="513"/>
        <v>7.0537111671228805E-3</v>
      </c>
      <c r="AP330" s="136">
        <f t="shared" ca="1" si="514"/>
        <v>6.1245696126434712E-2</v>
      </c>
      <c r="AQ330" s="136">
        <f t="shared" ca="1" si="515"/>
        <v>2.3203359467485002E-2</v>
      </c>
      <c r="AR330" s="136">
        <f t="shared" ca="1" si="516"/>
        <v>5.7085694954449612E-3</v>
      </c>
      <c r="AS330" s="136">
        <f t="shared" ca="1" si="517"/>
        <v>8.1977463504244313E-2</v>
      </c>
      <c r="AT330" s="136">
        <f t="shared" ca="1" si="518"/>
        <v>2.2879131311577455E-2</v>
      </c>
      <c r="AU330" s="136">
        <f t="shared" ca="1" si="519"/>
        <v>6.4959742139598263E-3</v>
      </c>
      <c r="AV330" s="136">
        <f t="shared" ca="1" si="520"/>
        <v>7.816003991114806E-2</v>
      </c>
      <c r="AW330" s="136">
        <f t="shared" ca="1" si="521"/>
        <v>1.6082139339646143E-2</v>
      </c>
      <c r="AX330" s="136">
        <f t="shared" ca="1" si="522"/>
        <v>4.9198560247248049E-3</v>
      </c>
      <c r="AY330" s="136">
        <f t="shared" ca="1" si="523"/>
        <v>5.6198227675550792E-2</v>
      </c>
      <c r="AZ330" s="136">
        <f t="shared" ca="1" si="524"/>
        <v>2.8609059983666307E-2</v>
      </c>
      <c r="BA330" s="136">
        <f t="shared" ca="1" si="525"/>
        <v>8.3089626262043744E-3</v>
      </c>
      <c r="BB330" s="136">
        <f t="shared" ca="1" si="526"/>
        <v>9.298317644664289E-2</v>
      </c>
      <c r="BC330" s="136">
        <f t="shared" ca="1" si="527"/>
        <v>1.5536533369247835E-2</v>
      </c>
      <c r="BD330" s="136">
        <f t="shared" ca="1" si="528"/>
        <v>5.5306822617922045E-3</v>
      </c>
      <c r="BE330" s="136">
        <f t="shared" ca="1" si="529"/>
        <v>5.2986193544916474E-2</v>
      </c>
      <c r="BF330" s="136">
        <f t="shared" ca="1" si="530"/>
        <v>1.3278793843340646E-2</v>
      </c>
      <c r="BG330" s="136">
        <f t="shared" ca="1" si="531"/>
        <v>4.8583740661536255E-3</v>
      </c>
      <c r="BH330" s="136">
        <f t="shared" ca="1" si="532"/>
        <v>4.9394509153242644E-2</v>
      </c>
      <c r="BI330" s="136">
        <f t="shared" ca="1" si="533"/>
        <v>2.565839212457121E-2</v>
      </c>
      <c r="BJ330" s="136">
        <f t="shared" ca="1" si="534"/>
        <v>8.5276188191486264E-3</v>
      </c>
      <c r="BK330" s="136">
        <f t="shared" ca="1" si="535"/>
        <v>8.3482662566473839E-2</v>
      </c>
      <c r="BL330" s="136">
        <f t="shared" ca="1" si="536"/>
        <v>1.8112210960415317E-2</v>
      </c>
      <c r="BM330" s="136">
        <f t="shared" ca="1" si="537"/>
        <v>9.4820456727962212E-3</v>
      </c>
      <c r="BN330" s="136">
        <f t="shared" ca="1" si="538"/>
        <v>5.4874907518075632E-2</v>
      </c>
      <c r="BO330" s="136">
        <f t="shared" ca="1" si="539"/>
        <v>1.2859945936592161E-2</v>
      </c>
      <c r="BP330" s="136">
        <f t="shared" ca="1" si="540"/>
        <v>4.499339595832509E-3</v>
      </c>
      <c r="BQ330" s="136">
        <f t="shared" ca="1" si="541"/>
        <v>4.726056707269418E-2</v>
      </c>
      <c r="BR330" s="136" t="str">
        <f t="shared" si="542"/>
        <v/>
      </c>
      <c r="BS330" s="136" t="str">
        <f t="shared" si="543"/>
        <v/>
      </c>
      <c r="BT330" s="136" t="str">
        <f t="shared" si="544"/>
        <v/>
      </c>
      <c r="BU330" s="136">
        <f t="shared" ca="1" si="545"/>
        <v>1.6865416113693941E-2</v>
      </c>
      <c r="BV330" s="136">
        <f t="shared" ca="1" si="546"/>
        <v>3.6807315703582416E-3</v>
      </c>
      <c r="BW330" s="136">
        <f t="shared" ca="1" si="547"/>
        <v>6.2983319083673828E-2</v>
      </c>
      <c r="BX330" s="136">
        <f t="shared" ca="1" si="548"/>
        <v>2.5914182529714263E-2</v>
      </c>
      <c r="BY330" s="136">
        <f t="shared" ca="1" si="549"/>
        <v>7.2461162373995448E-3</v>
      </c>
      <c r="BZ330" s="136">
        <f t="shared" ca="1" si="550"/>
        <v>8.8500178047430822E-2</v>
      </c>
      <c r="CA330" s="136">
        <f t="shared" ca="1" si="551"/>
        <v>2.7420713616137845E-2</v>
      </c>
      <c r="CB330" s="136">
        <f t="shared" ca="1" si="552"/>
        <v>8.5998727685931455E-3</v>
      </c>
      <c r="CC330" s="136">
        <f t="shared" ca="1" si="553"/>
        <v>8.7473204709555719E-2</v>
      </c>
      <c r="CD330" s="136">
        <f t="shared" ca="1" si="554"/>
        <v>1.4650729211788019E-2</v>
      </c>
      <c r="CE330" s="136">
        <f t="shared" ca="1" si="555"/>
        <v>5.9496104695742529E-3</v>
      </c>
      <c r="CF330" s="136">
        <f t="shared" ca="1" si="556"/>
        <v>5.0147767417984296E-2</v>
      </c>
      <c r="CG330" s="136">
        <f t="shared" ca="1" si="557"/>
        <v>2.2762890732458664E-2</v>
      </c>
      <c r="CH330" s="136">
        <f t="shared" ca="1" si="558"/>
        <v>6.6304743286644723E-3</v>
      </c>
      <c r="CI330" s="136">
        <f t="shared" ca="1" si="559"/>
        <v>7.1331201693097632E-2</v>
      </c>
      <c r="CJ330" s="136">
        <f t="shared" ca="1" si="560"/>
        <v>1.7495293320938098E-2</v>
      </c>
      <c r="CK330" s="136">
        <f t="shared" ca="1" si="561"/>
        <v>1.0551082643013174E-2</v>
      </c>
      <c r="CL330" s="136">
        <f t="shared" ca="1" si="562"/>
        <v>4.8934095760837563E-2</v>
      </c>
      <c r="CM330" s="136">
        <f t="shared" ca="1" si="563"/>
        <v>2.6814878782143382E-2</v>
      </c>
      <c r="CN330" s="136">
        <f t="shared" ca="1" si="564"/>
        <v>5.9142700747187261E-3</v>
      </c>
      <c r="CO330" s="136">
        <f t="shared" ca="1" si="565"/>
        <v>9.4323579370904201E-2</v>
      </c>
      <c r="CP330" s="136">
        <f t="shared" ca="1" si="566"/>
        <v>2.337771814304488E-2</v>
      </c>
      <c r="CQ330" s="136">
        <f t="shared" ca="1" si="567"/>
        <v>7.8017308535114393E-3</v>
      </c>
      <c r="CR330" s="136">
        <f t="shared" ca="1" si="568"/>
        <v>7.0209259500714355E-2</v>
      </c>
      <c r="CS330" s="136">
        <f t="shared" ca="1" si="569"/>
        <v>1.4642513275772422E-2</v>
      </c>
      <c r="CT330" s="136">
        <f t="shared" ca="1" si="570"/>
        <v>4.6441092521981881E-3</v>
      </c>
      <c r="CU330" s="136">
        <f t="shared" ca="1" si="571"/>
        <v>5.3632817806250323E-2</v>
      </c>
      <c r="CV330" s="136">
        <f t="shared" ca="1" si="572"/>
        <v>1.3381670916714232E-2</v>
      </c>
      <c r="CW330" s="136">
        <f t="shared" ca="1" si="573"/>
        <v>4.1259912379842893E-3</v>
      </c>
      <c r="CX330" s="136">
        <f t="shared" ca="1" si="574"/>
        <v>5.0069817195898168E-2</v>
      </c>
      <c r="CY330" s="136">
        <f t="shared" ca="1" si="575"/>
        <v>1.7811216678673081E-2</v>
      </c>
      <c r="CZ330" s="136">
        <f t="shared" ca="1" si="576"/>
        <v>6.7255352556132748E-3</v>
      </c>
      <c r="DA330" s="136">
        <f t="shared" ca="1" si="577"/>
        <v>6.3586409986510481E-2</v>
      </c>
    </row>
    <row r="331" spans="3:105">
      <c r="C331" s="138">
        <f t="shared" si="578"/>
        <v>1015</v>
      </c>
      <c r="D331" s="136">
        <f t="shared" si="578"/>
        <v>0</v>
      </c>
      <c r="E331" s="136">
        <f t="shared" si="578"/>
        <v>0</v>
      </c>
      <c r="F331" s="136">
        <f t="shared" si="578"/>
        <v>0</v>
      </c>
      <c r="G331" s="136">
        <f t="shared" ca="1" si="479"/>
        <v>1.6796679524653111E-2</v>
      </c>
      <c r="H331" s="136">
        <f t="shared" ca="1" si="480"/>
        <v>5.9993008780342546E-3</v>
      </c>
      <c r="I331" s="136">
        <f t="shared" ca="1" si="481"/>
        <v>5.7898025169086674E-2</v>
      </c>
      <c r="J331" s="136">
        <f t="shared" ca="1" si="482"/>
        <v>2.5291324006551832E-2</v>
      </c>
      <c r="K331" s="136">
        <f t="shared" ca="1" si="483"/>
        <v>6.7133898456272828E-3</v>
      </c>
      <c r="L331" s="136">
        <f t="shared" ca="1" si="484"/>
        <v>9.0522809621292791E-2</v>
      </c>
      <c r="M331" s="136">
        <f t="shared" ca="1" si="485"/>
        <v>1.0550114515887839E-2</v>
      </c>
      <c r="N331" s="136">
        <f t="shared" ca="1" si="486"/>
        <v>4.6062406088263107E-3</v>
      </c>
      <c r="O331" s="136">
        <f t="shared" ca="1" si="487"/>
        <v>3.9835227733098631E-2</v>
      </c>
      <c r="P331" s="136">
        <f t="shared" ca="1" si="488"/>
        <v>1.5126118233882173E-2</v>
      </c>
      <c r="Q331" s="136">
        <f t="shared" ca="1" si="489"/>
        <v>5.5250526224480271E-3</v>
      </c>
      <c r="R331" s="136">
        <f t="shared" ca="1" si="490"/>
        <v>5.7225807746857413E-2</v>
      </c>
      <c r="S331" s="136">
        <f t="shared" ca="1" si="491"/>
        <v>1.5530908484192231E-2</v>
      </c>
      <c r="T331" s="136">
        <f t="shared" ca="1" si="492"/>
        <v>3.451601018937251E-3</v>
      </c>
      <c r="U331" s="136">
        <f t="shared" ca="1" si="493"/>
        <v>5.500177191630725E-2</v>
      </c>
      <c r="V331" s="136">
        <f t="shared" ca="1" si="494"/>
        <v>1.5655012183255167E-2</v>
      </c>
      <c r="W331" s="136">
        <f t="shared" ca="1" si="495"/>
        <v>6.9842121492484834E-3</v>
      </c>
      <c r="X331" s="136">
        <f t="shared" ca="1" si="496"/>
        <v>5.3784538478535433E-2</v>
      </c>
      <c r="Y331" s="136">
        <f t="shared" ca="1" si="497"/>
        <v>2.0778177534823826E-2</v>
      </c>
      <c r="Z331" s="136">
        <f t="shared" ca="1" si="498"/>
        <v>6.9384492138433789E-3</v>
      </c>
      <c r="AA331" s="136">
        <f t="shared" ca="1" si="499"/>
        <v>7.1062437497858039E-2</v>
      </c>
      <c r="AB331" s="136">
        <f t="shared" ca="1" si="500"/>
        <v>2.3773105668150669E-2</v>
      </c>
      <c r="AC331" s="136">
        <f t="shared" ca="1" si="501"/>
        <v>7.7832690247711571E-3</v>
      </c>
      <c r="AD331" s="136">
        <f t="shared" ca="1" si="502"/>
        <v>8.5726166898387399E-2</v>
      </c>
      <c r="AE331" s="136">
        <f t="shared" ca="1" si="503"/>
        <v>1.3044990789178455E-2</v>
      </c>
      <c r="AF331" s="136">
        <f t="shared" ca="1" si="504"/>
        <v>6.8717383133180395E-3</v>
      </c>
      <c r="AG331" s="136">
        <f t="shared" ca="1" si="505"/>
        <v>4.4434613965903834E-2</v>
      </c>
      <c r="AH331" s="136">
        <f t="shared" ca="1" si="506"/>
        <v>1.4292931745440624E-2</v>
      </c>
      <c r="AI331" s="136">
        <f t="shared" ca="1" si="507"/>
        <v>7.9638641769556057E-3</v>
      </c>
      <c r="AJ331" s="136">
        <f t="shared" ca="1" si="508"/>
        <v>4.6596890583234997E-2</v>
      </c>
      <c r="AK331" s="136">
        <f t="shared" ca="1" si="509"/>
        <v>1.829229245293934E-2</v>
      </c>
      <c r="AL331" s="136">
        <f t="shared" ca="1" si="510"/>
        <v>6.9496497086228796E-3</v>
      </c>
      <c r="AM331" s="136">
        <f t="shared" ca="1" si="511"/>
        <v>5.8390888657214535E-2</v>
      </c>
      <c r="AN331" s="136">
        <f t="shared" ca="1" si="512"/>
        <v>1.9697657885543896E-2</v>
      </c>
      <c r="AO331" s="136">
        <f t="shared" ca="1" si="513"/>
        <v>6.6685530509739922E-3</v>
      </c>
      <c r="AP331" s="136">
        <f t="shared" ca="1" si="514"/>
        <v>6.9474732674611461E-2</v>
      </c>
      <c r="AQ331" s="136">
        <f t="shared" ca="1" si="515"/>
        <v>2.4420201585117301E-2</v>
      </c>
      <c r="AR331" s="136">
        <f t="shared" ca="1" si="516"/>
        <v>6.5745912231889381E-3</v>
      </c>
      <c r="AS331" s="136">
        <f t="shared" ca="1" si="517"/>
        <v>8.5398761524366554E-2</v>
      </c>
      <c r="AT331" s="136">
        <f t="shared" ca="1" si="518"/>
        <v>1.5094278252642366E-2</v>
      </c>
      <c r="AU331" s="136">
        <f t="shared" ca="1" si="519"/>
        <v>5.2813755833245029E-3</v>
      </c>
      <c r="AV331" s="136">
        <f t="shared" ca="1" si="520"/>
        <v>4.9454338637188518E-2</v>
      </c>
      <c r="AW331" s="136">
        <f t="shared" ca="1" si="521"/>
        <v>1.2818216310568904E-2</v>
      </c>
      <c r="AX331" s="136">
        <f t="shared" ca="1" si="522"/>
        <v>5.5447931415269613E-3</v>
      </c>
      <c r="AY331" s="136">
        <f t="shared" ca="1" si="523"/>
        <v>4.3184436988208764E-2</v>
      </c>
      <c r="AZ331" s="136">
        <f t="shared" ca="1" si="524"/>
        <v>2.9544509275698103E-2</v>
      </c>
      <c r="BA331" s="136">
        <f t="shared" ca="1" si="525"/>
        <v>8.758207604085199E-3</v>
      </c>
      <c r="BB331" s="136">
        <f t="shared" ca="1" si="526"/>
        <v>9.7920908448103999E-2</v>
      </c>
      <c r="BC331" s="136">
        <f t="shared" ca="1" si="527"/>
        <v>1.3145066581656111E-2</v>
      </c>
      <c r="BD331" s="136">
        <f t="shared" ca="1" si="528"/>
        <v>6.0107660208180242E-3</v>
      </c>
      <c r="BE331" s="136">
        <f t="shared" ca="1" si="529"/>
        <v>4.4138651856261084E-2</v>
      </c>
      <c r="BF331" s="136">
        <f t="shared" ca="1" si="530"/>
        <v>1.1361234089294358E-2</v>
      </c>
      <c r="BG331" s="136">
        <f t="shared" ca="1" si="531"/>
        <v>5.7370750033716679E-3</v>
      </c>
      <c r="BH331" s="136">
        <f t="shared" ca="1" si="532"/>
        <v>4.1343912541797513E-2</v>
      </c>
      <c r="BI331" s="136">
        <f t="shared" ca="1" si="533"/>
        <v>1.734651754209382E-2</v>
      </c>
      <c r="BJ331" s="136">
        <f t="shared" ca="1" si="534"/>
        <v>6.7821428066245646E-3</v>
      </c>
      <c r="BK331" s="136">
        <f t="shared" ca="1" si="535"/>
        <v>5.4856347019134714E-2</v>
      </c>
      <c r="BL331" s="136">
        <f t="shared" ca="1" si="536"/>
        <v>1.9481294814529475E-2</v>
      </c>
      <c r="BM331" s="136">
        <f t="shared" ca="1" si="537"/>
        <v>8.5684003601332916E-3</v>
      </c>
      <c r="BN331" s="136">
        <f t="shared" ca="1" si="538"/>
        <v>6.3364006305403398E-2</v>
      </c>
      <c r="BO331" s="136">
        <f t="shared" ca="1" si="539"/>
        <v>1.1088537240627005E-2</v>
      </c>
      <c r="BP331" s="136">
        <f t="shared" ca="1" si="540"/>
        <v>5.0277505426974652E-3</v>
      </c>
      <c r="BQ331" s="136">
        <f t="shared" ca="1" si="541"/>
        <v>4.0134811144797798E-2</v>
      </c>
      <c r="BR331" s="136" t="str">
        <f t="shared" si="542"/>
        <v/>
      </c>
      <c r="BS331" s="136" t="str">
        <f t="shared" si="543"/>
        <v/>
      </c>
      <c r="BT331" s="136" t="str">
        <f t="shared" si="544"/>
        <v/>
      </c>
      <c r="BU331" s="136">
        <f t="shared" ca="1" si="545"/>
        <v>1.233285663329034E-2</v>
      </c>
      <c r="BV331" s="136">
        <f t="shared" ca="1" si="546"/>
        <v>3.9715357964385635E-3</v>
      </c>
      <c r="BW331" s="136">
        <f t="shared" ca="1" si="547"/>
        <v>4.4238246803465268E-2</v>
      </c>
      <c r="BX331" s="136">
        <f t="shared" ca="1" si="548"/>
        <v>2.5569068050752878E-2</v>
      </c>
      <c r="BY331" s="136">
        <f t="shared" ca="1" si="549"/>
        <v>8.562673946289857E-3</v>
      </c>
      <c r="BZ331" s="136">
        <f t="shared" ca="1" si="550"/>
        <v>8.6716027586255282E-2</v>
      </c>
      <c r="CA331" s="136">
        <f t="shared" ca="1" si="551"/>
        <v>2.0376949073618346E-2</v>
      </c>
      <c r="CB331" s="136">
        <f t="shared" ca="1" si="552"/>
        <v>8.2391642258314197E-3</v>
      </c>
      <c r="CC331" s="136">
        <f t="shared" ca="1" si="553"/>
        <v>6.1306165184328208E-2</v>
      </c>
      <c r="CD331" s="136">
        <f t="shared" ca="1" si="554"/>
        <v>1.304795819857945E-2</v>
      </c>
      <c r="CE331" s="136">
        <f t="shared" ca="1" si="555"/>
        <v>6.901654173293581E-3</v>
      </c>
      <c r="CF331" s="136">
        <f t="shared" ca="1" si="556"/>
        <v>4.3363755967013418E-2</v>
      </c>
      <c r="CG331" s="136">
        <f t="shared" ca="1" si="557"/>
        <v>1.4018536417729153E-2</v>
      </c>
      <c r="CH331" s="136">
        <f t="shared" ca="1" si="558"/>
        <v>2.9805019628119356E-3</v>
      </c>
      <c r="CI331" s="136">
        <f t="shared" ca="1" si="559"/>
        <v>4.7405097301421097E-2</v>
      </c>
      <c r="CJ331" s="136">
        <f t="shared" ca="1" si="560"/>
        <v>1.696358848917617E-2</v>
      </c>
      <c r="CK331" s="136">
        <f t="shared" ca="1" si="561"/>
        <v>9.0283691307384215E-3</v>
      </c>
      <c r="CL331" s="136">
        <f t="shared" ca="1" si="562"/>
        <v>5.1360235083760072E-2</v>
      </c>
      <c r="CM331" s="136">
        <f t="shared" ca="1" si="563"/>
        <v>2.4438801478340596E-2</v>
      </c>
      <c r="CN331" s="136">
        <f t="shared" ca="1" si="564"/>
        <v>7.222204236548486E-3</v>
      </c>
      <c r="CO331" s="136">
        <f t="shared" ca="1" si="565"/>
        <v>8.2477985334507745E-2</v>
      </c>
      <c r="CP331" s="136">
        <f t="shared" ca="1" si="566"/>
        <v>1.5364179261593846E-2</v>
      </c>
      <c r="CQ331" s="136">
        <f t="shared" ca="1" si="567"/>
        <v>4.8260240509443511E-3</v>
      </c>
      <c r="CR331" s="136">
        <f t="shared" ca="1" si="568"/>
        <v>4.6870462416792102E-2</v>
      </c>
      <c r="CS331" s="136">
        <f t="shared" ca="1" si="569"/>
        <v>1.1644241976154516E-2</v>
      </c>
      <c r="CT331" s="136">
        <f t="shared" ca="1" si="570"/>
        <v>4.8013299022941222E-3</v>
      </c>
      <c r="CU331" s="136">
        <f t="shared" ca="1" si="571"/>
        <v>4.2098990829161458E-2</v>
      </c>
      <c r="CV331" s="136">
        <f t="shared" ca="1" si="572"/>
        <v>1.1395738538693188E-2</v>
      </c>
      <c r="CW331" s="136">
        <f t="shared" ca="1" si="573"/>
        <v>5.0707903299092097E-3</v>
      </c>
      <c r="CX331" s="136">
        <f t="shared" ca="1" si="574"/>
        <v>4.0297629842844927E-2</v>
      </c>
      <c r="CY331" s="136">
        <f t="shared" ca="1" si="575"/>
        <v>1.4024742718978325E-2</v>
      </c>
      <c r="CZ331" s="136">
        <f t="shared" ca="1" si="576"/>
        <v>6.5314600935469855E-3</v>
      </c>
      <c r="DA331" s="136">
        <f t="shared" ca="1" si="577"/>
        <v>4.7823654851828122E-2</v>
      </c>
    </row>
    <row r="332" spans="3:105">
      <c r="C332" s="138">
        <f t="shared" si="578"/>
        <v>1020</v>
      </c>
      <c r="D332" s="136">
        <f t="shared" si="578"/>
        <v>0</v>
      </c>
      <c r="E332" s="136">
        <f t="shared" si="578"/>
        <v>0</v>
      </c>
      <c r="F332" s="136">
        <f t="shared" si="578"/>
        <v>0</v>
      </c>
      <c r="G332" s="136">
        <f t="shared" ca="1" si="479"/>
        <v>1.4529839903392188E-2</v>
      </c>
      <c r="H332" s="136">
        <f t="shared" ca="1" si="480"/>
        <v>5.212795298800468E-3</v>
      </c>
      <c r="I332" s="136">
        <f t="shared" ca="1" si="481"/>
        <v>5.1641883075719687E-2</v>
      </c>
      <c r="J332" s="136">
        <f t="shared" ca="1" si="482"/>
        <v>2.2041757892546181E-2</v>
      </c>
      <c r="K332" s="136">
        <f t="shared" ca="1" si="483"/>
        <v>7.2750100833452553E-3</v>
      </c>
      <c r="L332" s="136">
        <f t="shared" ca="1" si="484"/>
        <v>7.5630577084779965E-2</v>
      </c>
      <c r="M332" s="136">
        <f t="shared" ca="1" si="485"/>
        <v>1.0101959935120478E-2</v>
      </c>
      <c r="N332" s="136">
        <f t="shared" ca="1" si="486"/>
        <v>5.0735103578095552E-3</v>
      </c>
      <c r="O332" s="136">
        <f t="shared" ca="1" si="487"/>
        <v>3.7499466265554539E-2</v>
      </c>
      <c r="P332" s="136">
        <f t="shared" ca="1" si="488"/>
        <v>1.8037997993241281E-2</v>
      </c>
      <c r="Q332" s="136">
        <f t="shared" ca="1" si="489"/>
        <v>5.8732081694023684E-3</v>
      </c>
      <c r="R332" s="136">
        <f t="shared" ca="1" si="490"/>
        <v>6.9543346364330114E-2</v>
      </c>
      <c r="S332" s="136">
        <f t="shared" ca="1" si="491"/>
        <v>1.0192381032644532E-2</v>
      </c>
      <c r="T332" s="136">
        <f t="shared" ca="1" si="492"/>
        <v>1.4743486692014559E-3</v>
      </c>
      <c r="U332" s="136">
        <f t="shared" ca="1" si="493"/>
        <v>4.0796289543697593E-2</v>
      </c>
      <c r="V332" s="136">
        <f t="shared" ca="1" si="494"/>
        <v>1.7871916210139133E-2</v>
      </c>
      <c r="W332" s="136">
        <f t="shared" ca="1" si="495"/>
        <v>6.8925880630983805E-3</v>
      </c>
      <c r="X332" s="136">
        <f t="shared" ca="1" si="496"/>
        <v>6.4794120247781126E-2</v>
      </c>
      <c r="Y332" s="136">
        <f t="shared" ca="1" si="497"/>
        <v>1.2621785289613677E-2</v>
      </c>
      <c r="Z332" s="136">
        <f t="shared" ca="1" si="498"/>
        <v>3.0813663093782048E-3</v>
      </c>
      <c r="AA332" s="136">
        <f t="shared" ca="1" si="499"/>
        <v>4.751368555813594E-2</v>
      </c>
      <c r="AB332" s="136">
        <f t="shared" ca="1" si="500"/>
        <v>2.3120254342844499E-2</v>
      </c>
      <c r="AC332" s="136">
        <f t="shared" ca="1" si="501"/>
        <v>9.2206218069646149E-3</v>
      </c>
      <c r="AD332" s="136">
        <f t="shared" ca="1" si="502"/>
        <v>7.761172391521895E-2</v>
      </c>
      <c r="AE332" s="136">
        <f t="shared" ca="1" si="503"/>
        <v>1.3247528804114376E-2</v>
      </c>
      <c r="AF332" s="136">
        <f t="shared" ca="1" si="504"/>
        <v>5.6674396022972631E-3</v>
      </c>
      <c r="AG332" s="136">
        <f t="shared" ca="1" si="505"/>
        <v>4.8857081475397225E-2</v>
      </c>
      <c r="AH332" s="136">
        <f t="shared" ca="1" si="506"/>
        <v>1.3749486638152651E-2</v>
      </c>
      <c r="AI332" s="136">
        <f t="shared" ca="1" si="507"/>
        <v>6.7131703859023492E-3</v>
      </c>
      <c r="AJ332" s="136">
        <f t="shared" ca="1" si="508"/>
        <v>4.8637676866961854E-2</v>
      </c>
      <c r="AK332" s="136">
        <f t="shared" ca="1" si="509"/>
        <v>1.15636235410099E-2</v>
      </c>
      <c r="AL332" s="136">
        <f t="shared" ca="1" si="510"/>
        <v>3.0970730565307411E-3</v>
      </c>
      <c r="AM332" s="136">
        <f t="shared" ca="1" si="511"/>
        <v>4.0822686516010349E-2</v>
      </c>
      <c r="AN332" s="136">
        <f t="shared" ca="1" si="512"/>
        <v>2.0655211621550908E-2</v>
      </c>
      <c r="AO332" s="136">
        <f t="shared" ca="1" si="513"/>
        <v>7.9722996419527518E-3</v>
      </c>
      <c r="AP332" s="136">
        <f t="shared" ca="1" si="514"/>
        <v>7.0741568967753812E-2</v>
      </c>
      <c r="AQ332" s="136">
        <f t="shared" ca="1" si="515"/>
        <v>2.0162272965363083E-2</v>
      </c>
      <c r="AR332" s="136">
        <f t="shared" ca="1" si="516"/>
        <v>6.4627323347109427E-3</v>
      </c>
      <c r="AS332" s="136">
        <f t="shared" ca="1" si="517"/>
        <v>6.8877985417806875E-2</v>
      </c>
      <c r="AT332" s="136">
        <f t="shared" ca="1" si="518"/>
        <v>1.0219284717752781E-2</v>
      </c>
      <c r="AU332" s="136">
        <f t="shared" ca="1" si="519"/>
        <v>2.2545892249025844E-3</v>
      </c>
      <c r="AV332" s="136">
        <f t="shared" ca="1" si="520"/>
        <v>3.9333564209395835E-2</v>
      </c>
      <c r="AW332" s="136">
        <f t="shared" ca="1" si="521"/>
        <v>1.1293059851768737E-2</v>
      </c>
      <c r="AX332" s="136">
        <f t="shared" ca="1" si="522"/>
        <v>5.6469394474688113E-3</v>
      </c>
      <c r="AY332" s="136">
        <f t="shared" ca="1" si="523"/>
        <v>3.8458030803319228E-2</v>
      </c>
      <c r="AZ332" s="136">
        <f t="shared" ca="1" si="524"/>
        <v>2.6667597887117818E-2</v>
      </c>
      <c r="BA332" s="136">
        <f t="shared" ca="1" si="525"/>
        <v>9.7921779455984823E-3</v>
      </c>
      <c r="BB332" s="136">
        <f t="shared" ca="1" si="526"/>
        <v>8.505228498196224E-2</v>
      </c>
      <c r="BC332" s="136">
        <f t="shared" ca="1" si="527"/>
        <v>1.1926648961864544E-2</v>
      </c>
      <c r="BD332" s="136">
        <f t="shared" ca="1" si="528"/>
        <v>6.4854762145105929E-3</v>
      </c>
      <c r="BE332" s="136">
        <f t="shared" ca="1" si="529"/>
        <v>4.0158732723240852E-2</v>
      </c>
      <c r="BF332" s="136">
        <f t="shared" ca="1" si="530"/>
        <v>1.0342171267318382E-2</v>
      </c>
      <c r="BG332" s="136">
        <f t="shared" ca="1" si="531"/>
        <v>5.7785233684319063E-3</v>
      </c>
      <c r="BH332" s="136">
        <f t="shared" ca="1" si="532"/>
        <v>3.7460122101925196E-2</v>
      </c>
      <c r="BI332" s="136">
        <f t="shared" ca="1" si="533"/>
        <v>1.1168501818380845E-2</v>
      </c>
      <c r="BJ332" s="136">
        <f t="shared" ca="1" si="534"/>
        <v>2.707609951037531E-3</v>
      </c>
      <c r="BK332" s="136">
        <f t="shared" ca="1" si="535"/>
        <v>4.0669336293959246E-2</v>
      </c>
      <c r="BL332" s="136">
        <f t="shared" ca="1" si="536"/>
        <v>2.2111823049867075E-2</v>
      </c>
      <c r="BM332" s="136">
        <f t="shared" ca="1" si="537"/>
        <v>8.4174236606745379E-3</v>
      </c>
      <c r="BN332" s="136">
        <f t="shared" ca="1" si="538"/>
        <v>7.3563540140449954E-2</v>
      </c>
      <c r="BO332" s="136">
        <f t="shared" ca="1" si="539"/>
        <v>1.0090141677807873E-2</v>
      </c>
      <c r="BP332" s="136">
        <f t="shared" ca="1" si="540"/>
        <v>5.1124278633848151E-3</v>
      </c>
      <c r="BQ332" s="136">
        <f t="shared" ca="1" si="541"/>
        <v>3.7387573587671454E-2</v>
      </c>
      <c r="BR332" s="136" t="str">
        <f t="shared" si="542"/>
        <v/>
      </c>
      <c r="BS332" s="136" t="str">
        <f t="shared" si="543"/>
        <v/>
      </c>
      <c r="BT332" s="136" t="str">
        <f t="shared" si="544"/>
        <v/>
      </c>
      <c r="BU332" s="136">
        <f t="shared" ca="1" si="545"/>
        <v>9.8098816572281533E-3</v>
      </c>
      <c r="BV332" s="136">
        <f t="shared" ca="1" si="546"/>
        <v>3.2749732542955113E-3</v>
      </c>
      <c r="BW332" s="136">
        <f t="shared" ca="1" si="547"/>
        <v>3.8768805045463324E-2</v>
      </c>
      <c r="BX332" s="136">
        <f t="shared" ca="1" si="548"/>
        <v>1.9954462738766551E-2</v>
      </c>
      <c r="BY332" s="136">
        <f t="shared" ca="1" si="549"/>
        <v>7.4872753753476157E-3</v>
      </c>
      <c r="BZ332" s="136">
        <f t="shared" ca="1" si="550"/>
        <v>6.618514840148168E-2</v>
      </c>
      <c r="CA332" s="136">
        <f t="shared" ca="1" si="551"/>
        <v>1.31297379005243E-2</v>
      </c>
      <c r="CB332" s="136">
        <f t="shared" ca="1" si="552"/>
        <v>4.3623687395200565E-3</v>
      </c>
      <c r="CC332" s="136">
        <f t="shared" ca="1" si="553"/>
        <v>4.3282026318450899E-2</v>
      </c>
      <c r="CD332" s="136">
        <f t="shared" ca="1" si="554"/>
        <v>1.2204741421664014E-2</v>
      </c>
      <c r="CE332" s="136">
        <f t="shared" ca="1" si="555"/>
        <v>6.9833325344345427E-3</v>
      </c>
      <c r="CF332" s="136">
        <f t="shared" ca="1" si="556"/>
        <v>4.0475070638269044E-2</v>
      </c>
      <c r="CG332" s="136">
        <f t="shared" ca="1" si="557"/>
        <v>1.0719111550009378E-2</v>
      </c>
      <c r="CH332" s="136">
        <f t="shared" ca="1" si="558"/>
        <v>1.7881595823209012E-3</v>
      </c>
      <c r="CI332" s="136">
        <f t="shared" ca="1" si="559"/>
        <v>3.9670618808223812E-2</v>
      </c>
      <c r="CJ332" s="136">
        <f t="shared" ca="1" si="560"/>
        <v>1.8480099706510482E-2</v>
      </c>
      <c r="CK332" s="136">
        <f t="shared" ca="1" si="561"/>
        <v>8.1955146867946707E-3</v>
      </c>
      <c r="CL332" s="136">
        <f t="shared" ca="1" si="562"/>
        <v>6.0089062213483979E-2</v>
      </c>
      <c r="CM332" s="136">
        <f t="shared" ca="1" si="563"/>
        <v>1.6530240299283988E-2</v>
      </c>
      <c r="CN332" s="136">
        <f t="shared" ca="1" si="564"/>
        <v>4.8522448620291125E-3</v>
      </c>
      <c r="CO332" s="136">
        <f t="shared" ca="1" si="565"/>
        <v>5.7351181701251808E-2</v>
      </c>
      <c r="CP332" s="136">
        <f t="shared" ca="1" si="566"/>
        <v>1.1983762659375783E-2</v>
      </c>
      <c r="CQ332" s="136">
        <f t="shared" ca="1" si="567"/>
        <v>3.3522662995892978E-3</v>
      </c>
      <c r="CR332" s="136">
        <f t="shared" ca="1" si="568"/>
        <v>4.0697881230574835E-2</v>
      </c>
      <c r="CS332" s="136">
        <f t="shared" ca="1" si="569"/>
        <v>9.754658023865501E-3</v>
      </c>
      <c r="CT332" s="136">
        <f t="shared" ca="1" si="570"/>
        <v>4.4974868082971178E-3</v>
      </c>
      <c r="CU332" s="136">
        <f t="shared" ca="1" si="571"/>
        <v>3.7249793166502725E-2</v>
      </c>
      <c r="CV332" s="136">
        <f t="shared" ca="1" si="572"/>
        <v>9.9431651720986985E-3</v>
      </c>
      <c r="CW332" s="136">
        <f t="shared" ca="1" si="573"/>
        <v>4.775026906198813E-3</v>
      </c>
      <c r="CX332" s="136">
        <f t="shared" ca="1" si="574"/>
        <v>3.6677891689763882E-2</v>
      </c>
      <c r="CY332" s="136">
        <f t="shared" ca="1" si="575"/>
        <v>1.1815344831262819E-2</v>
      </c>
      <c r="CZ332" s="136">
        <f t="shared" ca="1" si="576"/>
        <v>6.2607185133920946E-3</v>
      </c>
      <c r="DA332" s="136">
        <f t="shared" ca="1" si="577"/>
        <v>4.2355931680261659E-2</v>
      </c>
    </row>
    <row r="333" spans="3:105">
      <c r="C333" s="138">
        <f t="shared" si="578"/>
        <v>1025</v>
      </c>
      <c r="D333" s="136">
        <f t="shared" si="578"/>
        <v>0</v>
      </c>
      <c r="E333" s="136">
        <f t="shared" si="578"/>
        <v>0</v>
      </c>
      <c r="F333" s="136">
        <f t="shared" si="578"/>
        <v>0</v>
      </c>
      <c r="G333" s="136">
        <f t="shared" ca="1" si="479"/>
        <v>1.3136914227885722E-2</v>
      </c>
      <c r="H333" s="136">
        <f t="shared" ca="1" si="480"/>
        <v>4.9376965824906062E-3</v>
      </c>
      <c r="I333" s="136">
        <f t="shared" ca="1" si="481"/>
        <v>4.6984052092989219E-2</v>
      </c>
      <c r="J333" s="136">
        <f t="shared" ca="1" si="482"/>
        <v>1.4367483559943441E-2</v>
      </c>
      <c r="K333" s="136">
        <f t="shared" ca="1" si="483"/>
        <v>3.3643552059705569E-3</v>
      </c>
      <c r="L333" s="136">
        <f t="shared" ca="1" si="484"/>
        <v>5.441885247598905E-2</v>
      </c>
      <c r="M333" s="136">
        <f t="shared" ca="1" si="485"/>
        <v>1.0817980778017567E-2</v>
      </c>
      <c r="N333" s="136">
        <f t="shared" ca="1" si="486"/>
        <v>5.0693032651436612E-3</v>
      </c>
      <c r="O333" s="136">
        <f t="shared" ca="1" si="487"/>
        <v>4.13456748406653E-2</v>
      </c>
      <c r="P333" s="136">
        <f t="shared" ca="1" si="488"/>
        <v>1.9938699489278445E-2</v>
      </c>
      <c r="Q333" s="136">
        <f t="shared" ca="1" si="489"/>
        <v>8.0093574597156127E-3</v>
      </c>
      <c r="R333" s="136">
        <f t="shared" ca="1" si="490"/>
        <v>7.0937480542028031E-2</v>
      </c>
      <c r="S333" s="136">
        <f t="shared" ca="1" si="491"/>
        <v>8.996510446492861E-3</v>
      </c>
      <c r="T333" s="136">
        <f t="shared" ca="1" si="492"/>
        <v>1.5554939839880994E-3</v>
      </c>
      <c r="U333" s="136">
        <f t="shared" ca="1" si="493"/>
        <v>3.7560264667854705E-2</v>
      </c>
      <c r="V333" s="136">
        <f t="shared" ca="1" si="494"/>
        <v>2.0246009348103975E-2</v>
      </c>
      <c r="W333" s="136">
        <f t="shared" ca="1" si="495"/>
        <v>8.5389723052333704E-3</v>
      </c>
      <c r="X333" s="136">
        <f t="shared" ca="1" si="496"/>
        <v>6.9457812048522971E-2</v>
      </c>
      <c r="Y333" s="136">
        <f t="shared" ca="1" si="497"/>
        <v>8.2464360941276252E-3</v>
      </c>
      <c r="Z333" s="136">
        <f t="shared" ca="1" si="498"/>
        <v>4.963859892707916E-4</v>
      </c>
      <c r="AA333" s="136">
        <f t="shared" ca="1" si="499"/>
        <v>3.6644648118776185E-2</v>
      </c>
      <c r="AB333" s="136">
        <f t="shared" ca="1" si="500"/>
        <v>1.6216709850015786E-2</v>
      </c>
      <c r="AC333" s="136">
        <f t="shared" ca="1" si="501"/>
        <v>6.1149980365323604E-3</v>
      </c>
      <c r="AD333" s="136">
        <f t="shared" ca="1" si="502"/>
        <v>5.57055185691313E-2</v>
      </c>
      <c r="AE333" s="136">
        <f t="shared" ca="1" si="503"/>
        <v>1.5283735523783723E-2</v>
      </c>
      <c r="AF333" s="136">
        <f t="shared" ca="1" si="504"/>
        <v>6.1235936475634899E-3</v>
      </c>
      <c r="AG333" s="136">
        <f t="shared" ca="1" si="505"/>
        <v>5.6596168777946952E-2</v>
      </c>
      <c r="AH333" s="136">
        <f t="shared" ca="1" si="506"/>
        <v>1.5752416652547979E-2</v>
      </c>
      <c r="AI333" s="136">
        <f t="shared" ca="1" si="507"/>
        <v>7.1955319461334448E-3</v>
      </c>
      <c r="AJ333" s="136">
        <f t="shared" ca="1" si="508"/>
        <v>5.6749910793128466E-2</v>
      </c>
      <c r="AK333" s="136">
        <f t="shared" ca="1" si="509"/>
        <v>9.6830359565470894E-3</v>
      </c>
      <c r="AL333" s="136">
        <f t="shared" ca="1" si="510"/>
        <v>2.2624188090967098E-3</v>
      </c>
      <c r="AM333" s="136">
        <f t="shared" ca="1" si="511"/>
        <v>3.6545088048601432E-2</v>
      </c>
      <c r="AN333" s="136">
        <f t="shared" ca="1" si="512"/>
        <v>1.8375029442758796E-2</v>
      </c>
      <c r="AO333" s="136">
        <f t="shared" ca="1" si="513"/>
        <v>9.7142825994835386E-3</v>
      </c>
      <c r="AP333" s="136">
        <f t="shared" ca="1" si="514"/>
        <v>5.6729293498917741E-2</v>
      </c>
      <c r="AQ333" s="136">
        <f t="shared" ca="1" si="515"/>
        <v>1.2681252488620752E-2</v>
      </c>
      <c r="AR333" s="136">
        <f t="shared" ca="1" si="516"/>
        <v>2.8083613645505678E-3</v>
      </c>
      <c r="AS333" s="136">
        <f t="shared" ca="1" si="517"/>
        <v>4.7815679987300706E-2</v>
      </c>
      <c r="AT333" s="136">
        <f t="shared" ca="1" si="518"/>
        <v>1.0158004090511964E-2</v>
      </c>
      <c r="AU333" s="136">
        <f t="shared" ca="1" si="519"/>
        <v>3.1075049122270496E-3</v>
      </c>
      <c r="AV333" s="136">
        <f t="shared" ca="1" si="520"/>
        <v>3.8621586504063499E-2</v>
      </c>
      <c r="AW333" s="136">
        <f t="shared" ca="1" si="521"/>
        <v>1.1180267999878996E-2</v>
      </c>
      <c r="AX333" s="136">
        <f t="shared" ca="1" si="522"/>
        <v>6.5652285659513103E-3</v>
      </c>
      <c r="AY333" s="136">
        <f t="shared" ca="1" si="523"/>
        <v>3.6477030655570342E-2</v>
      </c>
      <c r="AZ333" s="136">
        <f t="shared" ca="1" si="524"/>
        <v>1.9464752131290834E-2</v>
      </c>
      <c r="BA333" s="136">
        <f t="shared" ca="1" si="525"/>
        <v>6.804630129935864E-3</v>
      </c>
      <c r="BB333" s="136">
        <f t="shared" ca="1" si="526"/>
        <v>6.4150812976361452E-2</v>
      </c>
      <c r="BC333" s="136">
        <f t="shared" ca="1" si="527"/>
        <v>1.2212781247945507E-2</v>
      </c>
      <c r="BD333" s="136">
        <f t="shared" ca="1" si="528"/>
        <v>6.9107944493017699E-3</v>
      </c>
      <c r="BE333" s="136">
        <f t="shared" ca="1" si="529"/>
        <v>3.9472427467038183E-2</v>
      </c>
      <c r="BF333" s="136">
        <f t="shared" ca="1" si="530"/>
        <v>1.013613968021943E-2</v>
      </c>
      <c r="BG333" s="136">
        <f t="shared" ca="1" si="531"/>
        <v>5.3909156033633068E-3</v>
      </c>
      <c r="BH333" s="136">
        <f t="shared" ca="1" si="532"/>
        <v>3.7703340026697243E-2</v>
      </c>
      <c r="BI333" s="136">
        <f t="shared" ca="1" si="533"/>
        <v>1.0152078648953121E-2</v>
      </c>
      <c r="BJ333" s="136">
        <f t="shared" ca="1" si="534"/>
        <v>2.7097363065941597E-3</v>
      </c>
      <c r="BK333" s="136">
        <f t="shared" ca="1" si="535"/>
        <v>3.740902355119876E-2</v>
      </c>
      <c r="BL333" s="136">
        <f t="shared" ca="1" si="536"/>
        <v>2.1613455219957764E-2</v>
      </c>
      <c r="BM333" s="136">
        <f t="shared" ca="1" si="537"/>
        <v>8.4943185619261435E-3</v>
      </c>
      <c r="BN333" s="136">
        <f t="shared" ca="1" si="538"/>
        <v>6.9970498522089503E-2</v>
      </c>
      <c r="BO333" s="136">
        <f t="shared" ca="1" si="539"/>
        <v>1.041014878114364E-2</v>
      </c>
      <c r="BP333" s="136">
        <f t="shared" ca="1" si="540"/>
        <v>5.1159080880824924E-3</v>
      </c>
      <c r="BQ333" s="136">
        <f t="shared" ca="1" si="541"/>
        <v>3.8726177725900236E-2</v>
      </c>
      <c r="BR333" s="136" t="str">
        <f t="shared" si="542"/>
        <v/>
      </c>
      <c r="BS333" s="136" t="str">
        <f t="shared" si="543"/>
        <v/>
      </c>
      <c r="BT333" s="136" t="str">
        <f t="shared" si="544"/>
        <v/>
      </c>
      <c r="BU333" s="136">
        <f t="shared" ca="1" si="545"/>
        <v>9.5306912459208661E-3</v>
      </c>
      <c r="BV333" s="136">
        <f t="shared" ca="1" si="546"/>
        <v>4.6043791688919677E-3</v>
      </c>
      <c r="BW333" s="136">
        <f t="shared" ca="1" si="547"/>
        <v>3.4858778117699746E-2</v>
      </c>
      <c r="BX333" s="136">
        <f t="shared" ca="1" si="548"/>
        <v>1.2020023725886007E-2</v>
      </c>
      <c r="BY333" s="136">
        <f t="shared" ca="1" si="549"/>
        <v>2.6826011742284348E-3</v>
      </c>
      <c r="BZ333" s="136">
        <f t="shared" ca="1" si="550"/>
        <v>4.6701985025317791E-2</v>
      </c>
      <c r="CA333" s="136">
        <f t="shared" ca="1" si="551"/>
        <v>1.0619224021368794E-2</v>
      </c>
      <c r="CB333" s="136">
        <f t="shared" ca="1" si="552"/>
        <v>3.2137296065772323E-3</v>
      </c>
      <c r="CC333" s="136">
        <f t="shared" ca="1" si="553"/>
        <v>3.7551518379369861E-2</v>
      </c>
      <c r="CD333" s="136">
        <f t="shared" ca="1" si="554"/>
        <v>1.2456336082611763E-2</v>
      </c>
      <c r="CE333" s="136">
        <f t="shared" ca="1" si="555"/>
        <v>6.5737249299338725E-3</v>
      </c>
      <c r="CF333" s="136">
        <f t="shared" ca="1" si="556"/>
        <v>4.2602851879550978E-2</v>
      </c>
      <c r="CG333" s="136">
        <f t="shared" ca="1" si="557"/>
        <v>1.1089072738784423E-2</v>
      </c>
      <c r="CH333" s="136">
        <f t="shared" ca="1" si="558"/>
        <v>3.429992468244891E-3</v>
      </c>
      <c r="CI333" s="136">
        <f t="shared" ca="1" si="559"/>
        <v>3.9414140755563029E-2</v>
      </c>
      <c r="CJ333" s="136">
        <f t="shared" ca="1" si="560"/>
        <v>2.0875728591303478E-2</v>
      </c>
      <c r="CK333" s="136">
        <f t="shared" ca="1" si="561"/>
        <v>9.6959637054218149E-3</v>
      </c>
      <c r="CL333" s="136">
        <f t="shared" ca="1" si="562"/>
        <v>6.504736335998236E-2</v>
      </c>
      <c r="CM333" s="136">
        <f t="shared" ca="1" si="563"/>
        <v>9.5574919922914187E-3</v>
      </c>
      <c r="CN333" s="136">
        <f t="shared" ca="1" si="564"/>
        <v>3.4779938201267874E-4</v>
      </c>
      <c r="CO333" s="136">
        <f t="shared" ca="1" si="565"/>
        <v>4.1236970140159264E-2</v>
      </c>
      <c r="CP333" s="136">
        <f t="shared" ca="1" si="566"/>
        <v>1.257049008194186E-2</v>
      </c>
      <c r="CQ333" s="136">
        <f t="shared" ca="1" si="567"/>
        <v>5.3647754336943673E-3</v>
      </c>
      <c r="CR333" s="136">
        <f t="shared" ca="1" si="568"/>
        <v>3.9614434693042405E-2</v>
      </c>
      <c r="CS333" s="136">
        <f t="shared" ca="1" si="569"/>
        <v>9.6973026053805075E-3</v>
      </c>
      <c r="CT333" s="136">
        <f t="shared" ca="1" si="570"/>
        <v>5.3476904555181289E-3</v>
      </c>
      <c r="CU333" s="136">
        <f t="shared" ca="1" si="571"/>
        <v>3.4743615867633207E-2</v>
      </c>
      <c r="CV333" s="136">
        <f t="shared" ca="1" si="572"/>
        <v>1.0016151666909823E-2</v>
      </c>
      <c r="CW333" s="136">
        <f t="shared" ca="1" si="573"/>
        <v>5.6081231517309676E-3</v>
      </c>
      <c r="CX333" s="136">
        <f t="shared" ca="1" si="574"/>
        <v>3.4826784573115437E-2</v>
      </c>
      <c r="CY333" s="136">
        <f t="shared" ca="1" si="575"/>
        <v>1.1321742717182335E-2</v>
      </c>
      <c r="CZ333" s="136">
        <f t="shared" ca="1" si="576"/>
        <v>7.1139803646935885E-3</v>
      </c>
      <c r="DA333" s="136">
        <f t="shared" ca="1" si="577"/>
        <v>3.84004014679988E-2</v>
      </c>
    </row>
    <row r="334" spans="3:105">
      <c r="C334" s="138">
        <f t="shared" si="578"/>
        <v>1030</v>
      </c>
      <c r="D334" s="136">
        <f t="shared" si="578"/>
        <v>0</v>
      </c>
      <c r="E334" s="136">
        <f t="shared" si="578"/>
        <v>0</v>
      </c>
      <c r="F334" s="136">
        <f t="shared" si="578"/>
        <v>0</v>
      </c>
      <c r="G334" s="136">
        <f t="shared" ca="1" si="479"/>
        <v>1.2802020729299387E-2</v>
      </c>
      <c r="H334" s="136">
        <f t="shared" ca="1" si="480"/>
        <v>5.4833024571774996E-3</v>
      </c>
      <c r="I334" s="136">
        <f t="shared" ca="1" si="481"/>
        <v>4.4097593225902572E-2</v>
      </c>
      <c r="J334" s="136">
        <f t="shared" ca="1" si="482"/>
        <v>9.6460559978352647E-3</v>
      </c>
      <c r="K334" s="136">
        <f t="shared" ca="1" si="483"/>
        <v>2.7714586081076882E-4</v>
      </c>
      <c r="L334" s="136">
        <f t="shared" ca="1" si="484"/>
        <v>4.3196384418367005E-2</v>
      </c>
      <c r="M334" s="136">
        <f t="shared" ca="1" si="485"/>
        <v>1.3950707191888304E-2</v>
      </c>
      <c r="N334" s="136">
        <f t="shared" ca="1" si="486"/>
        <v>6.6222652850005106E-3</v>
      </c>
      <c r="O334" s="136">
        <f t="shared" ca="1" si="487"/>
        <v>4.9598359425993464E-2</v>
      </c>
      <c r="P334" s="136">
        <f t="shared" ca="1" si="488"/>
        <v>1.5544380536960259E-2</v>
      </c>
      <c r="Q334" s="136">
        <f t="shared" ca="1" si="489"/>
        <v>6.4520468685821553E-3</v>
      </c>
      <c r="R334" s="136">
        <f t="shared" ca="1" si="490"/>
        <v>5.49112086967899E-2</v>
      </c>
      <c r="S334" s="136">
        <f t="shared" ca="1" si="491"/>
        <v>1.0578264030236954E-2</v>
      </c>
      <c r="T334" s="136">
        <f t="shared" ca="1" si="492"/>
        <v>4.6623059602098295E-3</v>
      </c>
      <c r="U334" s="136">
        <f t="shared" ca="1" si="493"/>
        <v>3.6752939057576123E-2</v>
      </c>
      <c r="V334" s="136">
        <f t="shared" ca="1" si="494"/>
        <v>1.7128878610834602E-2</v>
      </c>
      <c r="W334" s="136">
        <f t="shared" ca="1" si="495"/>
        <v>7.42690168545883E-3</v>
      </c>
      <c r="X334" s="136">
        <f t="shared" ca="1" si="496"/>
        <v>5.8008855913047649E-2</v>
      </c>
      <c r="Y334" s="136">
        <f t="shared" ca="1" si="497"/>
        <v>8.3110866354166972E-3</v>
      </c>
      <c r="Z334" s="136">
        <f t="shared" ca="1" si="498"/>
        <v>1.8298930953183148E-3</v>
      </c>
      <c r="AA334" s="136">
        <f t="shared" ca="1" si="499"/>
        <v>3.4309254607878967E-2</v>
      </c>
      <c r="AB334" s="136">
        <f t="shared" ca="1" si="500"/>
        <v>9.9804433770383522E-3</v>
      </c>
      <c r="AC334" s="136">
        <f t="shared" ca="1" si="501"/>
        <v>2.0368391224631511E-3</v>
      </c>
      <c r="AD334" s="136">
        <f t="shared" ca="1" si="502"/>
        <v>4.0765318797516624E-2</v>
      </c>
      <c r="AE334" s="136">
        <f t="shared" ca="1" si="503"/>
        <v>1.7347625647836443E-2</v>
      </c>
      <c r="AF334" s="136">
        <f t="shared" ca="1" si="504"/>
        <v>9.0784733653222639E-3</v>
      </c>
      <c r="AG334" s="136">
        <f t="shared" ca="1" si="505"/>
        <v>5.7212980561900113E-2</v>
      </c>
      <c r="AH334" s="136">
        <f t="shared" ca="1" si="506"/>
        <v>1.9381828280179765E-2</v>
      </c>
      <c r="AI334" s="136">
        <f t="shared" ca="1" si="507"/>
        <v>9.8450856316446567E-3</v>
      </c>
      <c r="AJ334" s="136">
        <f t="shared" ca="1" si="508"/>
        <v>6.4094655634270414E-2</v>
      </c>
      <c r="AK334" s="136">
        <f t="shared" ca="1" si="509"/>
        <v>1.1445917298666916E-2</v>
      </c>
      <c r="AL334" s="136">
        <f t="shared" ca="1" si="510"/>
        <v>5.7295615293597568E-3</v>
      </c>
      <c r="AM334" s="136">
        <f t="shared" ca="1" si="511"/>
        <v>3.5561795109846583E-2</v>
      </c>
      <c r="AN334" s="136">
        <f t="shared" ca="1" si="512"/>
        <v>1.1858284055054867E-2</v>
      </c>
      <c r="AO334" s="136">
        <f t="shared" ca="1" si="513"/>
        <v>5.0979875247005035E-3</v>
      </c>
      <c r="AP334" s="136">
        <f t="shared" ca="1" si="514"/>
        <v>4.0682254318630699E-2</v>
      </c>
      <c r="AQ334" s="136">
        <f t="shared" ca="1" si="515"/>
        <v>8.5567224980067046E-3</v>
      </c>
      <c r="AR334" s="136">
        <f t="shared" ca="1" si="516"/>
        <v>2.9276279513403046E-4</v>
      </c>
      <c r="AS334" s="136">
        <f t="shared" ca="1" si="517"/>
        <v>3.79303265731653E-2</v>
      </c>
      <c r="AT334" s="136">
        <f t="shared" ca="1" si="518"/>
        <v>1.2276585179210596E-2</v>
      </c>
      <c r="AU334" s="136">
        <f t="shared" ca="1" si="519"/>
        <v>6.907579693854444E-3</v>
      </c>
      <c r="AV334" s="136">
        <f t="shared" ca="1" si="520"/>
        <v>3.8103954660245319E-2</v>
      </c>
      <c r="AW334" s="136">
        <f t="shared" ca="1" si="521"/>
        <v>1.2426383176666844E-2</v>
      </c>
      <c r="AX334" s="136">
        <f t="shared" ca="1" si="522"/>
        <v>7.8761476192348613E-3</v>
      </c>
      <c r="AY334" s="136">
        <f t="shared" ca="1" si="523"/>
        <v>3.8119495929216485E-2</v>
      </c>
      <c r="AZ334" s="136">
        <f t="shared" ca="1" si="524"/>
        <v>1.3961329622805179E-2</v>
      </c>
      <c r="BA334" s="136">
        <f t="shared" ca="1" si="525"/>
        <v>2.8287900175017026E-3</v>
      </c>
      <c r="BB334" s="136">
        <f t="shared" ca="1" si="526"/>
        <v>5.273650869235192E-2</v>
      </c>
      <c r="BC334" s="136">
        <f t="shared" ca="1" si="527"/>
        <v>1.382378662334461E-2</v>
      </c>
      <c r="BD334" s="136">
        <f t="shared" ca="1" si="528"/>
        <v>7.3299181731479078E-3</v>
      </c>
      <c r="BE334" s="136">
        <f t="shared" ca="1" si="529"/>
        <v>4.5017131659049914E-2</v>
      </c>
      <c r="BF334" s="136">
        <f t="shared" ca="1" si="530"/>
        <v>1.1996754366796833E-2</v>
      </c>
      <c r="BG334" s="136">
        <f t="shared" ca="1" si="531"/>
        <v>6.210357256807332E-3</v>
      </c>
      <c r="BH334" s="136">
        <f t="shared" ca="1" si="532"/>
        <v>4.2889640938063349E-2</v>
      </c>
      <c r="BI334" s="136">
        <f t="shared" ca="1" si="533"/>
        <v>1.1812578185586002E-2</v>
      </c>
      <c r="BJ334" s="136">
        <f t="shared" ca="1" si="534"/>
        <v>5.9839168823936613E-3</v>
      </c>
      <c r="BK334" s="136">
        <f t="shared" ca="1" si="535"/>
        <v>3.7251885893841437E-2</v>
      </c>
      <c r="BL334" s="136">
        <f t="shared" ca="1" si="536"/>
        <v>1.5316283869275653E-2</v>
      </c>
      <c r="BM334" s="136">
        <f t="shared" ca="1" si="537"/>
        <v>5.1904380920842451E-3</v>
      </c>
      <c r="BN334" s="136">
        <f t="shared" ca="1" si="538"/>
        <v>5.242561779527212E-2</v>
      </c>
      <c r="BO334" s="136">
        <f t="shared" ca="1" si="539"/>
        <v>1.3001648007278533E-2</v>
      </c>
      <c r="BP334" s="136">
        <f t="shared" ca="1" si="540"/>
        <v>6.7083491095516574E-3</v>
      </c>
      <c r="BQ334" s="136">
        <f t="shared" ca="1" si="541"/>
        <v>4.4449279674195936E-2</v>
      </c>
      <c r="BR334" s="136" t="str">
        <f t="shared" si="542"/>
        <v/>
      </c>
      <c r="BS334" s="136" t="str">
        <f t="shared" si="543"/>
        <v/>
      </c>
      <c r="BT334" s="136" t="str">
        <f t="shared" si="544"/>
        <v/>
      </c>
      <c r="BU334" s="136">
        <f t="shared" ca="1" si="545"/>
        <v>1.0770697892584141E-2</v>
      </c>
      <c r="BV334" s="136">
        <f t="shared" ca="1" si="546"/>
        <v>6.7264332584100845E-3</v>
      </c>
      <c r="BW334" s="136">
        <f t="shared" ca="1" si="547"/>
        <v>3.4347902643983914E-2</v>
      </c>
      <c r="BX334" s="136">
        <f t="shared" ca="1" si="548"/>
        <v>8.6814386667968778E-3</v>
      </c>
      <c r="BY334" s="136">
        <f t="shared" ca="1" si="549"/>
        <v>6.7436780182309961E-4</v>
      </c>
      <c r="BZ334" s="136">
        <f t="shared" ca="1" si="550"/>
        <v>3.8482640584499336E-2</v>
      </c>
      <c r="CA334" s="136">
        <f t="shared" ca="1" si="551"/>
        <v>1.1382777266586661E-2</v>
      </c>
      <c r="CB334" s="136">
        <f t="shared" ca="1" si="552"/>
        <v>5.2018781406586046E-3</v>
      </c>
      <c r="CC334" s="136">
        <f t="shared" ca="1" si="553"/>
        <v>3.5730363638485786E-2</v>
      </c>
      <c r="CD334" s="136">
        <f t="shared" ca="1" si="554"/>
        <v>1.4980881681123763E-2</v>
      </c>
      <c r="CE334" s="136">
        <f t="shared" ca="1" si="555"/>
        <v>7.740677503103607E-3</v>
      </c>
      <c r="CF334" s="136">
        <f t="shared" ca="1" si="556"/>
        <v>4.9996033713810166E-2</v>
      </c>
      <c r="CG334" s="136">
        <f t="shared" ca="1" si="557"/>
        <v>1.3493390320204602E-2</v>
      </c>
      <c r="CH334" s="136">
        <f t="shared" ca="1" si="558"/>
        <v>7.4878451705773464E-3</v>
      </c>
      <c r="CI334" s="136">
        <f t="shared" ca="1" si="559"/>
        <v>3.9533462432432283E-2</v>
      </c>
      <c r="CJ334" s="136">
        <f t="shared" ca="1" si="560"/>
        <v>1.9591522219231803E-2</v>
      </c>
      <c r="CK334" s="136">
        <f t="shared" ca="1" si="561"/>
        <v>1.0205944761417323E-2</v>
      </c>
      <c r="CL334" s="136">
        <f t="shared" ca="1" si="562"/>
        <v>5.7395350037164172E-2</v>
      </c>
      <c r="CM334" s="136">
        <f t="shared" ca="1" si="563"/>
        <v>7.8581344520720475E-3</v>
      </c>
      <c r="CN334" s="136">
        <f t="shared" ca="1" si="564"/>
        <v>0</v>
      </c>
      <c r="CO334" s="136">
        <f t="shared" ca="1" si="565"/>
        <v>3.5569541149591141E-2</v>
      </c>
      <c r="CP334" s="136">
        <f t="shared" ca="1" si="566"/>
        <v>1.4724357562027267E-2</v>
      </c>
      <c r="CQ334" s="136">
        <f t="shared" ca="1" si="567"/>
        <v>8.9565967055265112E-3</v>
      </c>
      <c r="CR334" s="136">
        <f t="shared" ca="1" si="568"/>
        <v>3.9204139285266101E-2</v>
      </c>
      <c r="CS334" s="136">
        <f t="shared" ca="1" si="569"/>
        <v>1.0842184365045977E-2</v>
      </c>
      <c r="CT334" s="136">
        <f t="shared" ca="1" si="570"/>
        <v>6.5679448015770235E-3</v>
      </c>
      <c r="CU334" s="136">
        <f t="shared" ca="1" si="571"/>
        <v>3.6308481294032434E-2</v>
      </c>
      <c r="CV334" s="136">
        <f t="shared" ca="1" si="572"/>
        <v>1.0972838760375518E-2</v>
      </c>
      <c r="CW334" s="136">
        <f t="shared" ca="1" si="573"/>
        <v>5.9891176861318757E-3</v>
      </c>
      <c r="CX334" s="136">
        <f t="shared" ca="1" si="574"/>
        <v>3.7747183807004578E-2</v>
      </c>
      <c r="CY334" s="136">
        <f t="shared" ca="1" si="575"/>
        <v>1.1740613735447178E-2</v>
      </c>
      <c r="CZ334" s="136">
        <f t="shared" ca="1" si="576"/>
        <v>7.5307461318356358E-3</v>
      </c>
      <c r="DA334" s="136">
        <f t="shared" ca="1" si="577"/>
        <v>3.8360199809882929E-2</v>
      </c>
    </row>
    <row r="335" spans="3:105">
      <c r="C335" s="138">
        <f t="shared" si="578"/>
        <v>1035</v>
      </c>
      <c r="D335" s="136">
        <f t="shared" si="578"/>
        <v>0</v>
      </c>
      <c r="E335" s="136">
        <f t="shared" si="578"/>
        <v>0</v>
      </c>
      <c r="F335" s="136">
        <f t="shared" si="578"/>
        <v>0</v>
      </c>
      <c r="G335" s="136">
        <f t="shared" ca="1" si="479"/>
        <v>1.341561078371822E-2</v>
      </c>
      <c r="H335" s="136">
        <f t="shared" ca="1" si="480"/>
        <v>6.637331227372127E-3</v>
      </c>
      <c r="I335" s="136">
        <f t="shared" ca="1" si="481"/>
        <v>4.2910351498029166E-2</v>
      </c>
      <c r="J335" s="136">
        <f t="shared" ca="1" si="482"/>
        <v>9.1164737968054254E-3</v>
      </c>
      <c r="K335" s="136">
        <f t="shared" ca="1" si="483"/>
        <v>7.5192555536622205E-4</v>
      </c>
      <c r="L335" s="136">
        <f t="shared" ca="1" si="484"/>
        <v>3.9761794344456189E-2</v>
      </c>
      <c r="M335" s="136">
        <f t="shared" ca="1" si="485"/>
        <v>1.7896136973012358E-2</v>
      </c>
      <c r="N335" s="136">
        <f t="shared" ca="1" si="486"/>
        <v>9.8528444709892211E-3</v>
      </c>
      <c r="O335" s="136">
        <f t="shared" ca="1" si="487"/>
        <v>5.7529096517325115E-2</v>
      </c>
      <c r="P335" s="136">
        <f t="shared" ca="1" si="488"/>
        <v>8.9916905529535754E-3</v>
      </c>
      <c r="Q335" s="136">
        <f t="shared" ca="1" si="489"/>
        <v>1.4203032494422116E-3</v>
      </c>
      <c r="R335" s="136">
        <f t="shared" ca="1" si="490"/>
        <v>3.8534978116265495E-2</v>
      </c>
      <c r="S335" s="136">
        <f t="shared" ca="1" si="491"/>
        <v>1.3455419377075072E-2</v>
      </c>
      <c r="T335" s="136">
        <f t="shared" ca="1" si="492"/>
        <v>9.089788980319688E-3</v>
      </c>
      <c r="U335" s="136">
        <f t="shared" ca="1" si="493"/>
        <v>3.68757961340756E-2</v>
      </c>
      <c r="V335" s="136">
        <f t="shared" ca="1" si="494"/>
        <v>1.0460265102975612E-2</v>
      </c>
      <c r="W335" s="136">
        <f t="shared" ca="1" si="495"/>
        <v>2.5086639989410041E-3</v>
      </c>
      <c r="X335" s="136">
        <f t="shared" ca="1" si="496"/>
        <v>4.1281182173680063E-2</v>
      </c>
      <c r="Y335" s="136">
        <f t="shared" ca="1" si="497"/>
        <v>1.0554327811230261E-2</v>
      </c>
      <c r="Z335" s="136">
        <f t="shared" ca="1" si="498"/>
        <v>5.8052023122320464E-3</v>
      </c>
      <c r="AA335" s="136">
        <f t="shared" ca="1" si="499"/>
        <v>3.3921133226346961E-2</v>
      </c>
      <c r="AB335" s="136">
        <f t="shared" ca="1" si="500"/>
        <v>8.1448941723104695E-3</v>
      </c>
      <c r="AC335" s="136">
        <f t="shared" ca="1" si="501"/>
        <v>1.264358956728001E-3</v>
      </c>
      <c r="AD335" s="136">
        <f t="shared" ca="1" si="502"/>
        <v>3.5236697702007491E-2</v>
      </c>
      <c r="AE335" s="136">
        <f t="shared" ca="1" si="503"/>
        <v>1.5390692432960559E-2</v>
      </c>
      <c r="AF335" s="136">
        <f t="shared" ca="1" si="504"/>
        <v>9.0589122367717885E-3</v>
      </c>
      <c r="AG335" s="136">
        <f t="shared" ca="1" si="505"/>
        <v>4.6972650333692412E-2</v>
      </c>
      <c r="AH335" s="136">
        <f t="shared" ca="1" si="506"/>
        <v>1.9454168055034447E-2</v>
      </c>
      <c r="AI335" s="136">
        <f t="shared" ca="1" si="507"/>
        <v>1.1187598937018981E-2</v>
      </c>
      <c r="AJ335" s="136">
        <f t="shared" ca="1" si="508"/>
        <v>5.9841936880346815E-2</v>
      </c>
      <c r="AK335" s="136">
        <f t="shared" ca="1" si="509"/>
        <v>1.4017889356853042E-2</v>
      </c>
      <c r="AL335" s="136">
        <f t="shared" ca="1" si="510"/>
        <v>9.6636920613726047E-3</v>
      </c>
      <c r="AM335" s="136">
        <f t="shared" ca="1" si="511"/>
        <v>3.6509665479992237E-2</v>
      </c>
      <c r="AN335" s="136">
        <f t="shared" ca="1" si="512"/>
        <v>7.5195283993662104E-3</v>
      </c>
      <c r="AO335" s="136">
        <f t="shared" ca="1" si="513"/>
        <v>1.2957564364074971E-3</v>
      </c>
      <c r="AP335" s="136">
        <f t="shared" ca="1" si="514"/>
        <v>3.2205131758579177E-2</v>
      </c>
      <c r="AQ335" s="136">
        <f t="shared" ca="1" si="515"/>
        <v>8.4516880274476923E-3</v>
      </c>
      <c r="AR335" s="136">
        <f t="shared" ca="1" si="516"/>
        <v>1.2579052152206888E-3</v>
      </c>
      <c r="AS335" s="136">
        <f t="shared" ca="1" si="517"/>
        <v>3.4269952010881524E-2</v>
      </c>
      <c r="AT335" s="136">
        <f t="shared" ca="1" si="518"/>
        <v>1.4748752160005632E-2</v>
      </c>
      <c r="AU335" s="136">
        <f t="shared" ca="1" si="519"/>
        <v>1.0312920256881741E-2</v>
      </c>
      <c r="AV335" s="136">
        <f t="shared" ca="1" si="520"/>
        <v>3.8294988145196496E-2</v>
      </c>
      <c r="AW335" s="136">
        <f t="shared" ca="1" si="521"/>
        <v>1.495799171792017E-2</v>
      </c>
      <c r="AX335" s="136">
        <f t="shared" ca="1" si="522"/>
        <v>9.1413170440507643E-3</v>
      </c>
      <c r="AY335" s="136">
        <f t="shared" ca="1" si="523"/>
        <v>4.420689165084167E-2</v>
      </c>
      <c r="AZ335" s="136">
        <f t="shared" ca="1" si="524"/>
        <v>1.31628297320956E-2</v>
      </c>
      <c r="BA335" s="136">
        <f t="shared" ca="1" si="525"/>
        <v>3.3329391375069065E-3</v>
      </c>
      <c r="BB335" s="136">
        <f t="shared" ca="1" si="526"/>
        <v>4.7418766339072514E-2</v>
      </c>
      <c r="BC335" s="136">
        <f t="shared" ca="1" si="527"/>
        <v>1.7393687877825411E-2</v>
      </c>
      <c r="BD335" s="136">
        <f t="shared" ca="1" si="528"/>
        <v>9.8109767677091834E-3</v>
      </c>
      <c r="BE335" s="136">
        <f t="shared" ca="1" si="529"/>
        <v>5.2379990285561374E-2</v>
      </c>
      <c r="BF335" s="136">
        <f t="shared" ca="1" si="530"/>
        <v>1.559670445327976E-2</v>
      </c>
      <c r="BG335" s="136">
        <f t="shared" ca="1" si="531"/>
        <v>9.1004089335511313E-3</v>
      </c>
      <c r="BH335" s="136">
        <f t="shared" ca="1" si="532"/>
        <v>5.0592939149297626E-2</v>
      </c>
      <c r="BI335" s="136">
        <f t="shared" ca="1" si="533"/>
        <v>1.4474384719835259E-2</v>
      </c>
      <c r="BJ335" s="136">
        <f t="shared" ca="1" si="534"/>
        <v>1.0096157401602491E-2</v>
      </c>
      <c r="BK335" s="136">
        <f t="shared" ca="1" si="535"/>
        <v>3.817273819050012E-2</v>
      </c>
      <c r="BL335" s="136">
        <f t="shared" ca="1" si="536"/>
        <v>9.8943314964817612E-3</v>
      </c>
      <c r="BM335" s="136">
        <f t="shared" ca="1" si="537"/>
        <v>1.7962908019377331E-3</v>
      </c>
      <c r="BN335" s="136">
        <f t="shared" ca="1" si="538"/>
        <v>3.7877249607020443E-2</v>
      </c>
      <c r="BO335" s="136">
        <f t="shared" ca="1" si="539"/>
        <v>1.7149613362563383E-2</v>
      </c>
      <c r="BP335" s="136">
        <f t="shared" ca="1" si="540"/>
        <v>9.9532595754974317E-3</v>
      </c>
      <c r="BQ335" s="136">
        <f t="shared" ca="1" si="541"/>
        <v>5.2220068609475638E-2</v>
      </c>
      <c r="BR335" s="136" t="str">
        <f t="shared" si="542"/>
        <v/>
      </c>
      <c r="BS335" s="136" t="str">
        <f t="shared" si="543"/>
        <v/>
      </c>
      <c r="BT335" s="136" t="str">
        <f t="shared" si="544"/>
        <v/>
      </c>
      <c r="BU335" s="136">
        <f t="shared" ca="1" si="545"/>
        <v>1.2728942764275107E-2</v>
      </c>
      <c r="BV335" s="136">
        <f t="shared" ca="1" si="546"/>
        <v>7.9552853359516097E-3</v>
      </c>
      <c r="BW335" s="136">
        <f t="shared" ca="1" si="547"/>
        <v>3.8419117933752904E-2</v>
      </c>
      <c r="BX335" s="136">
        <f t="shared" ca="1" si="548"/>
        <v>9.1837936488952752E-3</v>
      </c>
      <c r="BY335" s="136">
        <f t="shared" ca="1" si="549"/>
        <v>2.3504540928362262E-3</v>
      </c>
      <c r="BZ335" s="136">
        <f t="shared" ca="1" si="550"/>
        <v>3.5435370888640329E-2</v>
      </c>
      <c r="CA335" s="136">
        <f t="shared" ca="1" si="551"/>
        <v>1.3940723156941786E-2</v>
      </c>
      <c r="CB335" s="136">
        <f t="shared" ca="1" si="552"/>
        <v>9.1919996773362628E-3</v>
      </c>
      <c r="CC335" s="136">
        <f t="shared" ca="1" si="553"/>
        <v>3.5785404063010819E-2</v>
      </c>
      <c r="CD335" s="136">
        <f t="shared" ca="1" si="554"/>
        <v>1.8868778040585458E-2</v>
      </c>
      <c r="CE335" s="136">
        <f t="shared" ca="1" si="555"/>
        <v>1.0973479305350396E-2</v>
      </c>
      <c r="CF335" s="136">
        <f t="shared" ca="1" si="556"/>
        <v>5.6866939492740139E-2</v>
      </c>
      <c r="CG335" s="136">
        <f t="shared" ca="1" si="557"/>
        <v>1.5773412733040768E-2</v>
      </c>
      <c r="CH335" s="136">
        <f t="shared" ca="1" si="558"/>
        <v>9.9376947328275282E-3</v>
      </c>
      <c r="CI335" s="136">
        <f t="shared" ca="1" si="559"/>
        <v>4.0729570904109315E-2</v>
      </c>
      <c r="CJ335" s="136">
        <f t="shared" ca="1" si="560"/>
        <v>1.2758850267001295E-2</v>
      </c>
      <c r="CK335" s="136">
        <f t="shared" ca="1" si="561"/>
        <v>4.5687797851017816E-3</v>
      </c>
      <c r="CL335" s="136">
        <f t="shared" ca="1" si="562"/>
        <v>4.2674449679975954E-2</v>
      </c>
      <c r="CM335" s="136">
        <f t="shared" ca="1" si="563"/>
        <v>9.1781563589339154E-3</v>
      </c>
      <c r="CN335" s="136">
        <f t="shared" ca="1" si="564"/>
        <v>2.9029400565892321E-3</v>
      </c>
      <c r="CO335" s="136">
        <f t="shared" ca="1" si="565"/>
        <v>3.4156069477791734E-2</v>
      </c>
      <c r="CP335" s="136">
        <f t="shared" ca="1" si="566"/>
        <v>1.6745259127322262E-2</v>
      </c>
      <c r="CQ335" s="136">
        <f t="shared" ca="1" si="567"/>
        <v>1.0961834084538298E-2</v>
      </c>
      <c r="CR335" s="136">
        <f t="shared" ca="1" si="568"/>
        <v>4.0564093774794495E-2</v>
      </c>
      <c r="CS335" s="136">
        <f t="shared" ca="1" si="569"/>
        <v>1.3436745305234732E-2</v>
      </c>
      <c r="CT335" s="136">
        <f t="shared" ca="1" si="570"/>
        <v>7.7375997840596518E-3</v>
      </c>
      <c r="CU335" s="136">
        <f t="shared" ca="1" si="571"/>
        <v>4.259512018116076E-2</v>
      </c>
      <c r="CV335" s="136">
        <f t="shared" ca="1" si="572"/>
        <v>1.4222065368326217E-2</v>
      </c>
      <c r="CW335" s="136">
        <f t="shared" ca="1" si="573"/>
        <v>8.3139181358107793E-3</v>
      </c>
      <c r="CX335" s="136">
        <f t="shared" ca="1" si="574"/>
        <v>4.4157153441143342E-2</v>
      </c>
      <c r="CY335" s="136">
        <f t="shared" ca="1" si="575"/>
        <v>1.3485213717819067E-2</v>
      </c>
      <c r="CZ335" s="136">
        <f t="shared" ca="1" si="576"/>
        <v>8.7083533013123399E-3</v>
      </c>
      <c r="DA335" s="136">
        <f t="shared" ca="1" si="577"/>
        <v>4.2074165348039962E-2</v>
      </c>
    </row>
    <row r="336" spans="3:105">
      <c r="C336" s="138">
        <f t="shared" si="578"/>
        <v>1040</v>
      </c>
      <c r="D336" s="136">
        <f t="shared" si="578"/>
        <v>0</v>
      </c>
      <c r="E336" s="136">
        <f t="shared" si="578"/>
        <v>0</v>
      </c>
      <c r="F336" s="136">
        <f t="shared" si="578"/>
        <v>0</v>
      </c>
      <c r="G336" s="136">
        <f t="shared" ca="1" si="479"/>
        <v>1.3885063083948775E-2</v>
      </c>
      <c r="H336" s="136">
        <f t="shared" ca="1" si="480"/>
        <v>7.0018718669063512E-3</v>
      </c>
      <c r="I336" s="136">
        <f t="shared" ca="1" si="481"/>
        <v>4.3063895752643883E-2</v>
      </c>
      <c r="J336" s="136">
        <f t="shared" ca="1" si="482"/>
        <v>1.0983404099330211E-2</v>
      </c>
      <c r="K336" s="136">
        <f t="shared" ca="1" si="483"/>
        <v>3.9685299313416671E-3</v>
      </c>
      <c r="L336" s="136">
        <f t="shared" ca="1" si="484"/>
        <v>3.973736994125969E-2</v>
      </c>
      <c r="M336" s="136">
        <f t="shared" ca="1" si="485"/>
        <v>1.6657963503815772E-2</v>
      </c>
      <c r="N336" s="136">
        <f t="shared" ca="1" si="486"/>
        <v>8.6782761310536319E-3</v>
      </c>
      <c r="O336" s="136">
        <f t="shared" ca="1" si="487"/>
        <v>5.3148466153308267E-2</v>
      </c>
      <c r="P336" s="136">
        <f t="shared" ca="1" si="488"/>
        <v>6.7053409138330715E-3</v>
      </c>
      <c r="Q336" s="136">
        <f t="shared" ca="1" si="489"/>
        <v>1.7820163497938904E-4</v>
      </c>
      <c r="R336" s="136">
        <f t="shared" ca="1" si="490"/>
        <v>3.0623335567229681E-2</v>
      </c>
      <c r="S336" s="136">
        <f t="shared" ca="1" si="491"/>
        <v>1.5039028017856086E-2</v>
      </c>
      <c r="T336" s="136">
        <f t="shared" ca="1" si="492"/>
        <v>9.5326066739109139E-3</v>
      </c>
      <c r="U336" s="136">
        <f t="shared" ca="1" si="493"/>
        <v>4.1162625845965951E-2</v>
      </c>
      <c r="V336" s="136">
        <f t="shared" ca="1" si="494"/>
        <v>6.8274150852188908E-3</v>
      </c>
      <c r="W336" s="136">
        <f t="shared" ca="1" si="495"/>
        <v>5.2994748900818795E-5</v>
      </c>
      <c r="X336" s="136">
        <f t="shared" ca="1" si="496"/>
        <v>3.2073449693507387E-2</v>
      </c>
      <c r="Y336" s="136">
        <f t="shared" ca="1" si="497"/>
        <v>1.3304650062704747E-2</v>
      </c>
      <c r="Z336" s="136">
        <f t="shared" ca="1" si="498"/>
        <v>9.3566291698250151E-3</v>
      </c>
      <c r="AA336" s="136">
        <f t="shared" ca="1" si="499"/>
        <v>3.5027335559668936E-2</v>
      </c>
      <c r="AB336" s="136">
        <f t="shared" ca="1" si="500"/>
        <v>8.8724877659615738E-3</v>
      </c>
      <c r="AC336" s="136">
        <f t="shared" ca="1" si="501"/>
        <v>3.0608629387106341E-3</v>
      </c>
      <c r="AD336" s="136">
        <f t="shared" ca="1" si="502"/>
        <v>3.4276560258672158E-2</v>
      </c>
      <c r="AE336" s="136">
        <f t="shared" ca="1" si="503"/>
        <v>9.0913170082518799E-3</v>
      </c>
      <c r="AF336" s="136">
        <f t="shared" ca="1" si="504"/>
        <v>3.1248848598035271E-3</v>
      </c>
      <c r="AG336" s="136">
        <f t="shared" ca="1" si="505"/>
        <v>3.4600995840126651E-2</v>
      </c>
      <c r="AH336" s="136">
        <f t="shared" ca="1" si="506"/>
        <v>1.2744224737437899E-2</v>
      </c>
      <c r="AI336" s="136">
        <f t="shared" ca="1" si="507"/>
        <v>4.999811848470064E-3</v>
      </c>
      <c r="AJ336" s="136">
        <f t="shared" ca="1" si="508"/>
        <v>4.4966261204871363E-2</v>
      </c>
      <c r="AK336" s="136">
        <f t="shared" ca="1" si="509"/>
        <v>1.5208417337188983E-2</v>
      </c>
      <c r="AL336" s="136">
        <f t="shared" ca="1" si="510"/>
        <v>9.6992130555981302E-3</v>
      </c>
      <c r="AM336" s="136">
        <f t="shared" ca="1" si="511"/>
        <v>3.9384913112811629E-2</v>
      </c>
      <c r="AN336" s="136">
        <f t="shared" ca="1" si="512"/>
        <v>7.3392150800016716E-3</v>
      </c>
      <c r="AO336" s="136">
        <f t="shared" ca="1" si="513"/>
        <v>1.7243272231291171E-3</v>
      </c>
      <c r="AP336" s="136">
        <f t="shared" ca="1" si="514"/>
        <v>2.9561481935893356E-2</v>
      </c>
      <c r="AQ336" s="136">
        <f t="shared" ca="1" si="515"/>
        <v>9.8532698635445341E-3</v>
      </c>
      <c r="AR336" s="136">
        <f t="shared" ca="1" si="516"/>
        <v>4.0344036988312869E-3</v>
      </c>
      <c r="AS336" s="136">
        <f t="shared" ca="1" si="517"/>
        <v>3.4410227339011168E-2</v>
      </c>
      <c r="AT336" s="136">
        <f t="shared" ca="1" si="518"/>
        <v>1.5838447058392855E-2</v>
      </c>
      <c r="AU336" s="136">
        <f t="shared" ca="1" si="519"/>
        <v>9.115112201541228E-3</v>
      </c>
      <c r="AV336" s="136">
        <f t="shared" ca="1" si="520"/>
        <v>4.2161916283978022E-2</v>
      </c>
      <c r="AW336" s="136">
        <f t="shared" ca="1" si="521"/>
        <v>1.857844409483737E-2</v>
      </c>
      <c r="AX336" s="136">
        <f t="shared" ca="1" si="522"/>
        <v>1.0841024332942123E-2</v>
      </c>
      <c r="AY336" s="136">
        <f t="shared" ca="1" si="523"/>
        <v>5.352795130037151E-2</v>
      </c>
      <c r="AZ336" s="136">
        <f t="shared" ca="1" si="524"/>
        <v>1.4006580609842702E-2</v>
      </c>
      <c r="BA336" s="136">
        <f t="shared" ca="1" si="525"/>
        <v>5.6653229167650653E-3</v>
      </c>
      <c r="BB336" s="136">
        <f t="shared" ca="1" si="526"/>
        <v>4.5641372776712617E-2</v>
      </c>
      <c r="BC336" s="136">
        <f t="shared" ca="1" si="527"/>
        <v>1.9220752437643075E-2</v>
      </c>
      <c r="BD336" s="136">
        <f t="shared" ca="1" si="528"/>
        <v>1.1526625749825894E-2</v>
      </c>
      <c r="BE336" s="136">
        <f t="shared" ca="1" si="529"/>
        <v>5.4611655923191588E-2</v>
      </c>
      <c r="BF336" s="136">
        <f t="shared" ca="1" si="530"/>
        <v>1.7310968543534706E-2</v>
      </c>
      <c r="BG336" s="136">
        <f t="shared" ca="1" si="531"/>
        <v>1.162063233539103E-2</v>
      </c>
      <c r="BH336" s="136">
        <f t="shared" ca="1" si="532"/>
        <v>5.0100851047931223E-2</v>
      </c>
      <c r="BI336" s="136">
        <f t="shared" ca="1" si="533"/>
        <v>1.5937634910607058E-2</v>
      </c>
      <c r="BJ336" s="136">
        <f t="shared" ca="1" si="534"/>
        <v>9.7191408415726287E-3</v>
      </c>
      <c r="BK336" s="136">
        <f t="shared" ca="1" si="535"/>
        <v>4.1828232462713624E-2</v>
      </c>
      <c r="BL336" s="136">
        <f t="shared" ca="1" si="536"/>
        <v>8.1362478119720773E-3</v>
      </c>
      <c r="BM336" s="136">
        <f t="shared" ca="1" si="537"/>
        <v>1.0872686124596936E-3</v>
      </c>
      <c r="BN336" s="136">
        <f t="shared" ca="1" si="538"/>
        <v>3.2657750980602578E-2</v>
      </c>
      <c r="BO336" s="136">
        <f t="shared" ca="1" si="539"/>
        <v>1.7670397891934718E-2</v>
      </c>
      <c r="BP336" s="136">
        <f t="shared" ca="1" si="540"/>
        <v>1.0422191655165017E-2</v>
      </c>
      <c r="BQ336" s="136">
        <f t="shared" ca="1" si="541"/>
        <v>5.2388132864739229E-2</v>
      </c>
      <c r="BR336" s="136" t="str">
        <f t="shared" si="542"/>
        <v/>
      </c>
      <c r="BS336" s="136" t="str">
        <f t="shared" si="543"/>
        <v/>
      </c>
      <c r="BT336" s="136" t="str">
        <f t="shared" si="544"/>
        <v/>
      </c>
      <c r="BU336" s="136">
        <f t="shared" ca="1" si="545"/>
        <v>1.5877602471932629E-2</v>
      </c>
      <c r="BV336" s="136">
        <f t="shared" ca="1" si="546"/>
        <v>9.1424105505096605E-3</v>
      </c>
      <c r="BW336" s="136">
        <f t="shared" ca="1" si="547"/>
        <v>4.8317104441304916E-2</v>
      </c>
      <c r="BX336" s="136">
        <f t="shared" ca="1" si="548"/>
        <v>1.1124137435566723E-2</v>
      </c>
      <c r="BY336" s="136">
        <f t="shared" ca="1" si="549"/>
        <v>5.735095665204879E-3</v>
      </c>
      <c r="BZ336" s="136">
        <f t="shared" ca="1" si="550"/>
        <v>3.5291148095367923E-2</v>
      </c>
      <c r="CA336" s="136">
        <f t="shared" ca="1" si="551"/>
        <v>1.5564774879368319E-2</v>
      </c>
      <c r="CB336" s="136">
        <f t="shared" ca="1" si="552"/>
        <v>1.043753744058081E-2</v>
      </c>
      <c r="CC336" s="136">
        <f t="shared" ca="1" si="553"/>
        <v>3.8116955517676979E-2</v>
      </c>
      <c r="CD336" s="136">
        <f t="shared" ca="1" si="554"/>
        <v>1.8730393904314056E-2</v>
      </c>
      <c r="CE336" s="136">
        <f t="shared" ca="1" si="555"/>
        <v>1.1050873650270158E-2</v>
      </c>
      <c r="CF336" s="136">
        <f t="shared" ca="1" si="556"/>
        <v>5.4595832029091428E-2</v>
      </c>
      <c r="CG336" s="136">
        <f t="shared" ca="1" si="557"/>
        <v>1.7204244186136242E-2</v>
      </c>
      <c r="CH336" s="136">
        <f t="shared" ca="1" si="558"/>
        <v>8.3607547832322531E-3</v>
      </c>
      <c r="CI336" s="136">
        <f t="shared" ca="1" si="559"/>
        <v>4.7373563000619304E-2</v>
      </c>
      <c r="CJ336" s="136">
        <f t="shared" ca="1" si="560"/>
        <v>8.2217264754374745E-3</v>
      </c>
      <c r="CK336" s="136">
        <f t="shared" ca="1" si="561"/>
        <v>1.1892614852304451E-3</v>
      </c>
      <c r="CL336" s="136">
        <f t="shared" ca="1" si="562"/>
        <v>3.1986344459855279E-2</v>
      </c>
      <c r="CM336" s="136">
        <f t="shared" ca="1" si="563"/>
        <v>1.1907082823197418E-2</v>
      </c>
      <c r="CN336" s="136">
        <f t="shared" ca="1" si="564"/>
        <v>7.1623921783258784E-3</v>
      </c>
      <c r="CO336" s="136">
        <f t="shared" ca="1" si="565"/>
        <v>3.5796922151491654E-2</v>
      </c>
      <c r="CP336" s="136">
        <f t="shared" ca="1" si="566"/>
        <v>1.788916528683477E-2</v>
      </c>
      <c r="CQ336" s="136">
        <f t="shared" ca="1" si="567"/>
        <v>8.9605266056639894E-3</v>
      </c>
      <c r="CR336" s="136">
        <f t="shared" ca="1" si="568"/>
        <v>4.7302138766826589E-2</v>
      </c>
      <c r="CS336" s="136">
        <f t="shared" ca="1" si="569"/>
        <v>1.7045155881743979E-2</v>
      </c>
      <c r="CT336" s="136">
        <f t="shared" ca="1" si="570"/>
        <v>1.0156201567772461E-2</v>
      </c>
      <c r="CU336" s="136">
        <f t="shared" ca="1" si="571"/>
        <v>5.0550474609548091E-2</v>
      </c>
      <c r="CV336" s="136">
        <f t="shared" ca="1" si="572"/>
        <v>1.7375256052452846E-2</v>
      </c>
      <c r="CW336" s="136">
        <f t="shared" ca="1" si="573"/>
        <v>1.0693617321731413E-2</v>
      </c>
      <c r="CX336" s="136">
        <f t="shared" ca="1" si="574"/>
        <v>5.0790452135911837E-2</v>
      </c>
      <c r="CY336" s="136">
        <f t="shared" ca="1" si="575"/>
        <v>1.6329837296199724E-2</v>
      </c>
      <c r="CZ336" s="136">
        <f t="shared" ca="1" si="576"/>
        <v>1.0685320440710581E-2</v>
      </c>
      <c r="DA336" s="136">
        <f t="shared" ca="1" si="577"/>
        <v>4.9169152016834423E-2</v>
      </c>
    </row>
    <row r="337" spans="3:105">
      <c r="C337" s="138">
        <f t="shared" si="578"/>
        <v>1045</v>
      </c>
      <c r="D337" s="136">
        <f t="shared" si="578"/>
        <v>0</v>
      </c>
      <c r="E337" s="136">
        <f t="shared" si="578"/>
        <v>0</v>
      </c>
      <c r="F337" s="136">
        <f t="shared" si="578"/>
        <v>0</v>
      </c>
      <c r="G337" s="136">
        <f t="shared" ca="1" si="479"/>
        <v>1.3603423437061888E-2</v>
      </c>
      <c r="H337" s="136">
        <f t="shared" ca="1" si="480"/>
        <v>6.031744594164814E-3</v>
      </c>
      <c r="I337" s="136">
        <f t="shared" ca="1" si="481"/>
        <v>4.3725656016309906E-2</v>
      </c>
      <c r="J337" s="136">
        <f t="shared" ca="1" si="482"/>
        <v>1.3769372498566704E-2</v>
      </c>
      <c r="K337" s="136">
        <f t="shared" ca="1" si="483"/>
        <v>7.6643042456360872E-3</v>
      </c>
      <c r="L337" s="136">
        <f t="shared" ca="1" si="484"/>
        <v>4.3062814876944883E-2</v>
      </c>
      <c r="M337" s="136">
        <f t="shared" ca="1" si="485"/>
        <v>1.0272801844348704E-2</v>
      </c>
      <c r="N337" s="136">
        <f t="shared" ca="1" si="486"/>
        <v>3.018064378071872E-3</v>
      </c>
      <c r="O337" s="136">
        <f t="shared" ca="1" si="487"/>
        <v>3.9971104575495048E-2</v>
      </c>
      <c r="P337" s="136">
        <f t="shared" ca="1" si="488"/>
        <v>6.2517977333118773E-3</v>
      </c>
      <c r="Q337" s="136">
        <f t="shared" ca="1" si="489"/>
        <v>2.1003589030479957E-4</v>
      </c>
      <c r="R337" s="136">
        <f t="shared" ca="1" si="490"/>
        <v>3.0238864151799969E-2</v>
      </c>
      <c r="S337" s="136">
        <f t="shared" ca="1" si="491"/>
        <v>1.688533542405395E-2</v>
      </c>
      <c r="T337" s="136">
        <f t="shared" ca="1" si="492"/>
        <v>7.2078308944348128E-3</v>
      </c>
      <c r="U337" s="136">
        <f t="shared" ca="1" si="493"/>
        <v>5.3395837949718181E-2</v>
      </c>
      <c r="V337" s="136">
        <f t="shared" ca="1" si="494"/>
        <v>6.2617688733818764E-3</v>
      </c>
      <c r="W337" s="136">
        <f t="shared" ca="1" si="495"/>
        <v>8.9380764685636794E-5</v>
      </c>
      <c r="X337" s="136">
        <f t="shared" ca="1" si="496"/>
        <v>2.9650885402448295E-2</v>
      </c>
      <c r="Y337" s="136">
        <f t="shared" ca="1" si="497"/>
        <v>1.4217599702286839E-2</v>
      </c>
      <c r="Z337" s="136">
        <f t="shared" ca="1" si="498"/>
        <v>8.022994340680531E-3</v>
      </c>
      <c r="AA337" s="136">
        <f t="shared" ca="1" si="499"/>
        <v>4.0482882636463192E-2</v>
      </c>
      <c r="AB337" s="136">
        <f t="shared" ca="1" si="500"/>
        <v>1.0933604382729506E-2</v>
      </c>
      <c r="AC337" s="136">
        <f t="shared" ca="1" si="501"/>
        <v>6.1601287971287631E-3</v>
      </c>
      <c r="AD337" s="136">
        <f t="shared" ca="1" si="502"/>
        <v>3.6974639717008942E-2</v>
      </c>
      <c r="AE337" s="136">
        <f t="shared" ca="1" si="503"/>
        <v>5.9275974371937141E-3</v>
      </c>
      <c r="AF337" s="136">
        <f t="shared" ca="1" si="504"/>
        <v>1.0978731803020139E-4</v>
      </c>
      <c r="AG337" s="136">
        <f t="shared" ca="1" si="505"/>
        <v>2.7659123117948353E-2</v>
      </c>
      <c r="AH337" s="136">
        <f t="shared" ca="1" si="506"/>
        <v>7.8954373122334751E-3</v>
      </c>
      <c r="AI337" s="136">
        <f t="shared" ca="1" si="507"/>
        <v>5.268239830822412E-4</v>
      </c>
      <c r="AJ337" s="136">
        <f t="shared" ca="1" si="508"/>
        <v>3.4097167138788811E-2</v>
      </c>
      <c r="AK337" s="136">
        <f t="shared" ca="1" si="509"/>
        <v>1.6823341622266976E-2</v>
      </c>
      <c r="AL337" s="136">
        <f t="shared" ca="1" si="510"/>
        <v>7.5136527003142562E-3</v>
      </c>
      <c r="AM337" s="136">
        <f t="shared" ca="1" si="511"/>
        <v>4.8451635765344177E-2</v>
      </c>
      <c r="AN337" s="136">
        <f t="shared" ca="1" si="512"/>
        <v>9.1549071485998289E-3</v>
      </c>
      <c r="AO337" s="136">
        <f t="shared" ca="1" si="513"/>
        <v>4.3252449500300995E-3</v>
      </c>
      <c r="AP337" s="136">
        <f t="shared" ca="1" si="514"/>
        <v>3.0908075245337906E-2</v>
      </c>
      <c r="AQ337" s="136">
        <f t="shared" ca="1" si="515"/>
        <v>1.2786097754200081E-2</v>
      </c>
      <c r="AR337" s="136">
        <f t="shared" ca="1" si="516"/>
        <v>7.6805109305012938E-3</v>
      </c>
      <c r="AS337" s="136">
        <f t="shared" ca="1" si="517"/>
        <v>3.7574930490876519E-2</v>
      </c>
      <c r="AT337" s="136">
        <f t="shared" ca="1" si="518"/>
        <v>1.7580074090899196E-2</v>
      </c>
      <c r="AU337" s="136">
        <f t="shared" ca="1" si="519"/>
        <v>7.124920252995509E-3</v>
      </c>
      <c r="AV337" s="136">
        <f t="shared" ca="1" si="520"/>
        <v>5.2010606673704149E-2</v>
      </c>
      <c r="AW337" s="136">
        <f t="shared" ca="1" si="521"/>
        <v>1.8775977138172459E-2</v>
      </c>
      <c r="AX337" s="136">
        <f t="shared" ca="1" si="522"/>
        <v>1.0430930704357511E-2</v>
      </c>
      <c r="AY337" s="136">
        <f t="shared" ca="1" si="523"/>
        <v>5.3777062364735548E-2</v>
      </c>
      <c r="AZ337" s="136">
        <f t="shared" ca="1" si="524"/>
        <v>1.6300768741465629E-2</v>
      </c>
      <c r="BA337" s="136">
        <f t="shared" ca="1" si="525"/>
        <v>8.9075734108338914E-3</v>
      </c>
      <c r="BB337" s="136">
        <f t="shared" ca="1" si="526"/>
        <v>4.7435451385687756E-2</v>
      </c>
      <c r="BC337" s="136">
        <f t="shared" ca="1" si="527"/>
        <v>1.4464385464913633E-2</v>
      </c>
      <c r="BD337" s="136">
        <f t="shared" ca="1" si="528"/>
        <v>6.995514189985997E-3</v>
      </c>
      <c r="BE337" s="136">
        <f t="shared" ca="1" si="529"/>
        <v>4.5567367092500997E-2</v>
      </c>
      <c r="BF337" s="136">
        <f t="shared" ca="1" si="530"/>
        <v>1.2402033214494866E-2</v>
      </c>
      <c r="BG337" s="136">
        <f t="shared" ca="1" si="531"/>
        <v>6.6562157224278511E-3</v>
      </c>
      <c r="BH337" s="136">
        <f t="shared" ca="1" si="532"/>
        <v>3.9437995724828853E-2</v>
      </c>
      <c r="BI337" s="136">
        <f t="shared" ca="1" si="533"/>
        <v>1.7734501301066154E-2</v>
      </c>
      <c r="BJ337" s="136">
        <f t="shared" ca="1" si="534"/>
        <v>7.7405541889287686E-3</v>
      </c>
      <c r="BK337" s="136">
        <f t="shared" ca="1" si="535"/>
        <v>5.2448235337803628E-2</v>
      </c>
      <c r="BL337" s="136">
        <f t="shared" ca="1" si="536"/>
        <v>8.4686804246028573E-3</v>
      </c>
      <c r="BM337" s="136">
        <f t="shared" ca="1" si="537"/>
        <v>1.9293834446248281E-3</v>
      </c>
      <c r="BN337" s="136">
        <f t="shared" ca="1" si="538"/>
        <v>3.261335568922813E-2</v>
      </c>
      <c r="BO337" s="136">
        <f t="shared" ca="1" si="539"/>
        <v>1.1979374338211385E-2</v>
      </c>
      <c r="BP337" s="136">
        <f t="shared" ca="1" si="540"/>
        <v>4.6785630354572944E-3</v>
      </c>
      <c r="BQ337" s="136">
        <f t="shared" ca="1" si="541"/>
        <v>4.176018507113758E-2</v>
      </c>
      <c r="BR337" s="136" t="str">
        <f t="shared" si="542"/>
        <v/>
      </c>
      <c r="BS337" s="136" t="str">
        <f t="shared" si="543"/>
        <v/>
      </c>
      <c r="BT337" s="136" t="str">
        <f t="shared" si="544"/>
        <v/>
      </c>
      <c r="BU337" s="136">
        <f t="shared" ca="1" si="545"/>
        <v>1.8145880060137631E-2</v>
      </c>
      <c r="BV337" s="136">
        <f t="shared" ca="1" si="546"/>
        <v>9.4945682690558263E-3</v>
      </c>
      <c r="BW337" s="136">
        <f t="shared" ca="1" si="547"/>
        <v>5.5209981874357016E-2</v>
      </c>
      <c r="BX337" s="136">
        <f t="shared" ca="1" si="548"/>
        <v>1.4027629310213476E-2</v>
      </c>
      <c r="BY337" s="136">
        <f t="shared" ca="1" si="549"/>
        <v>9.1191670411424897E-3</v>
      </c>
      <c r="BZ337" s="136">
        <f t="shared" ca="1" si="550"/>
        <v>3.9019205978166868E-2</v>
      </c>
      <c r="CA337" s="136">
        <f t="shared" ca="1" si="551"/>
        <v>1.6623984624435723E-2</v>
      </c>
      <c r="CB337" s="136">
        <f t="shared" ca="1" si="552"/>
        <v>8.0354455176670347E-3</v>
      </c>
      <c r="CC337" s="136">
        <f t="shared" ca="1" si="553"/>
        <v>4.5404116468220478E-2</v>
      </c>
      <c r="CD337" s="136">
        <f t="shared" ca="1" si="554"/>
        <v>1.2706640777434344E-2</v>
      </c>
      <c r="CE337" s="136">
        <f t="shared" ca="1" si="555"/>
        <v>5.3867587236275018E-3</v>
      </c>
      <c r="CF337" s="136">
        <f t="shared" ca="1" si="556"/>
        <v>4.2210743117525248E-2</v>
      </c>
      <c r="CG337" s="136">
        <f t="shared" ca="1" si="557"/>
        <v>2.0151755612020993E-2</v>
      </c>
      <c r="CH337" s="136">
        <f t="shared" ca="1" si="558"/>
        <v>7.2068800679005191E-3</v>
      </c>
      <c r="CI337" s="136">
        <f t="shared" ca="1" si="559"/>
        <v>6.0699471778940535E-2</v>
      </c>
      <c r="CJ337" s="136">
        <f t="shared" ca="1" si="560"/>
        <v>7.2824802072958255E-3</v>
      </c>
      <c r="CK337" s="136">
        <f t="shared" ca="1" si="561"/>
        <v>8.3962348450338376E-4</v>
      </c>
      <c r="CL337" s="136">
        <f t="shared" ca="1" si="562"/>
        <v>2.9904619296336289E-2</v>
      </c>
      <c r="CM337" s="136">
        <f t="shared" ca="1" si="563"/>
        <v>1.442692963250532E-2</v>
      </c>
      <c r="CN337" s="136">
        <f t="shared" ca="1" si="564"/>
        <v>8.8629147297853567E-3</v>
      </c>
      <c r="CO337" s="136">
        <f t="shared" ca="1" si="565"/>
        <v>4.0701122211993644E-2</v>
      </c>
      <c r="CP337" s="136">
        <f t="shared" ca="1" si="566"/>
        <v>2.1080472128208818E-2</v>
      </c>
      <c r="CQ337" s="136">
        <f t="shared" ca="1" si="567"/>
        <v>8.1058164294172362E-3</v>
      </c>
      <c r="CR337" s="136">
        <f t="shared" ca="1" si="568"/>
        <v>6.0354693934053807E-2</v>
      </c>
      <c r="CS337" s="136">
        <f t="shared" ca="1" si="569"/>
        <v>1.6629654793393012E-2</v>
      </c>
      <c r="CT337" s="136">
        <f t="shared" ca="1" si="570"/>
        <v>9.8017960100710844E-3</v>
      </c>
      <c r="CU337" s="136">
        <f t="shared" ca="1" si="571"/>
        <v>4.9011858636731791E-2</v>
      </c>
      <c r="CV337" s="136">
        <f t="shared" ca="1" si="572"/>
        <v>1.57301146743359E-2</v>
      </c>
      <c r="CW337" s="136">
        <f t="shared" ca="1" si="573"/>
        <v>9.1617270231029464E-3</v>
      </c>
      <c r="CX337" s="136">
        <f t="shared" ca="1" si="574"/>
        <v>4.6650921430404113E-2</v>
      </c>
      <c r="CY337" s="136">
        <f t="shared" ca="1" si="575"/>
        <v>1.7386054756817457E-2</v>
      </c>
      <c r="CZ337" s="136">
        <f t="shared" ca="1" si="576"/>
        <v>1.1511322083696518E-2</v>
      </c>
      <c r="DA337" s="136">
        <f t="shared" ca="1" si="577"/>
        <v>5.0793905641988032E-2</v>
      </c>
    </row>
    <row r="338" spans="3:105">
      <c r="C338" s="138">
        <f t="shared" si="578"/>
        <v>1050</v>
      </c>
      <c r="D338" s="136">
        <f t="shared" si="578"/>
        <v>0</v>
      </c>
      <c r="E338" s="136">
        <f t="shared" si="578"/>
        <v>0</v>
      </c>
      <c r="F338" s="136">
        <f t="shared" si="578"/>
        <v>0</v>
      </c>
      <c r="G338" s="136">
        <f t="shared" ca="1" si="479"/>
        <v>1.3435510763833779E-2</v>
      </c>
      <c r="H338" s="136">
        <f t="shared" ca="1" si="480"/>
        <v>4.9364709030534897E-3</v>
      </c>
      <c r="I338" s="136">
        <f t="shared" ca="1" si="481"/>
        <v>4.5485203140473232E-2</v>
      </c>
      <c r="J338" s="136">
        <f t="shared" ca="1" si="482"/>
        <v>1.6453501678654475E-2</v>
      </c>
      <c r="K338" s="136">
        <f t="shared" ca="1" si="483"/>
        <v>8.6000010795285551E-3</v>
      </c>
      <c r="L338" s="136">
        <f t="shared" ca="1" si="484"/>
        <v>5.0849702373617349E-2</v>
      </c>
      <c r="M338" s="136">
        <f t="shared" ca="1" si="485"/>
        <v>6.5191958683906443E-3</v>
      </c>
      <c r="N338" s="136">
        <f t="shared" ca="1" si="486"/>
        <v>1.9514665887816648E-4</v>
      </c>
      <c r="O338" s="136">
        <f t="shared" ca="1" si="487"/>
        <v>3.1015397490766119E-2</v>
      </c>
      <c r="P338" s="136">
        <f t="shared" ca="1" si="488"/>
        <v>8.5214473154428226E-3</v>
      </c>
      <c r="Q338" s="136">
        <f t="shared" ca="1" si="489"/>
        <v>3.290817425242881E-3</v>
      </c>
      <c r="R338" s="136">
        <f t="shared" ca="1" si="490"/>
        <v>3.2204253439775316E-2</v>
      </c>
      <c r="S338" s="136">
        <f t="shared" ca="1" si="491"/>
        <v>2.0717181657472074E-2</v>
      </c>
      <c r="T338" s="136">
        <f t="shared" ca="1" si="492"/>
        <v>6.6921644029861154E-3</v>
      </c>
      <c r="U338" s="136">
        <f t="shared" ca="1" si="493"/>
        <v>7.1311357051818597E-2</v>
      </c>
      <c r="V338" s="136">
        <f t="shared" ca="1" si="494"/>
        <v>7.9402233503516172E-3</v>
      </c>
      <c r="W338" s="136">
        <f t="shared" ca="1" si="495"/>
        <v>2.7263716131948174E-3</v>
      </c>
      <c r="X338" s="136">
        <f t="shared" ca="1" si="496"/>
        <v>3.1150947041067266E-2</v>
      </c>
      <c r="Y338" s="136">
        <f t="shared" ca="1" si="497"/>
        <v>1.6734056657243011E-2</v>
      </c>
      <c r="Z338" s="136">
        <f t="shared" ca="1" si="498"/>
        <v>6.2631801930265532E-3</v>
      </c>
      <c r="AA338" s="136">
        <f t="shared" ca="1" si="499"/>
        <v>5.429019798941391E-2</v>
      </c>
      <c r="AB338" s="136">
        <f t="shared" ca="1" si="500"/>
        <v>1.4456752568445991E-2</v>
      </c>
      <c r="AC338" s="136">
        <f t="shared" ca="1" si="501"/>
        <v>9.6897489666836218E-3</v>
      </c>
      <c r="AD338" s="136">
        <f t="shared" ca="1" si="502"/>
        <v>4.2203367024703335E-2</v>
      </c>
      <c r="AE338" s="136">
        <f t="shared" ca="1" si="503"/>
        <v>5.9152924302160346E-3</v>
      </c>
      <c r="AF338" s="136">
        <f t="shared" ca="1" si="504"/>
        <v>5.5381272504594742E-4</v>
      </c>
      <c r="AG338" s="136">
        <f t="shared" ca="1" si="505"/>
        <v>2.7164337795663535E-2</v>
      </c>
      <c r="AH338" s="136">
        <f t="shared" ca="1" si="506"/>
        <v>6.9780701911931276E-3</v>
      </c>
      <c r="AI338" s="136">
        <f t="shared" ca="1" si="507"/>
        <v>5.3794892053546785E-4</v>
      </c>
      <c r="AJ338" s="136">
        <f t="shared" ca="1" si="508"/>
        <v>3.1019735580418074E-2</v>
      </c>
      <c r="AK338" s="136">
        <f t="shared" ca="1" si="509"/>
        <v>2.0431486738881201E-2</v>
      </c>
      <c r="AL338" s="136">
        <f t="shared" ca="1" si="510"/>
        <v>7.1553949323189397E-3</v>
      </c>
      <c r="AM338" s="136">
        <f t="shared" ca="1" si="511"/>
        <v>6.378972339774229E-2</v>
      </c>
      <c r="AN338" s="136">
        <f t="shared" ca="1" si="512"/>
        <v>1.2006188205478576E-2</v>
      </c>
      <c r="AO338" s="136">
        <f t="shared" ca="1" si="513"/>
        <v>7.8392052464775139E-3</v>
      </c>
      <c r="AP338" s="136">
        <f t="shared" ca="1" si="514"/>
        <v>3.4110112620515547E-2</v>
      </c>
      <c r="AQ338" s="136">
        <f t="shared" ca="1" si="515"/>
        <v>1.5370740787492806E-2</v>
      </c>
      <c r="AR338" s="136">
        <f t="shared" ca="1" si="516"/>
        <v>8.0434512855354946E-3</v>
      </c>
      <c r="AS338" s="136">
        <f t="shared" ca="1" si="517"/>
        <v>4.6093673752348373E-2</v>
      </c>
      <c r="AT338" s="136">
        <f t="shared" ca="1" si="518"/>
        <v>2.0221245743227874E-2</v>
      </c>
      <c r="AU338" s="136">
        <f t="shared" ca="1" si="519"/>
        <v>7.359761708402213E-3</v>
      </c>
      <c r="AV338" s="136">
        <f t="shared" ca="1" si="520"/>
        <v>6.3872744172502049E-2</v>
      </c>
      <c r="AW338" s="136">
        <f t="shared" ca="1" si="521"/>
        <v>1.344864130807172E-2</v>
      </c>
      <c r="AX338" s="136">
        <f t="shared" ca="1" si="522"/>
        <v>5.2836402047901007E-3</v>
      </c>
      <c r="AY338" s="136">
        <f t="shared" ca="1" si="523"/>
        <v>4.332528985797536E-2</v>
      </c>
      <c r="AZ338" s="136">
        <f t="shared" ca="1" si="524"/>
        <v>1.8844639343620424E-2</v>
      </c>
      <c r="BA338" s="136">
        <f t="shared" ca="1" si="525"/>
        <v>1.0338145445576241E-2</v>
      </c>
      <c r="BB338" s="136">
        <f t="shared" ca="1" si="526"/>
        <v>5.2574236802734001E-2</v>
      </c>
      <c r="BC338" s="136">
        <f t="shared" ca="1" si="527"/>
        <v>8.6933335826074199E-3</v>
      </c>
      <c r="BD338" s="136">
        <f t="shared" ca="1" si="528"/>
        <v>1.1657035394398302E-3</v>
      </c>
      <c r="BE338" s="136">
        <f t="shared" ca="1" si="529"/>
        <v>3.5018863326881797E-2</v>
      </c>
      <c r="BF338" s="136">
        <f t="shared" ca="1" si="530"/>
        <v>7.1887212019103924E-3</v>
      </c>
      <c r="BG338" s="136">
        <f t="shared" ca="1" si="531"/>
        <v>1.2632051182001254E-3</v>
      </c>
      <c r="BH338" s="136">
        <f t="shared" ca="1" si="532"/>
        <v>3.0285131713666778E-2</v>
      </c>
      <c r="BI338" s="136">
        <f t="shared" ca="1" si="533"/>
        <v>2.1087114933676251E-2</v>
      </c>
      <c r="BJ338" s="136">
        <f t="shared" ca="1" si="534"/>
        <v>7.4703383464208963E-3</v>
      </c>
      <c r="BK338" s="136">
        <f t="shared" ca="1" si="535"/>
        <v>6.6496628015411702E-2</v>
      </c>
      <c r="BL338" s="136">
        <f t="shared" ca="1" si="536"/>
        <v>1.1317227728769925E-2</v>
      </c>
      <c r="BM338" s="136">
        <f t="shared" ca="1" si="537"/>
        <v>6.0827523184521712E-3</v>
      </c>
      <c r="BN338" s="136">
        <f t="shared" ca="1" si="538"/>
        <v>3.4324535759396459E-2</v>
      </c>
      <c r="BO338" s="136">
        <f t="shared" ca="1" si="539"/>
        <v>6.7193692927794259E-3</v>
      </c>
      <c r="BP338" s="136">
        <f t="shared" ca="1" si="540"/>
        <v>0</v>
      </c>
      <c r="BQ338" s="136">
        <f t="shared" ca="1" si="541"/>
        <v>3.158548114044047E-2</v>
      </c>
      <c r="BR338" s="136" t="str">
        <f t="shared" si="542"/>
        <v/>
      </c>
      <c r="BS338" s="136" t="str">
        <f t="shared" si="543"/>
        <v/>
      </c>
      <c r="BT338" s="136" t="str">
        <f t="shared" si="544"/>
        <v/>
      </c>
      <c r="BU338" s="136">
        <f t="shared" ca="1" si="545"/>
        <v>1.5067986417387083E-2</v>
      </c>
      <c r="BV338" s="136">
        <f t="shared" ca="1" si="546"/>
        <v>6.2067845595141198E-3</v>
      </c>
      <c r="BW338" s="136">
        <f t="shared" ca="1" si="547"/>
        <v>4.8921146526908661E-2</v>
      </c>
      <c r="BX338" s="136">
        <f t="shared" ca="1" si="548"/>
        <v>1.6107607448439046E-2</v>
      </c>
      <c r="BY338" s="136">
        <f t="shared" ca="1" si="549"/>
        <v>8.2707951248708472E-3</v>
      </c>
      <c r="BZ338" s="136">
        <f t="shared" ca="1" si="550"/>
        <v>4.8852241259255288E-2</v>
      </c>
      <c r="CA338" s="136">
        <f t="shared" ca="1" si="551"/>
        <v>1.9681069186956217E-2</v>
      </c>
      <c r="CB338" s="136">
        <f t="shared" ca="1" si="552"/>
        <v>6.8752920220772427E-3</v>
      </c>
      <c r="CC338" s="136">
        <f t="shared" ca="1" si="553"/>
        <v>5.9250030927950344E-2</v>
      </c>
      <c r="CD338" s="136">
        <f t="shared" ca="1" si="554"/>
        <v>7.5485200482545492E-3</v>
      </c>
      <c r="CE338" s="136">
        <f t="shared" ca="1" si="555"/>
        <v>5.00585776390315E-4</v>
      </c>
      <c r="CF338" s="136">
        <f t="shared" ca="1" si="556"/>
        <v>3.2923582484491912E-2</v>
      </c>
      <c r="CG338" s="136">
        <f t="shared" ca="1" si="557"/>
        <v>2.3796751698648519E-2</v>
      </c>
      <c r="CH338" s="136">
        <f t="shared" ca="1" si="558"/>
        <v>8.5341152295220577E-3</v>
      </c>
      <c r="CI338" s="136">
        <f t="shared" ca="1" si="559"/>
        <v>7.086261214525158E-2</v>
      </c>
      <c r="CJ338" s="136">
        <f t="shared" ca="1" si="560"/>
        <v>8.4360223450339004E-3</v>
      </c>
      <c r="CK338" s="136">
        <f t="shared" ca="1" si="561"/>
        <v>2.8462725128957623E-3</v>
      </c>
      <c r="CL338" s="136">
        <f t="shared" ca="1" si="562"/>
        <v>3.0863151430678592E-2</v>
      </c>
      <c r="CM338" s="136">
        <f t="shared" ca="1" si="563"/>
        <v>1.6858444324513729E-2</v>
      </c>
      <c r="CN338" s="136">
        <f t="shared" ca="1" si="564"/>
        <v>7.1623978135253105E-3</v>
      </c>
      <c r="CO338" s="136">
        <f t="shared" ca="1" si="565"/>
        <v>5.3002548455742898E-2</v>
      </c>
      <c r="CP338" s="136">
        <f t="shared" ca="1" si="566"/>
        <v>2.4377184490401559E-2</v>
      </c>
      <c r="CQ338" s="136">
        <f t="shared" ca="1" si="567"/>
        <v>8.9299551550698769E-3</v>
      </c>
      <c r="CR338" s="136">
        <f t="shared" ca="1" si="568"/>
        <v>7.1348887873779548E-2</v>
      </c>
      <c r="CS338" s="136">
        <f t="shared" ca="1" si="569"/>
        <v>1.098007616057488E-2</v>
      </c>
      <c r="CT338" s="136">
        <f t="shared" ca="1" si="570"/>
        <v>4.1754717913259137E-3</v>
      </c>
      <c r="CU338" s="136">
        <f t="shared" ca="1" si="571"/>
        <v>3.8094637799048911E-2</v>
      </c>
      <c r="CV338" s="136">
        <f t="shared" ca="1" si="572"/>
        <v>9.5296289016895876E-3</v>
      </c>
      <c r="CW338" s="136">
        <f t="shared" ca="1" si="573"/>
        <v>2.8415998833463789E-3</v>
      </c>
      <c r="CX338" s="136">
        <f t="shared" ca="1" si="574"/>
        <v>3.5025630947286772E-2</v>
      </c>
      <c r="CY338" s="136">
        <f t="shared" ca="1" si="575"/>
        <v>1.3153329374539899E-2</v>
      </c>
      <c r="CZ338" s="136">
        <f t="shared" ca="1" si="576"/>
        <v>7.2499904490025656E-3</v>
      </c>
      <c r="DA338" s="136">
        <f t="shared" ca="1" si="577"/>
        <v>4.1927346291476271E-2</v>
      </c>
    </row>
    <row r="339" spans="3:105">
      <c r="C339" s="138">
        <f t="shared" si="578"/>
        <v>1055</v>
      </c>
      <c r="D339" s="136">
        <f t="shared" si="578"/>
        <v>0</v>
      </c>
      <c r="E339" s="136">
        <f t="shared" si="578"/>
        <v>0</v>
      </c>
      <c r="F339" s="136">
        <f t="shared" si="578"/>
        <v>0</v>
      </c>
      <c r="G339" s="136">
        <f t="shared" ca="1" si="479"/>
        <v>1.4345478952157089E-2</v>
      </c>
      <c r="H339" s="136">
        <f t="shared" ca="1" si="480"/>
        <v>5.3148614335421169E-3</v>
      </c>
      <c r="I339" s="136">
        <f t="shared" ca="1" si="481"/>
        <v>4.7899568943274837E-2</v>
      </c>
      <c r="J339" s="136">
        <f t="shared" ca="1" si="482"/>
        <v>1.9276051683574956E-2</v>
      </c>
      <c r="K339" s="136">
        <f t="shared" ca="1" si="483"/>
        <v>7.1350695628635986E-3</v>
      </c>
      <c r="L339" s="136">
        <f t="shared" ca="1" si="484"/>
        <v>6.5575289423494235E-2</v>
      </c>
      <c r="M339" s="136">
        <f t="shared" ca="1" si="485"/>
        <v>5.9492853421739622E-3</v>
      </c>
      <c r="N339" s="136">
        <f t="shared" ca="1" si="486"/>
        <v>2.2066831496851401E-4</v>
      </c>
      <c r="O339" s="136">
        <f t="shared" ca="1" si="487"/>
        <v>2.8550615588633175E-2</v>
      </c>
      <c r="P339" s="136">
        <f t="shared" ca="1" si="488"/>
        <v>1.2810412511537552E-2</v>
      </c>
      <c r="Q339" s="136">
        <f t="shared" ca="1" si="489"/>
        <v>8.5575955536302695E-3</v>
      </c>
      <c r="R339" s="136">
        <f t="shared" ca="1" si="490"/>
        <v>3.5857962017778321E-2</v>
      </c>
      <c r="S339" s="136">
        <f t="shared" ca="1" si="491"/>
        <v>2.4005431518091407E-2</v>
      </c>
      <c r="T339" s="136">
        <f t="shared" ca="1" si="492"/>
        <v>8.8708829730241266E-3</v>
      </c>
      <c r="U339" s="136">
        <f t="shared" ca="1" si="493"/>
        <v>7.7832177209355216E-2</v>
      </c>
      <c r="V339" s="136">
        <f t="shared" ca="1" si="494"/>
        <v>1.1917526000887106E-2</v>
      </c>
      <c r="W339" s="136">
        <f t="shared" ca="1" si="495"/>
        <v>7.9538434766613739E-3</v>
      </c>
      <c r="X339" s="136">
        <f t="shared" ca="1" si="496"/>
        <v>3.2796889522244008E-2</v>
      </c>
      <c r="Y339" s="136">
        <f t="shared" ca="1" si="497"/>
        <v>2.1461517704223242E-2</v>
      </c>
      <c r="Z339" s="136">
        <f t="shared" ca="1" si="498"/>
        <v>7.6170903191218661E-3</v>
      </c>
      <c r="AA339" s="136">
        <f t="shared" ca="1" si="499"/>
        <v>7.05955841090182E-2</v>
      </c>
      <c r="AB339" s="136">
        <f t="shared" ca="1" si="500"/>
        <v>1.7140858227913055E-2</v>
      </c>
      <c r="AC339" s="136">
        <f t="shared" ca="1" si="501"/>
        <v>8.5963792959522327E-3</v>
      </c>
      <c r="AD339" s="136">
        <f t="shared" ca="1" si="502"/>
        <v>5.5482773493253347E-2</v>
      </c>
      <c r="AE339" s="136">
        <f t="shared" ca="1" si="503"/>
        <v>8.2126937660164153E-3</v>
      </c>
      <c r="AF339" s="136">
        <f t="shared" ca="1" si="504"/>
        <v>4.0292341047732947E-3</v>
      </c>
      <c r="AG339" s="136">
        <f t="shared" ca="1" si="505"/>
        <v>2.8960209872610929E-2</v>
      </c>
      <c r="AH339" s="136">
        <f t="shared" ca="1" si="506"/>
        <v>7.315740561869245E-3</v>
      </c>
      <c r="AI339" s="136">
        <f t="shared" ca="1" si="507"/>
        <v>1.4619469108334703E-3</v>
      </c>
      <c r="AJ339" s="136">
        <f t="shared" ca="1" si="508"/>
        <v>3.1638889594835483E-2</v>
      </c>
      <c r="AK339" s="136">
        <f t="shared" ca="1" si="509"/>
        <v>2.3555802107298473E-2</v>
      </c>
      <c r="AL339" s="136">
        <f t="shared" ca="1" si="510"/>
        <v>9.3965737486775246E-3</v>
      </c>
      <c r="AM339" s="136">
        <f t="shared" ca="1" si="511"/>
        <v>7.0947203242389997E-2</v>
      </c>
      <c r="AN339" s="136">
        <f t="shared" ca="1" si="512"/>
        <v>1.4727423069577351E-2</v>
      </c>
      <c r="AO339" s="136">
        <f t="shared" ca="1" si="513"/>
        <v>9.1172043954293753E-3</v>
      </c>
      <c r="AP339" s="136">
        <f t="shared" ca="1" si="514"/>
        <v>4.0312439947232902E-2</v>
      </c>
      <c r="AQ339" s="136">
        <f t="shared" ca="1" si="515"/>
        <v>1.8887735319498326E-2</v>
      </c>
      <c r="AR339" s="136">
        <f t="shared" ca="1" si="516"/>
        <v>6.3414317783849657E-3</v>
      </c>
      <c r="AS339" s="136">
        <f t="shared" ca="1" si="517"/>
        <v>6.3506681800382686E-2</v>
      </c>
      <c r="AT339" s="136">
        <f t="shared" ca="1" si="518"/>
        <v>2.1493233588169281E-2</v>
      </c>
      <c r="AU339" s="136">
        <f t="shared" ca="1" si="519"/>
        <v>9.963444692579395E-3</v>
      </c>
      <c r="AV339" s="136">
        <f t="shared" ca="1" si="520"/>
        <v>6.3104377245312704E-2</v>
      </c>
      <c r="AW339" s="136">
        <f t="shared" ca="1" si="521"/>
        <v>8.5952384035412784E-3</v>
      </c>
      <c r="AX339" s="136">
        <f t="shared" ca="1" si="522"/>
        <v>9.3748239601349566E-4</v>
      </c>
      <c r="AY339" s="136">
        <f t="shared" ca="1" si="523"/>
        <v>3.4302614267683808E-2</v>
      </c>
      <c r="AZ339" s="136">
        <f t="shared" ca="1" si="524"/>
        <v>2.1338546599543592E-2</v>
      </c>
      <c r="BA339" s="136">
        <f t="shared" ca="1" si="525"/>
        <v>9.3491996746177756E-3</v>
      </c>
      <c r="BB339" s="136">
        <f t="shared" ca="1" si="526"/>
        <v>6.3718043021473353E-2</v>
      </c>
      <c r="BC339" s="136">
        <f t="shared" ca="1" si="527"/>
        <v>7.0166486482482106E-3</v>
      </c>
      <c r="BD339" s="136">
        <f t="shared" ca="1" si="528"/>
        <v>3.4024217937289304E-4</v>
      </c>
      <c r="BE339" s="136">
        <f t="shared" ca="1" si="529"/>
        <v>3.0318547363684577E-2</v>
      </c>
      <c r="BF339" s="136">
        <f t="shared" ca="1" si="530"/>
        <v>5.7618669724213032E-3</v>
      </c>
      <c r="BG339" s="136">
        <f t="shared" ca="1" si="531"/>
        <v>4.3162797346643818E-4</v>
      </c>
      <c r="BH339" s="136">
        <f t="shared" ca="1" si="532"/>
        <v>2.6320430332977686E-2</v>
      </c>
      <c r="BI339" s="136">
        <f t="shared" ca="1" si="533"/>
        <v>2.3594740737252696E-2</v>
      </c>
      <c r="BJ339" s="136">
        <f t="shared" ca="1" si="534"/>
        <v>9.9977078775979351E-3</v>
      </c>
      <c r="BK339" s="136">
        <f t="shared" ca="1" si="535"/>
        <v>7.0035884074104895E-2</v>
      </c>
      <c r="BL339" s="136">
        <f t="shared" ca="1" si="536"/>
        <v>1.4995910866970894E-2</v>
      </c>
      <c r="BM339" s="136">
        <f t="shared" ca="1" si="537"/>
        <v>9.7456800737620412E-3</v>
      </c>
      <c r="BN339" s="136">
        <f t="shared" ca="1" si="538"/>
        <v>3.9087404350487534E-2</v>
      </c>
      <c r="BO339" s="136">
        <f t="shared" ca="1" si="539"/>
        <v>5.8428243754056223E-3</v>
      </c>
      <c r="BP339" s="136">
        <f t="shared" ca="1" si="540"/>
        <v>0</v>
      </c>
      <c r="BQ339" s="136">
        <f t="shared" ca="1" si="541"/>
        <v>2.7878481816720289E-2</v>
      </c>
      <c r="BR339" s="136" t="str">
        <f t="shared" si="542"/>
        <v/>
      </c>
      <c r="BS339" s="136" t="str">
        <f t="shared" si="543"/>
        <v/>
      </c>
      <c r="BT339" s="136" t="str">
        <f t="shared" si="544"/>
        <v/>
      </c>
      <c r="BU339" s="136">
        <f t="shared" ca="1" si="545"/>
        <v>9.273647037501314E-3</v>
      </c>
      <c r="BV339" s="136">
        <f t="shared" ca="1" si="546"/>
        <v>7.6865372925656475E-4</v>
      </c>
      <c r="BW339" s="136">
        <f t="shared" ca="1" si="547"/>
        <v>3.7896135578981291E-2</v>
      </c>
      <c r="BX339" s="136">
        <f t="shared" ca="1" si="548"/>
        <v>1.9497667945959536E-2</v>
      </c>
      <c r="BY339" s="136">
        <f t="shared" ca="1" si="549"/>
        <v>6.8935696663049136E-3</v>
      </c>
      <c r="BZ339" s="136">
        <f t="shared" ca="1" si="550"/>
        <v>6.5280348613952252E-2</v>
      </c>
      <c r="CA339" s="136">
        <f t="shared" ca="1" si="551"/>
        <v>2.3338619183105862E-2</v>
      </c>
      <c r="CB339" s="136">
        <f t="shared" ca="1" si="552"/>
        <v>8.9288457186193094E-3</v>
      </c>
      <c r="CC339" s="136">
        <f t="shared" ca="1" si="553"/>
        <v>6.9250454812858395E-2</v>
      </c>
      <c r="CD339" s="136">
        <f t="shared" ca="1" si="554"/>
        <v>6.5640843523549043E-3</v>
      </c>
      <c r="CE339" s="136">
        <f t="shared" ca="1" si="555"/>
        <v>1.1883081892351853E-4</v>
      </c>
      <c r="CF339" s="136">
        <f t="shared" ca="1" si="556"/>
        <v>2.9868953148796073E-2</v>
      </c>
      <c r="CG339" s="136">
        <f t="shared" ca="1" si="557"/>
        <v>2.4383649448491085E-2</v>
      </c>
      <c r="CH339" s="136">
        <f t="shared" ca="1" si="558"/>
        <v>1.0588732412217097E-2</v>
      </c>
      <c r="CI339" s="136">
        <f t="shared" ca="1" si="559"/>
        <v>6.6787051293962452E-2</v>
      </c>
      <c r="CJ339" s="136">
        <f t="shared" ca="1" si="560"/>
        <v>1.2115294463569017E-2</v>
      </c>
      <c r="CK339" s="136">
        <f t="shared" ca="1" si="561"/>
        <v>8.0135259658620523E-3</v>
      </c>
      <c r="CL339" s="136">
        <f t="shared" ca="1" si="562"/>
        <v>3.2373086314740812E-2</v>
      </c>
      <c r="CM339" s="136">
        <f t="shared" ca="1" si="563"/>
        <v>2.1119519346539141E-2</v>
      </c>
      <c r="CN339" s="136">
        <f t="shared" ca="1" si="564"/>
        <v>6.6892501043455321E-3</v>
      </c>
      <c r="CO339" s="136">
        <f t="shared" ca="1" si="565"/>
        <v>7.0940153316746163E-2</v>
      </c>
      <c r="CP339" s="136">
        <f t="shared" ca="1" si="566"/>
        <v>2.4630288876757014E-2</v>
      </c>
      <c r="CQ339" s="136">
        <f t="shared" ca="1" si="567"/>
        <v>1.100666154965633E-2</v>
      </c>
      <c r="CR339" s="136">
        <f t="shared" ca="1" si="568"/>
        <v>6.7440969537377979E-2</v>
      </c>
      <c r="CS339" s="136">
        <f t="shared" ca="1" si="569"/>
        <v>6.9092160798892507E-3</v>
      </c>
      <c r="CT339" s="136">
        <f t="shared" ca="1" si="570"/>
        <v>5.2425450535236286E-4</v>
      </c>
      <c r="CU339" s="136">
        <f t="shared" ca="1" si="571"/>
        <v>3.0018581390326354E-2</v>
      </c>
      <c r="CV339" s="136">
        <f t="shared" ca="1" si="572"/>
        <v>6.0702712284370084E-3</v>
      </c>
      <c r="CW339" s="136">
        <f t="shared" ca="1" si="573"/>
        <v>8.799075626791616E-5</v>
      </c>
      <c r="CX339" s="136">
        <f t="shared" ca="1" si="574"/>
        <v>2.8188796449172365E-2</v>
      </c>
      <c r="CY339" s="136">
        <f t="shared" ca="1" si="575"/>
        <v>8.5597167810539335E-3</v>
      </c>
      <c r="CZ339" s="136">
        <f t="shared" ca="1" si="576"/>
        <v>2.4949119496867141E-3</v>
      </c>
      <c r="DA339" s="136">
        <f t="shared" ca="1" si="577"/>
        <v>3.2829763958741966E-2</v>
      </c>
    </row>
    <row r="340" spans="3:105">
      <c r="C340" s="138">
        <f t="shared" si="578"/>
        <v>1060</v>
      </c>
      <c r="D340" s="136">
        <f t="shared" si="578"/>
        <v>0</v>
      </c>
      <c r="E340" s="136">
        <f t="shared" si="578"/>
        <v>0</v>
      </c>
      <c r="F340" s="136">
        <f t="shared" si="578"/>
        <v>0</v>
      </c>
      <c r="G340" s="136">
        <f t="shared" ca="1" si="479"/>
        <v>1.6073484092119072E-2</v>
      </c>
      <c r="H340" s="136">
        <f t="shared" ca="1" si="480"/>
        <v>6.7229689758349165E-3</v>
      </c>
      <c r="I340" s="136">
        <f t="shared" ca="1" si="481"/>
        <v>5.0967056986442126E-2</v>
      </c>
      <c r="J340" s="136">
        <f t="shared" ca="1" si="482"/>
        <v>2.451554290514299E-2</v>
      </c>
      <c r="K340" s="136">
        <f t="shared" ca="1" si="483"/>
        <v>8.5015504980085754E-3</v>
      </c>
      <c r="L340" s="136">
        <f t="shared" ca="1" si="484"/>
        <v>8.3589804784126934E-2</v>
      </c>
      <c r="M340" s="136">
        <f t="shared" ca="1" si="485"/>
        <v>7.8185835801313427E-3</v>
      </c>
      <c r="N340" s="136">
        <f t="shared" ca="1" si="486"/>
        <v>3.1880725911500132E-3</v>
      </c>
      <c r="O340" s="136">
        <f t="shared" ca="1" si="487"/>
        <v>2.9248751024380532E-2</v>
      </c>
      <c r="P340" s="136">
        <f t="shared" ca="1" si="488"/>
        <v>1.6565943915673974E-2</v>
      </c>
      <c r="Q340" s="136">
        <f t="shared" ca="1" si="489"/>
        <v>9.8450295815055832E-3</v>
      </c>
      <c r="R340" s="136">
        <f t="shared" ca="1" si="490"/>
        <v>4.8368931858746217E-2</v>
      </c>
      <c r="S340" s="136">
        <f t="shared" ca="1" si="491"/>
        <v>2.3341141477036541E-2</v>
      </c>
      <c r="T340" s="136">
        <f t="shared" ca="1" si="492"/>
        <v>1.0343311864316243E-2</v>
      </c>
      <c r="U340" s="136">
        <f t="shared" ca="1" si="493"/>
        <v>6.9933401778838181E-2</v>
      </c>
      <c r="V340" s="136">
        <f t="shared" ca="1" si="494"/>
        <v>1.5333434296261859E-2</v>
      </c>
      <c r="W340" s="136">
        <f t="shared" ca="1" si="495"/>
        <v>9.6516109262357597E-3</v>
      </c>
      <c r="X340" s="136">
        <f t="shared" ca="1" si="496"/>
        <v>4.1616954303042256E-2</v>
      </c>
      <c r="Y340" s="136">
        <f t="shared" ca="1" si="497"/>
        <v>2.5103087286355526E-2</v>
      </c>
      <c r="Z340" s="136">
        <f t="shared" ca="1" si="498"/>
        <v>1.1269685511646305E-2</v>
      </c>
      <c r="AA340" s="136">
        <f t="shared" ca="1" si="499"/>
        <v>7.4984480459908256E-2</v>
      </c>
      <c r="AB340" s="136">
        <f t="shared" ca="1" si="500"/>
        <v>2.2118399819418957E-2</v>
      </c>
      <c r="AC340" s="136">
        <f t="shared" ca="1" si="501"/>
        <v>7.8665559753923857E-3</v>
      </c>
      <c r="AD340" s="136">
        <f t="shared" ca="1" si="502"/>
        <v>7.7349408536800696E-2</v>
      </c>
      <c r="AE340" s="136">
        <f t="shared" ca="1" si="503"/>
        <v>1.2642549191289985E-2</v>
      </c>
      <c r="AF340" s="136">
        <f t="shared" ca="1" si="504"/>
        <v>9.6825864296123734E-3</v>
      </c>
      <c r="AG340" s="136">
        <f t="shared" ca="1" si="505"/>
        <v>3.1420468731389768E-2</v>
      </c>
      <c r="AH340" s="136">
        <f t="shared" ca="1" si="506"/>
        <v>1.157199543610187E-2</v>
      </c>
      <c r="AI340" s="136">
        <f t="shared" ca="1" si="507"/>
        <v>7.3545299485186467E-3</v>
      </c>
      <c r="AJ340" s="136">
        <f t="shared" ca="1" si="508"/>
        <v>3.3468421249610629E-2</v>
      </c>
      <c r="AK340" s="136">
        <f t="shared" ca="1" si="509"/>
        <v>2.3669632217166565E-2</v>
      </c>
      <c r="AL340" s="136">
        <f t="shared" ca="1" si="510"/>
        <v>1.1699064340468936E-2</v>
      </c>
      <c r="AM340" s="136">
        <f t="shared" ca="1" si="511"/>
        <v>6.5805402291983284E-2</v>
      </c>
      <c r="AN340" s="136">
        <f t="shared" ca="1" si="512"/>
        <v>1.7952516452719974E-2</v>
      </c>
      <c r="AO340" s="136">
        <f t="shared" ca="1" si="513"/>
        <v>8.2719867514728391E-3</v>
      </c>
      <c r="AP340" s="136">
        <f t="shared" ca="1" si="514"/>
        <v>5.506984766189818E-2</v>
      </c>
      <c r="AQ340" s="136">
        <f t="shared" ca="1" si="515"/>
        <v>2.4724575262204111E-2</v>
      </c>
      <c r="AR340" s="136">
        <f t="shared" ca="1" si="516"/>
        <v>7.9256510029447752E-3</v>
      </c>
      <c r="AS340" s="136">
        <f t="shared" ca="1" si="517"/>
        <v>8.2589364029625106E-2</v>
      </c>
      <c r="AT340" s="136">
        <f t="shared" ca="1" si="518"/>
        <v>2.006310045513824E-2</v>
      </c>
      <c r="AU340" s="136">
        <f t="shared" ca="1" si="519"/>
        <v>1.1215920034092382E-2</v>
      </c>
      <c r="AV340" s="136">
        <f t="shared" ca="1" si="520"/>
        <v>5.3864613361884493E-2</v>
      </c>
      <c r="AW340" s="136">
        <f t="shared" ca="1" si="521"/>
        <v>7.4266663289556285E-3</v>
      </c>
      <c r="AX340" s="136">
        <f t="shared" ca="1" si="522"/>
        <v>5.4204463653033451E-4</v>
      </c>
      <c r="AY340" s="136">
        <f t="shared" ca="1" si="523"/>
        <v>3.1504267610133786E-2</v>
      </c>
      <c r="AZ340" s="136">
        <f t="shared" ca="1" si="524"/>
        <v>2.5737365400468372E-2</v>
      </c>
      <c r="BA340" s="136">
        <f t="shared" ca="1" si="525"/>
        <v>9.7893883559099035E-3</v>
      </c>
      <c r="BB340" s="136">
        <f t="shared" ca="1" si="526"/>
        <v>7.9733151072953048E-2</v>
      </c>
      <c r="BC340" s="136">
        <f t="shared" ca="1" si="527"/>
        <v>7.4817702856788014E-3</v>
      </c>
      <c r="BD340" s="136">
        <f t="shared" ca="1" si="528"/>
        <v>1.6323089072319056E-3</v>
      </c>
      <c r="BE340" s="136">
        <f t="shared" ca="1" si="529"/>
        <v>2.960401978874367E-2</v>
      </c>
      <c r="BF340" s="136">
        <f t="shared" ca="1" si="530"/>
        <v>6.8917920140305665E-3</v>
      </c>
      <c r="BG340" s="136">
        <f t="shared" ca="1" si="531"/>
        <v>2.5574579417888968E-3</v>
      </c>
      <c r="BH340" s="136">
        <f t="shared" ca="1" si="532"/>
        <v>2.5968335597305384E-2</v>
      </c>
      <c r="BI340" s="136">
        <f t="shared" ca="1" si="533"/>
        <v>2.2884917751012389E-2</v>
      </c>
      <c r="BJ340" s="136">
        <f t="shared" ca="1" si="534"/>
        <v>1.1690674078038529E-2</v>
      </c>
      <c r="BK340" s="136">
        <f t="shared" ca="1" si="535"/>
        <v>6.2093783506018532E-2</v>
      </c>
      <c r="BL340" s="136">
        <f t="shared" ca="1" si="536"/>
        <v>1.8448903147994095E-2</v>
      </c>
      <c r="BM340" s="136">
        <f t="shared" ca="1" si="537"/>
        <v>9.1337783662709237E-3</v>
      </c>
      <c r="BN340" s="136">
        <f t="shared" ca="1" si="538"/>
        <v>5.4439115433737528E-2</v>
      </c>
      <c r="BO340" s="136">
        <f t="shared" ca="1" si="539"/>
        <v>7.3492264175851352E-3</v>
      </c>
      <c r="BP340" s="136">
        <f t="shared" ca="1" si="540"/>
        <v>2.3354982055063477E-3</v>
      </c>
      <c r="BQ340" s="136">
        <f t="shared" ca="1" si="541"/>
        <v>2.7344260584407611E-2</v>
      </c>
      <c r="BR340" s="136" t="str">
        <f t="shared" si="542"/>
        <v/>
      </c>
      <c r="BS340" s="136" t="str">
        <f t="shared" si="543"/>
        <v/>
      </c>
      <c r="BT340" s="136" t="str">
        <f t="shared" si="544"/>
        <v/>
      </c>
      <c r="BU340" s="136">
        <f t="shared" ca="1" si="545"/>
        <v>7.1112876680712294E-3</v>
      </c>
      <c r="BV340" s="136">
        <f t="shared" ca="1" si="546"/>
        <v>0</v>
      </c>
      <c r="BW340" s="136">
        <f t="shared" ca="1" si="547"/>
        <v>3.2194815452007919E-2</v>
      </c>
      <c r="BX340" s="136">
        <f t="shared" ca="1" si="548"/>
        <v>2.4305062538134067E-2</v>
      </c>
      <c r="BY340" s="136">
        <f t="shared" ca="1" si="549"/>
        <v>9.0178242156925201E-3</v>
      </c>
      <c r="BZ340" s="136">
        <f t="shared" ca="1" si="550"/>
        <v>7.9951080111811748E-2</v>
      </c>
      <c r="CA340" s="136">
        <f t="shared" ca="1" si="551"/>
        <v>2.4538215885412207E-2</v>
      </c>
      <c r="CB340" s="136">
        <f t="shared" ca="1" si="552"/>
        <v>1.1853392724244866E-2</v>
      </c>
      <c r="CC340" s="136">
        <f t="shared" ca="1" si="553"/>
        <v>6.6116659279181048E-2</v>
      </c>
      <c r="CD340" s="136">
        <f t="shared" ca="1" si="554"/>
        <v>8.2782800394261523E-3</v>
      </c>
      <c r="CE340" s="136">
        <f t="shared" ca="1" si="555"/>
        <v>3.1007936800490771E-3</v>
      </c>
      <c r="CF340" s="136">
        <f t="shared" ca="1" si="556"/>
        <v>2.9992788723166321E-2</v>
      </c>
      <c r="CG340" s="136">
        <f t="shared" ca="1" si="557"/>
        <v>2.1217465749040303E-2</v>
      </c>
      <c r="CH340" s="136">
        <f t="shared" ca="1" si="558"/>
        <v>8.9695154931455981E-3</v>
      </c>
      <c r="CI340" s="136">
        <f t="shared" ca="1" si="559"/>
        <v>5.8337628016484143E-2</v>
      </c>
      <c r="CJ340" s="136">
        <f t="shared" ca="1" si="560"/>
        <v>1.5773831196224275E-2</v>
      </c>
      <c r="CK340" s="136">
        <f t="shared" ca="1" si="561"/>
        <v>1.0797215111862398E-2</v>
      </c>
      <c r="CL340" s="136">
        <f t="shared" ca="1" si="562"/>
        <v>3.905712411554816E-2</v>
      </c>
      <c r="CM340" s="136">
        <f t="shared" ca="1" si="563"/>
        <v>2.5559736667458456E-2</v>
      </c>
      <c r="CN340" s="136">
        <f t="shared" ca="1" si="564"/>
        <v>9.7369601726331537E-3</v>
      </c>
      <c r="CO340" s="136">
        <f t="shared" ca="1" si="565"/>
        <v>8.0800828673760539E-2</v>
      </c>
      <c r="CP340" s="136">
        <f t="shared" ca="1" si="566"/>
        <v>2.0927031482495594E-2</v>
      </c>
      <c r="CQ340" s="136">
        <f t="shared" ca="1" si="567"/>
        <v>8.2569321856757263E-3</v>
      </c>
      <c r="CR340" s="136">
        <f t="shared" ca="1" si="568"/>
        <v>5.7973309658206004E-2</v>
      </c>
      <c r="CS340" s="136">
        <f t="shared" ca="1" si="569"/>
        <v>6.4200522432923506E-3</v>
      </c>
      <c r="CT340" s="136">
        <f t="shared" ca="1" si="570"/>
        <v>5.5577343752367502E-4</v>
      </c>
      <c r="CU340" s="136">
        <f t="shared" ca="1" si="571"/>
        <v>2.7107557020602319E-2</v>
      </c>
      <c r="CV340" s="136">
        <f t="shared" ca="1" si="572"/>
        <v>6.1634008407510455E-3</v>
      </c>
      <c r="CW340" s="136">
        <f t="shared" ca="1" si="573"/>
        <v>9.3828314860042953E-4</v>
      </c>
      <c r="CX340" s="136">
        <f t="shared" ca="1" si="574"/>
        <v>2.6377849048807089E-2</v>
      </c>
      <c r="CY340" s="136">
        <f t="shared" ca="1" si="575"/>
        <v>7.1524642963719338E-3</v>
      </c>
      <c r="CZ340" s="136">
        <f t="shared" ca="1" si="576"/>
        <v>1.7475069274906681E-3</v>
      </c>
      <c r="DA340" s="136">
        <f t="shared" ca="1" si="577"/>
        <v>2.8680863784219589E-2</v>
      </c>
    </row>
    <row r="341" spans="3:105">
      <c r="C341" s="138">
        <f t="shared" si="578"/>
        <v>1065</v>
      </c>
      <c r="D341" s="136">
        <f t="shared" si="578"/>
        <v>0</v>
      </c>
      <c r="E341" s="136">
        <f t="shared" si="578"/>
        <v>0</v>
      </c>
      <c r="F341" s="136">
        <f t="shared" si="578"/>
        <v>0</v>
      </c>
      <c r="G341" s="136">
        <f t="shared" ca="1" si="479"/>
        <v>1.804657517692131E-2</v>
      </c>
      <c r="H341" s="136">
        <f t="shared" ca="1" si="480"/>
        <v>8.1356369052559968E-3</v>
      </c>
      <c r="I341" s="136">
        <f t="shared" ca="1" si="481"/>
        <v>5.4758936267624264E-2</v>
      </c>
      <c r="J341" s="136">
        <f t="shared" ca="1" si="482"/>
        <v>2.8025702857483095E-2</v>
      </c>
      <c r="K341" s="136">
        <f t="shared" ca="1" si="483"/>
        <v>1.140419936825399E-2</v>
      </c>
      <c r="L341" s="136">
        <f t="shared" ca="1" si="484"/>
        <v>8.8657316291720786E-2</v>
      </c>
      <c r="M341" s="136">
        <f t="shared" ca="1" si="485"/>
        <v>1.2250085271781229E-2</v>
      </c>
      <c r="N341" s="136">
        <f t="shared" ca="1" si="486"/>
        <v>9.1889503343298377E-3</v>
      </c>
      <c r="O341" s="136">
        <f t="shared" ca="1" si="487"/>
        <v>3.1748696420190098E-2</v>
      </c>
      <c r="P341" s="136">
        <f t="shared" ca="1" si="488"/>
        <v>2.163985443873144E-2</v>
      </c>
      <c r="Q341" s="136">
        <f t="shared" ca="1" si="489"/>
        <v>8.8333450421844879E-3</v>
      </c>
      <c r="R341" s="136">
        <f t="shared" ca="1" si="490"/>
        <v>7.2117367141453267E-2</v>
      </c>
      <c r="S341" s="136">
        <f t="shared" ca="1" si="491"/>
        <v>2.0000115806626105E-2</v>
      </c>
      <c r="T341" s="136">
        <f t="shared" ca="1" si="492"/>
        <v>7.2898400268941307E-3</v>
      </c>
      <c r="U341" s="136">
        <f t="shared" ca="1" si="493"/>
        <v>6.2960870938120986E-2</v>
      </c>
      <c r="V341" s="136">
        <f t="shared" ca="1" si="494"/>
        <v>1.964382367816284E-2</v>
      </c>
      <c r="W341" s="136">
        <f t="shared" ca="1" si="495"/>
        <v>8.5915996473222827E-3</v>
      </c>
      <c r="X341" s="136">
        <f t="shared" ca="1" si="496"/>
        <v>6.154726540899267E-2</v>
      </c>
      <c r="Y341" s="136">
        <f t="shared" ca="1" si="497"/>
        <v>2.4471390751092753E-2</v>
      </c>
      <c r="Z341" s="136">
        <f t="shared" ca="1" si="498"/>
        <v>1.2319057072929001E-2</v>
      </c>
      <c r="AA341" s="136">
        <f t="shared" ca="1" si="499"/>
        <v>6.8942717680579871E-2</v>
      </c>
      <c r="AB341" s="136">
        <f t="shared" ca="1" si="500"/>
        <v>2.7594300200453236E-2</v>
      </c>
      <c r="AC341" s="136">
        <f t="shared" ca="1" si="501"/>
        <v>9.9862522117419531E-3</v>
      </c>
      <c r="AD341" s="136">
        <f t="shared" ca="1" si="502"/>
        <v>9.1984186831173653E-2</v>
      </c>
      <c r="AE341" s="136">
        <f t="shared" ca="1" si="503"/>
        <v>1.6052075512289734E-2</v>
      </c>
      <c r="AF341" s="136">
        <f t="shared" ca="1" si="504"/>
        <v>1.1113848122325579E-2</v>
      </c>
      <c r="AG341" s="136">
        <f t="shared" ca="1" si="505"/>
        <v>4.0743565761486279E-2</v>
      </c>
      <c r="AH341" s="136">
        <f t="shared" ca="1" si="506"/>
        <v>1.6678737233217229E-2</v>
      </c>
      <c r="AI341" s="136">
        <f t="shared" ca="1" si="507"/>
        <v>1.2028124674057533E-2</v>
      </c>
      <c r="AJ341" s="136">
        <f t="shared" ca="1" si="508"/>
        <v>4.1474654059169704E-2</v>
      </c>
      <c r="AK341" s="136">
        <f t="shared" ca="1" si="509"/>
        <v>2.0513054226657976E-2</v>
      </c>
      <c r="AL341" s="136">
        <f t="shared" ca="1" si="510"/>
        <v>8.6570224412445967E-3</v>
      </c>
      <c r="AM341" s="136">
        <f t="shared" ca="1" si="511"/>
        <v>5.9710045471017111E-2</v>
      </c>
      <c r="AN341" s="136">
        <f t="shared" ca="1" si="512"/>
        <v>2.2997035618197371E-2</v>
      </c>
      <c r="AO341" s="136">
        <f t="shared" ca="1" si="513"/>
        <v>9.2165303491569574E-3</v>
      </c>
      <c r="AP341" s="136">
        <f t="shared" ca="1" si="514"/>
        <v>7.2540676354209868E-2</v>
      </c>
      <c r="AQ341" s="136">
        <f t="shared" ca="1" si="515"/>
        <v>2.8211450144692635E-2</v>
      </c>
      <c r="AR341" s="136">
        <f t="shared" ca="1" si="516"/>
        <v>1.0767010795218721E-2</v>
      </c>
      <c r="AS341" s="136">
        <f t="shared" ca="1" si="517"/>
        <v>8.8360972302509971E-2</v>
      </c>
      <c r="AT341" s="136">
        <f t="shared" ca="1" si="518"/>
        <v>1.7688199169587467E-2</v>
      </c>
      <c r="AU341" s="136">
        <f t="shared" ca="1" si="519"/>
        <v>8.6307926042770034E-3</v>
      </c>
      <c r="AV341" s="136">
        <f t="shared" ca="1" si="520"/>
        <v>4.966053627966719E-2</v>
      </c>
      <c r="AW341" s="136">
        <f t="shared" ca="1" si="521"/>
        <v>9.0732493974544984E-3</v>
      </c>
      <c r="AX341" s="136">
        <f t="shared" ca="1" si="522"/>
        <v>3.2930166325518648E-3</v>
      </c>
      <c r="AY341" s="136">
        <f t="shared" ca="1" si="523"/>
        <v>3.1063965492597431E-2</v>
      </c>
      <c r="AZ341" s="136">
        <f t="shared" ca="1" si="524"/>
        <v>2.8615001625523297E-2</v>
      </c>
      <c r="BA341" s="136">
        <f t="shared" ca="1" si="525"/>
        <v>1.1781973284394436E-2</v>
      </c>
      <c r="BB341" s="136">
        <f t="shared" ca="1" si="526"/>
        <v>8.5523638432150134E-2</v>
      </c>
      <c r="BC341" s="136">
        <f t="shared" ca="1" si="527"/>
        <v>1.090036310583933E-2</v>
      </c>
      <c r="BD341" s="136">
        <f t="shared" ca="1" si="528"/>
        <v>6.3933163406415475E-3</v>
      </c>
      <c r="BE341" s="136">
        <f t="shared" ca="1" si="529"/>
        <v>3.105071288393748E-2</v>
      </c>
      <c r="BF341" s="136">
        <f t="shared" ca="1" si="530"/>
        <v>1.0527551135806156E-2</v>
      </c>
      <c r="BG341" s="136">
        <f t="shared" ca="1" si="531"/>
        <v>7.7273956441756232E-3</v>
      </c>
      <c r="BH341" s="136">
        <f t="shared" ca="1" si="532"/>
        <v>2.7931932562414913E-2</v>
      </c>
      <c r="BI341" s="136">
        <f t="shared" ca="1" si="533"/>
        <v>1.9685394909947647E-2</v>
      </c>
      <c r="BJ341" s="136">
        <f t="shared" ca="1" si="534"/>
        <v>8.8341888005576737E-3</v>
      </c>
      <c r="BK341" s="136">
        <f t="shared" ca="1" si="535"/>
        <v>5.6653266965651886E-2</v>
      </c>
      <c r="BL341" s="136">
        <f t="shared" ca="1" si="536"/>
        <v>2.4650445251331022E-2</v>
      </c>
      <c r="BM341" s="136">
        <f t="shared" ca="1" si="537"/>
        <v>8.797967858863897E-3</v>
      </c>
      <c r="BN341" s="136">
        <f t="shared" ca="1" si="538"/>
        <v>8.0087796262402561E-2</v>
      </c>
      <c r="BO341" s="136">
        <f t="shared" ca="1" si="539"/>
        <v>1.1249001265322829E-2</v>
      </c>
      <c r="BP341" s="136">
        <f t="shared" ca="1" si="540"/>
        <v>7.9649054954997432E-3</v>
      </c>
      <c r="BQ341" s="136">
        <f t="shared" ca="1" si="541"/>
        <v>2.8583535553124109E-2</v>
      </c>
      <c r="BR341" s="136" t="str">
        <f t="shared" si="542"/>
        <v/>
      </c>
      <c r="BS341" s="136" t="str">
        <f t="shared" si="543"/>
        <v/>
      </c>
      <c r="BT341" s="136" t="str">
        <f t="shared" si="544"/>
        <v/>
      </c>
      <c r="BU341" s="136">
        <f t="shared" ca="1" si="545"/>
        <v>7.9089021177668455E-3</v>
      </c>
      <c r="BV341" s="136">
        <f t="shared" ca="1" si="546"/>
        <v>1.3371438232863001E-3</v>
      </c>
      <c r="BW341" s="136">
        <f t="shared" ca="1" si="547"/>
        <v>3.0766748227681242E-2</v>
      </c>
      <c r="BX341" s="136">
        <f t="shared" ca="1" si="548"/>
        <v>2.6324119785525683E-2</v>
      </c>
      <c r="BY341" s="136">
        <f t="shared" ca="1" si="549"/>
        <v>1.2179960044449991E-2</v>
      </c>
      <c r="BZ341" s="136">
        <f t="shared" ca="1" si="550"/>
        <v>7.9971673870798898E-2</v>
      </c>
      <c r="CA341" s="136">
        <f t="shared" ca="1" si="551"/>
        <v>2.2343251520536317E-2</v>
      </c>
      <c r="CB341" s="136">
        <f t="shared" ca="1" si="552"/>
        <v>1.0758704901318873E-2</v>
      </c>
      <c r="CC341" s="136">
        <f t="shared" ca="1" si="553"/>
        <v>5.9987435039000059E-2</v>
      </c>
      <c r="CD341" s="136">
        <f t="shared" ca="1" si="554"/>
        <v>1.2561448457848861E-2</v>
      </c>
      <c r="CE341" s="136">
        <f t="shared" ca="1" si="555"/>
        <v>9.1274082233240884E-3</v>
      </c>
      <c r="CF341" s="136">
        <f t="shared" ca="1" si="556"/>
        <v>3.2008566659498777E-2</v>
      </c>
      <c r="CG341" s="136">
        <f t="shared" ca="1" si="557"/>
        <v>1.8696415645225742E-2</v>
      </c>
      <c r="CH341" s="136">
        <f t="shared" ca="1" si="558"/>
        <v>5.6699629682780322E-3</v>
      </c>
      <c r="CI341" s="136">
        <f t="shared" ca="1" si="559"/>
        <v>5.5317543681139225E-2</v>
      </c>
      <c r="CJ341" s="136">
        <f t="shared" ca="1" si="560"/>
        <v>1.9422313974168732E-2</v>
      </c>
      <c r="CK341" s="136">
        <f t="shared" ca="1" si="561"/>
        <v>9.4891157560581026E-3</v>
      </c>
      <c r="CL341" s="136">
        <f t="shared" ca="1" si="562"/>
        <v>5.6636564431874828E-2</v>
      </c>
      <c r="CM341" s="136">
        <f t="shared" ca="1" si="563"/>
        <v>2.586825431732407E-2</v>
      </c>
      <c r="CN341" s="136">
        <f t="shared" ca="1" si="564"/>
        <v>1.2057807676960014E-2</v>
      </c>
      <c r="CO341" s="136">
        <f t="shared" ca="1" si="565"/>
        <v>7.5468465917683067E-2</v>
      </c>
      <c r="CP341" s="136">
        <f t="shared" ca="1" si="566"/>
        <v>1.8521960175580193E-2</v>
      </c>
      <c r="CQ341" s="136">
        <f t="shared" ca="1" si="567"/>
        <v>5.4680484320110186E-3</v>
      </c>
      <c r="CR341" s="136">
        <f t="shared" ca="1" si="568"/>
        <v>5.4850363984404932E-2</v>
      </c>
      <c r="CS341" s="136">
        <f t="shared" ca="1" si="569"/>
        <v>8.4170637006306115E-3</v>
      </c>
      <c r="CT341" s="136">
        <f t="shared" ca="1" si="570"/>
        <v>3.9702828215409085E-3</v>
      </c>
      <c r="CU341" s="136">
        <f t="shared" ca="1" si="571"/>
        <v>2.7131571369664161E-2</v>
      </c>
      <c r="CV341" s="136">
        <f t="shared" ca="1" si="572"/>
        <v>8.7515508903566758E-3</v>
      </c>
      <c r="CW341" s="136">
        <f t="shared" ca="1" si="573"/>
        <v>5.124229187214651E-3</v>
      </c>
      <c r="CX341" s="136">
        <f t="shared" ca="1" si="574"/>
        <v>2.6771718955535491E-2</v>
      </c>
      <c r="CY341" s="136">
        <f t="shared" ca="1" si="575"/>
        <v>8.410188898920078E-3</v>
      </c>
      <c r="CZ341" s="136">
        <f t="shared" ca="1" si="576"/>
        <v>4.264334418806812E-3</v>
      </c>
      <c r="DA341" s="136">
        <f t="shared" ca="1" si="577"/>
        <v>2.7796124050719826E-2</v>
      </c>
    </row>
    <row r="342" spans="3:105">
      <c r="C342" s="138">
        <f t="shared" si="578"/>
        <v>1070</v>
      </c>
      <c r="D342" s="136">
        <f t="shared" si="578"/>
        <v>0</v>
      </c>
      <c r="E342" s="136">
        <f t="shared" si="578"/>
        <v>0</v>
      </c>
      <c r="F342" s="136">
        <f t="shared" si="578"/>
        <v>0</v>
      </c>
      <c r="G342" s="136">
        <f t="shared" ca="1" si="479"/>
        <v>1.9817312514886842E-2</v>
      </c>
      <c r="H342" s="136">
        <f t="shared" ca="1" si="480"/>
        <v>8.8611470387327425E-3</v>
      </c>
      <c r="I342" s="136">
        <f t="shared" ca="1" si="481"/>
        <v>5.9340848194941065E-2</v>
      </c>
      <c r="J342" s="136">
        <f t="shared" ca="1" si="482"/>
        <v>2.6516734065904289E-2</v>
      </c>
      <c r="K342" s="136">
        <f t="shared" ca="1" si="483"/>
        <v>1.1449833110658843E-2</v>
      </c>
      <c r="L342" s="136">
        <f t="shared" ca="1" si="484"/>
        <v>8.1446936610782186E-2</v>
      </c>
      <c r="M342" s="136">
        <f t="shared" ca="1" si="485"/>
        <v>1.6550202691006523E-2</v>
      </c>
      <c r="N342" s="136">
        <f t="shared" ca="1" si="486"/>
        <v>1.208778596875509E-2</v>
      </c>
      <c r="O342" s="136">
        <f t="shared" ca="1" si="487"/>
        <v>4.1212052164314471E-2</v>
      </c>
      <c r="P342" s="136">
        <f t="shared" ca="1" si="488"/>
        <v>2.7655833932128709E-2</v>
      </c>
      <c r="Q342" s="136">
        <f t="shared" ca="1" si="489"/>
        <v>9.0466895370681696E-3</v>
      </c>
      <c r="R342" s="136">
        <f t="shared" ca="1" si="490"/>
        <v>9.5573396585033651E-2</v>
      </c>
      <c r="S342" s="136">
        <f t="shared" ca="1" si="491"/>
        <v>1.8114801862797781E-2</v>
      </c>
      <c r="T342" s="136">
        <f t="shared" ca="1" si="492"/>
        <v>4.5301093885494106E-3</v>
      </c>
      <c r="U342" s="136">
        <f t="shared" ca="1" si="493"/>
        <v>6.1705173957873428E-2</v>
      </c>
      <c r="V342" s="136">
        <f t="shared" ca="1" si="494"/>
        <v>2.5784303620461125E-2</v>
      </c>
      <c r="W342" s="136">
        <f t="shared" ca="1" si="495"/>
        <v>8.7007003294090734E-3</v>
      </c>
      <c r="X342" s="136">
        <f t="shared" ca="1" si="496"/>
        <v>8.6687836649638431E-2</v>
      </c>
      <c r="Y342" s="136">
        <f t="shared" ca="1" si="497"/>
        <v>2.0996349300935378E-2</v>
      </c>
      <c r="Z342" s="136">
        <f t="shared" ca="1" si="498"/>
        <v>8.6606510076000995E-3</v>
      </c>
      <c r="AA342" s="136">
        <f t="shared" ca="1" si="499"/>
        <v>6.3573842673649628E-2</v>
      </c>
      <c r="AB342" s="136">
        <f t="shared" ca="1" si="500"/>
        <v>2.8396519926699702E-2</v>
      </c>
      <c r="AC342" s="136">
        <f t="shared" ca="1" si="501"/>
        <v>1.1853200863417289E-2</v>
      </c>
      <c r="AD342" s="136">
        <f t="shared" ca="1" si="502"/>
        <v>8.7805054308604552E-2</v>
      </c>
      <c r="AE342" s="136">
        <f t="shared" ca="1" si="503"/>
        <v>1.9366299875181191E-2</v>
      </c>
      <c r="AF342" s="136">
        <f t="shared" ca="1" si="504"/>
        <v>9.4096847119545073E-3</v>
      </c>
      <c r="AG342" s="136">
        <f t="shared" ca="1" si="505"/>
        <v>5.9552534655494746E-2</v>
      </c>
      <c r="AH342" s="136">
        <f t="shared" ca="1" si="506"/>
        <v>2.0635782794180883E-2</v>
      </c>
      <c r="AI342" s="136">
        <f t="shared" ca="1" si="507"/>
        <v>1.1162962326235724E-2</v>
      </c>
      <c r="AJ342" s="136">
        <f t="shared" ca="1" si="508"/>
        <v>6.085507851474125E-2</v>
      </c>
      <c r="AK342" s="136">
        <f t="shared" ca="1" si="509"/>
        <v>1.8412361623385828E-2</v>
      </c>
      <c r="AL342" s="136">
        <f t="shared" ca="1" si="510"/>
        <v>5.4758538982635913E-3</v>
      </c>
      <c r="AM342" s="136">
        <f t="shared" ca="1" si="511"/>
        <v>5.7884617027182415E-2</v>
      </c>
      <c r="AN342" s="136">
        <f t="shared" ca="1" si="512"/>
        <v>2.6287260256715964E-2</v>
      </c>
      <c r="AO342" s="136">
        <f t="shared" ca="1" si="513"/>
        <v>1.1438650406549785E-2</v>
      </c>
      <c r="AP342" s="136">
        <f t="shared" ca="1" si="514"/>
        <v>8.0161627198742078E-2</v>
      </c>
      <c r="AQ342" s="136">
        <f t="shared" ca="1" si="515"/>
        <v>2.6529385247235693E-2</v>
      </c>
      <c r="AR342" s="136">
        <f t="shared" ca="1" si="516"/>
        <v>1.0916019780249893E-2</v>
      </c>
      <c r="AS342" s="136">
        <f t="shared" ca="1" si="517"/>
        <v>8.0491056623742119E-2</v>
      </c>
      <c r="AT342" s="136">
        <f t="shared" ca="1" si="518"/>
        <v>1.6653014403504224E-2</v>
      </c>
      <c r="AU342" s="136">
        <f t="shared" ca="1" si="519"/>
        <v>6.0058767893313289E-3</v>
      </c>
      <c r="AV342" s="136">
        <f t="shared" ca="1" si="520"/>
        <v>5.1372998987281426E-2</v>
      </c>
      <c r="AW342" s="136">
        <f t="shared" ca="1" si="521"/>
        <v>1.2935151270118078E-2</v>
      </c>
      <c r="AX342" s="136">
        <f t="shared" ca="1" si="522"/>
        <v>8.2880019469418961E-3</v>
      </c>
      <c r="AY342" s="136">
        <f t="shared" ca="1" si="523"/>
        <v>3.2831274785093317E-2</v>
      </c>
      <c r="AZ342" s="136">
        <f t="shared" ca="1" si="524"/>
        <v>2.7841096405714437E-2</v>
      </c>
      <c r="BA342" s="136">
        <f t="shared" ca="1" si="525"/>
        <v>1.2792830304658E-2</v>
      </c>
      <c r="BB342" s="136">
        <f t="shared" ca="1" si="526"/>
        <v>7.9758978023949767E-2</v>
      </c>
      <c r="BC342" s="136">
        <f t="shared" ca="1" si="527"/>
        <v>1.5331194879905584E-2</v>
      </c>
      <c r="BD342" s="136">
        <f t="shared" ca="1" si="528"/>
        <v>1.1135327684655524E-2</v>
      </c>
      <c r="BE342" s="136">
        <f t="shared" ca="1" si="529"/>
        <v>3.6678606203854415E-2</v>
      </c>
      <c r="BF342" s="136">
        <f t="shared" ca="1" si="530"/>
        <v>1.4860285708606639E-2</v>
      </c>
      <c r="BG342" s="136">
        <f t="shared" ca="1" si="531"/>
        <v>1.242744065223691E-2</v>
      </c>
      <c r="BH342" s="136">
        <f t="shared" ca="1" si="532"/>
        <v>3.2715084991580372E-2</v>
      </c>
      <c r="BI342" s="136">
        <f t="shared" ca="1" si="533"/>
        <v>1.806471313073317E-2</v>
      </c>
      <c r="BJ342" s="136">
        <f t="shared" ca="1" si="534"/>
        <v>5.8423344864679729E-3</v>
      </c>
      <c r="BK342" s="136">
        <f t="shared" ca="1" si="535"/>
        <v>5.6187347066146844E-2</v>
      </c>
      <c r="BL342" s="136">
        <f t="shared" ca="1" si="536"/>
        <v>3.102223348445279E-2</v>
      </c>
      <c r="BM342" s="136">
        <f t="shared" ca="1" si="537"/>
        <v>1.0122897409155391E-2</v>
      </c>
      <c r="BN342" s="136">
        <f t="shared" ca="1" si="538"/>
        <v>0.10069800521390392</v>
      </c>
      <c r="BO342" s="136">
        <f t="shared" ca="1" si="539"/>
        <v>1.5306304763851551E-2</v>
      </c>
      <c r="BP342" s="136">
        <f t="shared" ca="1" si="540"/>
        <v>1.1798418156141926E-2</v>
      </c>
      <c r="BQ342" s="136">
        <f t="shared" ca="1" si="541"/>
        <v>3.517810055862227E-2</v>
      </c>
      <c r="BR342" s="136" t="str">
        <f t="shared" si="542"/>
        <v/>
      </c>
      <c r="BS342" s="136" t="str">
        <f t="shared" si="543"/>
        <v/>
      </c>
      <c r="BT342" s="136" t="str">
        <f t="shared" si="544"/>
        <v/>
      </c>
      <c r="BU342" s="136">
        <f t="shared" ca="1" si="545"/>
        <v>1.0472242255387976E-2</v>
      </c>
      <c r="BV342" s="136">
        <f t="shared" ca="1" si="546"/>
        <v>5.2960075343539796E-3</v>
      </c>
      <c r="BW342" s="136">
        <f t="shared" ca="1" si="547"/>
        <v>3.1610338554024092E-2</v>
      </c>
      <c r="BX342" s="136">
        <f t="shared" ca="1" si="548"/>
        <v>2.3978108691015142E-2</v>
      </c>
      <c r="BY342" s="136">
        <f t="shared" ca="1" si="549"/>
        <v>1.0917406651162675E-2</v>
      </c>
      <c r="BZ342" s="136">
        <f t="shared" ca="1" si="550"/>
        <v>7.221557786542826E-2</v>
      </c>
      <c r="CA342" s="136">
        <f t="shared" ca="1" si="551"/>
        <v>2.0020769604515241E-2</v>
      </c>
      <c r="CB342" s="136">
        <f t="shared" ca="1" si="552"/>
        <v>7.4389498736091852E-3</v>
      </c>
      <c r="CC342" s="136">
        <f t="shared" ca="1" si="553"/>
        <v>5.7766693572940918E-2</v>
      </c>
      <c r="CD342" s="136">
        <f t="shared" ca="1" si="554"/>
        <v>1.6708592818916138E-2</v>
      </c>
      <c r="CE342" s="136">
        <f t="shared" ca="1" si="555"/>
        <v>1.2480190693664166E-2</v>
      </c>
      <c r="CF342" s="136">
        <f t="shared" ca="1" si="556"/>
        <v>4.0373046967602466E-2</v>
      </c>
      <c r="CG342" s="136">
        <f t="shared" ca="1" si="557"/>
        <v>1.8654551073185827E-2</v>
      </c>
      <c r="CH342" s="136">
        <f t="shared" ca="1" si="558"/>
        <v>4.8369736812480576E-3</v>
      </c>
      <c r="CI342" s="136">
        <f t="shared" ca="1" si="559"/>
        <v>5.7081360428189849E-2</v>
      </c>
      <c r="CJ342" s="136">
        <f t="shared" ca="1" si="560"/>
        <v>2.5240937744770545E-2</v>
      </c>
      <c r="CK342" s="136">
        <f t="shared" ca="1" si="561"/>
        <v>8.7710978413809825E-3</v>
      </c>
      <c r="CL342" s="136">
        <f t="shared" ca="1" si="562"/>
        <v>7.8992361012383147E-2</v>
      </c>
      <c r="CM342" s="136">
        <f t="shared" ca="1" si="563"/>
        <v>2.2527554099642695E-2</v>
      </c>
      <c r="CN342" s="136">
        <f t="shared" ca="1" si="564"/>
        <v>9.4613631673884542E-3</v>
      </c>
      <c r="CO342" s="136">
        <f t="shared" ca="1" si="565"/>
        <v>6.8045281037307837E-2</v>
      </c>
      <c r="CP342" s="136">
        <f t="shared" ca="1" si="566"/>
        <v>1.8285779231704442E-2</v>
      </c>
      <c r="CQ342" s="136">
        <f t="shared" ca="1" si="567"/>
        <v>4.6446307154173472E-3</v>
      </c>
      <c r="CR342" s="136">
        <f t="shared" ca="1" si="568"/>
        <v>5.6654547955539973E-2</v>
      </c>
      <c r="CS342" s="136">
        <f t="shared" ca="1" si="569"/>
        <v>1.1969474614184324E-2</v>
      </c>
      <c r="CT342" s="136">
        <f t="shared" ca="1" si="570"/>
        <v>8.6280077692903624E-3</v>
      </c>
      <c r="CU342" s="136">
        <f t="shared" ca="1" si="571"/>
        <v>2.9543184499760067E-2</v>
      </c>
      <c r="CV342" s="136">
        <f t="shared" ca="1" si="572"/>
        <v>1.2912017858563005E-2</v>
      </c>
      <c r="CW342" s="136">
        <f t="shared" ca="1" si="573"/>
        <v>1.0511620750764519E-2</v>
      </c>
      <c r="CX342" s="136">
        <f t="shared" ca="1" si="574"/>
        <v>2.8815303263033522E-2</v>
      </c>
      <c r="CY342" s="136">
        <f t="shared" ca="1" si="575"/>
        <v>1.1192199999352054E-2</v>
      </c>
      <c r="CZ342" s="136">
        <f t="shared" ca="1" si="576"/>
        <v>8.396174939689539E-3</v>
      </c>
      <c r="DA342" s="136">
        <f t="shared" ca="1" si="577"/>
        <v>2.9050932669861324E-2</v>
      </c>
    </row>
    <row r="343" spans="3:105">
      <c r="C343" s="138">
        <f t="shared" si="578"/>
        <v>1075</v>
      </c>
      <c r="D343" s="136">
        <f t="shared" si="578"/>
        <v>0</v>
      </c>
      <c r="E343" s="136">
        <f t="shared" si="578"/>
        <v>0</v>
      </c>
      <c r="F343" s="136">
        <f t="shared" si="578"/>
        <v>0</v>
      </c>
      <c r="G343" s="136">
        <f t="shared" ca="1" si="479"/>
        <v>2.1629222845165504E-2</v>
      </c>
      <c r="H343" s="136">
        <f t="shared" ca="1" si="480"/>
        <v>8.9279837401438945E-3</v>
      </c>
      <c r="I343" s="136">
        <f t="shared" ca="1" si="481"/>
        <v>6.5847761632294846E-2</v>
      </c>
      <c r="J343" s="136">
        <f t="shared" ca="1" si="482"/>
        <v>2.3159677700057262E-2</v>
      </c>
      <c r="K343" s="136">
        <f t="shared" ca="1" si="483"/>
        <v>8.1810758054324719E-3</v>
      </c>
      <c r="L343" s="136">
        <f t="shared" ca="1" si="484"/>
        <v>7.5463466975739774E-2</v>
      </c>
      <c r="M343" s="136">
        <f t="shared" ca="1" si="485"/>
        <v>2.0036036033301275E-2</v>
      </c>
      <c r="N343" s="136">
        <f t="shared" ca="1" si="486"/>
        <v>9.7665082350745728E-3</v>
      </c>
      <c r="O343" s="136">
        <f t="shared" ca="1" si="487"/>
        <v>6.1383771048670398E-2</v>
      </c>
      <c r="P343" s="136">
        <f t="shared" ca="1" si="488"/>
        <v>3.036466260996901E-2</v>
      </c>
      <c r="Q343" s="136">
        <f t="shared" ca="1" si="489"/>
        <v>1.0824216377871117E-2</v>
      </c>
      <c r="R343" s="136">
        <f t="shared" ca="1" si="490"/>
        <v>0.10136035506811422</v>
      </c>
      <c r="S343" s="136">
        <f t="shared" ca="1" si="491"/>
        <v>1.9252240000555334E-2</v>
      </c>
      <c r="T343" s="136">
        <f t="shared" ca="1" si="492"/>
        <v>5.4513438091979335E-3</v>
      </c>
      <c r="U343" s="136">
        <f t="shared" ca="1" si="493"/>
        <v>6.3830602796520045E-2</v>
      </c>
      <c r="V343" s="136">
        <f t="shared" ca="1" si="494"/>
        <v>3.0179763887276837E-2</v>
      </c>
      <c r="W343" s="136">
        <f t="shared" ca="1" si="495"/>
        <v>1.0336757013206667E-2</v>
      </c>
      <c r="X343" s="136">
        <f t="shared" ca="1" si="496"/>
        <v>9.968740106916725E-2</v>
      </c>
      <c r="Y343" s="136">
        <f t="shared" ca="1" si="497"/>
        <v>1.9529520510285711E-2</v>
      </c>
      <c r="Z343" s="136">
        <f t="shared" ca="1" si="498"/>
        <v>5.9123851916187903E-3</v>
      </c>
      <c r="AA343" s="136">
        <f t="shared" ca="1" si="499"/>
        <v>6.3910278958891342E-2</v>
      </c>
      <c r="AB343" s="136">
        <f t="shared" ca="1" si="500"/>
        <v>2.5535028304754064E-2</v>
      </c>
      <c r="AC343" s="136">
        <f t="shared" ca="1" si="501"/>
        <v>1.018789723983597E-2</v>
      </c>
      <c r="AD343" s="136">
        <f t="shared" ca="1" si="502"/>
        <v>7.9555557561287404E-2</v>
      </c>
      <c r="AE343" s="136">
        <f t="shared" ca="1" si="503"/>
        <v>2.39823321319724E-2</v>
      </c>
      <c r="AF343" s="136">
        <f t="shared" ca="1" si="504"/>
        <v>9.0232391112189132E-3</v>
      </c>
      <c r="AG343" s="136">
        <f t="shared" ca="1" si="505"/>
        <v>7.9458094846420663E-2</v>
      </c>
      <c r="AH343" s="136">
        <f t="shared" ca="1" si="506"/>
        <v>2.5630470690119353E-2</v>
      </c>
      <c r="AI343" s="136">
        <f t="shared" ca="1" si="507"/>
        <v>9.3914310451453202E-3</v>
      </c>
      <c r="AJ343" s="136">
        <f t="shared" ca="1" si="508"/>
        <v>8.6323703073714231E-2</v>
      </c>
      <c r="AK343" s="136">
        <f t="shared" ca="1" si="509"/>
        <v>1.9241157504580775E-2</v>
      </c>
      <c r="AL343" s="136">
        <f t="shared" ca="1" si="510"/>
        <v>5.4963387831308301E-3</v>
      </c>
      <c r="AM343" s="136">
        <f t="shared" ca="1" si="511"/>
        <v>6.0972779834731115E-2</v>
      </c>
      <c r="AN343" s="136">
        <f t="shared" ca="1" si="512"/>
        <v>2.6480761082500383E-2</v>
      </c>
      <c r="AO343" s="136">
        <f t="shared" ca="1" si="513"/>
        <v>1.2810667901305769E-2</v>
      </c>
      <c r="AP343" s="136">
        <f t="shared" ca="1" si="514"/>
        <v>7.648435275519283E-2</v>
      </c>
      <c r="AQ343" s="136">
        <f t="shared" ca="1" si="515"/>
        <v>2.2942086401457285E-2</v>
      </c>
      <c r="AR343" s="136">
        <f t="shared" ca="1" si="516"/>
        <v>7.2459468460835362E-3</v>
      </c>
      <c r="AS343" s="136">
        <f t="shared" ca="1" si="517"/>
        <v>7.3955611379916159E-2</v>
      </c>
      <c r="AT343" s="136">
        <f t="shared" ca="1" si="518"/>
        <v>1.8576473725790729E-2</v>
      </c>
      <c r="AU343" s="136">
        <f t="shared" ca="1" si="519"/>
        <v>6.9747220955198126E-3</v>
      </c>
      <c r="AV343" s="136">
        <f t="shared" ca="1" si="520"/>
        <v>5.6254890996565228E-2</v>
      </c>
      <c r="AW343" s="136">
        <f t="shared" ca="1" si="521"/>
        <v>1.7307796159095359E-2</v>
      </c>
      <c r="AX343" s="136">
        <f t="shared" ca="1" si="522"/>
        <v>1.1878060716565197E-2</v>
      </c>
      <c r="AY343" s="136">
        <f t="shared" ca="1" si="523"/>
        <v>4.1911251763967303E-2</v>
      </c>
      <c r="AZ343" s="136">
        <f t="shared" ca="1" si="524"/>
        <v>2.5138334335517765E-2</v>
      </c>
      <c r="BA343" s="136">
        <f t="shared" ca="1" si="525"/>
        <v>1.0488407090875904E-2</v>
      </c>
      <c r="BB343" s="136">
        <f t="shared" ca="1" si="526"/>
        <v>7.3862050652944364E-2</v>
      </c>
      <c r="BC343" s="136">
        <f t="shared" ca="1" si="527"/>
        <v>1.9629046161470758E-2</v>
      </c>
      <c r="BD343" s="136">
        <f t="shared" ca="1" si="528"/>
        <v>1.1981817650160322E-2</v>
      </c>
      <c r="BE343" s="136">
        <f t="shared" ca="1" si="529"/>
        <v>5.1323921432957088E-2</v>
      </c>
      <c r="BF343" s="136">
        <f t="shared" ca="1" si="530"/>
        <v>1.78608652134351E-2</v>
      </c>
      <c r="BG343" s="136">
        <f t="shared" ca="1" si="531"/>
        <v>1.2034318868216249E-2</v>
      </c>
      <c r="BH343" s="136">
        <f t="shared" ca="1" si="532"/>
        <v>4.7400286713961723E-2</v>
      </c>
      <c r="BI343" s="136">
        <f t="shared" ca="1" si="533"/>
        <v>1.9294487317381249E-2</v>
      </c>
      <c r="BJ343" s="136">
        <f t="shared" ca="1" si="534"/>
        <v>6.3101461171642661E-3</v>
      </c>
      <c r="BK343" s="136">
        <f t="shared" ca="1" si="535"/>
        <v>5.9886726801564996E-2</v>
      </c>
      <c r="BL343" s="136">
        <f t="shared" ca="1" si="536"/>
        <v>3.2355241551490249E-2</v>
      </c>
      <c r="BM343" s="136">
        <f t="shared" ca="1" si="537"/>
        <v>1.1416071012388283E-2</v>
      </c>
      <c r="BN343" s="136">
        <f t="shared" ca="1" si="538"/>
        <v>0.10126850082235769</v>
      </c>
      <c r="BO343" s="136">
        <f t="shared" ca="1" si="539"/>
        <v>1.8622827598760161E-2</v>
      </c>
      <c r="BP343" s="136">
        <f t="shared" ca="1" si="540"/>
        <v>1.0341113905010014E-2</v>
      </c>
      <c r="BQ343" s="136">
        <f t="shared" ca="1" si="541"/>
        <v>5.1051059585034898E-2</v>
      </c>
      <c r="BR343" s="136" t="str">
        <f t="shared" si="542"/>
        <v/>
      </c>
      <c r="BS343" s="136" t="str">
        <f t="shared" si="543"/>
        <v/>
      </c>
      <c r="BT343" s="136" t="str">
        <f t="shared" si="544"/>
        <v/>
      </c>
      <c r="BU343" s="136">
        <f t="shared" ca="1" si="545"/>
        <v>1.4740296164275571E-2</v>
      </c>
      <c r="BV343" s="136">
        <f t="shared" ca="1" si="546"/>
        <v>9.6457552210524652E-3</v>
      </c>
      <c r="BW343" s="136">
        <f t="shared" ca="1" si="547"/>
        <v>3.683176548243746E-2</v>
      </c>
      <c r="BX343" s="136">
        <f t="shared" ca="1" si="548"/>
        <v>2.1108545506356435E-2</v>
      </c>
      <c r="BY343" s="136">
        <f t="shared" ca="1" si="549"/>
        <v>7.4645780674223216E-3</v>
      </c>
      <c r="BZ343" s="136">
        <f t="shared" ca="1" si="550"/>
        <v>6.8012880224606304E-2</v>
      </c>
      <c r="CA343" s="136">
        <f t="shared" ca="1" si="551"/>
        <v>1.9966258142922289E-2</v>
      </c>
      <c r="CB343" s="136">
        <f t="shared" ca="1" si="552"/>
        <v>6.2154204902352631E-3</v>
      </c>
      <c r="CC343" s="136">
        <f t="shared" ca="1" si="553"/>
        <v>6.042136271541642E-2</v>
      </c>
      <c r="CD343" s="136">
        <f t="shared" ca="1" si="554"/>
        <v>2.0450840785500423E-2</v>
      </c>
      <c r="CE343" s="136">
        <f t="shared" ca="1" si="555"/>
        <v>1.0991488793655286E-2</v>
      </c>
      <c r="CF343" s="136">
        <f t="shared" ca="1" si="556"/>
        <v>5.8052116269289744E-2</v>
      </c>
      <c r="CG343" s="136">
        <f t="shared" ca="1" si="557"/>
        <v>2.1642363453436474E-2</v>
      </c>
      <c r="CH343" s="136">
        <f t="shared" ca="1" si="558"/>
        <v>7.4304254484070407E-3</v>
      </c>
      <c r="CI343" s="136">
        <f t="shared" ca="1" si="559"/>
        <v>6.2688204027729288E-2</v>
      </c>
      <c r="CJ343" s="136">
        <f t="shared" ca="1" si="560"/>
        <v>2.9969402649152609E-2</v>
      </c>
      <c r="CK343" s="136">
        <f t="shared" ca="1" si="561"/>
        <v>9.3985572752082868E-3</v>
      </c>
      <c r="CL343" s="136">
        <f t="shared" ca="1" si="562"/>
        <v>9.445672016810723E-2</v>
      </c>
      <c r="CM343" s="136">
        <f t="shared" ca="1" si="563"/>
        <v>2.0137451439176116E-2</v>
      </c>
      <c r="CN343" s="136">
        <f t="shared" ca="1" si="564"/>
        <v>5.9709931623426115E-3</v>
      </c>
      <c r="CO343" s="136">
        <f t="shared" ca="1" si="565"/>
        <v>6.6596519585725558E-2</v>
      </c>
      <c r="CP343" s="136">
        <f t="shared" ca="1" si="566"/>
        <v>2.1405275731965035E-2</v>
      </c>
      <c r="CQ343" s="136">
        <f t="shared" ca="1" si="567"/>
        <v>7.5621132480669512E-3</v>
      </c>
      <c r="CR343" s="136">
        <f t="shared" ca="1" si="568"/>
        <v>6.2118246977042761E-2</v>
      </c>
      <c r="CS343" s="136">
        <f t="shared" ca="1" si="569"/>
        <v>1.6138931048226762E-2</v>
      </c>
      <c r="CT343" s="136">
        <f t="shared" ca="1" si="570"/>
        <v>1.1979768106269927E-2</v>
      </c>
      <c r="CU343" s="136">
        <f t="shared" ca="1" si="571"/>
        <v>3.8076852650487214E-2</v>
      </c>
      <c r="CV343" s="136">
        <f t="shared" ca="1" si="572"/>
        <v>1.6244191735351809E-2</v>
      </c>
      <c r="CW343" s="136">
        <f t="shared" ca="1" si="573"/>
        <v>1.2096126524603559E-2</v>
      </c>
      <c r="CX343" s="136">
        <f t="shared" ca="1" si="574"/>
        <v>3.8209928224897889E-2</v>
      </c>
      <c r="CY343" s="136">
        <f t="shared" ca="1" si="575"/>
        <v>1.5081556160670631E-2</v>
      </c>
      <c r="CZ343" s="136">
        <f t="shared" ca="1" si="576"/>
        <v>1.2516491395250144E-2</v>
      </c>
      <c r="DA343" s="136">
        <f t="shared" ca="1" si="577"/>
        <v>3.3778109848376196E-2</v>
      </c>
    </row>
    <row r="344" spans="3:105">
      <c r="C344" s="138">
        <f t="shared" si="578"/>
        <v>1080</v>
      </c>
      <c r="D344" s="136">
        <f t="shared" si="578"/>
        <v>0</v>
      </c>
      <c r="E344" s="136">
        <f t="shared" si="578"/>
        <v>0</v>
      </c>
      <c r="F344" s="136">
        <f t="shared" si="578"/>
        <v>0</v>
      </c>
      <c r="G344" s="136">
        <f t="shared" ca="1" si="479"/>
        <v>2.3932399767232947E-2</v>
      </c>
      <c r="H344" s="136">
        <f t="shared" ca="1" si="480"/>
        <v>9.1949442673782567E-3</v>
      </c>
      <c r="I344" s="136">
        <f t="shared" ca="1" si="481"/>
        <v>7.3789625274283566E-2</v>
      </c>
      <c r="J344" s="136">
        <f t="shared" ca="1" si="482"/>
        <v>2.1449308697621079E-2</v>
      </c>
      <c r="K344" s="136">
        <f t="shared" ca="1" si="483"/>
        <v>5.8320799165396797E-3</v>
      </c>
      <c r="L344" s="136">
        <f t="shared" ca="1" si="484"/>
        <v>7.2939812030098777E-2</v>
      </c>
      <c r="M344" s="136">
        <f t="shared" ca="1" si="485"/>
        <v>2.5921590628268005E-2</v>
      </c>
      <c r="N344" s="136">
        <f t="shared" ca="1" si="486"/>
        <v>8.6661349090923784E-3</v>
      </c>
      <c r="O344" s="136">
        <f t="shared" ca="1" si="487"/>
        <v>8.6695685376490264E-2</v>
      </c>
      <c r="P344" s="136">
        <f t="shared" ca="1" si="488"/>
        <v>2.8964623230201558E-2</v>
      </c>
      <c r="Q344" s="136">
        <f t="shared" ca="1" si="489"/>
        <v>1.1890834733498558E-2</v>
      </c>
      <c r="R344" s="136">
        <f t="shared" ca="1" si="490"/>
        <v>9.0700681763721869E-2</v>
      </c>
      <c r="S344" s="136">
        <f t="shared" ca="1" si="491"/>
        <v>2.3778713766414335E-2</v>
      </c>
      <c r="T344" s="136">
        <f t="shared" ca="1" si="492"/>
        <v>9.6066747825670866E-3</v>
      </c>
      <c r="U344" s="136">
        <f t="shared" ca="1" si="493"/>
        <v>7.104203791075539E-2</v>
      </c>
      <c r="V344" s="136">
        <f t="shared" ca="1" si="494"/>
        <v>2.9963437226101192E-2</v>
      </c>
      <c r="W344" s="136">
        <f t="shared" ca="1" si="495"/>
        <v>1.1835748150153015E-2</v>
      </c>
      <c r="X344" s="136">
        <f t="shared" ca="1" si="496"/>
        <v>9.3129793782064874E-2</v>
      </c>
      <c r="Y344" s="136">
        <f t="shared" ca="1" si="497"/>
        <v>2.1176934907636304E-2</v>
      </c>
      <c r="Z344" s="136">
        <f t="shared" ca="1" si="498"/>
        <v>7.3375062639317E-3</v>
      </c>
      <c r="AA344" s="136">
        <f t="shared" ca="1" si="499"/>
        <v>6.6852359199534472E-2</v>
      </c>
      <c r="AB344" s="136">
        <f t="shared" ca="1" si="500"/>
        <v>2.2151125120592554E-2</v>
      </c>
      <c r="AC344" s="136">
        <f t="shared" ca="1" si="501"/>
        <v>6.6539860672218875E-3</v>
      </c>
      <c r="AD344" s="136">
        <f t="shared" ca="1" si="502"/>
        <v>7.4988594029748321E-2</v>
      </c>
      <c r="AE344" s="136">
        <f t="shared" ca="1" si="503"/>
        <v>2.7613650715056975E-2</v>
      </c>
      <c r="AF344" s="136">
        <f t="shared" ca="1" si="504"/>
        <v>1.1327878761867258E-2</v>
      </c>
      <c r="AG344" s="136">
        <f t="shared" ca="1" si="505"/>
        <v>8.8891019146526404E-2</v>
      </c>
      <c r="AH344" s="136">
        <f t="shared" ca="1" si="506"/>
        <v>3.0354773907689484E-2</v>
      </c>
      <c r="AI344" s="136">
        <f t="shared" ca="1" si="507"/>
        <v>1.0395336111910763E-2</v>
      </c>
      <c r="AJ344" s="136">
        <f t="shared" ca="1" si="508"/>
        <v>0.10288547087541214</v>
      </c>
      <c r="AK344" s="136">
        <f t="shared" ca="1" si="509"/>
        <v>2.3121704801943498E-2</v>
      </c>
      <c r="AL344" s="136">
        <f t="shared" ca="1" si="510"/>
        <v>9.2032129857115164E-3</v>
      </c>
      <c r="AM344" s="136">
        <f t="shared" ca="1" si="511"/>
        <v>6.7445794429872322E-2</v>
      </c>
      <c r="AN344" s="136">
        <f t="shared" ca="1" si="512"/>
        <v>2.387943243467186E-2</v>
      </c>
      <c r="AO344" s="136">
        <f t="shared" ca="1" si="513"/>
        <v>1.0648831483850251E-2</v>
      </c>
      <c r="AP344" s="136">
        <f t="shared" ca="1" si="514"/>
        <v>7.0725817712344E-2</v>
      </c>
      <c r="AQ344" s="136">
        <f t="shared" ca="1" si="515"/>
        <v>2.1062031261608424E-2</v>
      </c>
      <c r="AR344" s="136">
        <f t="shared" ca="1" si="516"/>
        <v>4.9393209004451634E-3</v>
      </c>
      <c r="AS344" s="136">
        <f t="shared" ca="1" si="517"/>
        <v>7.1545685111266577E-2</v>
      </c>
      <c r="AT344" s="136">
        <f t="shared" ca="1" si="518"/>
        <v>2.3678417635337973E-2</v>
      </c>
      <c r="AU344" s="136">
        <f t="shared" ca="1" si="519"/>
        <v>1.1149705416078431E-2</v>
      </c>
      <c r="AV344" s="136">
        <f t="shared" ca="1" si="520"/>
        <v>6.5252775274432226E-2</v>
      </c>
      <c r="AW344" s="136">
        <f t="shared" ca="1" si="521"/>
        <v>2.1676465560577545E-2</v>
      </c>
      <c r="AX344" s="136">
        <f t="shared" ca="1" si="522"/>
        <v>1.1740313490659999E-2</v>
      </c>
      <c r="AY344" s="136">
        <f t="shared" ca="1" si="523"/>
        <v>5.9693435828349059E-2</v>
      </c>
      <c r="AZ344" s="136">
        <f t="shared" ca="1" si="524"/>
        <v>2.3331605308800487E-2</v>
      </c>
      <c r="BA344" s="136">
        <f t="shared" ca="1" si="525"/>
        <v>8.1696388751739905E-3</v>
      </c>
      <c r="BB344" s="136">
        <f t="shared" ca="1" si="526"/>
        <v>7.1643393721901885E-2</v>
      </c>
      <c r="BC344" s="136">
        <f t="shared" ca="1" si="527"/>
        <v>2.3842364116861851E-2</v>
      </c>
      <c r="BD344" s="136">
        <f t="shared" ca="1" si="528"/>
        <v>9.7995229111768542E-3</v>
      </c>
      <c r="BE344" s="136">
        <f t="shared" ca="1" si="529"/>
        <v>7.4484647561920164E-2</v>
      </c>
      <c r="BF344" s="136">
        <f t="shared" ca="1" si="530"/>
        <v>2.1239904413861258E-2</v>
      </c>
      <c r="BG344" s="136">
        <f t="shared" ca="1" si="531"/>
        <v>9.4965050413202898E-3</v>
      </c>
      <c r="BH344" s="136">
        <f t="shared" ca="1" si="532"/>
        <v>6.9287878189920007E-2</v>
      </c>
      <c r="BI344" s="136">
        <f t="shared" ca="1" si="533"/>
        <v>2.4044385782905488E-2</v>
      </c>
      <c r="BJ344" s="136">
        <f t="shared" ca="1" si="534"/>
        <v>1.0688031032398628E-2</v>
      </c>
      <c r="BK344" s="136">
        <f t="shared" ca="1" si="535"/>
        <v>6.7623355220879838E-2</v>
      </c>
      <c r="BL344" s="136">
        <f t="shared" ca="1" si="536"/>
        <v>2.8844181293298108E-2</v>
      </c>
      <c r="BM344" s="136">
        <f t="shared" ca="1" si="537"/>
        <v>1.0427418950687679E-2</v>
      </c>
      <c r="BN344" s="136">
        <f t="shared" ca="1" si="538"/>
        <v>8.8976864905919592E-2</v>
      </c>
      <c r="BO344" s="136">
        <f t="shared" ca="1" si="539"/>
        <v>2.3445337836502992E-2</v>
      </c>
      <c r="BP344" s="136">
        <f t="shared" ca="1" si="540"/>
        <v>8.3980392640367867E-3</v>
      </c>
      <c r="BQ344" s="136">
        <f t="shared" ca="1" si="541"/>
        <v>7.5228524112260359E-2</v>
      </c>
      <c r="BR344" s="136" t="str">
        <f t="shared" si="542"/>
        <v/>
      </c>
      <c r="BS344" s="136" t="str">
        <f t="shared" si="543"/>
        <v/>
      </c>
      <c r="BT344" s="136" t="str">
        <f t="shared" si="544"/>
        <v/>
      </c>
      <c r="BU344" s="136">
        <f t="shared" ca="1" si="545"/>
        <v>1.9045026784672178E-2</v>
      </c>
      <c r="BV344" s="136">
        <f t="shared" ca="1" si="546"/>
        <v>1.129817880392462E-2</v>
      </c>
      <c r="BW344" s="136">
        <f t="shared" ca="1" si="547"/>
        <v>5.1056057561495151E-2</v>
      </c>
      <c r="BX344" s="136">
        <f t="shared" ca="1" si="548"/>
        <v>2.0099270048898311E-2</v>
      </c>
      <c r="BY344" s="136">
        <f t="shared" ca="1" si="549"/>
        <v>5.7483629786839923E-3</v>
      </c>
      <c r="BZ344" s="136">
        <f t="shared" ca="1" si="550"/>
        <v>6.7600389043580261E-2</v>
      </c>
      <c r="CA344" s="136">
        <f t="shared" ca="1" si="551"/>
        <v>2.299257383164682E-2</v>
      </c>
      <c r="CB344" s="136">
        <f t="shared" ca="1" si="552"/>
        <v>9.1953182353287852E-3</v>
      </c>
      <c r="CC344" s="136">
        <f t="shared" ca="1" si="553"/>
        <v>6.5271456864228194E-2</v>
      </c>
      <c r="CD344" s="136">
        <f t="shared" ca="1" si="554"/>
        <v>2.537840030753815E-2</v>
      </c>
      <c r="CE344" s="136">
        <f t="shared" ca="1" si="555"/>
        <v>8.570670356468706E-3</v>
      </c>
      <c r="CF344" s="136">
        <f t="shared" ca="1" si="556"/>
        <v>8.3027073089147446E-2</v>
      </c>
      <c r="CG344" s="136">
        <f t="shared" ca="1" si="557"/>
        <v>2.7585307879031077E-2</v>
      </c>
      <c r="CH344" s="136">
        <f t="shared" ca="1" si="558"/>
        <v>1.1791230220282061E-2</v>
      </c>
      <c r="CI344" s="136">
        <f t="shared" ca="1" si="559"/>
        <v>7.4162254684648099E-2</v>
      </c>
      <c r="CJ344" s="136">
        <f t="shared" ca="1" si="560"/>
        <v>3.1274722177541882E-2</v>
      </c>
      <c r="CK344" s="136">
        <f t="shared" ca="1" si="561"/>
        <v>1.1955467940172947E-2</v>
      </c>
      <c r="CL344" s="136">
        <f t="shared" ca="1" si="562"/>
        <v>9.1715958326387695E-2</v>
      </c>
      <c r="CM344" s="136">
        <f t="shared" ca="1" si="563"/>
        <v>2.0383691705234297E-2</v>
      </c>
      <c r="CN344" s="136">
        <f t="shared" ca="1" si="564"/>
        <v>5.553633764340273E-3</v>
      </c>
      <c r="CO344" s="136">
        <f t="shared" ca="1" si="565"/>
        <v>6.7817369496886437E-2</v>
      </c>
      <c r="CP344" s="136">
        <f t="shared" ca="1" si="566"/>
        <v>2.7156248151842116E-2</v>
      </c>
      <c r="CQ344" s="136">
        <f t="shared" ca="1" si="567"/>
        <v>1.1742289698930519E-2</v>
      </c>
      <c r="CR344" s="136">
        <f t="shared" ca="1" si="568"/>
        <v>7.2831748032398821E-2</v>
      </c>
      <c r="CS344" s="136">
        <f t="shared" ca="1" si="569"/>
        <v>1.9898548407286398E-2</v>
      </c>
      <c r="CT344" s="136">
        <f t="shared" ca="1" si="570"/>
        <v>1.1003184534137017E-2</v>
      </c>
      <c r="CU344" s="136">
        <f t="shared" ca="1" si="571"/>
        <v>5.4945519290967963E-2</v>
      </c>
      <c r="CV344" s="136">
        <f t="shared" ca="1" si="572"/>
        <v>1.9290452104269346E-2</v>
      </c>
      <c r="CW344" s="136">
        <f t="shared" ca="1" si="573"/>
        <v>9.8218623265036182E-3</v>
      </c>
      <c r="CX344" s="136">
        <f t="shared" ca="1" si="574"/>
        <v>5.4964483898742478E-2</v>
      </c>
      <c r="CY344" s="136">
        <f t="shared" ca="1" si="575"/>
        <v>1.8032941244717545E-2</v>
      </c>
      <c r="CZ344" s="136">
        <f t="shared" ca="1" si="576"/>
        <v>1.2462616119457225E-2</v>
      </c>
      <c r="DA344" s="136">
        <f t="shared" ca="1" si="577"/>
        <v>4.6471475045916588E-2</v>
      </c>
    </row>
    <row r="345" spans="3:105">
      <c r="C345" s="138">
        <f t="shared" si="578"/>
        <v>1085</v>
      </c>
      <c r="D345" s="136">
        <f t="shared" si="578"/>
        <v>0</v>
      </c>
      <c r="E345" s="136">
        <f t="shared" si="578"/>
        <v>0</v>
      </c>
      <c r="F345" s="136">
        <f t="shared" si="578"/>
        <v>0</v>
      </c>
      <c r="G345" s="136">
        <f t="shared" ca="1" si="479"/>
        <v>2.6362807625858166E-2</v>
      </c>
      <c r="H345" s="136">
        <f t="shared" ca="1" si="480"/>
        <v>9.7722150268496604E-3</v>
      </c>
      <c r="I345" s="136">
        <f t="shared" ca="1" si="481"/>
        <v>8.161881820110467E-2</v>
      </c>
      <c r="J345" s="136">
        <f t="shared" ca="1" si="482"/>
        <v>2.2396930777276194E-2</v>
      </c>
      <c r="K345" s="136">
        <f t="shared" ca="1" si="483"/>
        <v>7.3146465688482491E-3</v>
      </c>
      <c r="L345" s="136">
        <f t="shared" ca="1" si="484"/>
        <v>7.2890406284862791E-2</v>
      </c>
      <c r="M345" s="136">
        <f t="shared" ca="1" si="485"/>
        <v>3.0985001717834023E-2</v>
      </c>
      <c r="N345" s="136">
        <f t="shared" ca="1" si="486"/>
        <v>1.073030087912734E-2</v>
      </c>
      <c r="O345" s="136">
        <f t="shared" ca="1" si="487"/>
        <v>0.10162268802773233</v>
      </c>
      <c r="P345" s="136">
        <f t="shared" ca="1" si="488"/>
        <v>2.4621263755721479E-2</v>
      </c>
      <c r="Q345" s="136">
        <f t="shared" ca="1" si="489"/>
        <v>8.8533435772731022E-3</v>
      </c>
      <c r="R345" s="136">
        <f t="shared" ca="1" si="490"/>
        <v>8.0601328867454886E-2</v>
      </c>
      <c r="S345" s="136">
        <f t="shared" ca="1" si="491"/>
        <v>2.8676433320707521E-2</v>
      </c>
      <c r="T345" s="136">
        <f t="shared" ca="1" si="492"/>
        <v>1.2355134095452058E-2</v>
      </c>
      <c r="U345" s="136">
        <f t="shared" ca="1" si="493"/>
        <v>8.3228508156216005E-2</v>
      </c>
      <c r="V345" s="136">
        <f t="shared" ca="1" si="494"/>
        <v>2.5629821290329976E-2</v>
      </c>
      <c r="W345" s="136">
        <f t="shared" ca="1" si="495"/>
        <v>9.3308879609146547E-3</v>
      </c>
      <c r="X345" s="136">
        <f t="shared" ca="1" si="496"/>
        <v>8.0250815348612295E-2</v>
      </c>
      <c r="Y345" s="136">
        <f t="shared" ca="1" si="497"/>
        <v>2.576622652543718E-2</v>
      </c>
      <c r="Z345" s="136">
        <f t="shared" ca="1" si="498"/>
        <v>1.2029881043988567E-2</v>
      </c>
      <c r="AA345" s="136">
        <f t="shared" ca="1" si="499"/>
        <v>7.3179747573966752E-2</v>
      </c>
      <c r="AB345" s="136">
        <f t="shared" ca="1" si="500"/>
        <v>2.1379941538500417E-2</v>
      </c>
      <c r="AC345" s="136">
        <f t="shared" ca="1" si="501"/>
        <v>6.2714011420142721E-3</v>
      </c>
      <c r="AD345" s="136">
        <f t="shared" ca="1" si="502"/>
        <v>7.1967413735858715E-2</v>
      </c>
      <c r="AE345" s="136">
        <f t="shared" ca="1" si="503"/>
        <v>2.7246471545244726E-2</v>
      </c>
      <c r="AF345" s="136">
        <f t="shared" ca="1" si="504"/>
        <v>1.3179294339435993E-2</v>
      </c>
      <c r="AG345" s="136">
        <f t="shared" ca="1" si="505"/>
        <v>8.2752987609251802E-2</v>
      </c>
      <c r="AH345" s="136">
        <f t="shared" ca="1" si="506"/>
        <v>3.1052135913297526E-2</v>
      </c>
      <c r="AI345" s="136">
        <f t="shared" ca="1" si="507"/>
        <v>1.2765518378974442E-2</v>
      </c>
      <c r="AJ345" s="136">
        <f t="shared" ca="1" si="508"/>
        <v>9.836146784877603E-2</v>
      </c>
      <c r="AK345" s="136">
        <f t="shared" ca="1" si="509"/>
        <v>2.8577086284262417E-2</v>
      </c>
      <c r="AL345" s="136">
        <f t="shared" ca="1" si="510"/>
        <v>1.2935340167805473E-2</v>
      </c>
      <c r="AM345" s="136">
        <f t="shared" ca="1" si="511"/>
        <v>7.8981799354528634E-2</v>
      </c>
      <c r="AN345" s="136">
        <f t="shared" ca="1" si="512"/>
        <v>2.17254688981262E-2</v>
      </c>
      <c r="AO345" s="136">
        <f t="shared" ca="1" si="513"/>
        <v>8.4600241675491031E-3</v>
      </c>
      <c r="AP345" s="136">
        <f t="shared" ca="1" si="514"/>
        <v>6.7702603237538378E-2</v>
      </c>
      <c r="AQ345" s="136">
        <f t="shared" ca="1" si="515"/>
        <v>2.2090877135333593E-2</v>
      </c>
      <c r="AR345" s="136">
        <f t="shared" ca="1" si="516"/>
        <v>6.920309590587613E-3</v>
      </c>
      <c r="AS345" s="136">
        <f t="shared" ca="1" si="517"/>
        <v>7.0578246597729252E-2</v>
      </c>
      <c r="AT345" s="136">
        <f t="shared" ca="1" si="518"/>
        <v>2.9632569124439775E-2</v>
      </c>
      <c r="AU345" s="136">
        <f t="shared" ca="1" si="519"/>
        <v>1.3646246242848615E-2</v>
      </c>
      <c r="AV345" s="136">
        <f t="shared" ca="1" si="520"/>
        <v>8.072927175825291E-2</v>
      </c>
      <c r="AW345" s="136">
        <f t="shared" ca="1" si="521"/>
        <v>2.6609075209792867E-2</v>
      </c>
      <c r="AX345" s="136">
        <f t="shared" ca="1" si="522"/>
        <v>1.0127309850127851E-2</v>
      </c>
      <c r="AY345" s="136">
        <f t="shared" ca="1" si="523"/>
        <v>8.3497264945054064E-2</v>
      </c>
      <c r="AZ345" s="136">
        <f t="shared" ca="1" si="524"/>
        <v>2.3572988060212734E-2</v>
      </c>
      <c r="BA345" s="136">
        <f t="shared" ca="1" si="525"/>
        <v>8.7108062224661338E-3</v>
      </c>
      <c r="BB345" s="136">
        <f t="shared" ca="1" si="526"/>
        <v>7.0395045312634602E-2</v>
      </c>
      <c r="BC345" s="136">
        <f t="shared" ca="1" si="527"/>
        <v>2.841037567867543E-2</v>
      </c>
      <c r="BD345" s="136">
        <f t="shared" ca="1" si="528"/>
        <v>9.7865586475983507E-3</v>
      </c>
      <c r="BE345" s="136">
        <f t="shared" ca="1" si="529"/>
        <v>9.2520628234943753E-2</v>
      </c>
      <c r="BF345" s="136">
        <f t="shared" ca="1" si="530"/>
        <v>2.5681695850433176E-2</v>
      </c>
      <c r="BG345" s="136">
        <f t="shared" ca="1" si="531"/>
        <v>1.0412681855213362E-2</v>
      </c>
      <c r="BH345" s="136">
        <f t="shared" ca="1" si="532"/>
        <v>8.6594584875053573E-2</v>
      </c>
      <c r="BI345" s="136">
        <f t="shared" ca="1" si="533"/>
        <v>2.9382473923515593E-2</v>
      </c>
      <c r="BJ345" s="136">
        <f t="shared" ca="1" si="534"/>
        <v>1.3404685007421304E-2</v>
      </c>
      <c r="BK345" s="136">
        <f t="shared" ca="1" si="535"/>
        <v>8.1102541399623473E-2</v>
      </c>
      <c r="BL345" s="136">
        <f t="shared" ca="1" si="536"/>
        <v>2.4612274045531755E-2</v>
      </c>
      <c r="BM345" s="136">
        <f t="shared" ca="1" si="537"/>
        <v>7.6540961095029648E-3</v>
      </c>
      <c r="BN345" s="136">
        <f t="shared" ca="1" si="538"/>
        <v>7.8277981899471383E-2</v>
      </c>
      <c r="BO345" s="136">
        <f t="shared" ca="1" si="539"/>
        <v>2.9080310401542346E-2</v>
      </c>
      <c r="BP345" s="136">
        <f t="shared" ca="1" si="540"/>
        <v>1.000225668474646E-2</v>
      </c>
      <c r="BQ345" s="136">
        <f t="shared" ca="1" si="541"/>
        <v>9.3373919426287963E-2</v>
      </c>
      <c r="BR345" s="136" t="str">
        <f t="shared" si="542"/>
        <v/>
      </c>
      <c r="BS345" s="136" t="str">
        <f t="shared" si="543"/>
        <v/>
      </c>
      <c r="BT345" s="136" t="str">
        <f t="shared" si="544"/>
        <v/>
      </c>
      <c r="BU345" s="136">
        <f t="shared" ca="1" si="545"/>
        <v>2.3052458203081074E-2</v>
      </c>
      <c r="BV345" s="136">
        <f t="shared" ca="1" si="546"/>
        <v>9.2675047462839819E-3</v>
      </c>
      <c r="BW345" s="136">
        <f t="shared" ca="1" si="547"/>
        <v>7.3069938421510383E-2</v>
      </c>
      <c r="BX345" s="136">
        <f t="shared" ca="1" si="548"/>
        <v>2.204640432843535E-2</v>
      </c>
      <c r="BY345" s="136">
        <f t="shared" ca="1" si="549"/>
        <v>8.4315274412070373E-3</v>
      </c>
      <c r="BZ345" s="136">
        <f t="shared" ca="1" si="550"/>
        <v>6.8508572332483864E-2</v>
      </c>
      <c r="CA345" s="136">
        <f t="shared" ca="1" si="551"/>
        <v>2.7982973875341086E-2</v>
      </c>
      <c r="CB345" s="136">
        <f t="shared" ca="1" si="552"/>
        <v>1.3030782702982779E-2</v>
      </c>
      <c r="CC345" s="136">
        <f t="shared" ca="1" si="553"/>
        <v>7.4521088854198836E-2</v>
      </c>
      <c r="CD345" s="136">
        <f t="shared" ca="1" si="554"/>
        <v>3.0513024250509963E-2</v>
      </c>
      <c r="CE345" s="136">
        <f t="shared" ca="1" si="555"/>
        <v>1.0160322261447726E-2</v>
      </c>
      <c r="CF345" s="136">
        <f t="shared" ca="1" si="556"/>
        <v>9.8404561653258144E-2</v>
      </c>
      <c r="CG345" s="136">
        <f t="shared" ca="1" si="557"/>
        <v>3.2623641692487451E-2</v>
      </c>
      <c r="CH345" s="136">
        <f t="shared" ca="1" si="558"/>
        <v>1.1899705493387619E-2</v>
      </c>
      <c r="CI345" s="136">
        <f t="shared" ca="1" si="559"/>
        <v>9.1363642471040077E-2</v>
      </c>
      <c r="CJ345" s="136">
        <f t="shared" ca="1" si="560"/>
        <v>2.7411793826480565E-2</v>
      </c>
      <c r="CK345" s="136">
        <f t="shared" ca="1" si="561"/>
        <v>1.05288744563376E-2</v>
      </c>
      <c r="CL345" s="136">
        <f t="shared" ca="1" si="562"/>
        <v>8.0167311328064664E-2</v>
      </c>
      <c r="CM345" s="136">
        <f t="shared" ca="1" si="563"/>
        <v>2.3429447400106659E-2</v>
      </c>
      <c r="CN345" s="136">
        <f t="shared" ca="1" si="564"/>
        <v>9.5982352184688507E-3</v>
      </c>
      <c r="CO345" s="136">
        <f t="shared" ca="1" si="565"/>
        <v>7.0486711053771647E-2</v>
      </c>
      <c r="CP345" s="136">
        <f t="shared" ca="1" si="566"/>
        <v>3.1742240299041907E-2</v>
      </c>
      <c r="CQ345" s="136">
        <f t="shared" ca="1" si="567"/>
        <v>1.1262608551514197E-2</v>
      </c>
      <c r="CR345" s="136">
        <f t="shared" ca="1" si="568"/>
        <v>8.8575181062367489E-2</v>
      </c>
      <c r="CS345" s="136">
        <f t="shared" ca="1" si="569"/>
        <v>2.4446604682911842E-2</v>
      </c>
      <c r="CT345" s="136">
        <f t="shared" ca="1" si="570"/>
        <v>9.522555378264335E-3</v>
      </c>
      <c r="CU345" s="136">
        <f t="shared" ca="1" si="571"/>
        <v>7.728145688474454E-2</v>
      </c>
      <c r="CV345" s="136">
        <f t="shared" ca="1" si="572"/>
        <v>2.4314949983213738E-2</v>
      </c>
      <c r="CW345" s="136">
        <f t="shared" ca="1" si="573"/>
        <v>9.1606810799404834E-3</v>
      </c>
      <c r="CX345" s="136">
        <f t="shared" ca="1" si="574"/>
        <v>7.7088071919870604E-2</v>
      </c>
      <c r="CY345" s="136">
        <f t="shared" ca="1" si="575"/>
        <v>2.1098136767541666E-2</v>
      </c>
      <c r="CZ345" s="136">
        <f t="shared" ca="1" si="576"/>
        <v>1.022932210187313E-2</v>
      </c>
      <c r="DA345" s="136">
        <f t="shared" ca="1" si="577"/>
        <v>6.5242642514389979E-2</v>
      </c>
    </row>
    <row r="346" spans="3:105">
      <c r="C346" s="138">
        <f t="shared" si="578"/>
        <v>1090</v>
      </c>
      <c r="D346" s="136">
        <f t="shared" si="578"/>
        <v>0</v>
      </c>
      <c r="E346" s="136">
        <f t="shared" si="578"/>
        <v>0</v>
      </c>
      <c r="F346" s="136">
        <f t="shared" si="578"/>
        <v>0</v>
      </c>
      <c r="G346" s="136">
        <f t="shared" ca="1" si="479"/>
        <v>2.7905068823629319E-2</v>
      </c>
      <c r="H346" s="136">
        <f t="shared" ca="1" si="480"/>
        <v>1.0613179802905725E-2</v>
      </c>
      <c r="I346" s="136">
        <f t="shared" ca="1" si="481"/>
        <v>8.5984701164059804E-2</v>
      </c>
      <c r="J346" s="136">
        <f t="shared" ca="1" si="482"/>
        <v>2.4875596880307899E-2</v>
      </c>
      <c r="K346" s="136">
        <f t="shared" ca="1" si="483"/>
        <v>1.1249618740170452E-2</v>
      </c>
      <c r="L346" s="136">
        <f t="shared" ca="1" si="484"/>
        <v>7.4379972769551703E-2</v>
      </c>
      <c r="M346" s="136">
        <f t="shared" ca="1" si="485"/>
        <v>3.0483704758807781E-2</v>
      </c>
      <c r="N346" s="136">
        <f t="shared" ca="1" si="486"/>
        <v>1.2614853202765536E-2</v>
      </c>
      <c r="O346" s="136">
        <f t="shared" ca="1" si="487"/>
        <v>9.4403915376566214E-2</v>
      </c>
      <c r="P346" s="136">
        <f t="shared" ca="1" si="488"/>
        <v>2.2337778059478966E-2</v>
      </c>
      <c r="Q346" s="136">
        <f t="shared" ca="1" si="489"/>
        <v>8.0562686129456006E-3</v>
      </c>
      <c r="R346" s="136">
        <f t="shared" ca="1" si="490"/>
        <v>7.3058943112406238E-2</v>
      </c>
      <c r="S346" s="136">
        <f t="shared" ca="1" si="491"/>
        <v>3.1991963682033185E-2</v>
      </c>
      <c r="T346" s="136">
        <f t="shared" ca="1" si="492"/>
        <v>1.0837617735735243E-2</v>
      </c>
      <c r="U346" s="136">
        <f t="shared" ca="1" si="493"/>
        <v>9.9095441363884054E-2</v>
      </c>
      <c r="V346" s="136">
        <f t="shared" ca="1" si="494"/>
        <v>2.2260041423901655E-2</v>
      </c>
      <c r="W346" s="136">
        <f t="shared" ca="1" si="495"/>
        <v>8.1741464189299083E-3</v>
      </c>
      <c r="X346" s="136">
        <f t="shared" ca="1" si="496"/>
        <v>7.1069927804351687E-2</v>
      </c>
      <c r="Y346" s="136">
        <f t="shared" ca="1" si="497"/>
        <v>2.957496238626494E-2</v>
      </c>
      <c r="Z346" s="136">
        <f t="shared" ca="1" si="498"/>
        <v>1.3954951880692786E-2</v>
      </c>
      <c r="AA346" s="136">
        <f t="shared" ca="1" si="499"/>
        <v>8.3495578641893775E-2</v>
      </c>
      <c r="AB346" s="136">
        <f t="shared" ca="1" si="500"/>
        <v>2.2823626581359422E-2</v>
      </c>
      <c r="AC346" s="136">
        <f t="shared" ca="1" si="501"/>
        <v>9.6182801938741822E-3</v>
      </c>
      <c r="AD346" s="136">
        <f t="shared" ca="1" si="502"/>
        <v>7.0692737482484502E-2</v>
      </c>
      <c r="AE346" s="136">
        <f t="shared" ca="1" si="503"/>
        <v>2.4106977568548786E-2</v>
      </c>
      <c r="AF346" s="136">
        <f t="shared" ca="1" si="504"/>
        <v>1.1855121677566636E-2</v>
      </c>
      <c r="AG346" s="136">
        <f t="shared" ca="1" si="505"/>
        <v>7.1779729587786736E-2</v>
      </c>
      <c r="AH346" s="136">
        <f t="shared" ca="1" si="506"/>
        <v>2.7662021453103793E-2</v>
      </c>
      <c r="AI346" s="136">
        <f t="shared" ca="1" si="507"/>
        <v>1.2823691164185478E-2</v>
      </c>
      <c r="AJ346" s="136">
        <f t="shared" ca="1" si="508"/>
        <v>8.4586478682067839E-2</v>
      </c>
      <c r="AK346" s="136">
        <f t="shared" ca="1" si="509"/>
        <v>3.2300278995822967E-2</v>
      </c>
      <c r="AL346" s="136">
        <f t="shared" ca="1" si="510"/>
        <v>1.2055735537998116E-2</v>
      </c>
      <c r="AM346" s="136">
        <f t="shared" ca="1" si="511"/>
        <v>9.3529609076763789E-2</v>
      </c>
      <c r="AN346" s="136">
        <f t="shared" ca="1" si="512"/>
        <v>2.1929392888285607E-2</v>
      </c>
      <c r="AO346" s="136">
        <f t="shared" ca="1" si="513"/>
        <v>9.9024089302245048E-3</v>
      </c>
      <c r="AP346" s="136">
        <f t="shared" ca="1" si="514"/>
        <v>6.6372972300090774E-2</v>
      </c>
      <c r="AQ346" s="136">
        <f t="shared" ca="1" si="515"/>
        <v>2.453646771458376E-2</v>
      </c>
      <c r="AR346" s="136">
        <f t="shared" ca="1" si="516"/>
        <v>1.0841012323667352E-2</v>
      </c>
      <c r="AS346" s="136">
        <f t="shared" ca="1" si="517"/>
        <v>7.2010891102034208E-2</v>
      </c>
      <c r="AT346" s="136">
        <f t="shared" ca="1" si="518"/>
        <v>3.356584845702023E-2</v>
      </c>
      <c r="AU346" s="136">
        <f t="shared" ca="1" si="519"/>
        <v>1.169207637150621E-2</v>
      </c>
      <c r="AV346" s="136">
        <f t="shared" ca="1" si="520"/>
        <v>9.9509508901353655E-2</v>
      </c>
      <c r="AW346" s="136">
        <f t="shared" ca="1" si="521"/>
        <v>3.075704403685698E-2</v>
      </c>
      <c r="AX346" s="136">
        <f t="shared" ca="1" si="522"/>
        <v>1.0940947287811415E-2</v>
      </c>
      <c r="AY346" s="136">
        <f t="shared" ca="1" si="523"/>
        <v>9.7960207398635077E-2</v>
      </c>
      <c r="AZ346" s="136">
        <f t="shared" ca="1" si="524"/>
        <v>2.5715723061172809E-2</v>
      </c>
      <c r="BA346" s="136">
        <f t="shared" ca="1" si="525"/>
        <v>1.2164081698781309E-2</v>
      </c>
      <c r="BB346" s="136">
        <f t="shared" ca="1" si="526"/>
        <v>7.1039102947562618E-2</v>
      </c>
      <c r="BC346" s="136">
        <f t="shared" ca="1" si="527"/>
        <v>2.9884221729130748E-2</v>
      </c>
      <c r="BD346" s="136">
        <f t="shared" ca="1" si="528"/>
        <v>1.2505438151418783E-2</v>
      </c>
      <c r="BE346" s="136">
        <f t="shared" ca="1" si="529"/>
        <v>9.2998072989617139E-2</v>
      </c>
      <c r="BF346" s="136">
        <f t="shared" ca="1" si="530"/>
        <v>2.7222738361360542E-2</v>
      </c>
      <c r="BG346" s="136">
        <f t="shared" ca="1" si="531"/>
        <v>1.3091976075647873E-2</v>
      </c>
      <c r="BH346" s="136">
        <f t="shared" ca="1" si="532"/>
        <v>8.5623878983654214E-2</v>
      </c>
      <c r="BI346" s="136">
        <f t="shared" ca="1" si="533"/>
        <v>3.2934255870299689E-2</v>
      </c>
      <c r="BJ346" s="136">
        <f t="shared" ca="1" si="534"/>
        <v>1.1826745392161499E-2</v>
      </c>
      <c r="BK346" s="136">
        <f t="shared" ca="1" si="535"/>
        <v>9.8415871005034003E-2</v>
      </c>
      <c r="BL346" s="136">
        <f t="shared" ca="1" si="536"/>
        <v>2.2657643359646668E-2</v>
      </c>
      <c r="BM346" s="136">
        <f t="shared" ca="1" si="537"/>
        <v>7.8542479439362572E-3</v>
      </c>
      <c r="BN346" s="136">
        <f t="shared" ca="1" si="538"/>
        <v>6.9967993942611939E-2</v>
      </c>
      <c r="BO346" s="136">
        <f t="shared" ca="1" si="539"/>
        <v>3.0342949771283989E-2</v>
      </c>
      <c r="BP346" s="136">
        <f t="shared" ca="1" si="540"/>
        <v>1.2278123973478034E-2</v>
      </c>
      <c r="BQ346" s="136">
        <f t="shared" ca="1" si="541"/>
        <v>9.2564862279033391E-2</v>
      </c>
      <c r="BR346" s="136" t="str">
        <f t="shared" si="542"/>
        <v/>
      </c>
      <c r="BS346" s="136" t="str">
        <f t="shared" si="543"/>
        <v/>
      </c>
      <c r="BT346" s="136" t="str">
        <f t="shared" si="544"/>
        <v/>
      </c>
      <c r="BU346" s="136">
        <f t="shared" ca="1" si="545"/>
        <v>2.792044989057527E-2</v>
      </c>
      <c r="BV346" s="136">
        <f t="shared" ca="1" si="546"/>
        <v>9.4942844387924073E-3</v>
      </c>
      <c r="BW346" s="136">
        <f t="shared" ca="1" si="547"/>
        <v>9.2610943231041076E-2</v>
      </c>
      <c r="BX346" s="136">
        <f t="shared" ca="1" si="548"/>
        <v>2.5258975276720556E-2</v>
      </c>
      <c r="BY346" s="136">
        <f t="shared" ca="1" si="549"/>
        <v>1.2472997885065064E-2</v>
      </c>
      <c r="BZ346" s="136">
        <f t="shared" ca="1" si="550"/>
        <v>7.1808971164146737E-2</v>
      </c>
      <c r="CA346" s="136">
        <f t="shared" ca="1" si="551"/>
        <v>3.1504914234215552E-2</v>
      </c>
      <c r="CB346" s="136">
        <f t="shared" ca="1" si="552"/>
        <v>1.3077993082794568E-2</v>
      </c>
      <c r="CC346" s="136">
        <f t="shared" ca="1" si="553"/>
        <v>8.6471307083529805E-2</v>
      </c>
      <c r="CD346" s="136">
        <f t="shared" ca="1" si="554"/>
        <v>3.0806975023945062E-2</v>
      </c>
      <c r="CE346" s="136">
        <f t="shared" ca="1" si="555"/>
        <v>1.2475009827162677E-2</v>
      </c>
      <c r="CF346" s="136">
        <f t="shared" ca="1" si="556"/>
        <v>9.3591272394358146E-2</v>
      </c>
      <c r="CG346" s="136">
        <f t="shared" ca="1" si="557"/>
        <v>3.6347722491885379E-2</v>
      </c>
      <c r="CH346" s="136">
        <f t="shared" ca="1" si="558"/>
        <v>9.8528701514784805E-3</v>
      </c>
      <c r="CI346" s="136">
        <f t="shared" ca="1" si="559"/>
        <v>0.10953324608284189</v>
      </c>
      <c r="CJ346" s="136">
        <f t="shared" ca="1" si="560"/>
        <v>2.3791746672927452E-2</v>
      </c>
      <c r="CK346" s="136">
        <f t="shared" ca="1" si="561"/>
        <v>9.0656875226472287E-3</v>
      </c>
      <c r="CL346" s="136">
        <f t="shared" ca="1" si="562"/>
        <v>7.0404837733456294E-2</v>
      </c>
      <c r="CM346" s="136">
        <f t="shared" ca="1" si="563"/>
        <v>2.7148081575561492E-2</v>
      </c>
      <c r="CN346" s="136">
        <f t="shared" ca="1" si="564"/>
        <v>1.3224120451155213E-2</v>
      </c>
      <c r="CO346" s="136">
        <f t="shared" ca="1" si="565"/>
        <v>7.6856077344462148E-2</v>
      </c>
      <c r="CP346" s="136">
        <f t="shared" ca="1" si="566"/>
        <v>3.507305742426145E-2</v>
      </c>
      <c r="CQ346" s="136">
        <f t="shared" ca="1" si="567"/>
        <v>9.0945690738040551E-3</v>
      </c>
      <c r="CR346" s="136">
        <f t="shared" ca="1" si="568"/>
        <v>0.10591662900095299</v>
      </c>
      <c r="CS346" s="136">
        <f t="shared" ca="1" si="569"/>
        <v>2.828025027684912E-2</v>
      </c>
      <c r="CT346" s="136">
        <f t="shared" ca="1" si="570"/>
        <v>1.0741220290513621E-2</v>
      </c>
      <c r="CU346" s="136">
        <f t="shared" ca="1" si="571"/>
        <v>9.0140554871189937E-2</v>
      </c>
      <c r="CV346" s="136">
        <f t="shared" ca="1" si="572"/>
        <v>2.8162056067777982E-2</v>
      </c>
      <c r="CW346" s="136">
        <f t="shared" ca="1" si="573"/>
        <v>1.1208876410473429E-2</v>
      </c>
      <c r="CX346" s="136">
        <f t="shared" ca="1" si="574"/>
        <v>8.815284955423601E-2</v>
      </c>
      <c r="CY346" s="136">
        <f t="shared" ca="1" si="575"/>
        <v>2.4926240596506027E-2</v>
      </c>
      <c r="CZ346" s="136">
        <f t="shared" ca="1" si="576"/>
        <v>1.0972536893580178E-2</v>
      </c>
      <c r="DA346" s="136">
        <f t="shared" ca="1" si="577"/>
        <v>8.1128196732594512E-2</v>
      </c>
    </row>
    <row r="347" spans="3:105">
      <c r="C347" s="138">
        <f t="shared" si="578"/>
        <v>1095</v>
      </c>
      <c r="D347" s="136">
        <f t="shared" si="578"/>
        <v>0</v>
      </c>
      <c r="E347" s="136">
        <f t="shared" si="578"/>
        <v>0</v>
      </c>
      <c r="F347" s="136">
        <f t="shared" si="578"/>
        <v>0</v>
      </c>
      <c r="G347" s="136">
        <f t="shared" ca="1" si="479"/>
        <v>2.7774269996901156E-2</v>
      </c>
      <c r="H347" s="136">
        <f t="shared" ca="1" si="480"/>
        <v>1.1006021670981929E-2</v>
      </c>
      <c r="I347" s="136">
        <f t="shared" ca="1" si="481"/>
        <v>8.5175077318154546E-2</v>
      </c>
      <c r="J347" s="136">
        <f t="shared" ca="1" si="482"/>
        <v>2.756168015474016E-2</v>
      </c>
      <c r="K347" s="136">
        <f t="shared" ca="1" si="483"/>
        <v>1.4231402822539372E-2</v>
      </c>
      <c r="L347" s="136">
        <f t="shared" ca="1" si="484"/>
        <v>7.8401301391359965E-2</v>
      </c>
      <c r="M347" s="136">
        <f t="shared" ca="1" si="485"/>
        <v>2.6171530343806083E-2</v>
      </c>
      <c r="N347" s="136">
        <f t="shared" ca="1" si="486"/>
        <v>1.197731841339816E-2</v>
      </c>
      <c r="O347" s="136">
        <f t="shared" ca="1" si="487"/>
        <v>7.7943125813330461E-2</v>
      </c>
      <c r="P347" s="136">
        <f t="shared" ca="1" si="488"/>
        <v>2.1478307878181238E-2</v>
      </c>
      <c r="Q347" s="136">
        <f t="shared" ca="1" si="489"/>
        <v>9.5913302250224437E-3</v>
      </c>
      <c r="R347" s="136">
        <f t="shared" ca="1" si="490"/>
        <v>6.769945308161604E-2</v>
      </c>
      <c r="S347" s="136">
        <f t="shared" ca="1" si="491"/>
        <v>3.3755709094915862E-2</v>
      </c>
      <c r="T347" s="136">
        <f t="shared" ca="1" si="492"/>
        <v>8.9301909332272101E-3</v>
      </c>
      <c r="U347" s="136">
        <f t="shared" ca="1" si="493"/>
        <v>0.11250276901458409</v>
      </c>
      <c r="V347" s="136">
        <f t="shared" ca="1" si="494"/>
        <v>2.1159829882097612E-2</v>
      </c>
      <c r="W347" s="136">
        <f t="shared" ca="1" si="495"/>
        <v>9.2572824502542891E-3</v>
      </c>
      <c r="X347" s="136">
        <f t="shared" ca="1" si="496"/>
        <v>6.4451568813597954E-2</v>
      </c>
      <c r="Y347" s="136">
        <f t="shared" ca="1" si="497"/>
        <v>3.1782580754706032E-2</v>
      </c>
      <c r="Z347" s="136">
        <f t="shared" ca="1" si="498"/>
        <v>1.2606851830183655E-2</v>
      </c>
      <c r="AA347" s="136">
        <f t="shared" ca="1" si="499"/>
        <v>9.5813447165523771E-2</v>
      </c>
      <c r="AB347" s="136">
        <f t="shared" ca="1" si="500"/>
        <v>2.4936638294537801E-2</v>
      </c>
      <c r="AC347" s="136">
        <f t="shared" ca="1" si="501"/>
        <v>1.2961539411132211E-2</v>
      </c>
      <c r="AD347" s="136">
        <f t="shared" ca="1" si="502"/>
        <v>7.3086631304557059E-2</v>
      </c>
      <c r="AE347" s="136">
        <f t="shared" ca="1" si="503"/>
        <v>2.1325096327863911E-2</v>
      </c>
      <c r="AF347" s="136">
        <f t="shared" ca="1" si="504"/>
        <v>1.1031044883738775E-2</v>
      </c>
      <c r="AG347" s="136">
        <f t="shared" ca="1" si="505"/>
        <v>6.3570287369693931E-2</v>
      </c>
      <c r="AH347" s="136">
        <f t="shared" ca="1" si="506"/>
        <v>2.3969982742273181E-2</v>
      </c>
      <c r="AI347" s="136">
        <f t="shared" ca="1" si="507"/>
        <v>1.1447675714966934E-2</v>
      </c>
      <c r="AJ347" s="136">
        <f t="shared" ca="1" si="508"/>
        <v>7.1696562828964083E-2</v>
      </c>
      <c r="AK347" s="136">
        <f t="shared" ca="1" si="509"/>
        <v>3.4138179137171348E-2</v>
      </c>
      <c r="AL347" s="136">
        <f t="shared" ca="1" si="510"/>
        <v>9.8410134599912821E-3</v>
      </c>
      <c r="AM347" s="136">
        <f t="shared" ca="1" si="511"/>
        <v>0.10756878989480934</v>
      </c>
      <c r="AN347" s="136">
        <f t="shared" ca="1" si="512"/>
        <v>2.361398172623418E-2</v>
      </c>
      <c r="AO347" s="136">
        <f t="shared" ca="1" si="513"/>
        <v>1.2702373259117107E-2</v>
      </c>
      <c r="AP347" s="136">
        <f t="shared" ca="1" si="514"/>
        <v>6.5852771801240259E-2</v>
      </c>
      <c r="AQ347" s="136">
        <f t="shared" ca="1" si="515"/>
        <v>2.7391258810009596E-2</v>
      </c>
      <c r="AR347" s="136">
        <f t="shared" ca="1" si="516"/>
        <v>1.3763263511954374E-2</v>
      </c>
      <c r="AS347" s="136">
        <f t="shared" ca="1" si="517"/>
        <v>7.5876497736561632E-2</v>
      </c>
      <c r="AT347" s="136">
        <f t="shared" ca="1" si="518"/>
        <v>3.5791493834969046E-2</v>
      </c>
      <c r="AU347" s="136">
        <f t="shared" ca="1" si="519"/>
        <v>1.0116593725925434E-2</v>
      </c>
      <c r="AV347" s="136">
        <f t="shared" ca="1" si="520"/>
        <v>0.11264017223235705</v>
      </c>
      <c r="AW347" s="136">
        <f t="shared" ca="1" si="521"/>
        <v>3.0235564904087325E-2</v>
      </c>
      <c r="AX347" s="136">
        <f t="shared" ca="1" si="522"/>
        <v>1.2492820691177409E-2</v>
      </c>
      <c r="AY347" s="136">
        <f t="shared" ca="1" si="523"/>
        <v>9.1928805316997042E-2</v>
      </c>
      <c r="AZ347" s="136">
        <f t="shared" ca="1" si="524"/>
        <v>2.8055371786557842E-2</v>
      </c>
      <c r="BA347" s="136">
        <f t="shared" ca="1" si="525"/>
        <v>1.466277186865635E-2</v>
      </c>
      <c r="BB347" s="136">
        <f t="shared" ca="1" si="526"/>
        <v>7.4124221590309444E-2</v>
      </c>
      <c r="BC347" s="136">
        <f t="shared" ca="1" si="527"/>
        <v>2.7216838110545261E-2</v>
      </c>
      <c r="BD347" s="136">
        <f t="shared" ca="1" si="528"/>
        <v>1.3515518473065395E-2</v>
      </c>
      <c r="BE347" s="136">
        <f t="shared" ca="1" si="529"/>
        <v>7.9352553145611515E-2</v>
      </c>
      <c r="BF347" s="136">
        <f t="shared" ca="1" si="530"/>
        <v>2.4694803228551967E-2</v>
      </c>
      <c r="BG347" s="136">
        <f t="shared" ca="1" si="531"/>
        <v>1.3159955104798043E-2</v>
      </c>
      <c r="BH347" s="136">
        <f t="shared" ca="1" si="532"/>
        <v>7.3182434497283025E-2</v>
      </c>
      <c r="BI347" s="136">
        <f t="shared" ca="1" si="533"/>
        <v>3.5015898293839831E-2</v>
      </c>
      <c r="BJ347" s="136">
        <f t="shared" ca="1" si="534"/>
        <v>1.0218742505391558E-2</v>
      </c>
      <c r="BK347" s="136">
        <f t="shared" ca="1" si="535"/>
        <v>0.11078932275733042</v>
      </c>
      <c r="BL347" s="136">
        <f t="shared" ca="1" si="536"/>
        <v>2.2124961877181843E-2</v>
      </c>
      <c r="BM347" s="136">
        <f t="shared" ca="1" si="537"/>
        <v>9.7757756096304698E-3</v>
      </c>
      <c r="BN347" s="136">
        <f t="shared" ca="1" si="538"/>
        <v>6.4562537544828685E-2</v>
      </c>
      <c r="BO347" s="136">
        <f t="shared" ca="1" si="539"/>
        <v>2.6752733150179057E-2</v>
      </c>
      <c r="BP347" s="136">
        <f t="shared" ca="1" si="540"/>
        <v>1.2524276543310774E-2</v>
      </c>
      <c r="BQ347" s="136">
        <f t="shared" ca="1" si="541"/>
        <v>7.797005943571228E-2</v>
      </c>
      <c r="BR347" s="136" t="str">
        <f t="shared" si="542"/>
        <v/>
      </c>
      <c r="BS347" s="136" t="str">
        <f t="shared" si="543"/>
        <v/>
      </c>
      <c r="BT347" s="136" t="str">
        <f t="shared" si="544"/>
        <v/>
      </c>
      <c r="BU347" s="136">
        <f t="shared" ca="1" si="545"/>
        <v>2.9664025145969209E-2</v>
      </c>
      <c r="BV347" s="136">
        <f t="shared" ca="1" si="546"/>
        <v>1.086367524889425E-2</v>
      </c>
      <c r="BW347" s="136">
        <f t="shared" ca="1" si="547"/>
        <v>9.5339815325123756E-2</v>
      </c>
      <c r="BX347" s="136">
        <f t="shared" ca="1" si="548"/>
        <v>2.7944099615072868E-2</v>
      </c>
      <c r="BY347" s="136">
        <f t="shared" ca="1" si="549"/>
        <v>1.4305820752216867E-2</v>
      </c>
      <c r="BZ347" s="136">
        <f t="shared" ca="1" si="550"/>
        <v>7.870501271324977E-2</v>
      </c>
      <c r="CA347" s="136">
        <f t="shared" ca="1" si="551"/>
        <v>3.3173164842633891E-2</v>
      </c>
      <c r="CB347" s="136">
        <f t="shared" ca="1" si="552"/>
        <v>1.1026124255463307E-2</v>
      </c>
      <c r="CC347" s="136">
        <f t="shared" ca="1" si="553"/>
        <v>9.8093263869602515E-2</v>
      </c>
      <c r="CD347" s="136">
        <f t="shared" ca="1" si="554"/>
        <v>2.6731696558123984E-2</v>
      </c>
      <c r="CE347" s="136">
        <f t="shared" ca="1" si="555"/>
        <v>1.2307776051145376E-2</v>
      </c>
      <c r="CF347" s="136">
        <f t="shared" ca="1" si="556"/>
        <v>7.7240526845832158E-2</v>
      </c>
      <c r="CG347" s="136">
        <f t="shared" ca="1" si="557"/>
        <v>3.6619754325286157E-2</v>
      </c>
      <c r="CH347" s="136">
        <f t="shared" ca="1" si="558"/>
        <v>8.2069769785273906E-3</v>
      </c>
      <c r="CI347" s="136">
        <f t="shared" ca="1" si="559"/>
        <v>0.11586391824477603</v>
      </c>
      <c r="CJ347" s="136">
        <f t="shared" ca="1" si="560"/>
        <v>2.1697684126365628E-2</v>
      </c>
      <c r="CK347" s="136">
        <f t="shared" ca="1" si="561"/>
        <v>9.2390483677427786E-3</v>
      </c>
      <c r="CL347" s="136">
        <f t="shared" ca="1" si="562"/>
        <v>6.328527756669633E-2</v>
      </c>
      <c r="CM347" s="136">
        <f t="shared" ca="1" si="563"/>
        <v>2.9967477460746975E-2</v>
      </c>
      <c r="CN347" s="136">
        <f t="shared" ca="1" si="564"/>
        <v>1.417347565164402E-2</v>
      </c>
      <c r="CO347" s="136">
        <f t="shared" ca="1" si="565"/>
        <v>8.5578444655378519E-2</v>
      </c>
      <c r="CP347" s="136">
        <f t="shared" ca="1" si="566"/>
        <v>3.5671077576997945E-2</v>
      </c>
      <c r="CQ347" s="136">
        <f t="shared" ca="1" si="567"/>
        <v>7.4149814854193186E-3</v>
      </c>
      <c r="CR347" s="136">
        <f t="shared" ca="1" si="568"/>
        <v>0.11358312071804731</v>
      </c>
      <c r="CS347" s="136">
        <f t="shared" ca="1" si="569"/>
        <v>2.7680005423101735E-2</v>
      </c>
      <c r="CT347" s="136">
        <f t="shared" ca="1" si="570"/>
        <v>1.2189209046064383E-2</v>
      </c>
      <c r="CU347" s="136">
        <f t="shared" ca="1" si="571"/>
        <v>8.4530143573498695E-2</v>
      </c>
      <c r="CV347" s="136">
        <f t="shared" ca="1" si="572"/>
        <v>2.6856584171593402E-2</v>
      </c>
      <c r="CW347" s="136">
        <f t="shared" ca="1" si="573"/>
        <v>1.2247943983806171E-2</v>
      </c>
      <c r="CX347" s="136">
        <f t="shared" ca="1" si="574"/>
        <v>8.0959440119008699E-2</v>
      </c>
      <c r="CY347" s="136">
        <f t="shared" ca="1" si="575"/>
        <v>2.5761576273234114E-2</v>
      </c>
      <c r="CZ347" s="136">
        <f t="shared" ca="1" si="576"/>
        <v>1.2312529961733622E-2</v>
      </c>
      <c r="DA347" s="136">
        <f t="shared" ca="1" si="577"/>
        <v>8.2586022567572304E-2</v>
      </c>
    </row>
    <row r="348" spans="3:105">
      <c r="C348" s="138">
        <f t="shared" si="578"/>
        <v>1100</v>
      </c>
      <c r="D348" s="136">
        <f t="shared" si="578"/>
        <v>0</v>
      </c>
      <c r="E348" s="136">
        <f t="shared" si="578"/>
        <v>0</v>
      </c>
      <c r="F348" s="136">
        <f t="shared" si="578"/>
        <v>0</v>
      </c>
      <c r="G348" s="136">
        <f t="shared" ref="G348" ca="1" si="579">getRed(G170:I170,H$176:H$184)</f>
        <v>2.5906319530201002E-2</v>
      </c>
      <c r="H348" s="136">
        <f t="shared" ref="H348" ca="1" si="580">getGreen(G170:I170,H$176:H$184)</f>
        <v>1.0664605122183268E-2</v>
      </c>
      <c r="I348" s="136">
        <f t="shared" ref="I348" ca="1" si="581">getBlue(G170:I170,H$176:H$184)</f>
        <v>7.929373824145286E-2</v>
      </c>
      <c r="J348" s="136">
        <f t="shared" ref="J348" ca="1" si="582">IF(K$7,getRed(J170:L170,K$176:K$184),"")</f>
        <v>2.8906553529365726E-2</v>
      </c>
      <c r="K348" s="136">
        <f t="shared" ref="K348" ca="1" si="583">IF(K$7,getGreen(J170:L170,K$176:K$184),"")</f>
        <v>1.4263350317178028E-2</v>
      </c>
      <c r="L348" s="136">
        <f t="shared" ref="L348" ca="1" si="584">IF(K$7,getBlue(J170:L170,K$176:K$184),"")</f>
        <v>8.4769792632106711E-2</v>
      </c>
      <c r="M348" s="136">
        <f t="shared" ref="M348" ca="1" si="585">IF(N$7,getRed(M170:O170,N$176:N$184),"")</f>
        <v>2.1611942368272675E-2</v>
      </c>
      <c r="N348" s="136">
        <f t="shared" ref="N348" ca="1" si="586">IF(N$7,getGreen(M170:O170,N$176:N$184),"")</f>
        <v>1.0881029509366204E-2</v>
      </c>
      <c r="O348" s="136">
        <f t="shared" ref="O348" ca="1" si="587">IF(N$7,getBlue(M170:O170,N$176:N$184),"")</f>
        <v>6.3392824177854121E-2</v>
      </c>
      <c r="P348" s="136">
        <f t="shared" ref="P348" ca="1" si="588">IF(Q$7,getRed(P170:R170,Q$176:Q$184),"")</f>
        <v>2.1824981235759273E-2</v>
      </c>
      <c r="Q348" s="136">
        <f t="shared" ref="Q348" ca="1" si="589">IF(Q$7,getGreen(P170:R170,Q$176:Q$184),"")</f>
        <v>1.1534084934443301E-2</v>
      </c>
      <c r="R348" s="136">
        <f t="shared" ref="R348" ca="1" si="590">IF(Q$7,getBlue(P170:R170,Q$176:Q$184),"")</f>
        <v>6.463923158549445E-2</v>
      </c>
      <c r="S348" s="136">
        <f t="shared" ref="S348" ca="1" si="591">IF(T$7,getRed(S170:U170,T$176:T$184),"")</f>
        <v>3.1213241143984501E-2</v>
      </c>
      <c r="T348" s="136">
        <f t="shared" ref="T348" ca="1" si="592">IF(T$7,getGreen(S170:U170,T$176:T$184),"")</f>
        <v>6.6489547672270244E-3</v>
      </c>
      <c r="U348" s="136">
        <f t="shared" ref="U348" ca="1" si="593">IF(T$7,getBlue(S170:U170,T$176:T$184),"")</f>
        <v>0.10921625598454535</v>
      </c>
      <c r="V348" s="136">
        <f t="shared" ref="V348" ca="1" si="594">IF(W$7,getRed(V170:X170,W$176:W$184),"")</f>
        <v>2.0993825758186327E-2</v>
      </c>
      <c r="W348" s="136">
        <f t="shared" ref="W348" ca="1" si="595">IF(W$7,getGreen(V170:X170,W$176:W$184),"")</f>
        <v>1.1235790262520374E-2</v>
      </c>
      <c r="X348" s="136">
        <f t="shared" ref="X348" ca="1" si="596">IF(W$7,getBlue(V170:X170,W$176:W$184),"")</f>
        <v>6.0146337469332414E-2</v>
      </c>
      <c r="Y348" s="136">
        <f t="shared" ref="Y348" ca="1" si="597">IF(Z$7,getRed(Y170:AA170,Z$176:Z$184),"")</f>
        <v>3.1185323777625937E-2</v>
      </c>
      <c r="Z348" s="136">
        <f t="shared" ref="Z348" ca="1" si="598">IF(Z$7,getGreen(Y170:AA170,Z$176:Z$184),"")</f>
        <v>9.3556858931993364E-3</v>
      </c>
      <c r="AA348" s="136">
        <f t="shared" ref="AA348" ca="1" si="599">IF(Z$7,getBlue(Y170:AA170,Z$176:Z$184),"")</f>
        <v>0.10266773854815747</v>
      </c>
      <c r="AB348" s="136">
        <f t="shared" ref="AB348" ca="1" si="600">IF(AC$7,getRed(AB170:AD170,AC$176:AC$184),"")</f>
        <v>2.6910151631175785E-2</v>
      </c>
      <c r="AC348" s="136">
        <f t="shared" ref="AC348" ca="1" si="601">IF(AC$7,getGreen(AB170:AD170,AC$176:AC$184),"")</f>
        <v>1.4843246636539251E-2</v>
      </c>
      <c r="AD348" s="136">
        <f t="shared" ref="AD348" ca="1" si="602">IF(AC$7,getBlue(AB170:AD170,AC$176:AC$184),"")</f>
        <v>7.711262212752916E-2</v>
      </c>
      <c r="AE348" s="136">
        <f t="shared" ref="AE348" ca="1" si="603">IF(AF$7,getRed(AE170:AG170,AF$176:AF$184),"")</f>
        <v>1.9540899342730914E-2</v>
      </c>
      <c r="AF348" s="136">
        <f t="shared" ref="AF348" ca="1" si="604">IF(AF$7,getGreen(AE170:AG170,AF$176:AF$184),"")</f>
        <v>1.0618626387333227E-2</v>
      </c>
      <c r="AG348" s="136">
        <f t="shared" ref="AG348" ca="1" si="605">IF(AF$7,getBlue(AE170:AG170,AF$176:AF$184),"")</f>
        <v>5.7729323033434518E-2</v>
      </c>
      <c r="AH348" s="136">
        <f t="shared" ref="AH348" ca="1" si="606">IF(AI$7,getRed(AH170:AJ170,AI$176:AI$184),"")</f>
        <v>2.0755835563681633E-2</v>
      </c>
      <c r="AI348" s="136">
        <f t="shared" ref="AI348" ca="1" si="607">IF(AI$7,getGreen(AH170:AJ170,AI$176:AI$184),"")</f>
        <v>1.0553349912991637E-2</v>
      </c>
      <c r="AJ348" s="136">
        <f t="shared" ref="AJ348" ca="1" si="608">IF(AI$7,getBlue(AH170:AJ170,AI$176:AI$184),"")</f>
        <v>6.226254365686569E-2</v>
      </c>
      <c r="AK348" s="136">
        <f t="shared" ref="AK348" ca="1" si="609">IF(AL$7,getRed(AK170:AM170,AL$176:AL$184),"")</f>
        <v>3.1934617315198609E-2</v>
      </c>
      <c r="AL348" s="136">
        <f t="shared" ref="AL348" ca="1" si="610">IF(AL$7,getGreen(AK170:AM170,AL$176:AL$184),"")</f>
        <v>7.1129432525559371E-3</v>
      </c>
      <c r="AM348" s="136">
        <f t="shared" ref="AM348" ca="1" si="611">IF(AL$7,getBlue(AK170:AM170,AL$176:AL$184),"")</f>
        <v>0.10759586858925164</v>
      </c>
      <c r="AN348" s="136">
        <f t="shared" ref="AN348" ca="1" si="612">IF(AO$7,getRed(AN170:AP170,AO$176:AO$184),"")</f>
        <v>2.5255920302657466E-2</v>
      </c>
      <c r="AO348" s="136">
        <f t="shared" ref="AO348" ca="1" si="613">IF(AO$7,getGreen(AN170:AP170,AO$176:AO$184),"")</f>
        <v>1.4579708740576692E-2</v>
      </c>
      <c r="AP348" s="136">
        <f t="shared" ref="AP348" ca="1" si="614">IF(AO$7,getBlue(AN170:AP170,AO$176:AO$184),"")</f>
        <v>6.7613159586408469E-2</v>
      </c>
      <c r="AQ348" s="136">
        <f t="shared" ref="AQ348" ca="1" si="615">IF(AR$7,getRed(AQ170:AS170,AR$176:AR$184),"")</f>
        <v>2.8446633516058528E-2</v>
      </c>
      <c r="AR348" s="136">
        <f t="shared" ref="AR348" ca="1" si="616">IF(AR$7,getGreen(AQ170:AS170,AR$176:AR$184),"")</f>
        <v>1.3225523000298049E-2</v>
      </c>
      <c r="AS348" s="136">
        <f t="shared" ref="AS348" ca="1" si="617">IF(AR$7,getBlue(AQ170:AS170,AR$176:AR$184),"")</f>
        <v>8.3176692084888065E-2</v>
      </c>
      <c r="AT348" s="136">
        <f t="shared" ref="AT348" ca="1" si="618">IF(AU$7,getRed(AT170:AV170,AU$176:AU$184),"")</f>
        <v>3.2500139765751515E-2</v>
      </c>
      <c r="AU348" s="136">
        <f t="shared" ref="AU348" ca="1" si="619">IF(AU$7,getGreen(AT170:AV170,AU$176:AU$184),"")</f>
        <v>8.2661212265948483E-3</v>
      </c>
      <c r="AV348" s="136">
        <f t="shared" ref="AV348" ca="1" si="620">IF(AU$7,getBlue(AT170:AV170,AU$176:AU$184),"")</f>
        <v>0.10652122110009558</v>
      </c>
      <c r="AW348" s="136">
        <f t="shared" ref="AW348" ca="1" si="621">IF(AX$7,getRed(AW170:AY170,AX$176:AX$184),"")</f>
        <v>2.6466315260652778E-2</v>
      </c>
      <c r="AX348" s="136">
        <f t="shared" ref="AX348" ca="1" si="622">IF(AX$7,getGreen(AW170:AY170,AX$176:AX$184),"")</f>
        <v>1.322486493936628E-2</v>
      </c>
      <c r="AY348" s="136">
        <f t="shared" ref="AY348" ca="1" si="623">IF(AX$7,getBlue(AW170:AY170,AX$176:AX$184),"")</f>
        <v>7.4185191153015917E-2</v>
      </c>
      <c r="AZ348" s="136">
        <f t="shared" ref="AZ348" ca="1" si="624">IF(BA$7,getRed(AZ170:BB170,BA$176:BA$184),"")</f>
        <v>2.937586715415889E-2</v>
      </c>
      <c r="BA348" s="136">
        <f t="shared" ref="BA348" ca="1" si="625">IF(BA$7,getGreen(AZ170:BB170,BA$176:BA$184),"")</f>
        <v>1.468580413285611E-2</v>
      </c>
      <c r="BB348" s="136">
        <f t="shared" ref="BB348" ca="1" si="626">IF(BA$7,getBlue(AZ170:BB170,BA$176:BA$184),"")</f>
        <v>7.8606586785374064E-2</v>
      </c>
      <c r="BC348" s="136">
        <f t="shared" ref="BC348" ca="1" si="627">IF(BD$7,getRed(BC170:BE170,BD$176:BD$184),"")</f>
        <v>2.3384578252253679E-2</v>
      </c>
      <c r="BD348" s="136">
        <f t="shared" ref="BD348" ca="1" si="628">IF(BD$7,getGreen(BC170:BE170,BD$176:BD$184),"")</f>
        <v>1.3172912387832433E-2</v>
      </c>
      <c r="BE348" s="136">
        <f t="shared" ref="BE348" ca="1" si="629">IF(BD$7,getBlue(BC170:BE170,BD$176:BD$184),"")</f>
        <v>6.4503884350016222E-2</v>
      </c>
      <c r="BF348" s="136">
        <f t="shared" ref="BF348" ca="1" si="630">IF(BG$7,getRed(BF170:BH170,BG$176:BG$184),"")</f>
        <v>2.1544593903215569E-2</v>
      </c>
      <c r="BG348" s="136">
        <f t="shared" ref="BG348" ca="1" si="631">IF(BG$7,getGreen(BF170:BH170,BG$176:BG$184),"")</f>
        <v>1.2759987434201148E-2</v>
      </c>
      <c r="BH348" s="136">
        <f t="shared" ref="BH348" ca="1" si="632">IF(BG$7,getBlue(BF170:BH170,BG$176:BG$184),"")</f>
        <v>5.9311802066127434E-2</v>
      </c>
      <c r="BI348" s="136">
        <f t="shared" ref="BI348" ca="1" si="633">IF(BJ$7,getRed(BI170:BK170,BJ$176:BJ$184),"")</f>
        <v>3.22235267387865E-2</v>
      </c>
      <c r="BJ348" s="136">
        <f t="shared" ref="BJ348" ca="1" si="634">IF(BJ$7,getGreen(BI170:BK170,BJ$176:BJ$184),"")</f>
        <v>8.0886032843031867E-3</v>
      </c>
      <c r="BK348" s="136">
        <f t="shared" ref="BK348" ca="1" si="635">IF(BJ$7,getBlue(BI170:BK170,BJ$176:BJ$184),"")</f>
        <v>0.10764488256520446</v>
      </c>
      <c r="BL348" s="136">
        <f t="shared" ref="BL348" ca="1" si="636">IF(BM$7,getRed(BL170:BN170,BM$176:BM$184),"")</f>
        <v>2.2859531120298645E-2</v>
      </c>
      <c r="BM348" s="136">
        <f t="shared" ref="BM348" ca="1" si="637">IF(BM$7,getGreen(BL170:BN170,BM$176:BM$184),"")</f>
        <v>1.2518292719677972E-2</v>
      </c>
      <c r="BN348" s="136">
        <f t="shared" ref="BN348" ca="1" si="638">IF(BM$7,getBlue(BL170:BN170,BM$176:BM$184),"")</f>
        <v>6.1390782415796354E-2</v>
      </c>
      <c r="BO348" s="136">
        <f t="shared" ref="BO348" ca="1" si="639">IF(BP$7,getRed(BO170:BQ170,BP$176:BP$184),"")</f>
        <v>2.2152154732175331E-2</v>
      </c>
      <c r="BP348" s="136">
        <f t="shared" ref="BP348" ca="1" si="640">IF(BP$7,getGreen(BO170:BQ170,BP$176:BP$184),"")</f>
        <v>1.1411623062344367E-2</v>
      </c>
      <c r="BQ348" s="136">
        <f t="shared" ref="BQ348" ca="1" si="641">IF(BP$7,getBlue(BO170:BQ170,BP$176:BP$184),"")</f>
        <v>6.2807885026374341E-2</v>
      </c>
      <c r="BR348" s="136" t="str">
        <f t="shared" ref="BR348" si="642">IF(BS$7,getRed(BR170:BT170,BS$176:BS$184),"")</f>
        <v/>
      </c>
      <c r="BS348" s="136" t="str">
        <f t="shared" ref="BS348" si="643">IF(BS$7,getGreen(BR170:BT170,BS$176:BS$184),"")</f>
        <v/>
      </c>
      <c r="BT348" s="136" t="str">
        <f t="shared" ref="BT348" si="644">IF(BS$7,getBlue(BR170:BT170,BS$176:BS$184),"")</f>
        <v/>
      </c>
      <c r="BU348" s="136">
        <f t="shared" ref="BU348" ca="1" si="645">IF(BV$7,getRed(BU170:BW170,BV$176:BV$184),"")</f>
        <v>2.6859339777460869E-2</v>
      </c>
      <c r="BV348" s="136">
        <f t="shared" ref="BV348" ca="1" si="646">IF(BV$7,getGreen(BU170:BW170,BV$176:BV$184),"")</f>
        <v>1.2025206169552291E-2</v>
      </c>
      <c r="BW348" s="136">
        <f t="shared" ref="BW348" ca="1" si="647">IF(BV$7,getBlue(BU170:BW170,BV$176:BV$184),"")</f>
        <v>8.0643042162361886E-2</v>
      </c>
      <c r="BX348" s="136">
        <f t="shared" ref="BX348" ca="1" si="648">IF(BY$7,getRed(BX170:BZ170,BY$176:BY$184),"")</f>
        <v>2.9007510612794302E-2</v>
      </c>
      <c r="BY348" s="136">
        <f t="shared" ref="BY348" ca="1" si="649">IF(BY$7,getGreen(BX170:BZ170,BY$176:BY$184),"")</f>
        <v>1.296435938868499E-2</v>
      </c>
      <c r="BZ348" s="136">
        <f t="shared" ref="BZ348" ca="1" si="650">IF(BY$7,getBlue(BX170:BZ170,BY$176:BY$184),"")</f>
        <v>8.6460854137315288E-2</v>
      </c>
      <c r="CA348" s="136">
        <f t="shared" ref="CA348" ca="1" si="651">IF(CB$7,getRed(CA170:CC170,CB$176:CB$184),"")</f>
        <v>3.1677237620005266E-2</v>
      </c>
      <c r="CB348" s="136">
        <f t="shared" ref="CB348" ca="1" si="652">IF(CB$7,getGreen(CA170:CC170,CB$176:CB$184),"")</f>
        <v>8.09749080779976E-3</v>
      </c>
      <c r="CC348" s="136">
        <f t="shared" ref="CC348" ca="1" si="653">IF(CB$7,getBlue(CA170:CC170,CB$176:CB$184),"")</f>
        <v>0.10101969084733484</v>
      </c>
      <c r="CD348" s="136">
        <f t="shared" ref="CD348" ca="1" si="654">IF(CE$7,getRed(CD170:CF170,CE$176:CE$184),"")</f>
        <v>2.236155942510034E-2</v>
      </c>
      <c r="CE348" s="136">
        <f t="shared" ref="CE348" ca="1" si="655">IF(CE$7,getGreen(CD170:CF170,CE$176:CE$184),"")</f>
        <v>1.1213007514004133E-2</v>
      </c>
      <c r="CF348" s="136">
        <f t="shared" ref="CF348" ca="1" si="656">IF(CE$7,getBlue(CD170:CF170,CE$176:CE$184),"")</f>
        <v>6.291983069954854E-2</v>
      </c>
      <c r="CG348" s="136">
        <f t="shared" ref="CG348" ca="1" si="657">IF(CH$7,getRed(CG170:CI170,CH$176:CH$184),"")</f>
        <v>3.1892521491907591E-2</v>
      </c>
      <c r="CH348" s="136">
        <f t="shared" ref="CH348" ca="1" si="658">IF(CH$7,getGreen(CG170:CI170,CH$176:CH$184),"")</f>
        <v>6.8969025663654709E-3</v>
      </c>
      <c r="CI348" s="136">
        <f t="shared" ref="CI348" ca="1" si="659">IF(CH$7,getBlue(CG170:CI170,CH$176:CH$184),"")</f>
        <v>0.1025771976845847</v>
      </c>
      <c r="CJ348" s="136">
        <f t="shared" ref="CJ348" ca="1" si="660">IF(CK$7,getRed(CJ170:CL170,CK$176:CK$184),"")</f>
        <v>2.0879171812318565E-2</v>
      </c>
      <c r="CK348" s="136">
        <f t="shared" ref="CK348" ca="1" si="661">IF(CK$7,getGreen(CJ170:CL170,CK$176:CK$184),"")</f>
        <v>1.0626855557740187E-2</v>
      </c>
      <c r="CL348" s="136">
        <f t="shared" ref="CL348" ca="1" si="662">IF(CK$7,getBlue(CJ170:CL170,CK$176:CK$184),"")</f>
        <v>5.8135215322214585E-2</v>
      </c>
      <c r="CM348" s="136">
        <f t="shared" ref="CM348" ca="1" si="663">IF(CN$7,getRed(CM170:CO170,CN$176:CN$184),"")</f>
        <v>3.0210165706518848E-2</v>
      </c>
      <c r="CN348" s="136">
        <f t="shared" ref="CN348" ca="1" si="664">IF(CN$7,getGreen(CM170:CO170,CN$176:CN$184),"")</f>
        <v>1.148960490573641E-2</v>
      </c>
      <c r="CO348" s="136">
        <f t="shared" ref="CO348" ca="1" si="665">IF(CN$7,getBlue(CM170:CO170,CN$176:CN$184),"")</f>
        <v>9.3259981704845993E-2</v>
      </c>
      <c r="CP348" s="136">
        <f t="shared" ref="CP348" ca="1" si="666">IF(CQ$7,getRed(CP170:CR170,CQ$176:CQ$184),"")</f>
        <v>3.1134917819018334E-2</v>
      </c>
      <c r="CQ348" s="136">
        <f t="shared" ref="CQ348" ca="1" si="667">IF(CQ$7,getGreen(CP170:CR170,CQ$176:CQ$184),"")</f>
        <v>6.2495018878638261E-3</v>
      </c>
      <c r="CR348" s="136">
        <f t="shared" ref="CR348" ca="1" si="668">IF(CQ$7,getBlue(CP170:CR170,CQ$176:CQ$184),"")</f>
        <v>0.10033618622192358</v>
      </c>
      <c r="CS348" s="136">
        <f t="shared" ref="CS348" ca="1" si="669">IF(CT$7,getRed(CS170:CU170,CT$176:CT$184),"")</f>
        <v>2.4126624209296694E-2</v>
      </c>
      <c r="CT348" s="136">
        <f t="shared" ref="CT348" ca="1" si="670">IF(CT$7,getGreen(CS170:CU170,CT$176:CT$184),"")</f>
        <v>1.285853005027311E-2</v>
      </c>
      <c r="CU348" s="136">
        <f t="shared" ref="CU348" ca="1" si="671">IF(CT$7,getBlue(CS170:CU170,CT$176:CT$184),"")</f>
        <v>6.8588692277680482E-2</v>
      </c>
      <c r="CV348" s="136">
        <f t="shared" ref="CV348" ca="1" si="672">IF(CW$7,getRed(CV170:CX170,CW$176:CW$184),"")</f>
        <v>2.3218675418630139E-2</v>
      </c>
      <c r="CW348" s="136">
        <f t="shared" ref="CW348" ca="1" si="673">IF(CW$7,getGreen(CV170:CX170,CW$176:CW$184),"")</f>
        <v>1.250579296296132E-2</v>
      </c>
      <c r="CX348" s="136">
        <f t="shared" ref="CX348" ca="1" si="674">IF(CW$7,getBlue(CV170:CX170,CW$176:CW$184),"")</f>
        <v>6.5542515910010465E-2</v>
      </c>
      <c r="CY348" s="136">
        <f t="shared" ref="CY348" ca="1" si="675">IF(CZ$7,getRed(CY170:DA170,CZ$176:CZ$184),"")</f>
        <v>2.3600787428577859E-2</v>
      </c>
      <c r="CZ348" s="136">
        <f t="shared" ref="CZ348" ca="1" si="676">IF(CZ$7,getGreen(CY170:DA170,CZ$176:CZ$184),"")</f>
        <v>1.3347064285669277E-2</v>
      </c>
      <c r="DA348" s="136">
        <f t="shared" ref="DA348" ca="1" si="677">IF(CZ$7,getBlue(CY170:DA170,CZ$176:CZ$184),"")</f>
        <v>6.9829270545595901E-2</v>
      </c>
    </row>
    <row r="349" spans="3:105">
      <c r="C349" s="138"/>
    </row>
    <row r="350" spans="3:105">
      <c r="C350" s="138"/>
    </row>
    <row r="351" spans="3:105">
      <c r="C351" s="138"/>
    </row>
  </sheetData>
  <mergeCells count="102">
    <mergeCell ref="CY2:DA2"/>
    <mergeCell ref="D2:I2"/>
    <mergeCell ref="CS186:CU186"/>
    <mergeCell ref="CV186:CX186"/>
    <mergeCell ref="CY186:DA186"/>
    <mergeCell ref="J2:L2"/>
    <mergeCell ref="M2:O2"/>
    <mergeCell ref="P2:R2"/>
    <mergeCell ref="S2:U2"/>
    <mergeCell ref="V2:X2"/>
    <mergeCell ref="Y2:AA2"/>
    <mergeCell ref="AB2:AD2"/>
    <mergeCell ref="AE2:AG2"/>
    <mergeCell ref="AH2:AJ2"/>
    <mergeCell ref="AK2:AM2"/>
    <mergeCell ref="AN2:AP2"/>
    <mergeCell ref="AQ2:AS2"/>
    <mergeCell ref="AT2:AV2"/>
    <mergeCell ref="CD186:CF186"/>
    <mergeCell ref="CG186:CI186"/>
    <mergeCell ref="CJ186:CL186"/>
    <mergeCell ref="CM186:CO186"/>
    <mergeCell ref="CP186:CR186"/>
    <mergeCell ref="BO186:BQ186"/>
    <mergeCell ref="BR186:BT186"/>
    <mergeCell ref="BU186:BW186"/>
    <mergeCell ref="BX186:BZ186"/>
    <mergeCell ref="CA186:CC186"/>
    <mergeCell ref="AZ186:BB186"/>
    <mergeCell ref="BC186:BE186"/>
    <mergeCell ref="BF186:BH186"/>
    <mergeCell ref="BI186:BK186"/>
    <mergeCell ref="BL186:BN186"/>
    <mergeCell ref="AW2:AY2"/>
    <mergeCell ref="AZ2:BB2"/>
    <mergeCell ref="BF8:BH8"/>
    <mergeCell ref="AZ8:BB8"/>
    <mergeCell ref="BC8:BE8"/>
    <mergeCell ref="J186:L186"/>
    <mergeCell ref="M186:O186"/>
    <mergeCell ref="P186:R186"/>
    <mergeCell ref="S186:U186"/>
    <mergeCell ref="V186:X186"/>
    <mergeCell ref="Y186:AA186"/>
    <mergeCell ref="AB186:AD186"/>
    <mergeCell ref="AE186:AG186"/>
    <mergeCell ref="AH186:AJ186"/>
    <mergeCell ref="CS2:CU2"/>
    <mergeCell ref="CV2:CX2"/>
    <mergeCell ref="BR2:BT2"/>
    <mergeCell ref="BU2:BW2"/>
    <mergeCell ref="BX2:BZ2"/>
    <mergeCell ref="CA2:CC2"/>
    <mergeCell ref="CD2:CF2"/>
    <mergeCell ref="BC2:BE2"/>
    <mergeCell ref="BF2:BH2"/>
    <mergeCell ref="BI2:BK2"/>
    <mergeCell ref="BL2:BN2"/>
    <mergeCell ref="BO2:BQ2"/>
    <mergeCell ref="CG2:CI2"/>
    <mergeCell ref="CJ2:CL2"/>
    <mergeCell ref="CM2:CO2"/>
    <mergeCell ref="CP2:CR2"/>
    <mergeCell ref="AW8:AY8"/>
    <mergeCell ref="V8:X8"/>
    <mergeCell ref="D186:F186"/>
    <mergeCell ref="G186:I186"/>
    <mergeCell ref="A171:B171"/>
    <mergeCell ref="J8:L8"/>
    <mergeCell ref="M8:O8"/>
    <mergeCell ref="D8:F8"/>
    <mergeCell ref="P8:R8"/>
    <mergeCell ref="S8:U8"/>
    <mergeCell ref="AK186:AM186"/>
    <mergeCell ref="AN186:AP186"/>
    <mergeCell ref="AQ186:AS186"/>
    <mergeCell ref="AT186:AV186"/>
    <mergeCell ref="AW186:AY186"/>
    <mergeCell ref="CS8:CU8"/>
    <mergeCell ref="CV8:CX8"/>
    <mergeCell ref="CY8:DA8"/>
    <mergeCell ref="G8:I8"/>
    <mergeCell ref="CA8:CC8"/>
    <mergeCell ref="CD8:CF8"/>
    <mergeCell ref="CG8:CI8"/>
    <mergeCell ref="CJ8:CL8"/>
    <mergeCell ref="CM8:CO8"/>
    <mergeCell ref="CP8:CR8"/>
    <mergeCell ref="BI8:BK8"/>
    <mergeCell ref="BL8:BN8"/>
    <mergeCell ref="BO8:BQ8"/>
    <mergeCell ref="BR8:BT8"/>
    <mergeCell ref="BU8:BW8"/>
    <mergeCell ref="BX8:BZ8"/>
    <mergeCell ref="Y8:AA8"/>
    <mergeCell ref="AB8:AD8"/>
    <mergeCell ref="AE8:AG8"/>
    <mergeCell ref="AH8:AJ8"/>
    <mergeCell ref="AK8:AM8"/>
    <mergeCell ref="AN8:AP8"/>
    <mergeCell ref="AQ8:AS8"/>
    <mergeCell ref="AT8:AV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AK164"/>
  <sheetViews>
    <sheetView zoomScale="85" zoomScaleNormal="85" workbookViewId="0">
      <pane ySplit="4065" topLeftCell="A152"/>
      <selection activeCell="G11" sqref="G11"/>
      <selection pane="bottomLeft" activeCell="AA167" sqref="AA167"/>
    </sheetView>
  </sheetViews>
  <sheetFormatPr defaultRowHeight="15"/>
  <cols>
    <col min="1" max="1" width="6.7109375" bestFit="1" customWidth="1"/>
    <col min="2" max="5" width="6.5703125" style="112" customWidth="1"/>
    <col min="6" max="37" width="6.5703125" customWidth="1"/>
  </cols>
  <sheetData>
    <row r="1" spans="1:37">
      <c r="A1" s="114">
        <f ca="1">MAX(C4:C164)</f>
        <v>178.34689675102626</v>
      </c>
      <c r="B1" s="115" t="s">
        <v>26</v>
      </c>
      <c r="C1" s="111" t="s">
        <v>24</v>
      </c>
      <c r="D1" s="115" t="s">
        <v>27</v>
      </c>
      <c r="E1" s="119" t="s">
        <v>25</v>
      </c>
      <c r="F1">
        <f>data0!B1</f>
        <v>0</v>
      </c>
      <c r="G1">
        <f>data0!C1</f>
        <v>1</v>
      </c>
      <c r="H1">
        <f>data0!D1</f>
        <v>2</v>
      </c>
      <c r="I1">
        <f>data0!E1</f>
        <v>3</v>
      </c>
      <c r="J1">
        <f>data0!F1</f>
        <v>4</v>
      </c>
      <c r="K1">
        <f>data0!G1</f>
        <v>5</v>
      </c>
      <c r="L1">
        <f>data0!H1</f>
        <v>6</v>
      </c>
      <c r="M1">
        <f>data0!I1</f>
        <v>7</v>
      </c>
      <c r="N1">
        <f>data0!J1</f>
        <v>8</v>
      </c>
      <c r="O1">
        <f>data0!K1</f>
        <v>9</v>
      </c>
      <c r="P1">
        <f>data0!L1</f>
        <v>10</v>
      </c>
      <c r="Q1">
        <f>data0!M1</f>
        <v>11</v>
      </c>
      <c r="R1">
        <f>data0!N1</f>
        <v>12</v>
      </c>
      <c r="S1">
        <f>data0!O1</f>
        <v>13</v>
      </c>
      <c r="T1">
        <f>data0!P1</f>
        <v>14</v>
      </c>
      <c r="U1">
        <f>data0!Q1</f>
        <v>15</v>
      </c>
      <c r="V1">
        <f>data0!R1</f>
        <v>16</v>
      </c>
      <c r="W1">
        <f>data0!S1</f>
        <v>17</v>
      </c>
      <c r="X1">
        <f>data0!T1</f>
        <v>18</v>
      </c>
      <c r="Y1">
        <f>data0!U1</f>
        <v>19</v>
      </c>
      <c r="Z1">
        <f>data0!V1</f>
        <v>20</v>
      </c>
      <c r="AA1">
        <f>data0!W1</f>
        <v>21</v>
      </c>
      <c r="AB1">
        <f>data0!X1</f>
        <v>22</v>
      </c>
      <c r="AC1">
        <f>data0!Y1</f>
        <v>23</v>
      </c>
      <c r="AD1">
        <f>data0!Z1</f>
        <v>24</v>
      </c>
      <c r="AE1">
        <f>data0!AA1</f>
        <v>25</v>
      </c>
      <c r="AF1">
        <f>data0!AB1</f>
        <v>26</v>
      </c>
      <c r="AG1">
        <f>data0!AC1</f>
        <v>27</v>
      </c>
      <c r="AH1">
        <f>data0!AD1</f>
        <v>28</v>
      </c>
      <c r="AI1">
        <f>data0!AE1</f>
        <v>29</v>
      </c>
      <c r="AJ1">
        <f>data0!AF1</f>
        <v>30</v>
      </c>
      <c r="AK1">
        <f>data0!AG1</f>
        <v>31</v>
      </c>
    </row>
    <row r="2" spans="1:37" s="227" customFormat="1" hidden="1">
      <c r="A2" s="269" t="s">
        <v>79</v>
      </c>
      <c r="B2" s="269"/>
      <c r="C2" s="269"/>
      <c r="D2" s="269"/>
      <c r="E2" s="269"/>
      <c r="F2" s="227">
        <f>pixel!K7</f>
        <v>1</v>
      </c>
      <c r="G2" s="227">
        <f>pixel!N7</f>
        <v>1</v>
      </c>
      <c r="H2" s="227">
        <f>pixel!Q7</f>
        <v>1</v>
      </c>
      <c r="I2" s="227">
        <f>pixel!T7</f>
        <v>1</v>
      </c>
      <c r="J2" s="227">
        <f>pixel!W7</f>
        <v>1</v>
      </c>
      <c r="K2" s="227">
        <f>pixel!Z7</f>
        <v>1</v>
      </c>
      <c r="L2" s="227">
        <f>pixel!AC7</f>
        <v>1</v>
      </c>
      <c r="M2" s="227">
        <f>pixel!AF7</f>
        <v>1</v>
      </c>
      <c r="N2" s="227">
        <f>pixel!AI7</f>
        <v>1</v>
      </c>
      <c r="O2" s="227">
        <f>pixel!AL7</f>
        <v>1</v>
      </c>
      <c r="P2" s="227">
        <f>pixel!AO7</f>
        <v>1</v>
      </c>
      <c r="Q2" s="227">
        <f>pixel!AR7</f>
        <v>1</v>
      </c>
      <c r="R2" s="227">
        <f>pixel!AU7</f>
        <v>1</v>
      </c>
      <c r="S2" s="227">
        <f>pixel!AX7</f>
        <v>1</v>
      </c>
      <c r="T2" s="227">
        <f>pixel!BA7</f>
        <v>1</v>
      </c>
      <c r="U2" s="227">
        <f>pixel!BD7</f>
        <v>1</v>
      </c>
      <c r="V2" s="227">
        <f>pixel!BG7</f>
        <v>1</v>
      </c>
      <c r="W2" s="227">
        <f>pixel!BJ7</f>
        <v>1</v>
      </c>
      <c r="X2" s="227">
        <f>pixel!BM7</f>
        <v>1</v>
      </c>
      <c r="Y2" s="227">
        <f>pixel!BP7</f>
        <v>1</v>
      </c>
      <c r="Z2" s="227">
        <f>pixel!BS7</f>
        <v>0</v>
      </c>
      <c r="AA2" s="227">
        <f>pixel!BV7</f>
        <v>1</v>
      </c>
      <c r="AB2" s="227">
        <f>pixel!BY7</f>
        <v>1</v>
      </c>
      <c r="AC2" s="227">
        <f>pixel!CB7</f>
        <v>1</v>
      </c>
      <c r="AD2" s="227">
        <f>pixel!CE7</f>
        <v>1</v>
      </c>
      <c r="AE2" s="227">
        <f>pixel!CH7</f>
        <v>1</v>
      </c>
      <c r="AF2" s="227">
        <f>pixel!CK7</f>
        <v>1</v>
      </c>
      <c r="AG2" s="227">
        <f>pixel!CN7</f>
        <v>1</v>
      </c>
      <c r="AH2" s="227">
        <f>pixel!CQ7</f>
        <v>1</v>
      </c>
      <c r="AI2" s="227">
        <f>pixel!CT7</f>
        <v>1</v>
      </c>
      <c r="AJ2" s="227">
        <f>pixel!CW7</f>
        <v>1</v>
      </c>
      <c r="AK2" s="227">
        <f>pixel!CZ7</f>
        <v>1</v>
      </c>
    </row>
    <row r="3" spans="1:37" s="112" customFormat="1">
      <c r="A3" s="112" t="s">
        <v>39</v>
      </c>
      <c r="B3" s="114">
        <f ca="1">C3-1.5*E3</f>
        <v>168.41035938624586</v>
      </c>
      <c r="C3" s="114">
        <f ca="1">AVERAGE(F3:AK3)</f>
        <v>181.14784299385872</v>
      </c>
      <c r="D3" s="114">
        <f ca="1">C3+1.5*E3</f>
        <v>193.88532660147158</v>
      </c>
      <c r="E3" s="114">
        <f ca="1">STDEV(F3:AK3)</f>
        <v>8.4916557384085696</v>
      </c>
      <c r="F3" s="114">
        <f ca="1">IF(F$2,MAX(F4:F164),"")</f>
        <v>178.50649095465727</v>
      </c>
      <c r="G3" s="114">
        <f t="shared" ref="G3:AK3" ca="1" si="0">IF(G$2,MAX(G4:G164),"")</f>
        <v>174.98884381332059</v>
      </c>
      <c r="H3" s="114">
        <f t="shared" ca="1" si="0"/>
        <v>184.15353409586226</v>
      </c>
      <c r="I3" s="114">
        <f t="shared" ca="1" si="0"/>
        <v>177.80685563274716</v>
      </c>
      <c r="J3" s="114">
        <f t="shared" ca="1" si="0"/>
        <v>179.50596463170106</v>
      </c>
      <c r="K3" s="114">
        <f t="shared" ca="1" si="0"/>
        <v>179.00623403981155</v>
      </c>
      <c r="L3" s="114">
        <f t="shared" ca="1" si="0"/>
        <v>186.95206289023787</v>
      </c>
      <c r="M3" s="114">
        <f t="shared" ca="1" si="0"/>
        <v>181.85473589337613</v>
      </c>
      <c r="N3" s="114">
        <f t="shared" ca="1" si="0"/>
        <v>168.28079260186189</v>
      </c>
      <c r="O3" s="114">
        <f t="shared" ca="1" si="0"/>
        <v>175.60800354863895</v>
      </c>
      <c r="P3" s="114">
        <f t="shared" ca="1" si="0"/>
        <v>187.15196762025849</v>
      </c>
      <c r="Q3" s="114">
        <f t="shared" ca="1" si="0"/>
        <v>178.60643707303515</v>
      </c>
      <c r="R3" s="114">
        <f t="shared" ca="1" si="0"/>
        <v>170.71056878853298</v>
      </c>
      <c r="S3" s="114">
        <f t="shared" ca="1" si="0"/>
        <v>158.21711659232338</v>
      </c>
      <c r="T3" s="114">
        <f t="shared" ca="1" si="0"/>
        <v>193.94840361607413</v>
      </c>
      <c r="U3" s="114">
        <f t="shared" ca="1" si="0"/>
        <v>177.86081131251859</v>
      </c>
      <c r="V3" s="114">
        <f t="shared" ca="1" si="0"/>
        <v>182.64743640736489</v>
      </c>
      <c r="W3" s="114">
        <f t="shared" ca="1" si="0"/>
        <v>181.75478977499824</v>
      </c>
      <c r="X3" s="114">
        <f t="shared" ca="1" si="0"/>
        <v>189.50072638866874</v>
      </c>
      <c r="Y3" s="114">
        <f t="shared" ca="1" si="0"/>
        <v>174.78730488625749</v>
      </c>
      <c r="Z3" s="114" t="str">
        <f t="shared" si="0"/>
        <v/>
      </c>
      <c r="AA3" s="114">
        <f t="shared" ca="1" si="0"/>
        <v>170.01094595988769</v>
      </c>
      <c r="AB3" s="114">
        <f t="shared" ca="1" si="0"/>
        <v>192.59910603144286</v>
      </c>
      <c r="AC3" s="114">
        <f t="shared" ca="1" si="0"/>
        <v>186.80214371267101</v>
      </c>
      <c r="AD3" s="114">
        <f t="shared" ca="1" si="0"/>
        <v>176.50041095865973</v>
      </c>
      <c r="AE3" s="114">
        <f t="shared" ca="1" si="0"/>
        <v>183.65379101070795</v>
      </c>
      <c r="AF3" s="114">
        <f t="shared" ca="1" si="0"/>
        <v>192.19932155793126</v>
      </c>
      <c r="AG3" s="114">
        <f t="shared" ca="1" si="0"/>
        <v>191.94944376872172</v>
      </c>
      <c r="AH3" s="114">
        <f t="shared" ca="1" si="0"/>
        <v>188.20141435649123</v>
      </c>
      <c r="AI3" s="114">
        <f t="shared" ca="1" si="0"/>
        <v>176.65156515395705</v>
      </c>
      <c r="AJ3" s="114">
        <f t="shared" ca="1" si="0"/>
        <v>177.86081131251859</v>
      </c>
      <c r="AK3" s="114">
        <f t="shared" ca="1" si="0"/>
        <v>197.30509842438576</v>
      </c>
    </row>
    <row r="4" spans="1:37">
      <c r="A4">
        <f>data0!A2</f>
        <v>300</v>
      </c>
      <c r="B4" s="114">
        <f ca="1">C4-1.5*E4</f>
        <v>0.61036087572574615</v>
      </c>
      <c r="C4" s="114">
        <f ca="1">AVERAGE(F4:AK4)</f>
        <v>0.61036087572574615</v>
      </c>
      <c r="D4" s="114">
        <f ca="1">C4+1.5*E4</f>
        <v>0.61036087572574615</v>
      </c>
      <c r="E4" s="114">
        <f ca="1">STDEV(F4:AK4)</f>
        <v>0</v>
      </c>
      <c r="F4" s="114">
        <f ca="1">IF(F$2,data0!B2/Calibration!$G3,"")</f>
        <v>0.61036087572574615</v>
      </c>
      <c r="G4" s="114">
        <f ca="1">IF(G$2,data0!C2/Calibration!$G3,"")</f>
        <v>0.61036087572574615</v>
      </c>
      <c r="H4" s="114">
        <f ca="1">IF(H$2,data0!D2/Calibration!$G3,"")</f>
        <v>0.61036087572574615</v>
      </c>
      <c r="I4" s="114">
        <f ca="1">IF(I$2,data0!E2/Calibration!$G3,"")</f>
        <v>0.61036087572574615</v>
      </c>
      <c r="J4" s="114">
        <f ca="1">IF(J$2,data0!F2/Calibration!$G3,"")</f>
        <v>0.61036087572574615</v>
      </c>
      <c r="K4" s="114">
        <f ca="1">IF(K$2,data0!G2/Calibration!$G3,"")</f>
        <v>0.61036087572574615</v>
      </c>
      <c r="L4" s="114">
        <f ca="1">IF(L$2,data0!H2/Calibration!$G3,"")</f>
        <v>0.61036087572574615</v>
      </c>
      <c r="M4" s="114">
        <f ca="1">IF(M$2,data0!I2/Calibration!$G3,"")</f>
        <v>0.61036087572574615</v>
      </c>
      <c r="N4" s="114">
        <f ca="1">IF(N$2,data0!J2/Calibration!$G3,"")</f>
        <v>0.61036087572574615</v>
      </c>
      <c r="O4" s="114">
        <f ca="1">IF(O$2,data0!K2/Calibration!$G3,"")</f>
        <v>0.61036087572574615</v>
      </c>
      <c r="P4" s="114">
        <f ca="1">IF(P$2,data0!L2/Calibration!$G3,"")</f>
        <v>0.61036087572574615</v>
      </c>
      <c r="Q4" s="114">
        <f ca="1">IF(Q$2,data0!M2/Calibration!$G3,"")</f>
        <v>0.61036087572574615</v>
      </c>
      <c r="R4" s="114">
        <f ca="1">IF(R$2,data0!N2/Calibration!$G3,"")</f>
        <v>0.61036087572574615</v>
      </c>
      <c r="S4" s="114">
        <f ca="1">IF(S$2,data0!O2/Calibration!$G3,"")</f>
        <v>0.61036087572574615</v>
      </c>
      <c r="T4" s="114">
        <f ca="1">IF(T$2,data0!P2/Calibration!$G3,"")</f>
        <v>0.61036087572574615</v>
      </c>
      <c r="U4" s="114">
        <f ca="1">IF(U$2,data0!Q2/Calibration!$G3,"")</f>
        <v>0.61036087572574615</v>
      </c>
      <c r="V4" s="114">
        <f ca="1">IF(V$2,data0!R2/Calibration!$G3,"")</f>
        <v>0.61036087572574615</v>
      </c>
      <c r="W4" s="114">
        <f ca="1">IF(W$2,data0!S2/Calibration!$G3,"")</f>
        <v>0.61036087572574615</v>
      </c>
      <c r="X4" s="114">
        <f ca="1">IF(X$2,data0!T2/Calibration!$G3,"")</f>
        <v>0.61036087572574615</v>
      </c>
      <c r="Y4" s="114">
        <f ca="1">IF(Y$2,data0!U2/Calibration!$G3,"")</f>
        <v>0.61036087572574615</v>
      </c>
      <c r="Z4" s="114" t="str">
        <f>IF(Z$2,data0!V2/Calibration!$G3,"")</f>
        <v/>
      </c>
      <c r="AA4" s="114">
        <f ca="1">IF(AA$2,data0!W2/Calibration!$G3,"")</f>
        <v>0.61036087572574615</v>
      </c>
      <c r="AB4" s="114">
        <f ca="1">IF(AB$2,data0!X2/Calibration!$G3,"")</f>
        <v>0.61036087572574615</v>
      </c>
      <c r="AC4" s="114">
        <f ca="1">IF(AC$2,data0!Y2/Calibration!$G3,"")</f>
        <v>0.61036087572574615</v>
      </c>
      <c r="AD4" s="114">
        <f ca="1">IF(AD$2,data0!Z2/Calibration!$G3,"")</f>
        <v>0.61036087572574615</v>
      </c>
      <c r="AE4" s="114">
        <f ca="1">IF(AE$2,data0!AA2/Calibration!$G3,"")</f>
        <v>0.61036087572574615</v>
      </c>
      <c r="AF4" s="114">
        <f ca="1">IF(AF$2,data0!AB2/Calibration!$G3,"")</f>
        <v>0.61036087572574615</v>
      </c>
      <c r="AG4" s="114">
        <f ca="1">IF(AG$2,data0!AC2/Calibration!$G3,"")</f>
        <v>0.61036087572574615</v>
      </c>
      <c r="AH4" s="114">
        <f ca="1">IF(AH$2,data0!AD2/Calibration!$G3,"")</f>
        <v>0.61036087572574615</v>
      </c>
      <c r="AI4" s="114">
        <f ca="1">IF(AI$2,data0!AE2/Calibration!$G3,"")</f>
        <v>0.61036087572574615</v>
      </c>
      <c r="AJ4" s="114">
        <f ca="1">IF(AJ$2,data0!AF2/Calibration!$G3,"")</f>
        <v>0.61036087572574615</v>
      </c>
      <c r="AK4" s="114">
        <f ca="1">IF(AK$2,data0!AG2/Calibration!$G3,"")</f>
        <v>0.61036087572574615</v>
      </c>
    </row>
    <row r="5" spans="1:37">
      <c r="A5">
        <f>data0!A3</f>
        <v>305</v>
      </c>
      <c r="B5" s="114">
        <f t="shared" ref="B5:B68" ca="1" si="1">C5-1.5*E5</f>
        <v>0.61036087572574615</v>
      </c>
      <c r="C5" s="114">
        <f t="shared" ref="C5:C68" ca="1" si="2">AVERAGE(F5:AK5)</f>
        <v>0.61036087572574615</v>
      </c>
      <c r="D5" s="114">
        <f t="shared" ref="D5:D68" ca="1" si="3">C5+1.5*E5</f>
        <v>0.61036087572574615</v>
      </c>
      <c r="E5" s="114">
        <f t="shared" ref="E5:E68" ca="1" si="4">STDEV(F5:AK5)</f>
        <v>0</v>
      </c>
      <c r="F5" s="114">
        <f ca="1">IF(F$2,data0!B3/Calibration!$G4,"")</f>
        <v>0.61036087572574615</v>
      </c>
      <c r="G5" s="114">
        <f ca="1">IF(G$2,data0!C3/Calibration!$G4,"")</f>
        <v>0.61036087572574615</v>
      </c>
      <c r="H5" s="114">
        <f ca="1">IF(H$2,data0!D3/Calibration!$G4,"")</f>
        <v>0.61036087572574615</v>
      </c>
      <c r="I5" s="114">
        <f ca="1">IF(I$2,data0!E3/Calibration!$G4,"")</f>
        <v>0.61036087572574615</v>
      </c>
      <c r="J5" s="114">
        <f ca="1">IF(J$2,data0!F3/Calibration!$G4,"")</f>
        <v>0.61036087572574615</v>
      </c>
      <c r="K5" s="114">
        <f ca="1">IF(K$2,data0!G3/Calibration!$G4,"")</f>
        <v>0.61036087572574615</v>
      </c>
      <c r="L5" s="114">
        <f ca="1">IF(L$2,data0!H3/Calibration!$G4,"")</f>
        <v>0.61036087572574615</v>
      </c>
      <c r="M5" s="114">
        <f ca="1">IF(M$2,data0!I3/Calibration!$G4,"")</f>
        <v>0.61036087572574615</v>
      </c>
      <c r="N5" s="114">
        <f ca="1">IF(N$2,data0!J3/Calibration!$G4,"")</f>
        <v>0.61036087572574615</v>
      </c>
      <c r="O5" s="114">
        <f ca="1">IF(O$2,data0!K3/Calibration!$G4,"")</f>
        <v>0.61036087572574615</v>
      </c>
      <c r="P5" s="114">
        <f ca="1">IF(P$2,data0!L3/Calibration!$G4,"")</f>
        <v>0.61036087572574615</v>
      </c>
      <c r="Q5" s="114">
        <f ca="1">IF(Q$2,data0!M3/Calibration!$G4,"")</f>
        <v>0.61036087572574615</v>
      </c>
      <c r="R5" s="114">
        <f ca="1">IF(R$2,data0!N3/Calibration!$G4,"")</f>
        <v>0.61036087572574615</v>
      </c>
      <c r="S5" s="114">
        <f ca="1">IF(S$2,data0!O3/Calibration!$G4,"")</f>
        <v>0.61036087572574615</v>
      </c>
      <c r="T5" s="114">
        <f ca="1">IF(T$2,data0!P3/Calibration!$G4,"")</f>
        <v>0.61036087572574615</v>
      </c>
      <c r="U5" s="114">
        <f ca="1">IF(U$2,data0!Q3/Calibration!$G4,"")</f>
        <v>0.61036087572574615</v>
      </c>
      <c r="V5" s="114">
        <f ca="1">IF(V$2,data0!R3/Calibration!$G4,"")</f>
        <v>0.61036087572574615</v>
      </c>
      <c r="W5" s="114">
        <f ca="1">IF(W$2,data0!S3/Calibration!$G4,"")</f>
        <v>0.61036087572574615</v>
      </c>
      <c r="X5" s="114">
        <f ca="1">IF(X$2,data0!T3/Calibration!$G4,"")</f>
        <v>0.61036087572574615</v>
      </c>
      <c r="Y5" s="114">
        <f ca="1">IF(Y$2,data0!U3/Calibration!$G4,"")</f>
        <v>0.61036087572574615</v>
      </c>
      <c r="Z5" s="114" t="str">
        <f>IF(Z$2,data0!V3/Calibration!$G4,"")</f>
        <v/>
      </c>
      <c r="AA5" s="114">
        <f ca="1">IF(AA$2,data0!W3/Calibration!$G4,"")</f>
        <v>0.61036087572574615</v>
      </c>
      <c r="AB5" s="114">
        <f ca="1">IF(AB$2,data0!X3/Calibration!$G4,"")</f>
        <v>0.61036087572574615</v>
      </c>
      <c r="AC5" s="114">
        <f ca="1">IF(AC$2,data0!Y3/Calibration!$G4,"")</f>
        <v>0.61036087572574615</v>
      </c>
      <c r="AD5" s="114">
        <f ca="1">IF(AD$2,data0!Z3/Calibration!$G4,"")</f>
        <v>0.61036087572574615</v>
      </c>
      <c r="AE5" s="114">
        <f ca="1">IF(AE$2,data0!AA3/Calibration!$G4,"")</f>
        <v>0.61036087572574615</v>
      </c>
      <c r="AF5" s="114">
        <f ca="1">IF(AF$2,data0!AB3/Calibration!$G4,"")</f>
        <v>0.61036087572574615</v>
      </c>
      <c r="AG5" s="114">
        <f ca="1">IF(AG$2,data0!AC3/Calibration!$G4,"")</f>
        <v>0.61036087572574615</v>
      </c>
      <c r="AH5" s="114">
        <f ca="1">IF(AH$2,data0!AD3/Calibration!$G4,"")</f>
        <v>0.61036087572574615</v>
      </c>
      <c r="AI5" s="114">
        <f ca="1">IF(AI$2,data0!AE3/Calibration!$G4,"")</f>
        <v>0.61036087572574615</v>
      </c>
      <c r="AJ5" s="114">
        <f ca="1">IF(AJ$2,data0!AF3/Calibration!$G4,"")</f>
        <v>0.61036087572574615</v>
      </c>
      <c r="AK5" s="114">
        <f ca="1">IF(AK$2,data0!AG3/Calibration!$G4,"")</f>
        <v>0.61036087572574615</v>
      </c>
    </row>
    <row r="6" spans="1:37">
      <c r="A6">
        <f>data0!A4</f>
        <v>310</v>
      </c>
      <c r="B6" s="114">
        <f t="shared" ca="1" si="1"/>
        <v>0.61036087572574615</v>
      </c>
      <c r="C6" s="114">
        <f t="shared" ca="1" si="2"/>
        <v>0.61036087572574615</v>
      </c>
      <c r="D6" s="114">
        <f t="shared" ca="1" si="3"/>
        <v>0.61036087572574615</v>
      </c>
      <c r="E6" s="114">
        <f t="shared" ca="1" si="4"/>
        <v>0</v>
      </c>
      <c r="F6" s="114">
        <f ca="1">IF(F$2,data0!B4/Calibration!$G5,"")</f>
        <v>0.61036087572574615</v>
      </c>
      <c r="G6" s="114">
        <f ca="1">IF(G$2,data0!C4/Calibration!$G5,"")</f>
        <v>0.61036087572574615</v>
      </c>
      <c r="H6" s="114">
        <f ca="1">IF(H$2,data0!D4/Calibration!$G5,"")</f>
        <v>0.61036087572574615</v>
      </c>
      <c r="I6" s="114">
        <f ca="1">IF(I$2,data0!E4/Calibration!$G5,"")</f>
        <v>0.61036087572574615</v>
      </c>
      <c r="J6" s="114">
        <f ca="1">IF(J$2,data0!F4/Calibration!$G5,"")</f>
        <v>0.61036087572574615</v>
      </c>
      <c r="K6" s="114">
        <f ca="1">IF(K$2,data0!G4/Calibration!$G5,"")</f>
        <v>0.61036087572574615</v>
      </c>
      <c r="L6" s="114">
        <f ca="1">IF(L$2,data0!H4/Calibration!$G5,"")</f>
        <v>0.61036087572574615</v>
      </c>
      <c r="M6" s="114">
        <f ca="1">IF(M$2,data0!I4/Calibration!$G5,"")</f>
        <v>0.61036087572574615</v>
      </c>
      <c r="N6" s="114">
        <f ca="1">IF(N$2,data0!J4/Calibration!$G5,"")</f>
        <v>0.61036087572574615</v>
      </c>
      <c r="O6" s="114">
        <f ca="1">IF(O$2,data0!K4/Calibration!$G5,"")</f>
        <v>0.61036087572574615</v>
      </c>
      <c r="P6" s="114">
        <f ca="1">IF(P$2,data0!L4/Calibration!$G5,"")</f>
        <v>0.61036087572574615</v>
      </c>
      <c r="Q6" s="114">
        <f ca="1">IF(Q$2,data0!M4/Calibration!$G5,"")</f>
        <v>0.61036087572574615</v>
      </c>
      <c r="R6" s="114">
        <f ca="1">IF(R$2,data0!N4/Calibration!$G5,"")</f>
        <v>0.61036087572574615</v>
      </c>
      <c r="S6" s="114">
        <f ca="1">IF(S$2,data0!O4/Calibration!$G5,"")</f>
        <v>0.61036087572574615</v>
      </c>
      <c r="T6" s="114">
        <f ca="1">IF(T$2,data0!P4/Calibration!$G5,"")</f>
        <v>0.61036087572574615</v>
      </c>
      <c r="U6" s="114">
        <f ca="1">IF(U$2,data0!Q4/Calibration!$G5,"")</f>
        <v>0.61036087572574615</v>
      </c>
      <c r="V6" s="114">
        <f ca="1">IF(V$2,data0!R4/Calibration!$G5,"")</f>
        <v>0.61036087572574615</v>
      </c>
      <c r="W6" s="114">
        <f ca="1">IF(W$2,data0!S4/Calibration!$G5,"")</f>
        <v>0.61036087572574615</v>
      </c>
      <c r="X6" s="114">
        <f ca="1">IF(X$2,data0!T4/Calibration!$G5,"")</f>
        <v>0.61036087572574615</v>
      </c>
      <c r="Y6" s="114">
        <f ca="1">IF(Y$2,data0!U4/Calibration!$G5,"")</f>
        <v>0.61036087572574615</v>
      </c>
      <c r="Z6" s="114" t="str">
        <f>IF(Z$2,data0!V4/Calibration!$G5,"")</f>
        <v/>
      </c>
      <c r="AA6" s="114">
        <f ca="1">IF(AA$2,data0!W4/Calibration!$G5,"")</f>
        <v>0.61036087572574615</v>
      </c>
      <c r="AB6" s="114">
        <f ca="1">IF(AB$2,data0!X4/Calibration!$G5,"")</f>
        <v>0.61036087572574615</v>
      </c>
      <c r="AC6" s="114">
        <f ca="1">IF(AC$2,data0!Y4/Calibration!$G5,"")</f>
        <v>0.61036087572574615</v>
      </c>
      <c r="AD6" s="114">
        <f ca="1">IF(AD$2,data0!Z4/Calibration!$G5,"")</f>
        <v>0.61036087572574615</v>
      </c>
      <c r="AE6" s="114">
        <f ca="1">IF(AE$2,data0!AA4/Calibration!$G5,"")</f>
        <v>0.61036087572574615</v>
      </c>
      <c r="AF6" s="114">
        <f ca="1">IF(AF$2,data0!AB4/Calibration!$G5,"")</f>
        <v>0.61036087572574615</v>
      </c>
      <c r="AG6" s="114">
        <f ca="1">IF(AG$2,data0!AC4/Calibration!$G5,"")</f>
        <v>0.61036087572574615</v>
      </c>
      <c r="AH6" s="114">
        <f ca="1">IF(AH$2,data0!AD4/Calibration!$G5,"")</f>
        <v>0.61036087572574615</v>
      </c>
      <c r="AI6" s="114">
        <f ca="1">IF(AI$2,data0!AE4/Calibration!$G5,"")</f>
        <v>0.61036087572574615</v>
      </c>
      <c r="AJ6" s="114">
        <f ca="1">IF(AJ$2,data0!AF4/Calibration!$G5,"")</f>
        <v>0.61036087572574615</v>
      </c>
      <c r="AK6" s="114">
        <f ca="1">IF(AK$2,data0!AG4/Calibration!$G5,"")</f>
        <v>0.61036087572574615</v>
      </c>
    </row>
    <row r="7" spans="1:37">
      <c r="A7">
        <f>data0!A5</f>
        <v>315</v>
      </c>
      <c r="B7" s="114">
        <f t="shared" ca="1" si="1"/>
        <v>0.61036087572574615</v>
      </c>
      <c r="C7" s="114">
        <f t="shared" ca="1" si="2"/>
        <v>0.61036087572574615</v>
      </c>
      <c r="D7" s="114">
        <f t="shared" ca="1" si="3"/>
        <v>0.61036087572574615</v>
      </c>
      <c r="E7" s="114">
        <f t="shared" ca="1" si="4"/>
        <v>0</v>
      </c>
      <c r="F7" s="114">
        <f ca="1">IF(F$2,data0!B5/Calibration!$G6,"")</f>
        <v>0.61036087572574615</v>
      </c>
      <c r="G7" s="114">
        <f ca="1">IF(G$2,data0!C5/Calibration!$G6,"")</f>
        <v>0.61036087572574615</v>
      </c>
      <c r="H7" s="114">
        <f ca="1">IF(H$2,data0!D5/Calibration!$G6,"")</f>
        <v>0.61036087572574615</v>
      </c>
      <c r="I7" s="114">
        <f ca="1">IF(I$2,data0!E5/Calibration!$G6,"")</f>
        <v>0.61036087572574615</v>
      </c>
      <c r="J7" s="114">
        <f ca="1">IF(J$2,data0!F5/Calibration!$G6,"")</f>
        <v>0.61036087572574615</v>
      </c>
      <c r="K7" s="114">
        <f ca="1">IF(K$2,data0!G5/Calibration!$G6,"")</f>
        <v>0.61036087572574615</v>
      </c>
      <c r="L7" s="114">
        <f ca="1">IF(L$2,data0!H5/Calibration!$G6,"")</f>
        <v>0.61036087572574615</v>
      </c>
      <c r="M7" s="114">
        <f ca="1">IF(M$2,data0!I5/Calibration!$G6,"")</f>
        <v>0.61036087572574615</v>
      </c>
      <c r="N7" s="114">
        <f ca="1">IF(N$2,data0!J5/Calibration!$G6,"")</f>
        <v>0.61036087572574615</v>
      </c>
      <c r="O7" s="114">
        <f ca="1">IF(O$2,data0!K5/Calibration!$G6,"")</f>
        <v>0.61036087572574615</v>
      </c>
      <c r="P7" s="114">
        <f ca="1">IF(P$2,data0!L5/Calibration!$G6,"")</f>
        <v>0.61036087572574615</v>
      </c>
      <c r="Q7" s="114">
        <f ca="1">IF(Q$2,data0!M5/Calibration!$G6,"")</f>
        <v>0.61036087572574615</v>
      </c>
      <c r="R7" s="114">
        <f ca="1">IF(R$2,data0!N5/Calibration!$G6,"")</f>
        <v>0.61036087572574615</v>
      </c>
      <c r="S7" s="114">
        <f ca="1">IF(S$2,data0!O5/Calibration!$G6,"")</f>
        <v>0.61036087572574615</v>
      </c>
      <c r="T7" s="114">
        <f ca="1">IF(T$2,data0!P5/Calibration!$G6,"")</f>
        <v>0.61036087572574615</v>
      </c>
      <c r="U7" s="114">
        <f ca="1">IF(U$2,data0!Q5/Calibration!$G6,"")</f>
        <v>0.61036087572574615</v>
      </c>
      <c r="V7" s="114">
        <f ca="1">IF(V$2,data0!R5/Calibration!$G6,"")</f>
        <v>0.61036087572574615</v>
      </c>
      <c r="W7" s="114">
        <f ca="1">IF(W$2,data0!S5/Calibration!$G6,"")</f>
        <v>0.61036087572574615</v>
      </c>
      <c r="X7" s="114">
        <f ca="1">IF(X$2,data0!T5/Calibration!$G6,"")</f>
        <v>0.61036087572574615</v>
      </c>
      <c r="Y7" s="114">
        <f ca="1">IF(Y$2,data0!U5/Calibration!$G6,"")</f>
        <v>0.61036087572574615</v>
      </c>
      <c r="Z7" s="114" t="str">
        <f>IF(Z$2,data0!V5/Calibration!$G6,"")</f>
        <v/>
      </c>
      <c r="AA7" s="114">
        <f ca="1">IF(AA$2,data0!W5/Calibration!$G6,"")</f>
        <v>0.61036087572574615</v>
      </c>
      <c r="AB7" s="114">
        <f ca="1">IF(AB$2,data0!X5/Calibration!$G6,"")</f>
        <v>0.61036087572574615</v>
      </c>
      <c r="AC7" s="114">
        <f ca="1">IF(AC$2,data0!Y5/Calibration!$G6,"")</f>
        <v>0.61036087572574615</v>
      </c>
      <c r="AD7" s="114">
        <f ca="1">IF(AD$2,data0!Z5/Calibration!$G6,"")</f>
        <v>0.61036087572574615</v>
      </c>
      <c r="AE7" s="114">
        <f ca="1">IF(AE$2,data0!AA5/Calibration!$G6,"")</f>
        <v>0.61036087572574615</v>
      </c>
      <c r="AF7" s="114">
        <f ca="1">IF(AF$2,data0!AB5/Calibration!$G6,"")</f>
        <v>0.61036087572574615</v>
      </c>
      <c r="AG7" s="114">
        <f ca="1">IF(AG$2,data0!AC5/Calibration!$G6,"")</f>
        <v>0.61036087572574615</v>
      </c>
      <c r="AH7" s="114">
        <f ca="1">IF(AH$2,data0!AD5/Calibration!$G6,"")</f>
        <v>0.61036087572574615</v>
      </c>
      <c r="AI7" s="114">
        <f ca="1">IF(AI$2,data0!AE5/Calibration!$G6,"")</f>
        <v>0.61036087572574615</v>
      </c>
      <c r="AJ7" s="114">
        <f ca="1">IF(AJ$2,data0!AF5/Calibration!$G6,"")</f>
        <v>0.61036087572574615</v>
      </c>
      <c r="AK7" s="114">
        <f ca="1">IF(AK$2,data0!AG5/Calibration!$G6,"")</f>
        <v>0.61036087572574615</v>
      </c>
    </row>
    <row r="8" spans="1:37">
      <c r="A8">
        <f>data0!A6</f>
        <v>320</v>
      </c>
      <c r="B8" s="114">
        <f t="shared" ca="1" si="1"/>
        <v>0.61036087572574615</v>
      </c>
      <c r="C8" s="114">
        <f t="shared" ca="1" si="2"/>
        <v>0.61036087572574615</v>
      </c>
      <c r="D8" s="114">
        <f t="shared" ca="1" si="3"/>
        <v>0.61036087572574615</v>
      </c>
      <c r="E8" s="114">
        <f t="shared" ca="1" si="4"/>
        <v>0</v>
      </c>
      <c r="F8" s="114">
        <f ca="1">IF(F$2,data0!B6/Calibration!$G7,"")</f>
        <v>0.61036087572574615</v>
      </c>
      <c r="G8" s="114">
        <f ca="1">IF(G$2,data0!C6/Calibration!$G7,"")</f>
        <v>0.61036087572574615</v>
      </c>
      <c r="H8" s="114">
        <f ca="1">IF(H$2,data0!D6/Calibration!$G7,"")</f>
        <v>0.61036087572574615</v>
      </c>
      <c r="I8" s="114">
        <f ca="1">IF(I$2,data0!E6/Calibration!$G7,"")</f>
        <v>0.61036087572574615</v>
      </c>
      <c r="J8" s="114">
        <f ca="1">IF(J$2,data0!F6/Calibration!$G7,"")</f>
        <v>0.61036087572574615</v>
      </c>
      <c r="K8" s="114">
        <f ca="1">IF(K$2,data0!G6/Calibration!$G7,"")</f>
        <v>0.61036087572574615</v>
      </c>
      <c r="L8" s="114">
        <f ca="1">IF(L$2,data0!H6/Calibration!$G7,"")</f>
        <v>0.61036087572574615</v>
      </c>
      <c r="M8" s="114">
        <f ca="1">IF(M$2,data0!I6/Calibration!$G7,"")</f>
        <v>0.61036087572574615</v>
      </c>
      <c r="N8" s="114">
        <f ca="1">IF(N$2,data0!J6/Calibration!$G7,"")</f>
        <v>0.61036087572574615</v>
      </c>
      <c r="O8" s="114">
        <f ca="1">IF(O$2,data0!K6/Calibration!$G7,"")</f>
        <v>0.61036087572574615</v>
      </c>
      <c r="P8" s="114">
        <f ca="1">IF(P$2,data0!L6/Calibration!$G7,"")</f>
        <v>0.61036087572574615</v>
      </c>
      <c r="Q8" s="114">
        <f ca="1">IF(Q$2,data0!M6/Calibration!$G7,"")</f>
        <v>0.61036087572574615</v>
      </c>
      <c r="R8" s="114">
        <f ca="1">IF(R$2,data0!N6/Calibration!$G7,"")</f>
        <v>0.61036087572574615</v>
      </c>
      <c r="S8" s="114">
        <f ca="1">IF(S$2,data0!O6/Calibration!$G7,"")</f>
        <v>0.61036087572574615</v>
      </c>
      <c r="T8" s="114">
        <f ca="1">IF(T$2,data0!P6/Calibration!$G7,"")</f>
        <v>0.61036087572574615</v>
      </c>
      <c r="U8" s="114">
        <f ca="1">IF(U$2,data0!Q6/Calibration!$G7,"")</f>
        <v>0.61036087572574615</v>
      </c>
      <c r="V8" s="114">
        <f ca="1">IF(V$2,data0!R6/Calibration!$G7,"")</f>
        <v>0.61036087572574615</v>
      </c>
      <c r="W8" s="114">
        <f ca="1">IF(W$2,data0!S6/Calibration!$G7,"")</f>
        <v>0.61036087572574615</v>
      </c>
      <c r="X8" s="114">
        <f ca="1">IF(X$2,data0!T6/Calibration!$G7,"")</f>
        <v>0.61036087572574615</v>
      </c>
      <c r="Y8" s="114">
        <f ca="1">IF(Y$2,data0!U6/Calibration!$G7,"")</f>
        <v>0.61036087572574615</v>
      </c>
      <c r="Z8" s="114" t="str">
        <f>IF(Z$2,data0!V6/Calibration!$G7,"")</f>
        <v/>
      </c>
      <c r="AA8" s="114">
        <f ca="1">IF(AA$2,data0!W6/Calibration!$G7,"")</f>
        <v>0.61036087572574615</v>
      </c>
      <c r="AB8" s="114">
        <f ca="1">IF(AB$2,data0!X6/Calibration!$G7,"")</f>
        <v>0.61036087572574615</v>
      </c>
      <c r="AC8" s="114">
        <f ca="1">IF(AC$2,data0!Y6/Calibration!$G7,"")</f>
        <v>0.61036087572574615</v>
      </c>
      <c r="AD8" s="114">
        <f ca="1">IF(AD$2,data0!Z6/Calibration!$G7,"")</f>
        <v>0.61036087572574615</v>
      </c>
      <c r="AE8" s="114">
        <f ca="1">IF(AE$2,data0!AA6/Calibration!$G7,"")</f>
        <v>0.61036087572574615</v>
      </c>
      <c r="AF8" s="114">
        <f ca="1">IF(AF$2,data0!AB6/Calibration!$G7,"")</f>
        <v>0.61036087572574615</v>
      </c>
      <c r="AG8" s="114">
        <f ca="1">IF(AG$2,data0!AC6/Calibration!$G7,"")</f>
        <v>0.61036087572574615</v>
      </c>
      <c r="AH8" s="114">
        <f ca="1">IF(AH$2,data0!AD6/Calibration!$G7,"")</f>
        <v>0.61036087572574615</v>
      </c>
      <c r="AI8" s="114">
        <f ca="1">IF(AI$2,data0!AE6/Calibration!$G7,"")</f>
        <v>0.61036087572574615</v>
      </c>
      <c r="AJ8" s="114">
        <f ca="1">IF(AJ$2,data0!AF6/Calibration!$G7,"")</f>
        <v>0.61036087572574615</v>
      </c>
      <c r="AK8" s="114">
        <f ca="1">IF(AK$2,data0!AG6/Calibration!$G7,"")</f>
        <v>0.61036087572574615</v>
      </c>
    </row>
    <row r="9" spans="1:37">
      <c r="A9">
        <f>data0!A7</f>
        <v>325</v>
      </c>
      <c r="B9" s="114">
        <f t="shared" ca="1" si="1"/>
        <v>0.61036087572574615</v>
      </c>
      <c r="C9" s="114">
        <f t="shared" ca="1" si="2"/>
        <v>0.61036087572574615</v>
      </c>
      <c r="D9" s="114">
        <f t="shared" ca="1" si="3"/>
        <v>0.61036087572574615</v>
      </c>
      <c r="E9" s="114">
        <f t="shared" ca="1" si="4"/>
        <v>0</v>
      </c>
      <c r="F9" s="114">
        <f ca="1">IF(F$2,data0!B7/Calibration!$G8,"")</f>
        <v>0.61036087572574615</v>
      </c>
      <c r="G9" s="114">
        <f ca="1">IF(G$2,data0!C7/Calibration!$G8,"")</f>
        <v>0.61036087572574615</v>
      </c>
      <c r="H9" s="114">
        <f ca="1">IF(H$2,data0!D7/Calibration!$G8,"")</f>
        <v>0.61036087572574615</v>
      </c>
      <c r="I9" s="114">
        <f ca="1">IF(I$2,data0!E7/Calibration!$G8,"")</f>
        <v>0.61036087572574615</v>
      </c>
      <c r="J9" s="114">
        <f ca="1">IF(J$2,data0!F7/Calibration!$G8,"")</f>
        <v>0.61036087572574615</v>
      </c>
      <c r="K9" s="114">
        <f ca="1">IF(K$2,data0!G7/Calibration!$G8,"")</f>
        <v>0.61036087572574615</v>
      </c>
      <c r="L9" s="114">
        <f ca="1">IF(L$2,data0!H7/Calibration!$G8,"")</f>
        <v>0.61036087572574615</v>
      </c>
      <c r="M9" s="114">
        <f ca="1">IF(M$2,data0!I7/Calibration!$G8,"")</f>
        <v>0.61036087572574615</v>
      </c>
      <c r="N9" s="114">
        <f ca="1">IF(N$2,data0!J7/Calibration!$G8,"")</f>
        <v>0.61036087572574615</v>
      </c>
      <c r="O9" s="114">
        <f ca="1">IF(O$2,data0!K7/Calibration!$G8,"")</f>
        <v>0.61036087572574615</v>
      </c>
      <c r="P9" s="114">
        <f ca="1">IF(P$2,data0!L7/Calibration!$G8,"")</f>
        <v>0.61036087572574615</v>
      </c>
      <c r="Q9" s="114">
        <f ca="1">IF(Q$2,data0!M7/Calibration!$G8,"")</f>
        <v>0.61036087572574615</v>
      </c>
      <c r="R9" s="114">
        <f ca="1">IF(R$2,data0!N7/Calibration!$G8,"")</f>
        <v>0.61036087572574615</v>
      </c>
      <c r="S9" s="114">
        <f ca="1">IF(S$2,data0!O7/Calibration!$G8,"")</f>
        <v>0.61036087572574615</v>
      </c>
      <c r="T9" s="114">
        <f ca="1">IF(T$2,data0!P7/Calibration!$G8,"")</f>
        <v>0.61036087572574615</v>
      </c>
      <c r="U9" s="114">
        <f ca="1">IF(U$2,data0!Q7/Calibration!$G8,"")</f>
        <v>0.61036087572574615</v>
      </c>
      <c r="V9" s="114">
        <f ca="1">IF(V$2,data0!R7/Calibration!$G8,"")</f>
        <v>0.61036087572574615</v>
      </c>
      <c r="W9" s="114">
        <f ca="1">IF(W$2,data0!S7/Calibration!$G8,"")</f>
        <v>0.61036087572574615</v>
      </c>
      <c r="X9" s="114">
        <f ca="1">IF(X$2,data0!T7/Calibration!$G8,"")</f>
        <v>0.61036087572574615</v>
      </c>
      <c r="Y9" s="114">
        <f ca="1">IF(Y$2,data0!U7/Calibration!$G8,"")</f>
        <v>0.61036087572574615</v>
      </c>
      <c r="Z9" s="114" t="str">
        <f>IF(Z$2,data0!V7/Calibration!$G8,"")</f>
        <v/>
      </c>
      <c r="AA9" s="114">
        <f ca="1">IF(AA$2,data0!W7/Calibration!$G8,"")</f>
        <v>0.61036087572574615</v>
      </c>
      <c r="AB9" s="114">
        <f ca="1">IF(AB$2,data0!X7/Calibration!$G8,"")</f>
        <v>0.61036087572574615</v>
      </c>
      <c r="AC9" s="114">
        <f ca="1">IF(AC$2,data0!Y7/Calibration!$G8,"")</f>
        <v>0.61036087572574615</v>
      </c>
      <c r="AD9" s="114">
        <f ca="1">IF(AD$2,data0!Z7/Calibration!$G8,"")</f>
        <v>0.61036087572574615</v>
      </c>
      <c r="AE9" s="114">
        <f ca="1">IF(AE$2,data0!AA7/Calibration!$G8,"")</f>
        <v>0.61036087572574615</v>
      </c>
      <c r="AF9" s="114">
        <f ca="1">IF(AF$2,data0!AB7/Calibration!$G8,"")</f>
        <v>0.61036087572574615</v>
      </c>
      <c r="AG9" s="114">
        <f ca="1">IF(AG$2,data0!AC7/Calibration!$G8,"")</f>
        <v>0.61036087572574615</v>
      </c>
      <c r="AH9" s="114">
        <f ca="1">IF(AH$2,data0!AD7/Calibration!$G8,"")</f>
        <v>0.61036087572574615</v>
      </c>
      <c r="AI9" s="114">
        <f ca="1">IF(AI$2,data0!AE7/Calibration!$G8,"")</f>
        <v>0.61036087572574615</v>
      </c>
      <c r="AJ9" s="114">
        <f ca="1">IF(AJ$2,data0!AF7/Calibration!$G8,"")</f>
        <v>0.61036087572574615</v>
      </c>
      <c r="AK9" s="114">
        <f ca="1">IF(AK$2,data0!AG7/Calibration!$G8,"")</f>
        <v>0.61036087572574615</v>
      </c>
    </row>
    <row r="10" spans="1:37">
      <c r="A10">
        <f>data0!A8</f>
        <v>330</v>
      </c>
      <c r="B10" s="114">
        <f t="shared" ca="1" si="1"/>
        <v>0.61036087572574615</v>
      </c>
      <c r="C10" s="114">
        <f t="shared" ca="1" si="2"/>
        <v>0.61036087572574615</v>
      </c>
      <c r="D10" s="114">
        <f t="shared" ca="1" si="3"/>
        <v>0.61036087572574615</v>
      </c>
      <c r="E10" s="114">
        <f t="shared" ca="1" si="4"/>
        <v>0</v>
      </c>
      <c r="F10" s="114">
        <f ca="1">IF(F$2,data0!B8/Calibration!$G9,"")</f>
        <v>0.61036087572574615</v>
      </c>
      <c r="G10" s="114">
        <f ca="1">IF(G$2,data0!C8/Calibration!$G9,"")</f>
        <v>0.61036087572574615</v>
      </c>
      <c r="H10" s="114">
        <f ca="1">IF(H$2,data0!D8/Calibration!$G9,"")</f>
        <v>0.61036087572574615</v>
      </c>
      <c r="I10" s="114">
        <f ca="1">IF(I$2,data0!E8/Calibration!$G9,"")</f>
        <v>0.61036087572574615</v>
      </c>
      <c r="J10" s="114">
        <f ca="1">IF(J$2,data0!F8/Calibration!$G9,"")</f>
        <v>0.61036087572574615</v>
      </c>
      <c r="K10" s="114">
        <f ca="1">IF(K$2,data0!G8/Calibration!$G9,"")</f>
        <v>0.61036087572574615</v>
      </c>
      <c r="L10" s="114">
        <f ca="1">IF(L$2,data0!H8/Calibration!$G9,"")</f>
        <v>0.61036087572574615</v>
      </c>
      <c r="M10" s="114">
        <f ca="1">IF(M$2,data0!I8/Calibration!$G9,"")</f>
        <v>0.61036087572574615</v>
      </c>
      <c r="N10" s="114">
        <f ca="1">IF(N$2,data0!J8/Calibration!$G9,"")</f>
        <v>0.61036087572574615</v>
      </c>
      <c r="O10" s="114">
        <f ca="1">IF(O$2,data0!K8/Calibration!$G9,"")</f>
        <v>0.61036087572574615</v>
      </c>
      <c r="P10" s="114">
        <f ca="1">IF(P$2,data0!L8/Calibration!$G9,"")</f>
        <v>0.61036087572574615</v>
      </c>
      <c r="Q10" s="114">
        <f ca="1">IF(Q$2,data0!M8/Calibration!$G9,"")</f>
        <v>0.61036087572574615</v>
      </c>
      <c r="R10" s="114">
        <f ca="1">IF(R$2,data0!N8/Calibration!$G9,"")</f>
        <v>0.61036087572574615</v>
      </c>
      <c r="S10" s="114">
        <f ca="1">IF(S$2,data0!O8/Calibration!$G9,"")</f>
        <v>0.61036087572574615</v>
      </c>
      <c r="T10" s="114">
        <f ca="1">IF(T$2,data0!P8/Calibration!$G9,"")</f>
        <v>0.61036087572574615</v>
      </c>
      <c r="U10" s="114">
        <f ca="1">IF(U$2,data0!Q8/Calibration!$G9,"")</f>
        <v>0.61036087572574615</v>
      </c>
      <c r="V10" s="114">
        <f ca="1">IF(V$2,data0!R8/Calibration!$G9,"")</f>
        <v>0.61036087572574615</v>
      </c>
      <c r="W10" s="114">
        <f ca="1">IF(W$2,data0!S8/Calibration!$G9,"")</f>
        <v>0.61036087572574615</v>
      </c>
      <c r="X10" s="114">
        <f ca="1">IF(X$2,data0!T8/Calibration!$G9,"")</f>
        <v>0.61036087572574615</v>
      </c>
      <c r="Y10" s="114">
        <f ca="1">IF(Y$2,data0!U8/Calibration!$G9,"")</f>
        <v>0.61036087572574615</v>
      </c>
      <c r="Z10" s="114" t="str">
        <f>IF(Z$2,data0!V8/Calibration!$G9,"")</f>
        <v/>
      </c>
      <c r="AA10" s="114">
        <f ca="1">IF(AA$2,data0!W8/Calibration!$G9,"")</f>
        <v>0.61036087572574615</v>
      </c>
      <c r="AB10" s="114">
        <f ca="1">IF(AB$2,data0!X8/Calibration!$G9,"")</f>
        <v>0.61036087572574615</v>
      </c>
      <c r="AC10" s="114">
        <f ca="1">IF(AC$2,data0!Y8/Calibration!$G9,"")</f>
        <v>0.61036087572574615</v>
      </c>
      <c r="AD10" s="114">
        <f ca="1">IF(AD$2,data0!Z8/Calibration!$G9,"")</f>
        <v>0.61036087572574615</v>
      </c>
      <c r="AE10" s="114">
        <f ca="1">IF(AE$2,data0!AA8/Calibration!$G9,"")</f>
        <v>0.61036087572574615</v>
      </c>
      <c r="AF10" s="114">
        <f ca="1">IF(AF$2,data0!AB8/Calibration!$G9,"")</f>
        <v>0.61036087572574615</v>
      </c>
      <c r="AG10" s="114">
        <f ca="1">IF(AG$2,data0!AC8/Calibration!$G9,"")</f>
        <v>0.61036087572574615</v>
      </c>
      <c r="AH10" s="114">
        <f ca="1">IF(AH$2,data0!AD8/Calibration!$G9,"")</f>
        <v>0.61036087572574615</v>
      </c>
      <c r="AI10" s="114">
        <f ca="1">IF(AI$2,data0!AE8/Calibration!$G9,"")</f>
        <v>0.61036087572574615</v>
      </c>
      <c r="AJ10" s="114">
        <f ca="1">IF(AJ$2,data0!AF8/Calibration!$G9,"")</f>
        <v>0.61036087572574615</v>
      </c>
      <c r="AK10" s="114">
        <f ca="1">IF(AK$2,data0!AG8/Calibration!$G9,"")</f>
        <v>0.61036087572574615</v>
      </c>
    </row>
    <row r="11" spans="1:37">
      <c r="A11">
        <f>data0!A9</f>
        <v>335</v>
      </c>
      <c r="B11" s="114">
        <f t="shared" ca="1" si="1"/>
        <v>0.61036087572574615</v>
      </c>
      <c r="C11" s="114">
        <f t="shared" ca="1" si="2"/>
        <v>0.61036087572574615</v>
      </c>
      <c r="D11" s="114">
        <f t="shared" ca="1" si="3"/>
        <v>0.61036087572574615</v>
      </c>
      <c r="E11" s="114">
        <f t="shared" ca="1" si="4"/>
        <v>0</v>
      </c>
      <c r="F11" s="114">
        <f ca="1">IF(F$2,data0!B9/Calibration!$G10,"")</f>
        <v>0.61036087572574615</v>
      </c>
      <c r="G11" s="114">
        <f ca="1">IF(G$2,data0!C9/Calibration!$G10,"")</f>
        <v>0.61036087572574615</v>
      </c>
      <c r="H11" s="114">
        <f ca="1">IF(H$2,data0!D9/Calibration!$G10,"")</f>
        <v>0.61036087572574615</v>
      </c>
      <c r="I11" s="114">
        <f ca="1">IF(I$2,data0!E9/Calibration!$G10,"")</f>
        <v>0.61036087572574615</v>
      </c>
      <c r="J11" s="114">
        <f ca="1">IF(J$2,data0!F9/Calibration!$G10,"")</f>
        <v>0.61036087572574615</v>
      </c>
      <c r="K11" s="114">
        <f ca="1">IF(K$2,data0!G9/Calibration!$G10,"")</f>
        <v>0.61036087572574615</v>
      </c>
      <c r="L11" s="114">
        <f ca="1">IF(L$2,data0!H9/Calibration!$G10,"")</f>
        <v>0.61036087572574615</v>
      </c>
      <c r="M11" s="114">
        <f ca="1">IF(M$2,data0!I9/Calibration!$G10,"")</f>
        <v>0.61036087572574615</v>
      </c>
      <c r="N11" s="114">
        <f ca="1">IF(N$2,data0!J9/Calibration!$G10,"")</f>
        <v>0.61036087572574615</v>
      </c>
      <c r="O11" s="114">
        <f ca="1">IF(O$2,data0!K9/Calibration!$G10,"")</f>
        <v>0.61036087572574615</v>
      </c>
      <c r="P11" s="114">
        <f ca="1">IF(P$2,data0!L9/Calibration!$G10,"")</f>
        <v>0.61036087572574615</v>
      </c>
      <c r="Q11" s="114">
        <f ca="1">IF(Q$2,data0!M9/Calibration!$G10,"")</f>
        <v>0.61036087572574615</v>
      </c>
      <c r="R11" s="114">
        <f ca="1">IF(R$2,data0!N9/Calibration!$G10,"")</f>
        <v>0.61036087572574615</v>
      </c>
      <c r="S11" s="114">
        <f ca="1">IF(S$2,data0!O9/Calibration!$G10,"")</f>
        <v>0.61036087572574615</v>
      </c>
      <c r="T11" s="114">
        <f ca="1">IF(T$2,data0!P9/Calibration!$G10,"")</f>
        <v>0.61036087572574615</v>
      </c>
      <c r="U11" s="114">
        <f ca="1">IF(U$2,data0!Q9/Calibration!$G10,"")</f>
        <v>0.61036087572574615</v>
      </c>
      <c r="V11" s="114">
        <f ca="1">IF(V$2,data0!R9/Calibration!$G10,"")</f>
        <v>0.61036087572574615</v>
      </c>
      <c r="W11" s="114">
        <f ca="1">IF(W$2,data0!S9/Calibration!$G10,"")</f>
        <v>0.61036087572574615</v>
      </c>
      <c r="X11" s="114">
        <f ca="1">IF(X$2,data0!T9/Calibration!$G10,"")</f>
        <v>0.61036087572574615</v>
      </c>
      <c r="Y11" s="114">
        <f ca="1">IF(Y$2,data0!U9/Calibration!$G10,"")</f>
        <v>0.61036087572574615</v>
      </c>
      <c r="Z11" s="114" t="str">
        <f>IF(Z$2,data0!V9/Calibration!$G10,"")</f>
        <v/>
      </c>
      <c r="AA11" s="114">
        <f ca="1">IF(AA$2,data0!W9/Calibration!$G10,"")</f>
        <v>0.61036087572574615</v>
      </c>
      <c r="AB11" s="114">
        <f ca="1">IF(AB$2,data0!X9/Calibration!$G10,"")</f>
        <v>0.61036087572574615</v>
      </c>
      <c r="AC11" s="114">
        <f ca="1">IF(AC$2,data0!Y9/Calibration!$G10,"")</f>
        <v>0.61036087572574615</v>
      </c>
      <c r="AD11" s="114">
        <f ca="1">IF(AD$2,data0!Z9/Calibration!$G10,"")</f>
        <v>0.61036087572574615</v>
      </c>
      <c r="AE11" s="114">
        <f ca="1">IF(AE$2,data0!AA9/Calibration!$G10,"")</f>
        <v>0.61036087572574615</v>
      </c>
      <c r="AF11" s="114">
        <f ca="1">IF(AF$2,data0!AB9/Calibration!$G10,"")</f>
        <v>0.61036087572574615</v>
      </c>
      <c r="AG11" s="114">
        <f ca="1">IF(AG$2,data0!AC9/Calibration!$G10,"")</f>
        <v>0.61036087572574615</v>
      </c>
      <c r="AH11" s="114">
        <f ca="1">IF(AH$2,data0!AD9/Calibration!$G10,"")</f>
        <v>0.61036087572574615</v>
      </c>
      <c r="AI11" s="114">
        <f ca="1">IF(AI$2,data0!AE9/Calibration!$G10,"")</f>
        <v>0.61036087572574615</v>
      </c>
      <c r="AJ11" s="114">
        <f ca="1">IF(AJ$2,data0!AF9/Calibration!$G10,"")</f>
        <v>0.61036087572574615</v>
      </c>
      <c r="AK11" s="114">
        <f ca="1">IF(AK$2,data0!AG9/Calibration!$G10,"")</f>
        <v>0.61036087572574615</v>
      </c>
    </row>
    <row r="12" spans="1:37">
      <c r="A12">
        <f>data0!A10</f>
        <v>340</v>
      </c>
      <c r="B12" s="114">
        <f t="shared" ca="1" si="1"/>
        <v>0.61036087572574615</v>
      </c>
      <c r="C12" s="114">
        <f t="shared" ca="1" si="2"/>
        <v>0.61036087572574615</v>
      </c>
      <c r="D12" s="114">
        <f t="shared" ca="1" si="3"/>
        <v>0.61036087572574615</v>
      </c>
      <c r="E12" s="114">
        <f t="shared" ca="1" si="4"/>
        <v>0</v>
      </c>
      <c r="F12" s="114">
        <f ca="1">IF(F$2,data0!B10/Calibration!$G11,"")</f>
        <v>0.61036087572574615</v>
      </c>
      <c r="G12" s="114">
        <f ca="1">IF(G$2,data0!C10/Calibration!$G11,"")</f>
        <v>0.61036087572574615</v>
      </c>
      <c r="H12" s="114">
        <f ca="1">IF(H$2,data0!D10/Calibration!$G11,"")</f>
        <v>0.61036087572574615</v>
      </c>
      <c r="I12" s="114">
        <f ca="1">IF(I$2,data0!E10/Calibration!$G11,"")</f>
        <v>0.61036087572574615</v>
      </c>
      <c r="J12" s="114">
        <f ca="1">IF(J$2,data0!F10/Calibration!$G11,"")</f>
        <v>0.61036087572574615</v>
      </c>
      <c r="K12" s="114">
        <f ca="1">IF(K$2,data0!G10/Calibration!$G11,"")</f>
        <v>0.61036087572574615</v>
      </c>
      <c r="L12" s="114">
        <f ca="1">IF(L$2,data0!H10/Calibration!$G11,"")</f>
        <v>0.61036087572574615</v>
      </c>
      <c r="M12" s="114">
        <f ca="1">IF(M$2,data0!I10/Calibration!$G11,"")</f>
        <v>0.61036087572574615</v>
      </c>
      <c r="N12" s="114">
        <f ca="1">IF(N$2,data0!J10/Calibration!$G11,"")</f>
        <v>0.61036087572574615</v>
      </c>
      <c r="O12" s="114">
        <f ca="1">IF(O$2,data0!K10/Calibration!$G11,"")</f>
        <v>0.61036087572574615</v>
      </c>
      <c r="P12" s="114">
        <f ca="1">IF(P$2,data0!L10/Calibration!$G11,"")</f>
        <v>0.61036087572574615</v>
      </c>
      <c r="Q12" s="114">
        <f ca="1">IF(Q$2,data0!M10/Calibration!$G11,"")</f>
        <v>0.61036087572574615</v>
      </c>
      <c r="R12" s="114">
        <f ca="1">IF(R$2,data0!N10/Calibration!$G11,"")</f>
        <v>0.61036087572574615</v>
      </c>
      <c r="S12" s="114">
        <f ca="1">IF(S$2,data0!O10/Calibration!$G11,"")</f>
        <v>0.61036087572574615</v>
      </c>
      <c r="T12" s="114">
        <f ca="1">IF(T$2,data0!P10/Calibration!$G11,"")</f>
        <v>0.61036087572574615</v>
      </c>
      <c r="U12" s="114">
        <f ca="1">IF(U$2,data0!Q10/Calibration!$G11,"")</f>
        <v>0.61036087572574615</v>
      </c>
      <c r="V12" s="114">
        <f ca="1">IF(V$2,data0!R10/Calibration!$G11,"")</f>
        <v>0.61036087572574615</v>
      </c>
      <c r="W12" s="114">
        <f ca="1">IF(W$2,data0!S10/Calibration!$G11,"")</f>
        <v>0.61036087572574615</v>
      </c>
      <c r="X12" s="114">
        <f ca="1">IF(X$2,data0!T10/Calibration!$G11,"")</f>
        <v>0.61036087572574615</v>
      </c>
      <c r="Y12" s="114">
        <f ca="1">IF(Y$2,data0!U10/Calibration!$G11,"")</f>
        <v>0.61036087572574615</v>
      </c>
      <c r="Z12" s="114" t="str">
        <f>IF(Z$2,data0!V10/Calibration!$G11,"")</f>
        <v/>
      </c>
      <c r="AA12" s="114">
        <f ca="1">IF(AA$2,data0!W10/Calibration!$G11,"")</f>
        <v>0.61036087572574615</v>
      </c>
      <c r="AB12" s="114">
        <f ca="1">IF(AB$2,data0!X10/Calibration!$G11,"")</f>
        <v>0.61036087572574615</v>
      </c>
      <c r="AC12" s="114">
        <f ca="1">IF(AC$2,data0!Y10/Calibration!$G11,"")</f>
        <v>0.61036087572574615</v>
      </c>
      <c r="AD12" s="114">
        <f ca="1">IF(AD$2,data0!Z10/Calibration!$G11,"")</f>
        <v>0.61036087572574615</v>
      </c>
      <c r="AE12" s="114">
        <f ca="1">IF(AE$2,data0!AA10/Calibration!$G11,"")</f>
        <v>0.61036087572574615</v>
      </c>
      <c r="AF12" s="114">
        <f ca="1">IF(AF$2,data0!AB10/Calibration!$G11,"")</f>
        <v>0.61036087572574615</v>
      </c>
      <c r="AG12" s="114">
        <f ca="1">IF(AG$2,data0!AC10/Calibration!$G11,"")</f>
        <v>0.61036087572574615</v>
      </c>
      <c r="AH12" s="114">
        <f ca="1">IF(AH$2,data0!AD10/Calibration!$G11,"")</f>
        <v>0.61036087572574615</v>
      </c>
      <c r="AI12" s="114">
        <f ca="1">IF(AI$2,data0!AE10/Calibration!$G11,"")</f>
        <v>0.61036087572574615</v>
      </c>
      <c r="AJ12" s="114">
        <f ca="1">IF(AJ$2,data0!AF10/Calibration!$G11,"")</f>
        <v>0.61036087572574615</v>
      </c>
      <c r="AK12" s="114">
        <f ca="1">IF(AK$2,data0!AG10/Calibration!$G11,"")</f>
        <v>0.61036087572574615</v>
      </c>
    </row>
    <row r="13" spans="1:37">
      <c r="A13">
        <f>data0!A11</f>
        <v>345</v>
      </c>
      <c r="B13" s="114">
        <f t="shared" ca="1" si="1"/>
        <v>0.61036087572574615</v>
      </c>
      <c r="C13" s="114">
        <f t="shared" ca="1" si="2"/>
        <v>0.61036087572574615</v>
      </c>
      <c r="D13" s="114">
        <f t="shared" ca="1" si="3"/>
        <v>0.61036087572574615</v>
      </c>
      <c r="E13" s="114">
        <f t="shared" ca="1" si="4"/>
        <v>0</v>
      </c>
      <c r="F13" s="114">
        <f ca="1">IF(F$2,data0!B11/Calibration!$G12,"")</f>
        <v>0.61036087572574615</v>
      </c>
      <c r="G13" s="114">
        <f ca="1">IF(G$2,data0!C11/Calibration!$G12,"")</f>
        <v>0.61036087572574615</v>
      </c>
      <c r="H13" s="114">
        <f ca="1">IF(H$2,data0!D11/Calibration!$G12,"")</f>
        <v>0.61036087572574615</v>
      </c>
      <c r="I13" s="114">
        <f ca="1">IF(I$2,data0!E11/Calibration!$G12,"")</f>
        <v>0.61036087572574615</v>
      </c>
      <c r="J13" s="114">
        <f ca="1">IF(J$2,data0!F11/Calibration!$G12,"")</f>
        <v>0.61036087572574615</v>
      </c>
      <c r="K13" s="114">
        <f ca="1">IF(K$2,data0!G11/Calibration!$G12,"")</f>
        <v>0.61036087572574615</v>
      </c>
      <c r="L13" s="114">
        <f ca="1">IF(L$2,data0!H11/Calibration!$G12,"")</f>
        <v>0.61036087572574615</v>
      </c>
      <c r="M13" s="114">
        <f ca="1">IF(M$2,data0!I11/Calibration!$G12,"")</f>
        <v>0.61036087572574615</v>
      </c>
      <c r="N13" s="114">
        <f ca="1">IF(N$2,data0!J11/Calibration!$G12,"")</f>
        <v>0.61036087572574615</v>
      </c>
      <c r="O13" s="114">
        <f ca="1">IF(O$2,data0!K11/Calibration!$G12,"")</f>
        <v>0.61036087572574615</v>
      </c>
      <c r="P13" s="114">
        <f ca="1">IF(P$2,data0!L11/Calibration!$G12,"")</f>
        <v>0.61036087572574615</v>
      </c>
      <c r="Q13" s="114">
        <f ca="1">IF(Q$2,data0!M11/Calibration!$G12,"")</f>
        <v>0.61036087572574615</v>
      </c>
      <c r="R13" s="114">
        <f ca="1">IF(R$2,data0!N11/Calibration!$G12,"")</f>
        <v>0.61036087572574615</v>
      </c>
      <c r="S13" s="114">
        <f ca="1">IF(S$2,data0!O11/Calibration!$G12,"")</f>
        <v>0.61036087572574615</v>
      </c>
      <c r="T13" s="114">
        <f ca="1">IF(T$2,data0!P11/Calibration!$G12,"")</f>
        <v>0.61036087572574615</v>
      </c>
      <c r="U13" s="114">
        <f ca="1">IF(U$2,data0!Q11/Calibration!$G12,"")</f>
        <v>0.61036087572574615</v>
      </c>
      <c r="V13" s="114">
        <f ca="1">IF(V$2,data0!R11/Calibration!$G12,"")</f>
        <v>0.61036087572574615</v>
      </c>
      <c r="W13" s="114">
        <f ca="1">IF(W$2,data0!S11/Calibration!$G12,"")</f>
        <v>0.61036087572574615</v>
      </c>
      <c r="X13" s="114">
        <f ca="1">IF(X$2,data0!T11/Calibration!$G12,"")</f>
        <v>0.61036087572574615</v>
      </c>
      <c r="Y13" s="114">
        <f ca="1">IF(Y$2,data0!U11/Calibration!$G12,"")</f>
        <v>0.61036087572574615</v>
      </c>
      <c r="Z13" s="114" t="str">
        <f>IF(Z$2,data0!V11/Calibration!$G12,"")</f>
        <v/>
      </c>
      <c r="AA13" s="114">
        <f ca="1">IF(AA$2,data0!W11/Calibration!$G12,"")</f>
        <v>0.61036087572574615</v>
      </c>
      <c r="AB13" s="114">
        <f ca="1">IF(AB$2,data0!X11/Calibration!$G12,"")</f>
        <v>0.61036087572574615</v>
      </c>
      <c r="AC13" s="114">
        <f ca="1">IF(AC$2,data0!Y11/Calibration!$G12,"")</f>
        <v>0.61036087572574615</v>
      </c>
      <c r="AD13" s="114">
        <f ca="1">IF(AD$2,data0!Z11/Calibration!$G12,"")</f>
        <v>0.61036087572574615</v>
      </c>
      <c r="AE13" s="114">
        <f ca="1">IF(AE$2,data0!AA11/Calibration!$G12,"")</f>
        <v>0.61036087572574615</v>
      </c>
      <c r="AF13" s="114">
        <f ca="1">IF(AF$2,data0!AB11/Calibration!$G12,"")</f>
        <v>0.61036087572574615</v>
      </c>
      <c r="AG13" s="114">
        <f ca="1">IF(AG$2,data0!AC11/Calibration!$G12,"")</f>
        <v>0.61036087572574615</v>
      </c>
      <c r="AH13" s="114">
        <f ca="1">IF(AH$2,data0!AD11/Calibration!$G12,"")</f>
        <v>0.61036087572574615</v>
      </c>
      <c r="AI13" s="114">
        <f ca="1">IF(AI$2,data0!AE11/Calibration!$G12,"")</f>
        <v>0.61036087572574615</v>
      </c>
      <c r="AJ13" s="114">
        <f ca="1">IF(AJ$2,data0!AF11/Calibration!$G12,"")</f>
        <v>0.61036087572574615</v>
      </c>
      <c r="AK13" s="114">
        <f ca="1">IF(AK$2,data0!AG11/Calibration!$G12,"")</f>
        <v>0.61036087572574615</v>
      </c>
    </row>
    <row r="14" spans="1:37">
      <c r="A14">
        <f>data0!A12</f>
        <v>350</v>
      </c>
      <c r="B14" s="114">
        <f t="shared" ca="1" si="1"/>
        <v>0.61036087572574615</v>
      </c>
      <c r="C14" s="114">
        <f t="shared" ca="1" si="2"/>
        <v>0.61036087572574615</v>
      </c>
      <c r="D14" s="114">
        <f t="shared" ca="1" si="3"/>
        <v>0.61036087572574615</v>
      </c>
      <c r="E14" s="114">
        <f t="shared" ca="1" si="4"/>
        <v>0</v>
      </c>
      <c r="F14" s="114">
        <f ca="1">IF(F$2,data0!B12/Calibration!$G13,"")</f>
        <v>0.61036087572574615</v>
      </c>
      <c r="G14" s="114">
        <f ca="1">IF(G$2,data0!C12/Calibration!$G13,"")</f>
        <v>0.61036087572574615</v>
      </c>
      <c r="H14" s="114">
        <f ca="1">IF(H$2,data0!D12/Calibration!$G13,"")</f>
        <v>0.61036087572574615</v>
      </c>
      <c r="I14" s="114">
        <f ca="1">IF(I$2,data0!E12/Calibration!$G13,"")</f>
        <v>0.61036087572574615</v>
      </c>
      <c r="J14" s="114">
        <f ca="1">IF(J$2,data0!F12/Calibration!$G13,"")</f>
        <v>0.61036087572574615</v>
      </c>
      <c r="K14" s="114">
        <f ca="1">IF(K$2,data0!G12/Calibration!$G13,"")</f>
        <v>0.61036087572574615</v>
      </c>
      <c r="L14" s="114">
        <f ca="1">IF(L$2,data0!H12/Calibration!$G13,"")</f>
        <v>0.61036087572574615</v>
      </c>
      <c r="M14" s="114">
        <f ca="1">IF(M$2,data0!I12/Calibration!$G13,"")</f>
        <v>0.61036087572574615</v>
      </c>
      <c r="N14" s="114">
        <f ca="1">IF(N$2,data0!J12/Calibration!$G13,"")</f>
        <v>0.61036087572574615</v>
      </c>
      <c r="O14" s="114">
        <f ca="1">IF(O$2,data0!K12/Calibration!$G13,"")</f>
        <v>0.61036087572574615</v>
      </c>
      <c r="P14" s="114">
        <f ca="1">IF(P$2,data0!L12/Calibration!$G13,"")</f>
        <v>0.61036087572574615</v>
      </c>
      <c r="Q14" s="114">
        <f ca="1">IF(Q$2,data0!M12/Calibration!$G13,"")</f>
        <v>0.61036087572574615</v>
      </c>
      <c r="R14" s="114">
        <f ca="1">IF(R$2,data0!N12/Calibration!$G13,"")</f>
        <v>0.61036087572574615</v>
      </c>
      <c r="S14" s="114">
        <f ca="1">IF(S$2,data0!O12/Calibration!$G13,"")</f>
        <v>0.61036087572574615</v>
      </c>
      <c r="T14" s="114">
        <f ca="1">IF(T$2,data0!P12/Calibration!$G13,"")</f>
        <v>0.61036087572574615</v>
      </c>
      <c r="U14" s="114">
        <f ca="1">IF(U$2,data0!Q12/Calibration!$G13,"")</f>
        <v>0.61036087572574615</v>
      </c>
      <c r="V14" s="114">
        <f ca="1">IF(V$2,data0!R12/Calibration!$G13,"")</f>
        <v>0.61036087572574615</v>
      </c>
      <c r="W14" s="114">
        <f ca="1">IF(W$2,data0!S12/Calibration!$G13,"")</f>
        <v>0.61036087572574615</v>
      </c>
      <c r="X14" s="114">
        <f ca="1">IF(X$2,data0!T12/Calibration!$G13,"")</f>
        <v>0.61036087572574615</v>
      </c>
      <c r="Y14" s="114">
        <f ca="1">IF(Y$2,data0!U12/Calibration!$G13,"")</f>
        <v>0.61036087572574615</v>
      </c>
      <c r="Z14" s="114" t="str">
        <f>IF(Z$2,data0!V12/Calibration!$G13,"")</f>
        <v/>
      </c>
      <c r="AA14" s="114">
        <f ca="1">IF(AA$2,data0!W12/Calibration!$G13,"")</f>
        <v>0.61036087572574615</v>
      </c>
      <c r="AB14" s="114">
        <f ca="1">IF(AB$2,data0!X12/Calibration!$G13,"")</f>
        <v>0.61036087572574615</v>
      </c>
      <c r="AC14" s="114">
        <f ca="1">IF(AC$2,data0!Y12/Calibration!$G13,"")</f>
        <v>0.61036087572574615</v>
      </c>
      <c r="AD14" s="114">
        <f ca="1">IF(AD$2,data0!Z12/Calibration!$G13,"")</f>
        <v>0.61036087572574615</v>
      </c>
      <c r="AE14" s="114">
        <f ca="1">IF(AE$2,data0!AA12/Calibration!$G13,"")</f>
        <v>0.61036087572574615</v>
      </c>
      <c r="AF14" s="114">
        <f ca="1">IF(AF$2,data0!AB12/Calibration!$G13,"")</f>
        <v>0.61036087572574615</v>
      </c>
      <c r="AG14" s="114">
        <f ca="1">IF(AG$2,data0!AC12/Calibration!$G13,"")</f>
        <v>0.61036087572574615</v>
      </c>
      <c r="AH14" s="114">
        <f ca="1">IF(AH$2,data0!AD12/Calibration!$G13,"")</f>
        <v>0.61036087572574615</v>
      </c>
      <c r="AI14" s="114">
        <f ca="1">IF(AI$2,data0!AE12/Calibration!$G13,"")</f>
        <v>0.61036087572574615</v>
      </c>
      <c r="AJ14" s="114">
        <f ca="1">IF(AJ$2,data0!AF12/Calibration!$G13,"")</f>
        <v>0.61036087572574615</v>
      </c>
      <c r="AK14" s="114">
        <f ca="1">IF(AK$2,data0!AG12/Calibration!$G13,"")</f>
        <v>0.61036087572574615</v>
      </c>
    </row>
    <row r="15" spans="1:37">
      <c r="A15">
        <f>data0!A13</f>
        <v>355</v>
      </c>
      <c r="B15" s="114">
        <f t="shared" ca="1" si="1"/>
        <v>0.61036087572574615</v>
      </c>
      <c r="C15" s="114">
        <f t="shared" ca="1" si="2"/>
        <v>0.61036087572574615</v>
      </c>
      <c r="D15" s="114">
        <f t="shared" ca="1" si="3"/>
        <v>0.61036087572574615</v>
      </c>
      <c r="E15" s="114">
        <f t="shared" ca="1" si="4"/>
        <v>0</v>
      </c>
      <c r="F15" s="114">
        <f ca="1">IF(F$2,data0!B13/Calibration!$G14,"")</f>
        <v>0.61036087572574615</v>
      </c>
      <c r="G15" s="114">
        <f ca="1">IF(G$2,data0!C13/Calibration!$G14,"")</f>
        <v>0.61036087572574615</v>
      </c>
      <c r="H15" s="114">
        <f ca="1">IF(H$2,data0!D13/Calibration!$G14,"")</f>
        <v>0.61036087572574615</v>
      </c>
      <c r="I15" s="114">
        <f ca="1">IF(I$2,data0!E13/Calibration!$G14,"")</f>
        <v>0.61036087572574615</v>
      </c>
      <c r="J15" s="114">
        <f ca="1">IF(J$2,data0!F13/Calibration!$G14,"")</f>
        <v>0.61036087572574615</v>
      </c>
      <c r="K15" s="114">
        <f ca="1">IF(K$2,data0!G13/Calibration!$G14,"")</f>
        <v>0.61036087572574615</v>
      </c>
      <c r="L15" s="114">
        <f ca="1">IF(L$2,data0!H13/Calibration!$G14,"")</f>
        <v>0.61036087572574615</v>
      </c>
      <c r="M15" s="114">
        <f ca="1">IF(M$2,data0!I13/Calibration!$G14,"")</f>
        <v>0.61036087572574615</v>
      </c>
      <c r="N15" s="114">
        <f ca="1">IF(N$2,data0!J13/Calibration!$G14,"")</f>
        <v>0.61036087572574615</v>
      </c>
      <c r="O15" s="114">
        <f ca="1">IF(O$2,data0!K13/Calibration!$G14,"")</f>
        <v>0.61036087572574615</v>
      </c>
      <c r="P15" s="114">
        <f ca="1">IF(P$2,data0!L13/Calibration!$G14,"")</f>
        <v>0.61036087572574615</v>
      </c>
      <c r="Q15" s="114">
        <f ca="1">IF(Q$2,data0!M13/Calibration!$G14,"")</f>
        <v>0.61036087572574615</v>
      </c>
      <c r="R15" s="114">
        <f ca="1">IF(R$2,data0!N13/Calibration!$G14,"")</f>
        <v>0.61036087572574615</v>
      </c>
      <c r="S15" s="114">
        <f ca="1">IF(S$2,data0!O13/Calibration!$G14,"")</f>
        <v>0.61036087572574615</v>
      </c>
      <c r="T15" s="114">
        <f ca="1">IF(T$2,data0!P13/Calibration!$G14,"")</f>
        <v>0.61036087572574615</v>
      </c>
      <c r="U15" s="114">
        <f ca="1">IF(U$2,data0!Q13/Calibration!$G14,"")</f>
        <v>0.61036087572574615</v>
      </c>
      <c r="V15" s="114">
        <f ca="1">IF(V$2,data0!R13/Calibration!$G14,"")</f>
        <v>0.61036087572574615</v>
      </c>
      <c r="W15" s="114">
        <f ca="1">IF(W$2,data0!S13/Calibration!$G14,"")</f>
        <v>0.61036087572574615</v>
      </c>
      <c r="X15" s="114">
        <f ca="1">IF(X$2,data0!T13/Calibration!$G14,"")</f>
        <v>0.61036087572574615</v>
      </c>
      <c r="Y15" s="114">
        <f ca="1">IF(Y$2,data0!U13/Calibration!$G14,"")</f>
        <v>0.61036087572574615</v>
      </c>
      <c r="Z15" s="114" t="str">
        <f>IF(Z$2,data0!V13/Calibration!$G14,"")</f>
        <v/>
      </c>
      <c r="AA15" s="114">
        <f ca="1">IF(AA$2,data0!W13/Calibration!$G14,"")</f>
        <v>0.61036087572574615</v>
      </c>
      <c r="AB15" s="114">
        <f ca="1">IF(AB$2,data0!X13/Calibration!$G14,"")</f>
        <v>0.61036087572574615</v>
      </c>
      <c r="AC15" s="114">
        <f ca="1">IF(AC$2,data0!Y13/Calibration!$G14,"")</f>
        <v>0.61036087572574615</v>
      </c>
      <c r="AD15" s="114">
        <f ca="1">IF(AD$2,data0!Z13/Calibration!$G14,"")</f>
        <v>0.61036087572574615</v>
      </c>
      <c r="AE15" s="114">
        <f ca="1">IF(AE$2,data0!AA13/Calibration!$G14,"")</f>
        <v>0.61036087572574615</v>
      </c>
      <c r="AF15" s="114">
        <f ca="1">IF(AF$2,data0!AB13/Calibration!$G14,"")</f>
        <v>0.61036087572574615</v>
      </c>
      <c r="AG15" s="114">
        <f ca="1">IF(AG$2,data0!AC13/Calibration!$G14,"")</f>
        <v>0.61036087572574615</v>
      </c>
      <c r="AH15" s="114">
        <f ca="1">IF(AH$2,data0!AD13/Calibration!$G14,"")</f>
        <v>0.61036087572574615</v>
      </c>
      <c r="AI15" s="114">
        <f ca="1">IF(AI$2,data0!AE13/Calibration!$G14,"")</f>
        <v>0.61036087572574615</v>
      </c>
      <c r="AJ15" s="114">
        <f ca="1">IF(AJ$2,data0!AF13/Calibration!$G14,"")</f>
        <v>0.61036087572574615</v>
      </c>
      <c r="AK15" s="114">
        <f ca="1">IF(AK$2,data0!AG13/Calibration!$G14,"")</f>
        <v>0.61036087572574615</v>
      </c>
    </row>
    <row r="16" spans="1:37">
      <c r="A16">
        <f>data0!A14</f>
        <v>360</v>
      </c>
      <c r="B16" s="114">
        <f t="shared" ca="1" si="1"/>
        <v>0.61036087572574615</v>
      </c>
      <c r="C16" s="114">
        <f t="shared" ca="1" si="2"/>
        <v>0.61036087572574615</v>
      </c>
      <c r="D16" s="114">
        <f t="shared" ca="1" si="3"/>
        <v>0.61036087572574615</v>
      </c>
      <c r="E16" s="114">
        <f t="shared" ca="1" si="4"/>
        <v>0</v>
      </c>
      <c r="F16" s="114">
        <f ca="1">IF(F$2,data0!B14/Calibration!$G15,"")</f>
        <v>0.61036087572574615</v>
      </c>
      <c r="G16" s="114">
        <f ca="1">IF(G$2,data0!C14/Calibration!$G15,"")</f>
        <v>0.61036087572574615</v>
      </c>
      <c r="H16" s="114">
        <f ca="1">IF(H$2,data0!D14/Calibration!$G15,"")</f>
        <v>0.61036087572574615</v>
      </c>
      <c r="I16" s="114">
        <f ca="1">IF(I$2,data0!E14/Calibration!$G15,"")</f>
        <v>0.61036087572574615</v>
      </c>
      <c r="J16" s="114">
        <f ca="1">IF(J$2,data0!F14/Calibration!$G15,"")</f>
        <v>0.61036087572574615</v>
      </c>
      <c r="K16" s="114">
        <f ca="1">IF(K$2,data0!G14/Calibration!$G15,"")</f>
        <v>0.61036087572574615</v>
      </c>
      <c r="L16" s="114">
        <f ca="1">IF(L$2,data0!H14/Calibration!$G15,"")</f>
        <v>0.61036087572574615</v>
      </c>
      <c r="M16" s="114">
        <f ca="1">IF(M$2,data0!I14/Calibration!$G15,"")</f>
        <v>0.61036087572574615</v>
      </c>
      <c r="N16" s="114">
        <f ca="1">IF(N$2,data0!J14/Calibration!$G15,"")</f>
        <v>0.61036087572574615</v>
      </c>
      <c r="O16" s="114">
        <f ca="1">IF(O$2,data0!K14/Calibration!$G15,"")</f>
        <v>0.61036087572574615</v>
      </c>
      <c r="P16" s="114">
        <f ca="1">IF(P$2,data0!L14/Calibration!$G15,"")</f>
        <v>0.61036087572574615</v>
      </c>
      <c r="Q16" s="114">
        <f ca="1">IF(Q$2,data0!M14/Calibration!$G15,"")</f>
        <v>0.61036087572574615</v>
      </c>
      <c r="R16" s="114">
        <f ca="1">IF(R$2,data0!N14/Calibration!$G15,"")</f>
        <v>0.61036087572574615</v>
      </c>
      <c r="S16" s="114">
        <f ca="1">IF(S$2,data0!O14/Calibration!$G15,"")</f>
        <v>0.61036087572574615</v>
      </c>
      <c r="T16" s="114">
        <f ca="1">IF(T$2,data0!P14/Calibration!$G15,"")</f>
        <v>0.61036087572574615</v>
      </c>
      <c r="U16" s="114">
        <f ca="1">IF(U$2,data0!Q14/Calibration!$G15,"")</f>
        <v>0.61036087572574615</v>
      </c>
      <c r="V16" s="114">
        <f ca="1">IF(V$2,data0!R14/Calibration!$G15,"")</f>
        <v>0.61036087572574615</v>
      </c>
      <c r="W16" s="114">
        <f ca="1">IF(W$2,data0!S14/Calibration!$G15,"")</f>
        <v>0.61036087572574615</v>
      </c>
      <c r="X16" s="114">
        <f ca="1">IF(X$2,data0!T14/Calibration!$G15,"")</f>
        <v>0.61036087572574615</v>
      </c>
      <c r="Y16" s="114">
        <f ca="1">IF(Y$2,data0!U14/Calibration!$G15,"")</f>
        <v>0.61036087572574615</v>
      </c>
      <c r="Z16" s="114" t="str">
        <f>IF(Z$2,data0!V14/Calibration!$G15,"")</f>
        <v/>
      </c>
      <c r="AA16" s="114">
        <f ca="1">IF(AA$2,data0!W14/Calibration!$G15,"")</f>
        <v>0.61036087572574615</v>
      </c>
      <c r="AB16" s="114">
        <f ca="1">IF(AB$2,data0!X14/Calibration!$G15,"")</f>
        <v>0.61036087572574615</v>
      </c>
      <c r="AC16" s="114">
        <f ca="1">IF(AC$2,data0!Y14/Calibration!$G15,"")</f>
        <v>0.61036087572574615</v>
      </c>
      <c r="AD16" s="114">
        <f ca="1">IF(AD$2,data0!Z14/Calibration!$G15,"")</f>
        <v>0.61036087572574615</v>
      </c>
      <c r="AE16" s="114">
        <f ca="1">IF(AE$2,data0!AA14/Calibration!$G15,"")</f>
        <v>0.61036087572574615</v>
      </c>
      <c r="AF16" s="114">
        <f ca="1">IF(AF$2,data0!AB14/Calibration!$G15,"")</f>
        <v>0.61036087572574615</v>
      </c>
      <c r="AG16" s="114">
        <f ca="1">IF(AG$2,data0!AC14/Calibration!$G15,"")</f>
        <v>0.61036087572574615</v>
      </c>
      <c r="AH16" s="114">
        <f ca="1">IF(AH$2,data0!AD14/Calibration!$G15,"")</f>
        <v>0.61036087572574615</v>
      </c>
      <c r="AI16" s="114">
        <f ca="1">IF(AI$2,data0!AE14/Calibration!$G15,"")</f>
        <v>0.61036087572574615</v>
      </c>
      <c r="AJ16" s="114">
        <f ca="1">IF(AJ$2,data0!AF14/Calibration!$G15,"")</f>
        <v>0.61036087572574615</v>
      </c>
      <c r="AK16" s="114">
        <f ca="1">IF(AK$2,data0!AG14/Calibration!$G15,"")</f>
        <v>0.61036087572574615</v>
      </c>
    </row>
    <row r="17" spans="1:37">
      <c r="A17">
        <f>data0!A15</f>
        <v>365</v>
      </c>
      <c r="B17" s="114">
        <f t="shared" ca="1" si="1"/>
        <v>0.34234367203179383</v>
      </c>
      <c r="C17" s="114">
        <f t="shared" ca="1" si="2"/>
        <v>0.57098275471118187</v>
      </c>
      <c r="D17" s="114">
        <f t="shared" ca="1" si="3"/>
        <v>0.79962183739056991</v>
      </c>
      <c r="E17" s="114">
        <f t="shared" ca="1" si="4"/>
        <v>0.15242605511959201</v>
      </c>
      <c r="F17" s="114">
        <f ca="1">IF(F$2,data0!B15/Calibration!$G16,"")</f>
        <v>0.61036087572574615</v>
      </c>
      <c r="G17" s="114">
        <f ca="1">IF(G$2,data0!C15/Calibration!$G16,"")</f>
        <v>0.61036087572574615</v>
      </c>
      <c r="H17" s="114">
        <f ca="1">IF(H$2,data0!D15/Calibration!$G16,"")</f>
        <v>0.61036087572574615</v>
      </c>
      <c r="I17" s="114">
        <f ca="1">IF(I$2,data0!E15/Calibration!$G16,"")</f>
        <v>0.61036087572574615</v>
      </c>
      <c r="J17" s="114">
        <f ca="1">IF(J$2,data0!F15/Calibration!$G16,"")</f>
        <v>0.61036087572574615</v>
      </c>
      <c r="K17" s="114">
        <f ca="1">IF(K$2,data0!G15/Calibration!$G16,"")</f>
        <v>0.61036087572574615</v>
      </c>
      <c r="L17" s="114">
        <f ca="1">IF(L$2,data0!H15/Calibration!$G16,"")</f>
        <v>0.61036087572574615</v>
      </c>
      <c r="M17" s="114">
        <f ca="1">IF(M$2,data0!I15/Calibration!$G16,"")</f>
        <v>0.61036087572574615</v>
      </c>
      <c r="N17" s="114">
        <f ca="1">IF(N$2,data0!J15/Calibration!$G16,"")</f>
        <v>0.61036087572574615</v>
      </c>
      <c r="O17" s="114">
        <f ca="1">IF(O$2,data0!K15/Calibration!$G16,"")</f>
        <v>0</v>
      </c>
      <c r="P17" s="114">
        <f ca="1">IF(P$2,data0!L15/Calibration!$G16,"")</f>
        <v>0.61036087572574615</v>
      </c>
      <c r="Q17" s="114">
        <f ca="1">IF(Q$2,data0!M15/Calibration!$G16,"")</f>
        <v>0.61036087572574615</v>
      </c>
      <c r="R17" s="114">
        <f ca="1">IF(R$2,data0!N15/Calibration!$G16,"")</f>
        <v>0.61036087572574615</v>
      </c>
      <c r="S17" s="114">
        <f ca="1">IF(S$2,data0!O15/Calibration!$G16,"")</f>
        <v>0.61036087572574615</v>
      </c>
      <c r="T17" s="114">
        <f ca="1">IF(T$2,data0!P15/Calibration!$G16,"")</f>
        <v>0.61036087572574615</v>
      </c>
      <c r="U17" s="114">
        <f ca="1">IF(U$2,data0!Q15/Calibration!$G16,"")</f>
        <v>0.61036087572574615</v>
      </c>
      <c r="V17" s="114">
        <f ca="1">IF(V$2,data0!R15/Calibration!$G16,"")</f>
        <v>0.61036087572574615</v>
      </c>
      <c r="W17" s="114">
        <f ca="1">IF(W$2,data0!S15/Calibration!$G16,"")</f>
        <v>0.61036087572574615</v>
      </c>
      <c r="X17" s="114">
        <f ca="1">IF(X$2,data0!T15/Calibration!$G16,"")</f>
        <v>0.61036087572574615</v>
      </c>
      <c r="Y17" s="114">
        <f ca="1">IF(Y$2,data0!U15/Calibration!$G16,"")</f>
        <v>0.61036087572574615</v>
      </c>
      <c r="Z17" s="114" t="str">
        <f>IF(Z$2,data0!V15/Calibration!$G16,"")</f>
        <v/>
      </c>
      <c r="AA17" s="114">
        <f ca="1">IF(AA$2,data0!W15/Calibration!$G16,"")</f>
        <v>0.61036087572574615</v>
      </c>
      <c r="AB17" s="114">
        <f ca="1">IF(AB$2,data0!X15/Calibration!$G16,"")</f>
        <v>0.61036087572574615</v>
      </c>
      <c r="AC17" s="114">
        <f ca="1">IF(AC$2,data0!Y15/Calibration!$G16,"")</f>
        <v>0.61036087572574615</v>
      </c>
      <c r="AD17" s="114">
        <f ca="1">IF(AD$2,data0!Z15/Calibration!$G16,"")</f>
        <v>0.61036087572574615</v>
      </c>
      <c r="AE17" s="114">
        <f ca="1">IF(AE$2,data0!AA15/Calibration!$G16,"")</f>
        <v>0</v>
      </c>
      <c r="AF17" s="114">
        <f ca="1">IF(AF$2,data0!AB15/Calibration!$G16,"")</f>
        <v>0.61036087572574615</v>
      </c>
      <c r="AG17" s="114">
        <f ca="1">IF(AG$2,data0!AC15/Calibration!$G16,"")</f>
        <v>0.61036087572574615</v>
      </c>
      <c r="AH17" s="114">
        <f ca="1">IF(AH$2,data0!AD15/Calibration!$G16,"")</f>
        <v>0.61036087572574615</v>
      </c>
      <c r="AI17" s="114">
        <f ca="1">IF(AI$2,data0!AE15/Calibration!$G16,"")</f>
        <v>0.61036087572574615</v>
      </c>
      <c r="AJ17" s="114">
        <f ca="1">IF(AJ$2,data0!AF15/Calibration!$G16,"")</f>
        <v>0.61036087572574615</v>
      </c>
      <c r="AK17" s="114">
        <f ca="1">IF(AK$2,data0!AG15/Calibration!$G16,"")</f>
        <v>0.61036087572574615</v>
      </c>
    </row>
    <row r="18" spans="1:37">
      <c r="A18">
        <f>data0!A16</f>
        <v>370</v>
      </c>
      <c r="B18" s="114">
        <f t="shared" ca="1" si="1"/>
        <v>0.34234367203179383</v>
      </c>
      <c r="C18" s="114">
        <f t="shared" ca="1" si="2"/>
        <v>0.57098275471118187</v>
      </c>
      <c r="D18" s="114">
        <f t="shared" ca="1" si="3"/>
        <v>0.79962183739056991</v>
      </c>
      <c r="E18" s="114">
        <f t="shared" ca="1" si="4"/>
        <v>0.15242605511959201</v>
      </c>
      <c r="F18" s="114">
        <f ca="1">IF(F$2,data0!B16/Calibration!$G17,"")</f>
        <v>0.61036087572574615</v>
      </c>
      <c r="G18" s="114">
        <f ca="1">IF(G$2,data0!C16/Calibration!$G17,"")</f>
        <v>0.61036087572574615</v>
      </c>
      <c r="H18" s="114">
        <f ca="1">IF(H$2,data0!D16/Calibration!$G17,"")</f>
        <v>0.61036087572574615</v>
      </c>
      <c r="I18" s="114">
        <f ca="1">IF(I$2,data0!E16/Calibration!$G17,"")</f>
        <v>0.61036087572574615</v>
      </c>
      <c r="J18" s="114">
        <f ca="1">IF(J$2,data0!F16/Calibration!$G17,"")</f>
        <v>0.61036087572574615</v>
      </c>
      <c r="K18" s="114">
        <f ca="1">IF(K$2,data0!G16/Calibration!$G17,"")</f>
        <v>0.61036087572574615</v>
      </c>
      <c r="L18" s="114">
        <f ca="1">IF(L$2,data0!H16/Calibration!$G17,"")</f>
        <v>0.61036087572574615</v>
      </c>
      <c r="M18" s="114">
        <f ca="1">IF(M$2,data0!I16/Calibration!$G17,"")</f>
        <v>0.61036087572574615</v>
      </c>
      <c r="N18" s="114">
        <f ca="1">IF(N$2,data0!J16/Calibration!$G17,"")</f>
        <v>0.61036087572574615</v>
      </c>
      <c r="O18" s="114">
        <f ca="1">IF(O$2,data0!K16/Calibration!$G17,"")</f>
        <v>0</v>
      </c>
      <c r="P18" s="114">
        <f ca="1">IF(P$2,data0!L16/Calibration!$G17,"")</f>
        <v>0.61036087572574615</v>
      </c>
      <c r="Q18" s="114">
        <f ca="1">IF(Q$2,data0!M16/Calibration!$G17,"")</f>
        <v>0.61036087572574615</v>
      </c>
      <c r="R18" s="114">
        <f ca="1">IF(R$2,data0!N16/Calibration!$G17,"")</f>
        <v>0.61036087572574615</v>
      </c>
      <c r="S18" s="114">
        <f ca="1">IF(S$2,data0!O16/Calibration!$G17,"")</f>
        <v>0.61036087572574615</v>
      </c>
      <c r="T18" s="114">
        <f ca="1">IF(T$2,data0!P16/Calibration!$G17,"")</f>
        <v>0.61036087572574615</v>
      </c>
      <c r="U18" s="114">
        <f ca="1">IF(U$2,data0!Q16/Calibration!$G17,"")</f>
        <v>0.61036087572574615</v>
      </c>
      <c r="V18" s="114">
        <f ca="1">IF(V$2,data0!R16/Calibration!$G17,"")</f>
        <v>0.61036087572574615</v>
      </c>
      <c r="W18" s="114">
        <f ca="1">IF(W$2,data0!S16/Calibration!$G17,"")</f>
        <v>0.61036087572574615</v>
      </c>
      <c r="X18" s="114">
        <f ca="1">IF(X$2,data0!T16/Calibration!$G17,"")</f>
        <v>0.61036087572574615</v>
      </c>
      <c r="Y18" s="114">
        <f ca="1">IF(Y$2,data0!U16/Calibration!$G17,"")</f>
        <v>0.61036087572574615</v>
      </c>
      <c r="Z18" s="114" t="str">
        <f>IF(Z$2,data0!V16/Calibration!$G17,"")</f>
        <v/>
      </c>
      <c r="AA18" s="114">
        <f ca="1">IF(AA$2,data0!W16/Calibration!$G17,"")</f>
        <v>0.61036087572574615</v>
      </c>
      <c r="AB18" s="114">
        <f ca="1">IF(AB$2,data0!X16/Calibration!$G17,"")</f>
        <v>0.61036087572574615</v>
      </c>
      <c r="AC18" s="114">
        <f ca="1">IF(AC$2,data0!Y16/Calibration!$G17,"")</f>
        <v>0.61036087572574615</v>
      </c>
      <c r="AD18" s="114">
        <f ca="1">IF(AD$2,data0!Z16/Calibration!$G17,"")</f>
        <v>0.61036087572574615</v>
      </c>
      <c r="AE18" s="114">
        <f ca="1">IF(AE$2,data0!AA16/Calibration!$G17,"")</f>
        <v>0.61036087572574615</v>
      </c>
      <c r="AF18" s="114">
        <f ca="1">IF(AF$2,data0!AB16/Calibration!$G17,"")</f>
        <v>0.61036087572574615</v>
      </c>
      <c r="AG18" s="114">
        <f ca="1">IF(AG$2,data0!AC16/Calibration!$G17,"")</f>
        <v>0</v>
      </c>
      <c r="AH18" s="114">
        <f ca="1">IF(AH$2,data0!AD16/Calibration!$G17,"")</f>
        <v>0.61036087572574615</v>
      </c>
      <c r="AI18" s="114">
        <f ca="1">IF(AI$2,data0!AE16/Calibration!$G17,"")</f>
        <v>0.61036087572574615</v>
      </c>
      <c r="AJ18" s="114">
        <f ca="1">IF(AJ$2,data0!AF16/Calibration!$G17,"")</f>
        <v>0.61036087572574615</v>
      </c>
      <c r="AK18" s="114">
        <f ca="1">IF(AK$2,data0!AG16/Calibration!$G17,"")</f>
        <v>0.61036087572574615</v>
      </c>
    </row>
    <row r="19" spans="1:37">
      <c r="A19">
        <f>data0!A17</f>
        <v>375</v>
      </c>
      <c r="B19" s="114">
        <f t="shared" ca="1" si="1"/>
        <v>0.96941837078148163</v>
      </c>
      <c r="C19" s="114">
        <f t="shared" ca="1" si="2"/>
        <v>1.3585451918263589</v>
      </c>
      <c r="D19" s="114">
        <f t="shared" ca="1" si="3"/>
        <v>1.7476720128712362</v>
      </c>
      <c r="E19" s="114">
        <f t="shared" ca="1" si="4"/>
        <v>0.25941788069658489</v>
      </c>
      <c r="F19" s="114">
        <f ca="1">IF(F$2,data0!B17/Calibration!$G18,"")</f>
        <v>1.2207217514514923</v>
      </c>
      <c r="G19" s="114">
        <f ca="1">IF(G$2,data0!C17/Calibration!$G18,"")</f>
        <v>1.2207217514514923</v>
      </c>
      <c r="H19" s="114">
        <f ca="1">IF(H$2,data0!D17/Calibration!$G18,"")</f>
        <v>1.2207217514514923</v>
      </c>
      <c r="I19" s="114">
        <f ca="1">IF(I$2,data0!E17/Calibration!$G18,"")</f>
        <v>1.2207217514514923</v>
      </c>
      <c r="J19" s="114">
        <f ca="1">IF(J$2,data0!F17/Calibration!$G18,"")</f>
        <v>1.2207217514514923</v>
      </c>
      <c r="K19" s="114">
        <f ca="1">IF(K$2,data0!G17/Calibration!$G18,"")</f>
        <v>1.2207217514514923</v>
      </c>
      <c r="L19" s="114">
        <f ca="1">IF(L$2,data0!H17/Calibration!$G18,"")</f>
        <v>1.2207217514514923</v>
      </c>
      <c r="M19" s="114">
        <f ca="1">IF(M$2,data0!I17/Calibration!$G18,"")</f>
        <v>1.2207217514514923</v>
      </c>
      <c r="N19" s="114">
        <f ca="1">IF(N$2,data0!J17/Calibration!$G18,"")</f>
        <v>1.2207217514514923</v>
      </c>
      <c r="O19" s="114">
        <f ca="1">IF(O$2,data0!K17/Calibration!$G18,"")</f>
        <v>1.2207217514514923</v>
      </c>
      <c r="P19" s="114">
        <f ca="1">IF(P$2,data0!L17/Calibration!$G18,"")</f>
        <v>1.2207217514514923</v>
      </c>
      <c r="Q19" s="114">
        <f ca="1">IF(Q$2,data0!M17/Calibration!$G18,"")</f>
        <v>1.2207217514514923</v>
      </c>
      <c r="R19" s="114">
        <f ca="1">IF(R$2,data0!N17/Calibration!$G18,"")</f>
        <v>1.2207217514514923</v>
      </c>
      <c r="S19" s="114">
        <f ca="1">IF(S$2,data0!O17/Calibration!$G18,"")</f>
        <v>1.2207217514514923</v>
      </c>
      <c r="T19" s="114">
        <f ca="1">IF(T$2,data0!P17/Calibration!$G18,"")</f>
        <v>1.2207217514514923</v>
      </c>
      <c r="U19" s="114">
        <f ca="1">IF(U$2,data0!Q17/Calibration!$G18,"")</f>
        <v>1.2207217514514923</v>
      </c>
      <c r="V19" s="114">
        <f ca="1">IF(V$2,data0!R17/Calibration!$G18,"")</f>
        <v>1.2207217514514923</v>
      </c>
      <c r="W19" s="114">
        <f ca="1">IF(W$2,data0!S17/Calibration!$G18,"")</f>
        <v>1.2207217514514923</v>
      </c>
      <c r="X19" s="114">
        <f ca="1">IF(X$2,data0!T17/Calibration!$G18,"")</f>
        <v>1.2207217514514923</v>
      </c>
      <c r="Y19" s="114">
        <f ca="1">IF(Y$2,data0!U17/Calibration!$G18,"")</f>
        <v>1.2207217514514923</v>
      </c>
      <c r="Z19" s="114" t="str">
        <f>IF(Z$2,data0!V17/Calibration!$G18,"")</f>
        <v/>
      </c>
      <c r="AA19" s="114">
        <f ca="1">IF(AA$2,data0!W17/Calibration!$G18,"")</f>
        <v>1.2207217514514923</v>
      </c>
      <c r="AB19" s="114">
        <f ca="1">IF(AB$2,data0!X17/Calibration!$G18,"")</f>
        <v>1.2207217514514923</v>
      </c>
      <c r="AC19" s="114">
        <f ca="1">IF(AC$2,data0!Y17/Calibration!$G18,"")</f>
        <v>1.8310827016830444</v>
      </c>
      <c r="AD19" s="114">
        <f ca="1">IF(AD$2,data0!Z17/Calibration!$G18,"")</f>
        <v>1.8310827016830444</v>
      </c>
      <c r="AE19" s="114">
        <f ca="1">IF(AE$2,data0!AA17/Calibration!$G18,"")</f>
        <v>1.8310827016830444</v>
      </c>
      <c r="AF19" s="114">
        <f ca="1">IF(AF$2,data0!AB17/Calibration!$G18,"")</f>
        <v>1.8310827016830444</v>
      </c>
      <c r="AG19" s="114">
        <f ca="1">IF(AG$2,data0!AC17/Calibration!$G18,"")</f>
        <v>1.2207217514514923</v>
      </c>
      <c r="AH19" s="114">
        <f ca="1">IF(AH$2,data0!AD17/Calibration!$G18,"")</f>
        <v>1.8310827016830444</v>
      </c>
      <c r="AI19" s="114">
        <f ca="1">IF(AI$2,data0!AE17/Calibration!$G18,"")</f>
        <v>1.2207217514514923</v>
      </c>
      <c r="AJ19" s="114">
        <f ca="1">IF(AJ$2,data0!AF17/Calibration!$G18,"")</f>
        <v>1.8310827016830444</v>
      </c>
      <c r="AK19" s="114">
        <f ca="1">IF(AK$2,data0!AG17/Calibration!$G18,"")</f>
        <v>1.8310827016830444</v>
      </c>
    </row>
    <row r="20" spans="1:37">
      <c r="A20">
        <f>data0!A18</f>
        <v>380</v>
      </c>
      <c r="B20" s="114">
        <f t="shared" ca="1" si="1"/>
        <v>3.0754168316407133</v>
      </c>
      <c r="C20" s="114">
        <f t="shared" ca="1" si="2"/>
        <v>3.8787449944403862</v>
      </c>
      <c r="D20" s="114">
        <f t="shared" ca="1" si="3"/>
        <v>4.6820731572400591</v>
      </c>
      <c r="E20" s="114">
        <f t="shared" ca="1" si="4"/>
        <v>0.53555210853311519</v>
      </c>
      <c r="F20" s="114">
        <f ca="1">IF(F$2,data0!B18/Calibration!$G19,"")</f>
        <v>3.0518043041229248</v>
      </c>
      <c r="G20" s="114">
        <f ca="1">IF(G$2,data0!C18/Calibration!$G19,"")</f>
        <v>3.6621654033660889</v>
      </c>
      <c r="H20" s="114">
        <f ca="1">IF(H$2,data0!D18/Calibration!$G19,"")</f>
        <v>3.0518043041229248</v>
      </c>
      <c r="I20" s="114">
        <f ca="1">IF(I$2,data0!E18/Calibration!$G19,"")</f>
        <v>4.2725262045860291</v>
      </c>
      <c r="J20" s="114">
        <f ca="1">IF(J$2,data0!F18/Calibration!$G19,"")</f>
        <v>3.6621654033660889</v>
      </c>
      <c r="K20" s="114">
        <f ca="1">IF(K$2,data0!G18/Calibration!$G19,"")</f>
        <v>3.6621654033660889</v>
      </c>
      <c r="L20" s="114">
        <f ca="1">IF(L$2,data0!H18/Calibration!$G19,"")</f>
        <v>3.0518043041229248</v>
      </c>
      <c r="M20" s="114">
        <f ca="1">IF(M$2,data0!I18/Calibration!$G19,"")</f>
        <v>3.0518043041229248</v>
      </c>
      <c r="N20" s="114">
        <f ca="1">IF(N$2,data0!J18/Calibration!$G19,"")</f>
        <v>3.6621654033660889</v>
      </c>
      <c r="O20" s="114">
        <f ca="1">IF(O$2,data0!K18/Calibration!$G19,"")</f>
        <v>3.6621654033660889</v>
      </c>
      <c r="P20" s="114">
        <f ca="1">IF(P$2,data0!L18/Calibration!$G19,"")</f>
        <v>3.6621654033660889</v>
      </c>
      <c r="Q20" s="114">
        <f ca="1">IF(Q$2,data0!M18/Calibration!$G19,"")</f>
        <v>3.6621654033660889</v>
      </c>
      <c r="R20" s="114">
        <f ca="1">IF(R$2,data0!N18/Calibration!$G19,"")</f>
        <v>3.0518043041229248</v>
      </c>
      <c r="S20" s="114">
        <f ca="1">IF(S$2,data0!O18/Calibration!$G19,"")</f>
        <v>4.2725262045860291</v>
      </c>
      <c r="T20" s="114">
        <f ca="1">IF(T$2,data0!P18/Calibration!$G19,"")</f>
        <v>3.6621654033660889</v>
      </c>
      <c r="U20" s="114">
        <f ca="1">IF(U$2,data0!Q18/Calibration!$G19,"")</f>
        <v>4.2725262045860291</v>
      </c>
      <c r="V20" s="114">
        <f ca="1">IF(V$2,data0!R18/Calibration!$G19,"")</f>
        <v>4.2725262045860291</v>
      </c>
      <c r="W20" s="114">
        <f ca="1">IF(W$2,data0!S18/Calibration!$G19,"")</f>
        <v>3.6621654033660889</v>
      </c>
      <c r="X20" s="114">
        <f ca="1">IF(X$2,data0!T18/Calibration!$G19,"")</f>
        <v>3.6621654033660889</v>
      </c>
      <c r="Y20" s="114">
        <f ca="1">IF(Y$2,data0!U18/Calibration!$G19,"")</f>
        <v>4.2725262045860291</v>
      </c>
      <c r="Z20" s="114" t="str">
        <f>IF(Z$2,data0!V18/Calibration!$G19,"")</f>
        <v/>
      </c>
      <c r="AA20" s="114">
        <f ca="1">IF(AA$2,data0!W18/Calibration!$G19,"")</f>
        <v>4.2725262045860291</v>
      </c>
      <c r="AB20" s="114">
        <f ca="1">IF(AB$2,data0!X18/Calibration!$G19,"")</f>
        <v>3.6621654033660889</v>
      </c>
      <c r="AC20" s="114">
        <f ca="1">IF(AC$2,data0!Y18/Calibration!$G19,"")</f>
        <v>4.2725262045860291</v>
      </c>
      <c r="AD20" s="114">
        <f ca="1">IF(AD$2,data0!Z18/Calibration!$G19,"")</f>
        <v>4.2725262045860291</v>
      </c>
      <c r="AE20" s="114">
        <f ca="1">IF(AE$2,data0!AA18/Calibration!$G19,"")</f>
        <v>3.6621654033660889</v>
      </c>
      <c r="AF20" s="114">
        <f ca="1">IF(AF$2,data0!AB18/Calibration!$G19,"")</f>
        <v>4.2725262045860291</v>
      </c>
      <c r="AG20" s="114">
        <f ca="1">IF(AG$2,data0!AC18/Calibration!$G19,"")</f>
        <v>3.6621654033660889</v>
      </c>
      <c r="AH20" s="114">
        <f ca="1">IF(AH$2,data0!AD18/Calibration!$G19,"")</f>
        <v>4.2725262045860291</v>
      </c>
      <c r="AI20" s="114">
        <f ca="1">IF(AI$2,data0!AE18/Calibration!$G19,"")</f>
        <v>4.8828870058059692</v>
      </c>
      <c r="AJ20" s="114">
        <f ca="1">IF(AJ$2,data0!AF18/Calibration!$G19,"")</f>
        <v>4.8828870058059692</v>
      </c>
      <c r="AK20" s="114">
        <f ca="1">IF(AK$2,data0!AG18/Calibration!$G19,"")</f>
        <v>4.8828870058059692</v>
      </c>
    </row>
    <row r="21" spans="1:37">
      <c r="A21">
        <f>data0!A19</f>
        <v>385</v>
      </c>
      <c r="B21" s="114">
        <f t="shared" ca="1" si="1"/>
        <v>5.5196546578188386</v>
      </c>
      <c r="C21" s="114">
        <f t="shared" ca="1" si="2"/>
        <v>7.2258852950988279</v>
      </c>
      <c r="D21" s="114">
        <f t="shared" ca="1" si="3"/>
        <v>8.9321159323788173</v>
      </c>
      <c r="E21" s="114">
        <f t="shared" ca="1" si="4"/>
        <v>1.1374870915199931</v>
      </c>
      <c r="F21" s="114">
        <f ca="1">IF(F$2,data0!B19/Calibration!$G20,"")</f>
        <v>7.3243308067321777</v>
      </c>
      <c r="G21" s="114">
        <f ca="1">IF(G$2,data0!C19/Calibration!$G20,"")</f>
        <v>7.3243308067321777</v>
      </c>
      <c r="H21" s="114">
        <f ca="1">IF(H$2,data0!D19/Calibration!$G20,"")</f>
        <v>7.3243308067321777</v>
      </c>
      <c r="I21" s="114">
        <f ca="1">IF(I$2,data0!E19/Calibration!$G20,"")</f>
        <v>6.1036086082458496</v>
      </c>
      <c r="J21" s="114">
        <f ca="1">IF(J$2,data0!F19/Calibration!$G20,"")</f>
        <v>7.3243308067321777</v>
      </c>
      <c r="K21" s="114">
        <f ca="1">IF(K$2,data0!G19/Calibration!$G20,"")</f>
        <v>6.7139697074890137</v>
      </c>
      <c r="L21" s="114">
        <f ca="1">IF(L$2,data0!H19/Calibration!$G20,"")</f>
        <v>7.934691309928894</v>
      </c>
      <c r="M21" s="114">
        <f ca="1">IF(M$2,data0!I19/Calibration!$G20,"")</f>
        <v>6.7139697074890137</v>
      </c>
      <c r="N21" s="114">
        <f ca="1">IF(N$2,data0!J19/Calibration!$G20,"")</f>
        <v>6.1036086082458496</v>
      </c>
      <c r="O21" s="114">
        <f ca="1">IF(O$2,data0!K19/Calibration!$G20,"")</f>
        <v>4.8828870058059692</v>
      </c>
      <c r="P21" s="114">
        <f ca="1">IF(P$2,data0!L19/Calibration!$G20,"")</f>
        <v>7.934691309928894</v>
      </c>
      <c r="Q21" s="114">
        <f ca="1">IF(Q$2,data0!M19/Calibration!$G20,"")</f>
        <v>7.934691309928894</v>
      </c>
      <c r="R21" s="114">
        <f ca="1">IF(R$2,data0!N19/Calibration!$G20,"")</f>
        <v>4.8828870058059692</v>
      </c>
      <c r="S21" s="114">
        <f ca="1">IF(S$2,data0!O19/Calibration!$G20,"")</f>
        <v>7.934691309928894</v>
      </c>
      <c r="T21" s="114">
        <f ca="1">IF(T$2,data0!P19/Calibration!$G20,"")</f>
        <v>8.5450524091720581</v>
      </c>
      <c r="U21" s="114">
        <f ca="1">IF(U$2,data0!Q19/Calibration!$G20,"")</f>
        <v>7.3243308067321777</v>
      </c>
      <c r="V21" s="114">
        <f ca="1">IF(V$2,data0!R19/Calibration!$G20,"")</f>
        <v>7.3243308067321777</v>
      </c>
      <c r="W21" s="114">
        <f ca="1">IF(W$2,data0!S19/Calibration!$G20,"")</f>
        <v>5.4932481050491333</v>
      </c>
      <c r="X21" s="114">
        <f ca="1">IF(X$2,data0!T19/Calibration!$G20,"")</f>
        <v>7.934691309928894</v>
      </c>
      <c r="Y21" s="114">
        <f ca="1">IF(Y$2,data0!U19/Calibration!$G20,"")</f>
        <v>7.934691309928894</v>
      </c>
      <c r="Z21" s="114" t="str">
        <f>IF(Z$2,data0!V19/Calibration!$G20,"")</f>
        <v/>
      </c>
      <c r="AA21" s="114">
        <f ca="1">IF(AA$2,data0!W19/Calibration!$G20,"")</f>
        <v>8.5450524091720581</v>
      </c>
      <c r="AB21" s="114">
        <f ca="1">IF(AB$2,data0!X19/Calibration!$G20,"")</f>
        <v>7.934691309928894</v>
      </c>
      <c r="AC21" s="114">
        <f ca="1">IF(AC$2,data0!Y19/Calibration!$G20,"")</f>
        <v>6.1036086082458496</v>
      </c>
      <c r="AD21" s="114">
        <f ca="1">IF(AD$2,data0!Z19/Calibration!$G20,"")</f>
        <v>7.3243308067321777</v>
      </c>
      <c r="AE21" s="114">
        <f ca="1">IF(AE$2,data0!AA19/Calibration!$G20,"")</f>
        <v>5.4932481050491333</v>
      </c>
      <c r="AF21" s="114">
        <f ca="1">IF(AF$2,data0!AB19/Calibration!$G20,"")</f>
        <v>8.5450524091720581</v>
      </c>
      <c r="AG21" s="114">
        <f ca="1">IF(AG$2,data0!AC19/Calibration!$G20,"")</f>
        <v>7.934691309928894</v>
      </c>
      <c r="AH21" s="114">
        <f ca="1">IF(AH$2,data0!AD19/Calibration!$G20,"")</f>
        <v>5.4932481050491333</v>
      </c>
      <c r="AI21" s="114">
        <f ca="1">IF(AI$2,data0!AE19/Calibration!$G20,"")</f>
        <v>8.5450524091720581</v>
      </c>
      <c r="AJ21" s="114">
        <f ca="1">IF(AJ$2,data0!AF19/Calibration!$G20,"")</f>
        <v>8.5450524091720581</v>
      </c>
      <c r="AK21" s="114">
        <f ca="1">IF(AK$2,data0!AG19/Calibration!$G20,"")</f>
        <v>8.5450524091720581</v>
      </c>
    </row>
    <row r="22" spans="1:37">
      <c r="A22">
        <f>data0!A20</f>
        <v>390</v>
      </c>
      <c r="B22" s="114">
        <f t="shared" ca="1" si="1"/>
        <v>6.9281555830205361</v>
      </c>
      <c r="C22" s="114">
        <f t="shared" ca="1" si="2"/>
        <v>9.3705942048578361</v>
      </c>
      <c r="D22" s="114">
        <f t="shared" ca="1" si="3"/>
        <v>11.813032826695135</v>
      </c>
      <c r="E22" s="114">
        <f t="shared" ca="1" si="4"/>
        <v>1.6282924145582001</v>
      </c>
      <c r="F22" s="114">
        <f ca="1">IF(F$2,data0!B20/Calibration!$G21,"")</f>
        <v>8.0531444299991719</v>
      </c>
      <c r="G22" s="114">
        <f ca="1">IF(G$2,data0!C20/Calibration!$G21,"")</f>
        <v>10.354043079313589</v>
      </c>
      <c r="H22" s="114">
        <f ca="1">IF(H$2,data0!D20/Calibration!$G21,"")</f>
        <v>10.929266758607355</v>
      </c>
      <c r="I22" s="114">
        <f ca="1">IF(I$2,data0!E20/Calibration!$G21,"")</f>
        <v>7.4779196272370188</v>
      </c>
      <c r="J22" s="114">
        <f ca="1">IF(J$2,data0!F20/Calibration!$G21,"")</f>
        <v>11.504491561369507</v>
      </c>
      <c r="K22" s="114">
        <f ca="1">IF(K$2,data0!G20/Calibration!$G21,"")</f>
        <v>7.4779196272370188</v>
      </c>
      <c r="L22" s="114">
        <f ca="1">IF(L$2,data0!H20/Calibration!$G21,"")</f>
        <v>9.7788182765514371</v>
      </c>
      <c r="M22" s="114">
        <f ca="1">IF(M$2,data0!I20/Calibration!$G21,"")</f>
        <v>10.929266758607355</v>
      </c>
      <c r="N22" s="114">
        <f ca="1">IF(N$2,data0!J20/Calibration!$G21,"")</f>
        <v>8.6283686710271308</v>
      </c>
      <c r="O22" s="114">
        <f ca="1">IF(O$2,data0!K20/Calibration!$G21,"")</f>
        <v>6.3274705834469067</v>
      </c>
      <c r="P22" s="114">
        <f ca="1">IF(P$2,data0!L20/Calibration!$G21,"")</f>
        <v>9.7788182765514371</v>
      </c>
      <c r="Q22" s="114">
        <f ca="1">IF(Q$2,data0!M20/Calibration!$G21,"")</f>
        <v>8.6283686710271308</v>
      </c>
      <c r="R22" s="114">
        <f ca="1">IF(R$2,data0!N20/Calibration!$G21,"")</f>
        <v>7.4779196272370188</v>
      </c>
      <c r="S22" s="114">
        <f ca="1">IF(S$2,data0!O20/Calibration!$G21,"")</f>
        <v>9.7788182765514371</v>
      </c>
      <c r="T22" s="114">
        <f ca="1">IF(T$2,data0!P20/Calibration!$G21,"")</f>
        <v>9.2035934737892831</v>
      </c>
      <c r="U22" s="114">
        <f ca="1">IF(U$2,data0!Q20/Calibration!$G21,"")</f>
        <v>9.2035934737892831</v>
      </c>
      <c r="V22" s="114">
        <f ca="1">IF(V$2,data0!R20/Calibration!$G21,"")</f>
        <v>10.354043079313589</v>
      </c>
      <c r="W22" s="114">
        <f ca="1">IF(W$2,data0!S20/Calibration!$G21,"")</f>
        <v>6.9026953862090599</v>
      </c>
      <c r="X22" s="114">
        <f ca="1">IF(X$2,data0!T20/Calibration!$G21,"")</f>
        <v>12.079716364131661</v>
      </c>
      <c r="Y22" s="114">
        <f ca="1">IF(Y$2,data0!U20/Calibration!$G21,"")</f>
        <v>10.354043079313589</v>
      </c>
      <c r="Z22" s="114" t="str">
        <f>IF(Z$2,data0!V20/Calibration!$G21,"")</f>
        <v/>
      </c>
      <c r="AA22" s="114">
        <f ca="1">IF(AA$2,data0!W20/Calibration!$G21,"")</f>
        <v>9.7788182765514371</v>
      </c>
      <c r="AB22" s="114">
        <f ca="1">IF(AB$2,data0!X20/Calibration!$G21,"")</f>
        <v>8.6283686710271308</v>
      </c>
      <c r="AC22" s="114">
        <f ca="1">IF(AC$2,data0!Y20/Calibration!$G21,"")</f>
        <v>7.4779196272370188</v>
      </c>
      <c r="AD22" s="114">
        <f ca="1">IF(AD$2,data0!Z20/Calibration!$G21,"")</f>
        <v>10.354043079313589</v>
      </c>
      <c r="AE22" s="114">
        <f ca="1">IF(AE$2,data0!AA20/Calibration!$G21,"")</f>
        <v>7.4779196272370188</v>
      </c>
      <c r="AF22" s="114">
        <f ca="1">IF(AF$2,data0!AB20/Calibration!$G21,"")</f>
        <v>13.230165969655967</v>
      </c>
      <c r="AG22" s="114">
        <f ca="1">IF(AG$2,data0!AC20/Calibration!$G21,"")</f>
        <v>8.0531444299991719</v>
      </c>
      <c r="AH22" s="114">
        <f ca="1">IF(AH$2,data0!AD20/Calibration!$G21,"")</f>
        <v>8.6283686710271308</v>
      </c>
      <c r="AI22" s="114">
        <f ca="1">IF(AI$2,data0!AE20/Calibration!$G21,"")</f>
        <v>10.354043079313589</v>
      </c>
      <c r="AJ22" s="114">
        <f ca="1">IF(AJ$2,data0!AF20/Calibration!$G21,"")</f>
        <v>10.929266758607355</v>
      </c>
      <c r="AK22" s="114">
        <f ca="1">IF(AK$2,data0!AG20/Calibration!$G21,"")</f>
        <v>10.354043079313589</v>
      </c>
    </row>
    <row r="23" spans="1:37">
      <c r="A23">
        <f>data0!A21</f>
        <v>395</v>
      </c>
      <c r="B23" s="114">
        <f t="shared" ca="1" si="1"/>
        <v>6.998341514943939</v>
      </c>
      <c r="C23" s="114">
        <f t="shared" ca="1" si="2"/>
        <v>9.6364771200138062</v>
      </c>
      <c r="D23" s="114">
        <f t="shared" ca="1" si="3"/>
        <v>12.274612725083674</v>
      </c>
      <c r="E23" s="114">
        <f t="shared" ca="1" si="4"/>
        <v>1.7587570700465782</v>
      </c>
      <c r="F23" s="114">
        <f ca="1">IF(F$2,data0!B21/Calibration!$G22,"")</f>
        <v>6.6915698771838334</v>
      </c>
      <c r="G23" s="114">
        <f ca="1">IF(G$2,data0!C21/Calibration!$G22,"")</f>
        <v>11.471262913320709</v>
      </c>
      <c r="H23" s="114">
        <f ca="1">IF(H$2,data0!D21/Calibration!$G22,"")</f>
        <v>9.0814156951126588</v>
      </c>
      <c r="I23" s="114">
        <f ca="1">IF(I$2,data0!E21/Calibration!$G22,"")</f>
        <v>8.6034471849905323</v>
      </c>
      <c r="J23" s="114">
        <f ca="1">IF(J$2,data0!F21/Calibration!$G22,"")</f>
        <v>10.03735458239588</v>
      </c>
      <c r="K23" s="114">
        <f ca="1">IF(K$2,data0!G21/Calibration!$G22,"")</f>
        <v>7.6475082977073114</v>
      </c>
      <c r="L23" s="114">
        <f ca="1">IF(L$2,data0!H21/Calibration!$G22,"")</f>
        <v>7.6475082977073114</v>
      </c>
      <c r="M23" s="114">
        <f ca="1">IF(M$2,data0!I21/Calibration!$G22,"")</f>
        <v>9.5593851387542692</v>
      </c>
      <c r="N23" s="114">
        <f ca="1">IF(N$2,data0!J21/Calibration!$G22,"")</f>
        <v>10.03735458239588</v>
      </c>
      <c r="O23" s="114">
        <f ca="1">IF(O$2,data0!K21/Calibration!$G22,"")</f>
        <v>8.6034471849905323</v>
      </c>
      <c r="P23" s="114">
        <f ca="1">IF(P$2,data0!L21/Calibration!$G22,"")</f>
        <v>7.1695388540657019</v>
      </c>
      <c r="Q23" s="114">
        <f ca="1">IF(Q$2,data0!M21/Calibration!$G22,"")</f>
        <v>7.1695388540657019</v>
      </c>
      <c r="R23" s="114">
        <f ca="1">IF(R$2,data0!N21/Calibration!$G22,"")</f>
        <v>9.0814156951126588</v>
      </c>
      <c r="S23" s="114">
        <f ca="1">IF(S$2,data0!O21/Calibration!$G22,"")</f>
        <v>10.515324026037488</v>
      </c>
      <c r="T23" s="114">
        <f ca="1">IF(T$2,data0!P21/Calibration!$G22,"")</f>
        <v>7.6475082977073114</v>
      </c>
      <c r="U23" s="114">
        <f ca="1">IF(U$2,data0!Q21/Calibration!$G22,"")</f>
        <v>11.471262913320709</v>
      </c>
      <c r="V23" s="114">
        <f ca="1">IF(V$2,data0!R21/Calibration!$G22,"")</f>
        <v>11.949231423442836</v>
      </c>
      <c r="W23" s="114">
        <f ca="1">IF(W$2,data0!S21/Calibration!$G22,"")</f>
        <v>9.0814156951126588</v>
      </c>
      <c r="X23" s="114">
        <f ca="1">IF(X$2,data0!T21/Calibration!$G22,"")</f>
        <v>10.03735458239588</v>
      </c>
      <c r="Y23" s="114">
        <f ca="1">IF(Y$2,data0!U21/Calibration!$G22,"")</f>
        <v>11.949231423442836</v>
      </c>
      <c r="Z23" s="114" t="str">
        <f>IF(Z$2,data0!V21/Calibration!$G22,"")</f>
        <v/>
      </c>
      <c r="AA23" s="114">
        <f ca="1">IF(AA$2,data0!W21/Calibration!$G22,"")</f>
        <v>10.03735458239588</v>
      </c>
      <c r="AB23" s="114">
        <f ca="1">IF(AB$2,data0!X21/Calibration!$G22,"")</f>
        <v>7.1695388540657019</v>
      </c>
      <c r="AC23" s="114">
        <f ca="1">IF(AC$2,data0!Y21/Calibration!$G22,"")</f>
        <v>9.0814156951126588</v>
      </c>
      <c r="AD23" s="114">
        <f ca="1">IF(AD$2,data0!Z21/Calibration!$G22,"")</f>
        <v>11.949231423442836</v>
      </c>
      <c r="AE23" s="114">
        <f ca="1">IF(AE$2,data0!AA21/Calibration!$G22,"")</f>
        <v>9.5593851387542692</v>
      </c>
      <c r="AF23" s="114">
        <f ca="1">IF(AF$2,data0!AB21/Calibration!$G22,"")</f>
        <v>10.515324026037488</v>
      </c>
      <c r="AG23" s="114">
        <f ca="1">IF(AG$2,data0!AC21/Calibration!$G22,"")</f>
        <v>7.6475082977073114</v>
      </c>
      <c r="AH23" s="114">
        <f ca="1">IF(AH$2,data0!AD21/Calibration!$G22,"")</f>
        <v>10.515324026037488</v>
      </c>
      <c r="AI23" s="114">
        <f ca="1">IF(AI$2,data0!AE21/Calibration!$G22,"")</f>
        <v>11.949231423442836</v>
      </c>
      <c r="AJ23" s="114">
        <f ca="1">IF(AJ$2,data0!AF21/Calibration!$G22,"")</f>
        <v>12.427200867084446</v>
      </c>
      <c r="AK23" s="114">
        <f ca="1">IF(AK$2,data0!AG21/Calibration!$G22,"")</f>
        <v>12.427200867084446</v>
      </c>
    </row>
    <row r="24" spans="1:37">
      <c r="A24">
        <f>data0!A22</f>
        <v>400</v>
      </c>
      <c r="B24" s="114">
        <f t="shared" ca="1" si="1"/>
        <v>7.3330809026416475</v>
      </c>
      <c r="C24" s="114">
        <f t="shared" ca="1" si="2"/>
        <v>8.901657383117719</v>
      </c>
      <c r="D24" s="114">
        <f t="shared" ca="1" si="3"/>
        <v>10.470233863593791</v>
      </c>
      <c r="E24" s="114">
        <f t="shared" ca="1" si="4"/>
        <v>1.0457176536507142</v>
      </c>
      <c r="F24" s="114">
        <f ca="1">IF(F$2,data0!B22/Calibration!$G23,"")</f>
        <v>7.6765386997636211</v>
      </c>
      <c r="G24" s="114">
        <f ca="1">IF(G$2,data0!C22/Calibration!$G23,"")</f>
        <v>9.6966812934970701</v>
      </c>
      <c r="H24" s="114">
        <f ca="1">IF(H$2,data0!D22/Calibration!$G23,"")</f>
        <v>7.2725109701228021</v>
      </c>
      <c r="I24" s="114">
        <f ca="1">IF(I$2,data0!E22/Calibration!$G23,"")</f>
        <v>8.4845957372570009</v>
      </c>
      <c r="J24" s="114">
        <f ca="1">IF(J$2,data0!F22/Calibration!$G23,"")</f>
        <v>7.6765386997636211</v>
      </c>
      <c r="K24" s="114">
        <f ca="1">IF(K$2,data0!G22/Calibration!$G23,"")</f>
        <v>8.0805672185103106</v>
      </c>
      <c r="L24" s="114">
        <f ca="1">IF(L$2,data0!H22/Calibration!$G23,"")</f>
        <v>7.2725109701228021</v>
      </c>
      <c r="M24" s="114">
        <f ca="1">IF(M$2,data0!I22/Calibration!$G23,"")</f>
        <v>6.8684824513761118</v>
      </c>
      <c r="N24" s="114">
        <f ca="1">IF(N$2,data0!J22/Calibration!$G23,"")</f>
        <v>8.0805672185103106</v>
      </c>
      <c r="O24" s="114">
        <f ca="1">IF(O$2,data0!K22/Calibration!$G23,"")</f>
        <v>8.8886242560036894</v>
      </c>
      <c r="P24" s="114">
        <f ca="1">IF(P$2,data0!L22/Calibration!$G23,"")</f>
        <v>8.0805672185103106</v>
      </c>
      <c r="Q24" s="114">
        <f ca="1">IF(Q$2,data0!M22/Calibration!$G23,"")</f>
        <v>7.6765386997636211</v>
      </c>
      <c r="R24" s="114">
        <f ca="1">IF(R$2,data0!N22/Calibration!$G23,"")</f>
        <v>9.2926527747503798</v>
      </c>
      <c r="S24" s="114">
        <f ca="1">IF(S$2,data0!O22/Calibration!$G23,"")</f>
        <v>9.6966812934970701</v>
      </c>
      <c r="T24" s="114">
        <f ca="1">IF(T$2,data0!P22/Calibration!$G23,"")</f>
        <v>9.2926527747503798</v>
      </c>
      <c r="U24" s="114">
        <f ca="1">IF(U$2,data0!Q22/Calibration!$G23,"")</f>
        <v>9.6966812934970701</v>
      </c>
      <c r="V24" s="114">
        <f ca="1">IF(V$2,data0!R22/Calibration!$G23,"")</f>
        <v>9.2926527747503798</v>
      </c>
      <c r="W24" s="114">
        <f ca="1">IF(W$2,data0!S22/Calibration!$G23,"")</f>
        <v>9.2926527747503798</v>
      </c>
      <c r="X24" s="114">
        <f ca="1">IF(X$2,data0!T22/Calibration!$G23,"")</f>
        <v>8.0805672185103106</v>
      </c>
      <c r="Y24" s="114">
        <f ca="1">IF(Y$2,data0!U22/Calibration!$G23,"")</f>
        <v>9.6966812934970701</v>
      </c>
      <c r="Z24" s="114" t="str">
        <f>IF(Z$2,data0!V22/Calibration!$G23,"")</f>
        <v/>
      </c>
      <c r="AA24" s="114">
        <f ca="1">IF(AA$2,data0!W22/Calibration!$G23,"")</f>
        <v>10.100709023137888</v>
      </c>
      <c r="AB24" s="114">
        <f ca="1">IF(AB$2,data0!X22/Calibration!$G23,"")</f>
        <v>8.8886242560036894</v>
      </c>
      <c r="AC24" s="114">
        <f ca="1">IF(AC$2,data0!Y22/Calibration!$G23,"")</f>
        <v>9.6966812934970701</v>
      </c>
      <c r="AD24" s="114">
        <f ca="1">IF(AD$2,data0!Z22/Calibration!$G23,"")</f>
        <v>8.8886242560036894</v>
      </c>
      <c r="AE24" s="114">
        <f ca="1">IF(AE$2,data0!AA22/Calibration!$G23,"")</f>
        <v>9.6966812934970701</v>
      </c>
      <c r="AF24" s="114">
        <f ca="1">IF(AF$2,data0!AB22/Calibration!$G23,"")</f>
        <v>8.0805672185103106</v>
      </c>
      <c r="AG24" s="114">
        <f ca="1">IF(AG$2,data0!AC22/Calibration!$G23,"")</f>
        <v>8.8886242560036894</v>
      </c>
      <c r="AH24" s="114">
        <f ca="1">IF(AH$2,data0!AD22/Calibration!$G23,"")</f>
        <v>10.100709023137888</v>
      </c>
      <c r="AI24" s="114">
        <f ca="1">IF(AI$2,data0!AE22/Calibration!$G23,"")</f>
        <v>10.504737541884579</v>
      </c>
      <c r="AJ24" s="114">
        <f ca="1">IF(AJ$2,data0!AF22/Calibration!$G23,"")</f>
        <v>10.100709023137888</v>
      </c>
      <c r="AK24" s="114">
        <f ca="1">IF(AK$2,data0!AG22/Calibration!$G23,"")</f>
        <v>10.908766060631267</v>
      </c>
    </row>
    <row r="25" spans="1:37">
      <c r="A25">
        <f>data0!A23</f>
        <v>405</v>
      </c>
      <c r="B25" s="114">
        <f t="shared" ca="1" si="1"/>
        <v>6.6774038010181354</v>
      </c>
      <c r="C25" s="114">
        <f t="shared" ca="1" si="2"/>
        <v>7.6304479063864896</v>
      </c>
      <c r="D25" s="114">
        <f t="shared" ca="1" si="3"/>
        <v>8.5834920117548439</v>
      </c>
      <c r="E25" s="114">
        <f t="shared" ca="1" si="4"/>
        <v>0.63536273691223621</v>
      </c>
      <c r="F25" s="114">
        <f ca="1">IF(F$2,data0!B23/Calibration!$G24,"")</f>
        <v>7.6192760089215703</v>
      </c>
      <c r="G25" s="114">
        <f ca="1">IF(G$2,data0!C23/Calibration!$G24,"")</f>
        <v>7.2729451582584312</v>
      </c>
      <c r="H25" s="114">
        <f ca="1">IF(H$2,data0!D23/Calibration!$G24,"")</f>
        <v>6.9266143075952913</v>
      </c>
      <c r="I25" s="114">
        <f ca="1">IF(I$2,data0!E23/Calibration!$G24,"")</f>
        <v>7.6192760089215703</v>
      </c>
      <c r="J25" s="114">
        <f ca="1">IF(J$2,data0!F23/Calibration!$G24,"")</f>
        <v>7.6192760089215703</v>
      </c>
      <c r="K25" s="114">
        <f ca="1">IF(K$2,data0!G23/Calibration!$G24,"")</f>
        <v>7.6192760089215703</v>
      </c>
      <c r="L25" s="114">
        <f ca="1">IF(L$2,data0!H23/Calibration!$G24,"")</f>
        <v>7.2729451582584312</v>
      </c>
      <c r="M25" s="114">
        <f ca="1">IF(M$2,data0!I23/Calibration!$G24,"")</f>
        <v>7.2729451582584312</v>
      </c>
      <c r="N25" s="114">
        <f ca="1">IF(N$2,data0!J23/Calibration!$G24,"")</f>
        <v>6.2339532826858868</v>
      </c>
      <c r="O25" s="114">
        <f ca="1">IF(O$2,data0!K23/Calibration!$G24,"")</f>
        <v>7.9656068595847094</v>
      </c>
      <c r="P25" s="114">
        <f ca="1">IF(P$2,data0!L23/Calibration!$G24,"")</f>
        <v>8.3119377102478484</v>
      </c>
      <c r="Q25" s="114">
        <f ca="1">IF(Q$2,data0!M23/Calibration!$G24,"")</f>
        <v>7.2729451582584312</v>
      </c>
      <c r="R25" s="114">
        <f ca="1">IF(R$2,data0!N23/Calibration!$G24,"")</f>
        <v>8.3119377102478484</v>
      </c>
      <c r="S25" s="114">
        <f ca="1">IF(S$2,data0!O23/Calibration!$G24,"")</f>
        <v>6.9266143075952913</v>
      </c>
      <c r="T25" s="114">
        <f ca="1">IF(T$2,data0!P23/Calibration!$G24,"")</f>
        <v>8.6582678844941139</v>
      </c>
      <c r="U25" s="114">
        <f ca="1">IF(U$2,data0!Q23/Calibration!$G24,"")</f>
        <v>6.9266143075952913</v>
      </c>
      <c r="V25" s="114">
        <f ca="1">IF(V$2,data0!R23/Calibration!$G24,"")</f>
        <v>6.9266143075952913</v>
      </c>
      <c r="W25" s="114">
        <f ca="1">IF(W$2,data0!S23/Calibration!$G24,"")</f>
        <v>8.6582678844941139</v>
      </c>
      <c r="X25" s="114">
        <f ca="1">IF(X$2,data0!T23/Calibration!$G24,"")</f>
        <v>7.6192760089215703</v>
      </c>
      <c r="Y25" s="114">
        <f ca="1">IF(Y$2,data0!U23/Calibration!$G24,"")</f>
        <v>7.2729451582584312</v>
      </c>
      <c r="Z25" s="114" t="str">
        <f>IF(Z$2,data0!V23/Calibration!$G24,"")</f>
        <v/>
      </c>
      <c r="AA25" s="114">
        <f ca="1">IF(AA$2,data0!W23/Calibration!$G24,"")</f>
        <v>7.9656068595847094</v>
      </c>
      <c r="AB25" s="114">
        <f ca="1">IF(AB$2,data0!X23/Calibration!$G24,"")</f>
        <v>7.9656068595847094</v>
      </c>
      <c r="AC25" s="114">
        <f ca="1">IF(AC$2,data0!Y23/Calibration!$G24,"")</f>
        <v>8.6582678844941139</v>
      </c>
      <c r="AD25" s="114">
        <f ca="1">IF(AD$2,data0!Z23/Calibration!$G24,"")</f>
        <v>6.5802834569321522</v>
      </c>
      <c r="AE25" s="114">
        <f ca="1">IF(AE$2,data0!AA23/Calibration!$G24,"")</f>
        <v>8.6582678844941139</v>
      </c>
      <c r="AF25" s="114">
        <f ca="1">IF(AF$2,data0!AB23/Calibration!$G24,"")</f>
        <v>7.9656068595847094</v>
      </c>
      <c r="AG25" s="114">
        <f ca="1">IF(AG$2,data0!AC23/Calibration!$G24,"")</f>
        <v>7.9656068595847094</v>
      </c>
      <c r="AH25" s="114">
        <f ca="1">IF(AH$2,data0!AD23/Calibration!$G24,"")</f>
        <v>8.3119377102478484</v>
      </c>
      <c r="AI25" s="114">
        <f ca="1">IF(AI$2,data0!AE23/Calibration!$G24,"")</f>
        <v>7.2729451582584312</v>
      </c>
      <c r="AJ25" s="114">
        <f ca="1">IF(AJ$2,data0!AF23/Calibration!$G24,"")</f>
        <v>7.2729451582584312</v>
      </c>
      <c r="AK25" s="114">
        <f ca="1">IF(AK$2,data0!AG23/Calibration!$G24,"")</f>
        <v>7.6192760089215703</v>
      </c>
    </row>
    <row r="26" spans="1:37">
      <c r="A26">
        <f>data0!A24</f>
        <v>410</v>
      </c>
      <c r="B26" s="114">
        <f t="shared" ca="1" si="1"/>
        <v>5.9004475078534906</v>
      </c>
      <c r="C26" s="114">
        <f t="shared" ca="1" si="2"/>
        <v>6.6366164086825865</v>
      </c>
      <c r="D26" s="114">
        <f t="shared" ca="1" si="3"/>
        <v>7.3727853095116824</v>
      </c>
      <c r="E26" s="114">
        <f t="shared" ca="1" si="4"/>
        <v>0.49077926721939702</v>
      </c>
      <c r="F26" s="114">
        <f ca="1">IF(F$2,data0!B24/Calibration!$G25,"")</f>
        <v>6.9179935790499094</v>
      </c>
      <c r="G26" s="114">
        <f ca="1">IF(G$2,data0!C24/Calibration!$G25,"")</f>
        <v>6.9179935790499094</v>
      </c>
      <c r="H26" s="114">
        <f ca="1">IF(H$2,data0!D24/Calibration!$G25,"")</f>
        <v>6.3164287156693932</v>
      </c>
      <c r="I26" s="114">
        <f ca="1">IF(I$2,data0!E24/Calibration!$G25,"")</f>
        <v>6.6172111473596509</v>
      </c>
      <c r="J26" s="114">
        <f ca="1">IF(J$2,data0!F24/Calibration!$G25,"")</f>
        <v>6.3164287156693932</v>
      </c>
      <c r="K26" s="114">
        <f ca="1">IF(K$2,data0!G24/Calibration!$G25,"")</f>
        <v>6.9179935790499094</v>
      </c>
      <c r="L26" s="114">
        <f ca="1">IF(L$2,data0!H24/Calibration!$G25,"")</f>
        <v>6.6172111473596509</v>
      </c>
      <c r="M26" s="114">
        <f ca="1">IF(M$2,data0!I24/Calibration!$G25,"")</f>
        <v>6.6172111473596509</v>
      </c>
      <c r="N26" s="114">
        <f ca="1">IF(N$2,data0!J24/Calibration!$G25,"")</f>
        <v>5.7148638522888762</v>
      </c>
      <c r="O26" s="114">
        <f ca="1">IF(O$2,data0!K24/Calibration!$G25,"")</f>
        <v>6.0156462839791347</v>
      </c>
      <c r="P26" s="114">
        <f ca="1">IF(P$2,data0!L24/Calibration!$G25,"")</f>
        <v>7.5195578549739182</v>
      </c>
      <c r="Q26" s="114">
        <f ca="1">IF(Q$2,data0!M24/Calibration!$G25,"")</f>
        <v>6.6172111473596509</v>
      </c>
      <c r="R26" s="114">
        <f ca="1">IF(R$2,data0!N24/Calibration!$G25,"")</f>
        <v>6.0156462839791347</v>
      </c>
      <c r="S26" s="114">
        <f ca="1">IF(S$2,data0!O24/Calibration!$G25,"")</f>
        <v>6.0156462839791347</v>
      </c>
      <c r="T26" s="114">
        <f ca="1">IF(T$2,data0!P24/Calibration!$G25,"")</f>
        <v>7.8203402866641767</v>
      </c>
      <c r="U26" s="114">
        <f ca="1">IF(U$2,data0!Q24/Calibration!$G25,"")</f>
        <v>6.3164287156693932</v>
      </c>
      <c r="V26" s="114">
        <f ca="1">IF(V$2,data0!R24/Calibration!$G25,"")</f>
        <v>6.6172111473596509</v>
      </c>
      <c r="W26" s="114">
        <f ca="1">IF(W$2,data0!S24/Calibration!$G25,"")</f>
        <v>6.6172111473596509</v>
      </c>
      <c r="X26" s="114">
        <f ca="1">IF(X$2,data0!T24/Calibration!$G25,"")</f>
        <v>6.6172111473596509</v>
      </c>
      <c r="Y26" s="114">
        <f ca="1">IF(Y$2,data0!U24/Calibration!$G25,"")</f>
        <v>6.6172111473596509</v>
      </c>
      <c r="Z26" s="114" t="str">
        <f>IF(Z$2,data0!V24/Calibration!$G25,"")</f>
        <v/>
      </c>
      <c r="AA26" s="114">
        <f ca="1">IF(AA$2,data0!W24/Calibration!$G25,"")</f>
        <v>6.0156462839791347</v>
      </c>
      <c r="AB26" s="114">
        <f ca="1">IF(AB$2,data0!X24/Calibration!$G25,"")</f>
        <v>7.5195578549739182</v>
      </c>
      <c r="AC26" s="114">
        <f ca="1">IF(AC$2,data0!Y24/Calibration!$G25,"")</f>
        <v>7.2187760107401679</v>
      </c>
      <c r="AD26" s="114">
        <f ca="1">IF(AD$2,data0!Z24/Calibration!$G25,"")</f>
        <v>6.3164287156693932</v>
      </c>
      <c r="AE26" s="114">
        <f ca="1">IF(AE$2,data0!AA24/Calibration!$G25,"")</f>
        <v>6.6172111473596509</v>
      </c>
      <c r="AF26" s="114">
        <f ca="1">IF(AF$2,data0!AB24/Calibration!$G25,"")</f>
        <v>6.9179935790499094</v>
      </c>
      <c r="AG26" s="114">
        <f ca="1">IF(AG$2,data0!AC24/Calibration!$G25,"")</f>
        <v>7.2187760107401679</v>
      </c>
      <c r="AH26" s="114">
        <f ca="1">IF(AH$2,data0!AD24/Calibration!$G25,"")</f>
        <v>6.0156462839791347</v>
      </c>
      <c r="AI26" s="114">
        <f ca="1">IF(AI$2,data0!AE24/Calibration!$G25,"")</f>
        <v>6.6172111473596509</v>
      </c>
      <c r="AJ26" s="114">
        <f ca="1">IF(AJ$2,data0!AF24/Calibration!$G25,"")</f>
        <v>6.9179935790499094</v>
      </c>
      <c r="AK26" s="114">
        <f ca="1">IF(AK$2,data0!AG24/Calibration!$G25,"")</f>
        <v>6.6172111473596509</v>
      </c>
    </row>
    <row r="27" spans="1:37">
      <c r="A27">
        <f>data0!A25</f>
        <v>415</v>
      </c>
      <c r="B27" s="114">
        <f t="shared" ca="1" si="1"/>
        <v>4.7637930021204067</v>
      </c>
      <c r="C27" s="114">
        <f t="shared" ca="1" si="2"/>
        <v>5.7618455397371262</v>
      </c>
      <c r="D27" s="114">
        <f t="shared" ca="1" si="3"/>
        <v>6.7598980773538457</v>
      </c>
      <c r="E27" s="114">
        <f t="shared" ca="1" si="4"/>
        <v>0.66536835841114639</v>
      </c>
      <c r="F27" s="114">
        <f ca="1">IF(F$2,data0!B25/Calibration!$G26,"")</f>
        <v>6.026961158316726</v>
      </c>
      <c r="G27" s="114">
        <f ca="1">IF(G$2,data0!C25/Calibration!$G26,"")</f>
        <v>6.026961158316726</v>
      </c>
      <c r="H27" s="114">
        <f ca="1">IF(H$2,data0!D25/Calibration!$G26,"")</f>
        <v>6.026961158316726</v>
      </c>
      <c r="I27" s="114">
        <f ca="1">IF(I$2,data0!E25/Calibration!$G26,"")</f>
        <v>4.6571973073407298</v>
      </c>
      <c r="J27" s="114">
        <f ca="1">IF(J$2,data0!F25/Calibration!$G26,"")</f>
        <v>6.026961158316726</v>
      </c>
      <c r="K27" s="114">
        <f ca="1">IF(K$2,data0!G25/Calibration!$G26,"")</f>
        <v>5.4790554039039865</v>
      </c>
      <c r="L27" s="114">
        <f ca="1">IF(L$2,data0!H25/Calibration!$G26,"")</f>
        <v>6.5748669127294663</v>
      </c>
      <c r="M27" s="114">
        <f ca="1">IF(M$2,data0!I25/Calibration!$G26,"")</f>
        <v>6.026961158316726</v>
      </c>
      <c r="N27" s="114">
        <f ca="1">IF(N$2,data0!J25/Calibration!$G26,"")</f>
        <v>5.2051025266976163</v>
      </c>
      <c r="O27" s="114">
        <f ca="1">IF(O$2,data0!K25/Calibration!$G26,"")</f>
        <v>4.3832444301343596</v>
      </c>
      <c r="P27" s="114">
        <f ca="1">IF(P$2,data0!L25/Calibration!$G26,"")</f>
        <v>6.8488192548799827</v>
      </c>
      <c r="Q27" s="114">
        <f ca="1">IF(Q$2,data0!M25/Calibration!$G26,"")</f>
        <v>6.026961158316726</v>
      </c>
      <c r="R27" s="114">
        <f ca="1">IF(R$2,data0!N25/Calibration!$G26,"")</f>
        <v>4.9311501845471</v>
      </c>
      <c r="S27" s="114">
        <f ca="1">IF(S$2,data0!O25/Calibration!$G26,"")</f>
        <v>5.4790554039039865</v>
      </c>
      <c r="T27" s="114">
        <f ca="1">IF(T$2,data0!P25/Calibration!$G26,"")</f>
        <v>6.8488192548799827</v>
      </c>
      <c r="U27" s="114">
        <f ca="1">IF(U$2,data0!Q25/Calibration!$G26,"")</f>
        <v>5.7530082811103567</v>
      </c>
      <c r="V27" s="114">
        <f ca="1">IF(V$2,data0!R25/Calibration!$G26,"")</f>
        <v>6.026961158316726</v>
      </c>
      <c r="W27" s="114">
        <f ca="1">IF(W$2,data0!S25/Calibration!$G26,"")</f>
        <v>4.9311501845471</v>
      </c>
      <c r="X27" s="114">
        <f ca="1">IF(X$2,data0!T25/Calibration!$G26,"")</f>
        <v>6.3009140355230961</v>
      </c>
      <c r="Y27" s="114">
        <f ca="1">IF(Y$2,data0!U25/Calibration!$G26,"")</f>
        <v>6.026961158316726</v>
      </c>
      <c r="Z27" s="114" t="str">
        <f>IF(Z$2,data0!V25/Calibration!$G26,"")</f>
        <v/>
      </c>
      <c r="AA27" s="114">
        <f ca="1">IF(AA$2,data0!W25/Calibration!$G26,"")</f>
        <v>5.4790554039039865</v>
      </c>
      <c r="AB27" s="114">
        <f ca="1">IF(AB$2,data0!X25/Calibration!$G26,"")</f>
        <v>6.5748669127294663</v>
      </c>
      <c r="AC27" s="114">
        <f ca="1">IF(AC$2,data0!Y25/Calibration!$G26,"")</f>
        <v>5.2051025266976163</v>
      </c>
      <c r="AD27" s="114">
        <f ca="1">IF(AD$2,data0!Z25/Calibration!$G26,"")</f>
        <v>5.7530082811103567</v>
      </c>
      <c r="AE27" s="114">
        <f ca="1">IF(AE$2,data0!AA25/Calibration!$G26,"")</f>
        <v>4.6571973073407298</v>
      </c>
      <c r="AF27" s="114">
        <f ca="1">IF(AF$2,data0!AB25/Calibration!$G26,"")</f>
        <v>6.3009140355230961</v>
      </c>
      <c r="AG27" s="114">
        <f ca="1">IF(AG$2,data0!AC25/Calibration!$G26,"")</f>
        <v>6.3009140355230961</v>
      </c>
      <c r="AH27" s="114">
        <f ca="1">IF(AH$2,data0!AD25/Calibration!$G26,"")</f>
        <v>4.6571973073407298</v>
      </c>
      <c r="AI27" s="114">
        <f ca="1">IF(AI$2,data0!AE25/Calibration!$G26,"")</f>
        <v>5.7530082811103567</v>
      </c>
      <c r="AJ27" s="114">
        <f ca="1">IF(AJ$2,data0!AF25/Calibration!$G26,"")</f>
        <v>6.026961158316726</v>
      </c>
      <c r="AK27" s="114">
        <f ca="1">IF(AK$2,data0!AG25/Calibration!$G26,"")</f>
        <v>6.3009140355230961</v>
      </c>
    </row>
    <row r="28" spans="1:37">
      <c r="A28">
        <f>data0!A26</f>
        <v>420</v>
      </c>
      <c r="B28" s="114">
        <f t="shared" ca="1" si="1"/>
        <v>3.6289621770307834</v>
      </c>
      <c r="C28" s="114">
        <f t="shared" ca="1" si="2"/>
        <v>4.5551190543324438</v>
      </c>
      <c r="D28" s="114">
        <f t="shared" ca="1" si="3"/>
        <v>5.4812759316341042</v>
      </c>
      <c r="E28" s="114">
        <f t="shared" ca="1" si="4"/>
        <v>0.61743791820110683</v>
      </c>
      <c r="F28" s="114">
        <f ca="1">IF(F$2,data0!B26/Calibration!$G27,"")</f>
        <v>4.0345340476938407</v>
      </c>
      <c r="G28" s="114">
        <f ca="1">IF(G$2,data0!C26/Calibration!$G27,"")</f>
        <v>5.0431674364949712</v>
      </c>
      <c r="H28" s="114">
        <f ca="1">IF(H$2,data0!D26/Calibration!$G27,"")</f>
        <v>5.5474843771401954</v>
      </c>
      <c r="I28" s="114">
        <f ca="1">IF(I$2,data0!E26/Calibration!$G27,"")</f>
        <v>3.2780588829706634</v>
      </c>
      <c r="J28" s="114">
        <f ca="1">IF(J$2,data0!F26/Calibration!$G27,"")</f>
        <v>5.2953259068175837</v>
      </c>
      <c r="K28" s="114">
        <f ca="1">IF(K$2,data0!G26/Calibration!$G27,"")</f>
        <v>3.7823755773712286</v>
      </c>
      <c r="L28" s="114">
        <f ca="1">IF(L$2,data0!H26/Calibration!$G27,"")</f>
        <v>4.7910089661723596</v>
      </c>
      <c r="M28" s="114">
        <f ca="1">IF(M$2,data0!I26/Calibration!$G27,"")</f>
        <v>5.2953259068175837</v>
      </c>
      <c r="N28" s="114">
        <f ca="1">IF(N$2,data0!J26/Calibration!$G27,"")</f>
        <v>4.7910089661723596</v>
      </c>
      <c r="O28" s="114">
        <f ca="1">IF(O$2,data0!K26/Calibration!$G27,"")</f>
        <v>3.5302173532932755</v>
      </c>
      <c r="P28" s="114">
        <f ca="1">IF(P$2,data0!L26/Calibration!$G27,"")</f>
        <v>4.5388509883390649</v>
      </c>
      <c r="Q28" s="114">
        <f ca="1">IF(Q$2,data0!M26/Calibration!$G27,"")</f>
        <v>3.7823755773712286</v>
      </c>
      <c r="R28" s="114">
        <f ca="1">IF(R$2,data0!N26/Calibration!$G27,"")</f>
        <v>4.5388509883390649</v>
      </c>
      <c r="S28" s="114">
        <f ca="1">IF(S$2,data0!O26/Calibration!$G27,"")</f>
        <v>4.2866925180164523</v>
      </c>
      <c r="T28" s="114">
        <f ca="1">IF(T$2,data0!P26/Calibration!$G27,"")</f>
        <v>4.5388509883390649</v>
      </c>
      <c r="U28" s="114">
        <f ca="1">IF(U$2,data0!Q26/Calibration!$G27,"")</f>
        <v>4.7910089661723596</v>
      </c>
      <c r="V28" s="114">
        <f ca="1">IF(V$2,data0!R26/Calibration!$G27,"")</f>
        <v>5.2953259068175837</v>
      </c>
      <c r="W28" s="114">
        <f ca="1">IF(W$2,data0!S26/Calibration!$G27,"")</f>
        <v>4.0345340476938407</v>
      </c>
      <c r="X28" s="114">
        <f ca="1">IF(X$2,data0!T26/Calibration!$G27,"")</f>
        <v>5.2953259068175837</v>
      </c>
      <c r="Y28" s="114">
        <f ca="1">IF(Y$2,data0!U26/Calibration!$G27,"")</f>
        <v>5.0431674364949712</v>
      </c>
      <c r="Z28" s="114" t="str">
        <f>IF(Z$2,data0!V26/Calibration!$G27,"")</f>
        <v/>
      </c>
      <c r="AA28" s="114">
        <f ca="1">IF(AA$2,data0!W26/Calibration!$G27,"")</f>
        <v>4.2866925180164523</v>
      </c>
      <c r="AB28" s="114">
        <f ca="1">IF(AB$2,data0!X26/Calibration!$G27,"")</f>
        <v>4.2866925180164523</v>
      </c>
      <c r="AC28" s="114">
        <f ca="1">IF(AC$2,data0!Y26/Calibration!$G27,"")</f>
        <v>4.0345340476938407</v>
      </c>
      <c r="AD28" s="114">
        <f ca="1">IF(AD$2,data0!Z26/Calibration!$G27,"")</f>
        <v>4.7910089661723596</v>
      </c>
      <c r="AE28" s="114">
        <f ca="1">IF(AE$2,data0!AA26/Calibration!$G27,"")</f>
        <v>4.0345340476938407</v>
      </c>
      <c r="AF28" s="114">
        <f ca="1">IF(AF$2,data0!AB26/Calibration!$G27,"")</f>
        <v>5.5474843771401954</v>
      </c>
      <c r="AG28" s="114">
        <f ca="1">IF(AG$2,data0!AC26/Calibration!$G27,"")</f>
        <v>3.7823755773712286</v>
      </c>
      <c r="AH28" s="114">
        <f ca="1">IF(AH$2,data0!AD26/Calibration!$G27,"")</f>
        <v>4.0345340476938407</v>
      </c>
      <c r="AI28" s="114">
        <f ca="1">IF(AI$2,data0!AE26/Calibration!$G27,"")</f>
        <v>4.7910089661723596</v>
      </c>
      <c r="AJ28" s="114">
        <f ca="1">IF(AJ$2,data0!AF26/Calibration!$G27,"")</f>
        <v>5.0431674364949712</v>
      </c>
      <c r="AK28" s="114">
        <f ca="1">IF(AK$2,data0!AG26/Calibration!$G27,"")</f>
        <v>5.0431674364949712</v>
      </c>
    </row>
    <row r="29" spans="1:37">
      <c r="A29">
        <f>data0!A27</f>
        <v>425</v>
      </c>
      <c r="B29" s="114">
        <f t="shared" ca="1" si="1"/>
        <v>2.7294627821728139</v>
      </c>
      <c r="C29" s="114">
        <f t="shared" ca="1" si="2"/>
        <v>3.4070011125017423</v>
      </c>
      <c r="D29" s="114">
        <f t="shared" ca="1" si="3"/>
        <v>4.0845394428306703</v>
      </c>
      <c r="E29" s="114">
        <f t="shared" ca="1" si="4"/>
        <v>0.45169222021928551</v>
      </c>
      <c r="F29" s="114">
        <f ca="1">IF(F$2,data0!B27/Calibration!$G28,"")</f>
        <v>2.5590030487530608</v>
      </c>
      <c r="G29" s="114">
        <f ca="1">IF(G$2,data0!C27/Calibration!$G28,"")</f>
        <v>3.7221862114261342</v>
      </c>
      <c r="H29" s="114">
        <f ca="1">IF(H$2,data0!D27/Calibration!$G28,"")</f>
        <v>3.256912991793055</v>
      </c>
      <c r="I29" s="114">
        <f ca="1">IF(I$2,data0!E27/Calibration!$G28,"")</f>
        <v>3.256912991793055</v>
      </c>
      <c r="J29" s="114">
        <f ca="1">IF(J$2,data0!F27/Calibration!$G28,"")</f>
        <v>3.256912991793055</v>
      </c>
      <c r="K29" s="114">
        <f ca="1">IF(K$2,data0!G27/Calibration!$G28,"")</f>
        <v>3.0242762683861399</v>
      </c>
      <c r="L29" s="114">
        <f ca="1">IF(L$2,data0!H27/Calibration!$G28,"")</f>
        <v>2.7916397721599759</v>
      </c>
      <c r="M29" s="114">
        <f ca="1">IF(M$2,data0!I27/Calibration!$G28,"")</f>
        <v>3.256912991793055</v>
      </c>
      <c r="N29" s="114">
        <f ca="1">IF(N$2,data0!J27/Calibration!$G28,"")</f>
        <v>3.9548229348330488</v>
      </c>
      <c r="O29" s="114">
        <f ca="1">IF(O$2,data0!K27/Calibration!$G28,"")</f>
        <v>3.256912991793055</v>
      </c>
      <c r="P29" s="114">
        <f ca="1">IF(P$2,data0!L27/Calibration!$G28,"")</f>
        <v>3.0242762683861399</v>
      </c>
      <c r="Q29" s="114">
        <f ca="1">IF(Q$2,data0!M27/Calibration!$G28,"")</f>
        <v>2.3263663253461462</v>
      </c>
      <c r="R29" s="114">
        <f ca="1">IF(R$2,data0!N27/Calibration!$G28,"")</f>
        <v>3.7221862114261342</v>
      </c>
      <c r="S29" s="114">
        <f ca="1">IF(S$2,data0!O27/Calibration!$G28,"")</f>
        <v>3.489549488019219</v>
      </c>
      <c r="T29" s="114">
        <f ca="1">IF(T$2,data0!P27/Calibration!$G28,"")</f>
        <v>3.256912991793055</v>
      </c>
      <c r="U29" s="114">
        <f ca="1">IF(U$2,data0!Q27/Calibration!$G28,"")</f>
        <v>3.9548229348330488</v>
      </c>
      <c r="V29" s="114">
        <f ca="1">IF(V$2,data0!R27/Calibration!$G28,"")</f>
        <v>4.1874596582399635</v>
      </c>
      <c r="W29" s="114">
        <f ca="1">IF(W$2,data0!S27/Calibration!$G28,"")</f>
        <v>3.7221862114261342</v>
      </c>
      <c r="X29" s="114">
        <f ca="1">IF(X$2,data0!T27/Calibration!$G28,"")</f>
        <v>3.0242762683861399</v>
      </c>
      <c r="Y29" s="114">
        <f ca="1">IF(Y$2,data0!U27/Calibration!$G28,"")</f>
        <v>3.7221862114261342</v>
      </c>
      <c r="Z29" s="114" t="str">
        <f>IF(Z$2,data0!V27/Calibration!$G28,"")</f>
        <v/>
      </c>
      <c r="AA29" s="114">
        <f ca="1">IF(AA$2,data0!W27/Calibration!$G28,"")</f>
        <v>3.489549488019219</v>
      </c>
      <c r="AB29" s="114">
        <f ca="1">IF(AB$2,data0!X27/Calibration!$G28,"")</f>
        <v>3.0242762683861399</v>
      </c>
      <c r="AC29" s="114">
        <f ca="1">IF(AC$2,data0!Y27/Calibration!$G28,"")</f>
        <v>3.489549488019219</v>
      </c>
      <c r="AD29" s="114">
        <f ca="1">IF(AD$2,data0!Z27/Calibration!$G28,"")</f>
        <v>3.7221862114261342</v>
      </c>
      <c r="AE29" s="114">
        <f ca="1">IF(AE$2,data0!AA27/Calibration!$G28,"")</f>
        <v>3.7221862114261342</v>
      </c>
      <c r="AF29" s="114">
        <f ca="1">IF(AF$2,data0!AB27/Calibration!$G28,"")</f>
        <v>3.256912991793055</v>
      </c>
      <c r="AG29" s="114">
        <f ca="1">IF(AG$2,data0!AC27/Calibration!$G28,"")</f>
        <v>2.7916397721599759</v>
      </c>
      <c r="AH29" s="114">
        <f ca="1">IF(AH$2,data0!AD27/Calibration!$G28,"")</f>
        <v>3.7221862114261342</v>
      </c>
      <c r="AI29" s="114">
        <f ca="1">IF(AI$2,data0!AE27/Calibration!$G28,"")</f>
        <v>3.7221862114261342</v>
      </c>
      <c r="AJ29" s="114">
        <f ca="1">IF(AJ$2,data0!AF27/Calibration!$G28,"")</f>
        <v>3.7221862114261342</v>
      </c>
      <c r="AK29" s="114">
        <f ca="1">IF(AK$2,data0!AG27/Calibration!$G28,"")</f>
        <v>4.1874596582399635</v>
      </c>
    </row>
    <row r="30" spans="1:37">
      <c r="A30">
        <f>data0!A28</f>
        <v>430</v>
      </c>
      <c r="B30" s="114">
        <f t="shared" ca="1" si="1"/>
        <v>1.6345313068494309</v>
      </c>
      <c r="C30" s="114">
        <f t="shared" ca="1" si="2"/>
        <v>2.1971260976659042</v>
      </c>
      <c r="D30" s="114">
        <f t="shared" ca="1" si="3"/>
        <v>2.7597208884823772</v>
      </c>
      <c r="E30" s="114">
        <f t="shared" ca="1" si="4"/>
        <v>0.37506319387764886</v>
      </c>
      <c r="F30" s="114">
        <f ca="1">IF(F$2,data0!B28/Calibration!$G29,"")</f>
        <v>2.1554084342677484</v>
      </c>
      <c r="G30" s="114">
        <f ca="1">IF(G$2,data0!C28/Calibration!$G29,"")</f>
        <v>1.7243267895113783</v>
      </c>
      <c r="H30" s="114">
        <f ca="1">IF(H$2,data0!D28/Calibration!$G29,"")</f>
        <v>1.7243267895113783</v>
      </c>
      <c r="I30" s="114">
        <f ca="1">IF(I$2,data0!E28/Calibration!$G29,"")</f>
        <v>2.8020310066452527</v>
      </c>
      <c r="J30" s="114">
        <f ca="1">IF(J$2,data0!F28/Calibration!$G29,"")</f>
        <v>1.7243267895113783</v>
      </c>
      <c r="K30" s="114">
        <f ca="1">IF(K$2,data0!G28/Calibration!$G29,"")</f>
        <v>2.5864902895100168</v>
      </c>
      <c r="L30" s="114">
        <f ca="1">IF(L$2,data0!H28/Calibration!$G29,"")</f>
        <v>1.9398677171325125</v>
      </c>
      <c r="M30" s="114">
        <f ca="1">IF(M$2,data0!I28/Calibration!$G29,"")</f>
        <v>1.9398677171325125</v>
      </c>
      <c r="N30" s="114">
        <f ca="1">IF(N$2,data0!J28/Calibration!$G29,"")</f>
        <v>1.9398677171325125</v>
      </c>
      <c r="O30" s="114">
        <f ca="1">IF(O$2,data0!K28/Calibration!$G29,"")</f>
        <v>2.3709493618888824</v>
      </c>
      <c r="P30" s="114">
        <f ca="1">IF(P$2,data0!L28/Calibration!$G29,"")</f>
        <v>2.3709493618888824</v>
      </c>
      <c r="Q30" s="114">
        <f ca="1">IF(Q$2,data0!M28/Calibration!$G29,"")</f>
        <v>2.1554084342677484</v>
      </c>
      <c r="R30" s="114">
        <f ca="1">IF(R$2,data0!N28/Calibration!$G29,"")</f>
        <v>2.3709493618888824</v>
      </c>
      <c r="S30" s="114">
        <f ca="1">IF(S$2,data0!O28/Calibration!$G29,"")</f>
        <v>1.9398677171325125</v>
      </c>
      <c r="T30" s="114">
        <f ca="1">IF(T$2,data0!P28/Calibration!$G29,"")</f>
        <v>2.5864902895100168</v>
      </c>
      <c r="U30" s="114">
        <f ca="1">IF(U$2,data0!Q28/Calibration!$G29,"")</f>
        <v>2.3709493618888824</v>
      </c>
      <c r="V30" s="114">
        <f ca="1">IF(V$2,data0!R28/Calibration!$G29,"")</f>
        <v>2.1554084342677484</v>
      </c>
      <c r="W30" s="114">
        <f ca="1">IF(W$2,data0!S28/Calibration!$G29,"")</f>
        <v>2.8020310066452527</v>
      </c>
      <c r="X30" s="114">
        <f ca="1">IF(X$2,data0!T28/Calibration!$G29,"")</f>
        <v>1.5087859671331934</v>
      </c>
      <c r="Y30" s="114">
        <f ca="1">IF(Y$2,data0!U28/Calibration!$G29,"")</f>
        <v>1.7243267895113783</v>
      </c>
      <c r="Z30" s="114" t="str">
        <f>IF(Z$2,data0!V28/Calibration!$G29,"")</f>
        <v/>
      </c>
      <c r="AA30" s="114">
        <f ca="1">IF(AA$2,data0!W28/Calibration!$G29,"")</f>
        <v>2.3709493618888824</v>
      </c>
      <c r="AB30" s="114">
        <f ca="1">IF(AB$2,data0!X28/Calibration!$G29,"")</f>
        <v>2.5864902895100168</v>
      </c>
      <c r="AC30" s="114">
        <f ca="1">IF(AC$2,data0!Y28/Calibration!$G29,"")</f>
        <v>2.8020310066452527</v>
      </c>
      <c r="AD30" s="114">
        <f ca="1">IF(AD$2,data0!Z28/Calibration!$G29,"")</f>
        <v>1.7243267895113783</v>
      </c>
      <c r="AE30" s="114">
        <f ca="1">IF(AE$2,data0!AA28/Calibration!$G29,"")</f>
        <v>2.5864902895100168</v>
      </c>
      <c r="AF30" s="114">
        <f ca="1">IF(AF$2,data0!AB28/Calibration!$G29,"")</f>
        <v>1.7243267895113783</v>
      </c>
      <c r="AG30" s="114">
        <f ca="1">IF(AG$2,data0!AC28/Calibration!$G29,"")</f>
        <v>2.3709493618888824</v>
      </c>
      <c r="AH30" s="114">
        <f ca="1">IF(AH$2,data0!AD28/Calibration!$G29,"")</f>
        <v>2.5864902895100168</v>
      </c>
      <c r="AI30" s="114">
        <f ca="1">IF(AI$2,data0!AE28/Calibration!$G29,"")</f>
        <v>2.1554084342677484</v>
      </c>
      <c r="AJ30" s="114">
        <f ca="1">IF(AJ$2,data0!AF28/Calibration!$G29,"")</f>
        <v>1.9398677171325125</v>
      </c>
      <c r="AK30" s="114">
        <f ca="1">IF(AK$2,data0!AG28/Calibration!$G29,"")</f>
        <v>2.3709493618888824</v>
      </c>
    </row>
    <row r="31" spans="1:37">
      <c r="A31">
        <f>data0!A29</f>
        <v>435</v>
      </c>
      <c r="B31" s="114">
        <f t="shared" ca="1" si="1"/>
        <v>0.77850246041771476</v>
      </c>
      <c r="C31" s="114">
        <f t="shared" ca="1" si="2"/>
        <v>1.1612700409128227</v>
      </c>
      <c r="D31" s="114">
        <f t="shared" ca="1" si="3"/>
        <v>1.5440376214079308</v>
      </c>
      <c r="E31" s="114">
        <f t="shared" ca="1" si="4"/>
        <v>0.25517838699673862</v>
      </c>
      <c r="F31" s="114">
        <f ca="1">IF(F$2,data0!B29/Calibration!$G30,"")</f>
        <v>1.3999755585454687</v>
      </c>
      <c r="G31" s="114">
        <f ca="1">IF(G$2,data0!C29/Calibration!$G30,"")</f>
        <v>0.79998601950411741</v>
      </c>
      <c r="H31" s="114">
        <f ca="1">IF(H$2,data0!D29/Calibration!$G30,"")</f>
        <v>1.3999755585454687</v>
      </c>
      <c r="I31" s="114">
        <f ca="1">IF(I$2,data0!E29/Calibration!$G30,"")</f>
        <v>1.3999755585454687</v>
      </c>
      <c r="J31" s="114">
        <f ca="1">IF(J$2,data0!F29/Calibration!$G30,"")</f>
        <v>1.1999790780827027</v>
      </c>
      <c r="K31" s="114">
        <f ca="1">IF(K$2,data0!G29/Calibration!$G30,"")</f>
        <v>1.3999755585454687</v>
      </c>
      <c r="L31" s="114">
        <f ca="1">IF(L$2,data0!H29/Calibration!$G30,"")</f>
        <v>1.3999755585454687</v>
      </c>
      <c r="M31" s="114">
        <f ca="1">IF(M$2,data0!I29/Calibration!$G30,"")</f>
        <v>1.1999790780827027</v>
      </c>
      <c r="N31" s="114">
        <f ca="1">IF(N$2,data0!J29/Calibration!$G30,"")</f>
        <v>0.99998249996688338</v>
      </c>
      <c r="O31" s="114">
        <f ca="1">IF(O$2,data0!K29/Calibration!$G30,"")</f>
        <v>1.1999790780827027</v>
      </c>
      <c r="P31" s="114">
        <f ca="1">IF(P$2,data0!L29/Calibration!$G30,"")</f>
        <v>1.5999720390082348</v>
      </c>
      <c r="Q31" s="114">
        <f ca="1">IF(Q$2,data0!M29/Calibration!$G30,"")</f>
        <v>1.3999755585454687</v>
      </c>
      <c r="R31" s="114">
        <f ca="1">IF(R$2,data0!N29/Calibration!$G30,"")</f>
        <v>0.99998249996688338</v>
      </c>
      <c r="S31" s="114">
        <f ca="1">IF(S$2,data0!O29/Calibration!$G30,"")</f>
        <v>0.79998601950411741</v>
      </c>
      <c r="T31" s="114">
        <f ca="1">IF(T$2,data0!P29/Calibration!$G30,"")</f>
        <v>1.5999720390082348</v>
      </c>
      <c r="U31" s="114">
        <f ca="1">IF(U$2,data0!Q29/Calibration!$G30,"")</f>
        <v>0.99998249996688338</v>
      </c>
      <c r="V31" s="114">
        <f ca="1">IF(V$2,data0!R29/Calibration!$G30,"")</f>
        <v>0.99998249996688338</v>
      </c>
      <c r="W31" s="114">
        <f ca="1">IF(W$2,data0!S29/Calibration!$G30,"")</f>
        <v>1.3999755585454687</v>
      </c>
      <c r="X31" s="114">
        <f ca="1">IF(X$2,data0!T29/Calibration!$G30,"")</f>
        <v>0.99998249996688338</v>
      </c>
      <c r="Y31" s="114">
        <f ca="1">IF(Y$2,data0!U29/Calibration!$G30,"")</f>
        <v>0.79998601950411741</v>
      </c>
      <c r="Z31" s="114" t="str">
        <f>IF(Z$2,data0!V29/Calibration!$G30,"")</f>
        <v/>
      </c>
      <c r="AA31" s="114">
        <f ca="1">IF(AA$2,data0!W29/Calibration!$G30,"")</f>
        <v>0.99998249996688338</v>
      </c>
      <c r="AB31" s="114">
        <f ca="1">IF(AB$2,data0!X29/Calibration!$G30,"")</f>
        <v>1.5999720390082348</v>
      </c>
      <c r="AC31" s="114">
        <f ca="1">IF(AC$2,data0!Y29/Calibration!$G30,"")</f>
        <v>1.1999790780827027</v>
      </c>
      <c r="AD31" s="114">
        <f ca="1">IF(AD$2,data0!Z29/Calibration!$G30,"")</f>
        <v>0.79998601950411741</v>
      </c>
      <c r="AE31" s="114">
        <f ca="1">IF(AE$2,data0!AA29/Calibration!$G30,"")</f>
        <v>1.1999790780827027</v>
      </c>
      <c r="AF31" s="114">
        <f ca="1">IF(AF$2,data0!AB29/Calibration!$G30,"")</f>
        <v>0.99998249996688338</v>
      </c>
      <c r="AG31" s="114">
        <f ca="1">IF(AG$2,data0!AC29/Calibration!$G30,"")</f>
        <v>1.1999790780827027</v>
      </c>
      <c r="AH31" s="114">
        <f ca="1">IF(AH$2,data0!AD29/Calibration!$G30,"")</f>
        <v>1.1999790780827027</v>
      </c>
      <c r="AI31" s="114">
        <f ca="1">IF(AI$2,data0!AE29/Calibration!$G30,"")</f>
        <v>0.79998601950411741</v>
      </c>
      <c r="AJ31" s="114">
        <f ca="1">IF(AJ$2,data0!AF29/Calibration!$G30,"")</f>
        <v>0.79998601950411741</v>
      </c>
      <c r="AK31" s="114">
        <f ca="1">IF(AK$2,data0!AG29/Calibration!$G30,"")</f>
        <v>1.1999790780827027</v>
      </c>
    </row>
    <row r="32" spans="1:37">
      <c r="A32">
        <f>data0!A30</f>
        <v>440</v>
      </c>
      <c r="B32" s="114">
        <f t="shared" ca="1" si="1"/>
        <v>0.12990133749372718</v>
      </c>
      <c r="C32" s="114">
        <f t="shared" ca="1" si="2"/>
        <v>0.28880636340280091</v>
      </c>
      <c r="D32" s="114">
        <f t="shared" ca="1" si="3"/>
        <v>0.44771138931187465</v>
      </c>
      <c r="E32" s="114">
        <f t="shared" ca="1" si="4"/>
        <v>0.10593668393938249</v>
      </c>
      <c r="F32" s="114">
        <f ca="1">IF(F$2,data0!B30/Calibration!$G31,"")</f>
        <v>0.37304155177993881</v>
      </c>
      <c r="G32" s="114">
        <f ca="1">IF(G$2,data0!C30/Calibration!$G31,"")</f>
        <v>0.1865207758899694</v>
      </c>
      <c r="H32" s="114">
        <f ca="1">IF(H$2,data0!D30/Calibration!$G31,"")</f>
        <v>0.55956235043821023</v>
      </c>
      <c r="I32" s="114">
        <f ca="1">IF(I$2,data0!E30/Calibration!$G31,"")</f>
        <v>0.37304155177993881</v>
      </c>
      <c r="J32" s="114">
        <f ca="1">IF(J$2,data0!F30/Calibration!$G31,"")</f>
        <v>0.37304155177993881</v>
      </c>
      <c r="K32" s="114">
        <f ca="1">IF(K$2,data0!G30/Calibration!$G31,"")</f>
        <v>0.37304155177993881</v>
      </c>
      <c r="L32" s="114">
        <f ca="1">IF(L$2,data0!H30/Calibration!$G31,"")</f>
        <v>0.37304155177993881</v>
      </c>
      <c r="M32" s="114">
        <f ca="1">IF(M$2,data0!I30/Calibration!$G31,"")</f>
        <v>0.37304155177993881</v>
      </c>
      <c r="N32" s="114">
        <f ca="1">IF(N$2,data0!J30/Calibration!$G31,"")</f>
        <v>0.37304155177993881</v>
      </c>
      <c r="O32" s="114">
        <f ca="1">IF(O$2,data0!K30/Calibration!$G31,"")</f>
        <v>0.1865207758899694</v>
      </c>
      <c r="P32" s="114">
        <f ca="1">IF(P$2,data0!L30/Calibration!$G31,"")</f>
        <v>0.37304155177993881</v>
      </c>
      <c r="Q32" s="114">
        <f ca="1">IF(Q$2,data0!M30/Calibration!$G31,"")</f>
        <v>0.37304155177993881</v>
      </c>
      <c r="R32" s="114">
        <f ca="1">IF(R$2,data0!N30/Calibration!$G31,"")</f>
        <v>0.1865207758899694</v>
      </c>
      <c r="S32" s="114">
        <f ca="1">IF(S$2,data0!O30/Calibration!$G31,"")</f>
        <v>0.1865207758899694</v>
      </c>
      <c r="T32" s="114">
        <f ca="1">IF(T$2,data0!P30/Calibration!$G31,"")</f>
        <v>0.37304155177993881</v>
      </c>
      <c r="U32" s="114">
        <f ca="1">IF(U$2,data0!Q30/Calibration!$G31,"")</f>
        <v>0.37304155177993881</v>
      </c>
      <c r="V32" s="114">
        <f ca="1">IF(V$2,data0!R30/Calibration!$G31,"")</f>
        <v>0.37304155177993881</v>
      </c>
      <c r="W32" s="114">
        <f ca="1">IF(W$2,data0!S30/Calibration!$G31,"")</f>
        <v>0.37304155177993881</v>
      </c>
      <c r="X32" s="114">
        <f ca="1">IF(X$2,data0!T30/Calibration!$G31,"")</f>
        <v>0.1865207758899694</v>
      </c>
      <c r="Y32" s="114">
        <f ca="1">IF(Y$2,data0!U30/Calibration!$G31,"")</f>
        <v>0.1865207758899694</v>
      </c>
      <c r="Z32" s="114" t="str">
        <f>IF(Z$2,data0!V30/Calibration!$G31,"")</f>
        <v/>
      </c>
      <c r="AA32" s="114">
        <f ca="1">IF(AA$2,data0!W30/Calibration!$G31,"")</f>
        <v>0.1865207758899694</v>
      </c>
      <c r="AB32" s="114">
        <f ca="1">IF(AB$2,data0!X30/Calibration!$G31,"")</f>
        <v>0.37304155177993881</v>
      </c>
      <c r="AC32" s="114">
        <f ca="1">IF(AC$2,data0!Y30/Calibration!$G31,"")</f>
        <v>0.1865207758899694</v>
      </c>
      <c r="AD32" s="114">
        <f ca="1">IF(AD$2,data0!Z30/Calibration!$G31,"")</f>
        <v>0.1865207758899694</v>
      </c>
      <c r="AE32" s="114">
        <f ca="1">IF(AE$2,data0!AA30/Calibration!$G31,"")</f>
        <v>0.1865207758899694</v>
      </c>
      <c r="AF32" s="114">
        <f ca="1">IF(AF$2,data0!AB30/Calibration!$G31,"")</f>
        <v>0.1865207758899694</v>
      </c>
      <c r="AG32" s="114">
        <f ca="1">IF(AG$2,data0!AC30/Calibration!$G31,"")</f>
        <v>0.1865207758899694</v>
      </c>
      <c r="AH32" s="114">
        <f ca="1">IF(AH$2,data0!AD30/Calibration!$G31,"")</f>
        <v>0.1865207758899694</v>
      </c>
      <c r="AI32" s="114">
        <f ca="1">IF(AI$2,data0!AE30/Calibration!$G31,"")</f>
        <v>0.1865207758899694</v>
      </c>
      <c r="AJ32" s="114">
        <f ca="1">IF(AJ$2,data0!AF30/Calibration!$G31,"")</f>
        <v>0.1865207758899694</v>
      </c>
      <c r="AK32" s="114">
        <f ca="1">IF(AK$2,data0!AG30/Calibration!$G31,"")</f>
        <v>0.37304155177993881</v>
      </c>
    </row>
    <row r="33" spans="1:37">
      <c r="A33">
        <f>data0!A31</f>
        <v>445</v>
      </c>
      <c r="B33" s="114">
        <f t="shared" ca="1" si="1"/>
        <v>-3.6798619062475182E-2</v>
      </c>
      <c r="C33" s="114">
        <f t="shared" ca="1" si="2"/>
        <v>9.5897420441484596E-2</v>
      </c>
      <c r="D33" s="114">
        <f t="shared" ca="1" si="3"/>
        <v>0.22859345994544439</v>
      </c>
      <c r="E33" s="114">
        <f t="shared" ca="1" si="4"/>
        <v>8.8464026335973181E-2</v>
      </c>
      <c r="F33" s="114">
        <f ca="1">IF(F$2,data0!B31/Calibration!$G32,"")</f>
        <v>0</v>
      </c>
      <c r="G33" s="114">
        <f ca="1">IF(G$2,data0!C31/Calibration!$G32,"")</f>
        <v>0.17487176668741305</v>
      </c>
      <c r="H33" s="114">
        <f ca="1">IF(H$2,data0!D31/Calibration!$G32,"")</f>
        <v>0.17487176668741305</v>
      </c>
      <c r="I33" s="114">
        <f ca="1">IF(I$2,data0!E31/Calibration!$G32,"")</f>
        <v>0.17487176668741305</v>
      </c>
      <c r="J33" s="114">
        <f ca="1">IF(J$2,data0!F31/Calibration!$G32,"")</f>
        <v>0.17487176668741305</v>
      </c>
      <c r="K33" s="114">
        <f ca="1">IF(K$2,data0!G31/Calibration!$G32,"")</f>
        <v>0.17487176668741305</v>
      </c>
      <c r="L33" s="114">
        <f ca="1">IF(L$2,data0!H31/Calibration!$G32,"")</f>
        <v>0</v>
      </c>
      <c r="M33" s="114">
        <f ca="1">IF(M$2,data0!I31/Calibration!$G32,"")</f>
        <v>0</v>
      </c>
      <c r="N33" s="114">
        <f ca="1">IF(N$2,data0!J31/Calibration!$G32,"")</f>
        <v>0.17487176668741305</v>
      </c>
      <c r="O33" s="114">
        <f ca="1">IF(O$2,data0!K31/Calibration!$G32,"")</f>
        <v>0</v>
      </c>
      <c r="P33" s="114">
        <f ca="1">IF(P$2,data0!L31/Calibration!$G32,"")</f>
        <v>0.17487176668741305</v>
      </c>
      <c r="Q33" s="114">
        <f ca="1">IF(Q$2,data0!M31/Calibration!$G32,"")</f>
        <v>0.17487176668741305</v>
      </c>
      <c r="R33" s="114">
        <f ca="1">IF(R$2,data0!N31/Calibration!$G32,"")</f>
        <v>0.17487176668741305</v>
      </c>
      <c r="S33" s="114">
        <f ca="1">IF(S$2,data0!O31/Calibration!$G32,"")</f>
        <v>0.17487176668741305</v>
      </c>
      <c r="T33" s="114">
        <f ca="1">IF(T$2,data0!P31/Calibration!$G32,"")</f>
        <v>0</v>
      </c>
      <c r="U33" s="114">
        <f ca="1">IF(U$2,data0!Q31/Calibration!$G32,"")</f>
        <v>0.17487176668741305</v>
      </c>
      <c r="V33" s="114">
        <f ca="1">IF(V$2,data0!R31/Calibration!$G32,"")</f>
        <v>0.17487176668741305</v>
      </c>
      <c r="W33" s="114">
        <f ca="1">IF(W$2,data0!S31/Calibration!$G32,"")</f>
        <v>0</v>
      </c>
      <c r="X33" s="114">
        <f ca="1">IF(X$2,data0!T31/Calibration!$G32,"")</f>
        <v>0</v>
      </c>
      <c r="Y33" s="114">
        <f ca="1">IF(Y$2,data0!U31/Calibration!$G32,"")</f>
        <v>0</v>
      </c>
      <c r="Z33" s="114" t="str">
        <f>IF(Z$2,data0!V31/Calibration!$G32,"")</f>
        <v/>
      </c>
      <c r="AA33" s="114">
        <f ca="1">IF(AA$2,data0!W31/Calibration!$G32,"")</f>
        <v>0</v>
      </c>
      <c r="AB33" s="114">
        <f ca="1">IF(AB$2,data0!X31/Calibration!$G32,"")</f>
        <v>0.17487176668741305</v>
      </c>
      <c r="AC33" s="114">
        <f ca="1">IF(AC$2,data0!Y31/Calibration!$G32,"")</f>
        <v>0.17487176668741305</v>
      </c>
      <c r="AD33" s="114">
        <f ca="1">IF(AD$2,data0!Z31/Calibration!$G32,"")</f>
        <v>0.17487176668741305</v>
      </c>
      <c r="AE33" s="114">
        <f ca="1">IF(AE$2,data0!AA31/Calibration!$G32,"")</f>
        <v>0</v>
      </c>
      <c r="AF33" s="114">
        <f ca="1">IF(AF$2,data0!AB31/Calibration!$G32,"")</f>
        <v>0</v>
      </c>
      <c r="AG33" s="114">
        <f ca="1">IF(AG$2,data0!AC31/Calibration!$G32,"")</f>
        <v>0</v>
      </c>
      <c r="AH33" s="114">
        <f ca="1">IF(AH$2,data0!AD31/Calibration!$G32,"")</f>
        <v>0.17487176668741305</v>
      </c>
      <c r="AI33" s="114">
        <f ca="1">IF(AI$2,data0!AE31/Calibration!$G32,"")</f>
        <v>0</v>
      </c>
      <c r="AJ33" s="114">
        <f ca="1">IF(AJ$2,data0!AF31/Calibration!$G32,"")</f>
        <v>0</v>
      </c>
      <c r="AK33" s="114">
        <f ca="1">IF(AK$2,data0!AG31/Calibration!$G32,"")</f>
        <v>0.17487176668741305</v>
      </c>
    </row>
    <row r="34" spans="1:37">
      <c r="A34">
        <f>data0!A32</f>
        <v>450</v>
      </c>
      <c r="B34" s="114">
        <f t="shared" ca="1" si="1"/>
        <v>-3.4635204486346299E-2</v>
      </c>
      <c r="C34" s="114">
        <f t="shared" ca="1" si="2"/>
        <v>9.0259549171259945E-2</v>
      </c>
      <c r="D34" s="114">
        <f t="shared" ca="1" si="3"/>
        <v>0.21515430282886619</v>
      </c>
      <c r="E34" s="114">
        <f t="shared" ca="1" si="4"/>
        <v>8.3263169105070825E-2</v>
      </c>
      <c r="F34" s="114">
        <f ca="1">IF(F$2,data0!B32/Calibration!$G33,"")</f>
        <v>0</v>
      </c>
      <c r="G34" s="114">
        <f ca="1">IF(G$2,data0!C32/Calibration!$G33,"")</f>
        <v>0.16459094260641519</v>
      </c>
      <c r="H34" s="114">
        <f ca="1">IF(H$2,data0!D32/Calibration!$G33,"")</f>
        <v>0.16459094260641519</v>
      </c>
      <c r="I34" s="114">
        <f ca="1">IF(I$2,data0!E32/Calibration!$G33,"")</f>
        <v>0.16459094260641519</v>
      </c>
      <c r="J34" s="114">
        <f ca="1">IF(J$2,data0!F32/Calibration!$G33,"")</f>
        <v>0.16459094260641519</v>
      </c>
      <c r="K34" s="114">
        <f ca="1">IF(K$2,data0!G32/Calibration!$G33,"")</f>
        <v>0.16459094260641519</v>
      </c>
      <c r="L34" s="114">
        <f ca="1">IF(L$2,data0!H32/Calibration!$G33,"")</f>
        <v>0</v>
      </c>
      <c r="M34" s="114">
        <f ca="1">IF(M$2,data0!I32/Calibration!$G33,"")</f>
        <v>0</v>
      </c>
      <c r="N34" s="114">
        <f ca="1">IF(N$2,data0!J32/Calibration!$G33,"")</f>
        <v>0.16459094260641519</v>
      </c>
      <c r="O34" s="114">
        <f ca="1">IF(O$2,data0!K32/Calibration!$G33,"")</f>
        <v>0</v>
      </c>
      <c r="P34" s="114">
        <f ca="1">IF(P$2,data0!L32/Calibration!$G33,"")</f>
        <v>0.16459094260641519</v>
      </c>
      <c r="Q34" s="114">
        <f ca="1">IF(Q$2,data0!M32/Calibration!$G33,"")</f>
        <v>0.16459094260641519</v>
      </c>
      <c r="R34" s="114">
        <f ca="1">IF(R$2,data0!N32/Calibration!$G33,"")</f>
        <v>0.16459094260641519</v>
      </c>
      <c r="S34" s="114">
        <f ca="1">IF(S$2,data0!O32/Calibration!$G33,"")</f>
        <v>0.16459094260641519</v>
      </c>
      <c r="T34" s="114">
        <f ca="1">IF(T$2,data0!P32/Calibration!$G33,"")</f>
        <v>0</v>
      </c>
      <c r="U34" s="114">
        <f ca="1">IF(U$2,data0!Q32/Calibration!$G33,"")</f>
        <v>0.16459094260641519</v>
      </c>
      <c r="V34" s="114">
        <f ca="1">IF(V$2,data0!R32/Calibration!$G33,"")</f>
        <v>0.16459094260641519</v>
      </c>
      <c r="W34" s="114">
        <f ca="1">IF(W$2,data0!S32/Calibration!$G33,"")</f>
        <v>0</v>
      </c>
      <c r="X34" s="114">
        <f ca="1">IF(X$2,data0!T32/Calibration!$G33,"")</f>
        <v>0</v>
      </c>
      <c r="Y34" s="114">
        <f ca="1">IF(Y$2,data0!U32/Calibration!$G33,"")</f>
        <v>0</v>
      </c>
      <c r="Z34" s="114" t="str">
        <f>IF(Z$2,data0!V32/Calibration!$G33,"")</f>
        <v/>
      </c>
      <c r="AA34" s="114">
        <f ca="1">IF(AA$2,data0!W32/Calibration!$G33,"")</f>
        <v>0</v>
      </c>
      <c r="AB34" s="114">
        <f ca="1">IF(AB$2,data0!X32/Calibration!$G33,"")</f>
        <v>0.16459094260641519</v>
      </c>
      <c r="AC34" s="114">
        <f ca="1">IF(AC$2,data0!Y32/Calibration!$G33,"")</f>
        <v>0.16459094260641519</v>
      </c>
      <c r="AD34" s="114">
        <f ca="1">IF(AD$2,data0!Z32/Calibration!$G33,"")</f>
        <v>0.16459094260641519</v>
      </c>
      <c r="AE34" s="114">
        <f ca="1">IF(AE$2,data0!AA32/Calibration!$G33,"")</f>
        <v>0</v>
      </c>
      <c r="AF34" s="114">
        <f ca="1">IF(AF$2,data0!AB32/Calibration!$G33,"")</f>
        <v>0</v>
      </c>
      <c r="AG34" s="114">
        <f ca="1">IF(AG$2,data0!AC32/Calibration!$G33,"")</f>
        <v>0</v>
      </c>
      <c r="AH34" s="114">
        <f ca="1">IF(AH$2,data0!AD32/Calibration!$G33,"")</f>
        <v>0.16459094260641519</v>
      </c>
      <c r="AI34" s="114">
        <f ca="1">IF(AI$2,data0!AE32/Calibration!$G33,"")</f>
        <v>0</v>
      </c>
      <c r="AJ34" s="114">
        <f ca="1">IF(AJ$2,data0!AF32/Calibration!$G33,"")</f>
        <v>0</v>
      </c>
      <c r="AK34" s="114">
        <f ca="1">IF(AK$2,data0!AG32/Calibration!$G33,"")</f>
        <v>0.16459094260641519</v>
      </c>
    </row>
    <row r="35" spans="1:37">
      <c r="A35">
        <f>data0!A33</f>
        <v>455</v>
      </c>
      <c r="B35" s="114">
        <f t="shared" ca="1" si="1"/>
        <v>-3.2628856113363677E-2</v>
      </c>
      <c r="C35" s="114">
        <f t="shared" ca="1" si="2"/>
        <v>8.5030993361887311E-2</v>
      </c>
      <c r="D35" s="114">
        <f t="shared" ca="1" si="3"/>
        <v>0.20269084283713829</v>
      </c>
      <c r="E35" s="114">
        <f t="shared" ca="1" si="4"/>
        <v>7.843989965016733E-2</v>
      </c>
      <c r="F35" s="114">
        <f ca="1">IF(F$2,data0!B33/Calibration!$G34,"")</f>
        <v>0</v>
      </c>
      <c r="G35" s="114">
        <f ca="1">IF(G$2,data0!C33/Calibration!$G34,"")</f>
        <v>0.15505651730697098</v>
      </c>
      <c r="H35" s="114">
        <f ca="1">IF(H$2,data0!D33/Calibration!$G34,"")</f>
        <v>0.15505651730697098</v>
      </c>
      <c r="I35" s="114">
        <f ca="1">IF(I$2,data0!E33/Calibration!$G34,"")</f>
        <v>0.15505651730697098</v>
      </c>
      <c r="J35" s="114">
        <f ca="1">IF(J$2,data0!F33/Calibration!$G34,"")</f>
        <v>0.15505651730697098</v>
      </c>
      <c r="K35" s="114">
        <f ca="1">IF(K$2,data0!G33/Calibration!$G34,"")</f>
        <v>0.15505651730697098</v>
      </c>
      <c r="L35" s="114">
        <f ca="1">IF(L$2,data0!H33/Calibration!$G34,"")</f>
        <v>0</v>
      </c>
      <c r="M35" s="114">
        <f ca="1">IF(M$2,data0!I33/Calibration!$G34,"")</f>
        <v>0</v>
      </c>
      <c r="N35" s="114">
        <f ca="1">IF(N$2,data0!J33/Calibration!$G34,"")</f>
        <v>0.15505651730697098</v>
      </c>
      <c r="O35" s="114">
        <f ca="1">IF(O$2,data0!K33/Calibration!$G34,"")</f>
        <v>0</v>
      </c>
      <c r="P35" s="114">
        <f ca="1">IF(P$2,data0!L33/Calibration!$G34,"")</f>
        <v>0.15505651730697098</v>
      </c>
      <c r="Q35" s="114">
        <f ca="1">IF(Q$2,data0!M33/Calibration!$G34,"")</f>
        <v>0.15505651730697098</v>
      </c>
      <c r="R35" s="114">
        <f ca="1">IF(R$2,data0!N33/Calibration!$G34,"")</f>
        <v>0.15505651730697098</v>
      </c>
      <c r="S35" s="114">
        <f ca="1">IF(S$2,data0!O33/Calibration!$G34,"")</f>
        <v>0.15505651730697098</v>
      </c>
      <c r="T35" s="114">
        <f ca="1">IF(T$2,data0!P33/Calibration!$G34,"")</f>
        <v>0</v>
      </c>
      <c r="U35" s="114">
        <f ca="1">IF(U$2,data0!Q33/Calibration!$G34,"")</f>
        <v>0.15505651730697098</v>
      </c>
      <c r="V35" s="114">
        <f ca="1">IF(V$2,data0!R33/Calibration!$G34,"")</f>
        <v>0.15505651730697098</v>
      </c>
      <c r="W35" s="114">
        <f ca="1">IF(W$2,data0!S33/Calibration!$G34,"")</f>
        <v>0</v>
      </c>
      <c r="X35" s="114">
        <f ca="1">IF(X$2,data0!T33/Calibration!$G34,"")</f>
        <v>0</v>
      </c>
      <c r="Y35" s="114">
        <f ca="1">IF(Y$2,data0!U33/Calibration!$G34,"")</f>
        <v>0</v>
      </c>
      <c r="Z35" s="114" t="str">
        <f>IF(Z$2,data0!V33/Calibration!$G34,"")</f>
        <v/>
      </c>
      <c r="AA35" s="114">
        <f ca="1">IF(AA$2,data0!W33/Calibration!$G34,"")</f>
        <v>0</v>
      </c>
      <c r="AB35" s="114">
        <f ca="1">IF(AB$2,data0!X33/Calibration!$G34,"")</f>
        <v>0.15505651730697098</v>
      </c>
      <c r="AC35" s="114">
        <f ca="1">IF(AC$2,data0!Y33/Calibration!$G34,"")</f>
        <v>0.15505651730697098</v>
      </c>
      <c r="AD35" s="114">
        <f ca="1">IF(AD$2,data0!Z33/Calibration!$G34,"")</f>
        <v>0.15505651730697098</v>
      </c>
      <c r="AE35" s="114">
        <f ca="1">IF(AE$2,data0!AA33/Calibration!$G34,"")</f>
        <v>0</v>
      </c>
      <c r="AF35" s="114">
        <f ca="1">IF(AF$2,data0!AB33/Calibration!$G34,"")</f>
        <v>0</v>
      </c>
      <c r="AG35" s="114">
        <f ca="1">IF(AG$2,data0!AC33/Calibration!$G34,"")</f>
        <v>0</v>
      </c>
      <c r="AH35" s="114">
        <f ca="1">IF(AH$2,data0!AD33/Calibration!$G34,"")</f>
        <v>0.15505651730697098</v>
      </c>
      <c r="AI35" s="114">
        <f ca="1">IF(AI$2,data0!AE33/Calibration!$G34,"")</f>
        <v>0</v>
      </c>
      <c r="AJ35" s="114">
        <f ca="1">IF(AJ$2,data0!AF33/Calibration!$G34,"")</f>
        <v>0</v>
      </c>
      <c r="AK35" s="114">
        <f ca="1">IF(AK$2,data0!AG33/Calibration!$G34,"")</f>
        <v>0.15505651730697098</v>
      </c>
    </row>
    <row r="36" spans="1:37">
      <c r="A36">
        <f>data0!A34</f>
        <v>460</v>
      </c>
      <c r="B36" s="114">
        <f t="shared" ca="1" si="1"/>
        <v>-3.0627354161737161E-2</v>
      </c>
      <c r="C36" s="114">
        <f t="shared" ca="1" si="2"/>
        <v>7.9815067355432603E-2</v>
      </c>
      <c r="D36" s="114">
        <f t="shared" ca="1" si="3"/>
        <v>0.19025748887260235</v>
      </c>
      <c r="E36" s="114">
        <f t="shared" ca="1" si="4"/>
        <v>7.3628281011446514E-2</v>
      </c>
      <c r="F36" s="114">
        <f ca="1">IF(F$2,data0!B34/Calibration!$G35,"")</f>
        <v>0</v>
      </c>
      <c r="G36" s="114">
        <f ca="1">IF(G$2,data0!C34/Calibration!$G35,"")</f>
        <v>0.14554512282461238</v>
      </c>
      <c r="H36" s="114">
        <f ca="1">IF(H$2,data0!D34/Calibration!$G35,"")</f>
        <v>0.14554512282461238</v>
      </c>
      <c r="I36" s="114">
        <f ca="1">IF(I$2,data0!E34/Calibration!$G35,"")</f>
        <v>0.14554512282461238</v>
      </c>
      <c r="J36" s="114">
        <f ca="1">IF(J$2,data0!F34/Calibration!$G35,"")</f>
        <v>0.14554512282461238</v>
      </c>
      <c r="K36" s="114">
        <f ca="1">IF(K$2,data0!G34/Calibration!$G35,"")</f>
        <v>0.14554512282461238</v>
      </c>
      <c r="L36" s="114">
        <f ca="1">IF(L$2,data0!H34/Calibration!$G35,"")</f>
        <v>0</v>
      </c>
      <c r="M36" s="114">
        <f ca="1">IF(M$2,data0!I34/Calibration!$G35,"")</f>
        <v>0</v>
      </c>
      <c r="N36" s="114">
        <f ca="1">IF(N$2,data0!J34/Calibration!$G35,"")</f>
        <v>0.14554512282461238</v>
      </c>
      <c r="O36" s="114">
        <f ca="1">IF(O$2,data0!K34/Calibration!$G35,"")</f>
        <v>0</v>
      </c>
      <c r="P36" s="114">
        <f ca="1">IF(P$2,data0!L34/Calibration!$G35,"")</f>
        <v>0.14554512282461238</v>
      </c>
      <c r="Q36" s="114">
        <f ca="1">IF(Q$2,data0!M34/Calibration!$G35,"")</f>
        <v>0.14554512282461238</v>
      </c>
      <c r="R36" s="114">
        <f ca="1">IF(R$2,data0!N34/Calibration!$G35,"")</f>
        <v>0.14554512282461238</v>
      </c>
      <c r="S36" s="114">
        <f ca="1">IF(S$2,data0!O34/Calibration!$G35,"")</f>
        <v>0.14554512282461238</v>
      </c>
      <c r="T36" s="114">
        <f ca="1">IF(T$2,data0!P34/Calibration!$G35,"")</f>
        <v>0</v>
      </c>
      <c r="U36" s="114">
        <f ca="1">IF(U$2,data0!Q34/Calibration!$G35,"")</f>
        <v>0.14554512282461238</v>
      </c>
      <c r="V36" s="114">
        <f ca="1">IF(V$2,data0!R34/Calibration!$G35,"")</f>
        <v>0.14554512282461238</v>
      </c>
      <c r="W36" s="114">
        <f ca="1">IF(W$2,data0!S34/Calibration!$G35,"")</f>
        <v>0</v>
      </c>
      <c r="X36" s="114">
        <f ca="1">IF(X$2,data0!T34/Calibration!$G35,"")</f>
        <v>0</v>
      </c>
      <c r="Y36" s="114">
        <f ca="1">IF(Y$2,data0!U34/Calibration!$G35,"")</f>
        <v>0</v>
      </c>
      <c r="Z36" s="114" t="str">
        <f>IF(Z$2,data0!V34/Calibration!$G35,"")</f>
        <v/>
      </c>
      <c r="AA36" s="114">
        <f ca="1">IF(AA$2,data0!W34/Calibration!$G35,"")</f>
        <v>0</v>
      </c>
      <c r="AB36" s="114">
        <f ca="1">IF(AB$2,data0!X34/Calibration!$G35,"")</f>
        <v>0.14554512282461238</v>
      </c>
      <c r="AC36" s="114">
        <f ca="1">IF(AC$2,data0!Y34/Calibration!$G35,"")</f>
        <v>0.14554512282461238</v>
      </c>
      <c r="AD36" s="114">
        <f ca="1">IF(AD$2,data0!Z34/Calibration!$G35,"")</f>
        <v>0.14554512282461238</v>
      </c>
      <c r="AE36" s="114">
        <f ca="1">IF(AE$2,data0!AA34/Calibration!$G35,"")</f>
        <v>0</v>
      </c>
      <c r="AF36" s="114">
        <f ca="1">IF(AF$2,data0!AB34/Calibration!$G35,"")</f>
        <v>0</v>
      </c>
      <c r="AG36" s="114">
        <f ca="1">IF(AG$2,data0!AC34/Calibration!$G35,"")</f>
        <v>0</v>
      </c>
      <c r="AH36" s="114">
        <f ca="1">IF(AH$2,data0!AD34/Calibration!$G35,"")</f>
        <v>0.14554512282461238</v>
      </c>
      <c r="AI36" s="114">
        <f ca="1">IF(AI$2,data0!AE34/Calibration!$G35,"")</f>
        <v>0</v>
      </c>
      <c r="AJ36" s="114">
        <f ca="1">IF(AJ$2,data0!AF34/Calibration!$G35,"")</f>
        <v>0</v>
      </c>
      <c r="AK36" s="114">
        <f ca="1">IF(AK$2,data0!AG34/Calibration!$G35,"")</f>
        <v>0.14554512282461238</v>
      </c>
    </row>
    <row r="37" spans="1:37">
      <c r="A37">
        <f>data0!A35</f>
        <v>465</v>
      </c>
      <c r="B37" s="114">
        <f t="shared" ca="1" si="1"/>
        <v>-2.862106497745566E-2</v>
      </c>
      <c r="C37" s="114">
        <f t="shared" ca="1" si="2"/>
        <v>7.4586665792167384E-2</v>
      </c>
      <c r="D37" s="114">
        <f t="shared" ca="1" si="3"/>
        <v>0.17779439656179041</v>
      </c>
      <c r="E37" s="114">
        <f t="shared" ca="1" si="4"/>
        <v>6.8805153846415362E-2</v>
      </c>
      <c r="F37" s="114">
        <f ca="1">IF(F$2,data0!B35/Calibration!$G36,"")</f>
        <v>0</v>
      </c>
      <c r="G37" s="114">
        <f ca="1">IF(G$2,data0!C35/Calibration!$G36,"")</f>
        <v>0.1360109787974817</v>
      </c>
      <c r="H37" s="114">
        <f ca="1">IF(H$2,data0!D35/Calibration!$G36,"")</f>
        <v>0.1360109787974817</v>
      </c>
      <c r="I37" s="114">
        <f ca="1">IF(I$2,data0!E35/Calibration!$G36,"")</f>
        <v>0.1360109787974817</v>
      </c>
      <c r="J37" s="114">
        <f ca="1">IF(J$2,data0!F35/Calibration!$G36,"")</f>
        <v>0.1360109787974817</v>
      </c>
      <c r="K37" s="114">
        <f ca="1">IF(K$2,data0!G35/Calibration!$G36,"")</f>
        <v>0.1360109787974817</v>
      </c>
      <c r="L37" s="114">
        <f ca="1">IF(L$2,data0!H35/Calibration!$G36,"")</f>
        <v>0</v>
      </c>
      <c r="M37" s="114">
        <f ca="1">IF(M$2,data0!I35/Calibration!$G36,"")</f>
        <v>0</v>
      </c>
      <c r="N37" s="114">
        <f ca="1">IF(N$2,data0!J35/Calibration!$G36,"")</f>
        <v>0.1360109787974817</v>
      </c>
      <c r="O37" s="114">
        <f ca="1">IF(O$2,data0!K35/Calibration!$G36,"")</f>
        <v>0</v>
      </c>
      <c r="P37" s="114">
        <f ca="1">IF(P$2,data0!L35/Calibration!$G36,"")</f>
        <v>0.1360109787974817</v>
      </c>
      <c r="Q37" s="114">
        <f ca="1">IF(Q$2,data0!M35/Calibration!$G36,"")</f>
        <v>0.1360109787974817</v>
      </c>
      <c r="R37" s="114">
        <f ca="1">IF(R$2,data0!N35/Calibration!$G36,"")</f>
        <v>0.1360109787974817</v>
      </c>
      <c r="S37" s="114">
        <f ca="1">IF(S$2,data0!O35/Calibration!$G36,"")</f>
        <v>0.1360109787974817</v>
      </c>
      <c r="T37" s="114">
        <f ca="1">IF(T$2,data0!P35/Calibration!$G36,"")</f>
        <v>0</v>
      </c>
      <c r="U37" s="114">
        <f ca="1">IF(U$2,data0!Q35/Calibration!$G36,"")</f>
        <v>0.1360109787974817</v>
      </c>
      <c r="V37" s="114">
        <f ca="1">IF(V$2,data0!R35/Calibration!$G36,"")</f>
        <v>0.1360109787974817</v>
      </c>
      <c r="W37" s="114">
        <f ca="1">IF(W$2,data0!S35/Calibration!$G36,"")</f>
        <v>0</v>
      </c>
      <c r="X37" s="114">
        <f ca="1">IF(X$2,data0!T35/Calibration!$G36,"")</f>
        <v>0</v>
      </c>
      <c r="Y37" s="114">
        <f ca="1">IF(Y$2,data0!U35/Calibration!$G36,"")</f>
        <v>0</v>
      </c>
      <c r="Z37" s="114" t="str">
        <f>IF(Z$2,data0!V35/Calibration!$G36,"")</f>
        <v/>
      </c>
      <c r="AA37" s="114">
        <f ca="1">IF(AA$2,data0!W35/Calibration!$G36,"")</f>
        <v>0</v>
      </c>
      <c r="AB37" s="114">
        <f ca="1">IF(AB$2,data0!X35/Calibration!$G36,"")</f>
        <v>0.1360109787974817</v>
      </c>
      <c r="AC37" s="114">
        <f ca="1">IF(AC$2,data0!Y35/Calibration!$G36,"")</f>
        <v>0.1360109787974817</v>
      </c>
      <c r="AD37" s="114">
        <f ca="1">IF(AD$2,data0!Z35/Calibration!$G36,"")</f>
        <v>0.1360109787974817</v>
      </c>
      <c r="AE37" s="114">
        <f ca="1">IF(AE$2,data0!AA35/Calibration!$G36,"")</f>
        <v>0</v>
      </c>
      <c r="AF37" s="114">
        <f ca="1">IF(AF$2,data0!AB35/Calibration!$G36,"")</f>
        <v>0</v>
      </c>
      <c r="AG37" s="114">
        <f ca="1">IF(AG$2,data0!AC35/Calibration!$G36,"")</f>
        <v>0</v>
      </c>
      <c r="AH37" s="114">
        <f ca="1">IF(AH$2,data0!AD35/Calibration!$G36,"")</f>
        <v>0.1360109787974817</v>
      </c>
      <c r="AI37" s="114">
        <f ca="1">IF(AI$2,data0!AE35/Calibration!$G36,"")</f>
        <v>0</v>
      </c>
      <c r="AJ37" s="114">
        <f ca="1">IF(AJ$2,data0!AF35/Calibration!$G36,"")</f>
        <v>0</v>
      </c>
      <c r="AK37" s="114">
        <f ca="1">IF(AK$2,data0!AG35/Calibration!$G36,"")</f>
        <v>0.1360109787974817</v>
      </c>
    </row>
    <row r="38" spans="1:37">
      <c r="A38">
        <f>data0!A36</f>
        <v>470</v>
      </c>
      <c r="B38" s="114">
        <f t="shared" ca="1" si="1"/>
        <v>-2.6750830616621188E-2</v>
      </c>
      <c r="C38" s="114">
        <f t="shared" ca="1" si="2"/>
        <v>6.9712823909118385E-2</v>
      </c>
      <c r="D38" s="114">
        <f t="shared" ca="1" si="3"/>
        <v>0.16617647843485794</v>
      </c>
      <c r="E38" s="114">
        <f t="shared" ca="1" si="4"/>
        <v>6.4309103017159711E-2</v>
      </c>
      <c r="F38" s="114">
        <f ca="1">IF(F$2,data0!B36/Calibration!$G37,"")</f>
        <v>0</v>
      </c>
      <c r="G38" s="114">
        <f ca="1">IF(G$2,data0!C36/Calibration!$G37,"")</f>
        <v>0.12712338477545118</v>
      </c>
      <c r="H38" s="114">
        <f ca="1">IF(H$2,data0!D36/Calibration!$G37,"")</f>
        <v>0.12712338477545118</v>
      </c>
      <c r="I38" s="114">
        <f ca="1">IF(I$2,data0!E36/Calibration!$G37,"")</f>
        <v>0.12712338477545118</v>
      </c>
      <c r="J38" s="114">
        <f ca="1">IF(J$2,data0!F36/Calibration!$G37,"")</f>
        <v>0.12712338477545118</v>
      </c>
      <c r="K38" s="114">
        <f ca="1">IF(K$2,data0!G36/Calibration!$G37,"")</f>
        <v>0.12712338477545118</v>
      </c>
      <c r="L38" s="114">
        <f ca="1">IF(L$2,data0!H36/Calibration!$G37,"")</f>
        <v>0</v>
      </c>
      <c r="M38" s="114">
        <f ca="1">IF(M$2,data0!I36/Calibration!$G37,"")</f>
        <v>0</v>
      </c>
      <c r="N38" s="114">
        <f ca="1">IF(N$2,data0!J36/Calibration!$G37,"")</f>
        <v>0.12712338477545118</v>
      </c>
      <c r="O38" s="114">
        <f ca="1">IF(O$2,data0!K36/Calibration!$G37,"")</f>
        <v>0</v>
      </c>
      <c r="P38" s="114">
        <f ca="1">IF(P$2,data0!L36/Calibration!$G37,"")</f>
        <v>0.12712338477545118</v>
      </c>
      <c r="Q38" s="114">
        <f ca="1">IF(Q$2,data0!M36/Calibration!$G37,"")</f>
        <v>0.12712338477545118</v>
      </c>
      <c r="R38" s="114">
        <f ca="1">IF(R$2,data0!N36/Calibration!$G37,"")</f>
        <v>0.12712338477545118</v>
      </c>
      <c r="S38" s="114">
        <f ca="1">IF(S$2,data0!O36/Calibration!$G37,"")</f>
        <v>0.12712338477545118</v>
      </c>
      <c r="T38" s="114">
        <f ca="1">IF(T$2,data0!P36/Calibration!$G37,"")</f>
        <v>0</v>
      </c>
      <c r="U38" s="114">
        <f ca="1">IF(U$2,data0!Q36/Calibration!$G37,"")</f>
        <v>0.12712338477545118</v>
      </c>
      <c r="V38" s="114">
        <f ca="1">IF(V$2,data0!R36/Calibration!$G37,"")</f>
        <v>0.12712338477545118</v>
      </c>
      <c r="W38" s="114">
        <f ca="1">IF(W$2,data0!S36/Calibration!$G37,"")</f>
        <v>0</v>
      </c>
      <c r="X38" s="114">
        <f ca="1">IF(X$2,data0!T36/Calibration!$G37,"")</f>
        <v>0</v>
      </c>
      <c r="Y38" s="114">
        <f ca="1">IF(Y$2,data0!U36/Calibration!$G37,"")</f>
        <v>0</v>
      </c>
      <c r="Z38" s="114" t="str">
        <f>IF(Z$2,data0!V36/Calibration!$G37,"")</f>
        <v/>
      </c>
      <c r="AA38" s="114">
        <f ca="1">IF(AA$2,data0!W36/Calibration!$G37,"")</f>
        <v>0</v>
      </c>
      <c r="AB38" s="114">
        <f ca="1">IF(AB$2,data0!X36/Calibration!$G37,"")</f>
        <v>0.12712338477545118</v>
      </c>
      <c r="AC38" s="114">
        <f ca="1">IF(AC$2,data0!Y36/Calibration!$G37,"")</f>
        <v>0.12712338477545118</v>
      </c>
      <c r="AD38" s="114">
        <f ca="1">IF(AD$2,data0!Z36/Calibration!$G37,"")</f>
        <v>0.12712338477545118</v>
      </c>
      <c r="AE38" s="114">
        <f ca="1">IF(AE$2,data0!AA36/Calibration!$G37,"")</f>
        <v>0</v>
      </c>
      <c r="AF38" s="114">
        <f ca="1">IF(AF$2,data0!AB36/Calibration!$G37,"")</f>
        <v>0</v>
      </c>
      <c r="AG38" s="114">
        <f ca="1">IF(AG$2,data0!AC36/Calibration!$G37,"")</f>
        <v>0</v>
      </c>
      <c r="AH38" s="114">
        <f ca="1">IF(AH$2,data0!AD36/Calibration!$G37,"")</f>
        <v>0.12712338477545118</v>
      </c>
      <c r="AI38" s="114">
        <f ca="1">IF(AI$2,data0!AE36/Calibration!$G37,"")</f>
        <v>0</v>
      </c>
      <c r="AJ38" s="114">
        <f ca="1">IF(AJ$2,data0!AF36/Calibration!$G37,"")</f>
        <v>0</v>
      </c>
      <c r="AK38" s="114">
        <f ca="1">IF(AK$2,data0!AG36/Calibration!$G37,"")</f>
        <v>0.12712338477545118</v>
      </c>
    </row>
    <row r="39" spans="1:37">
      <c r="A39">
        <f>data0!A37</f>
        <v>475</v>
      </c>
      <c r="B39" s="114">
        <f t="shared" ca="1" si="1"/>
        <v>-2.5051191695306091E-2</v>
      </c>
      <c r="C39" s="114">
        <f t="shared" ca="1" si="2"/>
        <v>6.5283554757487053E-2</v>
      </c>
      <c r="D39" s="114">
        <f t="shared" ca="1" si="3"/>
        <v>0.1556183012102802</v>
      </c>
      <c r="E39" s="114">
        <f t="shared" ca="1" si="4"/>
        <v>6.0223164301862094E-2</v>
      </c>
      <c r="F39" s="114">
        <f ca="1">IF(F$2,data0!B37/Calibration!$G38,"")</f>
        <v>0</v>
      </c>
      <c r="G39" s="114">
        <f ca="1">IF(G$2,data0!C37/Calibration!$G38,"")</f>
        <v>0.11904648220482927</v>
      </c>
      <c r="H39" s="114">
        <f ca="1">IF(H$2,data0!D37/Calibration!$G38,"")</f>
        <v>0.11904648220482927</v>
      </c>
      <c r="I39" s="114">
        <f ca="1">IF(I$2,data0!E37/Calibration!$G38,"")</f>
        <v>0.11904648220482927</v>
      </c>
      <c r="J39" s="114">
        <f ca="1">IF(J$2,data0!F37/Calibration!$G38,"")</f>
        <v>0.11904648220482927</v>
      </c>
      <c r="K39" s="114">
        <f ca="1">IF(K$2,data0!G37/Calibration!$G38,"")</f>
        <v>0.11904648220482927</v>
      </c>
      <c r="L39" s="114">
        <f ca="1">IF(L$2,data0!H37/Calibration!$G38,"")</f>
        <v>0</v>
      </c>
      <c r="M39" s="114">
        <f ca="1">IF(M$2,data0!I37/Calibration!$G38,"")</f>
        <v>0</v>
      </c>
      <c r="N39" s="114">
        <f ca="1">IF(N$2,data0!J37/Calibration!$G38,"")</f>
        <v>0.11904648220482927</v>
      </c>
      <c r="O39" s="114">
        <f ca="1">IF(O$2,data0!K37/Calibration!$G38,"")</f>
        <v>0</v>
      </c>
      <c r="P39" s="114">
        <f ca="1">IF(P$2,data0!L37/Calibration!$G38,"")</f>
        <v>0.11904648220482927</v>
      </c>
      <c r="Q39" s="114">
        <f ca="1">IF(Q$2,data0!M37/Calibration!$G38,"")</f>
        <v>0.11904648220482927</v>
      </c>
      <c r="R39" s="114">
        <f ca="1">IF(R$2,data0!N37/Calibration!$G38,"")</f>
        <v>0.11904648220482927</v>
      </c>
      <c r="S39" s="114">
        <f ca="1">IF(S$2,data0!O37/Calibration!$G38,"")</f>
        <v>0.11904648220482927</v>
      </c>
      <c r="T39" s="114">
        <f ca="1">IF(T$2,data0!P37/Calibration!$G38,"")</f>
        <v>0</v>
      </c>
      <c r="U39" s="114">
        <f ca="1">IF(U$2,data0!Q37/Calibration!$G38,"")</f>
        <v>0.11904648220482927</v>
      </c>
      <c r="V39" s="114">
        <f ca="1">IF(V$2,data0!R37/Calibration!$G38,"")</f>
        <v>0.11904648220482927</v>
      </c>
      <c r="W39" s="114">
        <f ca="1">IF(W$2,data0!S37/Calibration!$G38,"")</f>
        <v>0</v>
      </c>
      <c r="X39" s="114">
        <f ca="1">IF(X$2,data0!T37/Calibration!$G38,"")</f>
        <v>0</v>
      </c>
      <c r="Y39" s="114">
        <f ca="1">IF(Y$2,data0!U37/Calibration!$G38,"")</f>
        <v>0</v>
      </c>
      <c r="Z39" s="114" t="str">
        <f>IF(Z$2,data0!V37/Calibration!$G38,"")</f>
        <v/>
      </c>
      <c r="AA39" s="114">
        <f ca="1">IF(AA$2,data0!W37/Calibration!$G38,"")</f>
        <v>0</v>
      </c>
      <c r="AB39" s="114">
        <f ca="1">IF(AB$2,data0!X37/Calibration!$G38,"")</f>
        <v>0.11904648220482927</v>
      </c>
      <c r="AC39" s="114">
        <f ca="1">IF(AC$2,data0!Y37/Calibration!$G38,"")</f>
        <v>0.11904648220482927</v>
      </c>
      <c r="AD39" s="114">
        <f ca="1">IF(AD$2,data0!Z37/Calibration!$G38,"")</f>
        <v>0.11904648220482927</v>
      </c>
      <c r="AE39" s="114">
        <f ca="1">IF(AE$2,data0!AA37/Calibration!$G38,"")</f>
        <v>0</v>
      </c>
      <c r="AF39" s="114">
        <f ca="1">IF(AF$2,data0!AB37/Calibration!$G38,"")</f>
        <v>0</v>
      </c>
      <c r="AG39" s="114">
        <f ca="1">IF(AG$2,data0!AC37/Calibration!$G38,"")</f>
        <v>0</v>
      </c>
      <c r="AH39" s="114">
        <f ca="1">IF(AH$2,data0!AD37/Calibration!$G38,"")</f>
        <v>0.11904648220482927</v>
      </c>
      <c r="AI39" s="114">
        <f ca="1">IF(AI$2,data0!AE37/Calibration!$G38,"")</f>
        <v>0</v>
      </c>
      <c r="AJ39" s="114">
        <f ca="1">IF(AJ$2,data0!AF37/Calibration!$G38,"")</f>
        <v>0</v>
      </c>
      <c r="AK39" s="114">
        <f ca="1">IF(AK$2,data0!AG37/Calibration!$G38,"")</f>
        <v>0.11904648220482927</v>
      </c>
    </row>
    <row r="40" spans="1:37">
      <c r="A40">
        <f>data0!A38</f>
        <v>480</v>
      </c>
      <c r="B40" s="114">
        <f t="shared" ca="1" si="1"/>
        <v>-2.7447110883154539E-2</v>
      </c>
      <c r="C40" s="114">
        <f t="shared" ca="1" si="2"/>
        <v>5.7616427855310133E-2</v>
      </c>
      <c r="D40" s="114">
        <f t="shared" ca="1" si="3"/>
        <v>0.1426799665937748</v>
      </c>
      <c r="E40" s="114">
        <f t="shared" ca="1" si="4"/>
        <v>5.670902582564312E-2</v>
      </c>
      <c r="F40" s="114">
        <f ca="1">IF(F$2,data0!B38/Calibration!$G39,"")</f>
        <v>0</v>
      </c>
      <c r="G40" s="114">
        <f ca="1">IF(G$2,data0!C38/Calibration!$G39,"")</f>
        <v>0.11163182896966334</v>
      </c>
      <c r="H40" s="114">
        <f ca="1">IF(H$2,data0!D38/Calibration!$G39,"")</f>
        <v>0.11163182896966334</v>
      </c>
      <c r="I40" s="114">
        <f ca="1">IF(I$2,data0!E38/Calibration!$G39,"")</f>
        <v>0.11163182896966334</v>
      </c>
      <c r="J40" s="114">
        <f ca="1">IF(J$2,data0!F38/Calibration!$G39,"")</f>
        <v>0.11163182896966334</v>
      </c>
      <c r="K40" s="114">
        <f ca="1">IF(K$2,data0!G38/Calibration!$G39,"")</f>
        <v>0.11163182896966334</v>
      </c>
      <c r="L40" s="114">
        <f ca="1">IF(L$2,data0!H38/Calibration!$G39,"")</f>
        <v>0</v>
      </c>
      <c r="M40" s="114">
        <f ca="1">IF(M$2,data0!I38/Calibration!$G39,"")</f>
        <v>0</v>
      </c>
      <c r="N40" s="114">
        <f ca="1">IF(N$2,data0!J38/Calibration!$G39,"")</f>
        <v>0</v>
      </c>
      <c r="O40" s="114">
        <f ca="1">IF(O$2,data0!K38/Calibration!$G39,"")</f>
        <v>0</v>
      </c>
      <c r="P40" s="114">
        <f ca="1">IF(P$2,data0!L38/Calibration!$G39,"")</f>
        <v>0.11163182896966334</v>
      </c>
      <c r="Q40" s="114">
        <f ca="1">IF(Q$2,data0!M38/Calibration!$G39,"")</f>
        <v>0.11163182896966334</v>
      </c>
      <c r="R40" s="114">
        <f ca="1">IF(R$2,data0!N38/Calibration!$G39,"")</f>
        <v>0.11163182896966334</v>
      </c>
      <c r="S40" s="114">
        <f ca="1">IF(S$2,data0!O38/Calibration!$G39,"")</f>
        <v>0.11163182896966334</v>
      </c>
      <c r="T40" s="114">
        <f ca="1">IF(T$2,data0!P38/Calibration!$G39,"")</f>
        <v>0</v>
      </c>
      <c r="U40" s="114">
        <f ca="1">IF(U$2,data0!Q38/Calibration!$G39,"")</f>
        <v>0.11163182896966334</v>
      </c>
      <c r="V40" s="114">
        <f ca="1">IF(V$2,data0!R38/Calibration!$G39,"")</f>
        <v>0.11163182896966334</v>
      </c>
      <c r="W40" s="114">
        <f ca="1">IF(W$2,data0!S38/Calibration!$G39,"")</f>
        <v>0</v>
      </c>
      <c r="X40" s="114">
        <f ca="1">IF(X$2,data0!T38/Calibration!$G39,"")</f>
        <v>0</v>
      </c>
      <c r="Y40" s="114">
        <f ca="1">IF(Y$2,data0!U38/Calibration!$G39,"")</f>
        <v>0</v>
      </c>
      <c r="Z40" s="114" t="str">
        <f>IF(Z$2,data0!V38/Calibration!$G39,"")</f>
        <v/>
      </c>
      <c r="AA40" s="114">
        <f ca="1">IF(AA$2,data0!W38/Calibration!$G39,"")</f>
        <v>0</v>
      </c>
      <c r="AB40" s="114">
        <f ca="1">IF(AB$2,data0!X38/Calibration!$G39,"")</f>
        <v>0.11163182896966334</v>
      </c>
      <c r="AC40" s="114">
        <f ca="1">IF(AC$2,data0!Y38/Calibration!$G39,"")</f>
        <v>0.11163182896966334</v>
      </c>
      <c r="AD40" s="114">
        <f ca="1">IF(AD$2,data0!Z38/Calibration!$G39,"")</f>
        <v>0.11163182896966334</v>
      </c>
      <c r="AE40" s="114">
        <f ca="1">IF(AE$2,data0!AA38/Calibration!$G39,"")</f>
        <v>0</v>
      </c>
      <c r="AF40" s="114">
        <f ca="1">IF(AF$2,data0!AB38/Calibration!$G39,"")</f>
        <v>0</v>
      </c>
      <c r="AG40" s="114">
        <f ca="1">IF(AG$2,data0!AC38/Calibration!$G39,"")</f>
        <v>0</v>
      </c>
      <c r="AH40" s="114">
        <f ca="1">IF(AH$2,data0!AD38/Calibration!$G39,"")</f>
        <v>0.11163182896966334</v>
      </c>
      <c r="AI40" s="114">
        <f ca="1">IF(AI$2,data0!AE38/Calibration!$G39,"")</f>
        <v>0</v>
      </c>
      <c r="AJ40" s="114">
        <f ca="1">IF(AJ$2,data0!AF38/Calibration!$G39,"")</f>
        <v>0</v>
      </c>
      <c r="AK40" s="114">
        <f ca="1">IF(AK$2,data0!AG38/Calibration!$G39,"")</f>
        <v>0.11163182896966334</v>
      </c>
    </row>
    <row r="41" spans="1:37">
      <c r="A41">
        <f>data0!A39</f>
        <v>485</v>
      </c>
      <c r="B41" s="114">
        <f t="shared" ca="1" si="1"/>
        <v>-2.2122088315963503E-2</v>
      </c>
      <c r="C41" s="114">
        <f t="shared" ca="1" si="2"/>
        <v>5.7650293905809169E-2</v>
      </c>
      <c r="D41" s="114">
        <f t="shared" ca="1" si="3"/>
        <v>0.13742267612758186</v>
      </c>
      <c r="E41" s="114">
        <f t="shared" ca="1" si="4"/>
        <v>5.3181588147848451E-2</v>
      </c>
      <c r="F41" s="114">
        <f ca="1">IF(F$2,data0!B39/Calibration!$G40,"")</f>
        <v>0</v>
      </c>
      <c r="G41" s="114">
        <f ca="1">IF(G$2,data0!C39/Calibration!$G40,"")</f>
        <v>0.10512700653412262</v>
      </c>
      <c r="H41" s="114">
        <f ca="1">IF(H$2,data0!D39/Calibration!$G40,"")</f>
        <v>0.10512700653412262</v>
      </c>
      <c r="I41" s="114">
        <f ca="1">IF(I$2,data0!E39/Calibration!$G40,"")</f>
        <v>0.10512700653412262</v>
      </c>
      <c r="J41" s="114">
        <f ca="1">IF(J$2,data0!F39/Calibration!$G40,"")</f>
        <v>0.10512700653412262</v>
      </c>
      <c r="K41" s="114">
        <f ca="1">IF(K$2,data0!G39/Calibration!$G40,"")</f>
        <v>0.10512700653412262</v>
      </c>
      <c r="L41" s="114">
        <f ca="1">IF(L$2,data0!H39/Calibration!$G40,"")</f>
        <v>0</v>
      </c>
      <c r="M41" s="114">
        <f ca="1">IF(M$2,data0!I39/Calibration!$G40,"")</f>
        <v>0</v>
      </c>
      <c r="N41" s="114">
        <f ca="1">IF(N$2,data0!J39/Calibration!$G40,"")</f>
        <v>0.10512700653412262</v>
      </c>
      <c r="O41" s="114">
        <f ca="1">IF(O$2,data0!K39/Calibration!$G40,"")</f>
        <v>0</v>
      </c>
      <c r="P41" s="114">
        <f ca="1">IF(P$2,data0!L39/Calibration!$G40,"")</f>
        <v>0.10512700653412262</v>
      </c>
      <c r="Q41" s="114">
        <f ca="1">IF(Q$2,data0!M39/Calibration!$G40,"")</f>
        <v>0.10512700653412262</v>
      </c>
      <c r="R41" s="114">
        <f ca="1">IF(R$2,data0!N39/Calibration!$G40,"")</f>
        <v>0.10512700653412262</v>
      </c>
      <c r="S41" s="114">
        <f ca="1">IF(S$2,data0!O39/Calibration!$G40,"")</f>
        <v>0.10512700653412262</v>
      </c>
      <c r="T41" s="114">
        <f ca="1">IF(T$2,data0!P39/Calibration!$G40,"")</f>
        <v>0</v>
      </c>
      <c r="U41" s="114">
        <f ca="1">IF(U$2,data0!Q39/Calibration!$G40,"")</f>
        <v>0.10512700653412262</v>
      </c>
      <c r="V41" s="114">
        <f ca="1">IF(V$2,data0!R39/Calibration!$G40,"")</f>
        <v>0.10512700653412262</v>
      </c>
      <c r="W41" s="114">
        <f ca="1">IF(W$2,data0!S39/Calibration!$G40,"")</f>
        <v>0</v>
      </c>
      <c r="X41" s="114">
        <f ca="1">IF(X$2,data0!T39/Calibration!$G40,"")</f>
        <v>0</v>
      </c>
      <c r="Y41" s="114">
        <f ca="1">IF(Y$2,data0!U39/Calibration!$G40,"")</f>
        <v>0</v>
      </c>
      <c r="Z41" s="114" t="str">
        <f>IF(Z$2,data0!V39/Calibration!$G40,"")</f>
        <v/>
      </c>
      <c r="AA41" s="114">
        <f ca="1">IF(AA$2,data0!W39/Calibration!$G40,"")</f>
        <v>0</v>
      </c>
      <c r="AB41" s="114">
        <f ca="1">IF(AB$2,data0!X39/Calibration!$G40,"")</f>
        <v>0.10512700653412262</v>
      </c>
      <c r="AC41" s="114">
        <f ca="1">IF(AC$2,data0!Y39/Calibration!$G40,"")</f>
        <v>0.10512700653412262</v>
      </c>
      <c r="AD41" s="114">
        <f ca="1">IF(AD$2,data0!Z39/Calibration!$G40,"")</f>
        <v>0.10512700653412262</v>
      </c>
      <c r="AE41" s="114">
        <f ca="1">IF(AE$2,data0!AA39/Calibration!$G40,"")</f>
        <v>0</v>
      </c>
      <c r="AF41" s="114">
        <f ca="1">IF(AF$2,data0!AB39/Calibration!$G40,"")</f>
        <v>0</v>
      </c>
      <c r="AG41" s="114">
        <f ca="1">IF(AG$2,data0!AC39/Calibration!$G40,"")</f>
        <v>0</v>
      </c>
      <c r="AH41" s="114">
        <f ca="1">IF(AH$2,data0!AD39/Calibration!$G40,"")</f>
        <v>0.10512700653412262</v>
      </c>
      <c r="AI41" s="114">
        <f ca="1">IF(AI$2,data0!AE39/Calibration!$G40,"")</f>
        <v>0</v>
      </c>
      <c r="AJ41" s="114">
        <f ca="1">IF(AJ$2,data0!AF39/Calibration!$G40,"")</f>
        <v>0</v>
      </c>
      <c r="AK41" s="114">
        <f ca="1">IF(AK$2,data0!AG39/Calibration!$G40,"")</f>
        <v>0.10512700653412262</v>
      </c>
    </row>
    <row r="42" spans="1:37">
      <c r="A42">
        <f>data0!A40</f>
        <v>490</v>
      </c>
      <c r="B42" s="114">
        <f t="shared" ca="1" si="1"/>
        <v>-2.0916904699322593E-2</v>
      </c>
      <c r="C42" s="114">
        <f t="shared" ca="1" si="2"/>
        <v>5.4509578223028023E-2</v>
      </c>
      <c r="D42" s="114">
        <f t="shared" ca="1" si="3"/>
        <v>0.12993606114537865</v>
      </c>
      <c r="E42" s="114">
        <f t="shared" ca="1" si="4"/>
        <v>5.0284321948233741E-2</v>
      </c>
      <c r="F42" s="114">
        <f ca="1">IF(F$2,data0!B40/Calibration!$G41,"")</f>
        <v>0</v>
      </c>
      <c r="G42" s="114">
        <f ca="1">IF(G$2,data0!C40/Calibration!$G41,"")</f>
        <v>9.9399819112580529E-2</v>
      </c>
      <c r="H42" s="114">
        <f ca="1">IF(H$2,data0!D40/Calibration!$G41,"")</f>
        <v>9.9399819112580529E-2</v>
      </c>
      <c r="I42" s="114">
        <f ca="1">IF(I$2,data0!E40/Calibration!$G41,"")</f>
        <v>9.9399819112580529E-2</v>
      </c>
      <c r="J42" s="114">
        <f ca="1">IF(J$2,data0!F40/Calibration!$G41,"")</f>
        <v>9.9399819112580529E-2</v>
      </c>
      <c r="K42" s="114">
        <f ca="1">IF(K$2,data0!G40/Calibration!$G41,"")</f>
        <v>9.9399819112580529E-2</v>
      </c>
      <c r="L42" s="114">
        <f ca="1">IF(L$2,data0!H40/Calibration!$G41,"")</f>
        <v>0</v>
      </c>
      <c r="M42" s="114">
        <f ca="1">IF(M$2,data0!I40/Calibration!$G41,"")</f>
        <v>0</v>
      </c>
      <c r="N42" s="114">
        <f ca="1">IF(N$2,data0!J40/Calibration!$G41,"")</f>
        <v>9.9399819112580529E-2</v>
      </c>
      <c r="O42" s="114">
        <f ca="1">IF(O$2,data0!K40/Calibration!$G41,"")</f>
        <v>0</v>
      </c>
      <c r="P42" s="114">
        <f ca="1">IF(P$2,data0!L40/Calibration!$G41,"")</f>
        <v>9.9399819112580529E-2</v>
      </c>
      <c r="Q42" s="114">
        <f ca="1">IF(Q$2,data0!M40/Calibration!$G41,"")</f>
        <v>9.9399819112580529E-2</v>
      </c>
      <c r="R42" s="114">
        <f ca="1">IF(R$2,data0!N40/Calibration!$G41,"")</f>
        <v>9.9399819112580529E-2</v>
      </c>
      <c r="S42" s="114">
        <f ca="1">IF(S$2,data0!O40/Calibration!$G41,"")</f>
        <v>9.9399819112580529E-2</v>
      </c>
      <c r="T42" s="114">
        <f ca="1">IF(T$2,data0!P40/Calibration!$G41,"")</f>
        <v>0</v>
      </c>
      <c r="U42" s="114">
        <f ca="1">IF(U$2,data0!Q40/Calibration!$G41,"")</f>
        <v>9.9399819112580529E-2</v>
      </c>
      <c r="V42" s="114">
        <f ca="1">IF(V$2,data0!R40/Calibration!$G41,"")</f>
        <v>9.9399819112580529E-2</v>
      </c>
      <c r="W42" s="114">
        <f ca="1">IF(W$2,data0!S40/Calibration!$G41,"")</f>
        <v>0</v>
      </c>
      <c r="X42" s="114">
        <f ca="1">IF(X$2,data0!T40/Calibration!$G41,"")</f>
        <v>0</v>
      </c>
      <c r="Y42" s="114">
        <f ca="1">IF(Y$2,data0!U40/Calibration!$G41,"")</f>
        <v>0</v>
      </c>
      <c r="Z42" s="114" t="str">
        <f>IF(Z$2,data0!V40/Calibration!$G41,"")</f>
        <v/>
      </c>
      <c r="AA42" s="114">
        <f ca="1">IF(AA$2,data0!W40/Calibration!$G41,"")</f>
        <v>0</v>
      </c>
      <c r="AB42" s="114">
        <f ca="1">IF(AB$2,data0!X40/Calibration!$G41,"")</f>
        <v>9.9399819112580529E-2</v>
      </c>
      <c r="AC42" s="114">
        <f ca="1">IF(AC$2,data0!Y40/Calibration!$G41,"")</f>
        <v>9.9399819112580529E-2</v>
      </c>
      <c r="AD42" s="114">
        <f ca="1">IF(AD$2,data0!Z40/Calibration!$G41,"")</f>
        <v>9.9399819112580529E-2</v>
      </c>
      <c r="AE42" s="114">
        <f ca="1">IF(AE$2,data0!AA40/Calibration!$G41,"")</f>
        <v>0</v>
      </c>
      <c r="AF42" s="114">
        <f ca="1">IF(AF$2,data0!AB40/Calibration!$G41,"")</f>
        <v>0</v>
      </c>
      <c r="AG42" s="114">
        <f ca="1">IF(AG$2,data0!AC40/Calibration!$G41,"")</f>
        <v>0</v>
      </c>
      <c r="AH42" s="114">
        <f ca="1">IF(AH$2,data0!AD40/Calibration!$G41,"")</f>
        <v>9.9399819112580529E-2</v>
      </c>
      <c r="AI42" s="114">
        <f ca="1">IF(AI$2,data0!AE40/Calibration!$G41,"")</f>
        <v>0</v>
      </c>
      <c r="AJ42" s="114">
        <f ca="1">IF(AJ$2,data0!AF40/Calibration!$G41,"")</f>
        <v>0</v>
      </c>
      <c r="AK42" s="114">
        <f ca="1">IF(AK$2,data0!AG40/Calibration!$G41,"")</f>
        <v>9.9399819112580529E-2</v>
      </c>
    </row>
    <row r="43" spans="1:37">
      <c r="A43">
        <f>data0!A41</f>
        <v>495</v>
      </c>
      <c r="B43" s="114">
        <f t="shared" ca="1" si="1"/>
        <v>-1.9813486380287813E-2</v>
      </c>
      <c r="C43" s="114">
        <f t="shared" ca="1" si="2"/>
        <v>5.163406351190087E-2</v>
      </c>
      <c r="D43" s="114">
        <f t="shared" ca="1" si="3"/>
        <v>0.12308161340408955</v>
      </c>
      <c r="E43" s="114">
        <f t="shared" ca="1" si="4"/>
        <v>4.7631699928125791E-2</v>
      </c>
      <c r="F43" s="114">
        <f ca="1">IF(F$2,data0!B41/Calibration!$G42,"")</f>
        <v>0</v>
      </c>
      <c r="G43" s="114">
        <f ca="1">IF(G$2,data0!C41/Calibration!$G42,"")</f>
        <v>9.4156233462878061E-2</v>
      </c>
      <c r="H43" s="114">
        <f ca="1">IF(H$2,data0!D41/Calibration!$G42,"")</f>
        <v>9.4156233462878061E-2</v>
      </c>
      <c r="I43" s="114">
        <f ca="1">IF(I$2,data0!E41/Calibration!$G42,"")</f>
        <v>9.4156233462878061E-2</v>
      </c>
      <c r="J43" s="114">
        <f ca="1">IF(J$2,data0!F41/Calibration!$G42,"")</f>
        <v>9.4156233462878061E-2</v>
      </c>
      <c r="K43" s="114">
        <f ca="1">IF(K$2,data0!G41/Calibration!$G42,"")</f>
        <v>9.4156233462878061E-2</v>
      </c>
      <c r="L43" s="114">
        <f ca="1">IF(L$2,data0!H41/Calibration!$G42,"")</f>
        <v>0</v>
      </c>
      <c r="M43" s="114">
        <f ca="1">IF(M$2,data0!I41/Calibration!$G42,"")</f>
        <v>0</v>
      </c>
      <c r="N43" s="114">
        <f ca="1">IF(N$2,data0!J41/Calibration!$G42,"")</f>
        <v>9.4156233462878061E-2</v>
      </c>
      <c r="O43" s="114">
        <f ca="1">IF(O$2,data0!K41/Calibration!$G42,"")</f>
        <v>0</v>
      </c>
      <c r="P43" s="114">
        <f ca="1">IF(P$2,data0!L41/Calibration!$G42,"")</f>
        <v>9.4156233462878061E-2</v>
      </c>
      <c r="Q43" s="114">
        <f ca="1">IF(Q$2,data0!M41/Calibration!$G42,"")</f>
        <v>9.4156233462878061E-2</v>
      </c>
      <c r="R43" s="114">
        <f ca="1">IF(R$2,data0!N41/Calibration!$G42,"")</f>
        <v>9.4156233462878061E-2</v>
      </c>
      <c r="S43" s="114">
        <f ca="1">IF(S$2,data0!O41/Calibration!$G42,"")</f>
        <v>9.4156233462878061E-2</v>
      </c>
      <c r="T43" s="114">
        <f ca="1">IF(T$2,data0!P41/Calibration!$G42,"")</f>
        <v>0</v>
      </c>
      <c r="U43" s="114">
        <f ca="1">IF(U$2,data0!Q41/Calibration!$G42,"")</f>
        <v>9.4156233462878061E-2</v>
      </c>
      <c r="V43" s="114">
        <f ca="1">IF(V$2,data0!R41/Calibration!$G42,"")</f>
        <v>9.4156233462878061E-2</v>
      </c>
      <c r="W43" s="114">
        <f ca="1">IF(W$2,data0!S41/Calibration!$G42,"")</f>
        <v>0</v>
      </c>
      <c r="X43" s="114">
        <f ca="1">IF(X$2,data0!T41/Calibration!$G42,"")</f>
        <v>0</v>
      </c>
      <c r="Y43" s="114">
        <f ca="1">IF(Y$2,data0!U41/Calibration!$G42,"")</f>
        <v>0</v>
      </c>
      <c r="Z43" s="114" t="str">
        <f>IF(Z$2,data0!V41/Calibration!$G42,"")</f>
        <v/>
      </c>
      <c r="AA43" s="114">
        <f ca="1">IF(AA$2,data0!W41/Calibration!$G42,"")</f>
        <v>0</v>
      </c>
      <c r="AB43" s="114">
        <f ca="1">IF(AB$2,data0!X41/Calibration!$G42,"")</f>
        <v>9.4156233462878061E-2</v>
      </c>
      <c r="AC43" s="114">
        <f ca="1">IF(AC$2,data0!Y41/Calibration!$G42,"")</f>
        <v>9.4156233462878061E-2</v>
      </c>
      <c r="AD43" s="114">
        <f ca="1">IF(AD$2,data0!Z41/Calibration!$G42,"")</f>
        <v>9.4156233462878061E-2</v>
      </c>
      <c r="AE43" s="114">
        <f ca="1">IF(AE$2,data0!AA41/Calibration!$G42,"")</f>
        <v>0</v>
      </c>
      <c r="AF43" s="114">
        <f ca="1">IF(AF$2,data0!AB41/Calibration!$G42,"")</f>
        <v>0</v>
      </c>
      <c r="AG43" s="114">
        <f ca="1">IF(AG$2,data0!AC41/Calibration!$G42,"")</f>
        <v>0</v>
      </c>
      <c r="AH43" s="114">
        <f ca="1">IF(AH$2,data0!AD41/Calibration!$G42,"")</f>
        <v>9.4156233462878061E-2</v>
      </c>
      <c r="AI43" s="114">
        <f ca="1">IF(AI$2,data0!AE41/Calibration!$G42,"")</f>
        <v>0</v>
      </c>
      <c r="AJ43" s="114">
        <f ca="1">IF(AJ$2,data0!AF41/Calibration!$G42,"")</f>
        <v>0</v>
      </c>
      <c r="AK43" s="114">
        <f ca="1">IF(AK$2,data0!AG41/Calibration!$G42,"")</f>
        <v>9.4156233462878061E-2</v>
      </c>
    </row>
    <row r="44" spans="1:37">
      <c r="A44">
        <f>data0!A42</f>
        <v>500</v>
      </c>
      <c r="B44" s="114">
        <f t="shared" ca="1" si="1"/>
        <v>-1.8840699745527476E-2</v>
      </c>
      <c r="C44" s="114">
        <f t="shared" ca="1" si="2"/>
        <v>4.9098975748007159E-2</v>
      </c>
      <c r="D44" s="114">
        <f t="shared" ca="1" si="3"/>
        <v>0.11703865124154179</v>
      </c>
      <c r="E44" s="114">
        <f t="shared" ca="1" si="4"/>
        <v>4.5293116995689754E-2</v>
      </c>
      <c r="F44" s="114">
        <f ca="1">IF(F$2,data0!B42/Calibration!$G43,"")</f>
        <v>0</v>
      </c>
      <c r="G44" s="114">
        <f ca="1">IF(G$2,data0!C42/Calibration!$G43,"")</f>
        <v>8.9533426364013055E-2</v>
      </c>
      <c r="H44" s="114">
        <f ca="1">IF(H$2,data0!D42/Calibration!$G43,"")</f>
        <v>8.9533426364013055E-2</v>
      </c>
      <c r="I44" s="114">
        <f ca="1">IF(I$2,data0!E42/Calibration!$G43,"")</f>
        <v>8.9533426364013055E-2</v>
      </c>
      <c r="J44" s="114">
        <f ca="1">IF(J$2,data0!F42/Calibration!$G43,"")</f>
        <v>8.9533426364013055E-2</v>
      </c>
      <c r="K44" s="114">
        <f ca="1">IF(K$2,data0!G42/Calibration!$G43,"")</f>
        <v>8.9533426364013055E-2</v>
      </c>
      <c r="L44" s="114">
        <f ca="1">IF(L$2,data0!H42/Calibration!$G43,"")</f>
        <v>0</v>
      </c>
      <c r="M44" s="114">
        <f ca="1">IF(M$2,data0!I42/Calibration!$G43,"")</f>
        <v>0</v>
      </c>
      <c r="N44" s="114">
        <f ca="1">IF(N$2,data0!J42/Calibration!$G43,"")</f>
        <v>8.9533426364013055E-2</v>
      </c>
      <c r="O44" s="114">
        <f ca="1">IF(O$2,data0!K42/Calibration!$G43,"")</f>
        <v>0</v>
      </c>
      <c r="P44" s="114">
        <f ca="1">IF(P$2,data0!L42/Calibration!$G43,"")</f>
        <v>8.9533426364013055E-2</v>
      </c>
      <c r="Q44" s="114">
        <f ca="1">IF(Q$2,data0!M42/Calibration!$G43,"")</f>
        <v>8.9533426364013055E-2</v>
      </c>
      <c r="R44" s="114">
        <f ca="1">IF(R$2,data0!N42/Calibration!$G43,"")</f>
        <v>8.9533426364013055E-2</v>
      </c>
      <c r="S44" s="114">
        <f ca="1">IF(S$2,data0!O42/Calibration!$G43,"")</f>
        <v>8.9533426364013055E-2</v>
      </c>
      <c r="T44" s="114">
        <f ca="1">IF(T$2,data0!P42/Calibration!$G43,"")</f>
        <v>0</v>
      </c>
      <c r="U44" s="114">
        <f ca="1">IF(U$2,data0!Q42/Calibration!$G43,"")</f>
        <v>8.9533426364013055E-2</v>
      </c>
      <c r="V44" s="114">
        <f ca="1">IF(V$2,data0!R42/Calibration!$G43,"")</f>
        <v>8.9533426364013055E-2</v>
      </c>
      <c r="W44" s="114">
        <f ca="1">IF(W$2,data0!S42/Calibration!$G43,"")</f>
        <v>0</v>
      </c>
      <c r="X44" s="114">
        <f ca="1">IF(X$2,data0!T42/Calibration!$G43,"")</f>
        <v>0</v>
      </c>
      <c r="Y44" s="114">
        <f ca="1">IF(Y$2,data0!U42/Calibration!$G43,"")</f>
        <v>0</v>
      </c>
      <c r="Z44" s="114" t="str">
        <f>IF(Z$2,data0!V42/Calibration!$G43,"")</f>
        <v/>
      </c>
      <c r="AA44" s="114">
        <f ca="1">IF(AA$2,data0!W42/Calibration!$G43,"")</f>
        <v>0</v>
      </c>
      <c r="AB44" s="114">
        <f ca="1">IF(AB$2,data0!X42/Calibration!$G43,"")</f>
        <v>8.9533426364013055E-2</v>
      </c>
      <c r="AC44" s="114">
        <f ca="1">IF(AC$2,data0!Y42/Calibration!$G43,"")</f>
        <v>8.9533426364013055E-2</v>
      </c>
      <c r="AD44" s="114">
        <f ca="1">IF(AD$2,data0!Z42/Calibration!$G43,"")</f>
        <v>8.9533426364013055E-2</v>
      </c>
      <c r="AE44" s="114">
        <f ca="1">IF(AE$2,data0!AA42/Calibration!$G43,"")</f>
        <v>0</v>
      </c>
      <c r="AF44" s="114">
        <f ca="1">IF(AF$2,data0!AB42/Calibration!$G43,"")</f>
        <v>0</v>
      </c>
      <c r="AG44" s="114">
        <f ca="1">IF(AG$2,data0!AC42/Calibration!$G43,"")</f>
        <v>0</v>
      </c>
      <c r="AH44" s="114">
        <f ca="1">IF(AH$2,data0!AD42/Calibration!$G43,"")</f>
        <v>8.9533426364013055E-2</v>
      </c>
      <c r="AI44" s="114">
        <f ca="1">IF(AI$2,data0!AE42/Calibration!$G43,"")</f>
        <v>0</v>
      </c>
      <c r="AJ44" s="114">
        <f ca="1">IF(AJ$2,data0!AF42/Calibration!$G43,"")</f>
        <v>0</v>
      </c>
      <c r="AK44" s="114">
        <f ca="1">IF(AK$2,data0!AG42/Calibration!$G43,"")</f>
        <v>8.9533426364013055E-2</v>
      </c>
    </row>
    <row r="45" spans="1:37">
      <c r="A45">
        <f>data0!A43</f>
        <v>505</v>
      </c>
      <c r="B45" s="114">
        <f t="shared" ca="1" si="1"/>
        <v>-1.7972925544075209E-2</v>
      </c>
      <c r="C45" s="114">
        <f t="shared" ca="1" si="2"/>
        <v>4.6837551010745569E-2</v>
      </c>
      <c r="D45" s="114">
        <f t="shared" ca="1" si="3"/>
        <v>0.11164802756556635</v>
      </c>
      <c r="E45" s="114">
        <f t="shared" ca="1" si="4"/>
        <v>4.3206984369880519E-2</v>
      </c>
      <c r="F45" s="114">
        <f ca="1">IF(F$2,data0!B43/Calibration!$G44,"")</f>
        <v>0</v>
      </c>
      <c r="G45" s="114">
        <f ca="1">IF(G$2,data0!C43/Calibration!$G44,"")</f>
        <v>8.5409651843124282E-2</v>
      </c>
      <c r="H45" s="114">
        <f ca="1">IF(H$2,data0!D43/Calibration!$G44,"")</f>
        <v>8.5409651843124282E-2</v>
      </c>
      <c r="I45" s="114">
        <f ca="1">IF(I$2,data0!E43/Calibration!$G44,"")</f>
        <v>8.5409651843124282E-2</v>
      </c>
      <c r="J45" s="114">
        <f ca="1">IF(J$2,data0!F43/Calibration!$G44,"")</f>
        <v>8.5409651843124282E-2</v>
      </c>
      <c r="K45" s="114">
        <f ca="1">IF(K$2,data0!G43/Calibration!$G44,"")</f>
        <v>8.5409651843124282E-2</v>
      </c>
      <c r="L45" s="114">
        <f ca="1">IF(L$2,data0!H43/Calibration!$G44,"")</f>
        <v>0</v>
      </c>
      <c r="M45" s="114">
        <f ca="1">IF(M$2,data0!I43/Calibration!$G44,"")</f>
        <v>0</v>
      </c>
      <c r="N45" s="114">
        <f ca="1">IF(N$2,data0!J43/Calibration!$G44,"")</f>
        <v>8.5409651843124282E-2</v>
      </c>
      <c r="O45" s="114">
        <f ca="1">IF(O$2,data0!K43/Calibration!$G44,"")</f>
        <v>0</v>
      </c>
      <c r="P45" s="114">
        <f ca="1">IF(P$2,data0!L43/Calibration!$G44,"")</f>
        <v>8.5409651843124282E-2</v>
      </c>
      <c r="Q45" s="114">
        <f ca="1">IF(Q$2,data0!M43/Calibration!$G44,"")</f>
        <v>8.5409651843124282E-2</v>
      </c>
      <c r="R45" s="114">
        <f ca="1">IF(R$2,data0!N43/Calibration!$G44,"")</f>
        <v>8.5409651843124282E-2</v>
      </c>
      <c r="S45" s="114">
        <f ca="1">IF(S$2,data0!O43/Calibration!$G44,"")</f>
        <v>8.5409651843124282E-2</v>
      </c>
      <c r="T45" s="114">
        <f ca="1">IF(T$2,data0!P43/Calibration!$G44,"")</f>
        <v>0</v>
      </c>
      <c r="U45" s="114">
        <f ca="1">IF(U$2,data0!Q43/Calibration!$G44,"")</f>
        <v>8.5409651843124282E-2</v>
      </c>
      <c r="V45" s="114">
        <f ca="1">IF(V$2,data0!R43/Calibration!$G44,"")</f>
        <v>8.5409651843124282E-2</v>
      </c>
      <c r="W45" s="114">
        <f ca="1">IF(W$2,data0!S43/Calibration!$G44,"")</f>
        <v>0</v>
      </c>
      <c r="X45" s="114">
        <f ca="1">IF(X$2,data0!T43/Calibration!$G44,"")</f>
        <v>0</v>
      </c>
      <c r="Y45" s="114">
        <f ca="1">IF(Y$2,data0!U43/Calibration!$G44,"")</f>
        <v>0</v>
      </c>
      <c r="Z45" s="114" t="str">
        <f>IF(Z$2,data0!V43/Calibration!$G44,"")</f>
        <v/>
      </c>
      <c r="AA45" s="114">
        <f ca="1">IF(AA$2,data0!W43/Calibration!$G44,"")</f>
        <v>0</v>
      </c>
      <c r="AB45" s="114">
        <f ca="1">IF(AB$2,data0!X43/Calibration!$G44,"")</f>
        <v>8.5409651843124282E-2</v>
      </c>
      <c r="AC45" s="114">
        <f ca="1">IF(AC$2,data0!Y43/Calibration!$G44,"")</f>
        <v>8.5409651843124282E-2</v>
      </c>
      <c r="AD45" s="114">
        <f ca="1">IF(AD$2,data0!Z43/Calibration!$G44,"")</f>
        <v>8.5409651843124282E-2</v>
      </c>
      <c r="AE45" s="114">
        <f ca="1">IF(AE$2,data0!AA43/Calibration!$G44,"")</f>
        <v>0</v>
      </c>
      <c r="AF45" s="114">
        <f ca="1">IF(AF$2,data0!AB43/Calibration!$G44,"")</f>
        <v>0</v>
      </c>
      <c r="AG45" s="114">
        <f ca="1">IF(AG$2,data0!AC43/Calibration!$G44,"")</f>
        <v>0</v>
      </c>
      <c r="AH45" s="114">
        <f ca="1">IF(AH$2,data0!AD43/Calibration!$G44,"")</f>
        <v>8.5409651843124282E-2</v>
      </c>
      <c r="AI45" s="114">
        <f ca="1">IF(AI$2,data0!AE43/Calibration!$G44,"")</f>
        <v>0</v>
      </c>
      <c r="AJ45" s="114">
        <f ca="1">IF(AJ$2,data0!AF43/Calibration!$G44,"")</f>
        <v>0</v>
      </c>
      <c r="AK45" s="114">
        <f ca="1">IF(AK$2,data0!AG43/Calibration!$G44,"")</f>
        <v>8.5409651843124282E-2</v>
      </c>
    </row>
    <row r="46" spans="1:37">
      <c r="A46">
        <f>data0!A44</f>
        <v>510</v>
      </c>
      <c r="B46" s="114">
        <f t="shared" ca="1" si="1"/>
        <v>-1.7214502813083836E-2</v>
      </c>
      <c r="C46" s="114">
        <f t="shared" ca="1" si="2"/>
        <v>4.4861096856779102E-2</v>
      </c>
      <c r="D46" s="114">
        <f t="shared" ca="1" si="3"/>
        <v>0.10693669652664203</v>
      </c>
      <c r="E46" s="114">
        <f t="shared" ca="1" si="4"/>
        <v>4.1383733113241956E-2</v>
      </c>
      <c r="F46" s="114">
        <f ca="1">IF(F$2,data0!B44/Calibration!$G45,"")</f>
        <v>0</v>
      </c>
      <c r="G46" s="114">
        <f ca="1">IF(G$2,data0!C44/Calibration!$G45,"")</f>
        <v>8.1805529562361909E-2</v>
      </c>
      <c r="H46" s="114">
        <f ca="1">IF(H$2,data0!D44/Calibration!$G45,"")</f>
        <v>8.1805529562361909E-2</v>
      </c>
      <c r="I46" s="114">
        <f ca="1">IF(I$2,data0!E44/Calibration!$G45,"")</f>
        <v>8.1805529562361909E-2</v>
      </c>
      <c r="J46" s="114">
        <f ca="1">IF(J$2,data0!F44/Calibration!$G45,"")</f>
        <v>8.1805529562361909E-2</v>
      </c>
      <c r="K46" s="114">
        <f ca="1">IF(K$2,data0!G44/Calibration!$G45,"")</f>
        <v>8.1805529562361909E-2</v>
      </c>
      <c r="L46" s="114">
        <f ca="1">IF(L$2,data0!H44/Calibration!$G45,"")</f>
        <v>0</v>
      </c>
      <c r="M46" s="114">
        <f ca="1">IF(M$2,data0!I44/Calibration!$G45,"")</f>
        <v>0</v>
      </c>
      <c r="N46" s="114">
        <f ca="1">IF(N$2,data0!J44/Calibration!$G45,"")</f>
        <v>0</v>
      </c>
      <c r="O46" s="114">
        <f ca="1">IF(O$2,data0!K44/Calibration!$G45,"")</f>
        <v>0</v>
      </c>
      <c r="P46" s="114">
        <f ca="1">IF(P$2,data0!L44/Calibration!$G45,"")</f>
        <v>8.1805529562361909E-2</v>
      </c>
      <c r="Q46" s="114">
        <f ca="1">IF(Q$2,data0!M44/Calibration!$G45,"")</f>
        <v>8.1805529562361909E-2</v>
      </c>
      <c r="R46" s="114">
        <f ca="1">IF(R$2,data0!N44/Calibration!$G45,"")</f>
        <v>8.1805529562361909E-2</v>
      </c>
      <c r="S46" s="114">
        <f ca="1">IF(S$2,data0!O44/Calibration!$G45,"")</f>
        <v>8.1805529562361909E-2</v>
      </c>
      <c r="T46" s="114">
        <f ca="1">IF(T$2,data0!P44/Calibration!$G45,"")</f>
        <v>0</v>
      </c>
      <c r="U46" s="114">
        <f ca="1">IF(U$2,data0!Q44/Calibration!$G45,"")</f>
        <v>8.1805529562361909E-2</v>
      </c>
      <c r="V46" s="114">
        <f ca="1">IF(V$2,data0!R44/Calibration!$G45,"")</f>
        <v>8.1805529562361909E-2</v>
      </c>
      <c r="W46" s="114">
        <f ca="1">IF(W$2,data0!S44/Calibration!$G45,"")</f>
        <v>8.1805529562361909E-2</v>
      </c>
      <c r="X46" s="114">
        <f ca="1">IF(X$2,data0!T44/Calibration!$G45,"")</f>
        <v>0</v>
      </c>
      <c r="Y46" s="114">
        <f ca="1">IF(Y$2,data0!U44/Calibration!$G45,"")</f>
        <v>0</v>
      </c>
      <c r="Z46" s="114" t="str">
        <f>IF(Z$2,data0!V44/Calibration!$G45,"")</f>
        <v/>
      </c>
      <c r="AA46" s="114">
        <f ca="1">IF(AA$2,data0!W44/Calibration!$G45,"")</f>
        <v>0</v>
      </c>
      <c r="AB46" s="114">
        <f ca="1">IF(AB$2,data0!X44/Calibration!$G45,"")</f>
        <v>8.1805529562361909E-2</v>
      </c>
      <c r="AC46" s="114">
        <f ca="1">IF(AC$2,data0!Y44/Calibration!$G45,"")</f>
        <v>8.1805529562361909E-2</v>
      </c>
      <c r="AD46" s="114">
        <f ca="1">IF(AD$2,data0!Z44/Calibration!$G45,"")</f>
        <v>8.1805529562361909E-2</v>
      </c>
      <c r="AE46" s="114">
        <f ca="1">IF(AE$2,data0!AA44/Calibration!$G45,"")</f>
        <v>0</v>
      </c>
      <c r="AF46" s="114">
        <f ca="1">IF(AF$2,data0!AB44/Calibration!$G45,"")</f>
        <v>0</v>
      </c>
      <c r="AG46" s="114">
        <f ca="1">IF(AG$2,data0!AC44/Calibration!$G45,"")</f>
        <v>0</v>
      </c>
      <c r="AH46" s="114">
        <f ca="1">IF(AH$2,data0!AD44/Calibration!$G45,"")</f>
        <v>8.1805529562361909E-2</v>
      </c>
      <c r="AI46" s="114">
        <f ca="1">IF(AI$2,data0!AE44/Calibration!$G45,"")</f>
        <v>0</v>
      </c>
      <c r="AJ46" s="114">
        <f ca="1">IF(AJ$2,data0!AF44/Calibration!$G45,"")</f>
        <v>0</v>
      </c>
      <c r="AK46" s="114">
        <f ca="1">IF(AK$2,data0!AG44/Calibration!$G45,"")</f>
        <v>8.1805529562361909E-2</v>
      </c>
    </row>
    <row r="47" spans="1:37">
      <c r="A47">
        <f>data0!A45</f>
        <v>515</v>
      </c>
      <c r="B47" s="114">
        <f t="shared" ca="1" si="1"/>
        <v>-1.6507128843148311E-2</v>
      </c>
      <c r="C47" s="114">
        <f t="shared" ca="1" si="2"/>
        <v>4.3017676078159733E-2</v>
      </c>
      <c r="D47" s="114">
        <f t="shared" ca="1" si="3"/>
        <v>0.10254248099946778</v>
      </c>
      <c r="E47" s="114">
        <f t="shared" ca="1" si="4"/>
        <v>3.9683203280872027E-2</v>
      </c>
      <c r="F47" s="114">
        <f ca="1">IF(F$2,data0!B45/Calibration!$G46,"")</f>
        <v>0</v>
      </c>
      <c r="G47" s="114">
        <f ca="1">IF(G$2,data0!C45/Calibration!$G46,"")</f>
        <v>7.8443997554291281E-2</v>
      </c>
      <c r="H47" s="114">
        <f ca="1">IF(H$2,data0!D45/Calibration!$G46,"")</f>
        <v>7.8443997554291281E-2</v>
      </c>
      <c r="I47" s="114">
        <f ca="1">IF(I$2,data0!E45/Calibration!$G46,"")</f>
        <v>7.8443997554291281E-2</v>
      </c>
      <c r="J47" s="114">
        <f ca="1">IF(J$2,data0!F45/Calibration!$G46,"")</f>
        <v>7.8443997554291281E-2</v>
      </c>
      <c r="K47" s="114">
        <f ca="1">IF(K$2,data0!G45/Calibration!$G46,"")</f>
        <v>7.8443997554291281E-2</v>
      </c>
      <c r="L47" s="114">
        <f ca="1">IF(L$2,data0!H45/Calibration!$G46,"")</f>
        <v>0</v>
      </c>
      <c r="M47" s="114">
        <f ca="1">IF(M$2,data0!I45/Calibration!$G46,"")</f>
        <v>0</v>
      </c>
      <c r="N47" s="114">
        <f ca="1">IF(N$2,data0!J45/Calibration!$G46,"")</f>
        <v>7.8443997554291281E-2</v>
      </c>
      <c r="O47" s="114">
        <f ca="1">IF(O$2,data0!K45/Calibration!$G46,"")</f>
        <v>0</v>
      </c>
      <c r="P47" s="114">
        <f ca="1">IF(P$2,data0!L45/Calibration!$G46,"")</f>
        <v>7.8443997554291281E-2</v>
      </c>
      <c r="Q47" s="114">
        <f ca="1">IF(Q$2,data0!M45/Calibration!$G46,"")</f>
        <v>7.8443997554291281E-2</v>
      </c>
      <c r="R47" s="114">
        <f ca="1">IF(R$2,data0!N45/Calibration!$G46,"")</f>
        <v>7.8443997554291281E-2</v>
      </c>
      <c r="S47" s="114">
        <f ca="1">IF(S$2,data0!O45/Calibration!$G46,"")</f>
        <v>7.8443997554291281E-2</v>
      </c>
      <c r="T47" s="114">
        <f ca="1">IF(T$2,data0!P45/Calibration!$G46,"")</f>
        <v>0</v>
      </c>
      <c r="U47" s="114">
        <f ca="1">IF(U$2,data0!Q45/Calibration!$G46,"")</f>
        <v>7.8443997554291281E-2</v>
      </c>
      <c r="V47" s="114">
        <f ca="1">IF(V$2,data0!R45/Calibration!$G46,"")</f>
        <v>7.8443997554291281E-2</v>
      </c>
      <c r="W47" s="114">
        <f ca="1">IF(W$2,data0!S45/Calibration!$G46,"")</f>
        <v>0</v>
      </c>
      <c r="X47" s="114">
        <f ca="1">IF(X$2,data0!T45/Calibration!$G46,"")</f>
        <v>0</v>
      </c>
      <c r="Y47" s="114">
        <f ca="1">IF(Y$2,data0!U45/Calibration!$G46,"")</f>
        <v>0</v>
      </c>
      <c r="Z47" s="114" t="str">
        <f>IF(Z$2,data0!V45/Calibration!$G46,"")</f>
        <v/>
      </c>
      <c r="AA47" s="114">
        <f ca="1">IF(AA$2,data0!W45/Calibration!$G46,"")</f>
        <v>0</v>
      </c>
      <c r="AB47" s="114">
        <f ca="1">IF(AB$2,data0!X45/Calibration!$G46,"")</f>
        <v>7.8443997554291281E-2</v>
      </c>
      <c r="AC47" s="114">
        <f ca="1">IF(AC$2,data0!Y45/Calibration!$G46,"")</f>
        <v>7.8443997554291281E-2</v>
      </c>
      <c r="AD47" s="114">
        <f ca="1">IF(AD$2,data0!Z45/Calibration!$G46,"")</f>
        <v>7.8443997554291281E-2</v>
      </c>
      <c r="AE47" s="114">
        <f ca="1">IF(AE$2,data0!AA45/Calibration!$G46,"")</f>
        <v>0</v>
      </c>
      <c r="AF47" s="114">
        <f ca="1">IF(AF$2,data0!AB45/Calibration!$G46,"")</f>
        <v>0</v>
      </c>
      <c r="AG47" s="114">
        <f ca="1">IF(AG$2,data0!AC45/Calibration!$G46,"")</f>
        <v>0</v>
      </c>
      <c r="AH47" s="114">
        <f ca="1">IF(AH$2,data0!AD45/Calibration!$G46,"")</f>
        <v>7.8443997554291281E-2</v>
      </c>
      <c r="AI47" s="114">
        <f ca="1">IF(AI$2,data0!AE45/Calibration!$G46,"")</f>
        <v>0</v>
      </c>
      <c r="AJ47" s="114">
        <f ca="1">IF(AJ$2,data0!AF45/Calibration!$G46,"")</f>
        <v>0</v>
      </c>
      <c r="AK47" s="114">
        <f ca="1">IF(AK$2,data0!AG45/Calibration!$G46,"")</f>
        <v>7.8443997554291281E-2</v>
      </c>
    </row>
    <row r="48" spans="1:37">
      <c r="A48">
        <f>data0!A46</f>
        <v>520</v>
      </c>
      <c r="B48" s="114">
        <f t="shared" ca="1" si="1"/>
        <v>-0.16844333549191293</v>
      </c>
      <c r="C48" s="114">
        <f t="shared" ca="1" si="2"/>
        <v>7.0561809799058475E-2</v>
      </c>
      <c r="D48" s="114">
        <f t="shared" ca="1" si="3"/>
        <v>0.30956695509002985</v>
      </c>
      <c r="E48" s="114">
        <f t="shared" ca="1" si="4"/>
        <v>0.15933676352731427</v>
      </c>
      <c r="F48" s="114">
        <f ca="1">IF(F$2,data0!B46/Calibration!$G47,"")</f>
        <v>0</v>
      </c>
      <c r="G48" s="114">
        <f ca="1">IF(G$2,data0!C46/Calibration!$G47,"")</f>
        <v>7.5428140239352695E-2</v>
      </c>
      <c r="H48" s="114">
        <f ca="1">IF(H$2,data0!D46/Calibration!$G47,"")</f>
        <v>7.5428140239352695E-2</v>
      </c>
      <c r="I48" s="114">
        <f ca="1">IF(I$2,data0!E46/Calibration!$G47,"")</f>
        <v>7.5428140239352695E-2</v>
      </c>
      <c r="J48" s="114">
        <f ca="1">IF(J$2,data0!F46/Calibration!$G47,"")</f>
        <v>7.5428140239352695E-2</v>
      </c>
      <c r="K48" s="114">
        <f ca="1">IF(K$2,data0!G46/Calibration!$G47,"")</f>
        <v>7.5428140239352695E-2</v>
      </c>
      <c r="L48" s="114">
        <f ca="1">IF(L$2,data0!H46/Calibration!$G47,"")</f>
        <v>0</v>
      </c>
      <c r="M48" s="114">
        <f ca="1">IF(M$2,data0!I46/Calibration!$G47,"")</f>
        <v>0</v>
      </c>
      <c r="N48" s="114">
        <f ca="1">IF(N$2,data0!J46/Calibration!$G47,"")</f>
        <v>7.5428140239352695E-2</v>
      </c>
      <c r="O48" s="114">
        <f ca="1">IF(O$2,data0!K46/Calibration!$G47,"")</f>
        <v>0</v>
      </c>
      <c r="P48" s="114">
        <f ca="1">IF(P$2,data0!L46/Calibration!$G47,"")</f>
        <v>7.5428140239352695E-2</v>
      </c>
      <c r="Q48" s="114">
        <f ca="1">IF(Q$2,data0!M46/Calibration!$G47,"")</f>
        <v>7.5428140239352695E-2</v>
      </c>
      <c r="R48" s="114">
        <f ca="1">IF(R$2,data0!N46/Calibration!$G47,"")</f>
        <v>7.5428140239352695E-2</v>
      </c>
      <c r="S48" s="114">
        <f ca="1">IF(S$2,data0!O46/Calibration!$G47,"")</f>
        <v>7.5428140239352695E-2</v>
      </c>
      <c r="T48" s="114">
        <f ca="1">IF(T$2,data0!P46/Calibration!$G47,"")</f>
        <v>7.5428140239352695E-2</v>
      </c>
      <c r="U48" s="114">
        <f ca="1">IF(U$2,data0!Q46/Calibration!$G47,"")</f>
        <v>7.5428140239352695E-2</v>
      </c>
      <c r="V48" s="114">
        <f ca="1">IF(V$2,data0!R46/Calibration!$G47,"")</f>
        <v>7.5428140239352695E-2</v>
      </c>
      <c r="W48" s="114">
        <f ca="1">IF(W$2,data0!S46/Calibration!$G47,"")</f>
        <v>0</v>
      </c>
      <c r="X48" s="114">
        <f ca="1">IF(X$2,data0!T46/Calibration!$G47,"")</f>
        <v>0</v>
      </c>
      <c r="Y48" s="114">
        <f ca="1">IF(Y$2,data0!U46/Calibration!$G47,"")</f>
        <v>0</v>
      </c>
      <c r="Z48" s="114" t="str">
        <f>IF(Z$2,data0!V46/Calibration!$G47,"")</f>
        <v/>
      </c>
      <c r="AA48" s="114">
        <f ca="1">IF(AA$2,data0!W46/Calibration!$G47,"")</f>
        <v>0</v>
      </c>
      <c r="AB48" s="114">
        <f ca="1">IF(AB$2,data0!X46/Calibration!$G47,"")</f>
        <v>7.5428140239352695E-2</v>
      </c>
      <c r="AC48" s="114">
        <f ca="1">IF(AC$2,data0!Y46/Calibration!$G47,"")</f>
        <v>7.5428140239352695E-2</v>
      </c>
      <c r="AD48" s="114">
        <f ca="1">IF(AD$2,data0!Z46/Calibration!$G47,"")</f>
        <v>7.5428140239352695E-2</v>
      </c>
      <c r="AE48" s="114">
        <f ca="1">IF(AE$2,data0!AA46/Calibration!$G47,"")</f>
        <v>0</v>
      </c>
      <c r="AF48" s="114">
        <f ca="1">IF(AF$2,data0!AB46/Calibration!$G47,"")</f>
        <v>0</v>
      </c>
      <c r="AG48" s="114">
        <f ca="1">IF(AG$2,data0!AC46/Calibration!$G47,"")</f>
        <v>0</v>
      </c>
      <c r="AH48" s="114">
        <f ca="1">IF(AH$2,data0!AD46/Calibration!$G47,"")</f>
        <v>7.5428140239352695E-2</v>
      </c>
      <c r="AI48" s="114">
        <f ca="1">IF(AI$2,data0!AE46/Calibration!$G47,"")</f>
        <v>0</v>
      </c>
      <c r="AJ48" s="114">
        <f ca="1">IF(AJ$2,data0!AF46/Calibration!$G47,"")</f>
        <v>0</v>
      </c>
      <c r="AK48" s="114">
        <f ca="1">IF(AK$2,data0!AG46/Calibration!$G47,"")</f>
        <v>0.90513771970181689</v>
      </c>
    </row>
    <row r="49" spans="1:37">
      <c r="A49">
        <f>data0!A47</f>
        <v>525</v>
      </c>
      <c r="B49" s="114">
        <f t="shared" ca="1" si="1"/>
        <v>9.8299905867664128E-2</v>
      </c>
      <c r="C49" s="114">
        <f t="shared" ca="1" si="2"/>
        <v>0.86620297466431095</v>
      </c>
      <c r="D49" s="114">
        <f t="shared" ca="1" si="3"/>
        <v>1.6341060434609578</v>
      </c>
      <c r="E49" s="114">
        <f t="shared" ca="1" si="4"/>
        <v>0.51193537919776455</v>
      </c>
      <c r="F49" s="114">
        <f ca="1">IF(F$2,data0!B47/Calibration!$G48,"")</f>
        <v>0.58216350798865701</v>
      </c>
      <c r="G49" s="114">
        <f ca="1">IF(G$2,data0!C47/Calibration!$G48,"")</f>
        <v>7.2770438498582127E-2</v>
      </c>
      <c r="H49" s="114">
        <f ca="1">IF(H$2,data0!D47/Calibration!$G48,"")</f>
        <v>1.0187861567460992</v>
      </c>
      <c r="I49" s="114">
        <f ca="1">IF(I$2,data0!E47/Calibration!$G48,"")</f>
        <v>0.80047483236737804</v>
      </c>
      <c r="J49" s="114">
        <f ca="1">IF(J$2,data0!F47/Calibration!$G48,"")</f>
        <v>1.0187861567460992</v>
      </c>
      <c r="K49" s="114">
        <f ca="1">IF(K$2,data0!G47/Calibration!$G48,"")</f>
        <v>0.94601569159859311</v>
      </c>
      <c r="L49" s="114">
        <f ca="1">IF(L$2,data0!H47/Calibration!$G48,"")</f>
        <v>1.164327015977314</v>
      </c>
      <c r="M49" s="114">
        <f ca="1">IF(M$2,data0!I47/Calibration!$G48,"")</f>
        <v>0.50939307837304959</v>
      </c>
      <c r="N49" s="114">
        <f ca="1">IF(N$2,data0!J47/Calibration!$G48,"")</f>
        <v>0.36385218360993604</v>
      </c>
      <c r="O49" s="114">
        <f ca="1">IF(O$2,data0!K47/Calibration!$G48,"")</f>
        <v>0.72770436721987208</v>
      </c>
      <c r="P49" s="114">
        <f ca="1">IF(P$2,data0!L47/Calibration!$G48,"")</f>
        <v>1.7464905950297682</v>
      </c>
      <c r="Q49" s="114">
        <f ca="1">IF(Q$2,data0!M47/Calibration!$G48,"")</f>
        <v>1.2370974811248201</v>
      </c>
      <c r="R49" s="114">
        <f ca="1">IF(R$2,data0!N47/Calibration!$G48,"")</f>
        <v>0.87324529751488411</v>
      </c>
      <c r="S49" s="114">
        <f ca="1">IF(S$2,data0!O47/Calibration!$G48,"")</f>
        <v>0.43662264875744206</v>
      </c>
      <c r="T49" s="114">
        <f ca="1">IF(T$2,data0!P47/Calibration!$G48,"")</f>
        <v>2.5469654273971463</v>
      </c>
      <c r="U49" s="114">
        <f ca="1">IF(U$2,data0!Q47/Calibration!$G48,"")</f>
        <v>0.43662264875744206</v>
      </c>
      <c r="V49" s="114">
        <f ca="1">IF(V$2,data0!R47/Calibration!$G48,"")</f>
        <v>7.2770438498582127E-2</v>
      </c>
      <c r="W49" s="114">
        <f ca="1">IF(W$2,data0!S47/Calibration!$G48,"")</f>
        <v>0.87324529751488411</v>
      </c>
      <c r="X49" s="114">
        <f ca="1">IF(X$2,data0!T47/Calibration!$G48,"")</f>
        <v>0.87324529751488411</v>
      </c>
      <c r="Y49" s="114">
        <f ca="1">IF(Y$2,data0!U47/Calibration!$G48,"")</f>
        <v>0.36385218360993604</v>
      </c>
      <c r="Z49" s="114" t="str">
        <f>IF(Z$2,data0!V47/Calibration!$G48,"")</f>
        <v/>
      </c>
      <c r="AA49" s="114">
        <f ca="1">IF(AA$2,data0!W47/Calibration!$G48,"")</f>
        <v>0.87324529751488411</v>
      </c>
      <c r="AB49" s="114">
        <f ca="1">IF(AB$2,data0!X47/Calibration!$G48,"")</f>
        <v>1.0187861567460992</v>
      </c>
      <c r="AC49" s="114">
        <f ca="1">IF(AC$2,data0!Y47/Calibration!$G48,"")</f>
        <v>1.0915565508298082</v>
      </c>
      <c r="AD49" s="114">
        <f ca="1">IF(AD$2,data0!Z47/Calibration!$G48,"")</f>
        <v>7.2770438498582127E-2</v>
      </c>
      <c r="AE49" s="114">
        <f ca="1">IF(AE$2,data0!AA47/Calibration!$G48,"")</f>
        <v>1.164327015977314</v>
      </c>
      <c r="AF49" s="114">
        <f ca="1">IF(AF$2,data0!AB47/Calibration!$G48,"")</f>
        <v>1.164327015977314</v>
      </c>
      <c r="AG49" s="114">
        <f ca="1">IF(AG$2,data0!AC47/Calibration!$G48,"")</f>
        <v>1.2370974811248201</v>
      </c>
      <c r="AH49" s="114">
        <f ca="1">IF(AH$2,data0!AD47/Calibration!$G48,"")</f>
        <v>1.0187861567460992</v>
      </c>
      <c r="AI49" s="114">
        <f ca="1">IF(AI$2,data0!AE47/Calibration!$G48,"")</f>
        <v>0.65493397313616308</v>
      </c>
      <c r="AJ49" s="114">
        <f ca="1">IF(AJ$2,data0!AF47/Calibration!$G48,"")</f>
        <v>0.43662264875744206</v>
      </c>
      <c r="AK49" s="114">
        <f ca="1">IF(AK$2,data0!AG47/Calibration!$G48,"")</f>
        <v>1.4554087344397442</v>
      </c>
    </row>
    <row r="50" spans="1:37">
      <c r="A50">
        <f>data0!A48</f>
        <v>530</v>
      </c>
      <c r="B50" s="114">
        <f t="shared" ca="1" si="1"/>
        <v>2.5611351964308127</v>
      </c>
      <c r="C50" s="114">
        <f t="shared" ca="1" si="2"/>
        <v>3.5602612504555946</v>
      </c>
      <c r="D50" s="114">
        <f t="shared" ca="1" si="3"/>
        <v>4.5593873044803761</v>
      </c>
      <c r="E50" s="114">
        <f t="shared" ca="1" si="4"/>
        <v>0.66608403601652133</v>
      </c>
      <c r="F50" s="114">
        <f ca="1">IF(F$2,data0!B48/Calibration!$G49,"")</f>
        <v>3.1614032530372618</v>
      </c>
      <c r="G50" s="114">
        <f ca="1">IF(G$2,data0!C48/Calibration!$G49,"")</f>
        <v>3.0911498230210408</v>
      </c>
      <c r="H50" s="114">
        <f ca="1">IF(H$2,data0!D48/Calibration!$G49,"")</f>
        <v>4.0044441388087435</v>
      </c>
      <c r="I50" s="114">
        <f ca="1">IF(I$2,data0!E48/Calibration!$G49,"")</f>
        <v>3.3721635430859256</v>
      </c>
      <c r="J50" s="114">
        <f ca="1">IF(J$2,data0!F48/Calibration!$G49,"")</f>
        <v>4.1449507244180124</v>
      </c>
      <c r="K50" s="114">
        <f ca="1">IF(K$2,data0!G48/Calibration!$G49,"")</f>
        <v>3.4424166986789735</v>
      </c>
      <c r="L50" s="114">
        <f ca="1">IF(L$2,data0!H48/Calibration!$G49,"")</f>
        <v>3.7936838487600797</v>
      </c>
      <c r="M50" s="114">
        <f ca="1">IF(M$2,data0!I48/Calibration!$G49,"")</f>
        <v>4.4259644444828972</v>
      </c>
      <c r="N50" s="114">
        <f ca="1">IF(N$2,data0!J48/Calibration!$G49,"")</f>
        <v>3.3019101130697042</v>
      </c>
      <c r="O50" s="114">
        <f ca="1">IF(O$2,data0!K48/Calibration!$G49,"")</f>
        <v>3.1614032530372618</v>
      </c>
      <c r="P50" s="114">
        <f ca="1">IF(P$2,data0!L48/Calibration!$G49,"")</f>
        <v>4.8474850245802248</v>
      </c>
      <c r="Q50" s="114">
        <f ca="1">IF(Q$2,data0!M48/Calibration!$G49,"")</f>
        <v>3.7234304187438583</v>
      </c>
      <c r="R50" s="114">
        <f ca="1">IF(R$2,data0!N48/Calibration!$G49,"")</f>
        <v>3.4424166986789735</v>
      </c>
      <c r="S50" s="114">
        <f ca="1">IF(S$2,data0!O48/Calibration!$G49,"")</f>
        <v>2.5291226573144443</v>
      </c>
      <c r="T50" s="114">
        <f ca="1">IF(T$2,data0!P48/Calibration!$G49,"")</f>
        <v>5.4797653458798692</v>
      </c>
      <c r="U50" s="114">
        <f ca="1">IF(U$2,data0!Q48/Calibration!$G49,"")</f>
        <v>2.880389532972377</v>
      </c>
      <c r="V50" s="114">
        <f ca="1">IF(V$2,data0!R48/Calibration!$G49,"")</f>
        <v>2.9506429629885984</v>
      </c>
      <c r="W50" s="114">
        <f ca="1">IF(W$2,data0!S48/Calibration!$G49,"")</f>
        <v>3.3721635430859256</v>
      </c>
      <c r="X50" s="114">
        <f ca="1">IF(X$2,data0!T48/Calibration!$G49,"")</f>
        <v>3.5829235587114159</v>
      </c>
      <c r="Y50" s="114">
        <f ca="1">IF(Y$2,data0!U48/Calibration!$G49,"")</f>
        <v>3.3019101130697042</v>
      </c>
      <c r="Z50" s="114" t="str">
        <f>IF(Z$2,data0!V48/Calibration!$G49,"")</f>
        <v/>
      </c>
      <c r="AA50" s="114">
        <f ca="1">IF(AA$2,data0!W48/Calibration!$G49,"")</f>
        <v>2.5291226573144443</v>
      </c>
      <c r="AB50" s="114">
        <f ca="1">IF(AB$2,data0!X48/Calibration!$G49,"")</f>
        <v>3.6531769887276373</v>
      </c>
      <c r="AC50" s="114">
        <f ca="1">IF(AC$2,data0!Y48/Calibration!$G49,"")</f>
        <v>3.7234304187438583</v>
      </c>
      <c r="AD50" s="114">
        <f ca="1">IF(AD$2,data0!Z48/Calibration!$G49,"")</f>
        <v>3.2316566830534832</v>
      </c>
      <c r="AE50" s="114">
        <f ca="1">IF(AE$2,data0!AA48/Calibration!$G49,"")</f>
        <v>3.8639372787763007</v>
      </c>
      <c r="AF50" s="114">
        <f ca="1">IF(AF$2,data0!AB48/Calibration!$G49,"")</f>
        <v>4.8474850245802248</v>
      </c>
      <c r="AG50" s="114">
        <f ca="1">IF(AG$2,data0!AC48/Calibration!$G49,"")</f>
        <v>3.9341907087925221</v>
      </c>
      <c r="AH50" s="114">
        <f ca="1">IF(AH$2,data0!AD48/Calibration!$G49,"")</f>
        <v>3.4424166986789735</v>
      </c>
      <c r="AI50" s="114">
        <f ca="1">IF(AI$2,data0!AE48/Calibration!$G49,"")</f>
        <v>2.9506429629885984</v>
      </c>
      <c r="AJ50" s="114">
        <f ca="1">IF(AJ$2,data0!AF48/Calibration!$G49,"")</f>
        <v>3.0208963930048194</v>
      </c>
      <c r="AK50" s="114">
        <f ca="1">IF(AK$2,data0!AG48/Calibration!$G49,"")</f>
        <v>3.1614032530372618</v>
      </c>
    </row>
    <row r="51" spans="1:37">
      <c r="A51">
        <f>data0!A49</f>
        <v>535</v>
      </c>
      <c r="B51" s="114">
        <f t="shared" ca="1" si="1"/>
        <v>4.59840714041166</v>
      </c>
      <c r="C51" s="114">
        <f t="shared" ca="1" si="2"/>
        <v>5.719377638063583</v>
      </c>
      <c r="D51" s="114">
        <f t="shared" ca="1" si="3"/>
        <v>6.840348135715506</v>
      </c>
      <c r="E51" s="114">
        <f t="shared" ca="1" si="4"/>
        <v>0.74731366510128183</v>
      </c>
      <c r="F51" s="114">
        <f ca="1">IF(F$2,data0!B49/Calibration!$G50,"")</f>
        <v>5.1746747721782311</v>
      </c>
      <c r="G51" s="114">
        <f ca="1">IF(G$2,data0!C49/Calibration!$G50,"")</f>
        <v>6.0598168734752775</v>
      </c>
      <c r="H51" s="114">
        <f ca="1">IF(H$2,data0!D49/Calibration!$G50,"")</f>
        <v>5.9917290195293509</v>
      </c>
      <c r="I51" s="114">
        <f ca="1">IF(I$2,data0!E49/Calibration!$G50,"")</f>
        <v>4.6299724725388662</v>
      </c>
      <c r="J51" s="114">
        <f ca="1">IF(J$2,data0!F49/Calibration!$G50,"")</f>
        <v>5.9236411655834242</v>
      </c>
      <c r="K51" s="114">
        <f ca="1">IF(K$2,data0!G49/Calibration!$G50,"")</f>
        <v>5.1065869182323045</v>
      </c>
      <c r="L51" s="114">
        <f ca="1">IF(L$2,data0!H49/Calibration!$G50,"")</f>
        <v>6.3321682892589832</v>
      </c>
      <c r="M51" s="114">
        <f ca="1">IF(M$2,data0!I49/Calibration!$G50,"")</f>
        <v>6.6726070270605691</v>
      </c>
      <c r="N51" s="114">
        <f ca="1">IF(N$2,data0!J49/Calibration!$G50,"")</f>
        <v>5.5151140419078644</v>
      </c>
      <c r="O51" s="114">
        <f ca="1">IF(O$2,data0!K49/Calibration!$G50,"")</f>
        <v>4.5618846185929396</v>
      </c>
      <c r="P51" s="114">
        <f ca="1">IF(P$2,data0!L49/Calibration!$G50,"")</f>
        <v>6.1279047274212042</v>
      </c>
      <c r="Q51" s="114">
        <f ca="1">IF(Q$2,data0!M49/Calibration!$G50,"")</f>
        <v>5.5151140419078644</v>
      </c>
      <c r="R51" s="114">
        <f ca="1">IF(R$2,data0!N49/Calibration!$G50,"")</f>
        <v>4.9023238883225728</v>
      </c>
      <c r="S51" s="114">
        <f ca="1">IF(S$2,data0!O49/Calibration!$G50,"")</f>
        <v>5.0384995962144261</v>
      </c>
      <c r="T51" s="114">
        <f ca="1">IF(T$2,data0!P49/Calibration!$G50,"")</f>
        <v>7.4215734204657613</v>
      </c>
      <c r="U51" s="114">
        <f ca="1">IF(U$2,data0!Q49/Calibration!$G50,"")</f>
        <v>5.7874654576915709</v>
      </c>
      <c r="V51" s="114">
        <f ca="1">IF(V$2,data0!R49/Calibration!$G50,"")</f>
        <v>6.7406948810064957</v>
      </c>
      <c r="W51" s="114">
        <f ca="1">IF(W$2,data0!S49/Calibration!$G50,"")</f>
        <v>4.8342360343766462</v>
      </c>
      <c r="X51" s="114">
        <f ca="1">IF(X$2,data0!T49/Calibration!$G50,"")</f>
        <v>5.6512897497997177</v>
      </c>
      <c r="Y51" s="114">
        <f ca="1">IF(Y$2,data0!U49/Calibration!$G50,"")</f>
        <v>6.4002561432049099</v>
      </c>
      <c r="Z51" s="114" t="str">
        <f>IF(Z$2,data0!V49/Calibration!$G50,"")</f>
        <v/>
      </c>
      <c r="AA51" s="114">
        <f ca="1">IF(AA$2,data0!W49/Calibration!$G50,"")</f>
        <v>4.8342360343766462</v>
      </c>
      <c r="AB51" s="114">
        <f ca="1">IF(AB$2,data0!X49/Calibration!$G50,"")</f>
        <v>5.583201895853791</v>
      </c>
      <c r="AC51" s="114">
        <f ca="1">IF(AC$2,data0!Y49/Calibration!$G50,"")</f>
        <v>5.1065869182323045</v>
      </c>
      <c r="AD51" s="114">
        <f ca="1">IF(AD$2,data0!Z49/Calibration!$G50,"")</f>
        <v>5.9917290195293509</v>
      </c>
      <c r="AE51" s="114">
        <f ca="1">IF(AE$2,data0!AA49/Calibration!$G50,"")</f>
        <v>5.1746747721782311</v>
      </c>
      <c r="AF51" s="114">
        <f ca="1">IF(AF$2,data0!AB49/Calibration!$G50,"")</f>
        <v>6.2640804353130566</v>
      </c>
      <c r="AG51" s="114">
        <f ca="1">IF(AG$2,data0!AC49/Calibration!$G50,"")</f>
        <v>5.4470261879619377</v>
      </c>
      <c r="AH51" s="114">
        <f ca="1">IF(AH$2,data0!AD49/Calibration!$G50,"")</f>
        <v>4.6980603264847929</v>
      </c>
      <c r="AI51" s="114">
        <f ca="1">IF(AI$2,data0!AE49/Calibration!$G50,"")</f>
        <v>6.3321682892589832</v>
      </c>
      <c r="AJ51" s="114">
        <f ca="1">IF(AJ$2,data0!AF49/Calibration!$G50,"")</f>
        <v>6.6045191731146424</v>
      </c>
      <c r="AK51" s="114">
        <f ca="1">IF(AK$2,data0!AG49/Calibration!$G50,"")</f>
        <v>6.876870588898349</v>
      </c>
    </row>
    <row r="52" spans="1:37">
      <c r="A52">
        <f>data0!A50</f>
        <v>540</v>
      </c>
      <c r="B52" s="114">
        <f t="shared" ca="1" si="1"/>
        <v>3.9840713679857958</v>
      </c>
      <c r="C52" s="114">
        <f t="shared" ca="1" si="2"/>
        <v>5.1846968177295718</v>
      </c>
      <c r="D52" s="114">
        <f t="shared" ca="1" si="3"/>
        <v>6.3853222674733479</v>
      </c>
      <c r="E52" s="114">
        <f t="shared" ca="1" si="4"/>
        <v>0.8004169664958507</v>
      </c>
      <c r="F52" s="114">
        <f ca="1">IF(F$2,data0!B50/Calibration!$G51,"")</f>
        <v>3.9685332454493469</v>
      </c>
      <c r="G52" s="114">
        <f ca="1">IF(G$2,data0!C50/Calibration!$G51,"")</f>
        <v>5.7543733867564333</v>
      </c>
      <c r="H52" s="114">
        <f ca="1">IF(H$2,data0!D50/Calibration!$G51,"")</f>
        <v>5.7543733867564333</v>
      </c>
      <c r="I52" s="114">
        <f ca="1">IF(I$2,data0!E50/Calibration!$G51,"")</f>
        <v>4.6299557113883516</v>
      </c>
      <c r="J52" s="114">
        <f ca="1">IF(J$2,data0!F50/Calibration!$G51,"")</f>
        <v>5.8205156333503334</v>
      </c>
      <c r="K52" s="114">
        <f ca="1">IF(K$2,data0!G50/Calibration!$G51,"")</f>
        <v>4.5638134647944515</v>
      </c>
      <c r="L52" s="114">
        <f ca="1">IF(L$2,data0!H50/Calibration!$G51,"")</f>
        <v>4.8283824511700537</v>
      </c>
      <c r="M52" s="114">
        <f ca="1">IF(M$2,data0!I50/Calibration!$G51,"")</f>
        <v>5.6882311401625323</v>
      </c>
      <c r="N52" s="114">
        <f ca="1">IF(N$2,data0!J50/Calibration!$G51,"")</f>
        <v>5.4236621537869301</v>
      </c>
      <c r="O52" s="114">
        <f ca="1">IF(O$2,data0!K50/Calibration!$G51,"")</f>
        <v>4.2992444784188493</v>
      </c>
      <c r="P52" s="114">
        <f ca="1">IF(P$2,data0!L50/Calibration!$G51,"")</f>
        <v>5.291377660599129</v>
      </c>
      <c r="Q52" s="114">
        <f ca="1">IF(Q$2,data0!M50/Calibration!$G51,"")</f>
        <v>3.8362490106256599</v>
      </c>
      <c r="R52" s="114">
        <f ca="1">IF(R$2,data0!N50/Calibration!$G51,"")</f>
        <v>4.5638134647944515</v>
      </c>
      <c r="S52" s="114">
        <f ca="1">IF(S$2,data0!O50/Calibration!$G51,"")</f>
        <v>4.8945246977639538</v>
      </c>
      <c r="T52" s="114">
        <f ca="1">IF(T$2,data0!P50/Calibration!$G51,"")</f>
        <v>5.8866578799442335</v>
      </c>
      <c r="U52" s="114">
        <f ca="1">IF(U$2,data0!Q50/Calibration!$G51,"")</f>
        <v>5.4898044003808311</v>
      </c>
      <c r="V52" s="114">
        <f ca="1">IF(V$2,data0!R50/Calibration!$G51,"")</f>
        <v>6.5480798291550109</v>
      </c>
      <c r="W52" s="114">
        <f ca="1">IF(W$2,data0!S50/Calibration!$G51,"")</f>
        <v>4.7622402045761527</v>
      </c>
      <c r="X52" s="114">
        <f ca="1">IF(X$2,data0!T50/Calibration!$G51,"")</f>
        <v>5.2252354140052288</v>
      </c>
      <c r="Y52" s="114">
        <f ca="1">IF(Y$2,data0!U50/Calibration!$G51,"")</f>
        <v>5.9528001265381345</v>
      </c>
      <c r="Z52" s="114" t="str">
        <f>IF(Z$2,data0!V50/Calibration!$G51,"")</f>
        <v/>
      </c>
      <c r="AA52" s="114">
        <f ca="1">IF(AA$2,data0!W50/Calibration!$G51,"")</f>
        <v>5.0929509208174277</v>
      </c>
      <c r="AB52" s="114">
        <f ca="1">IF(AB$2,data0!X50/Calibration!$G51,"")</f>
        <v>4.100817738637148</v>
      </c>
      <c r="AC52" s="114">
        <f ca="1">IF(AC$2,data0!Y50/Calibration!$G51,"")</f>
        <v>4.5638134647944515</v>
      </c>
      <c r="AD52" s="114">
        <f ca="1">IF(AD$2,data0!Z50/Calibration!$G51,"")</f>
        <v>5.4236621537869301</v>
      </c>
      <c r="AE52" s="114">
        <f ca="1">IF(AE$2,data0!AA50/Calibration!$G51,"")</f>
        <v>5.0268086742235276</v>
      </c>
      <c r="AF52" s="114">
        <f ca="1">IF(AF$2,data0!AB50/Calibration!$G51,"")</f>
        <v>5.6220888935686322</v>
      </c>
      <c r="AG52" s="114">
        <f ca="1">IF(AG$2,data0!AC50/Calibration!$G51,"")</f>
        <v>3.8362490106256599</v>
      </c>
      <c r="AH52" s="114">
        <f ca="1">IF(AH$2,data0!AD50/Calibration!$G51,"")</f>
        <v>4.5638134647944515</v>
      </c>
      <c r="AI52" s="114">
        <f ca="1">IF(AI$2,data0!AE50/Calibration!$G51,"")</f>
        <v>6.2173691129137367</v>
      </c>
      <c r="AJ52" s="114">
        <f ca="1">IF(AJ$2,data0!AF50/Calibration!$G51,"")</f>
        <v>6.0850846197259356</v>
      </c>
      <c r="AK52" s="114">
        <f ca="1">IF(AK$2,data0!AG50/Calibration!$G51,"")</f>
        <v>7.0110755553123143</v>
      </c>
    </row>
    <row r="53" spans="1:37">
      <c r="A53">
        <f>data0!A51</f>
        <v>545</v>
      </c>
      <c r="B53" s="114">
        <f t="shared" ca="1" si="1"/>
        <v>2.8348943426994984</v>
      </c>
      <c r="C53" s="114">
        <f t="shared" ca="1" si="2"/>
        <v>3.6206964770956414</v>
      </c>
      <c r="D53" s="114">
        <f t="shared" ca="1" si="3"/>
        <v>4.4064986114917843</v>
      </c>
      <c r="E53" s="114">
        <f t="shared" ca="1" si="4"/>
        <v>0.5238680895974287</v>
      </c>
      <c r="F53" s="114">
        <f ca="1">IF(F$2,data0!B51/Calibration!$G52,"")</f>
        <v>2.5114296479061493</v>
      </c>
      <c r="G53" s="114">
        <f ca="1">IF(G$2,data0!C51/Calibration!$G52,"")</f>
        <v>3.9281336163510563</v>
      </c>
      <c r="H53" s="114">
        <f ca="1">IF(H$2,data0!D51/Calibration!$G52,"")</f>
        <v>3.2841772899253359</v>
      </c>
      <c r="I53" s="114">
        <f ca="1">IF(I$2,data0!E51/Calibration!$G52,"")</f>
        <v>4.1213205897412548</v>
      </c>
      <c r="J53" s="114">
        <f ca="1">IF(J$2,data0!F51/Calibration!$G52,"")</f>
        <v>3.6705512367057329</v>
      </c>
      <c r="K53" s="114">
        <f ca="1">IF(K$2,data0!G51/Calibration!$G52,"")</f>
        <v>3.8637379585543234</v>
      </c>
      <c r="L53" s="114">
        <f ca="1">IF(L$2,data0!H51/Calibration!$G52,"")</f>
        <v>2.7046166212963478</v>
      </c>
      <c r="M53" s="114">
        <f ca="1">IF(M$2,data0!I51/Calibration!$G52,"")</f>
        <v>3.8637379585543234</v>
      </c>
      <c r="N53" s="114">
        <f ca="1">IF(N$2,data0!J51/Calibration!$G52,"")</f>
        <v>3.7349468945024658</v>
      </c>
      <c r="O53" s="114">
        <f ca="1">IF(O$2,data0!K51/Calibration!$G52,"")</f>
        <v>3.5417599211122672</v>
      </c>
      <c r="P53" s="114">
        <f ca="1">IF(P$2,data0!L51/Calibration!$G52,"")</f>
        <v>3.4773642633155344</v>
      </c>
      <c r="Q53" s="114">
        <f ca="1">IF(Q$2,data0!M51/Calibration!$G52,"")</f>
        <v>2.640220963499615</v>
      </c>
      <c r="R53" s="114">
        <f ca="1">IF(R$2,data0!N51/Calibration!$G52,"")</f>
        <v>3.3485729477220687</v>
      </c>
      <c r="S53" s="114">
        <f ca="1">IF(S$2,data0!O51/Calibration!$G52,"")</f>
        <v>3.4129686055188015</v>
      </c>
      <c r="T53" s="114">
        <f ca="1">IF(T$2,data0!P51/Calibration!$G52,"")</f>
        <v>4.1213205897412548</v>
      </c>
      <c r="U53" s="114">
        <f ca="1">IF(U$2,data0!Q51/Calibration!$G52,"")</f>
        <v>3.7349468945024658</v>
      </c>
      <c r="V53" s="114">
        <f ca="1">IF(V$2,data0!R51/Calibration!$G52,"")</f>
        <v>4.3789032209281862</v>
      </c>
      <c r="W53" s="114">
        <f ca="1">IF(W$2,data0!S51/Calibration!$G52,"")</f>
        <v>3.9281336163510563</v>
      </c>
      <c r="X53" s="114">
        <f ca="1">IF(X$2,data0!T51/Calibration!$G52,"")</f>
        <v>2.7690122790930807</v>
      </c>
      <c r="Y53" s="114">
        <f ca="1">IF(Y$2,data0!U51/Calibration!$G52,"")</f>
        <v>4.1213205897412548</v>
      </c>
      <c r="Z53" s="114" t="str">
        <f>IF(Z$2,data0!V51/Calibration!$G52,"")</f>
        <v/>
      </c>
      <c r="AA53" s="114">
        <f ca="1">IF(AA$2,data0!W51/Calibration!$G52,"")</f>
        <v>3.7349468945024658</v>
      </c>
      <c r="AB53" s="114">
        <f ca="1">IF(AB$2,data0!X51/Calibration!$G52,"")</f>
        <v>2.8334079368898135</v>
      </c>
      <c r="AC53" s="114">
        <f ca="1">IF(AC$2,data0!Y51/Calibration!$G52,"")</f>
        <v>3.8637379585543234</v>
      </c>
      <c r="AD53" s="114">
        <f ca="1">IF(AD$2,data0!Z51/Calibration!$G52,"")</f>
        <v>3.5417599211122672</v>
      </c>
      <c r="AE53" s="114">
        <f ca="1">IF(AE$2,data0!AA51/Calibration!$G52,"")</f>
        <v>4.056924931944522</v>
      </c>
      <c r="AF53" s="114">
        <f ca="1">IF(AF$2,data0!AB51/Calibration!$G52,"")</f>
        <v>3.5417599211122672</v>
      </c>
      <c r="AG53" s="114">
        <f ca="1">IF(AG$2,data0!AC51/Calibration!$G52,"")</f>
        <v>3.219781632128603</v>
      </c>
      <c r="AH53" s="114">
        <f ca="1">IF(AH$2,data0!AD51/Calibration!$G52,"")</f>
        <v>3.6705512367057329</v>
      </c>
      <c r="AI53" s="114">
        <f ca="1">IF(AI$2,data0!AE51/Calibration!$G52,"")</f>
        <v>4.1857162475379877</v>
      </c>
      <c r="AJ53" s="114">
        <f ca="1">IF(AJ$2,data0!AF51/Calibration!$G52,"")</f>
        <v>3.7349468945024658</v>
      </c>
      <c r="AK53" s="114">
        <f ca="1">IF(AK$2,data0!AG51/Calibration!$G52,"")</f>
        <v>4.7008815099118504</v>
      </c>
    </row>
    <row r="54" spans="1:37">
      <c r="A54">
        <f>data0!A52</f>
        <v>550</v>
      </c>
      <c r="B54" s="114">
        <f t="shared" ca="1" si="1"/>
        <v>1.9124237097982699</v>
      </c>
      <c r="C54" s="114">
        <f t="shared" ca="1" si="2"/>
        <v>2.8459482643487806</v>
      </c>
      <c r="D54" s="114">
        <f t="shared" ca="1" si="3"/>
        <v>3.7794728188992912</v>
      </c>
      <c r="E54" s="114">
        <f t="shared" ca="1" si="4"/>
        <v>0.62234970303367376</v>
      </c>
      <c r="F54" s="114">
        <f ca="1">IF(F$2,data0!B52/Calibration!$G53,"")</f>
        <v>3.0119283182062087</v>
      </c>
      <c r="G54" s="114">
        <f ca="1">IF(G$2,data0!C52/Calibration!$G53,"")</f>
        <v>2.6981856829315602</v>
      </c>
      <c r="H54" s="114">
        <f ca="1">IF(H$2,data0!D52/Calibration!$G53,"")</f>
        <v>2.6354371558766303</v>
      </c>
      <c r="I54" s="114">
        <f ca="1">IF(I$2,data0!E52/Calibration!$G53,"")</f>
        <v>2.3844430476569118</v>
      </c>
      <c r="J54" s="114">
        <f ca="1">IF(J$2,data0!F52/Calibration!$G53,"")</f>
        <v>2.6981856829315602</v>
      </c>
      <c r="K54" s="114">
        <f ca="1">IF(K$2,data0!G52/Calibration!$G53,"")</f>
        <v>3.2001736542633936</v>
      </c>
      <c r="L54" s="114">
        <f ca="1">IF(L$2,data0!H52/Calibration!$G53,"")</f>
        <v>3.513916289538042</v>
      </c>
      <c r="M54" s="114">
        <f ca="1">IF(M$2,data0!I52/Calibration!$G53,"")</f>
        <v>2.6354371558766303</v>
      </c>
      <c r="N54" s="114">
        <f ca="1">IF(N$2,data0!J52/Calibration!$G53,"")</f>
        <v>2.4471915747118413</v>
      </c>
      <c r="O54" s="114">
        <f ca="1">IF(O$2,data0!K52/Calibration!$G53,"")</f>
        <v>2.0079521304349375</v>
      </c>
      <c r="P54" s="114">
        <f ca="1">IF(P$2,data0!L52/Calibration!$G53,"")</f>
        <v>3.4511677624831121</v>
      </c>
      <c r="Q54" s="114">
        <f ca="1">IF(Q$2,data0!M52/Calibration!$G53,"")</f>
        <v>3.2629221813183231</v>
      </c>
      <c r="R54" s="114">
        <f ca="1">IF(R$2,data0!N52/Calibration!$G53,"")</f>
        <v>1.6314610906591616</v>
      </c>
      <c r="S54" s="114">
        <f ca="1">IF(S$2,data0!O52/Calibration!$G53,"")</f>
        <v>2.8236827370414193</v>
      </c>
      <c r="T54" s="114">
        <f ca="1">IF(T$2,data0!P52/Calibration!$G53,"")</f>
        <v>4.4551439502543833</v>
      </c>
      <c r="U54" s="114">
        <f ca="1">IF(U$2,data0!Q52/Calibration!$G53,"")</f>
        <v>3.1374251272084637</v>
      </c>
      <c r="V54" s="114">
        <f ca="1">IF(V$2,data0!R52/Calibration!$G53,"")</f>
        <v>3.1374251272084637</v>
      </c>
      <c r="W54" s="114">
        <f ca="1">IF(W$2,data0!S52/Calibration!$G53,"")</f>
        <v>2.1961977115997269</v>
      </c>
      <c r="X54" s="114">
        <f ca="1">IF(X$2,data0!T52/Calibration!$G53,"")</f>
        <v>2.4471915747118413</v>
      </c>
      <c r="Y54" s="114">
        <f ca="1">IF(Y$2,data0!U52/Calibration!$G53,"")</f>
        <v>3.2001736542633936</v>
      </c>
      <c r="Z54" s="114" t="str">
        <f>IF(Z$2,data0!V52/Calibration!$G53,"")</f>
        <v/>
      </c>
      <c r="AA54" s="114">
        <f ca="1">IF(AA$2,data0!W52/Calibration!$G53,"")</f>
        <v>3.0746766001535342</v>
      </c>
      <c r="AB54" s="114">
        <f ca="1">IF(AB$2,data0!X52/Calibration!$G53,"")</f>
        <v>3.3256707083732531</v>
      </c>
      <c r="AC54" s="114">
        <f ca="1">IF(AC$2,data0!Y52/Calibration!$G53,"")</f>
        <v>2.4471915747118413</v>
      </c>
      <c r="AD54" s="114">
        <f ca="1">IF(AD$2,data0!Z52/Calibration!$G53,"")</f>
        <v>2.5726886288217008</v>
      </c>
      <c r="AE54" s="114">
        <f ca="1">IF(AE$2,data0!AA52/Calibration!$G53,"")</f>
        <v>1.945203603380008</v>
      </c>
      <c r="AF54" s="114">
        <f ca="1">IF(AF$2,data0!AB52/Calibration!$G53,"")</f>
        <v>2.6354371558766303</v>
      </c>
      <c r="AG54" s="114">
        <f ca="1">IF(AG$2,data0!AC52/Calibration!$G53,"")</f>
        <v>3.3884192354281826</v>
      </c>
      <c r="AH54" s="114">
        <f ca="1">IF(AH$2,data0!AD52/Calibration!$G53,"")</f>
        <v>1.6314610906591616</v>
      </c>
      <c r="AI54" s="114">
        <f ca="1">IF(AI$2,data0!AE52/Calibration!$G53,"")</f>
        <v>3.3884192354281826</v>
      </c>
      <c r="AJ54" s="114">
        <f ca="1">IF(AJ$2,data0!AF52/Calibration!$G53,"")</f>
        <v>3.0746766001535342</v>
      </c>
      <c r="AK54" s="114">
        <f ca="1">IF(AK$2,data0!AG52/Calibration!$G53,"")</f>
        <v>3.7649101526501565</v>
      </c>
    </row>
    <row r="55" spans="1:37">
      <c r="A55">
        <f>data0!A53</f>
        <v>555</v>
      </c>
      <c r="B55" s="114">
        <f t="shared" ca="1" si="1"/>
        <v>1.2125224845353124</v>
      </c>
      <c r="C55" s="114">
        <f t="shared" ca="1" si="2"/>
        <v>2.6353309648372463</v>
      </c>
      <c r="D55" s="114">
        <f t="shared" ca="1" si="3"/>
        <v>4.0581394451391803</v>
      </c>
      <c r="E55" s="114">
        <f t="shared" ca="1" si="4"/>
        <v>0.9485389868679559</v>
      </c>
      <c r="F55" s="114">
        <f ca="1">IF(F$2,data0!B53/Calibration!$G54,"")</f>
        <v>2.2046697688029684</v>
      </c>
      <c r="G55" s="114">
        <f ca="1">IF(G$2,data0!C53/Calibration!$G54,"")</f>
        <v>2.5108737638149159</v>
      </c>
      <c r="H55" s="114">
        <f ca="1">IF(H$2,data0!D53/Calibration!$G54,"")</f>
        <v>3.4907270741334533</v>
      </c>
      <c r="I55" s="114">
        <f ca="1">IF(I$2,data0!E53/Calibration!$G54,"")</f>
        <v>1.4085389990225921</v>
      </c>
      <c r="J55" s="114">
        <f ca="1">IF(J$2,data0!F53/Calibration!$G54,"")</f>
        <v>3.4907270741334533</v>
      </c>
      <c r="K55" s="114">
        <f ca="1">IF(K$2,data0!G53/Calibration!$G54,"")</f>
        <v>1.8372246877266469</v>
      </c>
      <c r="L55" s="114">
        <f ca="1">IF(L$2,data0!H53/Calibration!$G54,"")</f>
        <v>3.0620411462110781</v>
      </c>
      <c r="M55" s="114">
        <f ca="1">IF(M$2,data0!I53/Calibration!$G54,"")</f>
        <v>3.5519679209795068</v>
      </c>
      <c r="N55" s="114">
        <f ca="1">IF(N$2,data0!J53/Calibration!$G54,"")</f>
        <v>2.8170779980451841</v>
      </c>
      <c r="O55" s="114">
        <f ca="1">IF(O$2,data0!K53/Calibration!$G54,"")</f>
        <v>1.0410940375554305</v>
      </c>
      <c r="P55" s="114">
        <f ca="1">IF(P$2,data0!L53/Calibration!$G54,"")</f>
        <v>3.3682453804413459</v>
      </c>
      <c r="Q55" s="114">
        <f ca="1">IF(Q$2,data0!M53/Calibration!$G54,"")</f>
        <v>2.4496329169688624</v>
      </c>
      <c r="R55" s="114">
        <f ca="1">IF(R$2,data0!N53/Calibration!$G54,"")</f>
        <v>1.1023348844014842</v>
      </c>
      <c r="S55" s="114">
        <f ca="1">IF(S$2,data0!O53/Calibration!$G54,"")</f>
        <v>2.7558371511991302</v>
      </c>
      <c r="T55" s="114">
        <f ca="1">IF(T$2,data0!P53/Calibration!$G54,"")</f>
        <v>3.7969310691454008</v>
      </c>
      <c r="U55" s="114">
        <f ca="1">IF(U$2,data0!Q53/Calibration!$G54,"")</f>
        <v>3.0620411462110781</v>
      </c>
      <c r="V55" s="114">
        <f ca="1">IF(V$2,data0!R53/Calibration!$G54,"")</f>
        <v>3.3070045335952925</v>
      </c>
      <c r="W55" s="114">
        <f ca="1">IF(W$2,data0!S53/Calibration!$G54,"")</f>
        <v>1.1635756116383777</v>
      </c>
      <c r="X55" s="114">
        <f ca="1">IF(X$2,data0!T53/Calibration!$G54,"")</f>
        <v>3.0620411462110781</v>
      </c>
      <c r="Y55" s="114">
        <f ca="1">IF(Y$2,data0!U53/Calibration!$G54,"")</f>
        <v>3.0008002993650247</v>
      </c>
      <c r="Z55" s="114" t="str">
        <f>IF(Z$2,data0!V53/Calibration!$G54,"")</f>
        <v/>
      </c>
      <c r="AA55" s="114">
        <f ca="1">IF(AA$2,data0!W53/Calibration!$G54,"")</f>
        <v>3.1845228399031851</v>
      </c>
      <c r="AB55" s="114">
        <f ca="1">IF(AB$2,data0!X53/Calibration!$G54,"")</f>
        <v>2.388392070122809</v>
      </c>
      <c r="AC55" s="114">
        <f ca="1">IF(AC$2,data0!Y53/Calibration!$G54,"")</f>
        <v>1.2860573053304849</v>
      </c>
      <c r="AD55" s="114">
        <f ca="1">IF(AD$2,data0!Z53/Calibration!$G54,"")</f>
        <v>2.6333554575070233</v>
      </c>
      <c r="AE55" s="114">
        <f ca="1">IF(AE$2,data0!AA53/Calibration!$G54,"")</f>
        <v>1.2860573053304849</v>
      </c>
      <c r="AF55" s="114">
        <f ca="1">IF(AF$2,data0!AB53/Calibration!$G54,"")</f>
        <v>3.6744493754532939</v>
      </c>
      <c r="AG55" s="114">
        <f ca="1">IF(AG$2,data0!AC53/Calibration!$G54,"")</f>
        <v>2.3271512232767555</v>
      </c>
      <c r="AH55" s="114">
        <f ca="1">IF(AH$2,data0!AD53/Calibration!$G54,"")</f>
        <v>1.1023348844014842</v>
      </c>
      <c r="AI55" s="114">
        <f ca="1">IF(AI$2,data0!AE53/Calibration!$G54,"")</f>
        <v>3.5519679209795068</v>
      </c>
      <c r="AJ55" s="114">
        <f ca="1">IF(AJ$2,data0!AF53/Calibration!$G54,"")</f>
        <v>3.3070045335952925</v>
      </c>
      <c r="AK55" s="114">
        <f ca="1">IF(AK$2,data0!AG53/Calibration!$G54,"")</f>
        <v>4.4705803844519902</v>
      </c>
    </row>
    <row r="56" spans="1:37">
      <c r="A56">
        <f>data0!A54</f>
        <v>560</v>
      </c>
      <c r="B56" s="114">
        <f t="shared" ca="1" si="1"/>
        <v>3.2649648918943512</v>
      </c>
      <c r="C56" s="114">
        <f t="shared" ca="1" si="2"/>
        <v>4.6270269684426317</v>
      </c>
      <c r="D56" s="114">
        <f t="shared" ca="1" si="3"/>
        <v>5.9890890449909122</v>
      </c>
      <c r="E56" s="114">
        <f t="shared" ca="1" si="4"/>
        <v>0.90804138436552051</v>
      </c>
      <c r="F56" s="114">
        <f ca="1">IF(F$2,data0!B54/Calibration!$G55,"")</f>
        <v>3.4678594202606083</v>
      </c>
      <c r="G56" s="114">
        <f ca="1">IF(G$2,data0!C54/Calibration!$G55,"")</f>
        <v>4.5440913158842999</v>
      </c>
      <c r="H56" s="114">
        <f ca="1">IF(H$2,data0!D54/Calibration!$G55,"")</f>
        <v>4.6038820156779119</v>
      </c>
      <c r="I56" s="114">
        <f ca="1">IF(I$2,data0!E54/Calibration!$G55,"")</f>
        <v>2.9297431221181052</v>
      </c>
      <c r="J56" s="114">
        <f ca="1">IF(J$2,data0!F54/Calibration!$G55,"")</f>
        <v>4.783254115058746</v>
      </c>
      <c r="K56" s="114">
        <f ca="1">IF(K$2,data0!G54/Calibration!$G55,"")</f>
        <v>3.3482780206733853</v>
      </c>
      <c r="L56" s="114">
        <f ca="1">IF(L$2,data0!H54/Calibration!$G55,"")</f>
        <v>4.4843006160906889</v>
      </c>
      <c r="M56" s="114">
        <f ca="1">IF(M$2,data0!I54/Calibration!$G55,"")</f>
        <v>4.783254115058746</v>
      </c>
      <c r="N56" s="114">
        <f ca="1">IF(N$2,data0!J54/Calibration!$G55,"")</f>
        <v>5.022416914233192</v>
      </c>
      <c r="O56" s="114">
        <f ca="1">IF(O$2,data0!K54/Calibration!$G55,"")</f>
        <v>3.4080687204669968</v>
      </c>
      <c r="P56" s="114">
        <f ca="1">IF(P$2,data0!L54/Calibration!$G55,"")</f>
        <v>4.0059754848493405</v>
      </c>
      <c r="Q56" s="114">
        <f ca="1">IF(Q$2,data0!M54/Calibration!$G55,"")</f>
        <v>4.0657661846429516</v>
      </c>
      <c r="R56" s="114">
        <f ca="1">IF(R$2,data0!N54/Calibration!$G55,"")</f>
        <v>4.1853475842301746</v>
      </c>
      <c r="S56" s="114">
        <f ca="1">IF(S$2,data0!O54/Calibration!$G55,"")</f>
        <v>4.4843006160906889</v>
      </c>
      <c r="T56" s="114">
        <f ca="1">IF(T$2,data0!P54/Calibration!$G55,"")</f>
        <v>5.6203239121693072</v>
      </c>
      <c r="U56" s="114">
        <f ca="1">IF(U$2,data0!Q54/Calibration!$G55,"")</f>
        <v>5.5605332123756961</v>
      </c>
      <c r="V56" s="114">
        <f ca="1">IF(V$2,data0!R54/Calibration!$G55,"")</f>
        <v>5.7399053117565302</v>
      </c>
      <c r="W56" s="114">
        <f ca="1">IF(W$2,data0!S54/Calibration!$G55,"")</f>
        <v>3.5276498865004484</v>
      </c>
      <c r="X56" s="114">
        <f ca="1">IF(X$2,data0!T54/Calibration!$G55,"")</f>
        <v>4.7234634152651349</v>
      </c>
      <c r="Y56" s="114">
        <f ca="1">IF(Y$2,data0!U54/Calibration!$G55,"")</f>
        <v>5.32137041320125</v>
      </c>
      <c r="Z56" s="114" t="str">
        <f>IF(Z$2,data0!V54/Calibration!$G55,"")</f>
        <v/>
      </c>
      <c r="AA56" s="114">
        <f ca="1">IF(AA$2,data0!W54/Calibration!$G55,"")</f>
        <v>4.3647196836110096</v>
      </c>
      <c r="AB56" s="114">
        <f ca="1">IF(AB$2,data0!X54/Calibration!$G55,"")</f>
        <v>4.1853475842301746</v>
      </c>
      <c r="AC56" s="114">
        <f ca="1">IF(AC$2,data0!Y54/Calibration!$G55,"")</f>
        <v>4.0657661846429516</v>
      </c>
      <c r="AD56" s="114">
        <f ca="1">IF(AD$2,data0!Z54/Calibration!$G55,"")</f>
        <v>4.962626214439581</v>
      </c>
      <c r="AE56" s="114">
        <f ca="1">IF(AE$2,data0!AA54/Calibration!$G55,"")</f>
        <v>4.1853475842301746</v>
      </c>
      <c r="AF56" s="114">
        <f ca="1">IF(AF$2,data0!AB54/Calibration!$G55,"")</f>
        <v>5.5007425125820841</v>
      </c>
      <c r="AG56" s="114">
        <f ca="1">IF(AG$2,data0!AC54/Calibration!$G55,"")</f>
        <v>4.5440913158842999</v>
      </c>
      <c r="AH56" s="114">
        <f ca="1">IF(AH$2,data0!AD54/Calibration!$G55,"")</f>
        <v>4.1255568844365635</v>
      </c>
      <c r="AI56" s="114">
        <f ca="1">IF(AI$2,data0!AE54/Calibration!$G55,"")</f>
        <v>5.9192769440298214</v>
      </c>
      <c r="AJ56" s="114">
        <f ca="1">IF(AJ$2,data0!AF54/Calibration!$G55,"")</f>
        <v>5.7996955444425984</v>
      </c>
      <c r="AK56" s="114">
        <f ca="1">IF(AK$2,data0!AG54/Calibration!$G55,"")</f>
        <v>7.1748811725881199</v>
      </c>
    </row>
    <row r="57" spans="1:37">
      <c r="A57">
        <f>data0!A55</f>
        <v>565</v>
      </c>
      <c r="B57" s="114">
        <f t="shared" ca="1" si="1"/>
        <v>7.9346242283699899</v>
      </c>
      <c r="C57" s="114">
        <f t="shared" ca="1" si="2"/>
        <v>10.134869357408965</v>
      </c>
      <c r="D57" s="114">
        <f t="shared" ca="1" si="3"/>
        <v>12.335114486447939</v>
      </c>
      <c r="E57" s="114">
        <f t="shared" ca="1" si="4"/>
        <v>1.4668300860259833</v>
      </c>
      <c r="F57" s="114">
        <f ca="1">IF(F$2,data0!B55/Calibration!$G56,"")</f>
        <v>7.9717556069824926</v>
      </c>
      <c r="G57" s="114">
        <f ca="1">IF(G$2,data0!C55/Calibration!$G56,"")</f>
        <v>9.7302307987470229</v>
      </c>
      <c r="H57" s="114">
        <f ca="1">IF(H$2,data0!D55/Calibration!$G56,"")</f>
        <v>9.4957673177305981</v>
      </c>
      <c r="I57" s="114">
        <f ca="1">IF(I$2,data0!E55/Calibration!$G56,"")</f>
        <v>7.1511334234250015</v>
      </c>
      <c r="J57" s="114">
        <f ca="1">IF(J$2,data0!F55/Calibration!$G56,"")</f>
        <v>9.5543831879847048</v>
      </c>
      <c r="K57" s="114">
        <f ca="1">IF(K$2,data0!G55/Calibration!$G56,"")</f>
        <v>7.8545238664742794</v>
      </c>
      <c r="L57" s="114">
        <f ca="1">IF(L$2,data0!H55/Calibration!$G56,"")</f>
        <v>9.0854562259518534</v>
      </c>
      <c r="M57" s="114">
        <f ca="1">IF(M$2,data0!I55/Calibration!$G56,"")</f>
        <v>8.6165301797776639</v>
      </c>
      <c r="N57" s="114">
        <f ca="1">IF(N$2,data0!J55/Calibration!$G56,"")</f>
        <v>10.550852982304514</v>
      </c>
      <c r="O57" s="114">
        <f ca="1">IF(O$2,data0!K55/Calibration!$G56,"")</f>
        <v>9.0854562259518534</v>
      </c>
      <c r="P57" s="114">
        <f ca="1">IF(P$2,data0!L55/Calibration!$G56,"")</f>
        <v>9.7302307987470229</v>
      </c>
      <c r="Q57" s="114">
        <f ca="1">IF(Q$2,data0!M55/Calibration!$G56,"")</f>
        <v>8.3820666987612373</v>
      </c>
      <c r="R57" s="114">
        <f ca="1">IF(R$2,data0!N55/Calibration!$G56,"")</f>
        <v>10.433621241796301</v>
      </c>
      <c r="S57" s="114">
        <f ca="1">IF(S$2,data0!O55/Calibration!$G56,"")</f>
        <v>11.019779944337365</v>
      </c>
      <c r="T57" s="114">
        <f ca="1">IF(T$2,data0!P55/Calibration!$G56,"")</f>
        <v>11.723169471527982</v>
      </c>
      <c r="U57" s="114">
        <f ca="1">IF(U$2,data0!Q55/Calibration!$G56,"")</f>
        <v>12.426559914577259</v>
      </c>
      <c r="V57" s="114">
        <f ca="1">IF(V$2,data0!R55/Calibration!$G56,"")</f>
        <v>10.550852982304514</v>
      </c>
      <c r="W57" s="114">
        <f ca="1">IF(W$2,data0!S55/Calibration!$G56,"")</f>
        <v>9.0854562259518534</v>
      </c>
      <c r="X57" s="114">
        <f ca="1">IF(X$2,data0!T55/Calibration!$G56,"")</f>
        <v>9.9646942797634495</v>
      </c>
      <c r="Y57" s="114">
        <f ca="1">IF(Y$2,data0!U55/Calibration!$G56,"")</f>
        <v>10.961164074083259</v>
      </c>
      <c r="Z57" s="114" t="str">
        <f>IF(Z$2,data0!V55/Calibration!$G56,"")</f>
        <v/>
      </c>
      <c r="AA57" s="114">
        <f ca="1">IF(AA$2,data0!W55/Calibration!$G56,"")</f>
        <v>11.312858379749237</v>
      </c>
      <c r="AB57" s="114">
        <f ca="1">IF(AB$2,data0!X55/Calibration!$G56,"")</f>
        <v>8.9682244854436401</v>
      </c>
      <c r="AC57" s="114">
        <f ca="1">IF(AC$2,data0!Y55/Calibration!$G56,"")</f>
        <v>10.199157760779876</v>
      </c>
      <c r="AD57" s="114">
        <f ca="1">IF(AD$2,data0!Z55/Calibration!$G56,"")</f>
        <v>10.668084722812727</v>
      </c>
      <c r="AE57" s="114">
        <f ca="1">IF(AE$2,data0!AA55/Calibration!$G56,"")</f>
        <v>10.609468852558621</v>
      </c>
      <c r="AF57" s="114">
        <f ca="1">IF(AF$2,data0!AB55/Calibration!$G56,"")</f>
        <v>11.137011684845579</v>
      </c>
      <c r="AG57" s="114">
        <f ca="1">IF(AG$2,data0!AC55/Calibration!$G56,"")</f>
        <v>9.1440720962059583</v>
      </c>
      <c r="AH57" s="114">
        <f ca="1">IF(AH$2,data0!AD55/Calibration!$G56,"")</f>
        <v>10.961164074083259</v>
      </c>
      <c r="AI57" s="114">
        <f ca="1">IF(AI$2,data0!AE55/Calibration!$G56,"")</f>
        <v>12.543791655085471</v>
      </c>
      <c r="AJ57" s="114">
        <f ca="1">IF(AJ$2,data0!AF55/Calibration!$G56,"")</f>
        <v>11.605937731019768</v>
      </c>
      <c r="AK57" s="114">
        <f ca="1">IF(AK$2,data0!AG55/Calibration!$G56,"")</f>
        <v>13.657493189913495</v>
      </c>
    </row>
    <row r="58" spans="1:37">
      <c r="A58">
        <f>data0!A56</f>
        <v>570</v>
      </c>
      <c r="B58" s="114">
        <f t="shared" ca="1" si="1"/>
        <v>14.981772745061658</v>
      </c>
      <c r="C58" s="114">
        <f t="shared" ca="1" si="2"/>
        <v>19.126388158009149</v>
      </c>
      <c r="D58" s="114">
        <f t="shared" ca="1" si="3"/>
        <v>23.271003570956641</v>
      </c>
      <c r="E58" s="114">
        <f t="shared" ca="1" si="4"/>
        <v>2.7630769419649939</v>
      </c>
      <c r="F58" s="114">
        <f ca="1">IF(F$2,data0!B56/Calibration!$G57,"")</f>
        <v>14.735512371748719</v>
      </c>
      <c r="G58" s="114">
        <f ca="1">IF(G$2,data0!C56/Calibration!$G57,"")</f>
        <v>17.143650562931953</v>
      </c>
      <c r="H58" s="114">
        <f ca="1">IF(H$2,data0!D56/Calibration!$G57,"")</f>
        <v>16.054255205135604</v>
      </c>
      <c r="I58" s="114">
        <f ca="1">IF(I$2,data0!E56/Calibration!$G57,"")</f>
        <v>18.233045920728301</v>
      </c>
      <c r="J58" s="114">
        <f ca="1">IF(J$2,data0!F56/Calibration!$G57,"")</f>
        <v>15.939581915275875</v>
      </c>
      <c r="K58" s="114">
        <f ca="1">IF(K$2,data0!G56/Calibration!$G57,"")</f>
        <v>17.487670432511141</v>
      </c>
      <c r="L58" s="114">
        <f ca="1">IF(L$2,data0!H56/Calibration!$G57,"")</f>
        <v>15.022195596398042</v>
      </c>
      <c r="M58" s="114">
        <f ca="1">IF(M$2,data0!I56/Calibration!$G57,"")</f>
        <v>16.684957403493037</v>
      </c>
      <c r="N58" s="114">
        <f ca="1">IF(N$2,data0!J56/Calibration!$G57,"")</f>
        <v>18.519730041248703</v>
      </c>
      <c r="O58" s="114">
        <f ca="1">IF(O$2,data0!K56/Calibration!$G57,"")</f>
        <v>20.526511717922883</v>
      </c>
      <c r="P58" s="114">
        <f ca="1">IF(P$2,data0!L56/Calibration!$G57,"")</f>
        <v>18.63440333110843</v>
      </c>
      <c r="Q58" s="114">
        <f ca="1">IF(Q$2,data0!M56/Calibration!$G57,"")</f>
        <v>14.964858951468178</v>
      </c>
      <c r="R58" s="114">
        <f ca="1">IF(R$2,data0!N56/Calibration!$G57,"")</f>
        <v>22.074600235158147</v>
      </c>
      <c r="S58" s="114">
        <f ca="1">IF(S$2,data0!O56/Calibration!$G57,"")</f>
        <v>19.838471978764506</v>
      </c>
      <c r="T58" s="114">
        <f ca="1">IF(T$2,data0!P56/Calibration!$G57,"")</f>
        <v>20.469174177121939</v>
      </c>
      <c r="U58" s="114">
        <f ca="1">IF(U$2,data0!Q56/Calibration!$G57,"")</f>
        <v>21.730580365578959</v>
      </c>
      <c r="V58" s="114">
        <f ca="1">IF(V$2,data0!R56/Calibration!$G57,"")</f>
        <v>18.577065790307486</v>
      </c>
      <c r="W58" s="114">
        <f ca="1">IF(W$2,data0!S56/Calibration!$G57,"")</f>
        <v>21.099878167221529</v>
      </c>
      <c r="X58" s="114">
        <f ca="1">IF(X$2,data0!T56/Calibration!$G57,"")</f>
        <v>15.939581915275875</v>
      </c>
      <c r="Y58" s="114">
        <f ca="1">IF(Y$2,data0!U56/Calibration!$G57,"")</f>
        <v>18.519730041248703</v>
      </c>
      <c r="Z58" s="114" t="str">
        <f>IF(Z$2,data0!V56/Calibration!$G57,"")</f>
        <v/>
      </c>
      <c r="AA58" s="114">
        <f ca="1">IF(AA$2,data0!W56/Calibration!$G57,"")</f>
        <v>22.246609274076661</v>
      </c>
      <c r="AB58" s="114">
        <f ca="1">IF(AB$2,data0!X56/Calibration!$G57,"")</f>
        <v>16.971641524013439</v>
      </c>
      <c r="AC58" s="114">
        <f ca="1">IF(AC$2,data0!Y56/Calibration!$G57,"")</f>
        <v>22.418620104737336</v>
      </c>
      <c r="AD58" s="114">
        <f ca="1">IF(AD$2,data0!Z56/Calibration!$G57,"")</f>
        <v>18.519730041248703</v>
      </c>
      <c r="AE58" s="114">
        <f ca="1">IF(AE$2,data0!AA56/Calibration!$G57,"")</f>
        <v>24.138719452633271</v>
      </c>
      <c r="AF58" s="114">
        <f ca="1">IF(AF$2,data0!AB56/Calibration!$G57,"")</f>
        <v>18.921085659886675</v>
      </c>
      <c r="AG58" s="114">
        <f ca="1">IF(AG$2,data0!AC56/Calibration!$G57,"")</f>
        <v>18.290383461529245</v>
      </c>
      <c r="AH58" s="114">
        <f ca="1">IF(AH$2,data0!AD56/Calibration!$G57,"")</f>
        <v>24.769421650990701</v>
      </c>
      <c r="AI58" s="114">
        <f ca="1">IF(AI$2,data0!AE56/Calibration!$G57,"")</f>
        <v>21.558571326660445</v>
      </c>
      <c r="AJ58" s="114">
        <f ca="1">IF(AJ$2,data0!AF56/Calibration!$G57,"")</f>
        <v>19.494452109185321</v>
      </c>
      <c r="AK58" s="114">
        <f ca="1">IF(AK$2,data0!AG56/Calibration!$G57,"")</f>
        <v>23.393342172673954</v>
      </c>
    </row>
    <row r="59" spans="1:37">
      <c r="A59">
        <f>data0!A57</f>
        <v>575</v>
      </c>
      <c r="B59" s="114">
        <f t="shared" ca="1" si="1"/>
        <v>23.621761788678867</v>
      </c>
      <c r="C59" s="114">
        <f t="shared" ca="1" si="2"/>
        <v>28.86904661686021</v>
      </c>
      <c r="D59" s="114">
        <f t="shared" ca="1" si="3"/>
        <v>34.116331445041553</v>
      </c>
      <c r="E59" s="114">
        <f t="shared" ca="1" si="4"/>
        <v>3.4981898854542282</v>
      </c>
      <c r="F59" s="114">
        <f ca="1">IF(F$2,data0!B57/Calibration!$G58,"")</f>
        <v>25.379581801358501</v>
      </c>
      <c r="G59" s="114">
        <f ca="1">IF(G$2,data0!C57/Calibration!$G58,"")</f>
        <v>25.153985440348915</v>
      </c>
      <c r="H59" s="114">
        <f ca="1">IF(H$2,data0!D57/Calibration!$G58,"")</f>
        <v>23.236416371767415</v>
      </c>
      <c r="I59" s="114">
        <f ca="1">IF(I$2,data0!E57/Calibration!$G58,"")</f>
        <v>30.399099952599823</v>
      </c>
      <c r="J59" s="114">
        <f ca="1">IF(J$2,data0!F57/Calibration!$G58,"")</f>
        <v>22.785223649748239</v>
      </c>
      <c r="K59" s="114">
        <f ca="1">IF(K$2,data0!G57/Calibration!$G58,"")</f>
        <v>30.399099952599823</v>
      </c>
      <c r="L59" s="114">
        <f ca="1">IF(L$2,data0!H57/Calibration!$G58,"")</f>
        <v>24.420796385845737</v>
      </c>
      <c r="M59" s="114">
        <f ca="1">IF(M$2,data0!I57/Calibration!$G58,"")</f>
        <v>26.39476542590165</v>
      </c>
      <c r="N59" s="114">
        <f ca="1">IF(N$2,data0!J57/Calibration!$G58,"")</f>
        <v>26.281967245396856</v>
      </c>
      <c r="O59" s="114">
        <f ca="1">IF(O$2,data0!K57/Calibration!$G58,"")</f>
        <v>31.696276384738905</v>
      </c>
      <c r="P59" s="114">
        <f ca="1">IF(P$2,data0!L57/Calibration!$G58,"")</f>
        <v>30.342698218681377</v>
      </c>
      <c r="Q59" s="114">
        <f ca="1">IF(Q$2,data0!M57/Calibration!$G58,"")</f>
        <v>25.717976342872884</v>
      </c>
      <c r="R59" s="114">
        <f ca="1">IF(R$2,data0!N57/Calibration!$G58,"")</f>
        <v>31.921872745748495</v>
      </c>
      <c r="S59" s="114">
        <f ca="1">IF(S$2,data0!O57/Calibration!$G58,"")</f>
        <v>27.522745468505558</v>
      </c>
      <c r="T59" s="114">
        <f ca="1">IF(T$2,data0!P57/Calibration!$G58,"")</f>
        <v>33.444649063785228</v>
      </c>
      <c r="U59" s="114">
        <f ca="1">IF(U$2,data0!Q57/Calibration!$G58,"")</f>
        <v>31.132287244658968</v>
      </c>
      <c r="V59" s="114">
        <f ca="1">IF(V$2,data0!R57/Calibration!$G58,"")</f>
        <v>27.691943620484764</v>
      </c>
      <c r="W59" s="114">
        <f ca="1">IF(W$2,data0!S57/Calibration!$G58,"")</f>
        <v>32.711461771726086</v>
      </c>
      <c r="X59" s="114">
        <f ca="1">IF(X$2,data0!T57/Calibration!$G58,"")</f>
        <v>22.841623621222652</v>
      </c>
      <c r="Y59" s="114">
        <f ca="1">IF(Y$2,data0!U57/Calibration!$G58,"")</f>
        <v>26.50756184396241</v>
      </c>
      <c r="Z59" s="114" t="str">
        <f>IF(Z$2,data0!V57/Calibration!$G58,"")</f>
        <v/>
      </c>
      <c r="AA59" s="114">
        <f ca="1">IF(AA$2,data0!W57/Calibration!$G58,"")</f>
        <v>30.399099952599823</v>
      </c>
      <c r="AB59" s="114">
        <f ca="1">IF(AB$2,data0!X57/Calibration!$G58,"")</f>
        <v>29.835107287631818</v>
      </c>
      <c r="AC59" s="114">
        <f ca="1">IF(AC$2,data0!Y57/Calibration!$G58,"")</f>
        <v>35.023823590852345</v>
      </c>
      <c r="AD59" s="114">
        <f ca="1">IF(AD$2,data0!Z57/Calibration!$G58,"")</f>
        <v>26.845956385476793</v>
      </c>
      <c r="AE59" s="114">
        <f ca="1">IF(AE$2,data0!AA57/Calibration!$G58,"")</f>
        <v>33.783041842855582</v>
      </c>
      <c r="AF59" s="114">
        <f ca="1">IF(AF$2,data0!AB57/Calibration!$G58,"")</f>
        <v>27.466347259475175</v>
      </c>
      <c r="AG59" s="114">
        <f ca="1">IF(AG$2,data0!AC57/Calibration!$G58,"")</f>
        <v>31.583479966678144</v>
      </c>
      <c r="AH59" s="114">
        <f ca="1">IF(AH$2,data0!AD57/Calibration!$G58,"")</f>
        <v>33.726643633825198</v>
      </c>
      <c r="AI59" s="114">
        <f ca="1">IF(AI$2,data0!AE57/Calibration!$G58,"")</f>
        <v>29.947907230580647</v>
      </c>
      <c r="AJ59" s="114">
        <f ca="1">IF(AJ$2,data0!AF57/Calibration!$G58,"")</f>
        <v>27.635543649010351</v>
      </c>
      <c r="AK59" s="114">
        <f ca="1">IF(AK$2,data0!AG57/Calibration!$G58,"")</f>
        <v>32.711461771726086</v>
      </c>
    </row>
    <row r="60" spans="1:37">
      <c r="A60">
        <f>data0!A58</f>
        <v>580</v>
      </c>
      <c r="B60" s="114">
        <f t="shared" ca="1" si="1"/>
        <v>32.022736641661112</v>
      </c>
      <c r="C60" s="114">
        <f t="shared" ca="1" si="2"/>
        <v>37.823365641917356</v>
      </c>
      <c r="D60" s="114">
        <f t="shared" ca="1" si="3"/>
        <v>43.623994642173599</v>
      </c>
      <c r="E60" s="114">
        <f t="shared" ca="1" si="4"/>
        <v>3.8670860001708292</v>
      </c>
      <c r="F60" s="114">
        <f ca="1">IF(F$2,data0!B58/Calibration!$G59,"")</f>
        <v>37.7499429663889</v>
      </c>
      <c r="G60" s="114">
        <f ca="1">IF(G$2,data0!C58/Calibration!$G59,"")</f>
        <v>31.809878829777848</v>
      </c>
      <c r="H60" s="114">
        <f ca="1">IF(H$2,data0!D58/Calibration!$G59,"")</f>
        <v>31.587820260102362</v>
      </c>
      <c r="I60" s="114">
        <f ca="1">IF(I$2,data0!E58/Calibration!$G59,"")</f>
        <v>37.972001536064383</v>
      </c>
      <c r="J60" s="114">
        <f ca="1">IF(J$2,data0!F58/Calibration!$G59,"")</f>
        <v>30.699585981400418</v>
      </c>
      <c r="K60" s="114">
        <f ca="1">IF(K$2,data0!G58/Calibration!$G59,"")</f>
        <v>39.748470093468278</v>
      </c>
      <c r="L60" s="114">
        <f ca="1">IF(L$2,data0!H58/Calibration!$G59,"")</f>
        <v>37.583398171729549</v>
      </c>
      <c r="M60" s="114">
        <f ca="1">IF(M$2,data0!I58/Calibration!$G59,"")</f>
        <v>36.695163893027605</v>
      </c>
      <c r="N60" s="114">
        <f ca="1">IF(N$2,data0!J58/Calibration!$G59,"")</f>
        <v>31.310247915410738</v>
      </c>
      <c r="O60" s="114">
        <f ca="1">IF(O$2,data0!K58/Calibration!$G59,"")</f>
        <v>37.638915416356625</v>
      </c>
      <c r="P60" s="114">
        <f ca="1">IF(P$2,data0!L58/Calibration!$G59,"")</f>
        <v>41.969055790223138</v>
      </c>
      <c r="Q60" s="114">
        <f ca="1">IF(Q$2,data0!M58/Calibration!$G59,"")</f>
        <v>39.082294384441816</v>
      </c>
      <c r="R60" s="114">
        <f ca="1">IF(R$2,data0!N58/Calibration!$G59,"")</f>
        <v>36.639650118011467</v>
      </c>
      <c r="S60" s="114">
        <f ca="1">IF(S$2,data0!O58/Calibration!$G59,"")</f>
        <v>34.918698805234655</v>
      </c>
      <c r="T60" s="114">
        <f ca="1">IF(T$2,data0!P58/Calibration!$G59,"")</f>
        <v>45.799561780111603</v>
      </c>
      <c r="U60" s="114">
        <f ca="1">IF(U$2,data0!Q58/Calibration!$G59,"")</f>
        <v>38.860235814766327</v>
      </c>
      <c r="V60" s="114">
        <f ca="1">IF(V$2,data0!R58/Calibration!$G59,"")</f>
        <v>37.028253482346301</v>
      </c>
      <c r="W60" s="114">
        <f ca="1">IF(W$2,data0!S58/Calibration!$G59,"")</f>
        <v>38.416118675415355</v>
      </c>
      <c r="X60" s="114">
        <f ca="1">IF(X$2,data0!T58/Calibration!$G59,"")</f>
        <v>33.031199228187553</v>
      </c>
      <c r="Y60" s="114">
        <f ca="1">IF(Y$2,data0!U58/Calibration!$G59,"")</f>
        <v>34.363550646240469</v>
      </c>
      <c r="Z60" s="114" t="str">
        <f>IF(Z$2,data0!V58/Calibration!$G59,"")</f>
        <v/>
      </c>
      <c r="AA60" s="114">
        <f ca="1">IF(AA$2,data0!W58/Calibration!$G59,"")</f>
        <v>38.471632450431493</v>
      </c>
      <c r="AB60" s="114">
        <f ca="1">IF(AB$2,data0!X58/Calibration!$G59,"")</f>
        <v>42.69074527426573</v>
      </c>
      <c r="AC60" s="114">
        <f ca="1">IF(AC$2,data0!Y58/Calibration!$G59,"")</f>
        <v>42.302141909930896</v>
      </c>
      <c r="AD60" s="114">
        <f ca="1">IF(AD$2,data0!Z58/Calibration!$G59,"")</f>
        <v>34.474581665883683</v>
      </c>
      <c r="AE60" s="114">
        <f ca="1">IF(AE$2,data0!AA58/Calibration!$G59,"")</f>
        <v>41.136335286537332</v>
      </c>
      <c r="AF60" s="114">
        <f ca="1">IF(AF$2,data0!AB58/Calibration!$G59,"")</f>
        <v>36.140019203644357</v>
      </c>
      <c r="AG60" s="114">
        <f ca="1">IF(AG$2,data0!AC58/Calibration!$G59,"")</f>
        <v>43.967579447691577</v>
      </c>
      <c r="AH60" s="114">
        <f ca="1">IF(AH$2,data0!AD58/Calibration!$G59,"")</f>
        <v>41.025304266894118</v>
      </c>
      <c r="AI60" s="114">
        <f ca="1">IF(AI$2,data0!AE58/Calibration!$G59,"")</f>
        <v>39.082294384441816</v>
      </c>
      <c r="AJ60" s="114">
        <f ca="1">IF(AJ$2,data0!AF58/Calibration!$G59,"")</f>
        <v>37.305825827037928</v>
      </c>
      <c r="AK60" s="114">
        <f ca="1">IF(AK$2,data0!AG58/Calibration!$G59,"")</f>
        <v>43.023831393973495</v>
      </c>
    </row>
    <row r="61" spans="1:37">
      <c r="A61">
        <f>data0!A59</f>
        <v>585</v>
      </c>
      <c r="B61" s="114">
        <f t="shared" ca="1" si="1"/>
        <v>39.847615121118835</v>
      </c>
      <c r="C61" s="114">
        <f t="shared" ca="1" si="2"/>
        <v>51.942016264726696</v>
      </c>
      <c r="D61" s="114">
        <f t="shared" ca="1" si="3"/>
        <v>64.036417408334557</v>
      </c>
      <c r="E61" s="114">
        <f t="shared" ca="1" si="4"/>
        <v>8.0629340957385729</v>
      </c>
      <c r="F61" s="114">
        <f ca="1">IF(F$2,data0!B59/Calibration!$G60,"")</f>
        <v>54.433849380867663</v>
      </c>
      <c r="G61" s="114">
        <f ca="1">IF(G$2,data0!C59/Calibration!$G60,"")</f>
        <v>37.912217876046618</v>
      </c>
      <c r="H61" s="114">
        <f ca="1">IF(H$2,data0!D59/Calibration!$G60,"")</f>
        <v>53.449117781162343</v>
      </c>
      <c r="I61" s="114">
        <f ca="1">IF(I$2,data0!E59/Calibration!$G60,"")</f>
        <v>52.354969659734515</v>
      </c>
      <c r="J61" s="114">
        <f ca="1">IF(J$2,data0!F59/Calibration!$G60,"")</f>
        <v>53.120871635154266</v>
      </c>
      <c r="K61" s="114">
        <f ca="1">IF(K$2,data0!G59/Calibration!$G60,"")</f>
        <v>53.941483581015007</v>
      </c>
      <c r="L61" s="114">
        <f ca="1">IF(L$2,data0!H59/Calibration!$G60,"")</f>
        <v>60.342249236577942</v>
      </c>
      <c r="M61" s="114">
        <f ca="1">IF(M$2,data0!I59/Calibration!$G60,"")</f>
        <v>50.276086519441911</v>
      </c>
      <c r="N61" s="114">
        <f ca="1">IF(N$2,data0!J59/Calibration!$G60,"")</f>
        <v>41.139955689048577</v>
      </c>
      <c r="O61" s="114">
        <f ca="1">IF(O$2,data0!K59/Calibration!$G60,"")</f>
        <v>53.011458532591213</v>
      </c>
      <c r="P61" s="114">
        <f ca="1">IF(P$2,data0!L59/Calibration!$G60,"")</f>
        <v>57.989826501558795</v>
      </c>
      <c r="Q61" s="114">
        <f ca="1">IF(Q$2,data0!M59/Calibration!$G60,"")</f>
        <v>58.099246442440759</v>
      </c>
      <c r="R61" s="114">
        <f ca="1">IF(R$2,data0!N59/Calibration!$G60,"")</f>
        <v>54.652679005153232</v>
      </c>
      <c r="S61" s="114">
        <f ca="1">IF(S$2,data0!O59/Calibration!$G60,"")</f>
        <v>39.279902173041542</v>
      </c>
      <c r="T61" s="114">
        <f ca="1">IF(T$2,data0!P59/Calibration!$G60,"")</f>
        <v>62.749371684559712</v>
      </c>
      <c r="U61" s="114">
        <f ca="1">IF(U$2,data0!Q59/Calibration!$G60,"")</f>
        <v>43.164128858900199</v>
      </c>
      <c r="V61" s="114">
        <f ca="1">IF(V$2,data0!R59/Calibration!$G60,"")</f>
        <v>42.835882712892122</v>
      </c>
      <c r="W61" s="114">
        <f ca="1">IF(W$2,data0!S59/Calibration!$G60,"")</f>
        <v>55.035631702442835</v>
      </c>
      <c r="X61" s="114">
        <f ca="1">IF(X$2,data0!T59/Calibration!$G60,"")</f>
        <v>60.670488544267108</v>
      </c>
      <c r="Y61" s="114">
        <f ca="1">IF(Y$2,data0!U59/Calibration!$G60,"")</f>
        <v>40.045807567620749</v>
      </c>
      <c r="Z61" s="114" t="str">
        <f>IF(Z$2,data0!V59/Calibration!$G60,"")</f>
        <v/>
      </c>
      <c r="AA61" s="114">
        <f ca="1">IF(AA$2,data0!W59/Calibration!$G60,"")</f>
        <v>43.054712337177691</v>
      </c>
      <c r="AB61" s="114">
        <f ca="1">IF(AB$2,data0!X59/Calibration!$G60,"")</f>
        <v>60.232829295695979</v>
      </c>
      <c r="AC61" s="114">
        <f ca="1">IF(AC$2,data0!Y59/Calibration!$G60,"")</f>
        <v>59.083978042146079</v>
      </c>
      <c r="AD61" s="114">
        <f ca="1">IF(AD$2,data0!Z59/Calibration!$G60,"")</f>
        <v>40.428756845750897</v>
      </c>
      <c r="AE61" s="114">
        <f ca="1">IF(AE$2,data0!AA59/Calibration!$G60,"")</f>
        <v>61.326980836283262</v>
      </c>
      <c r="AF61" s="114">
        <f ca="1">IF(AF$2,data0!AB59/Calibration!$G60,"")</f>
        <v>60.342249236577942</v>
      </c>
      <c r="AG61" s="114">
        <f ca="1">IF(AG$2,data0!AC59/Calibration!$G60,"")</f>
        <v>61.217567733720209</v>
      </c>
      <c r="AH61" s="114">
        <f ca="1">IF(AH$2,data0!AD59/Calibration!$G60,"")</f>
        <v>61.764640084854399</v>
      </c>
      <c r="AI61" s="114">
        <f ca="1">IF(AI$2,data0!AE59/Calibration!$G60,"")</f>
        <v>44.312983531609561</v>
      </c>
      <c r="AJ61" s="114">
        <f ca="1">IF(AJ$2,data0!AF59/Calibration!$G60,"")</f>
        <v>43.656494658752862</v>
      </c>
      <c r="AK61" s="114">
        <f ca="1">IF(AK$2,data0!AG59/Calibration!$G60,"")</f>
        <v>50.276086519441911</v>
      </c>
    </row>
    <row r="62" spans="1:37">
      <c r="A62">
        <f>data0!A60</f>
        <v>590</v>
      </c>
      <c r="B62" s="114">
        <f t="shared" ca="1" si="1"/>
        <v>59.258436313733171</v>
      </c>
      <c r="C62" s="114">
        <f t="shared" ca="1" si="2"/>
        <v>73.836502520144535</v>
      </c>
      <c r="D62" s="114">
        <f t="shared" ca="1" si="3"/>
        <v>88.414568726555899</v>
      </c>
      <c r="E62" s="114">
        <f t="shared" ca="1" si="4"/>
        <v>9.7187108042742452</v>
      </c>
      <c r="F62" s="114">
        <f ca="1">IF(F$2,data0!B60/Calibration!$G61,"")</f>
        <v>71.466794593105504</v>
      </c>
      <c r="G62" s="114">
        <f ca="1">IF(G$2,data0!C60/Calibration!$G61,"")</f>
        <v>64.999209085710334</v>
      </c>
      <c r="H62" s="114">
        <f ca="1">IF(H$2,data0!D60/Calibration!$G61,"")</f>
        <v>82.461686587195814</v>
      </c>
      <c r="I62" s="114">
        <f ca="1">IF(I$2,data0!E60/Calibration!$G61,"")</f>
        <v>71.52069029688009</v>
      </c>
      <c r="J62" s="114">
        <f ca="1">IF(J$2,data0!F60/Calibration!$G61,"")</f>
        <v>83.647405544162694</v>
      </c>
      <c r="K62" s="114">
        <f ca="1">IF(K$2,data0!G60/Calibration!$G61,"")</f>
        <v>73.730447836453081</v>
      </c>
      <c r="L62" s="114">
        <f ca="1">IF(L$2,data0!H60/Calibration!$G61,"")</f>
        <v>79.712965272913976</v>
      </c>
      <c r="M62" s="114">
        <f ca="1">IF(M$2,data0!I60/Calibration!$G61,"")</f>
        <v>79.443480017078073</v>
      </c>
      <c r="N62" s="114">
        <f ca="1">IF(N$2,data0!J60/Calibration!$G61,"")</f>
        <v>71.89796696026518</v>
      </c>
      <c r="O62" s="114">
        <f ca="1">IF(O$2,data0!K60/Calibration!$G61,"")</f>
        <v>74.592792570772431</v>
      </c>
      <c r="P62" s="114">
        <f ca="1">IF(P$2,data0!L60/Calibration!$G61,"")</f>
        <v>78.419448171434951</v>
      </c>
      <c r="Q62" s="114">
        <f ca="1">IF(Q$2,data0!M60/Calibration!$G61,"")</f>
        <v>73.838239244002253</v>
      </c>
      <c r="R62" s="114">
        <f ca="1">IF(R$2,data0!N60/Calibration!$G61,"")</f>
        <v>78.419448171434951</v>
      </c>
      <c r="S62" s="114">
        <f ca="1">IF(S$2,data0!O60/Calibration!$G61,"")</f>
        <v>53.08807665352608</v>
      </c>
      <c r="T62" s="114">
        <f ca="1">IF(T$2,data0!P60/Calibration!$G61,"")</f>
        <v>82.299992738909083</v>
      </c>
      <c r="U62" s="114">
        <f ca="1">IF(U$2,data0!Q60/Calibration!$G61,"")</f>
        <v>66.670002850574463</v>
      </c>
      <c r="V62" s="114">
        <f ca="1">IF(V$2,data0!R60/Calibration!$G61,"")</f>
        <v>65.053104789484919</v>
      </c>
      <c r="W62" s="114">
        <f ca="1">IF(W$2,data0!S60/Calibration!$G61,"")</f>
        <v>78.042171508049861</v>
      </c>
      <c r="X62" s="114">
        <f ca="1">IF(X$2,data0!T60/Calibration!$G61,"")</f>
        <v>88.44419728669375</v>
      </c>
      <c r="Y62" s="114">
        <f ca="1">IF(Y$2,data0!U60/Calibration!$G61,"")</f>
        <v>66.023247668316429</v>
      </c>
      <c r="Z62" s="114" t="str">
        <f>IF(Z$2,data0!V60/Calibration!$G61,"")</f>
        <v/>
      </c>
      <c r="AA62" s="114">
        <f ca="1">IF(AA$2,data0!W60/Calibration!$G61,"")</f>
        <v>51.956250031852299</v>
      </c>
      <c r="AB62" s="114">
        <f ca="1">IF(AB$2,data0!X60/Calibration!$G61,"")</f>
        <v>78.904516242369212</v>
      </c>
      <c r="AC62" s="114">
        <f ca="1">IF(AC$2,data0!Y60/Calibration!$G61,"")</f>
        <v>81.707133260425636</v>
      </c>
      <c r="AD62" s="114">
        <f ca="1">IF(AD$2,data0!Z60/Calibration!$G61,"")</f>
        <v>68.233005207889406</v>
      </c>
      <c r="AE62" s="114">
        <f ca="1">IF(AE$2,data0!AA60/Calibration!$G61,"")</f>
        <v>82.246097035134483</v>
      </c>
      <c r="AF62" s="114">
        <f ca="1">IF(AF$2,data0!AB60/Calibration!$G61,"")</f>
        <v>93.402682877511538</v>
      </c>
      <c r="AG62" s="114">
        <f ca="1">IF(AG$2,data0!AC60/Calibration!$G61,"")</f>
        <v>79.659062832176417</v>
      </c>
      <c r="AH62" s="114">
        <f ca="1">IF(AH$2,data0!AD60/Calibration!$G61,"")</f>
        <v>81.65323755665105</v>
      </c>
      <c r="AI62" s="114">
        <f ca="1">IF(AI$2,data0!AE60/Calibration!$G61,"")</f>
        <v>60.741387854851112</v>
      </c>
      <c r="AJ62" s="114">
        <f ca="1">IF(AJ$2,data0!AF60/Calibration!$G61,"")</f>
        <v>63.058936801973267</v>
      </c>
      <c r="AK62" s="114">
        <f ca="1">IF(AK$2,data0!AG60/Calibration!$G61,"")</f>
        <v>63.597900576682122</v>
      </c>
    </row>
    <row r="63" spans="1:37">
      <c r="A63">
        <f>data0!A61</f>
        <v>595</v>
      </c>
      <c r="B63" s="114">
        <f t="shared" ca="1" si="1"/>
        <v>83.660497146070924</v>
      </c>
      <c r="C63" s="114">
        <f t="shared" ca="1" si="2"/>
        <v>92.266798461305896</v>
      </c>
      <c r="D63" s="114">
        <f t="shared" ca="1" si="3"/>
        <v>100.87309977654087</v>
      </c>
      <c r="E63" s="114">
        <f t="shared" ca="1" si="4"/>
        <v>5.7375342101566504</v>
      </c>
      <c r="F63" s="114">
        <f ca="1">IF(F$2,data0!B61/Calibration!$G62,"")</f>
        <v>82.079181702699401</v>
      </c>
      <c r="G63" s="114">
        <f ca="1">IF(G$2,data0!C61/Calibration!$G62,"")</f>
        <v>95.27143387455456</v>
      </c>
      <c r="H63" s="114">
        <f ca="1">IF(H$2,data0!D61/Calibration!$G62,"")</f>
        <v>91.015868657827085</v>
      </c>
      <c r="I63" s="114">
        <f ca="1">IF(I$2,data0!E61/Calibration!$G62,"")</f>
        <v>84.366552162450887</v>
      </c>
      <c r="J63" s="114">
        <f ca="1">IF(J$2,data0!F61/Calibration!$G62,"")</f>
        <v>92.292538222845323</v>
      </c>
      <c r="K63" s="114">
        <f ca="1">IF(K$2,data0!G61/Calibration!$G62,"")</f>
        <v>88.090166740174851</v>
      </c>
      <c r="L63" s="114">
        <f ca="1">IF(L$2,data0!H61/Calibration!$G62,"")</f>
        <v>89.047667251634337</v>
      </c>
      <c r="M63" s="114">
        <f ca="1">IF(M$2,data0!I61/Calibration!$G62,"")</f>
        <v>94.473514565266058</v>
      </c>
      <c r="N63" s="114">
        <f ca="1">IF(N$2,data0!J61/Calibration!$G62,"")</f>
        <v>92.345731956902327</v>
      </c>
      <c r="O63" s="114">
        <f ca="1">IF(O$2,data0!K61/Calibration!$G62,"")</f>
        <v>88.090166740174851</v>
      </c>
      <c r="P63" s="114">
        <f ca="1">IF(P$2,data0!L61/Calibration!$G62,"")</f>
        <v>88.622110729961591</v>
      </c>
      <c r="Q63" s="114">
        <f ca="1">IF(Q$2,data0!M61/Calibration!$G62,"")</f>
        <v>83.568632853162384</v>
      </c>
      <c r="R63" s="114">
        <f ca="1">IF(R$2,data0!N61/Calibration!$G62,"")</f>
        <v>91.335037711385837</v>
      </c>
      <c r="S63" s="114">
        <f ca="1">IF(S$2,data0!O61/Calibration!$G62,"")</f>
        <v>81.494043978855657</v>
      </c>
      <c r="T63" s="114">
        <f ca="1">IF(T$2,data0!P61/Calibration!$G62,"")</f>
        <v>94.367127097152064</v>
      </c>
      <c r="U63" s="114">
        <f ca="1">IF(U$2,data0!Q61/Calibration!$G62,"")</f>
        <v>97.452410216975281</v>
      </c>
      <c r="V63" s="114">
        <f ca="1">IF(V$2,data0!R61/Calibration!$G62,"")</f>
        <v>99.792967761567013</v>
      </c>
      <c r="W63" s="114">
        <f ca="1">IF(W$2,data0!S61/Calibration!$G62,"")</f>
        <v>93.037263798076822</v>
      </c>
      <c r="X63" s="114">
        <f ca="1">IF(X$2,data0!T61/Calibration!$G62,"")</f>
        <v>95.750184130284296</v>
      </c>
      <c r="Y63" s="114">
        <f ca="1">IF(Y$2,data0!U61/Calibration!$G62,"")</f>
        <v>96.973659961245545</v>
      </c>
      <c r="Z63" s="114" t="str">
        <f>IF(Z$2,data0!V61/Calibration!$G62,"")</f>
        <v/>
      </c>
      <c r="AA63" s="114">
        <f ca="1">IF(AA$2,data0!W61/Calibration!$G62,"")</f>
        <v>78.834317380705173</v>
      </c>
      <c r="AB63" s="114">
        <f ca="1">IF(AB$2,data0!X61/Calibration!$G62,"")</f>
        <v>91.015868657827085</v>
      </c>
      <c r="AC63" s="114">
        <f ca="1">IF(AC$2,data0!Y61/Calibration!$G62,"")</f>
        <v>96.016152800569287</v>
      </c>
      <c r="AD63" s="114">
        <f ca="1">IF(AD$2,data0!Z61/Calibration!$G62,"")</f>
        <v>97.505603951032285</v>
      </c>
      <c r="AE63" s="114">
        <f ca="1">IF(AE$2,data0!AA61/Calibration!$G62,"")</f>
        <v>94.899071086938804</v>
      </c>
      <c r="AF63" s="114">
        <f ca="1">IF(AF$2,data0!AB61/Calibration!$G62,"")</f>
        <v>100.75046827302651</v>
      </c>
      <c r="AG63" s="114">
        <f ca="1">IF(AG$2,data0!AC61/Calibration!$G62,"")</f>
        <v>92.239344488788319</v>
      </c>
      <c r="AH63" s="114">
        <f ca="1">IF(AH$2,data0!AD61/Calibration!$G62,"")</f>
        <v>95.218240140497556</v>
      </c>
      <c r="AI63" s="114">
        <f ca="1">IF(AI$2,data0!AE61/Calibration!$G62,"")</f>
        <v>94.952264820995808</v>
      </c>
      <c r="AJ63" s="114">
        <f ca="1">IF(AJ$2,data0!AF61/Calibration!$G62,"")</f>
        <v>98.356716994377777</v>
      </c>
      <c r="AK63" s="114">
        <f ca="1">IF(AK$2,data0!AG61/Calibration!$G62,"")</f>
        <v>101.01644359252826</v>
      </c>
    </row>
    <row r="64" spans="1:37">
      <c r="A64">
        <f>data0!A62</f>
        <v>600</v>
      </c>
      <c r="B64" s="114">
        <f t="shared" ca="1" si="1"/>
        <v>89.537956381927117</v>
      </c>
      <c r="C64" s="114">
        <f t="shared" ca="1" si="2"/>
        <v>97.831432100454123</v>
      </c>
      <c r="D64" s="114">
        <f t="shared" ca="1" si="3"/>
        <v>106.12490781898113</v>
      </c>
      <c r="E64" s="114">
        <f t="shared" ca="1" si="4"/>
        <v>5.5289838123513384</v>
      </c>
      <c r="F64" s="114">
        <f ca="1">IF(F$2,data0!B62/Calibration!$G63,"")</f>
        <v>92.465838650265979</v>
      </c>
      <c r="G64" s="114">
        <f ca="1">IF(G$2,data0!C62/Calibration!$G63,"")</f>
        <v>97.141668830644235</v>
      </c>
      <c r="H64" s="114">
        <f ca="1">IF(H$2,data0!D62/Calibration!$G63,"")</f>
        <v>94.777482153869229</v>
      </c>
      <c r="I64" s="114">
        <f ca="1">IF(I$2,data0!E62/Calibration!$G63,"")</f>
        <v>87.947618288175761</v>
      </c>
      <c r="J64" s="114">
        <f ca="1">IF(J$2,data0!F62/Calibration!$G63,"")</f>
        <v>94.199572919737349</v>
      </c>
      <c r="K64" s="114">
        <f ca="1">IF(K$2,data0!G62/Calibration!$G63,"")</f>
        <v>92.465838650265979</v>
      </c>
      <c r="L64" s="114">
        <f ca="1">IF(L$2,data0!H62/Calibration!$G63,"")</f>
        <v>97.877187883064138</v>
      </c>
      <c r="M64" s="114">
        <f ca="1">IF(M$2,data0!I62/Calibration!$G63,"")</f>
        <v>90.206731752758756</v>
      </c>
      <c r="N64" s="114">
        <f ca="1">IF(N$2,data0!J62/Calibration!$G63,"")</f>
        <v>93.41151069414569</v>
      </c>
      <c r="O64" s="114">
        <f ca="1">IF(O$2,data0!K62/Calibration!$G63,"")</f>
        <v>92.360765438073969</v>
      </c>
      <c r="P64" s="114">
        <f ca="1">IF(P$2,data0!L62/Calibration!$G63,"")</f>
        <v>97.089132224548223</v>
      </c>
      <c r="Q64" s="114">
        <f ca="1">IF(Q$2,data0!M62/Calibration!$G63,"")</f>
        <v>92.518375256361992</v>
      </c>
      <c r="R64" s="114">
        <f ca="1">IF(R$2,data0!N62/Calibration!$G63,"")</f>
        <v>93.621663685605483</v>
      </c>
      <c r="S64" s="114">
        <f ca="1">IF(S$2,data0!O62/Calibration!$G63,"")</f>
        <v>93.096284490493858</v>
      </c>
      <c r="T64" s="114">
        <f ca="1">IF(T$2,data0!P62/Calibration!$G63,"")</f>
        <v>105.02227795240941</v>
      </c>
      <c r="U64" s="114">
        <f ca="1">IF(U$2,data0!Q62/Calibration!$G63,"")</f>
        <v>102.60555466953839</v>
      </c>
      <c r="V64" s="114">
        <f ca="1">IF(V$2,data0!R62/Calibration!$G63,"")</f>
        <v>103.65630649268587</v>
      </c>
      <c r="W64" s="114">
        <f ca="1">IF(W$2,data0!S62/Calibration!$G63,"")</f>
        <v>96.511216423340599</v>
      </c>
      <c r="X64" s="114">
        <f ca="1">IF(X$2,data0!T62/Calibration!$G63,"")</f>
        <v>102.18525525369455</v>
      </c>
      <c r="Y64" s="114">
        <f ca="1">IF(Y$2,data0!U62/Calibration!$G63,"")</f>
        <v>98.507640290367775</v>
      </c>
      <c r="Z64" s="114" t="str">
        <f>IF(Z$2,data0!V62/Calibration!$G63,"")</f>
        <v/>
      </c>
      <c r="AA64" s="114">
        <f ca="1">IF(AA$2,data0!W62/Calibration!$G63,"")</f>
        <v>93.831810109989519</v>
      </c>
      <c r="AB64" s="114">
        <f ca="1">IF(AB$2,data0!X62/Calibration!$G63,"")</f>
        <v>101.39719959517865</v>
      </c>
      <c r="AC64" s="114">
        <f ca="1">IF(AC$2,data0!Y62/Calibration!$G63,"")</f>
        <v>99.663465325707278</v>
      </c>
      <c r="AD64" s="114">
        <f ca="1">IF(AD$2,data0!Z62/Calibration!$G63,"")</f>
        <v>98.034804268427919</v>
      </c>
      <c r="AE64" s="114">
        <f ca="1">IF(AE$2,data0!AA62/Calibration!$G63,"")</f>
        <v>97.824651276968126</v>
      </c>
      <c r="AF64" s="114">
        <f ca="1">IF(AF$2,data0!AB62/Calibration!$G63,"")</f>
        <v>100.97690017933481</v>
      </c>
      <c r="AG64" s="114">
        <f ca="1">IF(AG$2,data0!AC62/Calibration!$G63,"")</f>
        <v>100.87182040006702</v>
      </c>
      <c r="AH64" s="114">
        <f ca="1">IF(AH$2,data0!AD62/Calibration!$G63,"")</f>
        <v>98.560176896463787</v>
      </c>
      <c r="AI64" s="114">
        <f ca="1">IF(AI$2,data0!AE62/Calibration!$G63,"")</f>
        <v>104.70705174875759</v>
      </c>
      <c r="AJ64" s="114">
        <f ca="1">IF(AJ$2,data0!AF62/Calibration!$G63,"")</f>
        <v>104.33928893900976</v>
      </c>
      <c r="AK64" s="114">
        <f ca="1">IF(AK$2,data0!AG62/Calibration!$G63,"")</f>
        <v>114.899304374126</v>
      </c>
    </row>
    <row r="65" spans="1:37">
      <c r="A65">
        <f>data0!A63</f>
        <v>605</v>
      </c>
      <c r="B65" s="114">
        <f t="shared" ca="1" si="1"/>
        <v>96.39813083740151</v>
      </c>
      <c r="C65" s="114">
        <f t="shared" ca="1" si="2"/>
        <v>105.41567457741874</v>
      </c>
      <c r="D65" s="114">
        <f t="shared" ca="1" si="3"/>
        <v>114.43321831743597</v>
      </c>
      <c r="E65" s="114">
        <f t="shared" ca="1" si="4"/>
        <v>6.0116958266781593</v>
      </c>
      <c r="F65" s="114">
        <f ca="1">IF(F$2,data0!B63/Calibration!$G64,"")</f>
        <v>97.884540639337757</v>
      </c>
      <c r="G65" s="114">
        <f ca="1">IF(G$2,data0!C63/Calibration!$G64,"")</f>
        <v>99.082065566069929</v>
      </c>
      <c r="H65" s="114">
        <f ca="1">IF(H$2,data0!D63/Calibration!$G64,"")</f>
        <v>106.68373874461514</v>
      </c>
      <c r="I65" s="114">
        <f ca="1">IF(I$2,data0!E63/Calibration!$G64,"")</f>
        <v>99.082065566069929</v>
      </c>
      <c r="J65" s="114">
        <f ca="1">IF(J$2,data0!F63/Calibration!$G64,"")</f>
        <v>107.1523343232179</v>
      </c>
      <c r="K65" s="114">
        <f ca="1">IF(K$2,data0!G63/Calibration!$G64,"")</f>
        <v>99.446530240134635</v>
      </c>
      <c r="L65" s="114">
        <f ca="1">IF(L$2,data0!H63/Calibration!$G64,"")</f>
        <v>101.84158009359898</v>
      </c>
      <c r="M65" s="114">
        <f ca="1">IF(M$2,data0!I63/Calibration!$G64,"")</f>
        <v>103.19530137713822</v>
      </c>
      <c r="N65" s="114">
        <f ca="1">IF(N$2,data0!J63/Calibration!$G64,"")</f>
        <v>102.20604476766368</v>
      </c>
      <c r="O65" s="114">
        <f ca="1">IF(O$2,data0!K63/Calibration!$G64,"")</f>
        <v>103.45563514666487</v>
      </c>
      <c r="P65" s="114">
        <f ca="1">IF(P$2,data0!L63/Calibration!$G64,"")</f>
        <v>108.03746002815438</v>
      </c>
      <c r="Q65" s="114">
        <f ca="1">IF(Q$2,data0!M63/Calibration!$G64,"")</f>
        <v>96.47875390352948</v>
      </c>
      <c r="R65" s="114">
        <f ca="1">IF(R$2,data0!N63/Calibration!$G64,"")</f>
        <v>106.31927407055043</v>
      </c>
      <c r="S65" s="114">
        <f ca="1">IF(S$2,data0!O63/Calibration!$G64,"")</f>
        <v>99.238268431058529</v>
      </c>
      <c r="T65" s="114">
        <f ca="1">IF(T$2,data0!P63/Calibration!$G64,"")</f>
        <v>111.89036206969602</v>
      </c>
      <c r="U65" s="114">
        <f ca="1">IF(U$2,data0!Q63/Calibration!$G64,"")</f>
        <v>107.51679899728261</v>
      </c>
      <c r="V65" s="114">
        <f ca="1">IF(V$2,data0!R63/Calibration!$G64,"")</f>
        <v>100.8523169759429</v>
      </c>
      <c r="W65" s="114">
        <f ca="1">IF(W$2,data0!S63/Calibration!$G64,"")</f>
        <v>108.87052028082185</v>
      </c>
      <c r="X65" s="114">
        <f ca="1">IF(X$2,data0!T63/Calibration!$G64,"")</f>
        <v>112.30689870421129</v>
      </c>
      <c r="Y65" s="114">
        <f ca="1">IF(Y$2,data0!U63/Calibration!$G64,"")</f>
        <v>98.301070765671483</v>
      </c>
      <c r="Z65" s="114" t="str">
        <f>IF(Z$2,data0!V63/Calibration!$G64,"")</f>
        <v/>
      </c>
      <c r="AA65" s="114">
        <f ca="1">IF(AA$2,data0!W63/Calibration!$G64,"")</f>
        <v>106.00688135693629</v>
      </c>
      <c r="AB65" s="114">
        <f ca="1">IF(AB$2,data0!X63/Calibration!$G64,"")</f>
        <v>106.2151431660124</v>
      </c>
      <c r="AC65" s="114">
        <f ca="1">IF(AC$2,data0!Y63/Calibration!$G64,"")</f>
        <v>111.57796935608188</v>
      </c>
      <c r="AD65" s="114">
        <f ca="1">IF(AD$2,data0!Z63/Calibration!$G64,"")</f>
        <v>100.74818607140486</v>
      </c>
      <c r="AE65" s="114">
        <f ca="1">IF(AE$2,data0!AA63/Calibration!$G64,"")</f>
        <v>115.79533607168823</v>
      </c>
      <c r="AF65" s="114">
        <f ca="1">IF(AF$2,data0!AB63/Calibration!$G64,"")</f>
        <v>118.39864773422866</v>
      </c>
      <c r="AG65" s="114">
        <f ca="1">IF(AG$2,data0!AC63/Calibration!$G64,"")</f>
        <v>105.6944821351406</v>
      </c>
      <c r="AH65" s="114">
        <f ca="1">IF(AH$2,data0!AD63/Calibration!$G64,"")</f>
        <v>118.39864773422866</v>
      </c>
      <c r="AI65" s="114">
        <f ca="1">IF(AI$2,data0!AE63/Calibration!$G64,"")</f>
        <v>105.01761823928022</v>
      </c>
      <c r="AJ65" s="114">
        <f ca="1">IF(AJ$2,data0!AF63/Calibration!$G64,"")</f>
        <v>99.342399335596582</v>
      </c>
      <c r="AK65" s="114">
        <f ca="1">IF(AK$2,data0!AG63/Calibration!$G64,"")</f>
        <v>110.84904000795247</v>
      </c>
    </row>
    <row r="66" spans="1:37">
      <c r="A66">
        <f>data0!A64</f>
        <v>610</v>
      </c>
      <c r="B66" s="114">
        <f t="shared" ca="1" si="1"/>
        <v>113.47850208383406</v>
      </c>
      <c r="C66" s="114">
        <f t="shared" ca="1" si="2"/>
        <v>122.91181904768455</v>
      </c>
      <c r="D66" s="114">
        <f t="shared" ca="1" si="3"/>
        <v>132.34513601153503</v>
      </c>
      <c r="E66" s="114">
        <f t="shared" ca="1" si="4"/>
        <v>6.2888779759003208</v>
      </c>
      <c r="F66" s="114">
        <f ca="1">IF(F$2,data0!B64/Calibration!$G65,"")</f>
        <v>114.37436770652386</v>
      </c>
      <c r="G66" s="114">
        <f ca="1">IF(G$2,data0!C64/Calibration!$G65,"")</f>
        <v>118.95345272899327</v>
      </c>
      <c r="H66" s="114">
        <f ca="1">IF(H$2,data0!D64/Calibration!$G65,"")</f>
        <v>114.83741474465225</v>
      </c>
      <c r="I66" s="114">
        <f ca="1">IF(I$2,data0!E64/Calibration!$G65,"")</f>
        <v>120.4455189100202</v>
      </c>
      <c r="J66" s="114">
        <f ca="1">IF(J$2,data0!F64/Calibration!$G65,"")</f>
        <v>115.9693332293571</v>
      </c>
      <c r="K66" s="114">
        <f ca="1">IF(K$2,data0!G64/Calibration!$G65,"")</f>
        <v>122.76079268791534</v>
      </c>
      <c r="L66" s="114">
        <f ca="1">IF(L$2,data0!H64/Calibration!$G65,"")</f>
        <v>117.92444644851244</v>
      </c>
      <c r="M66" s="114">
        <f ca="1">IF(M$2,data0!I64/Calibration!$G65,"")</f>
        <v>121.98903476195029</v>
      </c>
      <c r="N66" s="114">
        <f ca="1">IF(N$2,data0!J64/Calibration!$G65,"")</f>
        <v>115.81497135422991</v>
      </c>
      <c r="O66" s="114">
        <f ca="1">IF(O$2,data0!K64/Calibration!$G65,"")</f>
        <v>125.84781152935781</v>
      </c>
      <c r="P66" s="114">
        <f ca="1">IF(P$2,data0!L64/Calibration!$G65,"")</f>
        <v>121.93758509104714</v>
      </c>
      <c r="Q66" s="114">
        <f ca="1">IF(Q$2,data0!M64/Calibration!$G65,"")</f>
        <v>115.86642102513306</v>
      </c>
      <c r="R66" s="114">
        <f ca="1">IF(R$2,data0!N64/Calibration!$G65,"")</f>
        <v>124.92170459068331</v>
      </c>
      <c r="S66" s="114">
        <f ca="1">IF(S$2,data0!O64/Calibration!$G65,"")</f>
        <v>113.242449221819</v>
      </c>
      <c r="T66" s="114">
        <f ca="1">IF(T$2,data0!P64/Calibration!$G65,"")</f>
        <v>128.98629290412117</v>
      </c>
      <c r="U66" s="114">
        <f ca="1">IF(U$2,data0!Q64/Calibration!$G65,"")</f>
        <v>125.43621416213257</v>
      </c>
      <c r="V66" s="114">
        <f ca="1">IF(V$2,data0!R64/Calibration!$G65,"")</f>
        <v>119.98245900947408</v>
      </c>
      <c r="W66" s="114">
        <f ca="1">IF(W$2,data0!S64/Calibration!$G65,"")</f>
        <v>130.88995645237335</v>
      </c>
      <c r="X66" s="114">
        <f ca="1">IF(X$2,data0!T64/Calibration!$G65,"")</f>
        <v>119.93100933857093</v>
      </c>
      <c r="Y66" s="114">
        <f ca="1">IF(Y$2,data0!U64/Calibration!$G65,"")</f>
        <v>119.82810999676462</v>
      </c>
      <c r="Z66" s="114" t="str">
        <f>IF(Z$2,data0!V64/Calibration!$G65,"")</f>
        <v/>
      </c>
      <c r="AA66" s="114">
        <f ca="1">IF(AA$2,data0!W64/Calibration!$G65,"")</f>
        <v>119.41651262953938</v>
      </c>
      <c r="AB66" s="114">
        <f ca="1">IF(AB$2,data0!X64/Calibration!$G65,"")</f>
        <v>127.49422672309422</v>
      </c>
      <c r="AC66" s="114">
        <f ca="1">IF(AC$2,data0!Y64/Calibration!$G65,"")</f>
        <v>134.95454476581119</v>
      </c>
      <c r="AD66" s="114">
        <f ca="1">IF(AD$2,data0!Z64/Calibration!$G65,"")</f>
        <v>122.50353147098186</v>
      </c>
      <c r="AE66" s="114">
        <f ca="1">IF(AE$2,data0!AA64/Calibration!$G65,"")</f>
        <v>133.6682901308146</v>
      </c>
      <c r="AF66" s="114">
        <f ca="1">IF(AF$2,data0!AB64/Calibration!$G65,"")</f>
        <v>130.16964819731146</v>
      </c>
      <c r="AG66" s="114">
        <f ca="1">IF(AG$2,data0!AC64/Calibration!$G65,"")</f>
        <v>130.11819852640829</v>
      </c>
      <c r="AH66" s="114">
        <f ca="1">IF(AH$2,data0!AD64/Calibration!$G65,"")</f>
        <v>136.65240963045076</v>
      </c>
      <c r="AI66" s="114">
        <f ca="1">IF(AI$2,data0!AE64/Calibration!$G65,"")</f>
        <v>121.68032387411364</v>
      </c>
      <c r="AJ66" s="114">
        <f ca="1">IF(AJ$2,data0!AF64/Calibration!$G65,"")</f>
        <v>118.64475470357434</v>
      </c>
      <c r="AK66" s="114">
        <f ca="1">IF(AK$2,data0!AG64/Calibration!$G65,"")</f>
        <v>125.02460393248961</v>
      </c>
    </row>
    <row r="67" spans="1:37">
      <c r="A67">
        <f>data0!A65</f>
        <v>615</v>
      </c>
      <c r="B67" s="114">
        <f t="shared" ca="1" si="1"/>
        <v>128.27070218060049</v>
      </c>
      <c r="C67" s="114">
        <f t="shared" ca="1" si="2"/>
        <v>136.94986536774431</v>
      </c>
      <c r="D67" s="114">
        <f t="shared" ca="1" si="3"/>
        <v>145.62902855488812</v>
      </c>
      <c r="E67" s="114">
        <f t="shared" ca="1" si="4"/>
        <v>5.7861087914292169</v>
      </c>
      <c r="F67" s="114">
        <f ca="1">IF(F$2,data0!B65/Calibration!$G66,"")</f>
        <v>135.64851926150709</v>
      </c>
      <c r="G67" s="114">
        <f ca="1">IF(G$2,data0!C65/Calibration!$G66,"")</f>
        <v>130.07531900903714</v>
      </c>
      <c r="H67" s="114">
        <f ca="1">IF(H$2,data0!D65/Calibration!$G66,"")</f>
        <v>134.26799836696352</v>
      </c>
      <c r="I67" s="114">
        <f ca="1">IF(I$2,data0!E65/Calibration!$G66,"")</f>
        <v>124.75777882223048</v>
      </c>
      <c r="J67" s="114">
        <f ca="1">IF(J$2,data0!F65/Calibration!$G66,"")</f>
        <v>132.01827670920295</v>
      </c>
      <c r="K67" s="114">
        <f ca="1">IF(K$2,data0!G65/Calibration!$G66,"")</f>
        <v>131.71148718687982</v>
      </c>
      <c r="L67" s="114">
        <f ca="1">IF(L$2,data0!H65/Calibration!$G66,"")</f>
        <v>141.3751078839565</v>
      </c>
      <c r="M67" s="114">
        <f ca="1">IF(M$2,data0!I65/Calibration!$G66,"")</f>
        <v>133.39878482138235</v>
      </c>
      <c r="N67" s="114">
        <f ca="1">IF(N$2,data0!J65/Calibration!$G66,"")</f>
        <v>126.2405586300937</v>
      </c>
      <c r="O67" s="114">
        <f ca="1">IF(O$2,data0!K65/Calibration!$G66,"")</f>
        <v>131.50696936024053</v>
      </c>
      <c r="P67" s="114">
        <f ca="1">IF(P$2,data0!L65/Calibration!$G66,"")</f>
        <v>141.98866136387437</v>
      </c>
      <c r="Q67" s="114">
        <f ca="1">IF(Q$2,data0!M65/Calibration!$G66,"")</f>
        <v>134.72817625926609</v>
      </c>
      <c r="R67" s="114">
        <f ca="1">IF(R$2,data0!N65/Calibration!$G66,"")</f>
        <v>133.34765536472253</v>
      </c>
      <c r="S67" s="114">
        <f ca="1">IF(S$2,data0!O65/Calibration!$G66,"")</f>
        <v>129.51289498577907</v>
      </c>
      <c r="T67" s="114">
        <f ca="1">IF(T$2,data0!P65/Calibration!$G66,"")</f>
        <v>147.61299107300414</v>
      </c>
      <c r="U67" s="114">
        <f ca="1">IF(U$2,data0!Q65/Calibration!$G66,"")</f>
        <v>138.81859670387283</v>
      </c>
      <c r="V67" s="114">
        <f ca="1">IF(V$2,data0!R65/Calibration!$G66,"")</f>
        <v>136.31321498044895</v>
      </c>
      <c r="W67" s="114">
        <f ca="1">IF(W$2,data0!S65/Calibration!$G66,"")</f>
        <v>138.20503044159076</v>
      </c>
      <c r="X67" s="114">
        <f ca="1">IF(X$2,data0!T65/Calibration!$G66,"")</f>
        <v>141.22171951397704</v>
      </c>
      <c r="Y67" s="114">
        <f ca="1">IF(Y$2,data0!U65/Calibration!$G66,"")</f>
        <v>133.2965259080627</v>
      </c>
      <c r="Z67" s="114" t="str">
        <f>IF(Z$2,data0!V65/Calibration!$G66,"")</f>
        <v/>
      </c>
      <c r="AA67" s="114">
        <f ca="1">IF(AA$2,data0!W65/Calibration!$G66,"")</f>
        <v>138.56293663820952</v>
      </c>
      <c r="AB67" s="114">
        <f ca="1">IF(AB$2,data0!X65/Calibration!$G66,"")</f>
        <v>144.80083260962135</v>
      </c>
      <c r="AC67" s="114">
        <f ca="1">IF(AC$2,data0!Y65/Calibration!$G66,"")</f>
        <v>140.76154162167444</v>
      </c>
      <c r="AD67" s="114">
        <f ca="1">IF(AD$2,data0!Z65/Calibration!$G66,"")</f>
        <v>134.16573945364385</v>
      </c>
      <c r="AE67" s="114">
        <f ca="1">IF(AE$2,data0!AA65/Calibration!$G66,"")</f>
        <v>137.33581689600959</v>
      </c>
      <c r="AF67" s="114">
        <f ca="1">IF(AF$2,data0!AB65/Calibration!$G66,"")</f>
        <v>143.77823069406071</v>
      </c>
      <c r="AG67" s="114">
        <f ca="1">IF(AG$2,data0!AC65/Calibration!$G66,"")</f>
        <v>142.142062516218</v>
      </c>
      <c r="AH67" s="114">
        <f ca="1">IF(AH$2,data0!AD65/Calibration!$G66,"")</f>
        <v>138.86972616053265</v>
      </c>
      <c r="AI67" s="114">
        <f ca="1">IF(AI$2,data0!AE65/Calibration!$G66,"")</f>
        <v>141.0683183616334</v>
      </c>
      <c r="AJ67" s="114">
        <f ca="1">IF(AJ$2,data0!AF65/Calibration!$G66,"")</f>
        <v>139.32989127047105</v>
      </c>
      <c r="AK67" s="114">
        <f ca="1">IF(AK$2,data0!AG65/Calibration!$G66,"")</f>
        <v>148.58446353190496</v>
      </c>
    </row>
    <row r="68" spans="1:37">
      <c r="A68">
        <f>data0!A66</f>
        <v>620</v>
      </c>
      <c r="B68" s="114">
        <f t="shared" ca="1" si="1"/>
        <v>117.35651506573694</v>
      </c>
      <c r="C68" s="114">
        <f t="shared" ca="1" si="2"/>
        <v>130.56687903169956</v>
      </c>
      <c r="D68" s="114">
        <f t="shared" ca="1" si="3"/>
        <v>143.77724299766217</v>
      </c>
      <c r="E68" s="114">
        <f t="shared" ca="1" si="4"/>
        <v>8.8069093106417444</v>
      </c>
      <c r="F68" s="114">
        <f ca="1">IF(F$2,data0!B66/Calibration!$G67,"")</f>
        <v>126.47713729417258</v>
      </c>
      <c r="G68" s="114">
        <f ca="1">IF(G$2,data0!C66/Calibration!$G67,"")</f>
        <v>127.03610028691122</v>
      </c>
      <c r="H68" s="114">
        <f ca="1">IF(H$2,data0!D66/Calibration!$G67,"")</f>
        <v>136.6400222683057</v>
      </c>
      <c r="I68" s="114">
        <f ca="1">IF(I$2,data0!E66/Calibration!$G67,"")</f>
        <v>111.48687814630149</v>
      </c>
      <c r="J68" s="114">
        <f ca="1">IF(J$2,data0!F66/Calibration!$G67,"")</f>
        <v>134.0484873621067</v>
      </c>
      <c r="K68" s="114">
        <f ca="1">IF(K$2,data0!G66/Calibration!$G67,"")</f>
        <v>116.72076162136524</v>
      </c>
      <c r="L68" s="114">
        <f ca="1">IF(L$2,data0!H66/Calibration!$G67,"")</f>
        <v>131.71102076923631</v>
      </c>
      <c r="M68" s="114">
        <f ca="1">IF(M$2,data0!I66/Calibration!$G67,"")</f>
        <v>134.60745035484535</v>
      </c>
      <c r="N68" s="114">
        <f ca="1">IF(N$2,data0!J66/Calibration!$G67,"")</f>
        <v>127.74749156423138</v>
      </c>
      <c r="O68" s="114">
        <f ca="1">IF(O$2,data0!K66/Calibration!$G67,"")</f>
        <v>118.09275592017117</v>
      </c>
      <c r="P68" s="114">
        <f ca="1">IF(P$2,data0!L66/Calibration!$G67,"")</f>
        <v>136.74164959363716</v>
      </c>
      <c r="Q68" s="114">
        <f ca="1">IF(Q$2,data0!M66/Calibration!$G67,"")</f>
        <v>120.43022251304154</v>
      </c>
      <c r="R68" s="114">
        <f ca="1">IF(R$2,data0!N66/Calibration!$G67,"")</f>
        <v>124.69863369404084</v>
      </c>
      <c r="S68" s="114">
        <f ca="1">IF(S$2,data0!O66/Calibration!$G67,"")</f>
        <v>126.42632363150685</v>
      </c>
      <c r="T68" s="114">
        <f ca="1">IF(T$2,data0!P66/Calibration!$G67,"")</f>
        <v>137.75793555036734</v>
      </c>
      <c r="U68" s="114">
        <f ca="1">IF(U$2,data0!Q66/Calibration!$G67,"")</f>
        <v>137.09735793571292</v>
      </c>
      <c r="V68" s="114">
        <f ca="1">IF(V$2,data0!R66/Calibration!$G67,"")</f>
        <v>139.18074351183898</v>
      </c>
      <c r="W68" s="114">
        <f ca="1">IF(W$2,data0!S66/Calibration!$G67,"")</f>
        <v>125.51166500010812</v>
      </c>
      <c r="X68" s="114">
        <f ca="1">IF(X$2,data0!T66/Calibration!$G67,"")</f>
        <v>140.90843344930499</v>
      </c>
      <c r="Y68" s="114">
        <f ca="1">IF(Y$2,data0!U66/Calibration!$G67,"")</f>
        <v>128.10319990630714</v>
      </c>
      <c r="Z68" s="114" t="str">
        <f>IF(Z$2,data0!V66/Calibration!$G67,"")</f>
        <v/>
      </c>
      <c r="AA68" s="114">
        <f ca="1">IF(AA$2,data0!W66/Calibration!$G67,"")</f>
        <v>138.46933953110317</v>
      </c>
      <c r="AB68" s="114">
        <f ca="1">IF(AB$2,data0!X66/Calibration!$G67,"")</f>
        <v>131.05043045116622</v>
      </c>
      <c r="AC68" s="114">
        <f ca="1">IF(AC$2,data0!Y66/Calibration!$G67,"")</f>
        <v>124.69863369404084</v>
      </c>
      <c r="AD68" s="114">
        <f ca="1">IF(AD$2,data0!Z66/Calibration!$G67,"")</f>
        <v>129.22111318836875</v>
      </c>
      <c r="AE68" s="114">
        <f ca="1">IF(AE$2,data0!AA66/Calibration!$G67,"")</f>
        <v>122.61523541449908</v>
      </c>
      <c r="AF68" s="114">
        <f ca="1">IF(AF$2,data0!AB66/Calibration!$G67,"")</f>
        <v>141.97554577211656</v>
      </c>
      <c r="AG68" s="114">
        <f ca="1">IF(AG$2,data0!AC66/Calibration!$G67,"")</f>
        <v>124.74944735670657</v>
      </c>
      <c r="AH68" s="114">
        <f ca="1">IF(AH$2,data0!AD66/Calibration!$G67,"")</f>
        <v>123.22501206990346</v>
      </c>
      <c r="AI68" s="114">
        <f ca="1">IF(AI$2,data0!AE66/Calibration!$G67,"")</f>
        <v>139.94296115524054</v>
      </c>
      <c r="AJ68" s="114">
        <f ca="1">IF(AJ$2,data0!AF66/Calibration!$G67,"")</f>
        <v>137.30061258637582</v>
      </c>
      <c r="AK68" s="114">
        <f ca="1">IF(AK$2,data0!AG66/Calibration!$G67,"")</f>
        <v>152.90064838965125</v>
      </c>
    </row>
    <row r="69" spans="1:37">
      <c r="A69">
        <f>data0!A67</f>
        <v>625</v>
      </c>
      <c r="B69" s="114">
        <f t="shared" ref="B69:B132" ca="1" si="5">C69-1.5*E69</f>
        <v>103.86054762224573</v>
      </c>
      <c r="C69" s="114">
        <f t="shared" ref="C69:C132" ca="1" si="6">AVERAGE(F69:AK69)</f>
        <v>116.76257415571619</v>
      </c>
      <c r="D69" s="114">
        <f t="shared" ref="D69:D132" ca="1" si="7">C69+1.5*E69</f>
        <v>129.66460068918664</v>
      </c>
      <c r="E69" s="114">
        <f t="shared" ref="E69:E132" ca="1" si="8">STDEV(F69:AK69)</f>
        <v>8.6013510223136382</v>
      </c>
      <c r="F69" s="114">
        <f ca="1">IF(F$2,data0!B67/Calibration!$G68,"")</f>
        <v>103.63574861896518</v>
      </c>
      <c r="G69" s="114">
        <f ca="1">IF(G$2,data0!C67/Calibration!$G68,"")</f>
        <v>118.10241173593401</v>
      </c>
      <c r="H69" s="114">
        <f ca="1">IF(H$2,data0!D67/Calibration!$G68,"")</f>
        <v>116.64062055688439</v>
      </c>
      <c r="I69" s="114">
        <f ca="1">IF(I$2,data0!E67/Calibration!$G68,"")</f>
        <v>107.56745174411641</v>
      </c>
      <c r="J69" s="114">
        <f ca="1">IF(J$2,data0!F67/Calibration!$G68,"")</f>
        <v>119.21135025033504</v>
      </c>
      <c r="K69" s="114">
        <f ca="1">IF(K$2,data0!G67/Calibration!$G68,"")</f>
        <v>104.24062359948252</v>
      </c>
      <c r="L69" s="114">
        <f ca="1">IF(L$2,data0!H67/Calibration!$G68,"")</f>
        <v>104.59346996341573</v>
      </c>
      <c r="M69" s="114">
        <f ca="1">IF(M$2,data0!I67/Calibration!$G68,"")</f>
        <v>126.16745348093461</v>
      </c>
      <c r="N69" s="114">
        <f ca="1">IF(N$2,data0!J67/Calibration!$G68,"")</f>
        <v>118.70729301716678</v>
      </c>
      <c r="O69" s="114">
        <f ca="1">IF(O$2,data0!K67/Calibration!$G68,"")</f>
        <v>111.44875544666624</v>
      </c>
      <c r="P69" s="114">
        <f ca="1">IF(P$2,data0!L67/Calibration!$G68,"")</f>
        <v>114.57396069803282</v>
      </c>
      <c r="Q69" s="114">
        <f ca="1">IF(Q$2,data0!M67/Calibration!$G68,"")</f>
        <v>98.695912125331176</v>
      </c>
      <c r="R69" s="114">
        <f ca="1">IF(R$2,data0!N67/Calibration!$G68,"")</f>
        <v>113.86826797016641</v>
      </c>
      <c r="S69" s="114">
        <f ca="1">IF(S$2,data0!O67/Calibration!$G68,"")</f>
        <v>109.68452992771563</v>
      </c>
      <c r="T69" s="114">
        <f ca="1">IF(T$2,data0!P67/Calibration!$G68,"")</f>
        <v>114.32191948001785</v>
      </c>
      <c r="U69" s="114">
        <f ca="1">IF(U$2,data0!Q67/Calibration!$G68,"")</f>
        <v>124.20159246728588</v>
      </c>
      <c r="V69" s="114">
        <f ca="1">IF(V$2,data0!R67/Calibration!$G68,"")</f>
        <v>128.03249044651886</v>
      </c>
      <c r="W69" s="114">
        <f ca="1">IF(W$2,data0!S67/Calibration!$G68,"")</f>
        <v>118.00160028930037</v>
      </c>
      <c r="X69" s="114">
        <f ca="1">IF(X$2,data0!T67/Calibration!$G68,"")</f>
        <v>119.06013308038456</v>
      </c>
      <c r="Y69" s="114">
        <f ca="1">IF(Y$2,data0!U67/Calibration!$G68,"")</f>
        <v>116.38859194030024</v>
      </c>
      <c r="Z69" s="114" t="str">
        <f>IF(Z$2,data0!V67/Calibration!$G68,"")</f>
        <v/>
      </c>
      <c r="AA69" s="114">
        <f ca="1">IF(AA$2,data0!W67/Calibration!$G68,"")</f>
        <v>119.00972735706773</v>
      </c>
      <c r="AB69" s="114">
        <f ca="1">IF(AB$2,data0!X67/Calibration!$G68,"")</f>
        <v>108.4243616419333</v>
      </c>
      <c r="AC69" s="114">
        <f ca="1">IF(AC$2,data0!Y67/Calibration!$G68,"")</f>
        <v>118.20322318256767</v>
      </c>
      <c r="AD69" s="114">
        <f ca="1">IF(AD$2,data0!Z67/Calibration!$G68,"")</f>
        <v>118.30403462920133</v>
      </c>
      <c r="AE69" s="114">
        <f ca="1">IF(AE$2,data0!AA67/Calibration!$G68,"")</f>
        <v>124.05037529733539</v>
      </c>
      <c r="AF69" s="114">
        <f ca="1">IF(AF$2,data0!AB67/Calibration!$G68,"")</f>
        <v>128.9398060676526</v>
      </c>
      <c r="AG69" s="114">
        <f ca="1">IF(AG$2,data0!AC67/Calibration!$G68,"")</f>
        <v>107.51704602079958</v>
      </c>
      <c r="AH69" s="114">
        <f ca="1">IF(AH$2,data0!AD67/Calibration!$G68,"")</f>
        <v>127.78046182993474</v>
      </c>
      <c r="AI69" s="114">
        <f ca="1">IF(AI$2,data0!AE67/Calibration!$G68,"")</f>
        <v>122.94143678293437</v>
      </c>
      <c r="AJ69" s="114">
        <f ca="1">IF(AJ$2,data0!AF67/Calibration!$G68,"")</f>
        <v>120.42111281280054</v>
      </c>
      <c r="AK69" s="114">
        <f ca="1">IF(AK$2,data0!AG67/Calibration!$G68,"")</f>
        <v>136.90403636601954</v>
      </c>
    </row>
    <row r="70" spans="1:37">
      <c r="A70">
        <f>data0!A68</f>
        <v>630</v>
      </c>
      <c r="B70" s="114">
        <f t="shared" ca="1" si="5"/>
        <v>113.46769328591034</v>
      </c>
      <c r="C70" s="114">
        <f t="shared" ca="1" si="6"/>
        <v>130.40021344014696</v>
      </c>
      <c r="D70" s="114">
        <f t="shared" ca="1" si="7"/>
        <v>147.33273359438357</v>
      </c>
      <c r="E70" s="114">
        <f t="shared" ca="1" si="8"/>
        <v>11.288346769491072</v>
      </c>
      <c r="F70" s="114">
        <f ca="1">IF(F$2,data0!B68/Calibration!$G69,"")</f>
        <v>121.8288424404968</v>
      </c>
      <c r="G70" s="114">
        <f ca="1">IF(G$2,data0!C68/Calibration!$G69,"")</f>
        <v>126.40056955449501</v>
      </c>
      <c r="H70" s="114">
        <f ca="1">IF(H$2,data0!D68/Calibration!$G69,"")</f>
        <v>110.77633425994236</v>
      </c>
      <c r="I70" s="114">
        <f ca="1">IF(I$2,data0!E68/Calibration!$G69,"")</f>
        <v>137.15165014666917</v>
      </c>
      <c r="J70" s="114">
        <f ca="1">IF(J$2,data0!F68/Calibration!$G69,"")</f>
        <v>111.83134337875623</v>
      </c>
      <c r="K70" s="114">
        <f ca="1">IF(K$2,data0!G68/Calibration!$G69,"")</f>
        <v>134.68995382978156</v>
      </c>
      <c r="L70" s="114">
        <f ca="1">IF(L$2,data0!H68/Calibration!$G69,"")</f>
        <v>123.28576756996725</v>
      </c>
      <c r="M70" s="114">
        <f ca="1">IF(M$2,data0!I68/Calibration!$G69,"")</f>
        <v>118.76427838736576</v>
      </c>
      <c r="N70" s="114">
        <f ca="1">IF(N$2,data0!J68/Calibration!$G69,"")</f>
        <v>113.08730422315696</v>
      </c>
      <c r="O70" s="114">
        <f ca="1">IF(O$2,data0!K68/Calibration!$G69,"")</f>
        <v>139.2114304529002</v>
      </c>
      <c r="P70" s="114">
        <f ca="1">IF(P$2,data0!L68/Calibration!$G69,"")</f>
        <v>124.34077668878113</v>
      </c>
      <c r="Q70" s="114">
        <f ca="1">IF(Q$2,data0!M68/Calibration!$G69,"")</f>
        <v>125.79770181825158</v>
      </c>
      <c r="R70" s="114">
        <f ca="1">IF(R$2,data0!N68/Calibration!$G69,"")</f>
        <v>131.62538977665051</v>
      </c>
      <c r="S70" s="114">
        <f ca="1">IF(S$2,data0!O68/Calibration!$G69,"")</f>
        <v>120.77383332168293</v>
      </c>
      <c r="T70" s="114">
        <f ca="1">IF(T$2,data0!P68/Calibration!$G69,"")</f>
        <v>133.03207697472425</v>
      </c>
      <c r="U70" s="114">
        <f ca="1">IF(U$2,data0!Q68/Calibration!$G69,"")</f>
        <v>129.36464518534979</v>
      </c>
      <c r="V70" s="114">
        <f ca="1">IF(V$2,data0!R68/Calibration!$G69,"")</f>
        <v>128.6613015863129</v>
      </c>
      <c r="W70" s="114">
        <f ca="1">IF(W$2,data0!S68/Calibration!$G69,"")</f>
        <v>143.18028983065497</v>
      </c>
      <c r="X70" s="114">
        <f ca="1">IF(X$2,data0!T68/Calibration!$G69,"")</f>
        <v>121.42693898932308</v>
      </c>
      <c r="Y70" s="114">
        <f ca="1">IF(Y$2,data0!U68/Calibration!$G69,"")</f>
        <v>129.26416932255634</v>
      </c>
      <c r="Z70" s="114" t="str">
        <f>IF(Z$2,data0!V68/Calibration!$G69,"")</f>
        <v/>
      </c>
      <c r="AA70" s="114">
        <f ca="1">IF(AA$2,data0!W68/Calibration!$G69,"")</f>
        <v>124.64220427716143</v>
      </c>
      <c r="AB70" s="114">
        <f ca="1">IF(AB$2,data0!X68/Calibration!$G69,"")</f>
        <v>135.64448708580201</v>
      </c>
      <c r="AC70" s="114">
        <f ca="1">IF(AC$2,data0!Y68/Calibration!$G69,"")</f>
        <v>150.06298690786781</v>
      </c>
      <c r="AD70" s="114">
        <f ca="1">IF(AD$2,data0!Z68/Calibration!$G69,"")</f>
        <v>128.91250380277933</v>
      </c>
      <c r="AE70" s="114">
        <f ca="1">IF(AE$2,data0!AA68/Calibration!$G69,"")</f>
        <v>153.42897854937914</v>
      </c>
      <c r="AF70" s="114">
        <f ca="1">IF(AF$2,data0!AB68/Calibration!$G69,"")</f>
        <v>124.99388235642128</v>
      </c>
      <c r="AG70" s="114">
        <f ca="1">IF(AG$2,data0!AC68/Calibration!$G69,"")</f>
        <v>140.41716592538708</v>
      </c>
      <c r="AH70" s="114">
        <f ca="1">IF(AH$2,data0!AD68/Calibration!$G69,"")</f>
        <v>158.7040492624142</v>
      </c>
      <c r="AI70" s="114">
        <f ca="1">IF(AI$2,data0!AE68/Calibration!$G69,"")</f>
        <v>131.62538977665051</v>
      </c>
      <c r="AJ70" s="114">
        <f ca="1">IF(AJ$2,data0!AF68/Calibration!$G69,"")</f>
        <v>131.72586563944395</v>
      </c>
      <c r="AK70" s="114">
        <f ca="1">IF(AK$2,data0!AG68/Calibration!$G69,"")</f>
        <v>137.75450532342975</v>
      </c>
    </row>
    <row r="71" spans="1:37">
      <c r="A71">
        <f>data0!A69</f>
        <v>635</v>
      </c>
      <c r="B71" s="114">
        <f t="shared" ca="1" si="5"/>
        <v>138.30239044085261</v>
      </c>
      <c r="C71" s="114">
        <f t="shared" ca="1" si="6"/>
        <v>160.84753172873582</v>
      </c>
      <c r="D71" s="114">
        <f t="shared" ca="1" si="7"/>
        <v>183.39267301661903</v>
      </c>
      <c r="E71" s="114">
        <f t="shared" ca="1" si="8"/>
        <v>15.030094191922144</v>
      </c>
      <c r="F71" s="114">
        <f ca="1">IF(F$2,data0!B69/Calibration!$G70,"")</f>
        <v>163.47206099372534</v>
      </c>
      <c r="G71" s="114">
        <f ca="1">IF(G$2,data0!C69/Calibration!$G70,"")</f>
        <v>136.68568188629183</v>
      </c>
      <c r="H71" s="114">
        <f ca="1">IF(H$2,data0!D69/Calibration!$G70,"")</f>
        <v>158.61546267558856</v>
      </c>
      <c r="I71" s="114">
        <f ca="1">IF(I$2,data0!E69/Calibration!$G70,"")</f>
        <v>164.9240362675626</v>
      </c>
      <c r="J71" s="114">
        <f ca="1">IF(J$2,data0!F69/Calibration!$G70,"")</f>
        <v>155.56132289573898</v>
      </c>
      <c r="K71" s="114">
        <f ca="1">IF(K$2,data0!G69/Calibration!$G70,"")</f>
        <v>168.07832306354959</v>
      </c>
      <c r="L71" s="114">
        <f ca="1">IF(L$2,data0!H69/Calibration!$G70,"")</f>
        <v>170.8821265950867</v>
      </c>
      <c r="M71" s="114">
        <f ca="1">IF(M$2,data0!I69/Calibration!$G70,"")</f>
        <v>146.79941651986533</v>
      </c>
      <c r="N71" s="114">
        <f ca="1">IF(N$2,data0!J69/Calibration!$G70,"")</f>
        <v>136.63561463662933</v>
      </c>
      <c r="O71" s="114">
        <f ca="1">IF(O$2,data0!K69/Calibration!$G70,"")</f>
        <v>169.02961332394946</v>
      </c>
      <c r="P71" s="114">
        <f ca="1">IF(P$2,data0!L69/Calibration!$G70,"")</f>
        <v>172.28403461926146</v>
      </c>
      <c r="Q71" s="114">
        <f ca="1">IF(Q$2,data0!M69/Calibration!$G70,"")</f>
        <v>167.07696555348724</v>
      </c>
      <c r="R71" s="114">
        <f ca="1">IF(R$2,data0!N69/Calibration!$G70,"")</f>
        <v>162.57083798298797</v>
      </c>
      <c r="S71" s="114">
        <f ca="1">IF(S$2,data0!O69/Calibration!$G70,"")</f>
        <v>145.34744124602807</v>
      </c>
      <c r="T71" s="114">
        <f ca="1">IF(T$2,data0!P69/Calibration!$G70,"")</f>
        <v>177.59123818436072</v>
      </c>
      <c r="U71" s="114">
        <f ca="1">IF(U$2,data0!Q69/Calibration!$G70,"")</f>
        <v>144.94690324872809</v>
      </c>
      <c r="V71" s="114">
        <f ca="1">IF(V$2,data0!R69/Calibration!$G70,"")</f>
        <v>136.18499687285444</v>
      </c>
      <c r="W71" s="114">
        <f ca="1">IF(W$2,data0!S69/Calibration!$G70,"")</f>
        <v>174.53709840451111</v>
      </c>
      <c r="X71" s="114">
        <f ca="1">IF(X$2,data0!T69/Calibration!$G70,"")</f>
        <v>171.23260985953661</v>
      </c>
      <c r="Y71" s="114">
        <f ca="1">IF(Y$2,data0!U69/Calibration!$G70,"")</f>
        <v>141.79261645274107</v>
      </c>
      <c r="Z71" s="114" t="str">
        <f>IF(Z$2,data0!V69/Calibration!$G70,"")</f>
        <v/>
      </c>
      <c r="AA71" s="114">
        <f ca="1">IF(AA$2,data0!W69/Calibration!$G70,"")</f>
        <v>154.45981836953919</v>
      </c>
      <c r="AB71" s="114">
        <f ca="1">IF(AB$2,data0!X69/Calibration!$G70,"")</f>
        <v>178.24212494678559</v>
      </c>
      <c r="AC71" s="114">
        <f ca="1">IF(AC$2,data0!Y69/Calibration!$G70,"")</f>
        <v>181.5966807414226</v>
      </c>
      <c r="AD71" s="114">
        <f ca="1">IF(AD$2,data0!Z69/Calibration!$G70,"")</f>
        <v>143.29465897624084</v>
      </c>
      <c r="AE71" s="114">
        <f ca="1">IF(AE$2,data0!AA69/Calibration!$G70,"")</f>
        <v>180.19478523406025</v>
      </c>
      <c r="AF71" s="114">
        <f ca="1">IF(AF$2,data0!AB69/Calibration!$G70,"")</f>
        <v>170.73192484609922</v>
      </c>
      <c r="AG71" s="114">
        <f ca="1">IF(AG$2,data0!AC69/Calibration!$G70,"")</f>
        <v>179.14334795752296</v>
      </c>
      <c r="AH71" s="114">
        <f ca="1">IF(AH$2,data0!AD69/Calibration!$G70,"")</f>
        <v>185.75232504747197</v>
      </c>
      <c r="AI71" s="114">
        <f ca="1">IF(AI$2,data0!AE69/Calibration!$G70,"")</f>
        <v>149.85356881652734</v>
      </c>
      <c r="AJ71" s="114">
        <f ca="1">IF(AJ$2,data0!AF69/Calibration!$G70,"")</f>
        <v>145.64785726081547</v>
      </c>
      <c r="AK71" s="114">
        <f ca="1">IF(AK$2,data0!AG69/Calibration!$G70,"")</f>
        <v>153.10799011183934</v>
      </c>
    </row>
    <row r="72" spans="1:37">
      <c r="A72">
        <f>data0!A70</f>
        <v>640</v>
      </c>
      <c r="B72" s="114">
        <f t="shared" ca="1" si="5"/>
        <v>163.41105916136678</v>
      </c>
      <c r="C72" s="114">
        <f t="shared" ca="1" si="6"/>
        <v>178.34689675102626</v>
      </c>
      <c r="D72" s="114">
        <f t="shared" ca="1" si="7"/>
        <v>193.28273434068575</v>
      </c>
      <c r="E72" s="114">
        <f t="shared" ca="1" si="8"/>
        <v>9.9572250597729983</v>
      </c>
      <c r="F72" s="114">
        <f ca="1">IF(F$2,data0!B70/Calibration!$G71,"")</f>
        <v>178.50649095465727</v>
      </c>
      <c r="G72" s="114">
        <f ca="1">IF(G$2,data0!C70/Calibration!$G71,"")</f>
        <v>160.86572620913216</v>
      </c>
      <c r="H72" s="114">
        <f ca="1">IF(H$2,data0!D70/Calibration!$G71,"")</f>
        <v>184.15353409586226</v>
      </c>
      <c r="I72" s="114">
        <f ca="1">IF(I$2,data0!E70/Calibration!$G71,"")</f>
        <v>177.80685563274716</v>
      </c>
      <c r="J72" s="114">
        <f ca="1">IF(J$2,data0!F70/Calibration!$G71,"")</f>
        <v>179.50596463170106</v>
      </c>
      <c r="K72" s="114">
        <f ca="1">IF(K$2,data0!G70/Calibration!$G71,"")</f>
        <v>179.00623403981155</v>
      </c>
      <c r="L72" s="114">
        <f ca="1">IF(L$2,data0!H70/Calibration!$G71,"")</f>
        <v>186.95206289023787</v>
      </c>
      <c r="M72" s="114">
        <f ca="1">IF(M$2,data0!I70/Calibration!$G71,"")</f>
        <v>181.85473589337613</v>
      </c>
      <c r="N72" s="114">
        <f ca="1">IF(N$2,data0!J70/Calibration!$G71,"")</f>
        <v>167.46228246145682</v>
      </c>
      <c r="O72" s="114">
        <f ca="1">IF(O$2,data0!K70/Calibration!$G71,"")</f>
        <v>175.60800354863895</v>
      </c>
      <c r="P72" s="114">
        <f ca="1">IF(P$2,data0!L70/Calibration!$G71,"")</f>
        <v>187.15196762025849</v>
      </c>
      <c r="Q72" s="114">
        <f ca="1">IF(Q$2,data0!M70/Calibration!$G71,"")</f>
        <v>178.60643707303515</v>
      </c>
      <c r="R72" s="114">
        <f ca="1">IF(R$2,data0!N70/Calibration!$G71,"")</f>
        <v>170.71056878853298</v>
      </c>
      <c r="S72" s="114">
        <f ca="1">IF(S$2,data0!O70/Calibration!$G71,"")</f>
        <v>158.21711659232338</v>
      </c>
      <c r="T72" s="114">
        <f ca="1">IF(T$2,data0!P70/Calibration!$G71,"")</f>
        <v>193.94840361607413</v>
      </c>
      <c r="U72" s="114">
        <f ca="1">IF(U$2,data0!Q70/Calibration!$G71,"")</f>
        <v>172.90942087264122</v>
      </c>
      <c r="V72" s="114">
        <f ca="1">IF(V$2,data0!R70/Calibration!$G71,"")</f>
        <v>170.31078431502138</v>
      </c>
      <c r="W72" s="114">
        <f ca="1">IF(W$2,data0!S70/Calibration!$G71,"")</f>
        <v>181.75478977499824</v>
      </c>
      <c r="X72" s="114">
        <f ca="1">IF(X$2,data0!T70/Calibration!$G71,"")</f>
        <v>189.50072638866874</v>
      </c>
      <c r="Y72" s="114">
        <f ca="1">IF(Y$2,data0!U70/Calibration!$G71,"")</f>
        <v>163.41440220082782</v>
      </c>
      <c r="Z72" s="114" t="str">
        <f>IF(Z$2,data0!V70/Calibration!$G71,"")</f>
        <v/>
      </c>
      <c r="AA72" s="114">
        <f ca="1">IF(AA$2,data0!W70/Calibration!$G71,"")</f>
        <v>170.01094595988769</v>
      </c>
      <c r="AB72" s="114">
        <f ca="1">IF(AB$2,data0!X70/Calibration!$G71,"")</f>
        <v>192.59910603144286</v>
      </c>
      <c r="AC72" s="114">
        <f ca="1">IF(AC$2,data0!Y70/Calibration!$G71,"")</f>
        <v>186.80214371267101</v>
      </c>
      <c r="AD72" s="114">
        <f ca="1">IF(AD$2,data0!Z70/Calibration!$G71,"")</f>
        <v>166.81262019873566</v>
      </c>
      <c r="AE72" s="114">
        <f ca="1">IF(AE$2,data0!AA70/Calibration!$G71,"")</f>
        <v>183.65379101070795</v>
      </c>
      <c r="AF72" s="114">
        <f ca="1">IF(AF$2,data0!AB70/Calibration!$G71,"")</f>
        <v>192.19932155793126</v>
      </c>
      <c r="AG72" s="114">
        <f ca="1">IF(AG$2,data0!AC70/Calibration!$G71,"")</f>
        <v>191.94944376872172</v>
      </c>
      <c r="AH72" s="114">
        <f ca="1">IF(AH$2,data0!AD70/Calibration!$G71,"")</f>
        <v>188.20141435649123</v>
      </c>
      <c r="AI72" s="114">
        <f ca="1">IF(AI$2,data0!AE70/Calibration!$G71,"")</f>
        <v>170.81052740017569</v>
      </c>
      <c r="AJ72" s="114">
        <f ca="1">IF(AJ$2,data0!AF70/Calibration!$G71,"")</f>
        <v>166.51276935033715</v>
      </c>
      <c r="AK72" s="114">
        <f ca="1">IF(AK$2,data0!AG70/Calibration!$G71,"")</f>
        <v>180.95520833471022</v>
      </c>
    </row>
    <row r="73" spans="1:37">
      <c r="A73">
        <f>data0!A71</f>
        <v>645</v>
      </c>
      <c r="B73" s="114">
        <f t="shared" ca="1" si="5"/>
        <v>152.685293982872</v>
      </c>
      <c r="C73" s="114">
        <f t="shared" ca="1" si="6"/>
        <v>169.67782655937509</v>
      </c>
      <c r="D73" s="114">
        <f t="shared" ca="1" si="7"/>
        <v>186.67035913587819</v>
      </c>
      <c r="E73" s="114">
        <f t="shared" ca="1" si="8"/>
        <v>11.328355051002065</v>
      </c>
      <c r="F73" s="114">
        <f ca="1">IF(F$2,data0!B71/Calibration!$G72,"")</f>
        <v>169.98110283899709</v>
      </c>
      <c r="G73" s="114">
        <f ca="1">IF(G$2,data0!C71/Calibration!$G72,"")</f>
        <v>163.77997506300321</v>
      </c>
      <c r="H73" s="114">
        <f ca="1">IF(H$2,data0!D71/Calibration!$G72,"")</f>
        <v>180.333001931518</v>
      </c>
      <c r="I73" s="114">
        <f ca="1">IF(I$2,data0!E71/Calibration!$G72,"")</f>
        <v>154.27823108904991</v>
      </c>
      <c r="J73" s="114">
        <f ca="1">IF(J$2,data0!F71/Calibration!$G72,"")</f>
        <v>178.83272525119935</v>
      </c>
      <c r="K73" s="114">
        <f ca="1">IF(K$2,data0!G71/Calibration!$G72,"")</f>
        <v>165.28025174332188</v>
      </c>
      <c r="L73" s="114">
        <f ca="1">IF(L$2,data0!H71/Calibration!$G72,"")</f>
        <v>178.4826665267704</v>
      </c>
      <c r="M73" s="114">
        <f ca="1">IF(M$2,data0!I71/Calibration!$G72,"")</f>
        <v>179.03277131011319</v>
      </c>
      <c r="N73" s="114">
        <f ca="1">IF(N$2,data0!J71/Calibration!$G72,"")</f>
        <v>168.28079260186189</v>
      </c>
      <c r="O73" s="114">
        <f ca="1">IF(O$2,data0!K71/Calibration!$G72,"")</f>
        <v>157.47881800650376</v>
      </c>
      <c r="P73" s="114">
        <f ca="1">IF(P$2,data0!L71/Calibration!$G72,"")</f>
        <v>177.08240662486</v>
      </c>
      <c r="Q73" s="114">
        <f ca="1">IF(Q$2,data0!M71/Calibration!$G72,"")</f>
        <v>167.23060392647776</v>
      </c>
      <c r="R73" s="114">
        <f ca="1">IF(R$2,data0!N71/Calibration!$G72,"")</f>
        <v>155.62848260175616</v>
      </c>
      <c r="S73" s="114">
        <f ca="1">IF(S$2,data0!O71/Calibration!$G72,"")</f>
        <v>150.62756866875881</v>
      </c>
      <c r="T73" s="114">
        <f ca="1">IF(T$2,data0!P71/Calibration!$G72,"")</f>
        <v>184.58377752435601</v>
      </c>
      <c r="U73" s="114">
        <f ca="1">IF(U$2,data0!Q71/Calibration!$G72,"")</f>
        <v>172.63159747520547</v>
      </c>
      <c r="V73" s="114">
        <f ca="1">IF(V$2,data0!R71/Calibration!$G72,"")</f>
        <v>178.28263296995385</v>
      </c>
      <c r="W73" s="114">
        <f ca="1">IF(W$2,data0!S71/Calibration!$G72,"")</f>
        <v>162.92981994443562</v>
      </c>
      <c r="X73" s="114">
        <f ca="1">IF(X$2,data0!T71/Calibration!$G72,"")</f>
        <v>183.48358045976772</v>
      </c>
      <c r="Y73" s="114">
        <f ca="1">IF(Y$2,data0!U71/Calibration!$G72,"")</f>
        <v>161.67958521013762</v>
      </c>
      <c r="Z73" s="114" t="str">
        <f>IF(Z$2,data0!V71/Calibration!$G72,"")</f>
        <v/>
      </c>
      <c r="AA73" s="114">
        <f ca="1">IF(AA$2,data0!W71/Calibration!$G72,"")</f>
        <v>157.42880961729963</v>
      </c>
      <c r="AB73" s="114">
        <f ca="1">IF(AB$2,data0!X71/Calibration!$G72,"")</f>
        <v>182.83345889801669</v>
      </c>
      <c r="AC73" s="114">
        <f ca="1">IF(AC$2,data0!Y71/Calibration!$G72,"")</f>
        <v>169.08093933122535</v>
      </c>
      <c r="AD73" s="114">
        <f ca="1">IF(AD$2,data0!Z71/Calibration!$G72,"")</f>
        <v>164.88017212759149</v>
      </c>
      <c r="AE73" s="114">
        <f ca="1">IF(AE$2,data0!AA71/Calibration!$G72,"")</f>
        <v>151.47772378732643</v>
      </c>
      <c r="AF73" s="114">
        <f ca="1">IF(AF$2,data0!AB71/Calibration!$G72,"")</f>
        <v>191.28500169448856</v>
      </c>
      <c r="AG73" s="114">
        <f ca="1">IF(AG$2,data0!AC71/Calibration!$G72,"")</f>
        <v>177.63251140820279</v>
      </c>
      <c r="AH73" s="114">
        <f ca="1">IF(AH$2,data0!AD71/Calibration!$G72,"")</f>
        <v>154.07819753223336</v>
      </c>
      <c r="AI73" s="114">
        <f ca="1">IF(AI$2,data0!AE71/Calibration!$G72,"")</f>
        <v>168.08075904504534</v>
      </c>
      <c r="AJ73" s="114">
        <f ca="1">IF(AJ$2,data0!AF71/Calibration!$G72,"")</f>
        <v>165.08020568440804</v>
      </c>
      <c r="AK73" s="114">
        <f ca="1">IF(AK$2,data0!AG71/Calibration!$G72,"")</f>
        <v>188.2344524467444</v>
      </c>
    </row>
    <row r="74" spans="1:37">
      <c r="A74">
        <f>data0!A72</f>
        <v>650</v>
      </c>
      <c r="B74" s="114">
        <f t="shared" ca="1" si="5"/>
        <v>126.06598640193536</v>
      </c>
      <c r="C74" s="114">
        <f t="shared" ca="1" si="6"/>
        <v>155.81634775664367</v>
      </c>
      <c r="D74" s="114">
        <f t="shared" ca="1" si="7"/>
        <v>185.56670911135197</v>
      </c>
      <c r="E74" s="114">
        <f t="shared" ca="1" si="8"/>
        <v>19.833574236472202</v>
      </c>
      <c r="F74" s="114">
        <f ca="1">IF(F$2,data0!B72/Calibration!$G73,"")</f>
        <v>143.04443262268444</v>
      </c>
      <c r="G74" s="114">
        <f ca="1">IF(G$2,data0!C72/Calibration!$G73,"")</f>
        <v>174.98884381332059</v>
      </c>
      <c r="H74" s="114">
        <f ca="1">IF(H$2,data0!D72/Calibration!$G73,"")</f>
        <v>162.24131773383536</v>
      </c>
      <c r="I74" s="114">
        <f ca="1">IF(I$2,data0!E72/Calibration!$G73,"")</f>
        <v>123.94832957124802</v>
      </c>
      <c r="J74" s="114">
        <f ca="1">IF(J$2,data0!F72/Calibration!$G73,"")</f>
        <v>161.58630362469734</v>
      </c>
      <c r="K74" s="114">
        <f ca="1">IF(K$2,data0!G72/Calibration!$G73,"")</f>
        <v>133.06810457886567</v>
      </c>
      <c r="L74" s="114">
        <f ca="1">IF(L$2,data0!H72/Calibration!$G73,"")</f>
        <v>150.95496147174055</v>
      </c>
      <c r="M74" s="114">
        <f ca="1">IF(M$2,data0!I72/Calibration!$G73,"")</f>
        <v>177.55850292192395</v>
      </c>
      <c r="N74" s="114">
        <f ca="1">IF(N$2,data0!J72/Calibration!$G73,"")</f>
        <v>163.75287228299155</v>
      </c>
      <c r="O74" s="114">
        <f ca="1">IF(O$2,data0!K72/Calibration!$G73,"")</f>
        <v>127.92878636165896</v>
      </c>
      <c r="P74" s="114">
        <f ca="1">IF(P$2,data0!L72/Calibration!$G73,"")</f>
        <v>164.96213103773604</v>
      </c>
      <c r="Q74" s="114">
        <f ca="1">IF(Q$2,data0!M72/Calibration!$G73,"")</f>
        <v>139.61822047787996</v>
      </c>
      <c r="R74" s="114">
        <f ca="1">IF(R$2,data0!N72/Calibration!$G73,"")</f>
        <v>124.85526733921492</v>
      </c>
      <c r="S74" s="114">
        <f ca="1">IF(S$2,data0!O72/Calibration!$G73,"")</f>
        <v>157.85777049311528</v>
      </c>
      <c r="T74" s="114">
        <f ca="1">IF(T$2,data0!P72/Calibration!$G73,"")</f>
        <v>157.30353844369176</v>
      </c>
      <c r="U74" s="114">
        <f ca="1">IF(U$2,data0!Q72/Calibration!$G73,"")</f>
        <v>177.86081131251859</v>
      </c>
      <c r="V74" s="114">
        <f ca="1">IF(V$2,data0!R72/Calibration!$G73,"")</f>
        <v>182.64743640736489</v>
      </c>
      <c r="W74" s="114">
        <f ca="1">IF(W$2,data0!S72/Calibration!$G73,"")</f>
        <v>129.28919931170077</v>
      </c>
      <c r="X74" s="114">
        <f ca="1">IF(X$2,data0!T72/Calibration!$G73,"")</f>
        <v>158.36163040695598</v>
      </c>
      <c r="Y74" s="114">
        <f ca="1">IF(Y$2,data0!U72/Calibration!$G73,"")</f>
        <v>174.78730488625749</v>
      </c>
      <c r="Z74" s="114" t="str">
        <f>IF(Z$2,data0!V72/Calibration!$G73,"")</f>
        <v/>
      </c>
      <c r="AA74" s="114">
        <f ca="1">IF(AA$2,data0!W72/Calibration!$G73,"")</f>
        <v>160.78013532026199</v>
      </c>
      <c r="AB74" s="114">
        <f ca="1">IF(AB$2,data0!X72/Calibration!$G73,"")</f>
        <v>148.33491763137141</v>
      </c>
      <c r="AC74" s="114">
        <f ca="1">IF(AC$2,data0!Y72/Calibration!$G73,"")</f>
        <v>135.13391636981129</v>
      </c>
      <c r="AD74" s="114">
        <f ca="1">IF(AD$2,data0!Z72/Calibration!$G73,"")</f>
        <v>176.50041095865973</v>
      </c>
      <c r="AE74" s="114">
        <f ca="1">IF(AE$2,data0!AA72/Calibration!$G73,"")</f>
        <v>129.99458555642161</v>
      </c>
      <c r="AF74" s="114">
        <f ca="1">IF(AF$2,data0!AB72/Calibration!$G73,"")</f>
        <v>176.60118042219128</v>
      </c>
      <c r="AG74" s="114">
        <f ca="1">IF(AG$2,data0!AC72/Calibration!$G73,"")</f>
        <v>138.91282163697619</v>
      </c>
      <c r="AH74" s="114">
        <f ca="1">IF(AH$2,data0!AD72/Calibration!$G73,"")</f>
        <v>134.68044118773636</v>
      </c>
      <c r="AI74" s="114">
        <f ca="1">IF(AI$2,data0!AE72/Calibration!$G73,"")</f>
        <v>176.65156515395705</v>
      </c>
      <c r="AJ74" s="114">
        <f ca="1">IF(AJ$2,data0!AF72/Calibration!$G73,"")</f>
        <v>177.86081131251859</v>
      </c>
      <c r="AK74" s="114">
        <f ca="1">IF(AK$2,data0!AG72/Calibration!$G73,"")</f>
        <v>188.24022980664651</v>
      </c>
    </row>
    <row r="75" spans="1:37">
      <c r="A75">
        <f>data0!A73</f>
        <v>655</v>
      </c>
      <c r="B75" s="114">
        <f t="shared" ca="1" si="5"/>
        <v>115.74080944014705</v>
      </c>
      <c r="C75" s="114">
        <f t="shared" ca="1" si="6"/>
        <v>143.39523174542356</v>
      </c>
      <c r="D75" s="114">
        <f t="shared" ca="1" si="7"/>
        <v>171.04965405070007</v>
      </c>
      <c r="E75" s="114">
        <f t="shared" ca="1" si="8"/>
        <v>18.436281536851013</v>
      </c>
      <c r="F75" s="114">
        <f ca="1">IF(F$2,data0!B73/Calibration!$G74,"")</f>
        <v>122.86772687484806</v>
      </c>
      <c r="G75" s="114">
        <f ca="1">IF(G$2,data0!C73/Calibration!$G74,"")</f>
        <v>153.37988856234034</v>
      </c>
      <c r="H75" s="114">
        <f ca="1">IF(H$2,data0!D73/Calibration!$G74,"")</f>
        <v>138.78933751692804</v>
      </c>
      <c r="I75" s="114">
        <f ca="1">IF(I$2,data0!E73/Calibration!$G74,"")</f>
        <v>126.19539506430769</v>
      </c>
      <c r="J75" s="114">
        <f ca="1">IF(J$2,data0!F73/Calibration!$G74,"")</f>
        <v>139.76205115877707</v>
      </c>
      <c r="K75" s="114">
        <f ca="1">IF(K$2,data0!G73/Calibration!$G74,"")</f>
        <v>126.24660197045539</v>
      </c>
      <c r="L75" s="114">
        <f ca="1">IF(L$2,data0!H73/Calibration!$G74,"")</f>
        <v>132.85073144322692</v>
      </c>
      <c r="M75" s="114">
        <f ca="1">IF(M$2,data0!I73/Calibration!$G74,"")</f>
        <v>152.71435236474304</v>
      </c>
      <c r="N75" s="114">
        <f ca="1">IF(N$2,data0!J73/Calibration!$G74,"")</f>
        <v>141.45148230731726</v>
      </c>
      <c r="O75" s="114">
        <f ca="1">IF(O$2,data0!K73/Calibration!$G74,"")</f>
        <v>125.32508243622718</v>
      </c>
      <c r="P75" s="114">
        <f ca="1">IF(P$2,data0!L73/Calibration!$G74,"")</f>
        <v>128.65275062568679</v>
      </c>
      <c r="Q75" s="114">
        <f ca="1">IF(Q$2,data0!M73/Calibration!$G74,"")</f>
        <v>124.14760516242187</v>
      </c>
      <c r="R75" s="114">
        <f ca="1">IF(R$2,data0!N73/Calibration!$G74,"")</f>
        <v>133.61865585606583</v>
      </c>
      <c r="S75" s="114">
        <f ca="1">IF(S$2,data0!O73/Calibration!$G74,"")</f>
        <v>150.00102626525992</v>
      </c>
      <c r="T75" s="114">
        <f ca="1">IF(T$2,data0!P73/Calibration!$G74,"")</f>
        <v>129.7790465903982</v>
      </c>
      <c r="U75" s="114">
        <f ca="1">IF(U$2,data0!Q73/Calibration!$G74,"")</f>
        <v>162.03182073552458</v>
      </c>
      <c r="V75" s="114">
        <f ca="1">IF(V$2,data0!R73/Calibration!$G74,"")</f>
        <v>175.80325326047716</v>
      </c>
      <c r="W75" s="114">
        <f ca="1">IF(W$2,data0!S73/Calibration!$G74,"")</f>
        <v>133.20910299509941</v>
      </c>
      <c r="X75" s="114">
        <f ca="1">IF(X$2,data0!T73/Calibration!$G74,"")</f>
        <v>141.34909409207566</v>
      </c>
      <c r="Y75" s="114">
        <f ca="1">IF(Y$2,data0!U73/Calibration!$G74,"")</f>
        <v>154.76215506515575</v>
      </c>
      <c r="Z75" s="114" t="str">
        <f>IF(Z$2,data0!V73/Calibration!$G74,"")</f>
        <v/>
      </c>
      <c r="AA75" s="114">
        <f ca="1">IF(AA$2,data0!W73/Calibration!$G74,"")</f>
        <v>160.34238958698438</v>
      </c>
      <c r="AB75" s="114">
        <f ca="1">IF(AB$2,data0!X73/Calibration!$G74,"")</f>
        <v>132.49237268988131</v>
      </c>
      <c r="AC75" s="114">
        <f ca="1">IF(AC$2,data0!Y73/Calibration!$G74,"")</f>
        <v>130.80294154134111</v>
      </c>
      <c r="AD75" s="114">
        <f ca="1">IF(AD$2,data0!Z73/Calibration!$G74,"")</f>
        <v>152.81674057998464</v>
      </c>
      <c r="AE75" s="114">
        <f ca="1">IF(AE$2,data0!AA73/Calibration!$G74,"")</f>
        <v>127.8848262128479</v>
      </c>
      <c r="AF75" s="114">
        <f ca="1">IF(AF$2,data0!AB73/Calibration!$G74,"")</f>
        <v>144.93273281963928</v>
      </c>
      <c r="AG75" s="114">
        <f ca="1">IF(AG$2,data0!AC73/Calibration!$G74,"")</f>
        <v>131.57086595418002</v>
      </c>
      <c r="AH75" s="114">
        <f ca="1">IF(AH$2,data0!AD73/Calibration!$G74,"")</f>
        <v>127.62885567474389</v>
      </c>
      <c r="AI75" s="114">
        <f ca="1">IF(AI$2,data0!AE73/Calibration!$G74,"")</f>
        <v>173.08991436246714</v>
      </c>
      <c r="AJ75" s="114">
        <f ca="1">IF(AJ$2,data0!AF73/Calibration!$G74,"")</f>
        <v>173.44828591433964</v>
      </c>
      <c r="AK75" s="114">
        <f ca="1">IF(AK$2,data0!AG73/Calibration!$G74,"")</f>
        <v>197.30509842438576</v>
      </c>
    </row>
    <row r="76" spans="1:37">
      <c r="A76">
        <f>data0!A74</f>
        <v>660</v>
      </c>
      <c r="B76" s="114">
        <f t="shared" ca="1" si="5"/>
        <v>55.886908370834959</v>
      </c>
      <c r="C76" s="114">
        <f t="shared" ca="1" si="6"/>
        <v>89.948196151031226</v>
      </c>
      <c r="D76" s="114">
        <f t="shared" ca="1" si="7"/>
        <v>124.00948393122749</v>
      </c>
      <c r="E76" s="114">
        <f t="shared" ca="1" si="8"/>
        <v>22.707525186797511</v>
      </c>
      <c r="F76" s="114">
        <f ca="1">IF(F$2,data0!B74/Calibration!$G75,"")</f>
        <v>87.063521122204705</v>
      </c>
      <c r="G76" s="114">
        <f ca="1">IF(G$2,data0!C74/Calibration!$G75,"")</f>
        <v>108.36739202904575</v>
      </c>
      <c r="H76" s="114">
        <f ca="1">IF(H$2,data0!D74/Calibration!$G75,"")</f>
        <v>97.741120287324804</v>
      </c>
      <c r="I76" s="114">
        <f ca="1">IF(I$2,data0!E74/Calibration!$G75,"")</f>
        <v>64.681626739190833</v>
      </c>
      <c r="J76" s="114">
        <f ca="1">IF(J$2,data0!F74/Calibration!$G75,"")</f>
        <v>93.583021486290974</v>
      </c>
      <c r="K76" s="114">
        <f ca="1">IF(K$2,data0!G74/Calibration!$G75,"")</f>
        <v>71.611797824310557</v>
      </c>
      <c r="L76" s="114">
        <f ca="1">IF(L$2,data0!H74/Calibration!$G75,"")</f>
        <v>92.094314455624655</v>
      </c>
      <c r="M76" s="114">
        <f ca="1">IF(M$2,data0!I74/Calibration!$G75,"")</f>
        <v>96.149751993130138</v>
      </c>
      <c r="N76" s="114">
        <f ca="1">IF(N$2,data0!J74/Calibration!$G75,"")</f>
        <v>98.921817860486016</v>
      </c>
      <c r="O76" s="114">
        <f ca="1">IF(O$2,data0!K74/Calibration!$G75,"")</f>
        <v>60.472187681297811</v>
      </c>
      <c r="P76" s="114">
        <f ca="1">IF(P$2,data0!L74/Calibration!$G75,"")</f>
        <v>90.708281521946716</v>
      </c>
      <c r="Q76" s="114">
        <f ca="1">IF(Q$2,data0!M74/Calibration!$G75,"")</f>
        <v>78.644643006418661</v>
      </c>
      <c r="R76" s="114">
        <f ca="1">IF(R$2,data0!N74/Calibration!$G75,"")</f>
        <v>66.529670650761418</v>
      </c>
      <c r="S76" s="114">
        <f ca="1">IF(S$2,data0!O74/Calibration!$G75,"")</f>
        <v>96.971106268657067</v>
      </c>
      <c r="T76" s="114">
        <f ca="1">IF(T$2,data0!P74/Calibration!$G75,"")</f>
        <v>96.714430651281148</v>
      </c>
      <c r="U76" s="114">
        <f ca="1">IF(U$2,data0!Q74/Calibration!$G75,"")</f>
        <v>111.34479325691835</v>
      </c>
      <c r="V76" s="114">
        <f ca="1">IF(V$2,data0!R74/Calibration!$G75,"")</f>
        <v>126.69385529128415</v>
      </c>
      <c r="W76" s="114">
        <f ca="1">IF(W$2,data0!S74/Calibration!$G75,"")</f>
        <v>64.938295939836735</v>
      </c>
      <c r="X76" s="114">
        <f ca="1">IF(X$2,data0!T74/Calibration!$G75,"")</f>
        <v>90.605607424958336</v>
      </c>
      <c r="Y76" s="114">
        <f ca="1">IF(Y$2,data0!U74/Calibration!$G75,"")</f>
        <v>103.28526485549661</v>
      </c>
      <c r="Z76" s="114" t="str">
        <f>IF(Z$2,data0!V74/Calibration!$G75,"")</f>
        <v/>
      </c>
      <c r="AA76" s="114">
        <f ca="1">IF(AA$2,data0!W74/Calibration!$G75,"")</f>
        <v>102.92592155786232</v>
      </c>
      <c r="AB76" s="114">
        <f ca="1">IF(AB$2,data0!X74/Calibration!$G75,"")</f>
        <v>91.016284562721808</v>
      </c>
      <c r="AC76" s="114">
        <f ca="1">IF(AC$2,data0!Y74/Calibration!$G75,"")</f>
        <v>60.574855361556175</v>
      </c>
      <c r="AD76" s="114">
        <f ca="1">IF(AD$2,data0!Z74/Calibration!$G75,"")</f>
        <v>100.71853434865744</v>
      </c>
      <c r="AE76" s="114">
        <f ca="1">IF(AE$2,data0!AA74/Calibration!$G75,"")</f>
        <v>45.687813930178045</v>
      </c>
      <c r="AF76" s="114">
        <f ca="1">IF(AF$2,data0!AB74/Calibration!$G75,"")</f>
        <v>90.913616882463444</v>
      </c>
      <c r="AG76" s="114">
        <f ca="1">IF(AG$2,data0!AC74/Calibration!$G75,"")</f>
        <v>80.287351557472519</v>
      </c>
      <c r="AH76" s="114">
        <f ca="1">IF(AH$2,data0!AD74/Calibration!$G75,"")</f>
        <v>43.22375431196226</v>
      </c>
      <c r="AI76" s="114">
        <f ca="1">IF(AI$2,data0!AE74/Calibration!$G75,"")</f>
        <v>116.68360246457343</v>
      </c>
      <c r="AJ76" s="114">
        <f ca="1">IF(AJ$2,data0!AF74/Calibration!$G75,"")</f>
        <v>114.63021035902608</v>
      </c>
      <c r="AK76" s="114">
        <f ca="1">IF(AK$2,data0!AG74/Calibration!$G75,"")</f>
        <v>144.60963499902908</v>
      </c>
    </row>
    <row r="77" spans="1:37">
      <c r="A77">
        <f>data0!A75</f>
        <v>665</v>
      </c>
      <c r="B77" s="114">
        <f t="shared" ca="1" si="5"/>
        <v>4.257683559531273</v>
      </c>
      <c r="C77" s="114">
        <f t="shared" ca="1" si="6"/>
        <v>32.748194264680407</v>
      </c>
      <c r="D77" s="114">
        <f t="shared" ca="1" si="7"/>
        <v>61.238704969829541</v>
      </c>
      <c r="E77" s="114">
        <f t="shared" ca="1" si="8"/>
        <v>18.993673803432756</v>
      </c>
      <c r="F77" s="114">
        <f ca="1">IF(F$2,data0!B75/Calibration!$G76,"")</f>
        <v>19.719239206464408</v>
      </c>
      <c r="G77" s="114">
        <f ca="1">IF(G$2,data0!C75/Calibration!$G76,"")</f>
        <v>49.397189709366458</v>
      </c>
      <c r="H77" s="114">
        <f ca="1">IF(H$2,data0!D75/Calibration!$G76,"")</f>
        <v>33.195706385836822</v>
      </c>
      <c r="I77" s="114">
        <f ca="1">IF(I$2,data0!E75/Calibration!$G76,"")</f>
        <v>14.368290869937834</v>
      </c>
      <c r="J77" s="114">
        <f ca="1">IF(J$2,data0!F75/Calibration!$G76,"")</f>
        <v>30.966144062856245</v>
      </c>
      <c r="K77" s="114">
        <f ca="1">IF(K$2,data0!G75/Calibration!$G76,"")</f>
        <v>12.981007165061714</v>
      </c>
      <c r="L77" s="114">
        <f ca="1">IF(L$2,data0!H75/Calibration!$G76,"")</f>
        <v>19.768785827208884</v>
      </c>
      <c r="M77" s="114">
        <f ca="1">IF(M$2,data0!I75/Calibration!$G76,"")</f>
        <v>46.771260613564131</v>
      </c>
      <c r="N77" s="114">
        <f ca="1">IF(N$2,data0!J75/Calibration!$G76,"")</f>
        <v>44.98761323243329</v>
      </c>
      <c r="O77" s="114">
        <f ca="1">IF(O$2,data0!K75/Calibration!$G76,"")</f>
        <v>13.327827317138986</v>
      </c>
      <c r="P77" s="114">
        <f ca="1">IF(P$2,data0!L75/Calibration!$G76,"")</f>
        <v>25.119735712018972</v>
      </c>
      <c r="Q77" s="114">
        <f ca="1">IF(Q$2,data0!M75/Calibration!$G76,"")</f>
        <v>14.417835942398796</v>
      </c>
      <c r="R77" s="114">
        <f ca="1">IF(R$2,data0!N75/Calibration!$G76,"")</f>
        <v>17.291493497072956</v>
      </c>
      <c r="S77" s="114">
        <f ca="1">IF(S$2,data0!O75/Calibration!$G76,"")</f>
        <v>47.167627386385881</v>
      </c>
      <c r="T77" s="114">
        <f ca="1">IF(T$2,data0!P75/Calibration!$G76,"")</f>
        <v>23.781997079603812</v>
      </c>
      <c r="U77" s="114">
        <f ca="1">IF(U$2,data0!Q75/Calibration!$G76,"")</f>
        <v>53.955407596816563</v>
      </c>
      <c r="V77" s="114">
        <f ca="1">IF(V$2,data0!R75/Calibration!$G76,"")</f>
        <v>66.49050291659556</v>
      </c>
      <c r="W77" s="114">
        <f ca="1">IF(W$2,data0!S75/Calibration!$G76,"")</f>
        <v>15.012386101631417</v>
      </c>
      <c r="X77" s="114">
        <f ca="1">IF(X$2,data0!T75/Calibration!$G76,"")</f>
        <v>24.178363852425562</v>
      </c>
      <c r="Y77" s="114">
        <f ca="1">IF(Y$2,data0!U75/Calibration!$G76,"")</f>
        <v>46.820808782592117</v>
      </c>
      <c r="Z77" s="114" t="str">
        <f>IF(Z$2,data0!V75/Calibration!$G76,"")</f>
        <v/>
      </c>
      <c r="AA77" s="114">
        <f ca="1">IF(AA$2,data0!W75/Calibration!$G76,"")</f>
        <v>51.775390346296945</v>
      </c>
      <c r="AB77" s="114">
        <f ca="1">IF(AB$2,data0!X75/Calibration!$G76,"")</f>
        <v>17.985135349511015</v>
      </c>
      <c r="AC77" s="114">
        <f ca="1">IF(AC$2,data0!Y75/Calibration!$G76,"")</f>
        <v>12.78282377865084</v>
      </c>
      <c r="AD77" s="114">
        <f ca="1">IF(AD$2,data0!Z75/Calibration!$G76,"")</f>
        <v>46.325348768281422</v>
      </c>
      <c r="AE77" s="114">
        <f ca="1">IF(AE$2,data0!AA75/Calibration!$G76,"")</f>
        <v>13.575557324294337</v>
      </c>
      <c r="AF77" s="114">
        <f ca="1">IF(AF$2,data0!AB75/Calibration!$G76,"")</f>
        <v>30.619322362495456</v>
      </c>
      <c r="AG77" s="114">
        <f ca="1">IF(AG$2,data0!AC75/Calibration!$G76,"")</f>
        <v>13.971924097116085</v>
      </c>
      <c r="AH77" s="114">
        <f ca="1">IF(AH$2,data0!AD75/Calibration!$G76,"")</f>
        <v>13.426919010344424</v>
      </c>
      <c r="AI77" s="114">
        <f ca="1">IF(AI$2,data0!AE75/Calibration!$G76,"")</f>
        <v>59.108175643499287</v>
      </c>
      <c r="AJ77" s="114">
        <f ca="1">IF(AJ$2,data0!AF75/Calibration!$G76,"")</f>
        <v>57.423612214156314</v>
      </c>
      <c r="AK77" s="114">
        <f ca="1">IF(AK$2,data0!AG75/Calibration!$G76,"")</f>
        <v>78.480590053035883</v>
      </c>
    </row>
    <row r="78" spans="1:37">
      <c r="A78">
        <f>data0!A76</f>
        <v>670</v>
      </c>
      <c r="B78" s="114">
        <f t="shared" ca="1" si="5"/>
        <v>-0.74835737234029054</v>
      </c>
      <c r="C78" s="114">
        <f t="shared" ca="1" si="6"/>
        <v>10.024303565781722</v>
      </c>
      <c r="D78" s="114">
        <f t="shared" ca="1" si="7"/>
        <v>20.796964503903734</v>
      </c>
      <c r="E78" s="114">
        <f t="shared" ca="1" si="8"/>
        <v>7.1817739587480078</v>
      </c>
      <c r="F78" s="114">
        <f ca="1">IF(F$2,data0!B76/Calibration!$G77,"")</f>
        <v>4.8403957523044614</v>
      </c>
      <c r="G78" s="114">
        <f ca="1">IF(G$2,data0!C76/Calibration!$G77,"")</f>
        <v>14.336791519798499</v>
      </c>
      <c r="H78" s="114">
        <f ca="1">IF(H$2,data0!D76/Calibration!$G77,"")</f>
        <v>4.1489107477303957</v>
      </c>
      <c r="I78" s="114">
        <f ca="1">IF(I$2,data0!E76/Calibration!$G77,"")</f>
        <v>6.4077622188534775</v>
      </c>
      <c r="J78" s="114">
        <f ca="1">IF(J$2,data0!F76/Calibration!$G77,"")</f>
        <v>4.563801606417635</v>
      </c>
      <c r="K78" s="114">
        <f ca="1">IF(K$2,data0!G76/Calibration!$G77,"")</f>
        <v>5.8084749027653535</v>
      </c>
      <c r="L78" s="114">
        <f ca="1">IF(L$2,data0!H76/Calibration!$G77,"")</f>
        <v>5.1169898981912878</v>
      </c>
      <c r="M78" s="114">
        <f ca="1">IF(M$2,data0!I76/Calibration!$G77,"")</f>
        <v>8.7588117386055018</v>
      </c>
      <c r="N78" s="114">
        <f ca="1">IF(N$2,data0!J76/Calibration!$G77,"")</f>
        <v>9.6807915046089228</v>
      </c>
      <c r="O78" s="114">
        <f ca="1">IF(O$2,data0!K76/Calibration!$G77,"")</f>
        <v>5.8545739270798247</v>
      </c>
      <c r="P78" s="114">
        <f ca="1">IF(P$2,data0!L76/Calibration!$G77,"")</f>
        <v>3.3652276945273876</v>
      </c>
      <c r="Q78" s="114">
        <f ca="1">IF(Q$2,data0!M76/Calibration!$G77,"")</f>
        <v>4.9786928252478742</v>
      </c>
      <c r="R78" s="114">
        <f ca="1">IF(R$2,data0!N76/Calibration!$G77,"")</f>
        <v>6.1311680729666511</v>
      </c>
      <c r="S78" s="114">
        <f ca="1">IF(S$2,data0!O76/Calibration!$G77,"")</f>
        <v>15.166573957458979</v>
      </c>
      <c r="T78" s="114">
        <f ca="1">IF(T$2,data0!P76/Calibration!$G77,"")</f>
        <v>6.4077622188534775</v>
      </c>
      <c r="U78" s="114">
        <f ca="1">IF(U$2,data0!Q76/Calibration!$G77,"")</f>
        <v>17.471523732610532</v>
      </c>
      <c r="V78" s="114">
        <f ca="1">IF(V$2,data0!R76/Calibration!$G77,"")</f>
        <v>23.97148400009295</v>
      </c>
      <c r="W78" s="114">
        <f ca="1">IF(W$2,data0!S76/Calibration!$G77,"")</f>
        <v>6.0389700243377087</v>
      </c>
      <c r="X78" s="114">
        <f ca="1">IF(X$2,data0!T76/Calibration!$G77,"")</f>
        <v>4.1028117234159245</v>
      </c>
      <c r="Y78" s="114">
        <f ca="1">IF(Y$2,data0!U76/Calibration!$G77,"")</f>
        <v>14.705583714314267</v>
      </c>
      <c r="Z78" s="114" t="str">
        <f>IF(Z$2,data0!V76/Calibration!$G77,"")</f>
        <v/>
      </c>
      <c r="AA78" s="114">
        <f ca="1">IF(AA$2,data0!W76/Calibration!$G77,"")</f>
        <v>16.918335440836877</v>
      </c>
      <c r="AB78" s="114">
        <f ca="1">IF(AB$2,data0!X76/Calibration!$G77,"")</f>
        <v>6.8226534376837167</v>
      </c>
      <c r="AC78" s="114">
        <f ca="1">IF(AC$2,data0!Y76/Calibration!$G77,"")</f>
        <v>5.9006729513942959</v>
      </c>
      <c r="AD78" s="114">
        <f ca="1">IF(AD$2,data0!Z76/Calibration!$G77,"")</f>
        <v>14.014097629311202</v>
      </c>
      <c r="AE78" s="114">
        <f ca="1">IF(AE$2,data0!AA76/Calibration!$G77,"")</f>
        <v>4.563801606417635</v>
      </c>
      <c r="AF78" s="114">
        <f ca="1">IF(AF$2,data0!AB76/Calibration!$G77,"")</f>
        <v>4.5177025821031638</v>
      </c>
      <c r="AG78" s="114">
        <f ca="1">IF(AG$2,data0!AC76/Calibration!$G77,"")</f>
        <v>6.5921583161113615</v>
      </c>
      <c r="AH78" s="114">
        <f ca="1">IF(AH$2,data0!AD76/Calibration!$G77,"")</f>
        <v>5.347485019763643</v>
      </c>
      <c r="AI78" s="114">
        <f ca="1">IF(AI$2,data0!AE76/Calibration!$G77,"")</f>
        <v>21.251642285825159</v>
      </c>
      <c r="AJ78" s="114">
        <f ca="1">IF(AJ$2,data0!AF76/Calibration!$G77,"")</f>
        <v>20.836751787280917</v>
      </c>
      <c r="AK78" s="114">
        <f ca="1">IF(AK$2,data0!AG76/Calibration!$G77,"")</f>
        <v>32.131007702324325</v>
      </c>
    </row>
    <row r="79" spans="1:37">
      <c r="A79">
        <f>data0!A77</f>
        <v>675</v>
      </c>
      <c r="B79" s="114">
        <f t="shared" ca="1" si="5"/>
        <v>-0.1893640587018095</v>
      </c>
      <c r="C79" s="114">
        <f t="shared" ca="1" si="6"/>
        <v>2.5378819917098112</v>
      </c>
      <c r="D79" s="114">
        <f t="shared" ca="1" si="7"/>
        <v>5.2651280421214324</v>
      </c>
      <c r="E79" s="114">
        <f t="shared" ca="1" si="8"/>
        <v>1.8181640336077471</v>
      </c>
      <c r="F79" s="114">
        <f ca="1">IF(F$2,data0!B77/Calibration!$G78,"")</f>
        <v>2.3414982847207764</v>
      </c>
      <c r="G79" s="114">
        <f ca="1">IF(G$2,data0!C77/Calibration!$G78,"")</f>
        <v>2.7246525192574391</v>
      </c>
      <c r="H79" s="114">
        <f ca="1">IF(H$2,data0!D77/Calibration!$G78,"")</f>
        <v>1.3623262596287196</v>
      </c>
      <c r="I79" s="114">
        <f ca="1">IF(I$2,data0!E77/Calibration!$G78,"")</f>
        <v>0.89402660268456424</v>
      </c>
      <c r="J79" s="114">
        <f ca="1">IF(J$2,data0!F77/Calibration!$G78,"")</f>
        <v>1.4474716820362123</v>
      </c>
      <c r="K79" s="114">
        <f ca="1">IF(K$2,data0!G77/Calibration!$G78,"")</f>
        <v>1.149462786758515</v>
      </c>
      <c r="L79" s="114">
        <f ca="1">IF(L$2,data0!H77/Calibration!$G78,"")</f>
        <v>3.1503796312949026</v>
      </c>
      <c r="M79" s="114">
        <f ca="1">IF(M$2,data0!I77/Calibration!$G78,"")</f>
        <v>0.59601774898113069</v>
      </c>
      <c r="N79" s="114">
        <f ca="1">IF(N$2,data0!J77/Calibration!$G78,"")</f>
        <v>2.0009167613878605</v>
      </c>
      <c r="O79" s="114">
        <f ca="1">IF(O$2,data0!K77/Calibration!$G78,"")</f>
        <v>1.3197535484249732</v>
      </c>
      <c r="P79" s="114">
        <f ca="1">IF(P$2,data0!L77/Calibration!$G78,"")</f>
        <v>1.5751898156474513</v>
      </c>
      <c r="Q79" s="114">
        <f ca="1">IF(Q$2,data0!M77/Calibration!$G78,"")</f>
        <v>2.4266437071282692</v>
      </c>
      <c r="R79" s="114">
        <f ca="1">IF(R$2,data0!N77/Calibration!$G78,"")</f>
        <v>0.46829965694415532</v>
      </c>
      <c r="S79" s="114">
        <f ca="1">IF(S$2,data0!O77/Calibration!$G78,"")</f>
        <v>4.2998421686078361</v>
      </c>
      <c r="T79" s="114">
        <f ca="1">IF(T$2,data0!P77/Calibration!$G78,"")</f>
        <v>3.6612518331457498</v>
      </c>
      <c r="U79" s="114">
        <f ca="1">IF(U$2,data0!Q77/Calibration!$G78,"")</f>
        <v>3.1503796312949026</v>
      </c>
      <c r="V79" s="114">
        <f ca="1">IF(V$2,data0!R77/Calibration!$G78,"")</f>
        <v>4.2572694574040897</v>
      </c>
      <c r="W79" s="114">
        <f ca="1">IF(W$2,data0!S77/Calibration!$G78,"")</f>
        <v>0.68116312981435978</v>
      </c>
      <c r="X79" s="114">
        <f ca="1">IF(X$2,data0!T77/Calibration!$G78,"")</f>
        <v>2.1286347287020448</v>
      </c>
      <c r="Y79" s="114">
        <f ca="1">IF(Y$2,data0!U77/Calibration!$G78,"")</f>
        <v>3.1503796312949026</v>
      </c>
      <c r="Z79" s="114" t="str">
        <f>IF(Z$2,data0!V77/Calibration!$G78,"")</f>
        <v/>
      </c>
      <c r="AA79" s="114">
        <f ca="1">IF(AA$2,data0!W77/Calibration!$G78,"")</f>
        <v>5.1938687712923999</v>
      </c>
      <c r="AB79" s="114">
        <f ca="1">IF(AB$2,data0!X77/Calibration!$G78,"")</f>
        <v>3.3206701435157786</v>
      </c>
      <c r="AC79" s="114">
        <f ca="1">IF(AC$2,data0!Y77/Calibration!$G78,"")</f>
        <v>1.149462786758515</v>
      </c>
      <c r="AD79" s="114">
        <f ca="1">IF(AD$2,data0!Z77/Calibration!$G78,"")</f>
        <v>2.7246525192574391</v>
      </c>
      <c r="AE79" s="114">
        <f ca="1">IF(AE$2,data0!AA77/Calibration!$G78,"")</f>
        <v>0</v>
      </c>
      <c r="AF79" s="114">
        <f ca="1">IF(AF$2,data0!AB77/Calibration!$G78,"")</f>
        <v>1.1068900755547686</v>
      </c>
      <c r="AG79" s="114">
        <f ca="1">IF(AG$2,data0!AC77/Calibration!$G78,"")</f>
        <v>2.4692164183320156</v>
      </c>
      <c r="AH79" s="114">
        <f ca="1">IF(AH$2,data0!AD77/Calibration!$G78,"")</f>
        <v>1.2346082091660078</v>
      </c>
      <c r="AI79" s="114">
        <f ca="1">IF(AI$2,data0!AE77/Calibration!$G78,"")</f>
        <v>5.4067323273111318</v>
      </c>
      <c r="AJ79" s="114">
        <f ca="1">IF(AJ$2,data0!AF77/Calibration!$G78,"")</f>
        <v>4.7255692806452991</v>
      </c>
      <c r="AK79" s="114">
        <f ca="1">IF(AK$2,data0!AG77/Calibration!$G78,"")</f>
        <v>8.5571116260119258</v>
      </c>
    </row>
    <row r="80" spans="1:37">
      <c r="A80">
        <f>data0!A78</f>
        <v>680</v>
      </c>
      <c r="B80" s="114">
        <f t="shared" ca="1" si="5"/>
        <v>-0.35592426669910021</v>
      </c>
      <c r="C80" s="114">
        <f t="shared" ca="1" si="6"/>
        <v>0.29239966898402753</v>
      </c>
      <c r="D80" s="114">
        <f t="shared" ca="1" si="7"/>
        <v>0.94072360466715521</v>
      </c>
      <c r="E80" s="114">
        <f t="shared" ca="1" si="8"/>
        <v>0.43221595712208516</v>
      </c>
      <c r="F80" s="114">
        <f ca="1">IF(F$2,data0!B78/Calibration!$G79,"")</f>
        <v>0</v>
      </c>
      <c r="G80" s="114">
        <f ca="1">IF(G$2,data0!C78/Calibration!$G79,"")</f>
        <v>7.98624644846474E-2</v>
      </c>
      <c r="H80" s="114">
        <f ca="1">IF(H$2,data0!D78/Calibration!$G79,"")</f>
        <v>3.99312322423237E-2</v>
      </c>
      <c r="I80" s="114">
        <f ca="1">IF(I$2,data0!E78/Calibration!$G79,"")</f>
        <v>3.99312322423237E-2</v>
      </c>
      <c r="J80" s="114">
        <f ca="1">IF(J$2,data0!F78/Calibration!$G79,"")</f>
        <v>7.98624644846474E-2</v>
      </c>
      <c r="K80" s="114">
        <f ca="1">IF(K$2,data0!G78/Calibration!$G79,"")</f>
        <v>3.99312322423237E-2</v>
      </c>
      <c r="L80" s="114">
        <f ca="1">IF(L$2,data0!H78/Calibration!$G79,"")</f>
        <v>0</v>
      </c>
      <c r="M80" s="114">
        <f ca="1">IF(M$2,data0!I78/Calibration!$G79,"")</f>
        <v>0</v>
      </c>
      <c r="N80" s="114">
        <f ca="1">IF(N$2,data0!J78/Calibration!$G79,"")</f>
        <v>1.0382120285517289</v>
      </c>
      <c r="O80" s="114">
        <f ca="1">IF(O$2,data0!K78/Calibration!$G79,"")</f>
        <v>0</v>
      </c>
      <c r="P80" s="114">
        <f ca="1">IF(P$2,data0!L78/Calibration!$G79,"")</f>
        <v>3.99312322423237E-2</v>
      </c>
      <c r="Q80" s="114">
        <f ca="1">IF(Q$2,data0!M78/Calibration!$G79,"")</f>
        <v>3.99312322423237E-2</v>
      </c>
      <c r="R80" s="114">
        <f ca="1">IF(R$2,data0!N78/Calibration!$G79,"")</f>
        <v>3.99312322423237E-2</v>
      </c>
      <c r="S80" s="114">
        <f ca="1">IF(S$2,data0!O78/Calibration!$G79,"")</f>
        <v>0.83855587221445405</v>
      </c>
      <c r="T80" s="114">
        <f ca="1">IF(T$2,data0!P78/Calibration!$G79,"")</f>
        <v>0.47917480640525889</v>
      </c>
      <c r="U80" s="114">
        <f ca="1">IF(U$2,data0!Q78/Calibration!$G79,"")</f>
        <v>0.6388997158771792</v>
      </c>
      <c r="V80" s="114">
        <f ca="1">IF(V$2,data0!R78/Calibration!$G79,"")</f>
        <v>0.47917480640525889</v>
      </c>
      <c r="W80" s="114">
        <f ca="1">IF(W$2,data0!S78/Calibration!$G79,"")</f>
        <v>0</v>
      </c>
      <c r="X80" s="114">
        <f ca="1">IF(X$2,data0!T78/Calibration!$G79,"")</f>
        <v>0.59896846901182466</v>
      </c>
      <c r="Y80" s="114">
        <f ca="1">IF(Y$2,data0!U78/Calibration!$G79,"")</f>
        <v>0.23958740320262945</v>
      </c>
      <c r="Z80" s="114" t="str">
        <f>IF(Z$2,data0!V78/Calibration!$G79,"")</f>
        <v/>
      </c>
      <c r="AA80" s="114">
        <f ca="1">IF(AA$2,data0!W78/Calibration!$G79,"")</f>
        <v>1.397593172350422</v>
      </c>
      <c r="AB80" s="114">
        <f ca="1">IF(AB$2,data0!X78/Calibration!$G79,"")</f>
        <v>3.99312322423237E-2</v>
      </c>
      <c r="AC80" s="114">
        <f ca="1">IF(AC$2,data0!Y78/Calibration!$G79,"")</f>
        <v>3.99312322423237E-2</v>
      </c>
      <c r="AD80" s="114">
        <f ca="1">IF(AD$2,data0!Z78/Calibration!$G79,"")</f>
        <v>0.35938110480394414</v>
      </c>
      <c r="AE80" s="114">
        <f ca="1">IF(AE$2,data0!AA78/Calibration!$G79,"")</f>
        <v>0</v>
      </c>
      <c r="AF80" s="114">
        <f ca="1">IF(AF$2,data0!AB78/Calibration!$G79,"")</f>
        <v>0</v>
      </c>
      <c r="AG80" s="114">
        <f ca="1">IF(AG$2,data0!AC78/Calibration!$G79,"")</f>
        <v>0</v>
      </c>
      <c r="AH80" s="114">
        <f ca="1">IF(AH$2,data0!AD78/Calibration!$G79,"")</f>
        <v>3.99312322423237E-2</v>
      </c>
      <c r="AI80" s="114">
        <f ca="1">IF(AI$2,data0!AE78/Calibration!$G79,"")</f>
        <v>0.8784871190798087</v>
      </c>
      <c r="AJ80" s="114">
        <f ca="1">IF(AJ$2,data0!AF78/Calibration!$G79,"")</f>
        <v>7.98624644846474E-2</v>
      </c>
      <c r="AK80" s="114">
        <f ca="1">IF(AK$2,data0!AG78/Calibration!$G79,"")</f>
        <v>1.5173867569674899</v>
      </c>
    </row>
    <row r="81" spans="1:37">
      <c r="A81">
        <f>data0!A79</f>
        <v>685</v>
      </c>
      <c r="B81" s="114">
        <f t="shared" ca="1" si="5"/>
        <v>-8.3450364331534604E-2</v>
      </c>
      <c r="C81" s="114">
        <f t="shared" ca="1" si="6"/>
        <v>3.9645238501647084E-2</v>
      </c>
      <c r="D81" s="114">
        <f t="shared" ca="1" si="7"/>
        <v>0.16274084133482877</v>
      </c>
      <c r="E81" s="114">
        <f t="shared" ca="1" si="8"/>
        <v>8.2063735222121126E-2</v>
      </c>
      <c r="F81" s="114">
        <f ca="1">IF(F$2,data0!B79/Calibration!$G80,"")</f>
        <v>0</v>
      </c>
      <c r="G81" s="114">
        <f ca="1">IF(G$2,data0!C79/Calibration!$G80,"")</f>
        <v>3.8406324065939287E-2</v>
      </c>
      <c r="H81" s="114">
        <f ca="1">IF(H$2,data0!D79/Calibration!$G80,"")</f>
        <v>3.8406324065939287E-2</v>
      </c>
      <c r="I81" s="114">
        <f ca="1">IF(I$2,data0!E79/Calibration!$G80,"")</f>
        <v>3.8406324065939287E-2</v>
      </c>
      <c r="J81" s="114">
        <f ca="1">IF(J$2,data0!F79/Calibration!$G80,"")</f>
        <v>3.8406324065939287E-2</v>
      </c>
      <c r="K81" s="114">
        <f ca="1">IF(K$2,data0!G79/Calibration!$G80,"")</f>
        <v>3.8406324065939287E-2</v>
      </c>
      <c r="L81" s="114">
        <f ca="1">IF(L$2,data0!H79/Calibration!$G80,"")</f>
        <v>0</v>
      </c>
      <c r="M81" s="114">
        <f ca="1">IF(M$2,data0!I79/Calibration!$G80,"")</f>
        <v>0</v>
      </c>
      <c r="N81" s="114">
        <f ca="1">IF(N$2,data0!J79/Calibration!$G80,"")</f>
        <v>3.8406324065939287E-2</v>
      </c>
      <c r="O81" s="114">
        <f ca="1">IF(O$2,data0!K79/Calibration!$G80,"")</f>
        <v>0</v>
      </c>
      <c r="P81" s="114">
        <f ca="1">IF(P$2,data0!L79/Calibration!$G80,"")</f>
        <v>3.8406324065939287E-2</v>
      </c>
      <c r="Q81" s="114">
        <f ca="1">IF(Q$2,data0!M79/Calibration!$G80,"")</f>
        <v>3.8406324065939287E-2</v>
      </c>
      <c r="R81" s="114">
        <f ca="1">IF(R$2,data0!N79/Calibration!$G80,"")</f>
        <v>3.8406324065939287E-2</v>
      </c>
      <c r="S81" s="114">
        <f ca="1">IF(S$2,data0!O79/Calibration!$G80,"")</f>
        <v>3.8406324065939287E-2</v>
      </c>
      <c r="T81" s="114">
        <f ca="1">IF(T$2,data0!P79/Calibration!$G80,"")</f>
        <v>3.8406324065939287E-2</v>
      </c>
      <c r="U81" s="114">
        <f ca="1">IF(U$2,data0!Q79/Calibration!$G80,"")</f>
        <v>3.8406324065939287E-2</v>
      </c>
      <c r="V81" s="114">
        <f ca="1">IF(V$2,data0!R79/Calibration!$G80,"")</f>
        <v>3.8406324065939287E-2</v>
      </c>
      <c r="W81" s="114">
        <f ca="1">IF(W$2,data0!S79/Calibration!$G80,"")</f>
        <v>0</v>
      </c>
      <c r="X81" s="114">
        <f ca="1">IF(X$2,data0!T79/Calibration!$G80,"")</f>
        <v>0</v>
      </c>
      <c r="Y81" s="114">
        <f ca="1">IF(Y$2,data0!U79/Calibration!$G80,"")</f>
        <v>0</v>
      </c>
      <c r="Z81" s="114" t="str">
        <f>IF(Z$2,data0!V79/Calibration!$G80,"")</f>
        <v/>
      </c>
      <c r="AA81" s="114">
        <f ca="1">IF(AA$2,data0!W79/Calibration!$G80,"")</f>
        <v>0.4608759075440732</v>
      </c>
      <c r="AB81" s="114">
        <f ca="1">IF(AB$2,data0!X79/Calibration!$G80,"")</f>
        <v>3.8406324065939287E-2</v>
      </c>
      <c r="AC81" s="114">
        <f ca="1">IF(AC$2,data0!Y79/Calibration!$G80,"")</f>
        <v>3.8406324065939287E-2</v>
      </c>
      <c r="AD81" s="114">
        <f ca="1">IF(AD$2,data0!Z79/Calibration!$G80,"")</f>
        <v>3.8406324065939287E-2</v>
      </c>
      <c r="AE81" s="114">
        <f ca="1">IF(AE$2,data0!AA79/Calibration!$G80,"")</f>
        <v>0</v>
      </c>
      <c r="AF81" s="114">
        <f ca="1">IF(AF$2,data0!AB79/Calibration!$G80,"")</f>
        <v>0</v>
      </c>
      <c r="AG81" s="114">
        <f ca="1">IF(AG$2,data0!AC79/Calibration!$G80,"")</f>
        <v>0</v>
      </c>
      <c r="AH81" s="114">
        <f ca="1">IF(AH$2,data0!AD79/Calibration!$G80,"")</f>
        <v>3.8406324065939287E-2</v>
      </c>
      <c r="AI81" s="114">
        <f ca="1">IF(AI$2,data0!AE79/Calibration!$G80,"")</f>
        <v>0</v>
      </c>
      <c r="AJ81" s="114">
        <f ca="1">IF(AJ$2,data0!AF79/Calibration!$G80,"")</f>
        <v>0</v>
      </c>
      <c r="AK81" s="114">
        <f ca="1">IF(AK$2,data0!AG79/Calibration!$G80,"")</f>
        <v>0.1152189768860183</v>
      </c>
    </row>
    <row r="82" spans="1:37">
      <c r="A82">
        <f>data0!A80</f>
        <v>690</v>
      </c>
      <c r="B82" s="114">
        <f t="shared" ca="1" si="5"/>
        <v>-7.9009927056595021E-3</v>
      </c>
      <c r="C82" s="114">
        <f t="shared" ca="1" si="6"/>
        <v>2.0590034047564851E-2</v>
      </c>
      <c r="D82" s="114">
        <f t="shared" ca="1" si="7"/>
        <v>4.9081060800789209E-2</v>
      </c>
      <c r="E82" s="114">
        <f t="shared" ca="1" si="8"/>
        <v>1.8994017835482904E-2</v>
      </c>
      <c r="F82" s="114">
        <f ca="1">IF(F$2,data0!B80/Calibration!$G81,"")</f>
        <v>0</v>
      </c>
      <c r="G82" s="114">
        <f ca="1">IF(G$2,data0!C80/Calibration!$G81,"")</f>
        <v>3.7546532674971191E-2</v>
      </c>
      <c r="H82" s="114">
        <f ca="1">IF(H$2,data0!D80/Calibration!$G81,"")</f>
        <v>3.7546532674971191E-2</v>
      </c>
      <c r="I82" s="114">
        <f ca="1">IF(I$2,data0!E80/Calibration!$G81,"")</f>
        <v>3.7546532674971191E-2</v>
      </c>
      <c r="J82" s="114">
        <f ca="1">IF(J$2,data0!F80/Calibration!$G81,"")</f>
        <v>3.7546532674971191E-2</v>
      </c>
      <c r="K82" s="114">
        <f ca="1">IF(K$2,data0!G80/Calibration!$G81,"")</f>
        <v>3.7546532674971191E-2</v>
      </c>
      <c r="L82" s="114">
        <f ca="1">IF(L$2,data0!H80/Calibration!$G81,"")</f>
        <v>0</v>
      </c>
      <c r="M82" s="114">
        <f ca="1">IF(M$2,data0!I80/Calibration!$G81,"")</f>
        <v>0</v>
      </c>
      <c r="N82" s="114">
        <f ca="1">IF(N$2,data0!J80/Calibration!$G81,"")</f>
        <v>3.7546532674971191E-2</v>
      </c>
      <c r="O82" s="114">
        <f ca="1">IF(O$2,data0!K80/Calibration!$G81,"")</f>
        <v>0</v>
      </c>
      <c r="P82" s="114">
        <f ca="1">IF(P$2,data0!L80/Calibration!$G81,"")</f>
        <v>3.7546532674971191E-2</v>
      </c>
      <c r="Q82" s="114">
        <f ca="1">IF(Q$2,data0!M80/Calibration!$G81,"")</f>
        <v>3.7546532674971191E-2</v>
      </c>
      <c r="R82" s="114">
        <f ca="1">IF(R$2,data0!N80/Calibration!$G81,"")</f>
        <v>3.7546532674971191E-2</v>
      </c>
      <c r="S82" s="114">
        <f ca="1">IF(S$2,data0!O80/Calibration!$G81,"")</f>
        <v>3.7546532674971191E-2</v>
      </c>
      <c r="T82" s="114">
        <f ca="1">IF(T$2,data0!P80/Calibration!$G81,"")</f>
        <v>0</v>
      </c>
      <c r="U82" s="114">
        <f ca="1">IF(U$2,data0!Q80/Calibration!$G81,"")</f>
        <v>3.7546532674971191E-2</v>
      </c>
      <c r="V82" s="114">
        <f ca="1">IF(V$2,data0!R80/Calibration!$G81,"")</f>
        <v>3.7546532674971191E-2</v>
      </c>
      <c r="W82" s="114">
        <f ca="1">IF(W$2,data0!S80/Calibration!$G81,"")</f>
        <v>0</v>
      </c>
      <c r="X82" s="114">
        <f ca="1">IF(X$2,data0!T80/Calibration!$G81,"")</f>
        <v>0</v>
      </c>
      <c r="Y82" s="114">
        <f ca="1">IF(Y$2,data0!U80/Calibration!$G81,"")</f>
        <v>0</v>
      </c>
      <c r="Z82" s="114" t="str">
        <f>IF(Z$2,data0!V80/Calibration!$G81,"")</f>
        <v/>
      </c>
      <c r="AA82" s="114">
        <f ca="1">IF(AA$2,data0!W80/Calibration!$G81,"")</f>
        <v>0</v>
      </c>
      <c r="AB82" s="114">
        <f ca="1">IF(AB$2,data0!X80/Calibration!$G81,"")</f>
        <v>3.7546532674971191E-2</v>
      </c>
      <c r="AC82" s="114">
        <f ca="1">IF(AC$2,data0!Y80/Calibration!$G81,"")</f>
        <v>3.7546532674971191E-2</v>
      </c>
      <c r="AD82" s="114">
        <f ca="1">IF(AD$2,data0!Z80/Calibration!$G81,"")</f>
        <v>3.7546532674971191E-2</v>
      </c>
      <c r="AE82" s="114">
        <f ca="1">IF(AE$2,data0!AA80/Calibration!$G81,"")</f>
        <v>0</v>
      </c>
      <c r="AF82" s="114">
        <f ca="1">IF(AF$2,data0!AB80/Calibration!$G81,"")</f>
        <v>0</v>
      </c>
      <c r="AG82" s="114">
        <f ca="1">IF(AG$2,data0!AC80/Calibration!$G81,"")</f>
        <v>0</v>
      </c>
      <c r="AH82" s="114">
        <f ca="1">IF(AH$2,data0!AD80/Calibration!$G81,"")</f>
        <v>3.7546532674971191E-2</v>
      </c>
      <c r="AI82" s="114">
        <f ca="1">IF(AI$2,data0!AE80/Calibration!$G81,"")</f>
        <v>0</v>
      </c>
      <c r="AJ82" s="114">
        <f ca="1">IF(AJ$2,data0!AF80/Calibration!$G81,"")</f>
        <v>0</v>
      </c>
      <c r="AK82" s="114">
        <f ca="1">IF(AK$2,data0!AG80/Calibration!$G81,"")</f>
        <v>3.7546532674971191E-2</v>
      </c>
    </row>
    <row r="83" spans="1:37">
      <c r="A83">
        <f>data0!A81</f>
        <v>695</v>
      </c>
      <c r="B83" s="114">
        <f t="shared" ca="1" si="5"/>
        <v>-6.4031374823730024E-3</v>
      </c>
      <c r="C83" s="114">
        <f t="shared" ca="1" si="6"/>
        <v>2.1644898517347636E-2</v>
      </c>
      <c r="D83" s="114">
        <f t="shared" ca="1" si="7"/>
        <v>4.9692934517068271E-2</v>
      </c>
      <c r="E83" s="114">
        <f t="shared" ca="1" si="8"/>
        <v>1.8698690666480427E-2</v>
      </c>
      <c r="F83" s="114">
        <f ca="1">IF(F$2,data0!B81/Calibration!$G82,"")</f>
        <v>0</v>
      </c>
      <c r="G83" s="114">
        <f ca="1">IF(G$2,data0!C81/Calibration!$G82,"")</f>
        <v>3.7277325224320937E-2</v>
      </c>
      <c r="H83" s="114">
        <f ca="1">IF(H$2,data0!D81/Calibration!$G82,"")</f>
        <v>3.7277325224320937E-2</v>
      </c>
      <c r="I83" s="114">
        <f ca="1">IF(I$2,data0!E81/Calibration!$G82,"")</f>
        <v>3.7277325224320937E-2</v>
      </c>
      <c r="J83" s="114">
        <f ca="1">IF(J$2,data0!F81/Calibration!$G82,"")</f>
        <v>3.7277325224320937E-2</v>
      </c>
      <c r="K83" s="114">
        <f ca="1">IF(K$2,data0!G81/Calibration!$G82,"")</f>
        <v>3.7277325224320937E-2</v>
      </c>
      <c r="L83" s="114">
        <f ca="1">IF(L$2,data0!H81/Calibration!$G82,"")</f>
        <v>0</v>
      </c>
      <c r="M83" s="114">
        <f ca="1">IF(M$2,data0!I81/Calibration!$G82,"")</f>
        <v>0</v>
      </c>
      <c r="N83" s="114">
        <f ca="1">IF(N$2,data0!J81/Calibration!$G82,"")</f>
        <v>3.7277325224320937E-2</v>
      </c>
      <c r="O83" s="114">
        <f ca="1">IF(O$2,data0!K81/Calibration!$G82,"")</f>
        <v>0</v>
      </c>
      <c r="P83" s="114">
        <f ca="1">IF(P$2,data0!L81/Calibration!$G82,"")</f>
        <v>3.7277325224320937E-2</v>
      </c>
      <c r="Q83" s="114">
        <f ca="1">IF(Q$2,data0!M81/Calibration!$G82,"")</f>
        <v>3.7277325224320937E-2</v>
      </c>
      <c r="R83" s="114">
        <f ca="1">IF(R$2,data0!N81/Calibration!$G82,"")</f>
        <v>3.7277325224320937E-2</v>
      </c>
      <c r="S83" s="114">
        <f ca="1">IF(S$2,data0!O81/Calibration!$G82,"")</f>
        <v>3.7277325224320937E-2</v>
      </c>
      <c r="T83" s="114">
        <f ca="1">IF(T$2,data0!P81/Calibration!$G82,"")</f>
        <v>0</v>
      </c>
      <c r="U83" s="114">
        <f ca="1">IF(U$2,data0!Q81/Calibration!$G82,"")</f>
        <v>3.7277325224320937E-2</v>
      </c>
      <c r="V83" s="114">
        <f ca="1">IF(V$2,data0!R81/Calibration!$G82,"")</f>
        <v>3.7277325224320937E-2</v>
      </c>
      <c r="W83" s="114">
        <f ca="1">IF(W$2,data0!S81/Calibration!$G82,"")</f>
        <v>3.7277325224320937E-2</v>
      </c>
      <c r="X83" s="114">
        <f ca="1">IF(X$2,data0!T81/Calibration!$G82,"")</f>
        <v>0</v>
      </c>
      <c r="Y83" s="114">
        <f ca="1">IF(Y$2,data0!U81/Calibration!$G82,"")</f>
        <v>0</v>
      </c>
      <c r="Z83" s="114" t="str">
        <f>IF(Z$2,data0!V81/Calibration!$G82,"")</f>
        <v/>
      </c>
      <c r="AA83" s="114">
        <f ca="1">IF(AA$2,data0!W81/Calibration!$G82,"")</f>
        <v>0</v>
      </c>
      <c r="AB83" s="114">
        <f ca="1">IF(AB$2,data0!X81/Calibration!$G82,"")</f>
        <v>3.7277325224320937E-2</v>
      </c>
      <c r="AC83" s="114">
        <f ca="1">IF(AC$2,data0!Y81/Calibration!$G82,"")</f>
        <v>3.7277325224320937E-2</v>
      </c>
      <c r="AD83" s="114">
        <f ca="1">IF(AD$2,data0!Z81/Calibration!$G82,"")</f>
        <v>3.7277325224320937E-2</v>
      </c>
      <c r="AE83" s="114">
        <f ca="1">IF(AE$2,data0!AA81/Calibration!$G82,"")</f>
        <v>0</v>
      </c>
      <c r="AF83" s="114">
        <f ca="1">IF(AF$2,data0!AB81/Calibration!$G82,"")</f>
        <v>0</v>
      </c>
      <c r="AG83" s="114">
        <f ca="1">IF(AG$2,data0!AC81/Calibration!$G82,"")</f>
        <v>0</v>
      </c>
      <c r="AH83" s="114">
        <f ca="1">IF(AH$2,data0!AD81/Calibration!$G82,"")</f>
        <v>3.7277325224320937E-2</v>
      </c>
      <c r="AI83" s="114">
        <f ca="1">IF(AI$2,data0!AE81/Calibration!$G82,"")</f>
        <v>0</v>
      </c>
      <c r="AJ83" s="114">
        <f ca="1">IF(AJ$2,data0!AF81/Calibration!$G82,"")</f>
        <v>0</v>
      </c>
      <c r="AK83" s="114">
        <f ca="1">IF(AK$2,data0!AG81/Calibration!$G82,"")</f>
        <v>3.7277325224320937E-2</v>
      </c>
    </row>
    <row r="84" spans="1:37">
      <c r="A84">
        <f>data0!A82</f>
        <v>700</v>
      </c>
      <c r="B84" s="114">
        <f t="shared" ca="1" si="5"/>
        <v>-2.7614602582889732E-2</v>
      </c>
      <c r="C84" s="114">
        <f t="shared" ca="1" si="6"/>
        <v>2.5291495335930766E-2</v>
      </c>
      <c r="D84" s="114">
        <f t="shared" ca="1" si="7"/>
        <v>7.8197593254751258E-2</v>
      </c>
      <c r="E84" s="114">
        <f t="shared" ca="1" si="8"/>
        <v>3.5270731945880332E-2</v>
      </c>
      <c r="F84" s="114">
        <f ca="1">IF(F$2,data0!B82/Calibration!$G83,"")</f>
        <v>0</v>
      </c>
      <c r="G84" s="114">
        <f ca="1">IF(G$2,data0!C82/Calibration!$G83,"")</f>
        <v>3.7335064760537488E-2</v>
      </c>
      <c r="H84" s="114">
        <f ca="1">IF(H$2,data0!D82/Calibration!$G83,"")</f>
        <v>3.7335064760537488E-2</v>
      </c>
      <c r="I84" s="114">
        <f ca="1">IF(I$2,data0!E82/Calibration!$G83,"")</f>
        <v>3.7335064760537488E-2</v>
      </c>
      <c r="J84" s="114">
        <f ca="1">IF(J$2,data0!F82/Calibration!$G83,"")</f>
        <v>3.7335064760537488E-2</v>
      </c>
      <c r="K84" s="114">
        <f ca="1">IF(K$2,data0!G82/Calibration!$G83,"")</f>
        <v>3.7335064760537488E-2</v>
      </c>
      <c r="L84" s="114">
        <f ca="1">IF(L$2,data0!H82/Calibration!$G83,"")</f>
        <v>0</v>
      </c>
      <c r="M84" s="114">
        <f ca="1">IF(M$2,data0!I82/Calibration!$G83,"")</f>
        <v>0</v>
      </c>
      <c r="N84" s="114">
        <f ca="1">IF(N$2,data0!J82/Calibration!$G83,"")</f>
        <v>3.7335064760537488E-2</v>
      </c>
      <c r="O84" s="114">
        <f ca="1">IF(O$2,data0!K82/Calibration!$G83,"")</f>
        <v>0</v>
      </c>
      <c r="P84" s="114">
        <f ca="1">IF(P$2,data0!L82/Calibration!$G83,"")</f>
        <v>3.7335064760537488E-2</v>
      </c>
      <c r="Q84" s="114">
        <f ca="1">IF(Q$2,data0!M82/Calibration!$G83,"")</f>
        <v>3.7335064760537488E-2</v>
      </c>
      <c r="R84" s="114">
        <f ca="1">IF(R$2,data0!N82/Calibration!$G83,"")</f>
        <v>3.7335064760537488E-2</v>
      </c>
      <c r="S84" s="114">
        <f ca="1">IF(S$2,data0!O82/Calibration!$G83,"")</f>
        <v>3.7335064760537488E-2</v>
      </c>
      <c r="T84" s="114">
        <f ca="1">IF(T$2,data0!P82/Calibration!$G83,"")</f>
        <v>0</v>
      </c>
      <c r="U84" s="114">
        <f ca="1">IF(U$2,data0!Q82/Calibration!$G83,"")</f>
        <v>3.7335064760537488E-2</v>
      </c>
      <c r="V84" s="114">
        <f ca="1">IF(V$2,data0!R82/Calibration!$G83,"")</f>
        <v>3.7335064760537488E-2</v>
      </c>
      <c r="W84" s="114">
        <f ca="1">IF(W$2,data0!S82/Calibration!$G83,"")</f>
        <v>0</v>
      </c>
      <c r="X84" s="114">
        <f ca="1">IF(X$2,data0!T82/Calibration!$G83,"")</f>
        <v>0</v>
      </c>
      <c r="Y84" s="114">
        <f ca="1">IF(Y$2,data0!U82/Calibration!$G83,"")</f>
        <v>0</v>
      </c>
      <c r="Z84" s="114" t="str">
        <f>IF(Z$2,data0!V82/Calibration!$G83,"")</f>
        <v/>
      </c>
      <c r="AA84" s="114">
        <f ca="1">IF(AA$2,data0!W82/Calibration!$G83,"")</f>
        <v>0</v>
      </c>
      <c r="AB84" s="114">
        <f ca="1">IF(AB$2,data0!X82/Calibration!$G83,"")</f>
        <v>3.7335064760537488E-2</v>
      </c>
      <c r="AC84" s="114">
        <f ca="1">IF(AC$2,data0!Y82/Calibration!$G83,"")</f>
        <v>3.7335064760537488E-2</v>
      </c>
      <c r="AD84" s="114">
        <f ca="1">IF(AD$2,data0!Z82/Calibration!$G83,"")</f>
        <v>3.7335064760537488E-2</v>
      </c>
      <c r="AE84" s="114">
        <f ca="1">IF(AE$2,data0!AA82/Calibration!$G83,"")</f>
        <v>0</v>
      </c>
      <c r="AF84" s="114">
        <f ca="1">IF(AF$2,data0!AB82/Calibration!$G83,"")</f>
        <v>0</v>
      </c>
      <c r="AG84" s="114">
        <f ca="1">IF(AG$2,data0!AC82/Calibration!$G83,"")</f>
        <v>0</v>
      </c>
      <c r="AH84" s="114">
        <f ca="1">IF(AH$2,data0!AD82/Calibration!$G83,"")</f>
        <v>0.18667531924525396</v>
      </c>
      <c r="AI84" s="114">
        <f ca="1">IF(AI$2,data0!AE82/Calibration!$G83,"")</f>
        <v>0</v>
      </c>
      <c r="AJ84" s="114">
        <f ca="1">IF(AJ$2,data0!AF82/Calibration!$G83,"")</f>
        <v>0</v>
      </c>
      <c r="AK84" s="114">
        <f ca="1">IF(AK$2,data0!AG82/Calibration!$G83,"")</f>
        <v>3.7335064760537488E-2</v>
      </c>
    </row>
    <row r="85" spans="1:37">
      <c r="A85">
        <f>data0!A83</f>
        <v>705</v>
      </c>
      <c r="B85" s="114">
        <f t="shared" ca="1" si="5"/>
        <v>-0.11724847916800026</v>
      </c>
      <c r="C85" s="114">
        <f t="shared" ca="1" si="6"/>
        <v>6.6666305991842215E-2</v>
      </c>
      <c r="D85" s="114">
        <f t="shared" ca="1" si="7"/>
        <v>0.2505810911516847</v>
      </c>
      <c r="E85" s="114">
        <f t="shared" ca="1" si="8"/>
        <v>0.12260985677322832</v>
      </c>
      <c r="F85" s="114">
        <f ca="1">IF(F$2,data0!B83/Calibration!$G84,"")</f>
        <v>0</v>
      </c>
      <c r="G85" s="114">
        <f ca="1">IF(G$2,data0!C83/Calibration!$G84,"")</f>
        <v>3.7575554036122533E-2</v>
      </c>
      <c r="H85" s="114">
        <f ca="1">IF(H$2,data0!D83/Calibration!$G84,"")</f>
        <v>3.7575554036122533E-2</v>
      </c>
      <c r="I85" s="114">
        <f ca="1">IF(I$2,data0!E83/Calibration!$G84,"")</f>
        <v>3.7575554036122533E-2</v>
      </c>
      <c r="J85" s="114">
        <f ca="1">IF(J$2,data0!F83/Calibration!$G84,"")</f>
        <v>3.7575554036122533E-2</v>
      </c>
      <c r="K85" s="114">
        <f ca="1">IF(K$2,data0!G83/Calibration!$G84,"")</f>
        <v>3.7575554036122533E-2</v>
      </c>
      <c r="L85" s="114">
        <f ca="1">IF(L$2,data0!H83/Calibration!$G84,"")</f>
        <v>0.15030221614449013</v>
      </c>
      <c r="M85" s="114">
        <f ca="1">IF(M$2,data0!I83/Calibration!$G84,"")</f>
        <v>0</v>
      </c>
      <c r="N85" s="114">
        <f ca="1">IF(N$2,data0!J83/Calibration!$G84,"")</f>
        <v>3.7575554036122533E-2</v>
      </c>
      <c r="O85" s="114">
        <f ca="1">IF(O$2,data0!K83/Calibration!$G84,"")</f>
        <v>0</v>
      </c>
      <c r="P85" s="114">
        <f ca="1">IF(P$2,data0!L83/Calibration!$G84,"")</f>
        <v>3.7575554036122533E-2</v>
      </c>
      <c r="Q85" s="114">
        <f ca="1">IF(Q$2,data0!M83/Calibration!$G84,"")</f>
        <v>7.5151108072245065E-2</v>
      </c>
      <c r="R85" s="114">
        <f ca="1">IF(R$2,data0!N83/Calibration!$G84,"")</f>
        <v>3.7575554036122533E-2</v>
      </c>
      <c r="S85" s="114">
        <f ca="1">IF(S$2,data0!O83/Calibration!$G84,"")</f>
        <v>3.7575554036122533E-2</v>
      </c>
      <c r="T85" s="114">
        <f ca="1">IF(T$2,data0!P83/Calibration!$G84,"")</f>
        <v>0.30060443228898026</v>
      </c>
      <c r="U85" s="114">
        <f ca="1">IF(U$2,data0!Q83/Calibration!$G84,"")</f>
        <v>3.7575554036122533E-2</v>
      </c>
      <c r="V85" s="114">
        <f ca="1">IF(V$2,data0!R83/Calibration!$G84,"")</f>
        <v>3.7575554036122533E-2</v>
      </c>
      <c r="W85" s="114">
        <f ca="1">IF(W$2,data0!S83/Calibration!$G84,"")</f>
        <v>3.7575554036122533E-2</v>
      </c>
      <c r="X85" s="114">
        <f ca="1">IF(X$2,data0!T83/Calibration!$G84,"")</f>
        <v>0.4133310989841375</v>
      </c>
      <c r="Y85" s="114">
        <f ca="1">IF(Y$2,data0!U83/Calibration!$G84,"")</f>
        <v>0</v>
      </c>
      <c r="Z85" s="114" t="str">
        <f>IF(Z$2,data0!V83/Calibration!$G84,"")</f>
        <v/>
      </c>
      <c r="AA85" s="114">
        <f ca="1">IF(AA$2,data0!W83/Calibration!$G84,"")</f>
        <v>0</v>
      </c>
      <c r="AB85" s="114">
        <f ca="1">IF(AB$2,data0!X83/Calibration!$G84,"")</f>
        <v>0.52605776567929474</v>
      </c>
      <c r="AC85" s="114">
        <f ca="1">IF(AC$2,data0!Y83/Calibration!$G84,"")</f>
        <v>3.7575554036122533E-2</v>
      </c>
      <c r="AD85" s="114">
        <f ca="1">IF(AD$2,data0!Z83/Calibration!$G84,"")</f>
        <v>3.7575554036122533E-2</v>
      </c>
      <c r="AE85" s="114">
        <f ca="1">IF(AE$2,data0!AA83/Calibration!$G84,"")</f>
        <v>0</v>
      </c>
      <c r="AF85" s="114">
        <f ca="1">IF(AF$2,data0!AB83/Calibration!$G84,"")</f>
        <v>0</v>
      </c>
      <c r="AG85" s="114">
        <f ca="1">IF(AG$2,data0!AC83/Calibration!$G84,"")</f>
        <v>0</v>
      </c>
      <c r="AH85" s="114">
        <f ca="1">IF(AH$2,data0!AD83/Calibration!$G84,"")</f>
        <v>3.7575554036122533E-2</v>
      </c>
      <c r="AI85" s="114">
        <f ca="1">IF(AI$2,data0!AE83/Calibration!$G84,"")</f>
        <v>0</v>
      </c>
      <c r="AJ85" s="114">
        <f ca="1">IF(AJ$2,data0!AF83/Calibration!$G84,"")</f>
        <v>0</v>
      </c>
      <c r="AK85" s="114">
        <f ca="1">IF(AK$2,data0!AG83/Calibration!$G84,"")</f>
        <v>3.7575554036122533E-2</v>
      </c>
    </row>
    <row r="86" spans="1:37">
      <c r="A86">
        <f>data0!A84</f>
        <v>710</v>
      </c>
      <c r="B86" s="114">
        <f t="shared" ca="1" si="5"/>
        <v>-0.23981143720421788</v>
      </c>
      <c r="C86" s="114">
        <f t="shared" ca="1" si="6"/>
        <v>0.10773064506350322</v>
      </c>
      <c r="D86" s="114">
        <f t="shared" ca="1" si="7"/>
        <v>0.45527272733122431</v>
      </c>
      <c r="E86" s="114">
        <f t="shared" ca="1" si="8"/>
        <v>0.23169472151181406</v>
      </c>
      <c r="F86" s="114">
        <f ca="1">IF(F$2,data0!B84/Calibration!$G85,"")</f>
        <v>0</v>
      </c>
      <c r="G86" s="114">
        <f ca="1">IF(G$2,data0!C84/Calibration!$G85,"")</f>
        <v>3.7950568200013253E-2</v>
      </c>
      <c r="H86" s="114">
        <f ca="1">IF(H$2,data0!D84/Calibration!$G85,"")</f>
        <v>3.7950568200013253E-2</v>
      </c>
      <c r="I86" s="114">
        <f ca="1">IF(I$2,data0!E84/Calibration!$G85,"")</f>
        <v>3.7950568200013253E-2</v>
      </c>
      <c r="J86" s="114">
        <f ca="1">IF(J$2,data0!F84/Calibration!$G85,"")</f>
        <v>0.22770341846521361</v>
      </c>
      <c r="K86" s="114">
        <f ca="1">IF(K$2,data0!G84/Calibration!$G85,"")</f>
        <v>3.7950568200013253E-2</v>
      </c>
      <c r="L86" s="114">
        <f ca="1">IF(L$2,data0!H84/Calibration!$G85,"")</f>
        <v>0.22770341846521361</v>
      </c>
      <c r="M86" s="114">
        <f ca="1">IF(M$2,data0!I84/Calibration!$G85,"")</f>
        <v>0</v>
      </c>
      <c r="N86" s="114">
        <f ca="1">IF(N$2,data0!J84/Calibration!$G85,"")</f>
        <v>3.7950568200013253E-2</v>
      </c>
      <c r="O86" s="114">
        <f ca="1">IF(O$2,data0!K84/Calibration!$G85,"")</f>
        <v>0</v>
      </c>
      <c r="P86" s="114">
        <f ca="1">IF(P$2,data0!L84/Calibration!$G85,"")</f>
        <v>3.7950568200013253E-2</v>
      </c>
      <c r="Q86" s="114">
        <f ca="1">IF(Q$2,data0!M84/Calibration!$G85,"")</f>
        <v>3.7950568200013253E-2</v>
      </c>
      <c r="R86" s="114">
        <f ca="1">IF(R$2,data0!N84/Calibration!$G85,"")</f>
        <v>3.7950568200013253E-2</v>
      </c>
      <c r="S86" s="114">
        <f ca="1">IF(S$2,data0!O84/Calibration!$G85,"")</f>
        <v>3.7950568200013253E-2</v>
      </c>
      <c r="T86" s="114">
        <f ca="1">IF(T$2,data0!P84/Calibration!$G85,"")</f>
        <v>0.49335738196760531</v>
      </c>
      <c r="U86" s="114">
        <f ca="1">IF(U$2,data0!Q84/Calibration!$G85,"")</f>
        <v>3.7950568200013253E-2</v>
      </c>
      <c r="V86" s="114">
        <f ca="1">IF(V$2,data0!R84/Calibration!$G85,"")</f>
        <v>3.7950568200013253E-2</v>
      </c>
      <c r="W86" s="114">
        <f ca="1">IF(W$2,data0!S84/Calibration!$G85,"")</f>
        <v>0</v>
      </c>
      <c r="X86" s="114">
        <f ca="1">IF(X$2,data0!T84/Calibration!$G85,"")</f>
        <v>1.1385170182049955</v>
      </c>
      <c r="Y86" s="114">
        <f ca="1">IF(Y$2,data0!U84/Calibration!$G85,"")</f>
        <v>0</v>
      </c>
      <c r="Z86" s="114" t="str">
        <f>IF(Z$2,data0!V84/Calibration!$G85,"")</f>
        <v/>
      </c>
      <c r="AA86" s="114">
        <f ca="1">IF(AA$2,data0!W84/Calibration!$G85,"")</f>
        <v>0</v>
      </c>
      <c r="AB86" s="114">
        <f ca="1">IF(AB$2,data0!X84/Calibration!$G85,"")</f>
        <v>0.15180227280005301</v>
      </c>
      <c r="AC86" s="114">
        <f ca="1">IF(AC$2,data0!Y84/Calibration!$G85,"")</f>
        <v>3.7950568200013253E-2</v>
      </c>
      <c r="AD86" s="114">
        <f ca="1">IF(AD$2,data0!Z84/Calibration!$G85,"")</f>
        <v>3.7950568200013253E-2</v>
      </c>
      <c r="AE86" s="114">
        <f ca="1">IF(AE$2,data0!AA84/Calibration!$G85,"")</f>
        <v>0</v>
      </c>
      <c r="AF86" s="114">
        <f ca="1">IF(AF$2,data0!AB84/Calibration!$G85,"")</f>
        <v>0.53130796406531966</v>
      </c>
      <c r="AG86" s="114">
        <f ca="1">IF(AG$2,data0!AC84/Calibration!$G85,"")</f>
        <v>0</v>
      </c>
      <c r="AH86" s="114">
        <f ca="1">IF(AH$2,data0!AD84/Calibration!$G85,"")</f>
        <v>3.7950568200013253E-2</v>
      </c>
      <c r="AI86" s="114">
        <f ca="1">IF(AI$2,data0!AE84/Calibration!$G85,"")</f>
        <v>0</v>
      </c>
      <c r="AJ86" s="114">
        <f ca="1">IF(AJ$2,data0!AF84/Calibration!$G85,"")</f>
        <v>0</v>
      </c>
      <c r="AK86" s="114">
        <f ca="1">IF(AK$2,data0!AG84/Calibration!$G85,"")</f>
        <v>3.7950568200013253E-2</v>
      </c>
    </row>
    <row r="87" spans="1:37">
      <c r="A87">
        <f>data0!A85</f>
        <v>715</v>
      </c>
      <c r="B87" s="114">
        <f t="shared" ca="1" si="5"/>
        <v>-1.0205851587460343E-2</v>
      </c>
      <c r="C87" s="114">
        <f t="shared" ca="1" si="6"/>
        <v>2.2311756804764282E-2</v>
      </c>
      <c r="D87" s="114">
        <f t="shared" ca="1" si="7"/>
        <v>5.4829365196988902E-2</v>
      </c>
      <c r="E87" s="114">
        <f t="shared" ca="1" si="8"/>
        <v>2.1678405594816416E-2</v>
      </c>
      <c r="F87" s="114">
        <f ca="1">IF(F$2,data0!B85/Calibration!$G86,"")</f>
        <v>0</v>
      </c>
      <c r="G87" s="114">
        <f ca="1">IF(G$2,data0!C85/Calibration!$G86,"")</f>
        <v>3.8425803385982928E-2</v>
      </c>
      <c r="H87" s="114">
        <f ca="1">IF(H$2,data0!D85/Calibration!$G86,"")</f>
        <v>3.8425803385982928E-2</v>
      </c>
      <c r="I87" s="114">
        <f ca="1">IF(I$2,data0!E85/Calibration!$G86,"")</f>
        <v>3.8425803385982928E-2</v>
      </c>
      <c r="J87" s="114">
        <f ca="1">IF(J$2,data0!F85/Calibration!$G86,"")</f>
        <v>3.8425803385982928E-2</v>
      </c>
      <c r="K87" s="114">
        <f ca="1">IF(K$2,data0!G85/Calibration!$G86,"")</f>
        <v>3.8425803385982928E-2</v>
      </c>
      <c r="L87" s="114">
        <f ca="1">IF(L$2,data0!H85/Calibration!$G86,"")</f>
        <v>0</v>
      </c>
      <c r="M87" s="114">
        <f ca="1">IF(M$2,data0!I85/Calibration!$G86,"")</f>
        <v>0</v>
      </c>
      <c r="N87" s="114">
        <f ca="1">IF(N$2,data0!J85/Calibration!$G86,"")</f>
        <v>3.8425803385982928E-2</v>
      </c>
      <c r="O87" s="114">
        <f ca="1">IF(O$2,data0!K85/Calibration!$G86,"")</f>
        <v>0</v>
      </c>
      <c r="P87" s="114">
        <f ca="1">IF(P$2,data0!L85/Calibration!$G86,"")</f>
        <v>3.8425803385982928E-2</v>
      </c>
      <c r="Q87" s="114">
        <f ca="1">IF(Q$2,data0!M85/Calibration!$G86,"")</f>
        <v>3.8425803385982928E-2</v>
      </c>
      <c r="R87" s="114">
        <f ca="1">IF(R$2,data0!N85/Calibration!$G86,"")</f>
        <v>3.8425803385982928E-2</v>
      </c>
      <c r="S87" s="114">
        <f ca="1">IF(S$2,data0!O85/Calibration!$G86,"")</f>
        <v>3.8425803385982928E-2</v>
      </c>
      <c r="T87" s="114">
        <f ca="1">IF(T$2,data0!P85/Calibration!$G86,"")</f>
        <v>0</v>
      </c>
      <c r="U87" s="114">
        <f ca="1">IF(U$2,data0!Q85/Calibration!$G86,"")</f>
        <v>3.8425803385982928E-2</v>
      </c>
      <c r="V87" s="114">
        <f ca="1">IF(V$2,data0!R85/Calibration!$G86,"")</f>
        <v>3.8425803385982928E-2</v>
      </c>
      <c r="W87" s="114">
        <f ca="1">IF(W$2,data0!S85/Calibration!$G86,"")</f>
        <v>0</v>
      </c>
      <c r="X87" s="114">
        <f ca="1">IF(X$2,data0!T85/Calibration!$G86,"")</f>
        <v>0</v>
      </c>
      <c r="Y87" s="114">
        <f ca="1">IF(Y$2,data0!U85/Calibration!$G86,"")</f>
        <v>0</v>
      </c>
      <c r="Z87" s="114" t="str">
        <f>IF(Z$2,data0!V85/Calibration!$G86,"")</f>
        <v/>
      </c>
      <c r="AA87" s="114">
        <f ca="1">IF(AA$2,data0!W85/Calibration!$G86,"")</f>
        <v>0</v>
      </c>
      <c r="AB87" s="114">
        <f ca="1">IF(AB$2,data0!X85/Calibration!$G86,"")</f>
        <v>3.8425803385982928E-2</v>
      </c>
      <c r="AC87" s="114">
        <f ca="1">IF(AC$2,data0!Y85/Calibration!$G86,"")</f>
        <v>3.8425803385982928E-2</v>
      </c>
      <c r="AD87" s="114">
        <f ca="1">IF(AD$2,data0!Z85/Calibration!$G86,"")</f>
        <v>7.6851606771965855E-2</v>
      </c>
      <c r="AE87" s="114">
        <f ca="1">IF(AE$2,data0!AA85/Calibration!$G86,"")</f>
        <v>0</v>
      </c>
      <c r="AF87" s="114">
        <f ca="1">IF(AF$2,data0!AB85/Calibration!$G86,"")</f>
        <v>0</v>
      </c>
      <c r="AG87" s="114">
        <f ca="1">IF(AG$2,data0!AC85/Calibration!$G86,"")</f>
        <v>0</v>
      </c>
      <c r="AH87" s="114">
        <f ca="1">IF(AH$2,data0!AD85/Calibration!$G86,"")</f>
        <v>3.8425803385982928E-2</v>
      </c>
      <c r="AI87" s="114">
        <f ca="1">IF(AI$2,data0!AE85/Calibration!$G86,"")</f>
        <v>0</v>
      </c>
      <c r="AJ87" s="114">
        <f ca="1">IF(AJ$2,data0!AF85/Calibration!$G86,"")</f>
        <v>0</v>
      </c>
      <c r="AK87" s="114">
        <f ca="1">IF(AK$2,data0!AG85/Calibration!$G86,"")</f>
        <v>3.8425803385982928E-2</v>
      </c>
    </row>
    <row r="88" spans="1:37">
      <c r="A88">
        <f>data0!A86</f>
        <v>720</v>
      </c>
      <c r="B88" s="114">
        <f t="shared" ca="1" si="5"/>
        <v>-9.5984454789291018E-3</v>
      </c>
      <c r="C88" s="114">
        <f t="shared" ca="1" si="6"/>
        <v>2.0148865351043578E-2</v>
      </c>
      <c r="D88" s="114">
        <f t="shared" ca="1" si="7"/>
        <v>4.9896176181016258E-2</v>
      </c>
      <c r="E88" s="114">
        <f t="shared" ca="1" si="8"/>
        <v>1.9831540553315121E-2</v>
      </c>
      <c r="F88" s="114">
        <f ca="1">IF(F$2,data0!B86/Calibration!$G87,"")</f>
        <v>0</v>
      </c>
      <c r="G88" s="114">
        <f ca="1">IF(G$2,data0!C86/Calibration!$G87,"")</f>
        <v>3.9038426617646942E-2</v>
      </c>
      <c r="H88" s="114">
        <f ca="1">IF(H$2,data0!D86/Calibration!$G87,"")</f>
        <v>3.9038426617646942E-2</v>
      </c>
      <c r="I88" s="114">
        <f ca="1">IF(I$2,data0!E86/Calibration!$G87,"")</f>
        <v>3.9038426617646942E-2</v>
      </c>
      <c r="J88" s="114">
        <f ca="1">IF(J$2,data0!F86/Calibration!$G87,"")</f>
        <v>3.9038426617646942E-2</v>
      </c>
      <c r="K88" s="114">
        <f ca="1">IF(K$2,data0!G86/Calibration!$G87,"")</f>
        <v>3.9038426617646942E-2</v>
      </c>
      <c r="L88" s="114">
        <f ca="1">IF(L$2,data0!H86/Calibration!$G87,"")</f>
        <v>0</v>
      </c>
      <c r="M88" s="114">
        <f ca="1">IF(M$2,data0!I86/Calibration!$G87,"")</f>
        <v>0</v>
      </c>
      <c r="N88" s="114">
        <f ca="1">IF(N$2,data0!J86/Calibration!$G87,"")</f>
        <v>0</v>
      </c>
      <c r="O88" s="114">
        <f ca="1">IF(O$2,data0!K86/Calibration!$G87,"")</f>
        <v>0</v>
      </c>
      <c r="P88" s="114">
        <f ca="1">IF(P$2,data0!L86/Calibration!$G87,"")</f>
        <v>3.9038426617646942E-2</v>
      </c>
      <c r="Q88" s="114">
        <f ca="1">IF(Q$2,data0!M86/Calibration!$G87,"")</f>
        <v>3.9038426617646942E-2</v>
      </c>
      <c r="R88" s="114">
        <f ca="1">IF(R$2,data0!N86/Calibration!$G87,"")</f>
        <v>3.9038426617646942E-2</v>
      </c>
      <c r="S88" s="114">
        <f ca="1">IF(S$2,data0!O86/Calibration!$G87,"")</f>
        <v>3.9038426617646942E-2</v>
      </c>
      <c r="T88" s="114">
        <f ca="1">IF(T$2,data0!P86/Calibration!$G87,"")</f>
        <v>0</v>
      </c>
      <c r="U88" s="114">
        <f ca="1">IF(U$2,data0!Q86/Calibration!$G87,"")</f>
        <v>3.9038426617646942E-2</v>
      </c>
      <c r="V88" s="114">
        <f ca="1">IF(V$2,data0!R86/Calibration!$G87,"")</f>
        <v>3.9038426617646942E-2</v>
      </c>
      <c r="W88" s="114">
        <f ca="1">IF(W$2,data0!S86/Calibration!$G87,"")</f>
        <v>0</v>
      </c>
      <c r="X88" s="114">
        <f ca="1">IF(X$2,data0!T86/Calibration!$G87,"")</f>
        <v>0</v>
      </c>
      <c r="Y88" s="114">
        <f ca="1">IF(Y$2,data0!U86/Calibration!$G87,"")</f>
        <v>0</v>
      </c>
      <c r="Z88" s="114" t="str">
        <f>IF(Z$2,data0!V86/Calibration!$G87,"")</f>
        <v/>
      </c>
      <c r="AA88" s="114">
        <f ca="1">IF(AA$2,data0!W86/Calibration!$G87,"")</f>
        <v>0</v>
      </c>
      <c r="AB88" s="114">
        <f ca="1">IF(AB$2,data0!X86/Calibration!$G87,"")</f>
        <v>3.9038426617646942E-2</v>
      </c>
      <c r="AC88" s="114">
        <f ca="1">IF(AC$2,data0!Y86/Calibration!$G87,"")</f>
        <v>3.9038426617646942E-2</v>
      </c>
      <c r="AD88" s="114">
        <f ca="1">IF(AD$2,data0!Z86/Calibration!$G87,"")</f>
        <v>3.9038426617646942E-2</v>
      </c>
      <c r="AE88" s="114">
        <f ca="1">IF(AE$2,data0!AA86/Calibration!$G87,"")</f>
        <v>0</v>
      </c>
      <c r="AF88" s="114">
        <f ca="1">IF(AF$2,data0!AB86/Calibration!$G87,"")</f>
        <v>0</v>
      </c>
      <c r="AG88" s="114">
        <f ca="1">IF(AG$2,data0!AC86/Calibration!$G87,"")</f>
        <v>0</v>
      </c>
      <c r="AH88" s="114">
        <f ca="1">IF(AH$2,data0!AD86/Calibration!$G87,"")</f>
        <v>3.9038426617646942E-2</v>
      </c>
      <c r="AI88" s="114">
        <f ca="1">IF(AI$2,data0!AE86/Calibration!$G87,"")</f>
        <v>0</v>
      </c>
      <c r="AJ88" s="114">
        <f ca="1">IF(AJ$2,data0!AF86/Calibration!$G87,"")</f>
        <v>0</v>
      </c>
      <c r="AK88" s="114">
        <f ca="1">IF(AK$2,data0!AG86/Calibration!$G87,"")</f>
        <v>3.9038426617646942E-2</v>
      </c>
    </row>
    <row r="89" spans="1:37">
      <c r="A89">
        <f>data0!A87</f>
        <v>725</v>
      </c>
      <c r="B89" s="114">
        <f t="shared" ca="1" si="5"/>
        <v>-8.3488611275684722E-3</v>
      </c>
      <c r="C89" s="114">
        <f t="shared" ca="1" si="6"/>
        <v>2.1757181822467834E-2</v>
      </c>
      <c r="D89" s="114">
        <f t="shared" ca="1" si="7"/>
        <v>5.1863224772504143E-2</v>
      </c>
      <c r="E89" s="114">
        <f t="shared" ca="1" si="8"/>
        <v>2.0070695300024203E-2</v>
      </c>
      <c r="F89" s="114">
        <f ca="1">IF(F$2,data0!B87/Calibration!$G88,"")</f>
        <v>0</v>
      </c>
      <c r="G89" s="114">
        <f ca="1">IF(G$2,data0!C87/Calibration!$G88,"")</f>
        <v>3.9674860970382503E-2</v>
      </c>
      <c r="H89" s="114">
        <f ca="1">IF(H$2,data0!D87/Calibration!$G88,"")</f>
        <v>3.9674860970382503E-2</v>
      </c>
      <c r="I89" s="114">
        <f ca="1">IF(I$2,data0!E87/Calibration!$G88,"")</f>
        <v>3.9674860970382503E-2</v>
      </c>
      <c r="J89" s="114">
        <f ca="1">IF(J$2,data0!F87/Calibration!$G88,"")</f>
        <v>3.9674860970382503E-2</v>
      </c>
      <c r="K89" s="114">
        <f ca="1">IF(K$2,data0!G87/Calibration!$G88,"")</f>
        <v>3.9674860970382503E-2</v>
      </c>
      <c r="L89" s="114">
        <f ca="1">IF(L$2,data0!H87/Calibration!$G88,"")</f>
        <v>0</v>
      </c>
      <c r="M89" s="114">
        <f ca="1">IF(M$2,data0!I87/Calibration!$G88,"")</f>
        <v>0</v>
      </c>
      <c r="N89" s="114">
        <f ca="1">IF(N$2,data0!J87/Calibration!$G88,"")</f>
        <v>3.9674860970382503E-2</v>
      </c>
      <c r="O89" s="114">
        <f ca="1">IF(O$2,data0!K87/Calibration!$G88,"")</f>
        <v>0</v>
      </c>
      <c r="P89" s="114">
        <f ca="1">IF(P$2,data0!L87/Calibration!$G88,"")</f>
        <v>3.9674860970382503E-2</v>
      </c>
      <c r="Q89" s="114">
        <f ca="1">IF(Q$2,data0!M87/Calibration!$G88,"")</f>
        <v>3.9674860970382503E-2</v>
      </c>
      <c r="R89" s="114">
        <f ca="1">IF(R$2,data0!N87/Calibration!$G88,"")</f>
        <v>3.9674860970382503E-2</v>
      </c>
      <c r="S89" s="114">
        <f ca="1">IF(S$2,data0!O87/Calibration!$G88,"")</f>
        <v>3.9674860970382503E-2</v>
      </c>
      <c r="T89" s="114">
        <f ca="1">IF(T$2,data0!P87/Calibration!$G88,"")</f>
        <v>0</v>
      </c>
      <c r="U89" s="114">
        <f ca="1">IF(U$2,data0!Q87/Calibration!$G88,"")</f>
        <v>3.9674860970382503E-2</v>
      </c>
      <c r="V89" s="114">
        <f ca="1">IF(V$2,data0!R87/Calibration!$G88,"")</f>
        <v>3.9674860970382503E-2</v>
      </c>
      <c r="W89" s="114">
        <f ca="1">IF(W$2,data0!S87/Calibration!$G88,"")</f>
        <v>0</v>
      </c>
      <c r="X89" s="114">
        <f ca="1">IF(X$2,data0!T87/Calibration!$G88,"")</f>
        <v>0</v>
      </c>
      <c r="Y89" s="114">
        <f ca="1">IF(Y$2,data0!U87/Calibration!$G88,"")</f>
        <v>0</v>
      </c>
      <c r="Z89" s="114" t="str">
        <f>IF(Z$2,data0!V87/Calibration!$G88,"")</f>
        <v/>
      </c>
      <c r="AA89" s="114">
        <f ca="1">IF(AA$2,data0!W87/Calibration!$G88,"")</f>
        <v>0</v>
      </c>
      <c r="AB89" s="114">
        <f ca="1">IF(AB$2,data0!X87/Calibration!$G88,"")</f>
        <v>3.9674860970382503E-2</v>
      </c>
      <c r="AC89" s="114">
        <f ca="1">IF(AC$2,data0!Y87/Calibration!$G88,"")</f>
        <v>3.9674860970382503E-2</v>
      </c>
      <c r="AD89" s="114">
        <f ca="1">IF(AD$2,data0!Z87/Calibration!$G88,"")</f>
        <v>3.9674860970382503E-2</v>
      </c>
      <c r="AE89" s="114">
        <f ca="1">IF(AE$2,data0!AA87/Calibration!$G88,"")</f>
        <v>0</v>
      </c>
      <c r="AF89" s="114">
        <f ca="1">IF(AF$2,data0!AB87/Calibration!$G88,"")</f>
        <v>0</v>
      </c>
      <c r="AG89" s="114">
        <f ca="1">IF(AG$2,data0!AC87/Calibration!$G88,"")</f>
        <v>0</v>
      </c>
      <c r="AH89" s="114">
        <f ca="1">IF(AH$2,data0!AD87/Calibration!$G88,"")</f>
        <v>3.9674860970382503E-2</v>
      </c>
      <c r="AI89" s="114">
        <f ca="1">IF(AI$2,data0!AE87/Calibration!$G88,"")</f>
        <v>0</v>
      </c>
      <c r="AJ89" s="114">
        <f ca="1">IF(AJ$2,data0!AF87/Calibration!$G88,"")</f>
        <v>0</v>
      </c>
      <c r="AK89" s="114">
        <f ca="1">IF(AK$2,data0!AG87/Calibration!$G88,"")</f>
        <v>3.9674860970382503E-2</v>
      </c>
    </row>
    <row r="90" spans="1:37">
      <c r="A90">
        <f>data0!A88</f>
        <v>730</v>
      </c>
      <c r="B90" s="114">
        <f t="shared" ca="1" si="5"/>
        <v>-9.8992082189974032E-3</v>
      </c>
      <c r="C90" s="114">
        <f t="shared" ca="1" si="6"/>
        <v>2.0780220497619222E-2</v>
      </c>
      <c r="D90" s="114">
        <f t="shared" ca="1" si="7"/>
        <v>5.1459649214235847E-2</v>
      </c>
      <c r="E90" s="114">
        <f t="shared" ca="1" si="8"/>
        <v>2.0452952477744417E-2</v>
      </c>
      <c r="F90" s="114">
        <f ca="1">IF(F$2,data0!B88/Calibration!$G89,"")</f>
        <v>0</v>
      </c>
      <c r="G90" s="114">
        <f ca="1">IF(G$2,data0!C88/Calibration!$G89,"")</f>
        <v>4.0261677214137245E-2</v>
      </c>
      <c r="H90" s="114">
        <f ca="1">IF(H$2,data0!D88/Calibration!$G89,"")</f>
        <v>4.0261677214137245E-2</v>
      </c>
      <c r="I90" s="114">
        <f ca="1">IF(I$2,data0!E88/Calibration!$G89,"")</f>
        <v>4.0261677214137245E-2</v>
      </c>
      <c r="J90" s="114">
        <f ca="1">IF(J$2,data0!F88/Calibration!$G89,"")</f>
        <v>4.0261677214137245E-2</v>
      </c>
      <c r="K90" s="114">
        <f ca="1">IF(K$2,data0!G88/Calibration!$G89,"")</f>
        <v>4.0261677214137245E-2</v>
      </c>
      <c r="L90" s="114">
        <f ca="1">IF(L$2,data0!H88/Calibration!$G89,"")</f>
        <v>0</v>
      </c>
      <c r="M90" s="114">
        <f ca="1">IF(M$2,data0!I88/Calibration!$G89,"")</f>
        <v>0</v>
      </c>
      <c r="N90" s="114">
        <f ca="1">IF(N$2,data0!J88/Calibration!$G89,"")</f>
        <v>0</v>
      </c>
      <c r="O90" s="114">
        <f ca="1">IF(O$2,data0!K88/Calibration!$G89,"")</f>
        <v>0</v>
      </c>
      <c r="P90" s="114">
        <f ca="1">IF(P$2,data0!L88/Calibration!$G89,"")</f>
        <v>4.0261677214137245E-2</v>
      </c>
      <c r="Q90" s="114">
        <f ca="1">IF(Q$2,data0!M88/Calibration!$G89,"")</f>
        <v>4.0261677214137245E-2</v>
      </c>
      <c r="R90" s="114">
        <f ca="1">IF(R$2,data0!N88/Calibration!$G89,"")</f>
        <v>4.0261677214137245E-2</v>
      </c>
      <c r="S90" s="114">
        <f ca="1">IF(S$2,data0!O88/Calibration!$G89,"")</f>
        <v>4.0261677214137245E-2</v>
      </c>
      <c r="T90" s="114">
        <f ca="1">IF(T$2,data0!P88/Calibration!$G89,"")</f>
        <v>0</v>
      </c>
      <c r="U90" s="114">
        <f ca="1">IF(U$2,data0!Q88/Calibration!$G89,"")</f>
        <v>4.0261677214137245E-2</v>
      </c>
      <c r="V90" s="114">
        <f ca="1">IF(V$2,data0!R88/Calibration!$G89,"")</f>
        <v>4.0261677214137245E-2</v>
      </c>
      <c r="W90" s="114">
        <f ca="1">IF(W$2,data0!S88/Calibration!$G89,"")</f>
        <v>0</v>
      </c>
      <c r="X90" s="114">
        <f ca="1">IF(X$2,data0!T88/Calibration!$G89,"")</f>
        <v>0</v>
      </c>
      <c r="Y90" s="114">
        <f ca="1">IF(Y$2,data0!U88/Calibration!$G89,"")</f>
        <v>0</v>
      </c>
      <c r="Z90" s="114" t="str">
        <f>IF(Z$2,data0!V88/Calibration!$G89,"")</f>
        <v/>
      </c>
      <c r="AA90" s="114">
        <f ca="1">IF(AA$2,data0!W88/Calibration!$G89,"")</f>
        <v>0</v>
      </c>
      <c r="AB90" s="114">
        <f ca="1">IF(AB$2,data0!X88/Calibration!$G89,"")</f>
        <v>4.0261677214137245E-2</v>
      </c>
      <c r="AC90" s="114">
        <f ca="1">IF(AC$2,data0!Y88/Calibration!$G89,"")</f>
        <v>4.0261677214137245E-2</v>
      </c>
      <c r="AD90" s="114">
        <f ca="1">IF(AD$2,data0!Z88/Calibration!$G89,"")</f>
        <v>4.0261677214137245E-2</v>
      </c>
      <c r="AE90" s="114">
        <f ca="1">IF(AE$2,data0!AA88/Calibration!$G89,"")</f>
        <v>0</v>
      </c>
      <c r="AF90" s="114">
        <f ca="1">IF(AF$2,data0!AB88/Calibration!$G89,"")</f>
        <v>0</v>
      </c>
      <c r="AG90" s="114">
        <f ca="1">IF(AG$2,data0!AC88/Calibration!$G89,"")</f>
        <v>0</v>
      </c>
      <c r="AH90" s="114">
        <f ca="1">IF(AH$2,data0!AD88/Calibration!$G89,"")</f>
        <v>4.0261677214137245E-2</v>
      </c>
      <c r="AI90" s="114">
        <f ca="1">IF(AI$2,data0!AE88/Calibration!$G89,"")</f>
        <v>0</v>
      </c>
      <c r="AJ90" s="114">
        <f ca="1">IF(AJ$2,data0!AF88/Calibration!$G89,"")</f>
        <v>0</v>
      </c>
      <c r="AK90" s="114">
        <f ca="1">IF(AK$2,data0!AG88/Calibration!$G89,"")</f>
        <v>4.0261677214137245E-2</v>
      </c>
    </row>
    <row r="91" spans="1:37">
      <c r="A91">
        <f>data0!A89</f>
        <v>735</v>
      </c>
      <c r="B91" s="114">
        <f t="shared" ca="1" si="5"/>
        <v>-8.6123935996546969E-3</v>
      </c>
      <c r="C91" s="114">
        <f t="shared" ca="1" si="6"/>
        <v>2.2443949014267238E-2</v>
      </c>
      <c r="D91" s="114">
        <f t="shared" ca="1" si="7"/>
        <v>5.3500291628189173E-2</v>
      </c>
      <c r="E91" s="114">
        <f t="shared" ca="1" si="8"/>
        <v>2.0704228409281291E-2</v>
      </c>
      <c r="F91" s="114">
        <f ca="1">IF(F$2,data0!B89/Calibration!$G90,"")</f>
        <v>0</v>
      </c>
      <c r="G91" s="114">
        <f ca="1">IF(G$2,data0!C89/Calibration!$G90,"")</f>
        <v>4.0927201143663793E-2</v>
      </c>
      <c r="H91" s="114">
        <f ca="1">IF(H$2,data0!D89/Calibration!$G90,"")</f>
        <v>4.0927201143663793E-2</v>
      </c>
      <c r="I91" s="114">
        <f ca="1">IF(I$2,data0!E89/Calibration!$G90,"")</f>
        <v>4.0927201143663793E-2</v>
      </c>
      <c r="J91" s="114">
        <f ca="1">IF(J$2,data0!F89/Calibration!$G90,"")</f>
        <v>4.0927201143663793E-2</v>
      </c>
      <c r="K91" s="114">
        <f ca="1">IF(K$2,data0!G89/Calibration!$G90,"")</f>
        <v>4.0927201143663793E-2</v>
      </c>
      <c r="L91" s="114">
        <f ca="1">IF(L$2,data0!H89/Calibration!$G90,"")</f>
        <v>0</v>
      </c>
      <c r="M91" s="114">
        <f ca="1">IF(M$2,data0!I89/Calibration!$G90,"")</f>
        <v>0</v>
      </c>
      <c r="N91" s="114">
        <f ca="1">IF(N$2,data0!J89/Calibration!$G90,"")</f>
        <v>4.0927201143663793E-2</v>
      </c>
      <c r="O91" s="114">
        <f ca="1">IF(O$2,data0!K89/Calibration!$G90,"")</f>
        <v>0</v>
      </c>
      <c r="P91" s="114">
        <f ca="1">IF(P$2,data0!L89/Calibration!$G90,"")</f>
        <v>4.0927201143663793E-2</v>
      </c>
      <c r="Q91" s="114">
        <f ca="1">IF(Q$2,data0!M89/Calibration!$G90,"")</f>
        <v>4.0927201143663793E-2</v>
      </c>
      <c r="R91" s="114">
        <f ca="1">IF(R$2,data0!N89/Calibration!$G90,"")</f>
        <v>4.0927201143663793E-2</v>
      </c>
      <c r="S91" s="114">
        <f ca="1">IF(S$2,data0!O89/Calibration!$G90,"")</f>
        <v>4.0927201143663793E-2</v>
      </c>
      <c r="T91" s="114">
        <f ca="1">IF(T$2,data0!P89/Calibration!$G90,"")</f>
        <v>0</v>
      </c>
      <c r="U91" s="114">
        <f ca="1">IF(U$2,data0!Q89/Calibration!$G90,"")</f>
        <v>4.0927201143663793E-2</v>
      </c>
      <c r="V91" s="114">
        <f ca="1">IF(V$2,data0!R89/Calibration!$G90,"")</f>
        <v>4.0927201143663793E-2</v>
      </c>
      <c r="W91" s="114">
        <f ca="1">IF(W$2,data0!S89/Calibration!$G90,"")</f>
        <v>0</v>
      </c>
      <c r="X91" s="114">
        <f ca="1">IF(X$2,data0!T89/Calibration!$G90,"")</f>
        <v>0</v>
      </c>
      <c r="Y91" s="114">
        <f ca="1">IF(Y$2,data0!U89/Calibration!$G90,"")</f>
        <v>0</v>
      </c>
      <c r="Z91" s="114" t="str">
        <f>IF(Z$2,data0!V89/Calibration!$G90,"")</f>
        <v/>
      </c>
      <c r="AA91" s="114">
        <f ca="1">IF(AA$2,data0!W89/Calibration!$G90,"")</f>
        <v>0</v>
      </c>
      <c r="AB91" s="114">
        <f ca="1">IF(AB$2,data0!X89/Calibration!$G90,"")</f>
        <v>4.0927201143663793E-2</v>
      </c>
      <c r="AC91" s="114">
        <f ca="1">IF(AC$2,data0!Y89/Calibration!$G90,"")</f>
        <v>4.0927201143663793E-2</v>
      </c>
      <c r="AD91" s="114">
        <f ca="1">IF(AD$2,data0!Z89/Calibration!$G90,"")</f>
        <v>4.0927201143663793E-2</v>
      </c>
      <c r="AE91" s="114">
        <f ca="1">IF(AE$2,data0!AA89/Calibration!$G90,"")</f>
        <v>0</v>
      </c>
      <c r="AF91" s="114">
        <f ca="1">IF(AF$2,data0!AB89/Calibration!$G90,"")</f>
        <v>0</v>
      </c>
      <c r="AG91" s="114">
        <f ca="1">IF(AG$2,data0!AC89/Calibration!$G90,"")</f>
        <v>0</v>
      </c>
      <c r="AH91" s="114">
        <f ca="1">IF(AH$2,data0!AD89/Calibration!$G90,"")</f>
        <v>4.0927201143663793E-2</v>
      </c>
      <c r="AI91" s="114">
        <f ca="1">IF(AI$2,data0!AE89/Calibration!$G90,"")</f>
        <v>0</v>
      </c>
      <c r="AJ91" s="114">
        <f ca="1">IF(AJ$2,data0!AF89/Calibration!$G90,"")</f>
        <v>0</v>
      </c>
      <c r="AK91" s="114">
        <f ca="1">IF(AK$2,data0!AG89/Calibration!$G90,"")</f>
        <v>4.0927201143663793E-2</v>
      </c>
    </row>
    <row r="92" spans="1:37">
      <c r="A92">
        <f>data0!A90</f>
        <v>740</v>
      </c>
      <c r="B92" s="114">
        <f t="shared" ca="1" si="5"/>
        <v>-8.7583736102234792E-3</v>
      </c>
      <c r="C92" s="114">
        <f t="shared" ca="1" si="6"/>
        <v>2.2824373791235131E-2</v>
      </c>
      <c r="D92" s="114">
        <f t="shared" ca="1" si="7"/>
        <v>5.4407121192693739E-2</v>
      </c>
      <c r="E92" s="114">
        <f t="shared" ca="1" si="8"/>
        <v>2.1055164934305742E-2</v>
      </c>
      <c r="F92" s="114">
        <f ca="1">IF(F$2,data0!B90/Calibration!$G91,"")</f>
        <v>0</v>
      </c>
      <c r="G92" s="114">
        <f ca="1">IF(G$2,data0!C90/Calibration!$G91,"")</f>
        <v>4.1620916913428771E-2</v>
      </c>
      <c r="H92" s="114">
        <f ca="1">IF(H$2,data0!D90/Calibration!$G91,"")</f>
        <v>4.1620916913428771E-2</v>
      </c>
      <c r="I92" s="114">
        <f ca="1">IF(I$2,data0!E90/Calibration!$G91,"")</f>
        <v>4.1620916913428771E-2</v>
      </c>
      <c r="J92" s="114">
        <f ca="1">IF(J$2,data0!F90/Calibration!$G91,"")</f>
        <v>4.1620916913428771E-2</v>
      </c>
      <c r="K92" s="114">
        <f ca="1">IF(K$2,data0!G90/Calibration!$G91,"")</f>
        <v>4.1620916913428771E-2</v>
      </c>
      <c r="L92" s="114">
        <f ca="1">IF(L$2,data0!H90/Calibration!$G91,"")</f>
        <v>0</v>
      </c>
      <c r="M92" s="114">
        <f ca="1">IF(M$2,data0!I90/Calibration!$G91,"")</f>
        <v>0</v>
      </c>
      <c r="N92" s="114">
        <f ca="1">IF(N$2,data0!J90/Calibration!$G91,"")</f>
        <v>4.1620916913428771E-2</v>
      </c>
      <c r="O92" s="114">
        <f ca="1">IF(O$2,data0!K90/Calibration!$G91,"")</f>
        <v>0</v>
      </c>
      <c r="P92" s="114">
        <f ca="1">IF(P$2,data0!L90/Calibration!$G91,"")</f>
        <v>4.1620916913428771E-2</v>
      </c>
      <c r="Q92" s="114">
        <f ca="1">IF(Q$2,data0!M90/Calibration!$G91,"")</f>
        <v>4.1620916913428771E-2</v>
      </c>
      <c r="R92" s="114">
        <f ca="1">IF(R$2,data0!N90/Calibration!$G91,"")</f>
        <v>4.1620916913428771E-2</v>
      </c>
      <c r="S92" s="114">
        <f ca="1">IF(S$2,data0!O90/Calibration!$G91,"")</f>
        <v>4.1620916913428771E-2</v>
      </c>
      <c r="T92" s="114">
        <f ca="1">IF(T$2,data0!P90/Calibration!$G91,"")</f>
        <v>0</v>
      </c>
      <c r="U92" s="114">
        <f ca="1">IF(U$2,data0!Q90/Calibration!$G91,"")</f>
        <v>4.1620916913428771E-2</v>
      </c>
      <c r="V92" s="114">
        <f ca="1">IF(V$2,data0!R90/Calibration!$G91,"")</f>
        <v>4.1620916913428771E-2</v>
      </c>
      <c r="W92" s="114">
        <f ca="1">IF(W$2,data0!S90/Calibration!$G91,"")</f>
        <v>0</v>
      </c>
      <c r="X92" s="114">
        <f ca="1">IF(X$2,data0!T90/Calibration!$G91,"")</f>
        <v>0</v>
      </c>
      <c r="Y92" s="114">
        <f ca="1">IF(Y$2,data0!U90/Calibration!$G91,"")</f>
        <v>0</v>
      </c>
      <c r="Z92" s="114" t="str">
        <f>IF(Z$2,data0!V90/Calibration!$G91,"")</f>
        <v/>
      </c>
      <c r="AA92" s="114">
        <f ca="1">IF(AA$2,data0!W90/Calibration!$G91,"")</f>
        <v>0</v>
      </c>
      <c r="AB92" s="114">
        <f ca="1">IF(AB$2,data0!X90/Calibration!$G91,"")</f>
        <v>4.1620916913428771E-2</v>
      </c>
      <c r="AC92" s="114">
        <f ca="1">IF(AC$2,data0!Y90/Calibration!$G91,"")</f>
        <v>4.1620916913428771E-2</v>
      </c>
      <c r="AD92" s="114">
        <f ca="1">IF(AD$2,data0!Z90/Calibration!$G91,"")</f>
        <v>4.1620916913428771E-2</v>
      </c>
      <c r="AE92" s="114">
        <f ca="1">IF(AE$2,data0!AA90/Calibration!$G91,"")</f>
        <v>0</v>
      </c>
      <c r="AF92" s="114">
        <f ca="1">IF(AF$2,data0!AB90/Calibration!$G91,"")</f>
        <v>0</v>
      </c>
      <c r="AG92" s="114">
        <f ca="1">IF(AG$2,data0!AC90/Calibration!$G91,"")</f>
        <v>0</v>
      </c>
      <c r="AH92" s="114">
        <f ca="1">IF(AH$2,data0!AD90/Calibration!$G91,"")</f>
        <v>4.1620916913428771E-2</v>
      </c>
      <c r="AI92" s="114">
        <f ca="1">IF(AI$2,data0!AE90/Calibration!$G91,"")</f>
        <v>0</v>
      </c>
      <c r="AJ92" s="114">
        <f ca="1">IF(AJ$2,data0!AF90/Calibration!$G91,"")</f>
        <v>0</v>
      </c>
      <c r="AK92" s="114">
        <f ca="1">IF(AK$2,data0!AG90/Calibration!$G91,"")</f>
        <v>4.1620916913428771E-2</v>
      </c>
    </row>
    <row r="93" spans="1:37">
      <c r="A93">
        <f>data0!A91</f>
        <v>745</v>
      </c>
      <c r="B93" s="114">
        <f t="shared" ca="1" si="5"/>
        <v>-8.8914444430312559E-3</v>
      </c>
      <c r="C93" s="114">
        <f t="shared" ca="1" si="6"/>
        <v>2.3171157174073469E-2</v>
      </c>
      <c r="D93" s="114">
        <f t="shared" ca="1" si="7"/>
        <v>5.5233758791178193E-2</v>
      </c>
      <c r="E93" s="114">
        <f t="shared" ca="1" si="8"/>
        <v>2.1375067744736482E-2</v>
      </c>
      <c r="F93" s="114">
        <f ca="1">IF(F$2,data0!B91/Calibration!$G92,"")</f>
        <v>0</v>
      </c>
      <c r="G93" s="114">
        <f ca="1">IF(G$2,data0!C91/Calibration!$G92,"")</f>
        <v>4.2253286611545753E-2</v>
      </c>
      <c r="H93" s="114">
        <f ca="1">IF(H$2,data0!D91/Calibration!$G92,"")</f>
        <v>4.2253286611545753E-2</v>
      </c>
      <c r="I93" s="114">
        <f ca="1">IF(I$2,data0!E91/Calibration!$G92,"")</f>
        <v>4.2253286611545753E-2</v>
      </c>
      <c r="J93" s="114">
        <f ca="1">IF(J$2,data0!F91/Calibration!$G92,"")</f>
        <v>4.2253286611545753E-2</v>
      </c>
      <c r="K93" s="114">
        <f ca="1">IF(K$2,data0!G91/Calibration!$G92,"")</f>
        <v>4.2253286611545753E-2</v>
      </c>
      <c r="L93" s="114">
        <f ca="1">IF(L$2,data0!H91/Calibration!$G92,"")</f>
        <v>0</v>
      </c>
      <c r="M93" s="114">
        <f ca="1">IF(M$2,data0!I91/Calibration!$G92,"")</f>
        <v>0</v>
      </c>
      <c r="N93" s="114">
        <f ca="1">IF(N$2,data0!J91/Calibration!$G92,"")</f>
        <v>4.2253286611545753E-2</v>
      </c>
      <c r="O93" s="114">
        <f ca="1">IF(O$2,data0!K91/Calibration!$G92,"")</f>
        <v>0</v>
      </c>
      <c r="P93" s="114">
        <f ca="1">IF(P$2,data0!L91/Calibration!$G92,"")</f>
        <v>4.2253286611545753E-2</v>
      </c>
      <c r="Q93" s="114">
        <f ca="1">IF(Q$2,data0!M91/Calibration!$G92,"")</f>
        <v>4.2253286611545753E-2</v>
      </c>
      <c r="R93" s="114">
        <f ca="1">IF(R$2,data0!N91/Calibration!$G92,"")</f>
        <v>4.2253286611545753E-2</v>
      </c>
      <c r="S93" s="114">
        <f ca="1">IF(S$2,data0!O91/Calibration!$G92,"")</f>
        <v>4.2253286611545753E-2</v>
      </c>
      <c r="T93" s="114">
        <f ca="1">IF(T$2,data0!P91/Calibration!$G92,"")</f>
        <v>0</v>
      </c>
      <c r="U93" s="114">
        <f ca="1">IF(U$2,data0!Q91/Calibration!$G92,"")</f>
        <v>4.2253286611545753E-2</v>
      </c>
      <c r="V93" s="114">
        <f ca="1">IF(V$2,data0!R91/Calibration!$G92,"")</f>
        <v>4.2253286611545753E-2</v>
      </c>
      <c r="W93" s="114">
        <f ca="1">IF(W$2,data0!S91/Calibration!$G92,"")</f>
        <v>0</v>
      </c>
      <c r="X93" s="114">
        <f ca="1">IF(X$2,data0!T91/Calibration!$G92,"")</f>
        <v>0</v>
      </c>
      <c r="Y93" s="114">
        <f ca="1">IF(Y$2,data0!U91/Calibration!$G92,"")</f>
        <v>0</v>
      </c>
      <c r="Z93" s="114" t="str">
        <f>IF(Z$2,data0!V91/Calibration!$G92,"")</f>
        <v/>
      </c>
      <c r="AA93" s="114">
        <f ca="1">IF(AA$2,data0!W91/Calibration!$G92,"")</f>
        <v>0</v>
      </c>
      <c r="AB93" s="114">
        <f ca="1">IF(AB$2,data0!X91/Calibration!$G92,"")</f>
        <v>4.2253286611545753E-2</v>
      </c>
      <c r="AC93" s="114">
        <f ca="1">IF(AC$2,data0!Y91/Calibration!$G92,"")</f>
        <v>4.2253286611545753E-2</v>
      </c>
      <c r="AD93" s="114">
        <f ca="1">IF(AD$2,data0!Z91/Calibration!$G92,"")</f>
        <v>4.2253286611545753E-2</v>
      </c>
      <c r="AE93" s="114">
        <f ca="1">IF(AE$2,data0!AA91/Calibration!$G92,"")</f>
        <v>0</v>
      </c>
      <c r="AF93" s="114">
        <f ca="1">IF(AF$2,data0!AB91/Calibration!$G92,"")</f>
        <v>0</v>
      </c>
      <c r="AG93" s="114">
        <f ca="1">IF(AG$2,data0!AC91/Calibration!$G92,"")</f>
        <v>0</v>
      </c>
      <c r="AH93" s="114">
        <f ca="1">IF(AH$2,data0!AD91/Calibration!$G92,"")</f>
        <v>4.2253286611545753E-2</v>
      </c>
      <c r="AI93" s="114">
        <f ca="1">IF(AI$2,data0!AE91/Calibration!$G92,"")</f>
        <v>0</v>
      </c>
      <c r="AJ93" s="114">
        <f ca="1">IF(AJ$2,data0!AF91/Calibration!$G92,"")</f>
        <v>0</v>
      </c>
      <c r="AK93" s="114">
        <f ca="1">IF(AK$2,data0!AG91/Calibration!$G92,"")</f>
        <v>4.2253286611545753E-2</v>
      </c>
    </row>
    <row r="94" spans="1:37">
      <c r="A94">
        <f>data0!A92</f>
        <v>750</v>
      </c>
      <c r="B94" s="114">
        <f t="shared" ca="1" si="5"/>
        <v>-1.4889405547791432E-2</v>
      </c>
      <c r="C94" s="114">
        <f t="shared" ca="1" si="6"/>
        <v>2.7768976477081458E-2</v>
      </c>
      <c r="D94" s="114">
        <f t="shared" ca="1" si="7"/>
        <v>7.0427358501954349E-2</v>
      </c>
      <c r="E94" s="114">
        <f t="shared" ca="1" si="8"/>
        <v>2.8438921349915259E-2</v>
      </c>
      <c r="F94" s="114">
        <f ca="1">IF(F$2,data0!B92/Calibration!$G93,"")</f>
        <v>0</v>
      </c>
      <c r="G94" s="114">
        <f ca="1">IF(G$2,data0!C92/Calibration!$G93,"")</f>
        <v>4.3041913276773279E-2</v>
      </c>
      <c r="H94" s="114">
        <f ca="1">IF(H$2,data0!D92/Calibration!$G93,"")</f>
        <v>4.3041913276773279E-2</v>
      </c>
      <c r="I94" s="114">
        <f ca="1">IF(I$2,data0!E92/Calibration!$G93,"")</f>
        <v>4.3041913276773279E-2</v>
      </c>
      <c r="J94" s="114">
        <f ca="1">IF(J$2,data0!F92/Calibration!$G93,"")</f>
        <v>4.3041913276773279E-2</v>
      </c>
      <c r="K94" s="114">
        <f ca="1">IF(K$2,data0!G92/Calibration!$G93,"")</f>
        <v>4.3041913276773279E-2</v>
      </c>
      <c r="L94" s="114">
        <f ca="1">IF(L$2,data0!H92/Calibration!$G93,"")</f>
        <v>0</v>
      </c>
      <c r="M94" s="114">
        <f ca="1">IF(M$2,data0!I92/Calibration!$G93,"")</f>
        <v>0</v>
      </c>
      <c r="N94" s="114">
        <f ca="1">IF(N$2,data0!J92/Calibration!$G93,"")</f>
        <v>4.3041913276773279E-2</v>
      </c>
      <c r="O94" s="114">
        <f ca="1">IF(O$2,data0!K92/Calibration!$G93,"")</f>
        <v>0</v>
      </c>
      <c r="P94" s="114">
        <f ca="1">IF(P$2,data0!L92/Calibration!$G93,"")</f>
        <v>4.3041913276773279E-2</v>
      </c>
      <c r="Q94" s="114">
        <f ca="1">IF(Q$2,data0!M92/Calibration!$G93,"")</f>
        <v>4.3041913276773279E-2</v>
      </c>
      <c r="R94" s="114">
        <f ca="1">IF(R$2,data0!N92/Calibration!$G93,"")</f>
        <v>4.3041913276773279E-2</v>
      </c>
      <c r="S94" s="114">
        <f ca="1">IF(S$2,data0!O92/Calibration!$G93,"")</f>
        <v>4.3041913276773279E-2</v>
      </c>
      <c r="T94" s="114">
        <f ca="1">IF(T$2,data0!P92/Calibration!$G93,"")</f>
        <v>0</v>
      </c>
      <c r="U94" s="114">
        <f ca="1">IF(U$2,data0!Q92/Calibration!$G93,"")</f>
        <v>4.3041913276773279E-2</v>
      </c>
      <c r="V94" s="114">
        <f ca="1">IF(V$2,data0!R92/Calibration!$G93,"")</f>
        <v>4.3041913276773279E-2</v>
      </c>
      <c r="W94" s="114">
        <f ca="1">IF(W$2,data0!S92/Calibration!$G93,"")</f>
        <v>0</v>
      </c>
      <c r="X94" s="114">
        <f ca="1">IF(X$2,data0!T92/Calibration!$G93,"")</f>
        <v>0</v>
      </c>
      <c r="Y94" s="114">
        <f ca="1">IF(Y$2,data0!U92/Calibration!$G93,"")</f>
        <v>0</v>
      </c>
      <c r="Z94" s="114" t="str">
        <f>IF(Z$2,data0!V92/Calibration!$G93,"")</f>
        <v/>
      </c>
      <c r="AA94" s="114">
        <f ca="1">IF(AA$2,data0!W92/Calibration!$G93,"")</f>
        <v>4.3041913276773279E-2</v>
      </c>
      <c r="AB94" s="114">
        <f ca="1">IF(AB$2,data0!X92/Calibration!$G93,"")</f>
        <v>4.3041913276773279E-2</v>
      </c>
      <c r="AC94" s="114">
        <f ca="1">IF(AC$2,data0!Y92/Calibration!$G93,"")</f>
        <v>4.3041913276773279E-2</v>
      </c>
      <c r="AD94" s="114">
        <f ca="1">IF(AD$2,data0!Z92/Calibration!$G93,"")</f>
        <v>4.3041913276773279E-2</v>
      </c>
      <c r="AE94" s="114">
        <f ca="1">IF(AE$2,data0!AA92/Calibration!$G93,"")</f>
        <v>0</v>
      </c>
      <c r="AF94" s="114">
        <f ca="1">IF(AF$2,data0!AB92/Calibration!$G93,"")</f>
        <v>0</v>
      </c>
      <c r="AG94" s="114">
        <f ca="1">IF(AG$2,data0!AC92/Calibration!$G93,"")</f>
        <v>0</v>
      </c>
      <c r="AH94" s="114">
        <f ca="1">IF(AH$2,data0!AD92/Calibration!$G93,"")</f>
        <v>4.3041913276773279E-2</v>
      </c>
      <c r="AI94" s="114">
        <f ca="1">IF(AI$2,data0!AE92/Calibration!$G93,"")</f>
        <v>0</v>
      </c>
      <c r="AJ94" s="114">
        <f ca="1">IF(AJ$2,data0!AF92/Calibration!$G93,"")</f>
        <v>0</v>
      </c>
      <c r="AK94" s="114">
        <f ca="1">IF(AK$2,data0!AG92/Calibration!$G93,"")</f>
        <v>0.12912574508437946</v>
      </c>
    </row>
    <row r="95" spans="1:37">
      <c r="A95">
        <f>data0!A93</f>
        <v>755</v>
      </c>
      <c r="B95" s="114">
        <f t="shared" ca="1" si="5"/>
        <v>-9.2170134501654427E-3</v>
      </c>
      <c r="C95" s="114">
        <f t="shared" ca="1" si="6"/>
        <v>2.4019591945684197E-2</v>
      </c>
      <c r="D95" s="114">
        <f t="shared" ca="1" si="7"/>
        <v>5.7256197341533838E-2</v>
      </c>
      <c r="E95" s="114">
        <f t="shared" ca="1" si="8"/>
        <v>2.2157736930566427E-2</v>
      </c>
      <c r="F95" s="114">
        <f ca="1">IF(F$2,data0!B93/Calibration!$G94,"")</f>
        <v>0</v>
      </c>
      <c r="G95" s="114">
        <f ca="1">IF(G$2,data0!C93/Calibration!$G94,"")</f>
        <v>4.3800432371541791E-2</v>
      </c>
      <c r="H95" s="114">
        <f ca="1">IF(H$2,data0!D93/Calibration!$G94,"")</f>
        <v>4.3800432371541791E-2</v>
      </c>
      <c r="I95" s="114">
        <f ca="1">IF(I$2,data0!E93/Calibration!$G94,"")</f>
        <v>4.3800432371541791E-2</v>
      </c>
      <c r="J95" s="114">
        <f ca="1">IF(J$2,data0!F93/Calibration!$G94,"")</f>
        <v>4.3800432371541791E-2</v>
      </c>
      <c r="K95" s="114">
        <f ca="1">IF(K$2,data0!G93/Calibration!$G94,"")</f>
        <v>4.3800432371541791E-2</v>
      </c>
      <c r="L95" s="114">
        <f ca="1">IF(L$2,data0!H93/Calibration!$G94,"")</f>
        <v>0</v>
      </c>
      <c r="M95" s="114">
        <f ca="1">IF(M$2,data0!I93/Calibration!$G94,"")</f>
        <v>0</v>
      </c>
      <c r="N95" s="114">
        <f ca="1">IF(N$2,data0!J93/Calibration!$G94,"")</f>
        <v>4.3800432371541791E-2</v>
      </c>
      <c r="O95" s="114">
        <f ca="1">IF(O$2,data0!K93/Calibration!$G94,"")</f>
        <v>0</v>
      </c>
      <c r="P95" s="114">
        <f ca="1">IF(P$2,data0!L93/Calibration!$G94,"")</f>
        <v>4.3800432371541791E-2</v>
      </c>
      <c r="Q95" s="114">
        <f ca="1">IF(Q$2,data0!M93/Calibration!$G94,"")</f>
        <v>4.3800432371541791E-2</v>
      </c>
      <c r="R95" s="114">
        <f ca="1">IF(R$2,data0!N93/Calibration!$G94,"")</f>
        <v>4.3800432371541791E-2</v>
      </c>
      <c r="S95" s="114">
        <f ca="1">IF(S$2,data0!O93/Calibration!$G94,"")</f>
        <v>4.3800432371541791E-2</v>
      </c>
      <c r="T95" s="114">
        <f ca="1">IF(T$2,data0!P93/Calibration!$G94,"")</f>
        <v>0</v>
      </c>
      <c r="U95" s="114">
        <f ca="1">IF(U$2,data0!Q93/Calibration!$G94,"")</f>
        <v>4.3800432371541791E-2</v>
      </c>
      <c r="V95" s="114">
        <f ca="1">IF(V$2,data0!R93/Calibration!$G94,"")</f>
        <v>4.3800432371541791E-2</v>
      </c>
      <c r="W95" s="114">
        <f ca="1">IF(W$2,data0!S93/Calibration!$G94,"")</f>
        <v>0</v>
      </c>
      <c r="X95" s="114">
        <f ca="1">IF(X$2,data0!T93/Calibration!$G94,"")</f>
        <v>0</v>
      </c>
      <c r="Y95" s="114">
        <f ca="1">IF(Y$2,data0!U93/Calibration!$G94,"")</f>
        <v>0</v>
      </c>
      <c r="Z95" s="114" t="str">
        <f>IF(Z$2,data0!V93/Calibration!$G94,"")</f>
        <v/>
      </c>
      <c r="AA95" s="114">
        <f ca="1">IF(AA$2,data0!W93/Calibration!$G94,"")</f>
        <v>0</v>
      </c>
      <c r="AB95" s="114">
        <f ca="1">IF(AB$2,data0!X93/Calibration!$G94,"")</f>
        <v>4.3800432371541791E-2</v>
      </c>
      <c r="AC95" s="114">
        <f ca="1">IF(AC$2,data0!Y93/Calibration!$G94,"")</f>
        <v>4.3800432371541791E-2</v>
      </c>
      <c r="AD95" s="114">
        <f ca="1">IF(AD$2,data0!Z93/Calibration!$G94,"")</f>
        <v>4.3800432371541791E-2</v>
      </c>
      <c r="AE95" s="114">
        <f ca="1">IF(AE$2,data0!AA93/Calibration!$G94,"")</f>
        <v>0</v>
      </c>
      <c r="AF95" s="114">
        <f ca="1">IF(AF$2,data0!AB93/Calibration!$G94,"")</f>
        <v>0</v>
      </c>
      <c r="AG95" s="114">
        <f ca="1">IF(AG$2,data0!AC93/Calibration!$G94,"")</f>
        <v>0</v>
      </c>
      <c r="AH95" s="114">
        <f ca="1">IF(AH$2,data0!AD93/Calibration!$G94,"")</f>
        <v>4.3800432371541791E-2</v>
      </c>
      <c r="AI95" s="114">
        <f ca="1">IF(AI$2,data0!AE93/Calibration!$G94,"")</f>
        <v>0</v>
      </c>
      <c r="AJ95" s="114">
        <f ca="1">IF(AJ$2,data0!AF93/Calibration!$G94,"")</f>
        <v>0</v>
      </c>
      <c r="AK95" s="114">
        <f ca="1">IF(AK$2,data0!AG93/Calibration!$G94,"")</f>
        <v>4.3800432371541791E-2</v>
      </c>
    </row>
    <row r="96" spans="1:37">
      <c r="A96">
        <f>data0!A94</f>
        <v>760</v>
      </c>
      <c r="B96" s="114">
        <f t="shared" ca="1" si="5"/>
        <v>-9.4012686176005757E-3</v>
      </c>
      <c r="C96" s="114">
        <f t="shared" ca="1" si="6"/>
        <v>2.4499762009404433E-2</v>
      </c>
      <c r="D96" s="114">
        <f t="shared" ca="1" si="7"/>
        <v>5.8400792636409446E-2</v>
      </c>
      <c r="E96" s="114">
        <f t="shared" ca="1" si="8"/>
        <v>2.2600687084670005E-2</v>
      </c>
      <c r="F96" s="114">
        <f ca="1">IF(F$2,data0!B94/Calibration!$G95,"")</f>
        <v>0</v>
      </c>
      <c r="G96" s="114">
        <f ca="1">IF(G$2,data0!C94/Calibration!$G95,"")</f>
        <v>4.4676036605384571E-2</v>
      </c>
      <c r="H96" s="114">
        <f ca="1">IF(H$2,data0!D94/Calibration!$G95,"")</f>
        <v>4.4676036605384571E-2</v>
      </c>
      <c r="I96" s="114">
        <f ca="1">IF(I$2,data0!E94/Calibration!$G95,"")</f>
        <v>4.4676036605384571E-2</v>
      </c>
      <c r="J96" s="114">
        <f ca="1">IF(J$2,data0!F94/Calibration!$G95,"")</f>
        <v>4.4676036605384571E-2</v>
      </c>
      <c r="K96" s="114">
        <f ca="1">IF(K$2,data0!G94/Calibration!$G95,"")</f>
        <v>4.4676036605384571E-2</v>
      </c>
      <c r="L96" s="114">
        <f ca="1">IF(L$2,data0!H94/Calibration!$G95,"")</f>
        <v>0</v>
      </c>
      <c r="M96" s="114">
        <f ca="1">IF(M$2,data0!I94/Calibration!$G95,"")</f>
        <v>0</v>
      </c>
      <c r="N96" s="114">
        <f ca="1">IF(N$2,data0!J94/Calibration!$G95,"")</f>
        <v>4.4676036605384571E-2</v>
      </c>
      <c r="O96" s="114">
        <f ca="1">IF(O$2,data0!K94/Calibration!$G95,"")</f>
        <v>0</v>
      </c>
      <c r="P96" s="114">
        <f ca="1">IF(P$2,data0!L94/Calibration!$G95,"")</f>
        <v>4.4676036605384571E-2</v>
      </c>
      <c r="Q96" s="114">
        <f ca="1">IF(Q$2,data0!M94/Calibration!$G95,"")</f>
        <v>4.4676036605384571E-2</v>
      </c>
      <c r="R96" s="114">
        <f ca="1">IF(R$2,data0!N94/Calibration!$G95,"")</f>
        <v>4.4676036605384571E-2</v>
      </c>
      <c r="S96" s="114">
        <f ca="1">IF(S$2,data0!O94/Calibration!$G95,"")</f>
        <v>4.4676036605384571E-2</v>
      </c>
      <c r="T96" s="114">
        <f ca="1">IF(T$2,data0!P94/Calibration!$G95,"")</f>
        <v>0</v>
      </c>
      <c r="U96" s="114">
        <f ca="1">IF(U$2,data0!Q94/Calibration!$G95,"")</f>
        <v>4.4676036605384571E-2</v>
      </c>
      <c r="V96" s="114">
        <f ca="1">IF(V$2,data0!R94/Calibration!$G95,"")</f>
        <v>4.4676036605384571E-2</v>
      </c>
      <c r="W96" s="114">
        <f ca="1">IF(W$2,data0!S94/Calibration!$G95,"")</f>
        <v>0</v>
      </c>
      <c r="X96" s="114">
        <f ca="1">IF(X$2,data0!T94/Calibration!$G95,"")</f>
        <v>0</v>
      </c>
      <c r="Y96" s="114">
        <f ca="1">IF(Y$2,data0!U94/Calibration!$G95,"")</f>
        <v>0</v>
      </c>
      <c r="Z96" s="114" t="str">
        <f>IF(Z$2,data0!V94/Calibration!$G95,"")</f>
        <v/>
      </c>
      <c r="AA96" s="114">
        <f ca="1">IF(AA$2,data0!W94/Calibration!$G95,"")</f>
        <v>0</v>
      </c>
      <c r="AB96" s="114">
        <f ca="1">IF(AB$2,data0!X94/Calibration!$G95,"")</f>
        <v>4.4676036605384571E-2</v>
      </c>
      <c r="AC96" s="114">
        <f ca="1">IF(AC$2,data0!Y94/Calibration!$G95,"")</f>
        <v>4.4676036605384571E-2</v>
      </c>
      <c r="AD96" s="114">
        <f ca="1">IF(AD$2,data0!Z94/Calibration!$G95,"")</f>
        <v>4.4676036605384571E-2</v>
      </c>
      <c r="AE96" s="114">
        <f ca="1">IF(AE$2,data0!AA94/Calibration!$G95,"")</f>
        <v>0</v>
      </c>
      <c r="AF96" s="114">
        <f ca="1">IF(AF$2,data0!AB94/Calibration!$G95,"")</f>
        <v>0</v>
      </c>
      <c r="AG96" s="114">
        <f ca="1">IF(AG$2,data0!AC94/Calibration!$G95,"")</f>
        <v>0</v>
      </c>
      <c r="AH96" s="114">
        <f ca="1">IF(AH$2,data0!AD94/Calibration!$G95,"")</f>
        <v>4.4676036605384571E-2</v>
      </c>
      <c r="AI96" s="114">
        <f ca="1">IF(AI$2,data0!AE94/Calibration!$G95,"")</f>
        <v>0</v>
      </c>
      <c r="AJ96" s="114">
        <f ca="1">IF(AJ$2,data0!AF94/Calibration!$G95,"")</f>
        <v>0</v>
      </c>
      <c r="AK96" s="114">
        <f ca="1">IF(AK$2,data0!AG94/Calibration!$G95,"")</f>
        <v>4.4676036605384571E-2</v>
      </c>
    </row>
    <row r="97" spans="1:37">
      <c r="A97">
        <f>data0!A95</f>
        <v>765</v>
      </c>
      <c r="B97" s="114">
        <f t="shared" ca="1" si="5"/>
        <v>-0.32754104628293068</v>
      </c>
      <c r="C97" s="114">
        <f t="shared" ca="1" si="6"/>
        <v>7.192552768398805E-2</v>
      </c>
      <c r="D97" s="114">
        <f t="shared" ca="1" si="7"/>
        <v>0.47139210165090673</v>
      </c>
      <c r="E97" s="114">
        <f t="shared" ca="1" si="8"/>
        <v>0.26631104931127914</v>
      </c>
      <c r="F97" s="114">
        <f ca="1">IF(F$2,data0!B95/Calibration!$G96,"")</f>
        <v>0</v>
      </c>
      <c r="G97" s="114">
        <f ca="1">IF(G$2,data0!C95/Calibration!$G96,"")</f>
        <v>4.5503904929384824E-2</v>
      </c>
      <c r="H97" s="114">
        <f ca="1">IF(H$2,data0!D95/Calibration!$G96,"")</f>
        <v>4.5503904929384824E-2</v>
      </c>
      <c r="I97" s="114">
        <f ca="1">IF(I$2,data0!E95/Calibration!$G96,"")</f>
        <v>4.5503904929384824E-2</v>
      </c>
      <c r="J97" s="114">
        <f ca="1">IF(J$2,data0!F95/Calibration!$G96,"")</f>
        <v>4.5503904929384824E-2</v>
      </c>
      <c r="K97" s="114">
        <f ca="1">IF(K$2,data0!G95/Calibration!$G96,"")</f>
        <v>4.5503904929384824E-2</v>
      </c>
      <c r="L97" s="114">
        <f ca="1">IF(L$2,data0!H95/Calibration!$G96,"")</f>
        <v>0</v>
      </c>
      <c r="M97" s="114">
        <f ca="1">IF(M$2,data0!I95/Calibration!$G96,"")</f>
        <v>0</v>
      </c>
      <c r="N97" s="114">
        <f ca="1">IF(N$2,data0!J95/Calibration!$G96,"")</f>
        <v>4.5503904929384824E-2</v>
      </c>
      <c r="O97" s="114">
        <f ca="1">IF(O$2,data0!K95/Calibration!$G96,"")</f>
        <v>0</v>
      </c>
      <c r="P97" s="114">
        <f ca="1">IF(P$2,data0!L95/Calibration!$G96,"")</f>
        <v>4.5503904929384824E-2</v>
      </c>
      <c r="Q97" s="114">
        <f ca="1">IF(Q$2,data0!M95/Calibration!$G96,"")</f>
        <v>4.5503904929384824E-2</v>
      </c>
      <c r="R97" s="114">
        <f ca="1">IF(R$2,data0!N95/Calibration!$G96,"")</f>
        <v>4.5503904929384824E-2</v>
      </c>
      <c r="S97" s="114">
        <f ca="1">IF(S$2,data0!O95/Calibration!$G96,"")</f>
        <v>4.5503904929384824E-2</v>
      </c>
      <c r="T97" s="114">
        <f ca="1">IF(T$2,data0!P95/Calibration!$G96,"")</f>
        <v>0</v>
      </c>
      <c r="U97" s="114">
        <f ca="1">IF(U$2,data0!Q95/Calibration!$G96,"")</f>
        <v>4.5503904929384824E-2</v>
      </c>
      <c r="V97" s="114">
        <f ca="1">IF(V$2,data0!R95/Calibration!$G96,"")</f>
        <v>4.5503904929384824E-2</v>
      </c>
      <c r="W97" s="114">
        <f ca="1">IF(W$2,data0!S95/Calibration!$G96,"")</f>
        <v>0</v>
      </c>
      <c r="X97" s="114">
        <f ca="1">IF(X$2,data0!T95/Calibration!$G96,"")</f>
        <v>0</v>
      </c>
      <c r="Y97" s="114">
        <f ca="1">IF(Y$2,data0!U95/Calibration!$G96,"")</f>
        <v>0</v>
      </c>
      <c r="Z97" s="114" t="str">
        <f>IF(Z$2,data0!V95/Calibration!$G96,"")</f>
        <v/>
      </c>
      <c r="AA97" s="114">
        <f ca="1">IF(AA$2,data0!W95/Calibration!$G96,"")</f>
        <v>0</v>
      </c>
      <c r="AB97" s="114">
        <f ca="1">IF(AB$2,data0!X95/Calibration!$G96,"")</f>
        <v>4.5503904929384824E-2</v>
      </c>
      <c r="AC97" s="114">
        <f ca="1">IF(AC$2,data0!Y95/Calibration!$G96,"")</f>
        <v>4.5503904929384824E-2</v>
      </c>
      <c r="AD97" s="114">
        <f ca="1">IF(AD$2,data0!Z95/Calibration!$G96,"")</f>
        <v>4.5503904929384824E-2</v>
      </c>
      <c r="AE97" s="114">
        <f ca="1">IF(AE$2,data0!AA95/Calibration!$G96,"")</f>
        <v>0</v>
      </c>
      <c r="AF97" s="114">
        <f ca="1">IF(AF$2,data0!AB95/Calibration!$G96,"")</f>
        <v>0</v>
      </c>
      <c r="AG97" s="114">
        <f ca="1">IF(AG$2,data0!AC95/Calibration!$G96,"")</f>
        <v>0</v>
      </c>
      <c r="AH97" s="114">
        <f ca="1">IF(AH$2,data0!AD95/Calibration!$G96,"")</f>
        <v>1.5016288793334727</v>
      </c>
      <c r="AI97" s="114">
        <f ca="1">IF(AI$2,data0!AE95/Calibration!$G96,"")</f>
        <v>0</v>
      </c>
      <c r="AJ97" s="114">
        <f ca="1">IF(AJ$2,data0!AF95/Calibration!$G96,"")</f>
        <v>0</v>
      </c>
      <c r="AK97" s="114">
        <f ca="1">IF(AK$2,data0!AG95/Calibration!$G96,"")</f>
        <v>4.5503904929384824E-2</v>
      </c>
    </row>
    <row r="98" spans="1:37">
      <c r="A98">
        <f>data0!A96</f>
        <v>770</v>
      </c>
      <c r="B98" s="114">
        <f t="shared" ca="1" si="5"/>
        <v>-0.56800173176235835</v>
      </c>
      <c r="C98" s="114">
        <f t="shared" ca="1" si="6"/>
        <v>0.1821707063853801</v>
      </c>
      <c r="D98" s="114">
        <f t="shared" ca="1" si="7"/>
        <v>0.93234314453311862</v>
      </c>
      <c r="E98" s="114">
        <f t="shared" ca="1" si="8"/>
        <v>0.50011495876515899</v>
      </c>
      <c r="F98" s="114">
        <f ca="1">IF(F$2,data0!B96/Calibration!$G97,"")</f>
        <v>0</v>
      </c>
      <c r="G98" s="114">
        <f ca="1">IF(G$2,data0!C96/Calibration!$G97,"")</f>
        <v>4.6289278176229569E-2</v>
      </c>
      <c r="H98" s="114">
        <f ca="1">IF(H$2,data0!D96/Calibration!$G97,"")</f>
        <v>4.6289278176229569E-2</v>
      </c>
      <c r="I98" s="114">
        <f ca="1">IF(I$2,data0!E96/Calibration!$G97,"")</f>
        <v>4.6289278176229569E-2</v>
      </c>
      <c r="J98" s="114">
        <f ca="1">IF(J$2,data0!F96/Calibration!$G97,"")</f>
        <v>4.6289278176229569E-2</v>
      </c>
      <c r="K98" s="114">
        <f ca="1">IF(K$2,data0!G96/Calibration!$G97,"")</f>
        <v>4.6289278176229569E-2</v>
      </c>
      <c r="L98" s="114">
        <f ca="1">IF(L$2,data0!H96/Calibration!$G97,"")</f>
        <v>0</v>
      </c>
      <c r="M98" s="114">
        <f ca="1">IF(M$2,data0!I96/Calibration!$G97,"")</f>
        <v>0</v>
      </c>
      <c r="N98" s="114">
        <f ca="1">IF(N$2,data0!J96/Calibration!$G97,"")</f>
        <v>4.6289278176229569E-2</v>
      </c>
      <c r="O98" s="114">
        <f ca="1">IF(O$2,data0!K96/Calibration!$G97,"")</f>
        <v>1.2498105164086588</v>
      </c>
      <c r="P98" s="114">
        <f ca="1">IF(P$2,data0!L96/Calibration!$G97,"")</f>
        <v>4.6289278176229569E-2</v>
      </c>
      <c r="Q98" s="114">
        <f ca="1">IF(Q$2,data0!M96/Calibration!$G97,"")</f>
        <v>4.6289278176229569E-2</v>
      </c>
      <c r="R98" s="114">
        <f ca="1">IF(R$2,data0!N96/Calibration!$G97,"")</f>
        <v>4.6289278176229569E-2</v>
      </c>
      <c r="S98" s="114">
        <f ca="1">IF(S$2,data0!O96/Calibration!$G97,"")</f>
        <v>4.6289278176229569E-2</v>
      </c>
      <c r="T98" s="114">
        <f ca="1">IF(T$2,data0!P96/Calibration!$G97,"")</f>
        <v>0</v>
      </c>
      <c r="U98" s="114">
        <f ca="1">IF(U$2,data0!Q96/Calibration!$G97,"")</f>
        <v>4.6289278176229569E-2</v>
      </c>
      <c r="V98" s="114">
        <f ca="1">IF(V$2,data0!R96/Calibration!$G97,"")</f>
        <v>4.6289278176229569E-2</v>
      </c>
      <c r="W98" s="114">
        <f ca="1">IF(W$2,data0!S96/Calibration!$G97,"")</f>
        <v>0</v>
      </c>
      <c r="X98" s="114">
        <f ca="1">IF(X$2,data0!T96/Calibration!$G97,"")</f>
        <v>0</v>
      </c>
      <c r="Y98" s="114">
        <f ca="1">IF(Y$2,data0!U96/Calibration!$G97,"")</f>
        <v>0</v>
      </c>
      <c r="Z98" s="114" t="str">
        <f>IF(Z$2,data0!V96/Calibration!$G97,"")</f>
        <v/>
      </c>
      <c r="AA98" s="114">
        <f ca="1">IF(AA$2,data0!W96/Calibration!$G97,"")</f>
        <v>0</v>
      </c>
      <c r="AB98" s="114">
        <f ca="1">IF(AB$2,data0!X96/Calibration!$G97,"")</f>
        <v>4.6289278176229569E-2</v>
      </c>
      <c r="AC98" s="114">
        <f ca="1">IF(AC$2,data0!Y96/Calibration!$G97,"")</f>
        <v>1.2498105164086588</v>
      </c>
      <c r="AD98" s="114">
        <f ca="1">IF(AD$2,data0!Z96/Calibration!$G97,"")</f>
        <v>4.6289278176229569E-2</v>
      </c>
      <c r="AE98" s="114">
        <f ca="1">IF(AE$2,data0!AA96/Calibration!$G97,"")</f>
        <v>0.13886784017914913</v>
      </c>
      <c r="AF98" s="114">
        <f ca="1">IF(AF$2,data0!AB96/Calibration!$G97,"")</f>
        <v>0</v>
      </c>
      <c r="AG98" s="114">
        <f ca="1">IF(AG$2,data0!AC96/Calibration!$G97,"")</f>
        <v>0</v>
      </c>
      <c r="AH98" s="114">
        <f ca="1">IF(AH$2,data0!AD96/Calibration!$G97,"")</f>
        <v>2.3144638523068739</v>
      </c>
      <c r="AI98" s="114">
        <f ca="1">IF(AI$2,data0!AE96/Calibration!$G97,"")</f>
        <v>0</v>
      </c>
      <c r="AJ98" s="114">
        <f ca="1">IF(AJ$2,data0!AF96/Calibration!$G97,"")</f>
        <v>0</v>
      </c>
      <c r="AK98" s="114">
        <f ca="1">IF(AK$2,data0!AG96/Calibration!$G97,"")</f>
        <v>4.6289278176229569E-2</v>
      </c>
    </row>
    <row r="99" spans="1:37">
      <c r="A99">
        <f>data0!A97</f>
        <v>775</v>
      </c>
      <c r="B99" s="114">
        <f t="shared" ca="1" si="5"/>
        <v>-0.6378797165705723</v>
      </c>
      <c r="C99" s="114">
        <f t="shared" ca="1" si="6"/>
        <v>0.22235907390406495</v>
      </c>
      <c r="D99" s="114">
        <f t="shared" ca="1" si="7"/>
        <v>1.0825978643787022</v>
      </c>
      <c r="E99" s="114">
        <f t="shared" ca="1" si="8"/>
        <v>0.5734925269830915</v>
      </c>
      <c r="F99" s="114">
        <f ca="1">IF(F$2,data0!B97/Calibration!$G98,"")</f>
        <v>0</v>
      </c>
      <c r="G99" s="114">
        <f ca="1">IF(G$2,data0!C97/Calibration!$G98,"")</f>
        <v>4.7213228652314684E-2</v>
      </c>
      <c r="H99" s="114">
        <f ca="1">IF(H$2,data0!D97/Calibration!$G98,"")</f>
        <v>4.7213228652314684E-2</v>
      </c>
      <c r="I99" s="114">
        <f ca="1">IF(I$2,data0!E97/Calibration!$G98,"")</f>
        <v>9.4426457304629369E-2</v>
      </c>
      <c r="J99" s="114">
        <f ca="1">IF(J$2,data0!F97/Calibration!$G98,"")</f>
        <v>4.7213228652314684E-2</v>
      </c>
      <c r="K99" s="114">
        <f ca="1">IF(K$2,data0!G97/Calibration!$G98,"")</f>
        <v>4.7213228652314684E-2</v>
      </c>
      <c r="L99" s="114">
        <f ca="1">IF(L$2,data0!H97/Calibration!$G98,"")</f>
        <v>0</v>
      </c>
      <c r="M99" s="114">
        <f ca="1">IF(M$2,data0!I97/Calibration!$G98,"")</f>
        <v>0</v>
      </c>
      <c r="N99" s="114">
        <f ca="1">IF(N$2,data0!J97/Calibration!$G98,"")</f>
        <v>4.7213228652314684E-2</v>
      </c>
      <c r="O99" s="114">
        <f ca="1">IF(O$2,data0!K97/Calibration!$G98,"")</f>
        <v>1.7941026081025193</v>
      </c>
      <c r="P99" s="114">
        <f ca="1">IF(P$2,data0!L97/Calibration!$G98,"")</f>
        <v>4.7213228652314684E-2</v>
      </c>
      <c r="Q99" s="114">
        <f ca="1">IF(Q$2,data0!M97/Calibration!$G98,"")</f>
        <v>4.7213228652314684E-2</v>
      </c>
      <c r="R99" s="114">
        <f ca="1">IF(R$2,data0!N97/Calibration!$G98,"")</f>
        <v>4.7213228652314684E-2</v>
      </c>
      <c r="S99" s="114">
        <f ca="1">IF(S$2,data0!O97/Calibration!$G98,"")</f>
        <v>4.7213228652314684E-2</v>
      </c>
      <c r="T99" s="114">
        <f ca="1">IF(T$2,data0!P97/Calibration!$G98,"")</f>
        <v>4.7213228652314684E-2</v>
      </c>
      <c r="U99" s="114">
        <f ca="1">IF(U$2,data0!Q97/Calibration!$G98,"")</f>
        <v>4.7213228652314684E-2</v>
      </c>
      <c r="V99" s="114">
        <f ca="1">IF(V$2,data0!R97/Calibration!$G98,"")</f>
        <v>4.7213228652314684E-2</v>
      </c>
      <c r="W99" s="114">
        <f ca="1">IF(W$2,data0!S97/Calibration!$G98,"")</f>
        <v>4.7213228652314684E-2</v>
      </c>
      <c r="X99" s="114">
        <f ca="1">IF(X$2,data0!T97/Calibration!$G98,"")</f>
        <v>0</v>
      </c>
      <c r="Y99" s="114">
        <f ca="1">IF(Y$2,data0!U97/Calibration!$G98,"")</f>
        <v>0</v>
      </c>
      <c r="Z99" s="114" t="str">
        <f>IF(Z$2,data0!V97/Calibration!$G98,"")</f>
        <v/>
      </c>
      <c r="AA99" s="114">
        <f ca="1">IF(AA$2,data0!W97/Calibration!$G98,"")</f>
        <v>0</v>
      </c>
      <c r="AB99" s="114">
        <f ca="1">IF(AB$2,data0!X97/Calibration!$G98,"")</f>
        <v>4.7213228652314684E-2</v>
      </c>
      <c r="AC99" s="114">
        <f ca="1">IF(AC$2,data0!Y97/Calibration!$G98,"")</f>
        <v>1.8885290999866224</v>
      </c>
      <c r="AD99" s="114">
        <f ca="1">IF(AD$2,data0!Z97/Calibration!$G98,"")</f>
        <v>4.7213228652314684E-2</v>
      </c>
      <c r="AE99" s="114">
        <f ca="1">IF(AE$2,data0!AA97/Calibration!$G98,"")</f>
        <v>0</v>
      </c>
      <c r="AF99" s="114">
        <f ca="1">IF(AF$2,data0!AB97/Calibration!$G98,"")</f>
        <v>0</v>
      </c>
      <c r="AG99" s="114">
        <f ca="1">IF(AG$2,data0!AC97/Calibration!$G98,"")</f>
        <v>0.2360661374983278</v>
      </c>
      <c r="AH99" s="114">
        <f ca="1">IF(AH$2,data0!AD97/Calibration!$G98,"")</f>
        <v>2.1245953296968803</v>
      </c>
      <c r="AI99" s="114">
        <f ca="1">IF(AI$2,data0!AE97/Calibration!$G98,"")</f>
        <v>0</v>
      </c>
      <c r="AJ99" s="114">
        <f ca="1">IF(AJ$2,data0!AF97/Calibration!$G98,"")</f>
        <v>0</v>
      </c>
      <c r="AK99" s="114">
        <f ca="1">IF(AK$2,data0!AG97/Calibration!$G98,"")</f>
        <v>4.7213228652314684E-2</v>
      </c>
    </row>
    <row r="100" spans="1:37">
      <c r="A100">
        <f>data0!A98</f>
        <v>780</v>
      </c>
      <c r="B100" s="114">
        <f t="shared" ca="1" si="5"/>
        <v>-0.4124794068627235</v>
      </c>
      <c r="C100" s="114">
        <f t="shared" ca="1" si="6"/>
        <v>0.42810389298531698</v>
      </c>
      <c r="D100" s="114">
        <f t="shared" ca="1" si="7"/>
        <v>1.2686871928333574</v>
      </c>
      <c r="E100" s="114">
        <f t="shared" ca="1" si="8"/>
        <v>0.56038886656536036</v>
      </c>
      <c r="F100" s="114">
        <f ca="1">IF(F$2,data0!B98/Calibration!$G99,"")</f>
        <v>0.52892546996042178</v>
      </c>
      <c r="G100" s="114">
        <f ca="1">IF(G$2,data0!C98/Calibration!$G99,"")</f>
        <v>4.808413309916966E-2</v>
      </c>
      <c r="H100" s="114">
        <f ca="1">IF(H$2,data0!D98/Calibration!$G99,"")</f>
        <v>4.808413309916966E-2</v>
      </c>
      <c r="I100" s="114">
        <f ca="1">IF(I$2,data0!E98/Calibration!$G99,"")</f>
        <v>4.808413309916966E-2</v>
      </c>
      <c r="J100" s="114">
        <f ca="1">IF(J$2,data0!F98/Calibration!$G99,"")</f>
        <v>4.808413309916966E-2</v>
      </c>
      <c r="K100" s="114">
        <f ca="1">IF(K$2,data0!G98/Calibration!$G99,"")</f>
        <v>0.3365889375637432</v>
      </c>
      <c r="L100" s="114">
        <f ca="1">IF(L$2,data0!H98/Calibration!$G99,"")</f>
        <v>0.91359848779733432</v>
      </c>
      <c r="M100" s="114">
        <f ca="1">IF(M$2,data0!I98/Calibration!$G99,"")</f>
        <v>0</v>
      </c>
      <c r="N100" s="114">
        <f ca="1">IF(N$2,data0!J98/Calibration!$G99,"")</f>
        <v>4.808413309916966E-2</v>
      </c>
      <c r="O100" s="114">
        <f ca="1">IF(O$2,data0!K98/Calibration!$G99,"")</f>
        <v>1.3944399009628092</v>
      </c>
      <c r="P100" s="114">
        <f ca="1">IF(P$2,data0!L98/Calibration!$G99,"")</f>
        <v>0.96168263850517077</v>
      </c>
      <c r="Q100" s="114">
        <f ca="1">IF(Q$2,data0!M98/Calibration!$G99,"")</f>
        <v>0.96168263850517077</v>
      </c>
      <c r="R100" s="114">
        <f ca="1">IF(R$2,data0!N98/Calibration!$G99,"")</f>
        <v>4.808413309916966E-2</v>
      </c>
      <c r="S100" s="114">
        <f ca="1">IF(S$2,data0!O98/Calibration!$G99,"")</f>
        <v>4.808413309916966E-2</v>
      </c>
      <c r="T100" s="114">
        <f ca="1">IF(T$2,data0!P98/Calibration!$G99,"")</f>
        <v>1.3463557502549728</v>
      </c>
      <c r="U100" s="114">
        <f ca="1">IF(U$2,data0!Q98/Calibration!$G99,"")</f>
        <v>4.808413309916966E-2</v>
      </c>
      <c r="V100" s="114">
        <f ca="1">IF(V$2,data0!R98/Calibration!$G99,"")</f>
        <v>4.808413309916966E-2</v>
      </c>
      <c r="W100" s="114">
        <f ca="1">IF(W$2,data0!S98/Calibration!$G99,"")</f>
        <v>0</v>
      </c>
      <c r="X100" s="114">
        <f ca="1">IF(X$2,data0!T98/Calibration!$G99,"")</f>
        <v>0.91359848779733432</v>
      </c>
      <c r="Y100" s="114">
        <f ca="1">IF(Y$2,data0!U98/Calibration!$G99,"")</f>
        <v>0</v>
      </c>
      <c r="Z100" s="114" t="str">
        <f>IF(Z$2,data0!V98/Calibration!$G99,"")</f>
        <v/>
      </c>
      <c r="AA100" s="114">
        <f ca="1">IF(AA$2,data0!W98/Calibration!$G99,"")</f>
        <v>0</v>
      </c>
      <c r="AB100" s="114">
        <f ca="1">IF(AB$2,data0!X98/Calibration!$G99,"")</f>
        <v>1.5867764098812656</v>
      </c>
      <c r="AC100" s="114">
        <f ca="1">IF(AC$2,data0!Y98/Calibration!$G99,"")</f>
        <v>1.4906081084655927</v>
      </c>
      <c r="AD100" s="114">
        <f ca="1">IF(AD$2,data0!Z98/Calibration!$G99,"")</f>
        <v>4.808413309916966E-2</v>
      </c>
      <c r="AE100" s="114">
        <f ca="1">IF(AE$2,data0!AA98/Calibration!$G99,"")</f>
        <v>0</v>
      </c>
      <c r="AF100" s="114">
        <f ca="1">IF(AF$2,data0!AB98/Calibration!$G99,"")</f>
        <v>0</v>
      </c>
      <c r="AG100" s="114">
        <f ca="1">IF(AG$2,data0!AC98/Calibration!$G99,"")</f>
        <v>1.2021032981314634</v>
      </c>
      <c r="AH100" s="114">
        <f ca="1">IF(AH$2,data0!AD98/Calibration!$G99,"")</f>
        <v>1.10593509062868</v>
      </c>
      <c r="AI100" s="114">
        <f ca="1">IF(AI$2,data0!AE98/Calibration!$G99,"")</f>
        <v>0</v>
      </c>
      <c r="AJ100" s="114">
        <f ca="1">IF(AJ$2,data0!AF98/Calibration!$G99,"")</f>
        <v>0</v>
      </c>
      <c r="AK100" s="114">
        <f ca="1">IF(AK$2,data0!AG98/Calibration!$G99,"")</f>
        <v>4.808413309916966E-2</v>
      </c>
    </row>
    <row r="101" spans="1:37">
      <c r="A101">
        <f>data0!A99</f>
        <v>785</v>
      </c>
      <c r="B101" s="114">
        <f t="shared" ca="1" si="5"/>
        <v>-0.7600485695309952</v>
      </c>
      <c r="C101" s="114">
        <f t="shared" ca="1" si="6"/>
        <v>0.73656506862736093</v>
      </c>
      <c r="D101" s="114">
        <f t="shared" ca="1" si="7"/>
        <v>2.2331787067857172</v>
      </c>
      <c r="E101" s="114">
        <f t="shared" ca="1" si="8"/>
        <v>0.99774242543890412</v>
      </c>
      <c r="F101" s="114">
        <f ca="1">IF(F$2,data0!B99/Calibration!$G100,"")</f>
        <v>1.3719709982637414</v>
      </c>
      <c r="G101" s="114">
        <f ca="1">IF(G$2,data0!C99/Calibration!$G100,"")</f>
        <v>4.8998963369243975E-2</v>
      </c>
      <c r="H101" s="114">
        <f ca="1">IF(H$2,data0!D99/Calibration!$G100,"")</f>
        <v>0.58798758435583776</v>
      </c>
      <c r="I101" s="114">
        <f ca="1">IF(I$2,data0!E99/Calibration!$G100,"")</f>
        <v>4.8998963369243975E-2</v>
      </c>
      <c r="J101" s="114">
        <f ca="1">IF(J$2,data0!F99/Calibration!$G100,"")</f>
        <v>1.2739730356378884</v>
      </c>
      <c r="K101" s="114">
        <f ca="1">IF(K$2,data0!G99/Calibration!$G100,"")</f>
        <v>4.8998963369243975E-2</v>
      </c>
      <c r="L101" s="114">
        <f ca="1">IF(L$2,data0!H99/Calibration!$G100,"")</f>
        <v>2.2049533934845713</v>
      </c>
      <c r="M101" s="114">
        <f ca="1">IF(M$2,data0!I99/Calibration!$G100,"")</f>
        <v>0.83298239522083006</v>
      </c>
      <c r="N101" s="114">
        <f ca="1">IF(N$2,data0!J99/Calibration!$G100,"")</f>
        <v>4.8998963369243975E-2</v>
      </c>
      <c r="O101" s="114">
        <f ca="1">IF(O$2,data0!K99/Calibration!$G100,"")</f>
        <v>0.14699689608895944</v>
      </c>
      <c r="P101" s="114">
        <f ca="1">IF(P$2,data0!L99/Calibration!$G100,"")</f>
        <v>2.2539523747974979</v>
      </c>
      <c r="Q101" s="114">
        <f ca="1">IF(Q$2,data0!M99/Calibration!$G100,"")</f>
        <v>1.861960524294086</v>
      </c>
      <c r="R101" s="114">
        <f ca="1">IF(R$2,data0!N99/Calibration!$G100,"")</f>
        <v>4.8998963369243975E-2</v>
      </c>
      <c r="S101" s="114">
        <f ca="1">IF(S$2,data0!O99/Calibration!$G100,"")</f>
        <v>4.8998963369243975E-2</v>
      </c>
      <c r="T101" s="114">
        <f ca="1">IF(T$2,data0!P99/Calibration!$G100,"")</f>
        <v>2.5479460712757769</v>
      </c>
      <c r="U101" s="114">
        <f ca="1">IF(U$2,data0!Q99/Calibration!$G100,"")</f>
        <v>4.8998963369243975E-2</v>
      </c>
      <c r="V101" s="114">
        <f ca="1">IF(V$2,data0!R99/Calibration!$G100,"")</f>
        <v>4.8998963369243975E-2</v>
      </c>
      <c r="W101" s="114">
        <f ca="1">IF(W$2,data0!S99/Calibration!$G100,"")</f>
        <v>0</v>
      </c>
      <c r="X101" s="114">
        <f ca="1">IF(X$2,data0!T99/Calibration!$G100,"")</f>
        <v>3.184932636944541</v>
      </c>
      <c r="Y101" s="114">
        <f ca="1">IF(Y$2,data0!U99/Calibration!$G100,"")</f>
        <v>0</v>
      </c>
      <c r="Z101" s="114" t="str">
        <f>IF(Z$2,data0!V99/Calibration!$G100,"")</f>
        <v/>
      </c>
      <c r="AA101" s="114">
        <f ca="1">IF(AA$2,data0!W99/Calibration!$G100,"")</f>
        <v>0</v>
      </c>
      <c r="AB101" s="114">
        <f ca="1">IF(AB$2,data0!X99/Calibration!$G100,"")</f>
        <v>2.2539523747974979</v>
      </c>
      <c r="AC101" s="114">
        <f ca="1">IF(AC$2,data0!Y99/Calibration!$G100,"")</f>
        <v>4.8998963369243975E-2</v>
      </c>
      <c r="AD101" s="114">
        <f ca="1">IF(AD$2,data0!Z99/Calibration!$G100,"")</f>
        <v>4.8998963369243975E-2</v>
      </c>
      <c r="AE101" s="114">
        <f ca="1">IF(AE$2,data0!AA99/Calibration!$G100,"")</f>
        <v>0</v>
      </c>
      <c r="AF101" s="114">
        <f ca="1">IF(AF$2,data0!AB99/Calibration!$G100,"")</f>
        <v>2.3029513561104245</v>
      </c>
      <c r="AG101" s="114">
        <f ca="1">IF(AG$2,data0!AC99/Calibration!$G100,"")</f>
        <v>1.2739730356378884</v>
      </c>
      <c r="AH101" s="114">
        <f ca="1">IF(AH$2,data0!AD99/Calibration!$G100,"")</f>
        <v>0.1959958534769759</v>
      </c>
      <c r="AI101" s="114">
        <f ca="1">IF(AI$2,data0!AE99/Calibration!$G100,"")</f>
        <v>0</v>
      </c>
      <c r="AJ101" s="114">
        <f ca="1">IF(AJ$2,data0!AF99/Calibration!$G100,"")</f>
        <v>0</v>
      </c>
      <c r="AK101" s="114">
        <f ca="1">IF(AK$2,data0!AG99/Calibration!$G100,"")</f>
        <v>4.8998963369243975E-2</v>
      </c>
    </row>
    <row r="102" spans="1:37">
      <c r="A102">
        <f>data0!A100</f>
        <v>790</v>
      </c>
      <c r="B102" s="114">
        <f t="shared" ca="1" si="5"/>
        <v>-0.6883905040113889</v>
      </c>
      <c r="C102" s="114">
        <f t="shared" ca="1" si="6"/>
        <v>0.8426279864820081</v>
      </c>
      <c r="D102" s="114">
        <f t="shared" ca="1" si="7"/>
        <v>2.3736464769754049</v>
      </c>
      <c r="E102" s="114">
        <f t="shared" ca="1" si="8"/>
        <v>1.0206789936622647</v>
      </c>
      <c r="F102" s="114">
        <f ca="1">IF(F$2,data0!B100/Calibration!$G101,"")</f>
        <v>0.84745220899010476</v>
      </c>
      <c r="G102" s="114">
        <f ca="1">IF(G$2,data0!C100/Calibration!$G101,"")</f>
        <v>0.44865117805611848</v>
      </c>
      <c r="H102" s="114">
        <f ca="1">IF(H$2,data0!D100/Calibration!$G101,"")</f>
        <v>1.6949044179802095</v>
      </c>
      <c r="I102" s="114">
        <f ca="1">IF(I$2,data0!E100/Calibration!$G101,"")</f>
        <v>4.9850128866748292E-2</v>
      </c>
      <c r="J102" s="114">
        <f ca="1">IF(J$2,data0!F100/Calibration!$G101,"")</f>
        <v>2.1934056944774367</v>
      </c>
      <c r="K102" s="114">
        <f ca="1">IF(K$2,data0!G100/Calibration!$G101,"")</f>
        <v>4.9850128866748292E-2</v>
      </c>
      <c r="L102" s="114">
        <f ca="1">IF(L$2,data0!H100/Calibration!$G101,"")</f>
        <v>1.7447545651023417</v>
      </c>
      <c r="M102" s="114">
        <f ca="1">IF(M$2,data0!I100/Calibration!$G101,"")</f>
        <v>2.5423565296082673</v>
      </c>
      <c r="N102" s="114">
        <f ca="1">IF(N$2,data0!J100/Calibration!$G101,"")</f>
        <v>0.99700255299445395</v>
      </c>
      <c r="O102" s="114">
        <f ca="1">IF(O$2,data0!K100/Calibration!$G101,"")</f>
        <v>0</v>
      </c>
      <c r="P102" s="114">
        <f ca="1">IF(P$2,data0!L100/Calibration!$G101,"")</f>
        <v>0.89730235611223697</v>
      </c>
      <c r="Q102" s="114">
        <f ca="1">IF(Q$2,data0!M100/Calibration!$G101,"")</f>
        <v>1.2462531912430674</v>
      </c>
      <c r="R102" s="114">
        <f ca="1">IF(R$2,data0!N100/Calibration!$G101,"")</f>
        <v>4.9850128866748292E-2</v>
      </c>
      <c r="S102" s="114">
        <f ca="1">IF(S$2,data0!O100/Calibration!$G101,"")</f>
        <v>4.9850128866748292E-2</v>
      </c>
      <c r="T102" s="114">
        <f ca="1">IF(T$2,data0!P100/Calibration!$G101,"")</f>
        <v>2.0937054002331723</v>
      </c>
      <c r="U102" s="114">
        <f ca="1">IF(U$2,data0!Q100/Calibration!$G101,"")</f>
        <v>4.9850128866748292E-2</v>
      </c>
      <c r="V102" s="114">
        <f ca="1">IF(V$2,data0!R100/Calibration!$G101,"")</f>
        <v>4.9850128866748292E-2</v>
      </c>
      <c r="W102" s="114">
        <f ca="1">IF(W$2,data0!S100/Calibration!$G101,"")</f>
        <v>0</v>
      </c>
      <c r="X102" s="114">
        <f ca="1">IF(X$2,data0!T100/Calibration!$G101,"")</f>
        <v>3.389808835960419</v>
      </c>
      <c r="Y102" s="114">
        <f ca="1">IF(Y$2,data0!U100/Calibration!$G101,"")</f>
        <v>1.2462531912430674</v>
      </c>
      <c r="Z102" s="114" t="str">
        <f>IF(Z$2,data0!V100/Calibration!$G101,"")</f>
        <v/>
      </c>
      <c r="AA102" s="114">
        <f ca="1">IF(AA$2,data0!W100/Calibration!$G101,"")</f>
        <v>0</v>
      </c>
      <c r="AB102" s="114">
        <f ca="1">IF(AB$2,data0!X100/Calibration!$G101,"")</f>
        <v>1.5453539766138131</v>
      </c>
      <c r="AC102" s="114">
        <f ca="1">IF(AC$2,data0!Y100/Calibration!$G101,"")</f>
        <v>4.9850128866748292E-2</v>
      </c>
      <c r="AD102" s="114">
        <f ca="1">IF(AD$2,data0!Z100/Calibration!$G101,"")</f>
        <v>1.5453539766138131</v>
      </c>
      <c r="AE102" s="114">
        <f ca="1">IF(AE$2,data0!AA100/Calibration!$G101,"")</f>
        <v>0</v>
      </c>
      <c r="AF102" s="114">
        <f ca="1">IF(AF$2,data0!AB100/Calibration!$G101,"")</f>
        <v>3.0907079532276263</v>
      </c>
      <c r="AG102" s="114">
        <f ca="1">IF(AG$2,data0!AC100/Calibration!$G101,"")</f>
        <v>0.14955039268537282</v>
      </c>
      <c r="AH102" s="114">
        <f ca="1">IF(AH$2,data0!AD100/Calibration!$G101,"")</f>
        <v>4.9850128866748292E-2</v>
      </c>
      <c r="AI102" s="114">
        <f ca="1">IF(AI$2,data0!AE100/Calibration!$G101,"")</f>
        <v>0</v>
      </c>
      <c r="AJ102" s="114">
        <f ca="1">IF(AJ$2,data0!AF100/Calibration!$G101,"")</f>
        <v>0</v>
      </c>
      <c r="AK102" s="114">
        <f ca="1">IF(AK$2,data0!AG100/Calibration!$G101,"")</f>
        <v>4.9850128866748292E-2</v>
      </c>
    </row>
    <row r="103" spans="1:37">
      <c r="A103">
        <f>data0!A101</f>
        <v>795</v>
      </c>
      <c r="B103" s="114">
        <f t="shared" ca="1" si="5"/>
        <v>-0.56430674062869424</v>
      </c>
      <c r="C103" s="114">
        <f t="shared" ca="1" si="6"/>
        <v>0.6801617166405437</v>
      </c>
      <c r="D103" s="114">
        <f t="shared" ca="1" si="7"/>
        <v>1.9246301739097817</v>
      </c>
      <c r="E103" s="114">
        <f t="shared" ca="1" si="8"/>
        <v>0.82964563817949188</v>
      </c>
      <c r="F103" s="114">
        <f ca="1">IF(F$2,data0!B101/Calibration!$G102,"")</f>
        <v>0</v>
      </c>
      <c r="G103" s="114">
        <f ca="1">IF(G$2,data0!C101/Calibration!$G102,"")</f>
        <v>1.6766396143520232</v>
      </c>
      <c r="H103" s="114">
        <f ca="1">IF(H$2,data0!D101/Calibration!$G102,"")</f>
        <v>5.0807260477155537E-2</v>
      </c>
      <c r="I103" s="114">
        <f ca="1">IF(I$2,data0!E101/Calibration!$G102,"")</f>
        <v>5.0807260477155537E-2</v>
      </c>
      <c r="J103" s="114">
        <f ca="1">IF(J$2,data0!F101/Calibration!$G102,"")</f>
        <v>0.20322904190862215</v>
      </c>
      <c r="K103" s="114">
        <f ca="1">IF(K$2,data0!G101/Calibration!$G102,"")</f>
        <v>5.0807260477155537E-2</v>
      </c>
      <c r="L103" s="114">
        <f ca="1">IF(L$2,data0!H101/Calibration!$G102,"")</f>
        <v>0</v>
      </c>
      <c r="M103" s="114">
        <f ca="1">IF(M$2,data0!I101/Calibration!$G102,"")</f>
        <v>0.91453072580058081</v>
      </c>
      <c r="N103" s="114">
        <f ca="1">IF(N$2,data0!J101/Calibration!$G102,"")</f>
        <v>1.7782541725181156</v>
      </c>
      <c r="O103" s="114">
        <f ca="1">IF(O$2,data0!K101/Calibration!$G102,"")</f>
        <v>0</v>
      </c>
      <c r="P103" s="114">
        <f ca="1">IF(P$2,data0!L101/Calibration!$G102,"")</f>
        <v>5.0807260477155537E-2</v>
      </c>
      <c r="Q103" s="114">
        <f ca="1">IF(Q$2,data0!M101/Calibration!$G102,"")</f>
        <v>5.0807260477155537E-2</v>
      </c>
      <c r="R103" s="114">
        <f ca="1">IF(R$2,data0!N101/Calibration!$G102,"")</f>
        <v>5.0807260477155537E-2</v>
      </c>
      <c r="S103" s="114">
        <f ca="1">IF(S$2,data0!O101/Calibration!$G102,"")</f>
        <v>0.60968715053372058</v>
      </c>
      <c r="T103" s="114">
        <f ca="1">IF(T$2,data0!P101/Calibration!$G102,"")</f>
        <v>0.60968715053372058</v>
      </c>
      <c r="U103" s="114">
        <f ca="1">IF(U$2,data0!Q101/Calibration!$G102,"")</f>
        <v>1.5242177771028849</v>
      </c>
      <c r="V103" s="114">
        <f ca="1">IF(V$2,data0!R101/Calibration!$G102,"")</f>
        <v>1.3717960390851629</v>
      </c>
      <c r="W103" s="114">
        <f ca="1">IF(W$2,data0!S101/Calibration!$G102,"")</f>
        <v>0</v>
      </c>
      <c r="X103" s="114">
        <f ca="1">IF(X$2,data0!T101/Calibration!$G102,"")</f>
        <v>1.0161451847352565</v>
      </c>
      <c r="Y103" s="114">
        <f ca="1">IF(Y$2,data0!U101/Calibration!$G102,"")</f>
        <v>2.387941323051836</v>
      </c>
      <c r="Z103" s="114" t="str">
        <f>IF(Z$2,data0!V101/Calibration!$G102,"")</f>
        <v/>
      </c>
      <c r="AA103" s="114">
        <f ca="1">IF(AA$2,data0!W101/Calibration!$G102,"")</f>
        <v>0</v>
      </c>
      <c r="AB103" s="114">
        <f ca="1">IF(AB$2,data0!X101/Calibration!$G102,"")</f>
        <v>0.10161452095431107</v>
      </c>
      <c r="AC103" s="114">
        <f ca="1">IF(AC$2,data0!Y101/Calibration!$G102,"")</f>
        <v>5.0807260477155537E-2</v>
      </c>
      <c r="AD103" s="114">
        <f ca="1">IF(AD$2,data0!Z101/Calibration!$G102,"")</f>
        <v>2.69278479908728</v>
      </c>
      <c r="AE103" s="114">
        <f ca="1">IF(AE$2,data0!AA101/Calibration!$G102,"")</f>
        <v>0</v>
      </c>
      <c r="AF103" s="114">
        <f ca="1">IF(AF$2,data0!AB101/Calibration!$G102,"")</f>
        <v>0.76210888855144243</v>
      </c>
      <c r="AG103" s="114">
        <f ca="1">IF(AG$2,data0!AC101/Calibration!$G102,"")</f>
        <v>0</v>
      </c>
      <c r="AH103" s="114">
        <f ca="1">IF(AH$2,data0!AD101/Calibration!$G102,"")</f>
        <v>5.0807260477155537E-2</v>
      </c>
      <c r="AI103" s="114">
        <f ca="1">IF(AI$2,data0!AE101/Calibration!$G102,"")</f>
        <v>1.7274468934350693</v>
      </c>
      <c r="AJ103" s="114">
        <f ca="1">IF(AJ$2,data0!AF101/Calibration!$G102,"")</f>
        <v>1.9306758113044209</v>
      </c>
      <c r="AK103" s="114">
        <f ca="1">IF(AK$2,data0!AG101/Calibration!$G102,"")</f>
        <v>1.3717960390851629</v>
      </c>
    </row>
    <row r="104" spans="1:37">
      <c r="A104">
        <f>data0!A102</f>
        <v>800</v>
      </c>
      <c r="B104" s="114">
        <f t="shared" ca="1" si="5"/>
        <v>-0.58592228553651715</v>
      </c>
      <c r="C104" s="114">
        <f t="shared" ca="1" si="6"/>
        <v>0.45568238003323286</v>
      </c>
      <c r="D104" s="114">
        <f t="shared" ca="1" si="7"/>
        <v>1.4972870456029828</v>
      </c>
      <c r="E104" s="114">
        <f t="shared" ca="1" si="8"/>
        <v>0.69440311037983338</v>
      </c>
      <c r="F104" s="114">
        <f ca="1">IF(F$2,data0!B102/Calibration!$G103,"")</f>
        <v>0</v>
      </c>
      <c r="G104" s="114">
        <f ca="1">IF(G$2,data0!C102/Calibration!$G103,"")</f>
        <v>0.51744151294929608</v>
      </c>
      <c r="H104" s="114">
        <f ca="1">IF(H$2,data0!D102/Calibration!$G103,"")</f>
        <v>5.1744152558195311E-2</v>
      </c>
      <c r="I104" s="114">
        <f ca="1">IF(I$2,data0!E102/Calibration!$G103,"")</f>
        <v>5.1744152558195311E-2</v>
      </c>
      <c r="J104" s="114">
        <f ca="1">IF(J$2,data0!F102/Calibration!$G103,"")</f>
        <v>5.1744152558195311E-2</v>
      </c>
      <c r="K104" s="114">
        <f ca="1">IF(K$2,data0!G102/Calibration!$G103,"")</f>
        <v>5.1744152558195311E-2</v>
      </c>
      <c r="L104" s="114">
        <f ca="1">IF(L$2,data0!H102/Calibration!$G103,"")</f>
        <v>0</v>
      </c>
      <c r="M104" s="114">
        <f ca="1">IF(M$2,data0!I102/Calibration!$G103,"")</f>
        <v>0</v>
      </c>
      <c r="N104" s="114">
        <f ca="1">IF(N$2,data0!J102/Calibration!$G103,"")</f>
        <v>0.31046492798182884</v>
      </c>
      <c r="O104" s="114">
        <f ca="1">IF(O$2,data0!K102/Calibration!$G103,"")</f>
        <v>0</v>
      </c>
      <c r="P104" s="114">
        <f ca="1">IF(P$2,data0!L102/Calibration!$G103,"")</f>
        <v>5.1744152558195311E-2</v>
      </c>
      <c r="Q104" s="114">
        <f ca="1">IF(Q$2,data0!M102/Calibration!$G103,"")</f>
        <v>5.1744152558195311E-2</v>
      </c>
      <c r="R104" s="114">
        <f ca="1">IF(R$2,data0!N102/Calibration!$G103,"")</f>
        <v>5.1744152558195311E-2</v>
      </c>
      <c r="S104" s="114">
        <f ca="1">IF(S$2,data0!O102/Calibration!$G103,"")</f>
        <v>1.1901155404201347</v>
      </c>
      <c r="T104" s="114">
        <f ca="1">IF(T$2,data0!P102/Calibration!$G103,"")</f>
        <v>0</v>
      </c>
      <c r="U104" s="114">
        <f ca="1">IF(U$2,data0!Q102/Calibration!$G103,"")</f>
        <v>1.2936037823732403</v>
      </c>
      <c r="V104" s="114">
        <f ca="1">IF(V$2,data0!R102/Calibration!$G103,"")</f>
        <v>1.0348830258985922</v>
      </c>
      <c r="W104" s="114">
        <f ca="1">IF(W$2,data0!S102/Calibration!$G103,"")</f>
        <v>0</v>
      </c>
      <c r="X104" s="114">
        <f ca="1">IF(X$2,data0!T102/Calibration!$G103,"")</f>
        <v>0</v>
      </c>
      <c r="Y104" s="114">
        <f ca="1">IF(Y$2,data0!U102/Calibration!$G103,"")</f>
        <v>1.1901155404201347</v>
      </c>
      <c r="Z104" s="114" t="str">
        <f>IF(Z$2,data0!V102/Calibration!$G103,"")</f>
        <v/>
      </c>
      <c r="AA104" s="114">
        <f ca="1">IF(AA$2,data0!W102/Calibration!$G103,"")</f>
        <v>0.62092985596365768</v>
      </c>
      <c r="AB104" s="114">
        <f ca="1">IF(AB$2,data0!X102/Calibration!$G103,"")</f>
        <v>5.1744152558195311E-2</v>
      </c>
      <c r="AC104" s="114">
        <f ca="1">IF(AC$2,data0!Y102/Calibration!$G103,"")</f>
        <v>5.1744152558195311E-2</v>
      </c>
      <c r="AD104" s="114">
        <f ca="1">IF(AD$2,data0!Z102/Calibration!$G103,"")</f>
        <v>1.4488362968947828</v>
      </c>
      <c r="AE104" s="114">
        <f ca="1">IF(AE$2,data0!AA102/Calibration!$G103,"")</f>
        <v>0</v>
      </c>
      <c r="AF104" s="114">
        <f ca="1">IF(AF$2,data0!AB102/Calibration!$G103,"")</f>
        <v>0</v>
      </c>
      <c r="AG104" s="114">
        <f ca="1">IF(AG$2,data0!AC102/Calibration!$G103,"")</f>
        <v>0</v>
      </c>
      <c r="AH104" s="114">
        <f ca="1">IF(AH$2,data0!AD102/Calibration!$G103,"")</f>
        <v>5.1744152558195311E-2</v>
      </c>
      <c r="AI104" s="114">
        <f ca="1">IF(AI$2,data0!AE102/Calibration!$G103,"")</f>
        <v>2.0697660517971843</v>
      </c>
      <c r="AJ104" s="114">
        <f ca="1">IF(AJ$2,data0!AF102/Calibration!$G103,"")</f>
        <v>1.5005804684019635</v>
      </c>
      <c r="AK104" s="114">
        <f ca="1">IF(AK$2,data0!AG102/Calibration!$G103,"")</f>
        <v>2.43197525234745</v>
      </c>
    </row>
    <row r="105" spans="1:37">
      <c r="A105">
        <f>data0!A103</f>
        <v>805</v>
      </c>
      <c r="B105" s="114">
        <f t="shared" ca="1" si="5"/>
        <v>-0.37594166362391568</v>
      </c>
      <c r="C105" s="114">
        <f t="shared" ca="1" si="6"/>
        <v>0.19992472148096152</v>
      </c>
      <c r="D105" s="114">
        <f t="shared" ca="1" si="7"/>
        <v>0.77579110658583872</v>
      </c>
      <c r="E105" s="114">
        <f t="shared" ca="1" si="8"/>
        <v>0.38391092340325145</v>
      </c>
      <c r="F105" s="114">
        <f ca="1">IF(F$2,data0!B103/Calibration!$G104,"")</f>
        <v>0</v>
      </c>
      <c r="G105" s="114">
        <f ca="1">IF(G$2,data0!C103/Calibration!$G104,"")</f>
        <v>5.2522595832268135E-2</v>
      </c>
      <c r="H105" s="114">
        <f ca="1">IF(H$2,data0!D103/Calibration!$G104,"")</f>
        <v>5.2522595832268135E-2</v>
      </c>
      <c r="I105" s="114">
        <f ca="1">IF(I$2,data0!E103/Calibration!$G104,"")</f>
        <v>5.2522595832268135E-2</v>
      </c>
      <c r="J105" s="114">
        <f ca="1">IF(J$2,data0!F103/Calibration!$G104,"")</f>
        <v>5.2522595832268135E-2</v>
      </c>
      <c r="K105" s="114">
        <f ca="1">IF(K$2,data0!G103/Calibration!$G104,"")</f>
        <v>5.2522595832268135E-2</v>
      </c>
      <c r="L105" s="114">
        <f ca="1">IF(L$2,data0!H103/Calibration!$G104,"")</f>
        <v>0</v>
      </c>
      <c r="M105" s="114">
        <f ca="1">IF(M$2,data0!I103/Calibration!$G104,"")</f>
        <v>0</v>
      </c>
      <c r="N105" s="114">
        <f ca="1">IF(N$2,data0!J103/Calibration!$G104,"")</f>
        <v>5.2522595832268135E-2</v>
      </c>
      <c r="O105" s="114">
        <f ca="1">IF(O$2,data0!K103/Calibration!$G104,"")</f>
        <v>0</v>
      </c>
      <c r="P105" s="114">
        <f ca="1">IF(P$2,data0!L103/Calibration!$G104,"")</f>
        <v>5.2522595832268135E-2</v>
      </c>
      <c r="Q105" s="114">
        <f ca="1">IF(Q$2,data0!M103/Calibration!$G104,"")</f>
        <v>5.2522595832268135E-2</v>
      </c>
      <c r="R105" s="114">
        <f ca="1">IF(R$2,data0!N103/Calibration!$G104,"")</f>
        <v>5.2522595832268135E-2</v>
      </c>
      <c r="S105" s="114">
        <f ca="1">IF(S$2,data0!O103/Calibration!$G104,"")</f>
        <v>0.68279373940813393</v>
      </c>
      <c r="T105" s="114">
        <f ca="1">IF(T$2,data0!P103/Calibration!$G104,"")</f>
        <v>0</v>
      </c>
      <c r="U105" s="114">
        <f ca="1">IF(U$2,data0!Q103/Calibration!$G104,"")</f>
        <v>0.5252259454999777</v>
      </c>
      <c r="V105" s="114">
        <f ca="1">IF(V$2,data0!R103/Calibration!$G104,"")</f>
        <v>5.2522595832268135E-2</v>
      </c>
      <c r="W105" s="114">
        <f ca="1">IF(W$2,data0!S103/Calibration!$G104,"")</f>
        <v>0</v>
      </c>
      <c r="X105" s="114">
        <f ca="1">IF(X$2,data0!T103/Calibration!$G104,"")</f>
        <v>0</v>
      </c>
      <c r="Y105" s="114">
        <f ca="1">IF(Y$2,data0!U103/Calibration!$G104,"")</f>
        <v>0.10504519166453627</v>
      </c>
      <c r="Z105" s="114" t="str">
        <f>IF(Z$2,data0!V103/Calibration!$G104,"")</f>
        <v/>
      </c>
      <c r="AA105" s="114">
        <f ca="1">IF(AA$2,data0!W103/Calibration!$G104,"")</f>
        <v>0.63027117563262502</v>
      </c>
      <c r="AB105" s="114">
        <f ca="1">IF(AB$2,data0!X103/Calibration!$G104,"")</f>
        <v>5.2522595832268135E-2</v>
      </c>
      <c r="AC105" s="114">
        <f ca="1">IF(AC$2,data0!Y103/Calibration!$G104,"")</f>
        <v>5.2522595832268135E-2</v>
      </c>
      <c r="AD105" s="114">
        <f ca="1">IF(AD$2,data0!Z103/Calibration!$G104,"")</f>
        <v>0.36765817723722882</v>
      </c>
      <c r="AE105" s="114">
        <f ca="1">IF(AE$2,data0!AA103/Calibration!$G104,"")</f>
        <v>0</v>
      </c>
      <c r="AF105" s="114">
        <f ca="1">IF(AF$2,data0!AB103/Calibration!$G104,"")</f>
        <v>0</v>
      </c>
      <c r="AG105" s="114">
        <f ca="1">IF(AG$2,data0!AC103/Calibration!$G104,"")</f>
        <v>0</v>
      </c>
      <c r="AH105" s="114">
        <f ca="1">IF(AH$2,data0!AD103/Calibration!$G104,"")</f>
        <v>5.2522595832268135E-2</v>
      </c>
      <c r="AI105" s="114">
        <f ca="1">IF(AI$2,data0!AE103/Calibration!$G104,"")</f>
        <v>1.26054235126525</v>
      </c>
      <c r="AJ105" s="114">
        <f ca="1">IF(AJ$2,data0!AF103/Calibration!$G104,"")</f>
        <v>0.31513558781631251</v>
      </c>
      <c r="AK105" s="114">
        <f ca="1">IF(AK$2,data0!AG103/Calibration!$G104,"")</f>
        <v>1.6282004515662567</v>
      </c>
    </row>
    <row r="106" spans="1:37">
      <c r="A106">
        <f>data0!A104</f>
        <v>810</v>
      </c>
      <c r="B106" s="114">
        <f t="shared" ca="1" si="5"/>
        <v>-0.17789382286178429</v>
      </c>
      <c r="C106" s="114">
        <f t="shared" ca="1" si="6"/>
        <v>8.0879579021604961E-2</v>
      </c>
      <c r="D106" s="114">
        <f t="shared" ca="1" si="7"/>
        <v>0.33965298090499424</v>
      </c>
      <c r="E106" s="114">
        <f t="shared" ca="1" si="8"/>
        <v>0.17251560125559284</v>
      </c>
      <c r="F106" s="114">
        <f ca="1">IF(F$2,data0!B104/Calibration!$G105,"")</f>
        <v>0</v>
      </c>
      <c r="G106" s="114">
        <f ca="1">IF(G$2,data0!C104/Calibration!$G105,"")</f>
        <v>5.3346105173571856E-2</v>
      </c>
      <c r="H106" s="114">
        <f ca="1">IF(H$2,data0!D104/Calibration!$G105,"")</f>
        <v>5.3346105173571856E-2</v>
      </c>
      <c r="I106" s="114">
        <f ca="1">IF(I$2,data0!E104/Calibration!$G105,"")</f>
        <v>5.3346105173571856E-2</v>
      </c>
      <c r="J106" s="114">
        <f ca="1">IF(J$2,data0!F104/Calibration!$G105,"")</f>
        <v>5.3346105173571856E-2</v>
      </c>
      <c r="K106" s="114">
        <f ca="1">IF(K$2,data0!G104/Calibration!$G105,"")</f>
        <v>5.3346105173571856E-2</v>
      </c>
      <c r="L106" s="114">
        <f ca="1">IF(L$2,data0!H104/Calibration!$G105,"")</f>
        <v>0</v>
      </c>
      <c r="M106" s="114">
        <f ca="1">IF(M$2,data0!I104/Calibration!$G105,"")</f>
        <v>0</v>
      </c>
      <c r="N106" s="114">
        <f ca="1">IF(N$2,data0!J104/Calibration!$G105,"")</f>
        <v>5.3346105173571856E-2</v>
      </c>
      <c r="O106" s="114">
        <f ca="1">IF(O$2,data0!K104/Calibration!$G105,"")</f>
        <v>0</v>
      </c>
      <c r="P106" s="114">
        <f ca="1">IF(P$2,data0!L104/Calibration!$G105,"")</f>
        <v>5.3346105173571856E-2</v>
      </c>
      <c r="Q106" s="114">
        <f ca="1">IF(Q$2,data0!M104/Calibration!$G105,"")</f>
        <v>5.3346105173571856E-2</v>
      </c>
      <c r="R106" s="114">
        <f ca="1">IF(R$2,data0!N104/Calibration!$G105,"")</f>
        <v>5.3346105173571856E-2</v>
      </c>
      <c r="S106" s="114">
        <f ca="1">IF(S$2,data0!O104/Calibration!$G105,"")</f>
        <v>5.3346105173571856E-2</v>
      </c>
      <c r="T106" s="114">
        <f ca="1">IF(T$2,data0!P104/Calibration!$G105,"")</f>
        <v>0</v>
      </c>
      <c r="U106" s="114">
        <f ca="1">IF(U$2,data0!Q104/Calibration!$G105,"")</f>
        <v>5.3346105173571856E-2</v>
      </c>
      <c r="V106" s="114">
        <f ca="1">IF(V$2,data0!R104/Calibration!$G105,"")</f>
        <v>5.3346105173571856E-2</v>
      </c>
      <c r="W106" s="114">
        <f ca="1">IF(W$2,data0!S104/Calibration!$G105,"")</f>
        <v>0</v>
      </c>
      <c r="X106" s="114">
        <f ca="1">IF(X$2,data0!T104/Calibration!$G105,"")</f>
        <v>0</v>
      </c>
      <c r="Y106" s="114">
        <f ca="1">IF(Y$2,data0!U104/Calibration!$G105,"")</f>
        <v>0</v>
      </c>
      <c r="Z106" s="114" t="str">
        <f>IF(Z$2,data0!V104/Calibration!$G105,"")</f>
        <v/>
      </c>
      <c r="AA106" s="114">
        <f ca="1">IF(AA$2,data0!W104/Calibration!$G105,"")</f>
        <v>0.37342274272687936</v>
      </c>
      <c r="AB106" s="114">
        <f ca="1">IF(AB$2,data0!X104/Calibration!$G105,"")</f>
        <v>5.3346105173571856E-2</v>
      </c>
      <c r="AC106" s="114">
        <f ca="1">IF(AC$2,data0!Y104/Calibration!$G105,"")</f>
        <v>5.3346105173571856E-2</v>
      </c>
      <c r="AD106" s="114">
        <f ca="1">IF(AD$2,data0!Z104/Calibration!$G105,"")</f>
        <v>5.3346105173571856E-2</v>
      </c>
      <c r="AE106" s="114">
        <f ca="1">IF(AE$2,data0!AA104/Calibration!$G105,"")</f>
        <v>0</v>
      </c>
      <c r="AF106" s="114">
        <f ca="1">IF(AF$2,data0!AB104/Calibration!$G105,"")</f>
        <v>0</v>
      </c>
      <c r="AG106" s="114">
        <f ca="1">IF(AG$2,data0!AC104/Calibration!$G105,"")</f>
        <v>0</v>
      </c>
      <c r="AH106" s="114">
        <f ca="1">IF(AH$2,data0!AD104/Calibration!$G105,"")</f>
        <v>5.3346105173571856E-2</v>
      </c>
      <c r="AI106" s="114">
        <f ca="1">IF(AI$2,data0!AE104/Calibration!$G105,"")</f>
        <v>0.42676884138857485</v>
      </c>
      <c r="AJ106" s="114">
        <f ca="1">IF(AJ$2,data0!AF104/Calibration!$G105,"")</f>
        <v>0</v>
      </c>
      <c r="AK106" s="114">
        <f ca="1">IF(AK$2,data0!AG104/Calibration!$G105,"")</f>
        <v>0.8535376827771497</v>
      </c>
    </row>
    <row r="107" spans="1:37">
      <c r="A107">
        <f>data0!A105</f>
        <v>815</v>
      </c>
      <c r="B107" s="114">
        <f t="shared" ca="1" si="5"/>
        <v>-1.1367605059278613E-2</v>
      </c>
      <c r="C107" s="114">
        <f t="shared" ca="1" si="6"/>
        <v>2.9624046487495087E-2</v>
      </c>
      <c r="D107" s="114">
        <f t="shared" ca="1" si="7"/>
        <v>7.0615698034268787E-2</v>
      </c>
      <c r="E107" s="114">
        <f t="shared" ca="1" si="8"/>
        <v>2.7327767697849132E-2</v>
      </c>
      <c r="F107" s="114">
        <f ca="1">IF(F$2,data0!B105/Calibration!$G106,"")</f>
        <v>0</v>
      </c>
      <c r="G107" s="114">
        <f ca="1">IF(G$2,data0!C105/Calibration!$G106,"")</f>
        <v>5.4020320065432212E-2</v>
      </c>
      <c r="H107" s="114">
        <f ca="1">IF(H$2,data0!D105/Calibration!$G106,"")</f>
        <v>5.4020320065432212E-2</v>
      </c>
      <c r="I107" s="114">
        <f ca="1">IF(I$2,data0!E105/Calibration!$G106,"")</f>
        <v>5.4020320065432212E-2</v>
      </c>
      <c r="J107" s="114">
        <f ca="1">IF(J$2,data0!F105/Calibration!$G106,"")</f>
        <v>5.4020320065432212E-2</v>
      </c>
      <c r="K107" s="114">
        <f ca="1">IF(K$2,data0!G105/Calibration!$G106,"")</f>
        <v>5.4020320065432212E-2</v>
      </c>
      <c r="L107" s="114">
        <f ca="1">IF(L$2,data0!H105/Calibration!$G106,"")</f>
        <v>0</v>
      </c>
      <c r="M107" s="114">
        <f ca="1">IF(M$2,data0!I105/Calibration!$G106,"")</f>
        <v>0</v>
      </c>
      <c r="N107" s="114">
        <f ca="1">IF(N$2,data0!J105/Calibration!$G106,"")</f>
        <v>5.4020320065432212E-2</v>
      </c>
      <c r="O107" s="114">
        <f ca="1">IF(O$2,data0!K105/Calibration!$G106,"")</f>
        <v>0</v>
      </c>
      <c r="P107" s="114">
        <f ca="1">IF(P$2,data0!L105/Calibration!$G106,"")</f>
        <v>5.4020320065432212E-2</v>
      </c>
      <c r="Q107" s="114">
        <f ca="1">IF(Q$2,data0!M105/Calibration!$G106,"")</f>
        <v>5.4020320065432212E-2</v>
      </c>
      <c r="R107" s="114">
        <f ca="1">IF(R$2,data0!N105/Calibration!$G106,"")</f>
        <v>5.4020320065432212E-2</v>
      </c>
      <c r="S107" s="114">
        <f ca="1">IF(S$2,data0!O105/Calibration!$G106,"")</f>
        <v>5.4020320065432212E-2</v>
      </c>
      <c r="T107" s="114">
        <f ca="1">IF(T$2,data0!P105/Calibration!$G106,"")</f>
        <v>0</v>
      </c>
      <c r="U107" s="114">
        <f ca="1">IF(U$2,data0!Q105/Calibration!$G106,"")</f>
        <v>5.4020320065432212E-2</v>
      </c>
      <c r="V107" s="114">
        <f ca="1">IF(V$2,data0!R105/Calibration!$G106,"")</f>
        <v>5.4020320065432212E-2</v>
      </c>
      <c r="W107" s="114">
        <f ca="1">IF(W$2,data0!S105/Calibration!$G106,"")</f>
        <v>0</v>
      </c>
      <c r="X107" s="114">
        <f ca="1">IF(X$2,data0!T105/Calibration!$G106,"")</f>
        <v>0</v>
      </c>
      <c r="Y107" s="114">
        <f ca="1">IF(Y$2,data0!U105/Calibration!$G106,"")</f>
        <v>0</v>
      </c>
      <c r="Z107" s="114" t="str">
        <f>IF(Z$2,data0!V105/Calibration!$G106,"")</f>
        <v/>
      </c>
      <c r="AA107" s="114">
        <f ca="1">IF(AA$2,data0!W105/Calibration!$G106,"")</f>
        <v>0</v>
      </c>
      <c r="AB107" s="114">
        <f ca="1">IF(AB$2,data0!X105/Calibration!$G106,"")</f>
        <v>5.4020320065432212E-2</v>
      </c>
      <c r="AC107" s="114">
        <f ca="1">IF(AC$2,data0!Y105/Calibration!$G106,"")</f>
        <v>5.4020320065432212E-2</v>
      </c>
      <c r="AD107" s="114">
        <f ca="1">IF(AD$2,data0!Z105/Calibration!$G106,"")</f>
        <v>5.4020320065432212E-2</v>
      </c>
      <c r="AE107" s="114">
        <f ca="1">IF(AE$2,data0!AA105/Calibration!$G106,"")</f>
        <v>0</v>
      </c>
      <c r="AF107" s="114">
        <f ca="1">IF(AF$2,data0!AB105/Calibration!$G106,"")</f>
        <v>0</v>
      </c>
      <c r="AG107" s="114">
        <f ca="1">IF(AG$2,data0!AC105/Calibration!$G106,"")</f>
        <v>0</v>
      </c>
      <c r="AH107" s="114">
        <f ca="1">IF(AH$2,data0!AD105/Calibration!$G106,"")</f>
        <v>5.4020320065432212E-2</v>
      </c>
      <c r="AI107" s="114">
        <f ca="1">IF(AI$2,data0!AE105/Calibration!$G106,"")</f>
        <v>0</v>
      </c>
      <c r="AJ107" s="114">
        <f ca="1">IF(AJ$2,data0!AF105/Calibration!$G106,"")</f>
        <v>0</v>
      </c>
      <c r="AK107" s="114">
        <f ca="1">IF(AK$2,data0!AG105/Calibration!$G106,"")</f>
        <v>5.4020320065432212E-2</v>
      </c>
    </row>
    <row r="108" spans="1:37">
      <c r="A108">
        <f>data0!A106</f>
        <v>820</v>
      </c>
      <c r="B108" s="114">
        <f t="shared" ca="1" si="5"/>
        <v>-1.1512858547665723E-2</v>
      </c>
      <c r="C108" s="114">
        <f t="shared" ca="1" si="6"/>
        <v>3.0002577943330579E-2</v>
      </c>
      <c r="D108" s="114">
        <f t="shared" ca="1" si="7"/>
        <v>7.1518014434326885E-2</v>
      </c>
      <c r="E108" s="114">
        <f t="shared" ca="1" si="8"/>
        <v>2.7676957660664199E-2</v>
      </c>
      <c r="F108" s="114">
        <f ca="1">IF(F$2,data0!B106/Calibration!$G107,"")</f>
        <v>0</v>
      </c>
      <c r="G108" s="114">
        <f ca="1">IF(G$2,data0!C106/Calibration!$G107,"")</f>
        <v>5.4710583308426326E-2</v>
      </c>
      <c r="H108" s="114">
        <f ca="1">IF(H$2,data0!D106/Calibration!$G107,"")</f>
        <v>5.4710583308426326E-2</v>
      </c>
      <c r="I108" s="114">
        <f ca="1">IF(I$2,data0!E106/Calibration!$G107,"")</f>
        <v>5.4710583308426326E-2</v>
      </c>
      <c r="J108" s="114">
        <f ca="1">IF(J$2,data0!F106/Calibration!$G107,"")</f>
        <v>5.4710583308426326E-2</v>
      </c>
      <c r="K108" s="114">
        <f ca="1">IF(K$2,data0!G106/Calibration!$G107,"")</f>
        <v>5.4710583308426326E-2</v>
      </c>
      <c r="L108" s="114">
        <f ca="1">IF(L$2,data0!H106/Calibration!$G107,"")</f>
        <v>0</v>
      </c>
      <c r="M108" s="114">
        <f ca="1">IF(M$2,data0!I106/Calibration!$G107,"")</f>
        <v>0</v>
      </c>
      <c r="N108" s="114">
        <f ca="1">IF(N$2,data0!J106/Calibration!$G107,"")</f>
        <v>5.4710583308426326E-2</v>
      </c>
      <c r="O108" s="114">
        <f ca="1">IF(O$2,data0!K106/Calibration!$G107,"")</f>
        <v>0</v>
      </c>
      <c r="P108" s="114">
        <f ca="1">IF(P$2,data0!L106/Calibration!$G107,"")</f>
        <v>5.4710583308426326E-2</v>
      </c>
      <c r="Q108" s="114">
        <f ca="1">IF(Q$2,data0!M106/Calibration!$G107,"")</f>
        <v>5.4710583308426326E-2</v>
      </c>
      <c r="R108" s="114">
        <f ca="1">IF(R$2,data0!N106/Calibration!$G107,"")</f>
        <v>5.4710583308426326E-2</v>
      </c>
      <c r="S108" s="114">
        <f ca="1">IF(S$2,data0!O106/Calibration!$G107,"")</f>
        <v>5.4710583308426326E-2</v>
      </c>
      <c r="T108" s="114">
        <f ca="1">IF(T$2,data0!P106/Calibration!$G107,"")</f>
        <v>0</v>
      </c>
      <c r="U108" s="114">
        <f ca="1">IF(U$2,data0!Q106/Calibration!$G107,"")</f>
        <v>5.4710583308426326E-2</v>
      </c>
      <c r="V108" s="114">
        <f ca="1">IF(V$2,data0!R106/Calibration!$G107,"")</f>
        <v>5.4710583308426326E-2</v>
      </c>
      <c r="W108" s="114">
        <f ca="1">IF(W$2,data0!S106/Calibration!$G107,"")</f>
        <v>0</v>
      </c>
      <c r="X108" s="114">
        <f ca="1">IF(X$2,data0!T106/Calibration!$G107,"")</f>
        <v>0</v>
      </c>
      <c r="Y108" s="114">
        <f ca="1">IF(Y$2,data0!U106/Calibration!$G107,"")</f>
        <v>0</v>
      </c>
      <c r="Z108" s="114" t="str">
        <f>IF(Z$2,data0!V106/Calibration!$G107,"")</f>
        <v/>
      </c>
      <c r="AA108" s="114">
        <f ca="1">IF(AA$2,data0!W106/Calibration!$G107,"")</f>
        <v>0</v>
      </c>
      <c r="AB108" s="114">
        <f ca="1">IF(AB$2,data0!X106/Calibration!$G107,"")</f>
        <v>5.4710583308426326E-2</v>
      </c>
      <c r="AC108" s="114">
        <f ca="1">IF(AC$2,data0!Y106/Calibration!$G107,"")</f>
        <v>5.4710583308426326E-2</v>
      </c>
      <c r="AD108" s="114">
        <f ca="1">IF(AD$2,data0!Z106/Calibration!$G107,"")</f>
        <v>5.4710583308426326E-2</v>
      </c>
      <c r="AE108" s="114">
        <f ca="1">IF(AE$2,data0!AA106/Calibration!$G107,"")</f>
        <v>0</v>
      </c>
      <c r="AF108" s="114">
        <f ca="1">IF(AF$2,data0!AB106/Calibration!$G107,"")</f>
        <v>0</v>
      </c>
      <c r="AG108" s="114">
        <f ca="1">IF(AG$2,data0!AC106/Calibration!$G107,"")</f>
        <v>0</v>
      </c>
      <c r="AH108" s="114">
        <f ca="1">IF(AH$2,data0!AD106/Calibration!$G107,"")</f>
        <v>5.4710583308426326E-2</v>
      </c>
      <c r="AI108" s="114">
        <f ca="1">IF(AI$2,data0!AE106/Calibration!$G107,"")</f>
        <v>0</v>
      </c>
      <c r="AJ108" s="114">
        <f ca="1">IF(AJ$2,data0!AF106/Calibration!$G107,"")</f>
        <v>0</v>
      </c>
      <c r="AK108" s="114">
        <f ca="1">IF(AK$2,data0!AG106/Calibration!$G107,"")</f>
        <v>5.4710583308426326E-2</v>
      </c>
    </row>
    <row r="109" spans="1:37">
      <c r="A109">
        <f>data0!A107</f>
        <v>825</v>
      </c>
      <c r="B109" s="114">
        <f t="shared" ca="1" si="5"/>
        <v>-1.1639616753131351E-2</v>
      </c>
      <c r="C109" s="114">
        <f t="shared" ca="1" si="6"/>
        <v>3.0332910581718529E-2</v>
      </c>
      <c r="D109" s="114">
        <f t="shared" ca="1" si="7"/>
        <v>7.2305437916568405E-2</v>
      </c>
      <c r="E109" s="114">
        <f t="shared" ca="1" si="8"/>
        <v>2.7981684889899921E-2</v>
      </c>
      <c r="F109" s="114">
        <f ca="1">IF(F$2,data0!B107/Calibration!$G108,"")</f>
        <v>0</v>
      </c>
      <c r="G109" s="114">
        <f ca="1">IF(G$2,data0!C107/Calibration!$G108,"")</f>
        <v>5.5312954590192635E-2</v>
      </c>
      <c r="H109" s="114">
        <f ca="1">IF(H$2,data0!D107/Calibration!$G108,"")</f>
        <v>5.5312954590192635E-2</v>
      </c>
      <c r="I109" s="114">
        <f ca="1">IF(I$2,data0!E107/Calibration!$G108,"")</f>
        <v>5.5312954590192635E-2</v>
      </c>
      <c r="J109" s="114">
        <f ca="1">IF(J$2,data0!F107/Calibration!$G108,"")</f>
        <v>5.5312954590192635E-2</v>
      </c>
      <c r="K109" s="114">
        <f ca="1">IF(K$2,data0!G107/Calibration!$G108,"")</f>
        <v>5.5312954590192635E-2</v>
      </c>
      <c r="L109" s="114">
        <f ca="1">IF(L$2,data0!H107/Calibration!$G108,"")</f>
        <v>0</v>
      </c>
      <c r="M109" s="114">
        <f ca="1">IF(M$2,data0!I107/Calibration!$G108,"")</f>
        <v>0</v>
      </c>
      <c r="N109" s="114">
        <f ca="1">IF(N$2,data0!J107/Calibration!$G108,"")</f>
        <v>5.5312954590192635E-2</v>
      </c>
      <c r="O109" s="114">
        <f ca="1">IF(O$2,data0!K107/Calibration!$G108,"")</f>
        <v>0</v>
      </c>
      <c r="P109" s="114">
        <f ca="1">IF(P$2,data0!L107/Calibration!$G108,"")</f>
        <v>5.5312954590192635E-2</v>
      </c>
      <c r="Q109" s="114">
        <f ca="1">IF(Q$2,data0!M107/Calibration!$G108,"")</f>
        <v>5.5312954590192635E-2</v>
      </c>
      <c r="R109" s="114">
        <f ca="1">IF(R$2,data0!N107/Calibration!$G108,"")</f>
        <v>5.5312954590192635E-2</v>
      </c>
      <c r="S109" s="114">
        <f ca="1">IF(S$2,data0!O107/Calibration!$G108,"")</f>
        <v>5.5312954590192635E-2</v>
      </c>
      <c r="T109" s="114">
        <f ca="1">IF(T$2,data0!P107/Calibration!$G108,"")</f>
        <v>0</v>
      </c>
      <c r="U109" s="114">
        <f ca="1">IF(U$2,data0!Q107/Calibration!$G108,"")</f>
        <v>5.5312954590192635E-2</v>
      </c>
      <c r="V109" s="114">
        <f ca="1">IF(V$2,data0!R107/Calibration!$G108,"")</f>
        <v>5.5312954590192635E-2</v>
      </c>
      <c r="W109" s="114">
        <f ca="1">IF(W$2,data0!S107/Calibration!$G108,"")</f>
        <v>0</v>
      </c>
      <c r="X109" s="114">
        <f ca="1">IF(X$2,data0!T107/Calibration!$G108,"")</f>
        <v>0</v>
      </c>
      <c r="Y109" s="114">
        <f ca="1">IF(Y$2,data0!U107/Calibration!$G108,"")</f>
        <v>0</v>
      </c>
      <c r="Z109" s="114" t="str">
        <f>IF(Z$2,data0!V107/Calibration!$G108,"")</f>
        <v/>
      </c>
      <c r="AA109" s="114">
        <f ca="1">IF(AA$2,data0!W107/Calibration!$G108,"")</f>
        <v>0</v>
      </c>
      <c r="AB109" s="114">
        <f ca="1">IF(AB$2,data0!X107/Calibration!$G108,"")</f>
        <v>5.5312954590192635E-2</v>
      </c>
      <c r="AC109" s="114">
        <f ca="1">IF(AC$2,data0!Y107/Calibration!$G108,"")</f>
        <v>5.5312954590192635E-2</v>
      </c>
      <c r="AD109" s="114">
        <f ca="1">IF(AD$2,data0!Z107/Calibration!$G108,"")</f>
        <v>5.5312954590192635E-2</v>
      </c>
      <c r="AE109" s="114">
        <f ca="1">IF(AE$2,data0!AA107/Calibration!$G108,"")</f>
        <v>0</v>
      </c>
      <c r="AF109" s="114">
        <f ca="1">IF(AF$2,data0!AB107/Calibration!$G108,"")</f>
        <v>0</v>
      </c>
      <c r="AG109" s="114">
        <f ca="1">IF(AG$2,data0!AC107/Calibration!$G108,"")</f>
        <v>0</v>
      </c>
      <c r="AH109" s="114">
        <f ca="1">IF(AH$2,data0!AD107/Calibration!$G108,"")</f>
        <v>5.5312954590192635E-2</v>
      </c>
      <c r="AI109" s="114">
        <f ca="1">IF(AI$2,data0!AE107/Calibration!$G108,"")</f>
        <v>0</v>
      </c>
      <c r="AJ109" s="114">
        <f ca="1">IF(AJ$2,data0!AF107/Calibration!$G108,"")</f>
        <v>0</v>
      </c>
      <c r="AK109" s="114">
        <f ca="1">IF(AK$2,data0!AG107/Calibration!$G108,"")</f>
        <v>5.5312954590192635E-2</v>
      </c>
    </row>
    <row r="110" spans="1:37">
      <c r="A110">
        <f>data0!A108</f>
        <v>830</v>
      </c>
      <c r="B110" s="114">
        <f t="shared" ca="1" si="5"/>
        <v>-1.1715319906950315E-2</v>
      </c>
      <c r="C110" s="114">
        <f t="shared" ca="1" si="6"/>
        <v>3.0530193451442603E-2</v>
      </c>
      <c r="D110" s="114">
        <f t="shared" ca="1" si="7"/>
        <v>7.2775706809835528E-2</v>
      </c>
      <c r="E110" s="114">
        <f t="shared" ca="1" si="8"/>
        <v>2.8163675572261945E-2</v>
      </c>
      <c r="F110" s="114">
        <f ca="1">IF(F$2,data0!B108/Calibration!$G109,"")</f>
        <v>0</v>
      </c>
      <c r="G110" s="114">
        <f ca="1">IF(G$2,data0!C108/Calibration!$G109,"")</f>
        <v>5.5672705705571791E-2</v>
      </c>
      <c r="H110" s="114">
        <f ca="1">IF(H$2,data0!D108/Calibration!$G109,"")</f>
        <v>5.5672705705571791E-2</v>
      </c>
      <c r="I110" s="114">
        <f ca="1">IF(I$2,data0!E108/Calibration!$G109,"")</f>
        <v>5.5672705705571791E-2</v>
      </c>
      <c r="J110" s="114">
        <f ca="1">IF(J$2,data0!F108/Calibration!$G109,"")</f>
        <v>5.5672705705571791E-2</v>
      </c>
      <c r="K110" s="114">
        <f ca="1">IF(K$2,data0!G108/Calibration!$G109,"")</f>
        <v>5.5672705705571791E-2</v>
      </c>
      <c r="L110" s="114">
        <f ca="1">IF(L$2,data0!H108/Calibration!$G109,"")</f>
        <v>0</v>
      </c>
      <c r="M110" s="114">
        <f ca="1">IF(M$2,data0!I108/Calibration!$G109,"")</f>
        <v>0</v>
      </c>
      <c r="N110" s="114">
        <f ca="1">IF(N$2,data0!J108/Calibration!$G109,"")</f>
        <v>5.5672705705571791E-2</v>
      </c>
      <c r="O110" s="114">
        <f ca="1">IF(O$2,data0!K108/Calibration!$G109,"")</f>
        <v>0</v>
      </c>
      <c r="P110" s="114">
        <f ca="1">IF(P$2,data0!L108/Calibration!$G109,"")</f>
        <v>5.5672705705571791E-2</v>
      </c>
      <c r="Q110" s="114">
        <f ca="1">IF(Q$2,data0!M108/Calibration!$G109,"")</f>
        <v>5.5672705705571791E-2</v>
      </c>
      <c r="R110" s="114">
        <f ca="1">IF(R$2,data0!N108/Calibration!$G109,"")</f>
        <v>5.5672705705571791E-2</v>
      </c>
      <c r="S110" s="114">
        <f ca="1">IF(S$2,data0!O108/Calibration!$G109,"")</f>
        <v>5.5672705705571791E-2</v>
      </c>
      <c r="T110" s="114">
        <f ca="1">IF(T$2,data0!P108/Calibration!$G109,"")</f>
        <v>0</v>
      </c>
      <c r="U110" s="114">
        <f ca="1">IF(U$2,data0!Q108/Calibration!$G109,"")</f>
        <v>5.5672705705571791E-2</v>
      </c>
      <c r="V110" s="114">
        <f ca="1">IF(V$2,data0!R108/Calibration!$G109,"")</f>
        <v>5.5672705705571791E-2</v>
      </c>
      <c r="W110" s="114">
        <f ca="1">IF(W$2,data0!S108/Calibration!$G109,"")</f>
        <v>0</v>
      </c>
      <c r="X110" s="114">
        <f ca="1">IF(X$2,data0!T108/Calibration!$G109,"")</f>
        <v>0</v>
      </c>
      <c r="Y110" s="114">
        <f ca="1">IF(Y$2,data0!U108/Calibration!$G109,"")</f>
        <v>0</v>
      </c>
      <c r="Z110" s="114" t="str">
        <f>IF(Z$2,data0!V108/Calibration!$G109,"")</f>
        <v/>
      </c>
      <c r="AA110" s="114">
        <f ca="1">IF(AA$2,data0!W108/Calibration!$G109,"")</f>
        <v>0</v>
      </c>
      <c r="AB110" s="114">
        <f ca="1">IF(AB$2,data0!X108/Calibration!$G109,"")</f>
        <v>5.5672705705571791E-2</v>
      </c>
      <c r="AC110" s="114">
        <f ca="1">IF(AC$2,data0!Y108/Calibration!$G109,"")</f>
        <v>5.5672705705571791E-2</v>
      </c>
      <c r="AD110" s="114">
        <f ca="1">IF(AD$2,data0!Z108/Calibration!$G109,"")</f>
        <v>5.5672705705571791E-2</v>
      </c>
      <c r="AE110" s="114">
        <f ca="1">IF(AE$2,data0!AA108/Calibration!$G109,"")</f>
        <v>0</v>
      </c>
      <c r="AF110" s="114">
        <f ca="1">IF(AF$2,data0!AB108/Calibration!$G109,"")</f>
        <v>0</v>
      </c>
      <c r="AG110" s="114">
        <f ca="1">IF(AG$2,data0!AC108/Calibration!$G109,"")</f>
        <v>0</v>
      </c>
      <c r="AH110" s="114">
        <f ca="1">IF(AH$2,data0!AD108/Calibration!$G109,"")</f>
        <v>5.5672705705571791E-2</v>
      </c>
      <c r="AI110" s="114">
        <f ca="1">IF(AI$2,data0!AE108/Calibration!$G109,"")</f>
        <v>0</v>
      </c>
      <c r="AJ110" s="114">
        <f ca="1">IF(AJ$2,data0!AF108/Calibration!$G109,"")</f>
        <v>0</v>
      </c>
      <c r="AK110" s="114">
        <f ca="1">IF(AK$2,data0!AG108/Calibration!$G109,"")</f>
        <v>5.5672705705571791E-2</v>
      </c>
    </row>
    <row r="111" spans="1:37">
      <c r="A111">
        <f>data0!A109</f>
        <v>835</v>
      </c>
      <c r="B111" s="114">
        <f t="shared" ca="1" si="5"/>
        <v>-2.8402623174826308E-2</v>
      </c>
      <c r="C111" s="114">
        <f t="shared" ca="1" si="6"/>
        <v>3.7785746709718154E-2</v>
      </c>
      <c r="D111" s="114">
        <f t="shared" ca="1" si="7"/>
        <v>0.10397411659426262</v>
      </c>
      <c r="E111" s="114">
        <f t="shared" ca="1" si="8"/>
        <v>4.4125579923029637E-2</v>
      </c>
      <c r="F111" s="114">
        <f ca="1">IF(F$2,data0!B109/Calibration!$G110,"")</f>
        <v>0</v>
      </c>
      <c r="G111" s="114">
        <f ca="1">IF(G$2,data0!C109/Calibration!$G110,"")</f>
        <v>5.5778959428631571E-2</v>
      </c>
      <c r="H111" s="114">
        <f ca="1">IF(H$2,data0!D109/Calibration!$G110,"")</f>
        <v>5.5778959428631571E-2</v>
      </c>
      <c r="I111" s="114">
        <f ca="1">IF(I$2,data0!E109/Calibration!$G110,"")</f>
        <v>5.5778959428631571E-2</v>
      </c>
      <c r="J111" s="114">
        <f ca="1">IF(J$2,data0!F109/Calibration!$G110,"")</f>
        <v>5.5778959428631571E-2</v>
      </c>
      <c r="K111" s="114">
        <f ca="1">IF(K$2,data0!G109/Calibration!$G110,"")</f>
        <v>5.5778959428631571E-2</v>
      </c>
      <c r="L111" s="114">
        <f ca="1">IF(L$2,data0!H109/Calibration!$G110,"")</f>
        <v>0</v>
      </c>
      <c r="M111" s="114">
        <f ca="1">IF(M$2,data0!I109/Calibration!$G110,"")</f>
        <v>0</v>
      </c>
      <c r="N111" s="114">
        <f ca="1">IF(N$2,data0!J109/Calibration!$G110,"")</f>
        <v>5.5778959428631571E-2</v>
      </c>
      <c r="O111" s="114">
        <f ca="1">IF(O$2,data0!K109/Calibration!$G110,"")</f>
        <v>0</v>
      </c>
      <c r="P111" s="114">
        <f ca="1">IF(P$2,data0!L109/Calibration!$G110,"")</f>
        <v>5.5778959428631571E-2</v>
      </c>
      <c r="Q111" s="114">
        <f ca="1">IF(Q$2,data0!M109/Calibration!$G110,"")</f>
        <v>5.5778959428631571E-2</v>
      </c>
      <c r="R111" s="114">
        <f ca="1">IF(R$2,data0!N109/Calibration!$G110,"")</f>
        <v>5.5778959428631571E-2</v>
      </c>
      <c r="S111" s="114">
        <f ca="1">IF(S$2,data0!O109/Calibration!$G110,"")</f>
        <v>0.22311583771452628</v>
      </c>
      <c r="T111" s="114">
        <f ca="1">IF(T$2,data0!P109/Calibration!$G110,"")</f>
        <v>0</v>
      </c>
      <c r="U111" s="114">
        <f ca="1">IF(U$2,data0!Q109/Calibration!$G110,"")</f>
        <v>5.5778959428631571E-2</v>
      </c>
      <c r="V111" s="114">
        <f ca="1">IF(V$2,data0!R109/Calibration!$G110,"")</f>
        <v>5.5778959428631571E-2</v>
      </c>
      <c r="W111" s="114">
        <f ca="1">IF(W$2,data0!S109/Calibration!$G110,"")</f>
        <v>0</v>
      </c>
      <c r="X111" s="114">
        <f ca="1">IF(X$2,data0!T109/Calibration!$G110,"")</f>
        <v>0</v>
      </c>
      <c r="Y111" s="114">
        <f ca="1">IF(Y$2,data0!U109/Calibration!$G110,"")</f>
        <v>0</v>
      </c>
      <c r="Z111" s="114" t="str">
        <f>IF(Z$2,data0!V109/Calibration!$G110,"")</f>
        <v/>
      </c>
      <c r="AA111" s="114">
        <f ca="1">IF(AA$2,data0!W109/Calibration!$G110,"")</f>
        <v>0</v>
      </c>
      <c r="AB111" s="114">
        <f ca="1">IF(AB$2,data0!X109/Calibration!$G110,"")</f>
        <v>5.5778959428631571E-2</v>
      </c>
      <c r="AC111" s="114">
        <f ca="1">IF(AC$2,data0!Y109/Calibration!$G110,"")</f>
        <v>5.5778959428631571E-2</v>
      </c>
      <c r="AD111" s="114">
        <f ca="1">IF(AD$2,data0!Z109/Calibration!$G110,"")</f>
        <v>5.5778959428631571E-2</v>
      </c>
      <c r="AE111" s="114">
        <f ca="1">IF(AE$2,data0!AA109/Calibration!$G110,"")</f>
        <v>0</v>
      </c>
      <c r="AF111" s="114">
        <f ca="1">IF(AF$2,data0!AB109/Calibration!$G110,"")</f>
        <v>0</v>
      </c>
      <c r="AG111" s="114">
        <f ca="1">IF(AG$2,data0!AC109/Calibration!$G110,"")</f>
        <v>0</v>
      </c>
      <c r="AH111" s="114">
        <f ca="1">IF(AH$2,data0!AD109/Calibration!$G110,"")</f>
        <v>5.5778959428631571E-2</v>
      </c>
      <c r="AI111" s="114">
        <f ca="1">IF(AI$2,data0!AE109/Calibration!$G110,"")</f>
        <v>5.5778959428631571E-2</v>
      </c>
      <c r="AJ111" s="114">
        <f ca="1">IF(AJ$2,data0!AF109/Calibration!$G110,"")</f>
        <v>0</v>
      </c>
      <c r="AK111" s="114">
        <f ca="1">IF(AK$2,data0!AG109/Calibration!$G110,"")</f>
        <v>5.5778959428631571E-2</v>
      </c>
    </row>
    <row r="112" spans="1:37">
      <c r="A112">
        <f>data0!A110</f>
        <v>840</v>
      </c>
      <c r="B112" s="114">
        <f t="shared" ca="1" si="5"/>
        <v>-1.1766697627387364E-2</v>
      </c>
      <c r="C112" s="114">
        <f t="shared" ca="1" si="6"/>
        <v>3.0664084096895965E-2</v>
      </c>
      <c r="D112" s="114">
        <f t="shared" ca="1" si="7"/>
        <v>7.30948658211793E-2</v>
      </c>
      <c r="E112" s="114">
        <f t="shared" ca="1" si="8"/>
        <v>2.8287187816188886E-2</v>
      </c>
      <c r="F112" s="114">
        <f ca="1">IF(F$2,data0!B110/Calibration!$G111,"")</f>
        <v>0</v>
      </c>
      <c r="G112" s="114">
        <f ca="1">IF(G$2,data0!C110/Calibration!$G111,"")</f>
        <v>5.5916859235516203E-2</v>
      </c>
      <c r="H112" s="114">
        <f ca="1">IF(H$2,data0!D110/Calibration!$G111,"")</f>
        <v>5.5916859235516203E-2</v>
      </c>
      <c r="I112" s="114">
        <f ca="1">IF(I$2,data0!E110/Calibration!$G111,"")</f>
        <v>5.5916859235516203E-2</v>
      </c>
      <c r="J112" s="114">
        <f ca="1">IF(J$2,data0!F110/Calibration!$G111,"")</f>
        <v>5.5916859235516203E-2</v>
      </c>
      <c r="K112" s="114">
        <f ca="1">IF(K$2,data0!G110/Calibration!$G111,"")</f>
        <v>5.5916859235516203E-2</v>
      </c>
      <c r="L112" s="114">
        <f ca="1">IF(L$2,data0!H110/Calibration!$G111,"")</f>
        <v>0</v>
      </c>
      <c r="M112" s="114">
        <f ca="1">IF(M$2,data0!I110/Calibration!$G111,"")</f>
        <v>0</v>
      </c>
      <c r="N112" s="114">
        <f ca="1">IF(N$2,data0!J110/Calibration!$G111,"")</f>
        <v>5.5916859235516203E-2</v>
      </c>
      <c r="O112" s="114">
        <f ca="1">IF(O$2,data0!K110/Calibration!$G111,"")</f>
        <v>0</v>
      </c>
      <c r="P112" s="114">
        <f ca="1">IF(P$2,data0!L110/Calibration!$G111,"")</f>
        <v>5.5916859235516203E-2</v>
      </c>
      <c r="Q112" s="114">
        <f ca="1">IF(Q$2,data0!M110/Calibration!$G111,"")</f>
        <v>5.5916859235516203E-2</v>
      </c>
      <c r="R112" s="114">
        <f ca="1">IF(R$2,data0!N110/Calibration!$G111,"")</f>
        <v>5.5916859235516203E-2</v>
      </c>
      <c r="S112" s="114">
        <f ca="1">IF(S$2,data0!O110/Calibration!$G111,"")</f>
        <v>5.5916859235516203E-2</v>
      </c>
      <c r="T112" s="114">
        <f ca="1">IF(T$2,data0!P110/Calibration!$G111,"")</f>
        <v>0</v>
      </c>
      <c r="U112" s="114">
        <f ca="1">IF(U$2,data0!Q110/Calibration!$G111,"")</f>
        <v>5.5916859235516203E-2</v>
      </c>
      <c r="V112" s="114">
        <f ca="1">IF(V$2,data0!R110/Calibration!$G111,"")</f>
        <v>5.5916859235516203E-2</v>
      </c>
      <c r="W112" s="114">
        <f ca="1">IF(W$2,data0!S110/Calibration!$G111,"")</f>
        <v>0</v>
      </c>
      <c r="X112" s="114">
        <f ca="1">IF(X$2,data0!T110/Calibration!$G111,"")</f>
        <v>0</v>
      </c>
      <c r="Y112" s="114">
        <f ca="1">IF(Y$2,data0!U110/Calibration!$G111,"")</f>
        <v>0</v>
      </c>
      <c r="Z112" s="114" t="str">
        <f>IF(Z$2,data0!V110/Calibration!$G111,"")</f>
        <v/>
      </c>
      <c r="AA112" s="114">
        <f ca="1">IF(AA$2,data0!W110/Calibration!$G111,"")</f>
        <v>0</v>
      </c>
      <c r="AB112" s="114">
        <f ca="1">IF(AB$2,data0!X110/Calibration!$G111,"")</f>
        <v>5.5916859235516203E-2</v>
      </c>
      <c r="AC112" s="114">
        <f ca="1">IF(AC$2,data0!Y110/Calibration!$G111,"")</f>
        <v>5.5916859235516203E-2</v>
      </c>
      <c r="AD112" s="114">
        <f ca="1">IF(AD$2,data0!Z110/Calibration!$G111,"")</f>
        <v>5.5916859235516203E-2</v>
      </c>
      <c r="AE112" s="114">
        <f ca="1">IF(AE$2,data0!AA110/Calibration!$G111,"")</f>
        <v>0</v>
      </c>
      <c r="AF112" s="114">
        <f ca="1">IF(AF$2,data0!AB110/Calibration!$G111,"")</f>
        <v>0</v>
      </c>
      <c r="AG112" s="114">
        <f ca="1">IF(AG$2,data0!AC110/Calibration!$G111,"")</f>
        <v>0</v>
      </c>
      <c r="AH112" s="114">
        <f ca="1">IF(AH$2,data0!AD110/Calibration!$G111,"")</f>
        <v>5.5916859235516203E-2</v>
      </c>
      <c r="AI112" s="114">
        <f ca="1">IF(AI$2,data0!AE110/Calibration!$G111,"")</f>
        <v>0</v>
      </c>
      <c r="AJ112" s="114">
        <f ca="1">IF(AJ$2,data0!AF110/Calibration!$G111,"")</f>
        <v>0</v>
      </c>
      <c r="AK112" s="114">
        <f ca="1">IF(AK$2,data0!AG110/Calibration!$G111,"")</f>
        <v>5.5916859235516203E-2</v>
      </c>
    </row>
    <row r="113" spans="1:37">
      <c r="A113">
        <f>data0!A111</f>
        <v>845</v>
      </c>
      <c r="B113" s="114">
        <f t="shared" ca="1" si="5"/>
        <v>-9.6095534163405452E-3</v>
      </c>
      <c r="C113" s="114">
        <f t="shared" ca="1" si="6"/>
        <v>3.2483733024054752E-2</v>
      </c>
      <c r="D113" s="114">
        <f t="shared" ca="1" si="7"/>
        <v>7.4577019464450056E-2</v>
      </c>
      <c r="E113" s="114">
        <f t="shared" ca="1" si="8"/>
        <v>2.8062190960263529E-2</v>
      </c>
      <c r="F113" s="114">
        <f ca="1">IF(F$2,data0!B111/Calibration!$G112,"")</f>
        <v>0</v>
      </c>
      <c r="G113" s="114">
        <f ca="1">IF(G$2,data0!C111/Calibration!$G112,"")</f>
        <v>5.5944206874760948E-2</v>
      </c>
      <c r="H113" s="114">
        <f ca="1">IF(H$2,data0!D111/Calibration!$G112,"")</f>
        <v>5.5944206874760948E-2</v>
      </c>
      <c r="I113" s="114">
        <f ca="1">IF(I$2,data0!E111/Calibration!$G112,"")</f>
        <v>5.5944206874760948E-2</v>
      </c>
      <c r="J113" s="114">
        <f ca="1">IF(J$2,data0!F111/Calibration!$G112,"")</f>
        <v>5.5944206874760948E-2</v>
      </c>
      <c r="K113" s="114">
        <f ca="1">IF(K$2,data0!G111/Calibration!$G112,"")</f>
        <v>5.5944206874760948E-2</v>
      </c>
      <c r="L113" s="114">
        <f ca="1">IF(L$2,data0!H111/Calibration!$G112,"")</f>
        <v>0</v>
      </c>
      <c r="M113" s="114">
        <f ca="1">IF(M$2,data0!I111/Calibration!$G112,"")</f>
        <v>0</v>
      </c>
      <c r="N113" s="114">
        <f ca="1">IF(N$2,data0!J111/Calibration!$G112,"")</f>
        <v>5.5944206874760948E-2</v>
      </c>
      <c r="O113" s="114">
        <f ca="1">IF(O$2,data0!K111/Calibration!$G112,"")</f>
        <v>0</v>
      </c>
      <c r="P113" s="114">
        <f ca="1">IF(P$2,data0!L111/Calibration!$G112,"")</f>
        <v>5.5944206874760948E-2</v>
      </c>
      <c r="Q113" s="114">
        <f ca="1">IF(Q$2,data0!M111/Calibration!$G112,"")</f>
        <v>5.5944206874760948E-2</v>
      </c>
      <c r="R113" s="114">
        <f ca="1">IF(R$2,data0!N111/Calibration!$G112,"")</f>
        <v>5.5944206874760948E-2</v>
      </c>
      <c r="S113" s="114">
        <f ca="1">IF(S$2,data0!O111/Calibration!$G112,"")</f>
        <v>5.5944206874760948E-2</v>
      </c>
      <c r="T113" s="114">
        <f ca="1">IF(T$2,data0!P111/Calibration!$G112,"")</f>
        <v>5.5944206874760948E-2</v>
      </c>
      <c r="U113" s="114">
        <f ca="1">IF(U$2,data0!Q111/Calibration!$G112,"")</f>
        <v>5.5944206874760948E-2</v>
      </c>
      <c r="V113" s="114">
        <f ca="1">IF(V$2,data0!R111/Calibration!$G112,"")</f>
        <v>5.5944206874760948E-2</v>
      </c>
      <c r="W113" s="114">
        <f ca="1">IF(W$2,data0!S111/Calibration!$G112,"")</f>
        <v>0</v>
      </c>
      <c r="X113" s="114">
        <f ca="1">IF(X$2,data0!T111/Calibration!$G112,"")</f>
        <v>0</v>
      </c>
      <c r="Y113" s="114">
        <f ca="1">IF(Y$2,data0!U111/Calibration!$G112,"")</f>
        <v>0</v>
      </c>
      <c r="Z113" s="114" t="str">
        <f>IF(Z$2,data0!V111/Calibration!$G112,"")</f>
        <v/>
      </c>
      <c r="AA113" s="114">
        <f ca="1">IF(AA$2,data0!W111/Calibration!$G112,"")</f>
        <v>0</v>
      </c>
      <c r="AB113" s="114">
        <f ca="1">IF(AB$2,data0!X111/Calibration!$G112,"")</f>
        <v>5.5944206874760948E-2</v>
      </c>
      <c r="AC113" s="114">
        <f ca="1">IF(AC$2,data0!Y111/Calibration!$G112,"")</f>
        <v>5.5944206874760948E-2</v>
      </c>
      <c r="AD113" s="114">
        <f ca="1">IF(AD$2,data0!Z111/Calibration!$G112,"")</f>
        <v>5.5944206874760948E-2</v>
      </c>
      <c r="AE113" s="114">
        <f ca="1">IF(AE$2,data0!AA111/Calibration!$G112,"")</f>
        <v>0</v>
      </c>
      <c r="AF113" s="114">
        <f ca="1">IF(AF$2,data0!AB111/Calibration!$G112,"")</f>
        <v>0</v>
      </c>
      <c r="AG113" s="114">
        <f ca="1">IF(AG$2,data0!AC111/Calibration!$G112,"")</f>
        <v>0</v>
      </c>
      <c r="AH113" s="114">
        <f ca="1">IF(AH$2,data0!AD111/Calibration!$G112,"")</f>
        <v>5.5944206874760948E-2</v>
      </c>
      <c r="AI113" s="114">
        <f ca="1">IF(AI$2,data0!AE111/Calibration!$G112,"")</f>
        <v>0</v>
      </c>
      <c r="AJ113" s="114">
        <f ca="1">IF(AJ$2,data0!AF111/Calibration!$G112,"")</f>
        <v>0</v>
      </c>
      <c r="AK113" s="114">
        <f ca="1">IF(AK$2,data0!AG111/Calibration!$G112,"")</f>
        <v>5.5944206874760948E-2</v>
      </c>
    </row>
    <row r="114" spans="1:37">
      <c r="A114">
        <f>data0!A112</f>
        <v>850</v>
      </c>
      <c r="B114" s="114">
        <f t="shared" ca="1" si="5"/>
        <v>-5.9561091991022039E-2</v>
      </c>
      <c r="C114" s="114">
        <f t="shared" ca="1" si="6"/>
        <v>4.4982326601224185E-2</v>
      </c>
      <c r="D114" s="114">
        <f t="shared" ca="1" si="7"/>
        <v>0.14952574519347039</v>
      </c>
      <c r="E114" s="114">
        <f t="shared" ca="1" si="8"/>
        <v>6.9695612394830811E-2</v>
      </c>
      <c r="F114" s="114">
        <f ca="1">IF(F$2,data0!B112/Calibration!$G113,"")</f>
        <v>0</v>
      </c>
      <c r="G114" s="114">
        <f ca="1">IF(G$2,data0!C112/Calibration!$G113,"")</f>
        <v>5.5778084713168224E-2</v>
      </c>
      <c r="H114" s="114">
        <f ca="1">IF(H$2,data0!D112/Calibration!$G113,"")</f>
        <v>5.5778084713168224E-2</v>
      </c>
      <c r="I114" s="114">
        <f ca="1">IF(I$2,data0!E112/Calibration!$G113,"")</f>
        <v>5.5778084713168224E-2</v>
      </c>
      <c r="J114" s="114">
        <f ca="1">IF(J$2,data0!F112/Calibration!$G113,"")</f>
        <v>5.5778084713168224E-2</v>
      </c>
      <c r="K114" s="114">
        <f ca="1">IF(K$2,data0!G112/Calibration!$G113,"")</f>
        <v>5.5778084713168224E-2</v>
      </c>
      <c r="L114" s="114">
        <f ca="1">IF(L$2,data0!H112/Calibration!$G113,"")</f>
        <v>0</v>
      </c>
      <c r="M114" s="114">
        <f ca="1">IF(M$2,data0!I112/Calibration!$G113,"")</f>
        <v>0</v>
      </c>
      <c r="N114" s="114">
        <f ca="1">IF(N$2,data0!J112/Calibration!$G113,"")</f>
        <v>5.5778084713168224E-2</v>
      </c>
      <c r="O114" s="114">
        <f ca="1">IF(O$2,data0!K112/Calibration!$G113,"")</f>
        <v>0</v>
      </c>
      <c r="P114" s="114">
        <f ca="1">IF(P$2,data0!L112/Calibration!$G113,"")</f>
        <v>5.5778084713168224E-2</v>
      </c>
      <c r="Q114" s="114">
        <f ca="1">IF(Q$2,data0!M112/Calibration!$G113,"")</f>
        <v>5.5778084713168224E-2</v>
      </c>
      <c r="R114" s="114">
        <f ca="1">IF(R$2,data0!N112/Calibration!$G113,"")</f>
        <v>5.5778084713168224E-2</v>
      </c>
      <c r="S114" s="114">
        <f ca="1">IF(S$2,data0!O112/Calibration!$G113,"")</f>
        <v>5.5778084713168224E-2</v>
      </c>
      <c r="T114" s="114">
        <f ca="1">IF(T$2,data0!P112/Calibration!$G113,"")</f>
        <v>5.5778084713168224E-2</v>
      </c>
      <c r="U114" s="114">
        <f ca="1">IF(U$2,data0!Q112/Calibration!$G113,"")</f>
        <v>5.5778084713168224E-2</v>
      </c>
      <c r="V114" s="114">
        <f ca="1">IF(V$2,data0!R112/Calibration!$G113,"")</f>
        <v>5.5778084713168224E-2</v>
      </c>
      <c r="W114" s="114">
        <f ca="1">IF(W$2,data0!S112/Calibration!$G113,"")</f>
        <v>0</v>
      </c>
      <c r="X114" s="114">
        <f ca="1">IF(X$2,data0!T112/Calibration!$G113,"")</f>
        <v>0.39044659980092195</v>
      </c>
      <c r="Y114" s="114">
        <f ca="1">IF(Y$2,data0!U112/Calibration!$G113,"")</f>
        <v>0</v>
      </c>
      <c r="Z114" s="114" t="str">
        <f>IF(Z$2,data0!V112/Calibration!$G113,"")</f>
        <v/>
      </c>
      <c r="AA114" s="114">
        <f ca="1">IF(AA$2,data0!W112/Calibration!$G113,"")</f>
        <v>0</v>
      </c>
      <c r="AB114" s="114">
        <f ca="1">IF(AB$2,data0!X112/Calibration!$G113,"")</f>
        <v>5.5778084713168224E-2</v>
      </c>
      <c r="AC114" s="114">
        <f ca="1">IF(AC$2,data0!Y112/Calibration!$G113,"")</f>
        <v>5.5778084713168224E-2</v>
      </c>
      <c r="AD114" s="114">
        <f ca="1">IF(AD$2,data0!Z112/Calibration!$G113,"")</f>
        <v>5.5778084713168224E-2</v>
      </c>
      <c r="AE114" s="114">
        <f ca="1">IF(AE$2,data0!AA112/Calibration!$G113,"")</f>
        <v>0</v>
      </c>
      <c r="AF114" s="114">
        <f ca="1">IF(AF$2,data0!AB112/Calibration!$G113,"")</f>
        <v>0</v>
      </c>
      <c r="AG114" s="114">
        <f ca="1">IF(AG$2,data0!AC112/Calibration!$G113,"")</f>
        <v>0</v>
      </c>
      <c r="AH114" s="114">
        <f ca="1">IF(AH$2,data0!AD112/Calibration!$G113,"")</f>
        <v>5.5778084713168224E-2</v>
      </c>
      <c r="AI114" s="114">
        <f ca="1">IF(AI$2,data0!AE112/Calibration!$G113,"")</f>
        <v>0</v>
      </c>
      <c r="AJ114" s="114">
        <f ca="1">IF(AJ$2,data0!AF112/Calibration!$G113,"")</f>
        <v>0</v>
      </c>
      <c r="AK114" s="114">
        <f ca="1">IF(AK$2,data0!AG112/Calibration!$G113,"")</f>
        <v>5.5778084713168224E-2</v>
      </c>
    </row>
    <row r="115" spans="1:37">
      <c r="A115">
        <f>data0!A113</f>
        <v>855</v>
      </c>
      <c r="B115" s="114">
        <f t="shared" ca="1" si="5"/>
        <v>-0.14645649550026552</v>
      </c>
      <c r="C115" s="114">
        <f t="shared" ca="1" si="6"/>
        <v>6.2616241364927175E-2</v>
      </c>
      <c r="D115" s="114">
        <f t="shared" ca="1" si="7"/>
        <v>0.27168897823011984</v>
      </c>
      <c r="E115" s="114">
        <f t="shared" ca="1" si="8"/>
        <v>0.13938182457679513</v>
      </c>
      <c r="F115" s="114">
        <f ca="1">IF(F$2,data0!B113/Calibration!$G114,"")</f>
        <v>0</v>
      </c>
      <c r="G115" s="114">
        <f ca="1">IF(G$2,data0!C113/Calibration!$G114,"")</f>
        <v>5.5460099107796736E-2</v>
      </c>
      <c r="H115" s="114">
        <f ca="1">IF(H$2,data0!D113/Calibration!$G114,"")</f>
        <v>5.5460099107796736E-2</v>
      </c>
      <c r="I115" s="114">
        <f ca="1">IF(I$2,data0!E113/Calibration!$G114,"")</f>
        <v>5.5460099107796736E-2</v>
      </c>
      <c r="J115" s="114">
        <f ca="1">IF(J$2,data0!F113/Calibration!$G114,"")</f>
        <v>5.5460099107796736E-2</v>
      </c>
      <c r="K115" s="114">
        <f ca="1">IF(K$2,data0!G113/Calibration!$G114,"")</f>
        <v>5.5460099107796736E-2</v>
      </c>
      <c r="L115" s="114">
        <f ca="1">IF(L$2,data0!H113/Calibration!$G114,"")</f>
        <v>0</v>
      </c>
      <c r="M115" s="114">
        <f ca="1">IF(M$2,data0!I113/Calibration!$G114,"")</f>
        <v>0</v>
      </c>
      <c r="N115" s="114">
        <f ca="1">IF(N$2,data0!J113/Calibration!$G114,"")</f>
        <v>0</v>
      </c>
      <c r="O115" s="114">
        <f ca="1">IF(O$2,data0!K113/Calibration!$G114,"")</f>
        <v>0</v>
      </c>
      <c r="P115" s="114">
        <f ca="1">IF(P$2,data0!L113/Calibration!$G114,"")</f>
        <v>5.5460099107796736E-2</v>
      </c>
      <c r="Q115" s="114">
        <f ca="1">IF(Q$2,data0!M113/Calibration!$G114,"")</f>
        <v>5.5460099107796736E-2</v>
      </c>
      <c r="R115" s="114">
        <f ca="1">IF(R$2,data0!N113/Calibration!$G114,"")</f>
        <v>5.5460099107796736E-2</v>
      </c>
      <c r="S115" s="114">
        <f ca="1">IF(S$2,data0!O113/Calibration!$G114,"")</f>
        <v>5.5460099107796736E-2</v>
      </c>
      <c r="T115" s="114">
        <f ca="1">IF(T$2,data0!P113/Calibration!$G114,"")</f>
        <v>5.5460099107796736E-2</v>
      </c>
      <c r="U115" s="114">
        <f ca="1">IF(U$2,data0!Q113/Calibration!$G114,"")</f>
        <v>5.5460099107796736E-2</v>
      </c>
      <c r="V115" s="114">
        <f ca="1">IF(V$2,data0!R113/Calibration!$G114,"")</f>
        <v>5.5460099107796736E-2</v>
      </c>
      <c r="W115" s="114">
        <f ca="1">IF(W$2,data0!S113/Calibration!$G114,"")</f>
        <v>0</v>
      </c>
      <c r="X115" s="114">
        <f ca="1">IF(X$2,data0!T113/Calibration!$G114,"")</f>
        <v>0.77644140104901094</v>
      </c>
      <c r="Y115" s="114">
        <f ca="1">IF(Y$2,data0!U113/Calibration!$G114,"")</f>
        <v>0</v>
      </c>
      <c r="Z115" s="114" t="str">
        <f>IF(Z$2,data0!V113/Calibration!$G114,"")</f>
        <v/>
      </c>
      <c r="AA115" s="114">
        <f ca="1">IF(AA$2,data0!W113/Calibration!$G114,"")</f>
        <v>0</v>
      </c>
      <c r="AB115" s="114">
        <f ca="1">IF(AB$2,data0!X113/Calibration!$G114,"")</f>
        <v>5.5460099107796736E-2</v>
      </c>
      <c r="AC115" s="114">
        <f ca="1">IF(AC$2,data0!Y113/Calibration!$G114,"")</f>
        <v>5.5460099107796736E-2</v>
      </c>
      <c r="AD115" s="114">
        <f ca="1">IF(AD$2,data0!Z113/Calibration!$G114,"")</f>
        <v>5.5460099107796736E-2</v>
      </c>
      <c r="AE115" s="114">
        <f ca="1">IF(AE$2,data0!AA113/Calibration!$G114,"")</f>
        <v>0</v>
      </c>
      <c r="AF115" s="114">
        <f ca="1">IF(AF$2,data0!AB113/Calibration!$G114,"")</f>
        <v>0.22184039643118694</v>
      </c>
      <c r="AG115" s="114">
        <f ca="1">IF(AG$2,data0!AC113/Calibration!$G114,"")</f>
        <v>0</v>
      </c>
      <c r="AH115" s="114">
        <f ca="1">IF(AH$2,data0!AD113/Calibration!$G114,"")</f>
        <v>5.5460099107796736E-2</v>
      </c>
      <c r="AI115" s="114">
        <f ca="1">IF(AI$2,data0!AE113/Calibration!$G114,"")</f>
        <v>0</v>
      </c>
      <c r="AJ115" s="114">
        <f ca="1">IF(AJ$2,data0!AF113/Calibration!$G114,"")</f>
        <v>0</v>
      </c>
      <c r="AK115" s="114">
        <f ca="1">IF(AK$2,data0!AG113/Calibration!$G114,"")</f>
        <v>5.5460099107796736E-2</v>
      </c>
    </row>
    <row r="116" spans="1:37">
      <c r="A116">
        <f>data0!A114</f>
        <v>860</v>
      </c>
      <c r="B116" s="114">
        <f t="shared" ca="1" si="5"/>
        <v>-7.0052495340470311E-2</v>
      </c>
      <c r="C116" s="114">
        <f t="shared" ca="1" si="6"/>
        <v>5.672377415150625E-2</v>
      </c>
      <c r="D116" s="114">
        <f t="shared" ca="1" si="7"/>
        <v>0.18350004364348282</v>
      </c>
      <c r="E116" s="114">
        <f t="shared" ca="1" si="8"/>
        <v>8.4517512994651045E-2</v>
      </c>
      <c r="F116" s="114">
        <f ca="1">IF(F$2,data0!B114/Calibration!$G115,"")</f>
        <v>0</v>
      </c>
      <c r="G116" s="114">
        <f ca="1">IF(G$2,data0!C114/Calibration!$G115,"")</f>
        <v>5.4951155370796381E-2</v>
      </c>
      <c r="H116" s="114">
        <f ca="1">IF(H$2,data0!D114/Calibration!$G115,"")</f>
        <v>5.4951155370796381E-2</v>
      </c>
      <c r="I116" s="114">
        <f ca="1">IF(I$2,data0!E114/Calibration!$G115,"")</f>
        <v>5.4951155370796381E-2</v>
      </c>
      <c r="J116" s="114">
        <f ca="1">IF(J$2,data0!F114/Calibration!$G115,"")</f>
        <v>5.4951155370796381E-2</v>
      </c>
      <c r="K116" s="114">
        <f ca="1">IF(K$2,data0!G114/Calibration!$G115,"")</f>
        <v>5.4951155370796381E-2</v>
      </c>
      <c r="L116" s="114">
        <f ca="1">IF(L$2,data0!H114/Calibration!$G115,"")</f>
        <v>0</v>
      </c>
      <c r="M116" s="114">
        <f ca="1">IF(M$2,data0!I114/Calibration!$G115,"")</f>
        <v>0</v>
      </c>
      <c r="N116" s="114">
        <f ca="1">IF(N$2,data0!J114/Calibration!$G115,"")</f>
        <v>0</v>
      </c>
      <c r="O116" s="114">
        <f ca="1">IF(O$2,data0!K114/Calibration!$G115,"")</f>
        <v>0</v>
      </c>
      <c r="P116" s="114">
        <f ca="1">IF(P$2,data0!L114/Calibration!$G115,"")</f>
        <v>5.4951155370796381E-2</v>
      </c>
      <c r="Q116" s="114">
        <f ca="1">IF(Q$2,data0!M114/Calibration!$G115,"")</f>
        <v>5.4951155370796381E-2</v>
      </c>
      <c r="R116" s="114">
        <f ca="1">IF(R$2,data0!N114/Calibration!$G115,"")</f>
        <v>5.4951155370796381E-2</v>
      </c>
      <c r="S116" s="114">
        <f ca="1">IF(S$2,data0!O114/Calibration!$G115,"")</f>
        <v>5.4951155370796381E-2</v>
      </c>
      <c r="T116" s="114">
        <f ca="1">IF(T$2,data0!P114/Calibration!$G115,"")</f>
        <v>5.4951155370796381E-2</v>
      </c>
      <c r="U116" s="114">
        <f ca="1">IF(U$2,data0!Q114/Calibration!$G115,"")</f>
        <v>5.4951155370796381E-2</v>
      </c>
      <c r="V116" s="114">
        <f ca="1">IF(V$2,data0!R114/Calibration!$G115,"")</f>
        <v>5.4951155370796381E-2</v>
      </c>
      <c r="W116" s="114">
        <f ca="1">IF(W$2,data0!S114/Calibration!$G115,"")</f>
        <v>0</v>
      </c>
      <c r="X116" s="114">
        <f ca="1">IF(X$2,data0!T114/Calibration!$G115,"")</f>
        <v>0.329706945640383</v>
      </c>
      <c r="Y116" s="114">
        <f ca="1">IF(Y$2,data0!U114/Calibration!$G115,"")</f>
        <v>0</v>
      </c>
      <c r="Z116" s="114" t="str">
        <f>IF(Z$2,data0!V114/Calibration!$G115,"")</f>
        <v/>
      </c>
      <c r="AA116" s="114">
        <f ca="1">IF(AA$2,data0!W114/Calibration!$G115,"")</f>
        <v>0</v>
      </c>
      <c r="AB116" s="114">
        <f ca="1">IF(AB$2,data0!X114/Calibration!$G115,"")</f>
        <v>5.4951155370796381E-2</v>
      </c>
      <c r="AC116" s="114">
        <f ca="1">IF(AC$2,data0!Y114/Calibration!$G115,"")</f>
        <v>5.4951155370796381E-2</v>
      </c>
      <c r="AD116" s="114">
        <f ca="1">IF(AD$2,data0!Z114/Calibration!$G115,"")</f>
        <v>0.21980462148318552</v>
      </c>
      <c r="AE116" s="114">
        <f ca="1">IF(AE$2,data0!AA114/Calibration!$G115,"")</f>
        <v>0</v>
      </c>
      <c r="AF116" s="114">
        <f ca="1">IF(AF$2,data0!AB114/Calibration!$G115,"")</f>
        <v>0.329706945640383</v>
      </c>
      <c r="AG116" s="114">
        <f ca="1">IF(AG$2,data0!AC114/Calibration!$G115,"")</f>
        <v>0</v>
      </c>
      <c r="AH116" s="114">
        <f ca="1">IF(AH$2,data0!AD114/Calibration!$G115,"")</f>
        <v>5.4951155370796381E-2</v>
      </c>
      <c r="AI116" s="114">
        <f ca="1">IF(AI$2,data0!AE114/Calibration!$G115,"")</f>
        <v>0</v>
      </c>
      <c r="AJ116" s="114">
        <f ca="1">IF(AJ$2,data0!AF114/Calibration!$G115,"")</f>
        <v>0</v>
      </c>
      <c r="AK116" s="114">
        <f ca="1">IF(AK$2,data0!AG114/Calibration!$G115,"")</f>
        <v>5.4951155370796381E-2</v>
      </c>
    </row>
    <row r="117" spans="1:37">
      <c r="A117">
        <f>data0!A115</f>
        <v>865</v>
      </c>
      <c r="B117" s="114">
        <f t="shared" ca="1" si="5"/>
        <v>-0.18445317820382795</v>
      </c>
      <c r="C117" s="114">
        <f t="shared" ca="1" si="6"/>
        <v>0.12136609784440232</v>
      </c>
      <c r="D117" s="114">
        <f t="shared" ca="1" si="7"/>
        <v>0.42718537389263261</v>
      </c>
      <c r="E117" s="114">
        <f t="shared" ca="1" si="8"/>
        <v>0.20387951736548685</v>
      </c>
      <c r="F117" s="114">
        <f ca="1">IF(F$2,data0!B115/Calibration!$G116,"")</f>
        <v>0</v>
      </c>
      <c r="G117" s="114">
        <f ca="1">IF(G$2,data0!C115/Calibration!$G116,"")</f>
        <v>0.436214379114721</v>
      </c>
      <c r="H117" s="114">
        <f ca="1">IF(H$2,data0!D115/Calibration!$G116,"")</f>
        <v>5.4526797389340124E-2</v>
      </c>
      <c r="I117" s="114">
        <f ca="1">IF(I$2,data0!E115/Calibration!$G116,"")</f>
        <v>5.4526797389340124E-2</v>
      </c>
      <c r="J117" s="114">
        <f ca="1">IF(J$2,data0!F115/Calibration!$G116,"")</f>
        <v>5.4526797389340124E-2</v>
      </c>
      <c r="K117" s="114">
        <f ca="1">IF(K$2,data0!G115/Calibration!$G116,"")</f>
        <v>5.4526797389340124E-2</v>
      </c>
      <c r="L117" s="114">
        <f ca="1">IF(L$2,data0!H115/Calibration!$G116,"")</f>
        <v>0</v>
      </c>
      <c r="M117" s="114">
        <f ca="1">IF(M$2,data0!I115/Calibration!$G116,"")</f>
        <v>0</v>
      </c>
      <c r="N117" s="114">
        <f ca="1">IF(N$2,data0!J115/Calibration!$G116,"")</f>
        <v>5.4526797389340124E-2</v>
      </c>
      <c r="O117" s="114">
        <f ca="1">IF(O$2,data0!K115/Calibration!$G116,"")</f>
        <v>0</v>
      </c>
      <c r="P117" s="114">
        <f ca="1">IF(P$2,data0!L115/Calibration!$G116,"")</f>
        <v>5.4526797389340124E-2</v>
      </c>
      <c r="Q117" s="114">
        <f ca="1">IF(Q$2,data0!M115/Calibration!$G116,"")</f>
        <v>5.4526797389340124E-2</v>
      </c>
      <c r="R117" s="114">
        <f ca="1">IF(R$2,data0!N115/Calibration!$G116,"")</f>
        <v>5.4526797389340124E-2</v>
      </c>
      <c r="S117" s="114">
        <f ca="1">IF(S$2,data0!O115/Calibration!$G116,"")</f>
        <v>0.32716079764804401</v>
      </c>
      <c r="T117" s="114">
        <f ca="1">IF(T$2,data0!P115/Calibration!$G116,"")</f>
        <v>0</v>
      </c>
      <c r="U117" s="114">
        <f ca="1">IF(U$2,data0!Q115/Calibration!$G116,"")</f>
        <v>5.4526797389340124E-2</v>
      </c>
      <c r="V117" s="114">
        <f ca="1">IF(V$2,data0!R115/Calibration!$G116,"")</f>
        <v>5.4526797389340124E-2</v>
      </c>
      <c r="W117" s="114">
        <f ca="1">IF(W$2,data0!S115/Calibration!$G116,"")</f>
        <v>0</v>
      </c>
      <c r="X117" s="114">
        <f ca="1">IF(X$2,data0!T115/Calibration!$G116,"")</f>
        <v>0</v>
      </c>
      <c r="Y117" s="114">
        <f ca="1">IF(Y$2,data0!U115/Calibration!$G116,"")</f>
        <v>0.54526796058139793</v>
      </c>
      <c r="Z117" s="114" t="str">
        <f>IF(Z$2,data0!V115/Calibration!$G116,"")</f>
        <v/>
      </c>
      <c r="AA117" s="114">
        <f ca="1">IF(AA$2,data0!W115/Calibration!$G116,"")</f>
        <v>0</v>
      </c>
      <c r="AB117" s="114">
        <f ca="1">IF(AB$2,data0!X115/Calibration!$G116,"")</f>
        <v>5.4526797389340124E-2</v>
      </c>
      <c r="AC117" s="114">
        <f ca="1">IF(AC$2,data0!Y115/Calibration!$G116,"")</f>
        <v>5.4526797389340124E-2</v>
      </c>
      <c r="AD117" s="114">
        <f ca="1">IF(AD$2,data0!Z115/Calibration!$G116,"")</f>
        <v>0.87242875822944199</v>
      </c>
      <c r="AE117" s="114">
        <f ca="1">IF(AE$2,data0!AA115/Calibration!$G116,"")</f>
        <v>0</v>
      </c>
      <c r="AF117" s="114">
        <f ca="1">IF(AF$2,data0!AB115/Calibration!$G116,"")</f>
        <v>0</v>
      </c>
      <c r="AG117" s="114">
        <f ca="1">IF(AG$2,data0!AC115/Calibration!$G116,"")</f>
        <v>0</v>
      </c>
      <c r="AH117" s="114">
        <f ca="1">IF(AH$2,data0!AD115/Calibration!$G116,"")</f>
        <v>5.4526797389340124E-2</v>
      </c>
      <c r="AI117" s="114">
        <f ca="1">IF(AI$2,data0!AE115/Calibration!$G116,"")</f>
        <v>0.436214379114721</v>
      </c>
      <c r="AJ117" s="114">
        <f ca="1">IF(AJ$2,data0!AF115/Calibration!$G116,"")</f>
        <v>0.10905359477868025</v>
      </c>
      <c r="AK117" s="114">
        <f ca="1">IF(AK$2,data0!AG115/Calibration!$G116,"")</f>
        <v>0.32716079764804401</v>
      </c>
    </row>
    <row r="118" spans="1:37">
      <c r="A118">
        <f>data0!A116</f>
        <v>870</v>
      </c>
      <c r="B118" s="114">
        <f t="shared" ca="1" si="5"/>
        <v>-0.31776655710622448</v>
      </c>
      <c r="C118" s="114">
        <f t="shared" ca="1" si="6"/>
        <v>0.24050729169792404</v>
      </c>
      <c r="D118" s="114">
        <f t="shared" ca="1" si="7"/>
        <v>0.79878114050207261</v>
      </c>
      <c r="E118" s="114">
        <f t="shared" ca="1" si="8"/>
        <v>0.37218256586943238</v>
      </c>
      <c r="F118" s="114">
        <f ca="1">IF(F$2,data0!B116/Calibration!$G117,"")</f>
        <v>0</v>
      </c>
      <c r="G118" s="114">
        <f ca="1">IF(G$2,data0!C116/Calibration!$G117,"")</f>
        <v>0.37818900139804096</v>
      </c>
      <c r="H118" s="114">
        <f ca="1">IF(H$2,data0!D116/Calibration!$G117,"")</f>
        <v>5.4026999257578416E-2</v>
      </c>
      <c r="I118" s="114">
        <f ca="1">IF(I$2,data0!E116/Calibration!$G117,"")</f>
        <v>5.4026999257578416E-2</v>
      </c>
      <c r="J118" s="114">
        <f ca="1">IF(J$2,data0!F116/Calibration!$G117,"")</f>
        <v>5.4026999257578416E-2</v>
      </c>
      <c r="K118" s="114">
        <f ca="1">IF(K$2,data0!G116/Calibration!$G117,"")</f>
        <v>5.4026999257578416E-2</v>
      </c>
      <c r="L118" s="114">
        <f ca="1">IF(L$2,data0!H116/Calibration!$G117,"")</f>
        <v>0</v>
      </c>
      <c r="M118" s="114">
        <f ca="1">IF(M$2,data0!I116/Calibration!$G117,"")</f>
        <v>0</v>
      </c>
      <c r="N118" s="114">
        <f ca="1">IF(N$2,data0!J116/Calibration!$G117,"")</f>
        <v>5.4026999257578416E-2</v>
      </c>
      <c r="O118" s="114">
        <f ca="1">IF(O$2,data0!K116/Calibration!$G117,"")</f>
        <v>0</v>
      </c>
      <c r="P118" s="114">
        <f ca="1">IF(P$2,data0!L116/Calibration!$G117,"")</f>
        <v>5.4026999257578416E-2</v>
      </c>
      <c r="Q118" s="114">
        <f ca="1">IF(Q$2,data0!M116/Calibration!$G117,"")</f>
        <v>5.4026999257578416E-2</v>
      </c>
      <c r="R118" s="114">
        <f ca="1">IF(R$2,data0!N116/Calibration!$G117,"")</f>
        <v>5.4026999257578416E-2</v>
      </c>
      <c r="S118" s="114">
        <f ca="1">IF(S$2,data0!O116/Calibration!$G117,"")</f>
        <v>0.97248602620636382</v>
      </c>
      <c r="T118" s="114">
        <f ca="1">IF(T$2,data0!P116/Calibration!$G117,"")</f>
        <v>0</v>
      </c>
      <c r="U118" s="114">
        <f ca="1">IF(U$2,data0!Q116/Calibration!$G117,"")</f>
        <v>0.32416200873545459</v>
      </c>
      <c r="V118" s="114">
        <f ca="1">IF(V$2,data0!R116/Calibration!$G117,"")</f>
        <v>5.4026999257578416E-2</v>
      </c>
      <c r="W118" s="114">
        <f ca="1">IF(W$2,data0!S116/Calibration!$G117,"")</f>
        <v>0</v>
      </c>
      <c r="X118" s="114">
        <f ca="1">IF(X$2,data0!T116/Calibration!$G117,"")</f>
        <v>0</v>
      </c>
      <c r="Y118" s="114">
        <f ca="1">IF(Y$2,data0!U116/Calibration!$G117,"")</f>
        <v>0.64832401747090918</v>
      </c>
      <c r="Z118" s="114" t="str">
        <f>IF(Z$2,data0!V116/Calibration!$G117,"")</f>
        <v/>
      </c>
      <c r="AA118" s="114">
        <f ca="1">IF(AA$2,data0!W116/Calibration!$G117,"")</f>
        <v>0.59429699842835459</v>
      </c>
      <c r="AB118" s="114">
        <f ca="1">IF(AB$2,data0!X116/Calibration!$G117,"")</f>
        <v>5.4026999257578416E-2</v>
      </c>
      <c r="AC118" s="114">
        <f ca="1">IF(AC$2,data0!Y116/Calibration!$G117,"")</f>
        <v>5.4026999257578416E-2</v>
      </c>
      <c r="AD118" s="114">
        <f ca="1">IF(AD$2,data0!Z116/Calibration!$G117,"")</f>
        <v>0.97248602620636382</v>
      </c>
      <c r="AE118" s="114">
        <f ca="1">IF(AE$2,data0!AA116/Calibration!$G117,"")</f>
        <v>0</v>
      </c>
      <c r="AF118" s="114">
        <f ca="1">IF(AF$2,data0!AB116/Calibration!$G117,"")</f>
        <v>0</v>
      </c>
      <c r="AG118" s="114">
        <f ca="1">IF(AG$2,data0!AC116/Calibration!$G117,"")</f>
        <v>0</v>
      </c>
      <c r="AH118" s="114">
        <f ca="1">IF(AH$2,data0!AD116/Calibration!$G117,"")</f>
        <v>5.4026999257578416E-2</v>
      </c>
      <c r="AI118" s="114">
        <f ca="1">IF(AI$2,data0!AE116/Calibration!$G117,"")</f>
        <v>1.0805399587716</v>
      </c>
      <c r="AJ118" s="114">
        <f ca="1">IF(AJ$2,data0!AF116/Calibration!$G117,"")</f>
        <v>0.64832401747090918</v>
      </c>
      <c r="AK118" s="114">
        <f ca="1">IF(AK$2,data0!AG116/Calibration!$G117,"")</f>
        <v>1.1885939968567092</v>
      </c>
    </row>
    <row r="119" spans="1:37">
      <c r="A119">
        <f>data0!A117</f>
        <v>875</v>
      </c>
      <c r="B119" s="114">
        <f t="shared" ca="1" si="5"/>
        <v>-0.36034552326729019</v>
      </c>
      <c r="C119" s="114">
        <f t="shared" ca="1" si="6"/>
        <v>0.23448906466319389</v>
      </c>
      <c r="D119" s="114">
        <f t="shared" ca="1" si="7"/>
        <v>0.82932365259367791</v>
      </c>
      <c r="E119" s="114">
        <f t="shared" ca="1" si="8"/>
        <v>0.39655639195365605</v>
      </c>
      <c r="F119" s="114">
        <f ca="1">IF(F$2,data0!B117/Calibration!$G118,"")</f>
        <v>0</v>
      </c>
      <c r="G119" s="114">
        <f ca="1">IF(G$2,data0!C117/Calibration!$G118,"")</f>
        <v>5.3449713940458408E-2</v>
      </c>
      <c r="H119" s="114">
        <f ca="1">IF(H$2,data0!D117/Calibration!$G118,"")</f>
        <v>5.3449713940458408E-2</v>
      </c>
      <c r="I119" s="114">
        <f ca="1">IF(I$2,data0!E117/Calibration!$G118,"")</f>
        <v>5.3449713940458408E-2</v>
      </c>
      <c r="J119" s="114">
        <f ca="1">IF(J$2,data0!F117/Calibration!$G118,"")</f>
        <v>5.3449713940458408E-2</v>
      </c>
      <c r="K119" s="114">
        <f ca="1">IF(K$2,data0!G117/Calibration!$G118,"")</f>
        <v>5.3449713940458408E-2</v>
      </c>
      <c r="L119" s="114">
        <f ca="1">IF(L$2,data0!H117/Calibration!$G118,"")</f>
        <v>0</v>
      </c>
      <c r="M119" s="114">
        <f ca="1">IF(M$2,data0!I117/Calibration!$G118,"")</f>
        <v>0</v>
      </c>
      <c r="N119" s="114">
        <f ca="1">IF(N$2,data0!J117/Calibration!$G118,"")</f>
        <v>5.3449713940458408E-2</v>
      </c>
      <c r="O119" s="114">
        <f ca="1">IF(O$2,data0!K117/Calibration!$G118,"")</f>
        <v>0</v>
      </c>
      <c r="P119" s="114">
        <f ca="1">IF(P$2,data0!L117/Calibration!$G118,"")</f>
        <v>5.3449713940458408E-2</v>
      </c>
      <c r="Q119" s="114">
        <f ca="1">IF(Q$2,data0!M117/Calibration!$G118,"")</f>
        <v>5.3449713940458408E-2</v>
      </c>
      <c r="R119" s="114">
        <f ca="1">IF(R$2,data0!N117/Calibration!$G118,"")</f>
        <v>5.3449713940458408E-2</v>
      </c>
      <c r="S119" s="114">
        <f ca="1">IF(S$2,data0!O117/Calibration!$G118,"")</f>
        <v>1.0689942527110732</v>
      </c>
      <c r="T119" s="114">
        <f ca="1">IF(T$2,data0!P117/Calibration!$G118,"")</f>
        <v>5.3449713940458408E-2</v>
      </c>
      <c r="U119" s="114">
        <f ca="1">IF(U$2,data0!Q117/Calibration!$G118,"")</f>
        <v>0.21379885576183363</v>
      </c>
      <c r="V119" s="114">
        <f ca="1">IF(V$2,data0!R117/Calibration!$G118,"")</f>
        <v>5.3449713940458408E-2</v>
      </c>
      <c r="W119" s="114">
        <f ca="1">IF(W$2,data0!S117/Calibration!$G118,"")</f>
        <v>5.3449713940458408E-2</v>
      </c>
      <c r="X119" s="114">
        <f ca="1">IF(X$2,data0!T117/Calibration!$G118,"")</f>
        <v>0</v>
      </c>
      <c r="Y119" s="114">
        <f ca="1">IF(Y$2,data0!U117/Calibration!$G118,"")</f>
        <v>0.16034914834589895</v>
      </c>
      <c r="Z119" s="114" t="str">
        <f>IF(Z$2,data0!V117/Calibration!$G118,"")</f>
        <v/>
      </c>
      <c r="AA119" s="114">
        <f ca="1">IF(AA$2,data0!W117/Calibration!$G118,"")</f>
        <v>1.0155445191970436</v>
      </c>
      <c r="AB119" s="114">
        <f ca="1">IF(AB$2,data0!X117/Calibration!$G118,"")</f>
        <v>5.3449713940458408E-2</v>
      </c>
      <c r="AC119" s="114">
        <f ca="1">IF(AC$2,data0!Y117/Calibration!$G118,"")</f>
        <v>5.3449713940458408E-2</v>
      </c>
      <c r="AD119" s="114">
        <f ca="1">IF(AD$2,data0!Z117/Calibration!$G118,"")</f>
        <v>0.42759771152366727</v>
      </c>
      <c r="AE119" s="114">
        <f ca="1">IF(AE$2,data0!AA117/Calibration!$G118,"")</f>
        <v>0</v>
      </c>
      <c r="AF119" s="114">
        <f ca="1">IF(AF$2,data0!AB117/Calibration!$G118,"")</f>
        <v>0</v>
      </c>
      <c r="AG119" s="114">
        <f ca="1">IF(AG$2,data0!AC117/Calibration!$G118,"")</f>
        <v>0</v>
      </c>
      <c r="AH119" s="114">
        <f ca="1">IF(AH$2,data0!AD117/Calibration!$G118,"")</f>
        <v>0.53449712635553659</v>
      </c>
      <c r="AI119" s="114">
        <f ca="1">IF(AI$2,data0!AE117/Calibration!$G118,"")</f>
        <v>1.0689942527110732</v>
      </c>
      <c r="AJ119" s="114">
        <f ca="1">IF(AJ$2,data0!AF117/Calibration!$G118,"")</f>
        <v>0.53449712635553659</v>
      </c>
      <c r="AK119" s="114">
        <f ca="1">IF(AK$2,data0!AG117/Calibration!$G118,"")</f>
        <v>1.4965920164309303</v>
      </c>
    </row>
    <row r="120" spans="1:37">
      <c r="A120">
        <f>data0!A118</f>
        <v>880</v>
      </c>
      <c r="B120" s="114">
        <f t="shared" ca="1" si="5"/>
        <v>-0.28656171550425136</v>
      </c>
      <c r="C120" s="114">
        <f t="shared" ca="1" si="6"/>
        <v>0.18216839210733635</v>
      </c>
      <c r="D120" s="114">
        <f t="shared" ca="1" si="7"/>
        <v>0.65089849971892411</v>
      </c>
      <c r="E120" s="114">
        <f t="shared" ca="1" si="8"/>
        <v>0.31248673840772517</v>
      </c>
      <c r="F120" s="114">
        <f ca="1">IF(F$2,data0!B118/Calibration!$G119,"")</f>
        <v>0</v>
      </c>
      <c r="G120" s="114">
        <f ca="1">IF(G$2,data0!C118/Calibration!$G119,"")</f>
        <v>5.2777757919111545E-2</v>
      </c>
      <c r="H120" s="114">
        <f ca="1">IF(H$2,data0!D118/Calibration!$G119,"")</f>
        <v>5.2777757919111545E-2</v>
      </c>
      <c r="I120" s="114">
        <f ca="1">IF(I$2,data0!E118/Calibration!$G119,"")</f>
        <v>5.2777757919111545E-2</v>
      </c>
      <c r="J120" s="114">
        <f ca="1">IF(J$2,data0!F118/Calibration!$G119,"")</f>
        <v>5.2777757919111545E-2</v>
      </c>
      <c r="K120" s="114">
        <f ca="1">IF(K$2,data0!G118/Calibration!$G119,"")</f>
        <v>5.2777757919111545E-2</v>
      </c>
      <c r="L120" s="114">
        <f ca="1">IF(L$2,data0!H118/Calibration!$G119,"")</f>
        <v>0</v>
      </c>
      <c r="M120" s="114">
        <f ca="1">IF(M$2,data0!I118/Calibration!$G119,"")</f>
        <v>0</v>
      </c>
      <c r="N120" s="114">
        <f ca="1">IF(N$2,data0!J118/Calibration!$G119,"")</f>
        <v>0</v>
      </c>
      <c r="O120" s="114">
        <f ca="1">IF(O$2,data0!K118/Calibration!$G119,"")</f>
        <v>0.26388878315305864</v>
      </c>
      <c r="P120" s="114">
        <f ca="1">IF(P$2,data0!L118/Calibration!$G119,"")</f>
        <v>5.2777757919111545E-2</v>
      </c>
      <c r="Q120" s="114">
        <f ca="1">IF(Q$2,data0!M118/Calibration!$G119,"")</f>
        <v>5.2777757919111545E-2</v>
      </c>
      <c r="R120" s="114">
        <f ca="1">IF(R$2,data0!N118/Calibration!$G119,"")</f>
        <v>5.2777757919111545E-2</v>
      </c>
      <c r="S120" s="114">
        <f ca="1">IF(S$2,data0!O118/Calibration!$G119,"")</f>
        <v>0.6333331207993349</v>
      </c>
      <c r="T120" s="114">
        <f ca="1">IF(T$2,data0!P118/Calibration!$G119,"")</f>
        <v>0.47499984059950118</v>
      </c>
      <c r="U120" s="114">
        <f ca="1">IF(U$2,data0!Q118/Calibration!$G119,"")</f>
        <v>5.2777757919111545E-2</v>
      </c>
      <c r="V120" s="114">
        <f ca="1">IF(V$2,data0!R118/Calibration!$G119,"")</f>
        <v>5.2777757919111545E-2</v>
      </c>
      <c r="W120" s="114">
        <f ca="1">IF(W$2,data0!S118/Calibration!$G119,"")</f>
        <v>0</v>
      </c>
      <c r="X120" s="114">
        <f ca="1">IF(X$2,data0!T118/Calibration!$G119,"")</f>
        <v>0</v>
      </c>
      <c r="Y120" s="114">
        <f ca="1">IF(Y$2,data0!U118/Calibration!$G119,"")</f>
        <v>0</v>
      </c>
      <c r="Z120" s="114" t="str">
        <f>IF(Z$2,data0!V118/Calibration!$G119,"")</f>
        <v/>
      </c>
      <c r="AA120" s="114">
        <f ca="1">IF(AA$2,data0!W118/Calibration!$G119,"")</f>
        <v>0.89722190395239354</v>
      </c>
      <c r="AB120" s="114">
        <f ca="1">IF(AB$2,data0!X118/Calibration!$G119,"")</f>
        <v>5.2777757919111545E-2</v>
      </c>
      <c r="AC120" s="114">
        <f ca="1">IF(AC$2,data0!Y118/Calibration!$G119,"")</f>
        <v>0.21111103167644618</v>
      </c>
      <c r="AD120" s="114">
        <f ca="1">IF(AD$2,data0!Z118/Calibration!$G119,"")</f>
        <v>5.2777757919111545E-2</v>
      </c>
      <c r="AE120" s="114">
        <f ca="1">IF(AE$2,data0!AA118/Calibration!$G119,"")</f>
        <v>0</v>
      </c>
      <c r="AF120" s="114">
        <f ca="1">IF(AF$2,data0!AB118/Calibration!$G119,"")</f>
        <v>0</v>
      </c>
      <c r="AG120" s="114">
        <f ca="1">IF(AG$2,data0!AC118/Calibration!$G119,"")</f>
        <v>0</v>
      </c>
      <c r="AH120" s="114">
        <f ca="1">IF(AH$2,data0!AD118/Calibration!$G119,"")</f>
        <v>0.79166634945917591</v>
      </c>
      <c r="AI120" s="114">
        <f ca="1">IF(AI$2,data0!AE118/Calibration!$G119,"")</f>
        <v>0.52777756630611727</v>
      </c>
      <c r="AJ120" s="114">
        <f ca="1">IF(AJ$2,data0!AF118/Calibration!$G119,"")</f>
        <v>0</v>
      </c>
      <c r="AK120" s="114">
        <f ca="1">IF(AK$2,data0!AG118/Calibration!$G119,"")</f>
        <v>1.2138884643520611</v>
      </c>
    </row>
    <row r="121" spans="1:37">
      <c r="A121">
        <f>data0!A119</f>
        <v>885</v>
      </c>
      <c r="B121" s="114">
        <f t="shared" ca="1" si="5"/>
        <v>-0.28832963572006676</v>
      </c>
      <c r="C121" s="114">
        <f t="shared" ca="1" si="6"/>
        <v>0.22361092067623853</v>
      </c>
      <c r="D121" s="114">
        <f t="shared" ca="1" si="7"/>
        <v>0.73555147707254387</v>
      </c>
      <c r="E121" s="114">
        <f t="shared" ca="1" si="8"/>
        <v>0.34129370426420352</v>
      </c>
      <c r="F121" s="114">
        <f ca="1">IF(F$2,data0!B119/Calibration!$G120,"")</f>
        <v>0.26059918499367274</v>
      </c>
      <c r="G121" s="114">
        <f ca="1">IF(G$2,data0!C119/Calibration!$G120,"")</f>
        <v>5.2119838271172128E-2</v>
      </c>
      <c r="H121" s="114">
        <f ca="1">IF(H$2,data0!D119/Calibration!$G120,"")</f>
        <v>5.2119838271172128E-2</v>
      </c>
      <c r="I121" s="114">
        <f ca="1">IF(I$2,data0!E119/Calibration!$G120,"")</f>
        <v>5.2119838271172128E-2</v>
      </c>
      <c r="J121" s="114">
        <f ca="1">IF(J$2,data0!F119/Calibration!$G120,"")</f>
        <v>5.2119838271172128E-2</v>
      </c>
      <c r="K121" s="114">
        <f ca="1">IF(K$2,data0!G119/Calibration!$G120,"")</f>
        <v>5.2119838271172128E-2</v>
      </c>
      <c r="L121" s="114">
        <f ca="1">IF(L$2,data0!H119/Calibration!$G120,"")</f>
        <v>0.10423967654234426</v>
      </c>
      <c r="M121" s="114">
        <f ca="1">IF(M$2,data0!I119/Calibration!$G120,"")</f>
        <v>0</v>
      </c>
      <c r="N121" s="114">
        <f ca="1">IF(N$2,data0!J119/Calibration!$G120,"")</f>
        <v>0</v>
      </c>
      <c r="O121" s="114">
        <f ca="1">IF(O$2,data0!K119/Calibration!$G120,"")</f>
        <v>0.5733182273450812</v>
      </c>
      <c r="P121" s="114">
        <f ca="1">IF(P$2,data0!L119/Calibration!$G120,"")</f>
        <v>5.2119838271172128E-2</v>
      </c>
      <c r="Q121" s="114">
        <f ca="1">IF(Q$2,data0!M119/Calibration!$G120,"")</f>
        <v>0.41695870616937702</v>
      </c>
      <c r="R121" s="114">
        <f ca="1">IF(R$2,data0!N119/Calibration!$G120,"")</f>
        <v>5.2119838271172128E-2</v>
      </c>
      <c r="S121" s="114">
        <f ca="1">IF(S$2,data0!O119/Calibration!$G120,"")</f>
        <v>5.2119838271172128E-2</v>
      </c>
      <c r="T121" s="114">
        <f ca="1">IF(T$2,data0!P119/Calibration!$G120,"")</f>
        <v>1.5114753543993067</v>
      </c>
      <c r="U121" s="114">
        <f ca="1">IF(U$2,data0!Q119/Calibration!$G120,"")</f>
        <v>5.2119838271172128E-2</v>
      </c>
      <c r="V121" s="114">
        <f ca="1">IF(V$2,data0!R119/Calibration!$G120,"")</f>
        <v>5.2119838271172128E-2</v>
      </c>
      <c r="W121" s="114">
        <f ca="1">IF(W$2,data0!S119/Calibration!$G120,"")</f>
        <v>0</v>
      </c>
      <c r="X121" s="114">
        <f ca="1">IF(X$2,data0!T119/Calibration!$G120,"")</f>
        <v>0.15635952117570426</v>
      </c>
      <c r="Y121" s="114">
        <f ca="1">IF(Y$2,data0!U119/Calibration!$G120,"")</f>
        <v>0</v>
      </c>
      <c r="Z121" s="114" t="str">
        <f>IF(Z$2,data0!V119/Calibration!$G120,"")</f>
        <v/>
      </c>
      <c r="AA121" s="114">
        <f ca="1">IF(AA$2,data0!W119/Calibration!$G120,"")</f>
        <v>0.26059918499367274</v>
      </c>
      <c r="AB121" s="114">
        <f ca="1">IF(AB$2,data0!X119/Calibration!$G120,"")</f>
        <v>0.72967774852078549</v>
      </c>
      <c r="AC121" s="114">
        <f ca="1">IF(AC$2,data0!Y119/Calibration!$G120,"")</f>
        <v>0.67755789116304976</v>
      </c>
      <c r="AD121" s="114">
        <f ca="1">IF(AD$2,data0!Z119/Calibration!$G120,"")</f>
        <v>5.2119838271172128E-2</v>
      </c>
      <c r="AE121" s="114">
        <f ca="1">IF(AE$2,data0!AA119/Calibration!$G120,"")</f>
        <v>0</v>
      </c>
      <c r="AF121" s="114">
        <f ca="1">IF(AF$2,data0!AB119/Calibration!$G120,"")</f>
        <v>0</v>
      </c>
      <c r="AG121" s="114">
        <f ca="1">IF(AG$2,data0!AC119/Calibration!$G120,"")</f>
        <v>0.31271904235140852</v>
      </c>
      <c r="AH121" s="114">
        <f ca="1">IF(AH$2,data0!AD119/Calibration!$G120,"")</f>
        <v>0.83391741233875405</v>
      </c>
      <c r="AI121" s="114">
        <f ca="1">IF(AI$2,data0!AE119/Calibration!$G120,"")</f>
        <v>0</v>
      </c>
      <c r="AJ121" s="114">
        <f ca="1">IF(AJ$2,data0!AF119/Calibration!$G120,"")</f>
        <v>0</v>
      </c>
      <c r="AK121" s="114">
        <f ca="1">IF(AK$2,data0!AG119/Calibration!$G120,"")</f>
        <v>0.52119836998734548</v>
      </c>
    </row>
    <row r="122" spans="1:37">
      <c r="A122">
        <f>data0!A120</f>
        <v>890</v>
      </c>
      <c r="B122" s="114">
        <f t="shared" ca="1" si="5"/>
        <v>-0.51434581230811782</v>
      </c>
      <c r="C122" s="114">
        <f t="shared" ca="1" si="6"/>
        <v>0.46897433378379405</v>
      </c>
      <c r="D122" s="114">
        <f t="shared" ca="1" si="7"/>
        <v>1.452294479875706</v>
      </c>
      <c r="E122" s="114">
        <f t="shared" ca="1" si="8"/>
        <v>0.65554676406127455</v>
      </c>
      <c r="F122" s="114">
        <f ca="1">IF(F$2,data0!B120/Calibration!$G121,"")</f>
        <v>1.1857400915657976</v>
      </c>
      <c r="G122" s="114">
        <f ca="1">IF(G$2,data0!C120/Calibration!$G121,"")</f>
        <v>5.155391565653325E-2</v>
      </c>
      <c r="H122" s="114">
        <f ca="1">IF(H$2,data0!D120/Calibration!$G121,"")</f>
        <v>5.155391565653325E-2</v>
      </c>
      <c r="I122" s="114">
        <f ca="1">IF(I$2,data0!E120/Calibration!$G121,"")</f>
        <v>5.155391565653325E-2</v>
      </c>
      <c r="J122" s="114">
        <f ca="1">IF(J$2,data0!F120/Calibration!$G121,"")</f>
        <v>5.155391565653325E-2</v>
      </c>
      <c r="K122" s="114">
        <f ca="1">IF(K$2,data0!G120/Calibration!$G121,"")</f>
        <v>0.25776957198955969</v>
      </c>
      <c r="L122" s="114">
        <f ca="1">IF(L$2,data0!H120/Calibration!$G121,"")</f>
        <v>1.2372940261016505</v>
      </c>
      <c r="M122" s="114">
        <f ca="1">IF(M$2,data0!I120/Calibration!$G121,"")</f>
        <v>0</v>
      </c>
      <c r="N122" s="114">
        <f ca="1">IF(N$2,data0!J120/Calibration!$G121,"")</f>
        <v>0</v>
      </c>
      <c r="O122" s="114">
        <f ca="1">IF(O$2,data0!K120/Calibration!$G121,"")</f>
        <v>0.77330871596867912</v>
      </c>
      <c r="P122" s="114">
        <f ca="1">IF(P$2,data0!L120/Calibration!$G121,"")</f>
        <v>0.15466175326270631</v>
      </c>
      <c r="Q122" s="114">
        <f ca="1">IF(Q$2,data0!M120/Calibration!$G121,"")</f>
        <v>1.3919557290195044</v>
      </c>
      <c r="R122" s="114">
        <f ca="1">IF(R$2,data0!N120/Calibration!$G121,"")</f>
        <v>5.155391565653325E-2</v>
      </c>
      <c r="S122" s="114">
        <f ca="1">IF(S$2,data0!O120/Calibration!$G121,"")</f>
        <v>5.155391565653325E-2</v>
      </c>
      <c r="T122" s="114">
        <f ca="1">IF(T$2,data0!P120/Calibration!$G121,"")</f>
        <v>2.474588052203301</v>
      </c>
      <c r="U122" s="114">
        <f ca="1">IF(U$2,data0!Q120/Calibration!$G121,"")</f>
        <v>5.155391565653325E-2</v>
      </c>
      <c r="V122" s="114">
        <f ca="1">IF(V$2,data0!R120/Calibration!$G121,"")</f>
        <v>5.155391565653325E-2</v>
      </c>
      <c r="W122" s="114">
        <f ca="1">IF(W$2,data0!S120/Calibration!$G121,"")</f>
        <v>0</v>
      </c>
      <c r="X122" s="114">
        <f ca="1">IF(X$2,data0!T120/Calibration!$G121,"")</f>
        <v>1.3919557290195044</v>
      </c>
      <c r="Y122" s="114">
        <f ca="1">IF(Y$2,data0!U120/Calibration!$G121,"")</f>
        <v>0</v>
      </c>
      <c r="Z122" s="114" t="str">
        <f>IF(Z$2,data0!V120/Calibration!$G121,"")</f>
        <v/>
      </c>
      <c r="AA122" s="114">
        <f ca="1">IF(AA$2,data0!W120/Calibration!$G121,"")</f>
        <v>0</v>
      </c>
      <c r="AB122" s="114">
        <f ca="1">IF(AB$2,data0!X120/Calibration!$G121,"")</f>
        <v>1.5981713664732111</v>
      </c>
      <c r="AC122" s="114">
        <f ca="1">IF(AC$2,data0!Y120/Calibration!$G121,"")</f>
        <v>1.0310782879582387</v>
      </c>
      <c r="AD122" s="114">
        <f ca="1">IF(AD$2,data0!Z120/Calibration!$G121,"")</f>
        <v>5.155391565653325E-2</v>
      </c>
      <c r="AE122" s="114">
        <f ca="1">IF(AE$2,data0!AA120/Calibration!$G121,"")</f>
        <v>5.155391565653325E-2</v>
      </c>
      <c r="AF122" s="114">
        <f ca="1">IF(AF$2,data0!AB120/Calibration!$G121,"")</f>
        <v>0.30932350652541263</v>
      </c>
      <c r="AG122" s="114">
        <f ca="1">IF(AG$2,data0!AC120/Calibration!$G121,"")</f>
        <v>1.0826322224940916</v>
      </c>
      <c r="AH122" s="114">
        <f ca="1">IF(AH$2,data0!AD120/Calibration!$G121,"")</f>
        <v>1.0826322224940916</v>
      </c>
      <c r="AI122" s="114">
        <f ca="1">IF(AI$2,data0!AE120/Calibration!$G121,"")</f>
        <v>0</v>
      </c>
      <c r="AJ122" s="114">
        <f ca="1">IF(AJ$2,data0!AF120/Calibration!$G121,"")</f>
        <v>0</v>
      </c>
      <c r="AK122" s="114">
        <f ca="1">IF(AK$2,data0!AG120/Calibration!$G121,"")</f>
        <v>5.155391565653325E-2</v>
      </c>
    </row>
    <row r="123" spans="1:37">
      <c r="A123">
        <f>data0!A121</f>
        <v>895</v>
      </c>
      <c r="B123" s="114">
        <f t="shared" ca="1" si="5"/>
        <v>-0.59498423763401886</v>
      </c>
      <c r="C123" s="114">
        <f t="shared" ca="1" si="6"/>
        <v>1.2003869475010631</v>
      </c>
      <c r="D123" s="114">
        <f t="shared" ca="1" si="7"/>
        <v>2.9957581326361451</v>
      </c>
      <c r="E123" s="114">
        <f t="shared" ca="1" si="8"/>
        <v>1.196914123423388</v>
      </c>
      <c r="F123" s="114">
        <f ca="1">IF(F$2,data0!B121/Calibration!$G122,"")</f>
        <v>2.4468161943657014</v>
      </c>
      <c r="G123" s="114">
        <f ca="1">IF(G$2,data0!C121/Calibration!$G122,"")</f>
        <v>5.097533530845872E-2</v>
      </c>
      <c r="H123" s="114">
        <f ca="1">IF(H$2,data0!D121/Calibration!$G122,"")</f>
        <v>1.6312107298706791</v>
      </c>
      <c r="I123" s="114">
        <f ca="1">IF(I$2,data0!E121/Calibration!$G122,"")</f>
        <v>0.61170404859142535</v>
      </c>
      <c r="J123" s="114">
        <f ca="1">IF(J$2,data0!F121/Calibration!$G122,"")</f>
        <v>1.8351121457742758</v>
      </c>
      <c r="K123" s="114">
        <f ca="1">IF(K$2,data0!G121/Calibration!$G122,"")</f>
        <v>0.96853132730335456</v>
      </c>
      <c r="L123" s="114">
        <f ca="1">IF(L$2,data0!H121/Calibration!$G122,"")</f>
        <v>3.1094953978136606</v>
      </c>
      <c r="M123" s="114">
        <f ca="1">IF(M$2,data0!I121/Calibration!$G122,"")</f>
        <v>0.30585202429571268</v>
      </c>
      <c r="N123" s="114">
        <f ca="1">IF(N$2,data0!J121/Calibration!$G122,"")</f>
        <v>0.40780268246766976</v>
      </c>
      <c r="O123" s="114">
        <f ca="1">IF(O$2,data0!K121/Calibration!$G122,"")</f>
        <v>1.2743833515990672</v>
      </c>
      <c r="P123" s="114">
        <f ca="1">IF(P$2,data0!L121/Calibration!$G122,"")</f>
        <v>1.7331614378224776</v>
      </c>
      <c r="Q123" s="114">
        <f ca="1">IF(Q$2,data0!M121/Calibration!$G122,"")</f>
        <v>2.7526681191017315</v>
      </c>
      <c r="R123" s="114">
        <f ca="1">IF(R$2,data0!N121/Calibration!$G122,"")</f>
        <v>5.097533530845872E-2</v>
      </c>
      <c r="S123" s="114">
        <f ca="1">IF(S$2,data0!O121/Calibration!$G122,"")</f>
        <v>5.097533530845872E-2</v>
      </c>
      <c r="T123" s="114">
        <f ca="1">IF(T$2,data0!P121/Calibration!$G122,"")</f>
        <v>3.6702242915485517</v>
      </c>
      <c r="U123" s="114">
        <f ca="1">IF(U$2,data0!Q121/Calibration!$G122,"")</f>
        <v>5.097533530845872E-2</v>
      </c>
      <c r="V123" s="114">
        <f ca="1">IF(V$2,data0!R121/Calibration!$G122,"")</f>
        <v>5.097533530845872E-2</v>
      </c>
      <c r="W123" s="114">
        <f ca="1">IF(W$2,data0!S121/Calibration!$G122,"")</f>
        <v>0.5607286946155261</v>
      </c>
      <c r="X123" s="114">
        <f ca="1">IF(X$2,data0!T121/Calibration!$G122,"")</f>
        <v>3.7721749995003502</v>
      </c>
      <c r="Y123" s="114">
        <f ca="1">IF(Y$2,data0!U121/Calibration!$G122,"")</f>
        <v>0</v>
      </c>
      <c r="Z123" s="114" t="str">
        <f>IF(Z$2,data0!V121/Calibration!$G122,"")</f>
        <v/>
      </c>
      <c r="AA123" s="114">
        <f ca="1">IF(AA$2,data0!W121/Calibration!$G122,"")</f>
        <v>0</v>
      </c>
      <c r="AB123" s="114">
        <f ca="1">IF(AB$2,data0!X121/Calibration!$G122,"")</f>
        <v>2.701692765125832</v>
      </c>
      <c r="AC123" s="114">
        <f ca="1">IF(AC$2,data0!Y121/Calibration!$G122,"")</f>
        <v>1.6821860838465783</v>
      </c>
      <c r="AD123" s="114">
        <f ca="1">IF(AD$2,data0!Z121/Calibration!$G122,"")</f>
        <v>0.35682735338169119</v>
      </c>
      <c r="AE123" s="114">
        <f ca="1">IF(AE$2,data0!AA121/Calibration!$G122,"")</f>
        <v>0.81560536493533953</v>
      </c>
      <c r="AF123" s="114">
        <f ca="1">IF(AF$2,data0!AB121/Calibration!$G122,"")</f>
        <v>2.3448654864139029</v>
      </c>
      <c r="AG123" s="114">
        <f ca="1">IF(AG$2,data0!AC121/Calibration!$G122,"")</f>
        <v>2.0899887165344069</v>
      </c>
      <c r="AH123" s="114">
        <f ca="1">IF(AH$2,data0!AD121/Calibration!$G122,"")</f>
        <v>1.8351121457742758</v>
      </c>
      <c r="AI123" s="114">
        <f ca="1">IF(AI$2,data0!AE121/Calibration!$G122,"")</f>
        <v>0</v>
      </c>
      <c r="AJ123" s="114">
        <f ca="1">IF(AJ$2,data0!AF121/Calibration!$G122,"")</f>
        <v>0</v>
      </c>
      <c r="AK123" s="114">
        <f ca="1">IF(AK$2,data0!AG121/Calibration!$G122,"")</f>
        <v>5.097533530845872E-2</v>
      </c>
    </row>
    <row r="124" spans="1:37">
      <c r="A124">
        <f>data0!A122</f>
        <v>900</v>
      </c>
      <c r="B124" s="114">
        <f t="shared" ca="1" si="5"/>
        <v>0.17981238842789438</v>
      </c>
      <c r="C124" s="114">
        <f t="shared" ca="1" si="6"/>
        <v>3.1720028809141043</v>
      </c>
      <c r="D124" s="114">
        <f t="shared" ca="1" si="7"/>
        <v>6.1641933734003143</v>
      </c>
      <c r="E124" s="114">
        <f t="shared" ca="1" si="8"/>
        <v>1.9947936616574733</v>
      </c>
      <c r="F124" s="114">
        <f ca="1">IF(F$2,data0!B122/Calibration!$G123,"")</f>
        <v>4.2336726879005173</v>
      </c>
      <c r="G124" s="114">
        <f ca="1">IF(G$2,data0!C122/Calibration!$G123,"")</f>
        <v>1.9152328076215188</v>
      </c>
      <c r="H124" s="114">
        <f ca="1">IF(H$2,data0!D122/Calibration!$G123,"")</f>
        <v>5.6952979325331263</v>
      </c>
      <c r="I124" s="114">
        <f ca="1">IF(I$2,data0!E122/Calibration!$G123,"")</f>
        <v>2.469642335650176</v>
      </c>
      <c r="J124" s="114">
        <f ca="1">IF(J$2,data0!F122/Calibration!$G123,"")</f>
        <v>5.8465005847796805</v>
      </c>
      <c r="K124" s="114">
        <f ca="1">IF(K$2,data0!G122/Calibration!$G123,"")</f>
        <v>2.3688407643611833</v>
      </c>
      <c r="L124" s="114">
        <f ca="1">IF(L$2,data0!H122/Calibration!$G123,"")</f>
        <v>5.5440952802865713</v>
      </c>
      <c r="M124" s="114">
        <f ca="1">IF(M$2,data0!I122/Calibration!$G123,"")</f>
        <v>2.9232502923898402</v>
      </c>
      <c r="N124" s="114">
        <f ca="1">IF(N$2,data0!J122/Calibration!$G123,"")</f>
        <v>3.3768580522541276</v>
      </c>
      <c r="O124" s="114">
        <f ca="1">IF(O$2,data0!K122/Calibration!$G123,"")</f>
        <v>2.7216467560611006</v>
      </c>
      <c r="P124" s="114">
        <f ca="1">IF(P$2,data0!L122/Calibration!$G123,"")</f>
        <v>4.0320691515717773</v>
      </c>
      <c r="Q124" s="114">
        <f ca="1">IF(Q$2,data0!M122/Calibration!$G123,"")</f>
        <v>4.7376815287223666</v>
      </c>
      <c r="R124" s="114">
        <f ca="1">IF(R$2,data0!N122/Calibration!$G123,"")</f>
        <v>1.0080172878929443</v>
      </c>
      <c r="S124" s="114">
        <f ca="1">IF(S$2,data0!O122/Calibration!$G123,"")</f>
        <v>0.90721561816626306</v>
      </c>
      <c r="T124" s="114">
        <f ca="1">IF(T$2,data0!P122/Calibration!$G123,"")</f>
        <v>5.4432935121222012</v>
      </c>
      <c r="U124" s="114">
        <f ca="1">IF(U$2,data0!Q122/Calibration!$G123,"")</f>
        <v>1.2600216098661805</v>
      </c>
      <c r="V124" s="114">
        <f ca="1">IF(V$2,data0!R122/Calibration!$G123,"")</f>
        <v>0.75601296591970824</v>
      </c>
      <c r="W124" s="114">
        <f ca="1">IF(W$2,data0!S122/Calibration!$G123,"")</f>
        <v>2.1672372280324437</v>
      </c>
      <c r="X124" s="114">
        <f ca="1">IF(X$2,data0!T122/Calibration!$G123,"")</f>
        <v>8.1145391872257395</v>
      </c>
      <c r="Y124" s="114">
        <f ca="1">IF(Y$2,data0!U122/Calibration!$G123,"")</f>
        <v>1.8144312363325261</v>
      </c>
      <c r="Z124" s="114" t="str">
        <f>IF(Z$2,data0!V122/Calibration!$G123,"")</f>
        <v/>
      </c>
      <c r="AA124" s="114">
        <f ca="1">IF(AA$2,data0!W122/Calibration!$G123,"")</f>
        <v>0.50400864394647216</v>
      </c>
      <c r="AB124" s="114">
        <f ca="1">IF(AB$2,data0!X122/Calibration!$G123,"")</f>
        <v>4.6368797605579966</v>
      </c>
      <c r="AC124" s="114">
        <f ca="1">IF(AC$2,data0!Y122/Calibration!$G123,"")</f>
        <v>3.2256554000075726</v>
      </c>
      <c r="AD124" s="114">
        <f ca="1">IF(AD$2,data0!Z122/Calibration!$G123,"")</f>
        <v>2.3688407643611833</v>
      </c>
      <c r="AE124" s="114">
        <f ca="1">IF(AE$2,data0!AA122/Calibration!$G123,"")</f>
        <v>3.074452747761018</v>
      </c>
      <c r="AF124" s="114">
        <f ca="1">IF(AF$2,data0!AB122/Calibration!$G123,"")</f>
        <v>6.6529143363438852</v>
      </c>
      <c r="AG124" s="114">
        <f ca="1">IF(AG$2,data0!AC122/Calibration!$G123,"")</f>
        <v>4.0320691515717773</v>
      </c>
      <c r="AH124" s="114">
        <f ca="1">IF(AH$2,data0!AD122/Calibration!$G123,"")</f>
        <v>4.1832718038183323</v>
      </c>
      <c r="AI124" s="114">
        <f ca="1">IF(AI$2,data0!AE122/Calibration!$G123,"")</f>
        <v>0.85681473408407816</v>
      </c>
      <c r="AJ124" s="114">
        <f ca="1">IF(AJ$2,data0!AF122/Calibration!$G123,"")</f>
        <v>0.55440952802865706</v>
      </c>
      <c r="AK124" s="114">
        <f ca="1">IF(AK$2,data0!AG122/Calibration!$G123,"")</f>
        <v>0.90721561816626306</v>
      </c>
    </row>
    <row r="125" spans="1:37">
      <c r="A125">
        <f>data0!A123</f>
        <v>905</v>
      </c>
      <c r="B125" s="114">
        <f t="shared" ca="1" si="5"/>
        <v>3.0755606386918197</v>
      </c>
      <c r="C125" s="114">
        <f t="shared" ca="1" si="6"/>
        <v>6.4650565879846891</v>
      </c>
      <c r="D125" s="114">
        <f t="shared" ca="1" si="7"/>
        <v>9.8545525372775593</v>
      </c>
      <c r="E125" s="114">
        <f t="shared" ca="1" si="8"/>
        <v>2.2596639661952462</v>
      </c>
      <c r="F125" s="114">
        <f ca="1">IF(F$2,data0!B123/Calibration!$G124,"")</f>
        <v>6.4924440854063894</v>
      </c>
      <c r="G125" s="114">
        <f ca="1">IF(G$2,data0!C123/Calibration!$G124,"")</f>
        <v>6.5423859809940526</v>
      </c>
      <c r="H125" s="114">
        <f ca="1">IF(H$2,data0!D123/Calibration!$G124,"")</f>
        <v>9.6387819467692957</v>
      </c>
      <c r="I125" s="114">
        <f ca="1">IF(I$2,data0!E123/Calibration!$G124,"")</f>
        <v>5.7932579373440731</v>
      </c>
      <c r="J125" s="114">
        <f ca="1">IF(J$2,data0!F123/Calibration!$G124,"")</f>
        <v>10.138200902645924</v>
      </c>
      <c r="K125" s="114">
        <f ca="1">IF(K$2,data0!G123/Calibration!$G124,"")</f>
        <v>4.5447109378174657</v>
      </c>
      <c r="L125" s="114">
        <f ca="1">IF(L$2,data0!H123/Calibration!$G124,"")</f>
        <v>7.8408744859433606</v>
      </c>
      <c r="M125" s="114">
        <f ca="1">IF(M$2,data0!I123/Calibration!$G124,"")</f>
        <v>7.4912812168297203</v>
      </c>
      <c r="N125" s="114">
        <f ca="1">IF(N$2,data0!J123/Calibration!$G124,"")</f>
        <v>9.5388989359238963</v>
      </c>
      <c r="O125" s="114">
        <f ca="1">IF(O$2,data0!K123/Calibration!$G124,"")</f>
        <v>5.3937227726427706</v>
      </c>
      <c r="P125" s="114">
        <f ca="1">IF(P$2,data0!L123/Calibration!$G124,"")</f>
        <v>6.2427346074680754</v>
      </c>
      <c r="Q125" s="114">
        <f ca="1">IF(Q$2,data0!M123/Calibration!$G124,"")</f>
        <v>6.891979250107692</v>
      </c>
      <c r="R125" s="114">
        <f ca="1">IF(R$2,data0!N123/Calibration!$G124,"")</f>
        <v>4.1451757731161631</v>
      </c>
      <c r="S125" s="114">
        <f ca="1">IF(S$2,data0!O123/Calibration!$G124,"")</f>
        <v>3.7456406084148601</v>
      </c>
      <c r="T125" s="114">
        <f ca="1">IF(T$2,data0!P123/Calibration!$G124,"")</f>
        <v>7.8908163815310228</v>
      </c>
      <c r="U125" s="114">
        <f ca="1">IF(U$2,data0!Q123/Calibration!$G124,"")</f>
        <v>5.2938389814674451</v>
      </c>
      <c r="V125" s="114">
        <f ca="1">IF(V$2,data0!R123/Calibration!$G124,"")</f>
        <v>4.3948852510544771</v>
      </c>
      <c r="W125" s="114">
        <f ca="1">IF(W$2,data0!S123/Calibration!$G124,"")</f>
        <v>5.1939551902921188</v>
      </c>
      <c r="X125" s="114">
        <f ca="1">IF(X$2,data0!T123/Calibration!$G124,"")</f>
        <v>10.937271232048529</v>
      </c>
      <c r="Y125" s="114">
        <f ca="1">IF(Y$2,data0!U123/Calibration!$G124,"")</f>
        <v>5.8431998329317363</v>
      </c>
      <c r="Z125" s="114" t="str">
        <f>IF(Z$2,data0!V123/Calibration!$G124,"")</f>
        <v/>
      </c>
      <c r="AA125" s="114">
        <f ca="1">IF(AA$2,data0!W123/Calibration!$G124,"")</f>
        <v>2.8966289686720366</v>
      </c>
      <c r="AB125" s="114">
        <f ca="1">IF(AB$2,data0!X123/Calibration!$G124,"")</f>
        <v>7.1916306236336691</v>
      </c>
      <c r="AC125" s="114">
        <f ca="1">IF(AC$2,data0!Y123/Calibration!$G124,"")</f>
        <v>5.493606563818096</v>
      </c>
      <c r="AD125" s="114">
        <f ca="1">IF(AD$2,data0!Z123/Calibration!$G124,"")</f>
        <v>6.6922116677570411</v>
      </c>
      <c r="AE125" s="114">
        <f ca="1">IF(AE$2,data0!AA123/Calibration!$G124,"")</f>
        <v>6.9918630412830183</v>
      </c>
      <c r="AF125" s="114">
        <f ca="1">IF(AF$2,data0!AB123/Calibration!$G124,"")</f>
        <v>11.536573979100483</v>
      </c>
      <c r="AG125" s="114">
        <f ca="1">IF(AG$2,data0!AC123/Calibration!$G124,"")</f>
        <v>6.7421535633447043</v>
      </c>
      <c r="AH125" s="114">
        <f ca="1">IF(AH$2,data0!AD123/Calibration!$G124,"")</f>
        <v>8.2404096506446631</v>
      </c>
      <c r="AI125" s="114">
        <f ca="1">IF(AI$2,data0!AE123/Calibration!$G124,"")</f>
        <v>3.845524399590186</v>
      </c>
      <c r="AJ125" s="114">
        <f ca="1">IF(AJ$2,data0!AF123/Calibration!$G124,"")</f>
        <v>3.5458734162291718</v>
      </c>
      <c r="AK125" s="114">
        <f ca="1">IF(AK$2,data0!AG123/Calibration!$G124,"")</f>
        <v>3.2462220427031947</v>
      </c>
    </row>
    <row r="126" spans="1:37">
      <c r="A126">
        <f>data0!A124</f>
        <v>910</v>
      </c>
      <c r="B126" s="114">
        <f t="shared" ca="1" si="5"/>
        <v>5.7754994749186412</v>
      </c>
      <c r="C126" s="114">
        <f t="shared" ca="1" si="6"/>
        <v>8.531372029190706</v>
      </c>
      <c r="D126" s="114">
        <f t="shared" ca="1" si="7"/>
        <v>11.287244583462771</v>
      </c>
      <c r="E126" s="114">
        <f t="shared" ca="1" si="8"/>
        <v>1.8372483695147099</v>
      </c>
      <c r="F126" s="114">
        <f ca="1">IF(F$2,data0!B124/Calibration!$G125,"")</f>
        <v>6.766150903874375</v>
      </c>
      <c r="G126" s="114">
        <f ca="1">IF(G$2,data0!C124/Calibration!$G125,"")</f>
        <v>11.754334538548816</v>
      </c>
      <c r="H126" s="114">
        <f ca="1">IF(H$2,data0!D124/Calibration!$G125,"")</f>
        <v>8.3959534622991896</v>
      </c>
      <c r="I126" s="114">
        <f ca="1">IF(I$2,data0!E124/Calibration!$G125,"")</f>
        <v>7.9020736652992083</v>
      </c>
      <c r="J126" s="114">
        <f ca="1">IF(J$2,data0!F124/Calibration!$G125,"")</f>
        <v>8.7910572998991761</v>
      </c>
      <c r="K126" s="114">
        <f ca="1">IF(K$2,data0!G124/Calibration!$G125,"")</f>
        <v>5.6796157363119777</v>
      </c>
      <c r="L126" s="114">
        <f ca="1">IF(L$2,data0!H124/Calibration!$G125,"")</f>
        <v>7.6057457870992184</v>
      </c>
      <c r="M126" s="114">
        <f ca="1">IF(M$2,data0!I124/Calibration!$G125,"")</f>
        <v>9.3343250765991552</v>
      </c>
      <c r="N126" s="114">
        <f ca="1">IF(N$2,data0!J124/Calibration!$G125,"")</f>
        <v>13.087809218773641</v>
      </c>
      <c r="O126" s="114">
        <f ca="1">IF(O$2,data0!K124/Calibration!$G125,"")</f>
        <v>7.3094186805743551</v>
      </c>
      <c r="P126" s="114">
        <f ca="1">IF(P$2,data0!L124/Calibration!$G125,"")</f>
        <v>6.0747191880744005</v>
      </c>
      <c r="Q126" s="114">
        <f ca="1">IF(Q$2,data0!M124/Calibration!$G125,"")</f>
        <v>6.6673749444743784</v>
      </c>
      <c r="R126" s="114">
        <f ca="1">IF(R$2,data0!N124/Calibration!$G125,"")</f>
        <v>7.6057457870992184</v>
      </c>
      <c r="S126" s="114">
        <f ca="1">IF(S$2,data0!O124/Calibration!$G125,"")</f>
        <v>7.457581847999224</v>
      </c>
      <c r="T126" s="114">
        <f ca="1">IF(T$2,data0!P124/Calibration!$G125,"")</f>
        <v>8.5441174013991841</v>
      </c>
      <c r="U126" s="114">
        <f ca="1">IF(U$2,data0!Q124/Calibration!$G125,"")</f>
        <v>10.914739655323972</v>
      </c>
      <c r="V126" s="114">
        <f ca="1">IF(V$2,data0!R124/Calibration!$G125,"")</f>
        <v>10.371471878623991</v>
      </c>
      <c r="W126" s="114">
        <f ca="1">IF(W$2,data0!S124/Calibration!$G125,"")</f>
        <v>7.5563578073992206</v>
      </c>
      <c r="X126" s="114">
        <f ca="1">IF(X$2,data0!T124/Calibration!$G125,"")</f>
        <v>8.6922813404991786</v>
      </c>
      <c r="Y126" s="114">
        <f ca="1">IF(Y$2,data0!U124/Calibration!$G125,"")</f>
        <v>10.815963695923976</v>
      </c>
      <c r="Z126" s="114" t="str">
        <f>IF(Z$2,data0!V124/Calibration!$G125,"")</f>
        <v/>
      </c>
      <c r="AA126" s="114">
        <f ca="1">IF(AA$2,data0!W124/Calibration!$G125,"")</f>
        <v>6.0747191880744005</v>
      </c>
      <c r="AB126" s="114">
        <f ca="1">IF(AB$2,data0!X124/Calibration!$G125,"")</f>
        <v>7.6551337667992172</v>
      </c>
      <c r="AC126" s="114">
        <f ca="1">IF(AC$2,data0!Y124/Calibration!$G125,"")</f>
        <v>6.766150903874375</v>
      </c>
      <c r="AD126" s="114">
        <f ca="1">IF(AD$2,data0!Z124/Calibration!$G125,"")</f>
        <v>11.606170599448822</v>
      </c>
      <c r="AE126" s="114">
        <f ca="1">IF(AE$2,data0!AA124/Calibration!$G125,"")</f>
        <v>9.136773157799162</v>
      </c>
      <c r="AF126" s="114">
        <f ca="1">IF(AF$2,data0!AB124/Calibration!$G125,"")</f>
        <v>10.173919959824</v>
      </c>
      <c r="AG126" s="114">
        <f ca="1">IF(AG$2,data0!AC124/Calibration!$G125,"")</f>
        <v>7.0130908023743661</v>
      </c>
      <c r="AH126" s="114">
        <f ca="1">IF(AH$2,data0!AD124/Calibration!$G125,"")</f>
        <v>10.322083898923994</v>
      </c>
      <c r="AI126" s="114">
        <f ca="1">IF(AI$2,data0!AE124/Calibration!$G125,"")</f>
        <v>8.3959534622991896</v>
      </c>
      <c r="AJ126" s="114">
        <f ca="1">IF(AJ$2,data0!AF124/Calibration!$G125,"")</f>
        <v>8.1984015434991964</v>
      </c>
      <c r="AK126" s="114">
        <f ca="1">IF(AK$2,data0!AG124/Calibration!$G125,"")</f>
        <v>7.8032977058992117</v>
      </c>
    </row>
    <row r="127" spans="1:37">
      <c r="A127">
        <f>data0!A125</f>
        <v>915</v>
      </c>
      <c r="B127" s="114">
        <f t="shared" ca="1" si="5"/>
        <v>3.9588578438593918</v>
      </c>
      <c r="C127" s="114">
        <f t="shared" ca="1" si="6"/>
        <v>7.3132986283352226</v>
      </c>
      <c r="D127" s="114">
        <f t="shared" ca="1" si="7"/>
        <v>10.667739412811054</v>
      </c>
      <c r="E127" s="114">
        <f t="shared" ca="1" si="8"/>
        <v>2.2362938563172206</v>
      </c>
      <c r="F127" s="114">
        <f ca="1">IF(F$2,data0!B125/Calibration!$G126,"")</f>
        <v>4.9902136179999044</v>
      </c>
      <c r="G127" s="114">
        <f ca="1">IF(G$2,data0!C125/Calibration!$G126,"")</f>
        <v>9.6379614643982432</v>
      </c>
      <c r="H127" s="114">
        <f ca="1">IF(H$2,data0!D125/Calibration!$G126,"")</f>
        <v>4.6966719102659971</v>
      </c>
      <c r="I127" s="114">
        <f ca="1">IF(I$2,data0!E125/Calibration!$G126,"")</f>
        <v>6.8982368204268969</v>
      </c>
      <c r="J127" s="114">
        <f ca="1">IF(J$2,data0!F125/Calibration!$G126,"")</f>
        <v>4.7455952097130725</v>
      </c>
      <c r="K127" s="114">
        <f ca="1">IF(K$2,data0!G125/Calibration!$G126,"")</f>
        <v>5.1369846629720026</v>
      </c>
      <c r="L127" s="114">
        <f ca="1">IF(L$2,data0!H125/Calibration!$G126,"")</f>
        <v>5.185908344629369</v>
      </c>
      <c r="M127" s="114">
        <f ca="1">IF(M$2,data0!I125/Calibration!$G126,"")</f>
        <v>5.8219158239648392</v>
      </c>
      <c r="N127" s="114">
        <f ca="1">IF(N$2,data0!J125/Calibration!$G126,"")</f>
        <v>8.4148701873846701</v>
      </c>
      <c r="O127" s="114">
        <f ca="1">IF(O$2,data0!K125/Calibration!$G126,"")</f>
        <v>6.800389457112165</v>
      </c>
      <c r="P127" s="114">
        <f ca="1">IF(P$2,data0!L125/Calibration!$G126,"")</f>
        <v>3.9138930037481372</v>
      </c>
      <c r="Q127" s="114">
        <f ca="1">IF(Q$2,data0!M125/Calibration!$G126,"")</f>
        <v>4.7945188913704389</v>
      </c>
      <c r="R127" s="114">
        <f ca="1">IF(R$2,data0!N125/Calibration!$G126,"")</f>
        <v>7.3385491909226115</v>
      </c>
      <c r="S127" s="114">
        <f ca="1">IF(S$2,data0!O125/Calibration!$G126,"")</f>
        <v>8.7573359589862338</v>
      </c>
      <c r="T127" s="114">
        <f ca="1">IF(T$2,data0!P125/Calibration!$G126,"")</f>
        <v>6.8493131387695305</v>
      </c>
      <c r="U127" s="114">
        <f ca="1">IF(U$2,data0!Q125/Calibration!$G126,"")</f>
        <v>11.203519277433964</v>
      </c>
      <c r="V127" s="114">
        <f ca="1">IF(V$2,data0!R125/Calibration!$G126,"")</f>
        <v>11.252442959091331</v>
      </c>
      <c r="W127" s="114">
        <f ca="1">IF(W$2,data0!S125/Calibration!$G126,"")</f>
        <v>6.8982368204268969</v>
      </c>
      <c r="X127" s="114">
        <f ca="1">IF(X$2,data0!T125/Calibration!$G126,"")</f>
        <v>5.4305267529162</v>
      </c>
      <c r="Y127" s="114">
        <f ca="1">IF(Y$2,data0!U125/Calibration!$G126,"")</f>
        <v>9.735808827712976</v>
      </c>
      <c r="Z127" s="114" t="str">
        <f>IF(Z$2,data0!V125/Calibration!$G126,"")</f>
        <v/>
      </c>
      <c r="AA127" s="114">
        <f ca="1">IF(AA$2,data0!W125/Calibration!$G126,"")</f>
        <v>7.8277860074962744</v>
      </c>
      <c r="AB127" s="114">
        <f ca="1">IF(AB$2,data0!X125/Calibration!$G126,"")</f>
        <v>5.919763187279572</v>
      </c>
      <c r="AC127" s="114">
        <f ca="1">IF(AC$2,data0!Y125/Calibration!$G126,"")</f>
        <v>6.2622289588811357</v>
      </c>
      <c r="AD127" s="114">
        <f ca="1">IF(AD$2,data0!Z125/Calibration!$G126,"")</f>
        <v>9.882579872685076</v>
      </c>
      <c r="AE127" s="114">
        <f ca="1">IF(AE$2,data0!AA125/Calibration!$G126,"")</f>
        <v>6.9960841837416297</v>
      </c>
      <c r="AF127" s="114">
        <f ca="1">IF(AF$2,data0!AB125/Calibration!$G126,"")</f>
        <v>5.6751451612030319</v>
      </c>
      <c r="AG127" s="114">
        <f ca="1">IF(AG$2,data0!AC125/Calibration!$G126,"")</f>
        <v>5.5283741162309328</v>
      </c>
      <c r="AH127" s="114">
        <f ca="1">IF(AH$2,data0!AD125/Calibration!$G126,"")</f>
        <v>8.023480734125739</v>
      </c>
      <c r="AI127" s="114">
        <f ca="1">IF(AI$2,data0!AE125/Calibration!$G126,"")</f>
        <v>10.469664052573471</v>
      </c>
      <c r="AJ127" s="114">
        <f ca="1">IF(AJ$2,data0!AF125/Calibration!$G126,"")</f>
        <v>9.9804272359998087</v>
      </c>
      <c r="AK127" s="114">
        <f ca="1">IF(AK$2,data0!AG125/Calibration!$G126,"")</f>
        <v>11.643831647929678</v>
      </c>
    </row>
    <row r="128" spans="1:37">
      <c r="A128">
        <f>data0!A126</f>
        <v>920</v>
      </c>
      <c r="B128" s="114">
        <f t="shared" ca="1" si="5"/>
        <v>2.4450479995221679</v>
      </c>
      <c r="C128" s="114">
        <f t="shared" ca="1" si="6"/>
        <v>4.6873236138977994</v>
      </c>
      <c r="D128" s="114">
        <f t="shared" ca="1" si="7"/>
        <v>6.9295992282734309</v>
      </c>
      <c r="E128" s="114">
        <f t="shared" ca="1" si="8"/>
        <v>1.4948504095837543</v>
      </c>
      <c r="F128" s="114">
        <f ca="1">IF(F$2,data0!B126/Calibration!$G127,"")</f>
        <v>4.0699535288610207</v>
      </c>
      <c r="G128" s="114">
        <f ca="1">IF(G$2,data0!C126/Calibration!$G127,"")</f>
        <v>4.3606646033579883</v>
      </c>
      <c r="H128" s="114">
        <f ca="1">IF(H$2,data0!D126/Calibration!$G127,"")</f>
        <v>2.8102061071603579</v>
      </c>
      <c r="I128" s="114">
        <f ca="1">IF(I$2,data0!E126/Calibration!$G127,"")</f>
        <v>3.9730498373620318</v>
      </c>
      <c r="J128" s="114">
        <f ca="1">IF(J$2,data0!F126/Calibration!$G127,"")</f>
        <v>2.9071096093972817</v>
      </c>
      <c r="K128" s="114">
        <f ca="1">IF(K$2,data0!G126/Calibration!$G127,"")</f>
        <v>4.1184053746105151</v>
      </c>
      <c r="L128" s="114">
        <f ca="1">IF(L$2,data0!H126/Calibration!$G127,"")</f>
        <v>3.9245979916125373</v>
      </c>
      <c r="M128" s="114">
        <f ca="1">IF(M$2,data0!I126/Calibration!$G127,"")</f>
        <v>2.9555614551467766</v>
      </c>
      <c r="N128" s="114">
        <f ca="1">IF(N$2,data0!J126/Calibration!$G127,"")</f>
        <v>4.2637609118589994</v>
      </c>
      <c r="O128" s="114">
        <f ca="1">IF(O$2,data0!K126/Calibration!$G127,"")</f>
        <v>4.4575682948569773</v>
      </c>
      <c r="P128" s="114">
        <f ca="1">IF(P$2,data0!L126/Calibration!$G127,"")</f>
        <v>2.713302415661369</v>
      </c>
      <c r="Q128" s="114">
        <f ca="1">IF(Q$2,data0!M126/Calibration!$G127,"")</f>
        <v>4.0699535288610207</v>
      </c>
      <c r="R128" s="114">
        <f ca="1">IF(R$2,data0!N126/Calibration!$G127,"")</f>
        <v>3.730790608614559</v>
      </c>
      <c r="S128" s="114">
        <f ca="1">IF(S$2,data0!O126/Calibration!$G127,"")</f>
        <v>6.3471895220390042</v>
      </c>
      <c r="T128" s="114">
        <f ca="1">IF(T$2,data0!P126/Calibration!$G127,"")</f>
        <v>5.7657673730450689</v>
      </c>
      <c r="U128" s="114">
        <f ca="1">IF(U$2,data0!Q126/Calibration!$G127,"")</f>
        <v>6.2987376762895098</v>
      </c>
      <c r="V128" s="114">
        <f ca="1">IF(V$2,data0!R126/Calibration!$G127,"")</f>
        <v>5.9111229102935532</v>
      </c>
      <c r="W128" s="114">
        <f ca="1">IF(W$2,data0!S126/Calibration!$G127,"")</f>
        <v>3.9730498373620318</v>
      </c>
      <c r="X128" s="114">
        <f ca="1">IF(X$2,data0!T126/Calibration!$G127,"")</f>
        <v>3.8276943001135479</v>
      </c>
      <c r="Y128" s="114">
        <f ca="1">IF(Y$2,data0!U126/Calibration!$G127,"")</f>
        <v>4.9420863738277925</v>
      </c>
      <c r="Z128" s="114" t="str">
        <f>IF(Z$2,data0!V126/Calibration!$G127,"")</f>
        <v/>
      </c>
      <c r="AA128" s="114">
        <f ca="1">IF(AA$2,data0!W126/Calibration!$G127,"")</f>
        <v>6.8801598252834442</v>
      </c>
      <c r="AB128" s="114">
        <f ca="1">IF(AB$2,data0!X126/Calibration!$G127,"")</f>
        <v>4.9905382195772869</v>
      </c>
      <c r="AC128" s="114">
        <f ca="1">IF(AC$2,data0!Y126/Calibration!$G127,"")</f>
        <v>4.6029238321054606</v>
      </c>
      <c r="AD128" s="114">
        <f ca="1">IF(AD$2,data0!Z126/Calibration!$G127,"")</f>
        <v>5.0874419110762759</v>
      </c>
      <c r="AE128" s="114">
        <f ca="1">IF(AE$2,data0!AA126/Calibration!$G127,"")</f>
        <v>3.0524651466457655</v>
      </c>
      <c r="AF128" s="114">
        <f ca="1">IF(AF$2,data0!AB126/Calibration!$G127,"")</f>
        <v>3.5854354498902055</v>
      </c>
      <c r="AG128" s="114">
        <f ca="1">IF(AG$2,data0!AC126/Calibration!$G127,"")</f>
        <v>4.7967308365793082</v>
      </c>
      <c r="AH128" s="114">
        <f ca="1">IF(AH$2,data0!AD126/Calibration!$G127,"")</f>
        <v>3.9730498373620318</v>
      </c>
      <c r="AI128" s="114">
        <f ca="1">IF(AI$2,data0!AE126/Calibration!$G127,"")</f>
        <v>7.2193227455299063</v>
      </c>
      <c r="AJ128" s="114">
        <f ca="1">IF(AJ$2,data0!AF126/Calibration!$G127,"")</f>
        <v>6.2987376762895098</v>
      </c>
      <c r="AK128" s="114">
        <f ca="1">IF(AK$2,data0!AG126/Calibration!$G127,"")</f>
        <v>9.3996542901606386</v>
      </c>
    </row>
    <row r="129" spans="1:37">
      <c r="A129">
        <f>data0!A127</f>
        <v>925</v>
      </c>
      <c r="B129" s="114">
        <f t="shared" ca="1" si="5"/>
        <v>1.041922851850887</v>
      </c>
      <c r="C129" s="114">
        <f t="shared" ca="1" si="6"/>
        <v>2.9146989109285579</v>
      </c>
      <c r="D129" s="114">
        <f t="shared" ca="1" si="7"/>
        <v>4.7874749700062287</v>
      </c>
      <c r="E129" s="114">
        <f t="shared" ca="1" si="8"/>
        <v>1.2485173727184473</v>
      </c>
      <c r="F129" s="114">
        <f ca="1">IF(F$2,data0!B127/Calibration!$G128,"")</f>
        <v>3.7507938873654352</v>
      </c>
      <c r="G129" s="114">
        <f ca="1">IF(G$2,data0!C127/Calibration!$G128,"")</f>
        <v>2.3562679596997573</v>
      </c>
      <c r="H129" s="114">
        <f ca="1">IF(H$2,data0!D127/Calibration!$G128,"")</f>
        <v>2.3562679596997573</v>
      </c>
      <c r="I129" s="114">
        <f ca="1">IF(I$2,data0!E127/Calibration!$G128,"")</f>
        <v>1.0579162728049636</v>
      </c>
      <c r="J129" s="114">
        <f ca="1">IF(J$2,data0!F127/Calibration!$G128,"")</f>
        <v>2.5967035616269669</v>
      </c>
      <c r="K129" s="114">
        <f ca="1">IF(K$2,data0!G127/Calibration!$G128,"")</f>
        <v>2.2600939067662527</v>
      </c>
      <c r="L129" s="114">
        <f ca="1">IF(L$2,data0!H127/Calibration!$G128,"")</f>
        <v>3.7507938873654352</v>
      </c>
      <c r="M129" s="114">
        <f ca="1">IF(M$2,data0!I127/Calibration!$G128,"")</f>
        <v>2.0196583048390431</v>
      </c>
      <c r="N129" s="114">
        <f ca="1">IF(N$2,data0!J127/Calibration!$G128,"")</f>
        <v>2.981400336873123</v>
      </c>
      <c r="O129" s="114">
        <f ca="1">IF(O$2,data0!K127/Calibration!$G128,"")</f>
        <v>1.8753969436827176</v>
      </c>
      <c r="P129" s="114">
        <f ca="1">IF(P$2,data0!L127/Calibration!$G128,"")</f>
        <v>2.6447906820124087</v>
      </c>
      <c r="Q129" s="114">
        <f ca="1">IF(Q$2,data0!M127/Calibration!$G128,"")</f>
        <v>3.6546196465945511</v>
      </c>
      <c r="R129" s="114">
        <f ca="1">IF(R$2,data0!N127/Calibration!$G128,"")</f>
        <v>0.67321945059946264</v>
      </c>
      <c r="S129" s="114">
        <f ca="1">IF(S$2,data0!O127/Calibration!$G128,"")</f>
        <v>3.7507938873654352</v>
      </c>
      <c r="T129" s="114">
        <f ca="1">IF(T$2,data0!P127/Calibration!$G128,"")</f>
        <v>5.5300169659520266</v>
      </c>
      <c r="U129" s="114">
        <f ca="1">IF(U$2,data0!Q127/Calibration!$G128,"")</f>
        <v>3.6065325262091092</v>
      </c>
      <c r="V129" s="114">
        <f ca="1">IF(V$2,data0!R127/Calibration!$G128,"")</f>
        <v>3.0294874572585648</v>
      </c>
      <c r="W129" s="114">
        <f ca="1">IF(W$2,data0!S127/Calibration!$G128,"")</f>
        <v>1.1540905135758472</v>
      </c>
      <c r="X129" s="114">
        <f ca="1">IF(X$2,data0!T127/Calibration!$G128,"")</f>
        <v>3.5584457814984254</v>
      </c>
      <c r="Y129" s="114">
        <f ca="1">IF(Y$2,data0!U127/Calibration!$G128,"")</f>
        <v>2.7890520431687342</v>
      </c>
      <c r="Z129" s="114" t="str">
        <f>IF(Z$2,data0!V127/Calibration!$G128,"")</f>
        <v/>
      </c>
      <c r="AA129" s="114">
        <f ca="1">IF(AA$2,data0!W127/Calibration!$G128,"")</f>
        <v>4.5201878135325053</v>
      </c>
      <c r="AB129" s="114">
        <f ca="1">IF(AB$2,data0!X127/Calibration!$G128,"")</f>
        <v>4.1354908504489698</v>
      </c>
      <c r="AC129" s="114">
        <f ca="1">IF(AC$2,data0!Y127/Calibration!$G128,"")</f>
        <v>2.2120067863808108</v>
      </c>
      <c r="AD129" s="114">
        <f ca="1">IF(AD$2,data0!Z127/Calibration!$G128,"")</f>
        <v>3.1256616980294485</v>
      </c>
      <c r="AE129" s="114">
        <f ca="1">IF(AE$2,data0!AA127/Calibration!$G128,"")</f>
        <v>0.43278394259094272</v>
      </c>
      <c r="AF129" s="114">
        <f ca="1">IF(AF$2,data0!AB127/Calibration!$G128,"")</f>
        <v>3.0775745776440067</v>
      </c>
      <c r="AG129" s="114">
        <f ca="1">IF(AG$2,data0!AC127/Calibration!$G128,"")</f>
        <v>3.4622715407275417</v>
      </c>
      <c r="AH129" s="114">
        <f ca="1">IF(AH$2,data0!AD127/Calibration!$G128,"")</f>
        <v>1.2502646604280416</v>
      </c>
      <c r="AI129" s="114">
        <f ca="1">IF(AI$2,data0!AE127/Calibration!$G128,"")</f>
        <v>3.9431423689072025</v>
      </c>
      <c r="AJ129" s="114">
        <f ca="1">IF(AJ$2,data0!AF127/Calibration!$G128,"")</f>
        <v>3.3180101795712162</v>
      </c>
      <c r="AK129" s="114">
        <f ca="1">IF(AK$2,data0!AG127/Calibration!$G128,"")</f>
        <v>5.4819298455665848</v>
      </c>
    </row>
    <row r="130" spans="1:37">
      <c r="A130">
        <f>data0!A128</f>
        <v>930</v>
      </c>
      <c r="B130" s="114">
        <f t="shared" ca="1" si="5"/>
        <v>0.15609247625622569</v>
      </c>
      <c r="C130" s="114">
        <f t="shared" ca="1" si="6"/>
        <v>2.0414314046727511</v>
      </c>
      <c r="D130" s="114">
        <f t="shared" ca="1" si="7"/>
        <v>3.9267703330892765</v>
      </c>
      <c r="E130" s="114">
        <f t="shared" ca="1" si="8"/>
        <v>1.2568926189443503</v>
      </c>
      <c r="F130" s="114">
        <f ca="1">IF(F$2,data0!B128/Calibration!$G129,"")</f>
        <v>2.5332868585092707</v>
      </c>
      <c r="G130" s="114">
        <f ca="1">IF(G$2,data0!C128/Calibration!$G129,"")</f>
        <v>1.9597124507910784</v>
      </c>
      <c r="H130" s="114">
        <f ca="1">IF(H$2,data0!D128/Calibration!$G129,"")</f>
        <v>2.5332868585092707</v>
      </c>
      <c r="I130" s="114">
        <f ca="1">IF(I$2,data0!E128/Calibration!$G129,"")</f>
        <v>4.7797865364978903E-2</v>
      </c>
      <c r="J130" s="114">
        <f ca="1">IF(J$2,data0!F128/Calibration!$G129,"")</f>
        <v>2.8678718518833981</v>
      </c>
      <c r="K130" s="114">
        <f ca="1">IF(K$2,data0!G128/Calibration!$G129,"")</f>
        <v>0.43018080578864415</v>
      </c>
      <c r="L130" s="114">
        <f ca="1">IF(L$2,data0!H128/Calibration!$G129,"")</f>
        <v>3.011265500489837</v>
      </c>
      <c r="M130" s="114">
        <f ca="1">IF(M$2,data0!I128/Calibration!$G129,"")</f>
        <v>2.0075103336598912</v>
      </c>
      <c r="N130" s="114">
        <f ca="1">IF(N$2,data0!J128/Calibration!$G129,"")</f>
        <v>2.6766805071157092</v>
      </c>
      <c r="O130" s="114">
        <f ca="1">IF(O$2,data0!K128/Calibration!$G129,"")</f>
        <v>0.28678720385909606</v>
      </c>
      <c r="P130" s="114">
        <f ca="1">IF(P$2,data0!L128/Calibration!$G129,"")</f>
        <v>2.4376910927716446</v>
      </c>
      <c r="Q130" s="114">
        <f ca="1">IF(Q$2,data0!M128/Calibration!$G129,"")</f>
        <v>2.2464997480039557</v>
      </c>
      <c r="R130" s="114">
        <f ca="1">IF(R$2,data0!N128/Calibration!$G129,"")</f>
        <v>4.7797865364978903E-2</v>
      </c>
      <c r="S130" s="114">
        <f ca="1">IF(S$2,data0!O128/Calibration!$G129,"")</f>
        <v>2.7722762728533352</v>
      </c>
      <c r="T130" s="114">
        <f ca="1">IF(T$2,data0!P128/Calibration!$G129,"")</f>
        <v>4.3974037302702857</v>
      </c>
      <c r="U130" s="114">
        <f ca="1">IF(U$2,data0!Q128/Calibration!$G129,"")</f>
        <v>2.8200739690145853</v>
      </c>
      <c r="V130" s="114">
        <f ca="1">IF(V$2,data0!R128/Calibration!$G129,"")</f>
        <v>2.1987018651351429</v>
      </c>
      <c r="W130" s="114">
        <f ca="1">IF(W$2,data0!S128/Calibration!$G129,"")</f>
        <v>0</v>
      </c>
      <c r="X130" s="114">
        <f ca="1">IF(X$2,data0!T128/Calibration!$G129,"")</f>
        <v>3.728233370106905</v>
      </c>
      <c r="Y130" s="114">
        <f ca="1">IF(Y$2,data0!U128/Calibration!$G129,"")</f>
        <v>2.1987018651351429</v>
      </c>
      <c r="Z130" s="114" t="str">
        <f>IF(Z$2,data0!V128/Calibration!$G129,"")</f>
        <v/>
      </c>
      <c r="AA130" s="114">
        <f ca="1">IF(AA$2,data0!W128/Calibration!$G129,"")</f>
        <v>3.011265500489837</v>
      </c>
      <c r="AB130" s="114">
        <f ca="1">IF(AB$2,data0!X128/Calibration!$G129,"")</f>
        <v>2.3898932099028318</v>
      </c>
      <c r="AC130" s="114">
        <f ca="1">IF(AC$2,data0!Y128/Calibration!$G129,"")</f>
        <v>0.47797864198056639</v>
      </c>
      <c r="AD130" s="114">
        <f ca="1">IF(AD$2,data0!Z128/Calibration!$G129,"")</f>
        <v>2.5810847413780835</v>
      </c>
      <c r="AE130" s="114">
        <f ca="1">IF(AE$2,data0!AA128/Calibration!$G129,"")</f>
        <v>0</v>
      </c>
      <c r="AF130" s="114">
        <f ca="1">IF(AF$2,data0!AB128/Calibration!$G129,"")</f>
        <v>3.2502549148339015</v>
      </c>
      <c r="AG130" s="114">
        <f ca="1">IF(AG$2,data0!AC128/Calibration!$G129,"")</f>
        <v>1.2905423706890418</v>
      </c>
      <c r="AH130" s="114">
        <f ca="1">IF(AH$2,data0!AD128/Calibration!$G129,"")</f>
        <v>0.14339360192954803</v>
      </c>
      <c r="AI130" s="114">
        <f ca="1">IF(AI$2,data0!AE128/Calibration!$G129,"")</f>
        <v>2.8200739690145853</v>
      </c>
      <c r="AJ130" s="114">
        <f ca="1">IF(AJ$2,data0!AF128/Calibration!$G129,"")</f>
        <v>2.342095327034019</v>
      </c>
      <c r="AK130" s="114">
        <f ca="1">IF(AK$2,data0!AG128/Calibration!$G129,"")</f>
        <v>3.7760312529757178</v>
      </c>
    </row>
    <row r="131" spans="1:37">
      <c r="A131">
        <f>data0!A129</f>
        <v>935</v>
      </c>
      <c r="B131" s="114">
        <f t="shared" ca="1" si="5"/>
        <v>-0.21014877478102956</v>
      </c>
      <c r="C131" s="114">
        <f t="shared" ca="1" si="6"/>
        <v>1.6258730281958689</v>
      </c>
      <c r="D131" s="114">
        <f t="shared" ca="1" si="7"/>
        <v>3.4618948311727671</v>
      </c>
      <c r="E131" s="114">
        <f t="shared" ca="1" si="8"/>
        <v>1.2240145353179324</v>
      </c>
      <c r="F131" s="114">
        <f ca="1">IF(F$2,data0!B129/Calibration!$G130,"")</f>
        <v>0.99947434471658458</v>
      </c>
      <c r="G131" s="114">
        <f ca="1">IF(G$2,data0!C129/Calibration!$G130,"")</f>
        <v>2.1417307917959074</v>
      </c>
      <c r="H131" s="114">
        <f ca="1">IF(H$2,data0!D129/Calibration!$G130,"")</f>
        <v>2.3321067423682669</v>
      </c>
      <c r="I131" s="114">
        <f ca="1">IF(I$2,data0!E129/Calibration!$G130,"")</f>
        <v>4.7594016691729163E-2</v>
      </c>
      <c r="J131" s="114">
        <f ca="1">IF(J$2,data0!F129/Calibration!$G130,"")</f>
        <v>2.8556409317870157</v>
      </c>
      <c r="K131" s="114">
        <f ca="1">IF(K$2,data0!G129/Calibration!$G130,"")</f>
        <v>4.7594016691729163E-2</v>
      </c>
      <c r="L131" s="114">
        <f ca="1">IF(L$2,data0!H129/Calibration!$G130,"")</f>
        <v>1.4754145000144205</v>
      </c>
      <c r="M131" s="114">
        <f ca="1">IF(M$2,data0!I129/Calibration!$G130,"")</f>
        <v>2.3321067423682669</v>
      </c>
      <c r="N131" s="114">
        <f ca="1">IF(N$2,data0!J129/Calibration!$G130,"")</f>
        <v>2.8556409317870157</v>
      </c>
      <c r="O131" s="114">
        <f ca="1">IF(O$2,data0!K129/Calibration!$G130,"")</f>
        <v>0</v>
      </c>
      <c r="P131" s="114">
        <f ca="1">IF(P$2,data0!L129/Calibration!$G130,"")</f>
        <v>1.5230085341353332</v>
      </c>
      <c r="Q131" s="114">
        <f ca="1">IF(Q$2,data0!M129/Calibration!$G130,"")</f>
        <v>0.66631624530366396</v>
      </c>
      <c r="R131" s="114">
        <f ca="1">IF(R$2,data0!N129/Calibration!$G130,"")</f>
        <v>4.7594016691729163E-2</v>
      </c>
      <c r="S131" s="114">
        <f ca="1">IF(S$2,data0!O129/Calibration!$G130,"")</f>
        <v>2.5700769129728305</v>
      </c>
      <c r="T131" s="114">
        <f ca="1">IF(T$2,data0!P129/Calibration!$G130,"")</f>
        <v>2.8080468976661028</v>
      </c>
      <c r="U131" s="114">
        <f ca="1">IF(U$2,data0!Q129/Calibration!$G130,"")</f>
        <v>2.7128590153355687</v>
      </c>
      <c r="V131" s="114">
        <f ca="1">IF(V$2,data0!R129/Calibration!$G130,"")</f>
        <v>2.1417307917959074</v>
      </c>
      <c r="W131" s="114">
        <f ca="1">IF(W$2,data0!S129/Calibration!$G130,"")</f>
        <v>0</v>
      </c>
      <c r="X131" s="114">
        <f ca="1">IF(X$2,data0!T129/Calibration!$G130,"")</f>
        <v>3.1887991706334047</v>
      </c>
      <c r="Y131" s="114">
        <f ca="1">IF(Y$2,data0!U129/Calibration!$G130,"")</f>
        <v>2.2369188600377328</v>
      </c>
      <c r="Z131" s="114" t="str">
        <f>IF(Z$2,data0!V129/Calibration!$G130,"")</f>
        <v/>
      </c>
      <c r="AA131" s="114">
        <f ca="1">IF(AA$2,data0!W129/Calibration!$G130,"")</f>
        <v>2.6176709470937434</v>
      </c>
      <c r="AB131" s="114">
        <f ca="1">IF(AB$2,data0!X129/Calibration!$G130,"")</f>
        <v>0.76150426706766661</v>
      </c>
      <c r="AC131" s="114">
        <f ca="1">IF(AC$2,data0!Y129/Calibration!$G130,"")</f>
        <v>4.7594016691729163E-2</v>
      </c>
      <c r="AD131" s="114">
        <f ca="1">IF(AD$2,data0!Z129/Calibration!$G130,"")</f>
        <v>2.6176709470937434</v>
      </c>
      <c r="AE131" s="114">
        <f ca="1">IF(AE$2,data0!AA129/Calibration!$G130,"")</f>
        <v>0</v>
      </c>
      <c r="AF131" s="114">
        <f ca="1">IF(AF$2,data0!AB129/Calibration!$G130,"")</f>
        <v>3.4267693412379678</v>
      </c>
      <c r="AG131" s="114">
        <f ca="1">IF(AG$2,data0!AC129/Calibration!$G130,"")</f>
        <v>0</v>
      </c>
      <c r="AH131" s="114">
        <f ca="1">IF(AH$2,data0!AD129/Calibration!$G130,"")</f>
        <v>4.7594016691729163E-2</v>
      </c>
      <c r="AI131" s="114">
        <f ca="1">IF(AI$2,data0!AE129/Calibration!$G130,"")</f>
        <v>2.522482878851918</v>
      </c>
      <c r="AJ131" s="114">
        <f ca="1">IF(AJ$2,data0!AF129/Calibration!$G130,"")</f>
        <v>2.0941367576749945</v>
      </c>
      <c r="AK131" s="114">
        <f ca="1">IF(AK$2,data0!AG129/Calibration!$G130,"")</f>
        <v>3.28398723887523</v>
      </c>
    </row>
    <row r="132" spans="1:37">
      <c r="A132">
        <f>data0!A130</f>
        <v>940</v>
      </c>
      <c r="B132" s="114">
        <f t="shared" ca="1" si="5"/>
        <v>-0.46356685848057699</v>
      </c>
      <c r="C132" s="114">
        <f t="shared" ca="1" si="6"/>
        <v>1.4021789826113822</v>
      </c>
      <c r="D132" s="114">
        <f t="shared" ca="1" si="7"/>
        <v>3.2679248237033414</v>
      </c>
      <c r="E132" s="114">
        <f t="shared" ca="1" si="8"/>
        <v>1.2438305607279727</v>
      </c>
      <c r="F132" s="114">
        <f ca="1">IF(F$2,data0!B130/Calibration!$G131,"")</f>
        <v>0.14205081749831786</v>
      </c>
      <c r="G132" s="114">
        <f ca="1">IF(G$2,data0!C130/Calibration!$G131,"")</f>
        <v>2.604264910402839</v>
      </c>
      <c r="H132" s="114">
        <f ca="1">IF(H$2,data0!D130/Calibration!$G131,"")</f>
        <v>1.1837567354196603</v>
      </c>
      <c r="I132" s="114">
        <f ca="1">IF(I$2,data0!E130/Calibration!$G131,"")</f>
        <v>4.7350270572781239E-2</v>
      </c>
      <c r="J132" s="114">
        <f ca="1">IF(J$2,data0!F130/Calibration!$G131,"")</f>
        <v>2.0360616404095677</v>
      </c>
      <c r="K132" s="114">
        <f ca="1">IF(K$2,data0!G130/Calibration!$G131,"")</f>
        <v>4.7350270572781239E-2</v>
      </c>
      <c r="L132" s="114">
        <f ca="1">IF(L$2,data0!H130/Calibration!$G131,"")</f>
        <v>0.42615245249495359</v>
      </c>
      <c r="M132" s="114">
        <f ca="1">IF(M$2,data0!I130/Calibration!$G131,"")</f>
        <v>2.225462792060382</v>
      </c>
      <c r="N132" s="114">
        <f ca="1">IF(N$2,data0!J130/Calibration!$G131,"")</f>
        <v>3.0304173166579993</v>
      </c>
      <c r="O132" s="114">
        <f ca="1">IF(O$2,data0!K130/Calibration!$G131,"")</f>
        <v>0</v>
      </c>
      <c r="P132" s="114">
        <f ca="1">IF(P$2,data0!L130/Calibration!$G131,"")</f>
        <v>0.52085298208056774</v>
      </c>
      <c r="Q132" s="114">
        <f ca="1">IF(Q$2,data0!M130/Calibration!$G131,"")</f>
        <v>4.7350270572781239E-2</v>
      </c>
      <c r="R132" s="114">
        <f ca="1">IF(R$2,data0!N130/Calibration!$G131,"")</f>
        <v>4.7350270572781239E-2</v>
      </c>
      <c r="S132" s="114">
        <f ca="1">IF(S$2,data0!O130/Calibration!$G131,"")</f>
        <v>2.604264910402839</v>
      </c>
      <c r="T132" s="114">
        <f ca="1">IF(T$2,data0!P130/Calibration!$G131,"")</f>
        <v>1.7993102008460493</v>
      </c>
      <c r="U132" s="114">
        <f ca="1">IF(U$2,data0!Q130/Calibration!$G131,"")</f>
        <v>2.9357167408325924</v>
      </c>
      <c r="V132" s="114">
        <f ca="1">IF(V$2,data0!R130/Calibration!$G131,"")</f>
        <v>2.462214046664728</v>
      </c>
      <c r="W132" s="114">
        <f ca="1">IF(W$2,data0!S130/Calibration!$G131,"")</f>
        <v>0</v>
      </c>
      <c r="X132" s="114">
        <f ca="1">IF(X$2,data0!T130/Calibration!$G131,"")</f>
        <v>1.8940107766714567</v>
      </c>
      <c r="Y132" s="114">
        <f ca="1">IF(Y$2,data0!U130/Calibration!$G131,"")</f>
        <v>2.604264910402839</v>
      </c>
      <c r="Z132" s="114" t="str">
        <f>IF(Z$2,data0!V130/Calibration!$G131,"")</f>
        <v/>
      </c>
      <c r="AA132" s="114">
        <f ca="1">IF(AA$2,data0!W130/Calibration!$G131,"")</f>
        <v>2.5569146224901353</v>
      </c>
      <c r="AB132" s="114">
        <f ca="1">IF(AB$2,data0!X130/Calibration!$G131,"")</f>
        <v>4.7350270572781239E-2</v>
      </c>
      <c r="AC132" s="114">
        <f ca="1">IF(AC$2,data0!Y130/Calibration!$G131,"")</f>
        <v>9.4700541145562478E-2</v>
      </c>
      <c r="AD132" s="114">
        <f ca="1">IF(AD$2,data0!Z130/Calibration!$G131,"")</f>
        <v>2.9830670287452956</v>
      </c>
      <c r="AE132" s="114">
        <f ca="1">IF(AE$2,data0!AA130/Calibration!$G131,"")</f>
        <v>0</v>
      </c>
      <c r="AF132" s="114">
        <f ca="1">IF(AF$2,data0!AB130/Calibration!$G131,"")</f>
        <v>2.7936658770944813</v>
      </c>
      <c r="AG132" s="114">
        <f ca="1">IF(AG$2,data0!AC130/Calibration!$G131,"")</f>
        <v>0</v>
      </c>
      <c r="AH132" s="114">
        <f ca="1">IF(AH$2,data0!AD130/Calibration!$G131,"")</f>
        <v>0.28410163499663571</v>
      </c>
      <c r="AI132" s="114">
        <f ca="1">IF(AI$2,data0!AE130/Calibration!$G131,"")</f>
        <v>2.604264910402839</v>
      </c>
      <c r="AJ132" s="114">
        <f ca="1">IF(AJ$2,data0!AF130/Calibration!$G131,"")</f>
        <v>2.2728130799730857</v>
      </c>
      <c r="AK132" s="114">
        <f ca="1">IF(AK$2,data0!AG130/Calibration!$G131,"")</f>
        <v>3.1724681803961103</v>
      </c>
    </row>
    <row r="133" spans="1:37">
      <c r="A133">
        <f>data0!A131</f>
        <v>945</v>
      </c>
      <c r="B133" s="114">
        <f t="shared" ref="B133:B164" ca="1" si="9">C133-1.5*E133</f>
        <v>-0.62163372898653924</v>
      </c>
      <c r="C133" s="114">
        <f t="shared" ref="C133:C164" ca="1" si="10">AVERAGE(F133:AK133)</f>
        <v>1.3492745699341651</v>
      </c>
      <c r="D133" s="114">
        <f t="shared" ref="D133:D164" ca="1" si="11">C133+1.5*E133</f>
        <v>3.3201828688548694</v>
      </c>
      <c r="E133" s="114">
        <f t="shared" ref="E133:E164" ca="1" si="12">STDEV(F133:AK133)</f>
        <v>1.3139388659471363</v>
      </c>
      <c r="F133" s="114">
        <f ca="1">IF(F$2,data0!B131/Calibration!$G132,"")</f>
        <v>0</v>
      </c>
      <c r="G133" s="114">
        <f ca="1">IF(G$2,data0!C131/Calibration!$G132,"")</f>
        <v>2.8293693622343743</v>
      </c>
      <c r="H133" s="114">
        <f ca="1">IF(H$2,data0!D131/Calibration!$G132,"")</f>
        <v>9.4312314376990738E-2</v>
      </c>
      <c r="I133" s="114">
        <f ca="1">IF(I$2,data0!E131/Calibration!$G132,"")</f>
        <v>4.7156157188495369E-2</v>
      </c>
      <c r="J133" s="114">
        <f ca="1">IF(J$2,data0!F131/Calibration!$G132,"")</f>
        <v>0.94312312074479143</v>
      </c>
      <c r="K133" s="114">
        <f ca="1">IF(K$2,data0!G131/Calibration!$G132,"")</f>
        <v>4.7156157188495369E-2</v>
      </c>
      <c r="L133" s="114">
        <f ca="1">IF(L$2,data0!H131/Calibration!$G132,"")</f>
        <v>9.4312314376990738E-2</v>
      </c>
      <c r="M133" s="114">
        <f ca="1">IF(M$2,data0!I131/Calibration!$G132,"")</f>
        <v>1.4618408555745195</v>
      </c>
      <c r="N133" s="114">
        <f ca="1">IF(N$2,data0!J131/Calibration!$G132,"")</f>
        <v>2.5935886741486405</v>
      </c>
      <c r="O133" s="114">
        <f ca="1">IF(O$2,data0!K131/Calibration!$G132,"")</f>
        <v>0.28293695464353025</v>
      </c>
      <c r="P133" s="114">
        <f ca="1">IF(P$2,data0!L131/Calibration!$G132,"")</f>
        <v>9.4312314376990738E-2</v>
      </c>
      <c r="Q133" s="114">
        <f ca="1">IF(Q$2,data0!M131/Calibration!$G132,"")</f>
        <v>4.7156157188495369E-2</v>
      </c>
      <c r="R133" s="114">
        <f ca="1">IF(R$2,data0!N131/Calibration!$G132,"")</f>
        <v>4.7156157188495369E-2</v>
      </c>
      <c r="S133" s="114">
        <f ca="1">IF(S$2,data0!O131/Calibration!$G132,"")</f>
        <v>2.923681711149039</v>
      </c>
      <c r="T133" s="114">
        <f ca="1">IF(T$2,data0!P131/Calibration!$G132,"")</f>
        <v>1.5561532044891844</v>
      </c>
      <c r="U133" s="114">
        <f ca="1">IF(U$2,data0!Q131/Calibration!$G132,"")</f>
        <v>3.3480872812650304</v>
      </c>
      <c r="V133" s="114">
        <f ca="1">IF(V$2,data0!R131/Calibration!$G132,"")</f>
        <v>2.8293693622343743</v>
      </c>
      <c r="W133" s="114">
        <f ca="1">IF(W$2,data0!S131/Calibration!$G132,"")</f>
        <v>9.4312314376990738E-2</v>
      </c>
      <c r="X133" s="114">
        <f ca="1">IF(X$2,data0!T131/Calibration!$G132,"")</f>
        <v>0.94312312074479143</v>
      </c>
      <c r="Y133" s="114">
        <f ca="1">IF(Y$2,data0!U131/Calibration!$G132,"")</f>
        <v>2.923681711149039</v>
      </c>
      <c r="Z133" s="114" t="str">
        <f>IF(Z$2,data0!V131/Calibration!$G132,"")</f>
        <v/>
      </c>
      <c r="AA133" s="114">
        <f ca="1">IF(AA$2,data0!W131/Calibration!$G132,"")</f>
        <v>2.8293693622343743</v>
      </c>
      <c r="AB133" s="114">
        <f ca="1">IF(AB$2,data0!X131/Calibration!$G132,"")</f>
        <v>4.7156157188495369E-2</v>
      </c>
      <c r="AC133" s="114">
        <f ca="1">IF(AC$2,data0!Y131/Calibration!$G132,"")</f>
        <v>0.51871773482972805</v>
      </c>
      <c r="AD133" s="114">
        <f ca="1">IF(AD$2,data0!Z131/Calibration!$G132,"")</f>
        <v>3.2537749323503657</v>
      </c>
      <c r="AE133" s="114">
        <f ca="1">IF(AE$2,data0!AA131/Calibration!$G132,"")</f>
        <v>0.3300931060757466</v>
      </c>
      <c r="AF133" s="114">
        <f ca="1">IF(AF$2,data0!AB131/Calibration!$G132,"")</f>
        <v>1.6976217278611816</v>
      </c>
      <c r="AG133" s="114">
        <f ca="1">IF(AG$2,data0!AC131/Calibration!$G132,"")</f>
        <v>0</v>
      </c>
      <c r="AH133" s="114">
        <f ca="1">IF(AH$2,data0!AD131/Calibration!$G132,"")</f>
        <v>0.80165468947325835</v>
      </c>
      <c r="AI133" s="114">
        <f ca="1">IF(AI$2,data0!AE131/Calibration!$G132,"")</f>
        <v>2.9708378856063713</v>
      </c>
      <c r="AJ133" s="114">
        <f ca="1">IF(AJ$2,data0!AF131/Calibration!$G132,"")</f>
        <v>2.6879010230633051</v>
      </c>
      <c r="AK133" s="114">
        <f ca="1">IF(AK$2,data0!AG131/Calibration!$G132,"")</f>
        <v>3.4895558046370279</v>
      </c>
    </row>
    <row r="134" spans="1:37">
      <c r="A134">
        <f>data0!A132</f>
        <v>950</v>
      </c>
      <c r="B134" s="114">
        <f t="shared" ca="1" si="9"/>
        <v>-0.3653205705881668</v>
      </c>
      <c r="C134" s="114">
        <f t="shared" ca="1" si="10"/>
        <v>1.4556195329692174</v>
      </c>
      <c r="D134" s="114">
        <f t="shared" ca="1" si="11"/>
        <v>3.2765596365266019</v>
      </c>
      <c r="E134" s="114">
        <f t="shared" ca="1" si="12"/>
        <v>1.2139600690382562</v>
      </c>
      <c r="F134" s="114">
        <f ca="1">IF(F$2,data0!B132/Calibration!$G133,"")</f>
        <v>0.32868828382117804</v>
      </c>
      <c r="G134" s="114">
        <f ca="1">IF(G$2,data0!C132/Calibration!$G133,"")</f>
        <v>2.3008178721126216</v>
      </c>
      <c r="H134" s="114">
        <f ca="1">IF(H$2,data0!D132/Calibration!$G133,"")</f>
        <v>4.6955468298485258E-2</v>
      </c>
      <c r="I134" s="114">
        <f ca="1">IF(I$2,data0!E132/Calibration!$G133,"")</f>
        <v>0.56346564250894793</v>
      </c>
      <c r="J134" s="114">
        <f ca="1">IF(J$2,data0!F132/Calibration!$G133,"")</f>
        <v>0.422599231881711</v>
      </c>
      <c r="K134" s="114">
        <f ca="1">IF(K$2,data0!G132/Calibration!$G133,"")</f>
        <v>0.32868828382117804</v>
      </c>
      <c r="L134" s="114">
        <f ca="1">IF(L$2,data0!H132/Calibration!$G133,"")</f>
        <v>0.32868828382117804</v>
      </c>
      <c r="M134" s="114">
        <f ca="1">IF(M$2,data0!I132/Calibration!$G133,"")</f>
        <v>0.61042108214852708</v>
      </c>
      <c r="N134" s="114">
        <f ca="1">IF(N$2,data0!J132/Calibration!$G133,"")</f>
        <v>1.643441442033015</v>
      </c>
      <c r="O134" s="114">
        <f ca="1">IF(O$2,data0!K132/Calibration!$G133,"")</f>
        <v>0.845198463763422</v>
      </c>
      <c r="P134" s="114">
        <f ca="1">IF(P$2,data0!L132/Calibration!$G133,"")</f>
        <v>0.23477733576064505</v>
      </c>
      <c r="Q134" s="114">
        <f ca="1">IF(Q$2,data0!M132/Calibration!$G133,"")</f>
        <v>4.6955468298485258E-2</v>
      </c>
      <c r="R134" s="114">
        <f ca="1">IF(R$2,data0!N132/Calibration!$G133,"")</f>
        <v>0.56346564250894793</v>
      </c>
      <c r="S134" s="114">
        <f ca="1">IF(S$2,data0!O132/Calibration!$G133,"")</f>
        <v>3.28688288406603</v>
      </c>
      <c r="T134" s="114">
        <f ca="1">IF(T$2,data0!P132/Calibration!$G133,"")</f>
        <v>1.7843077150975024</v>
      </c>
      <c r="U134" s="114">
        <f ca="1">IF(U$2,data0!Q132/Calibration!$G133,"")</f>
        <v>3.2399273985722012</v>
      </c>
      <c r="V134" s="114">
        <f ca="1">IF(V$2,data0!R132/Calibration!$G133,"")</f>
        <v>2.5825507850755951</v>
      </c>
      <c r="W134" s="114">
        <f ca="1">IF(W$2,data0!S132/Calibration!$G133,"")</f>
        <v>0.70433200728193512</v>
      </c>
      <c r="X134" s="114">
        <f ca="1">IF(X$2,data0!T132/Calibration!$G133,"")</f>
        <v>0.75128749277576412</v>
      </c>
      <c r="Y134" s="114">
        <f ca="1">IF(Y$2,data0!U132/Calibration!$G133,"")</f>
        <v>2.6295062705694243</v>
      </c>
      <c r="Z134" s="114" t="str">
        <f>IF(Z$2,data0!V132/Calibration!$G133,"")</f>
        <v/>
      </c>
      <c r="AA134" s="114">
        <f ca="1">IF(AA$2,data0!W132/Calibration!$G133,"")</f>
        <v>3.3338383695598588</v>
      </c>
      <c r="AB134" s="114">
        <f ca="1">IF(AB$2,data0!X132/Calibration!$G133,"")</f>
        <v>0.422599231881711</v>
      </c>
      <c r="AC134" s="114">
        <f ca="1">IF(AC$2,data0!Y132/Calibration!$G133,"")</f>
        <v>1.0330203140302381</v>
      </c>
      <c r="AD134" s="114">
        <f ca="1">IF(AD$2,data0!Z132/Calibration!$G133,"")</f>
        <v>2.8173280291277405</v>
      </c>
      <c r="AE134" s="114">
        <f ca="1">IF(AE$2,data0!AA132/Calibration!$G133,"")</f>
        <v>1.0799757995240671</v>
      </c>
      <c r="AF134" s="114">
        <f ca="1">IF(AF$2,data0!AB132/Calibration!$G133,"")</f>
        <v>1.0330203140302381</v>
      </c>
      <c r="AG134" s="114">
        <f ca="1">IF(AG$2,data0!AC132/Calibration!$G133,"")</f>
        <v>0.32868828382117804</v>
      </c>
      <c r="AH134" s="114">
        <f ca="1">IF(AH$2,data0!AD132/Calibration!$G133,"")</f>
        <v>1.643441442033015</v>
      </c>
      <c r="AI134" s="114">
        <f ca="1">IF(AI$2,data0!AE132/Calibration!$G133,"")</f>
        <v>3.3338383695598588</v>
      </c>
      <c r="AJ134" s="114">
        <f ca="1">IF(AJ$2,data0!AF132/Calibration!$G133,"")</f>
        <v>2.9112390001153985</v>
      </c>
      <c r="AK134" s="114">
        <f ca="1">IF(AK$2,data0!AG132/Calibration!$G133,"")</f>
        <v>3.9442593141456364</v>
      </c>
    </row>
    <row r="135" spans="1:37">
      <c r="A135">
        <f>data0!A133</f>
        <v>955</v>
      </c>
      <c r="B135" s="114">
        <f t="shared" ca="1" si="9"/>
        <v>0.23610697909150469</v>
      </c>
      <c r="C135" s="114">
        <f t="shared" ca="1" si="10"/>
        <v>1.6315402435211357</v>
      </c>
      <c r="D135" s="114">
        <f t="shared" ca="1" si="11"/>
        <v>3.0269735079507667</v>
      </c>
      <c r="E135" s="114">
        <f t="shared" ca="1" si="12"/>
        <v>0.93028884295308734</v>
      </c>
      <c r="F135" s="114">
        <f ca="1">IF(F$2,data0!B133/Calibration!$G134,"")</f>
        <v>0.93662494138107344</v>
      </c>
      <c r="G135" s="114">
        <f ca="1">IF(G$2,data0!C133/Calibration!$G134,"")</f>
        <v>1.2644437074508035</v>
      </c>
      <c r="H135" s="114">
        <f ca="1">IF(H$2,data0!D133/Calibration!$G134,"")</f>
        <v>4.6831248212377247E-2</v>
      </c>
      <c r="I135" s="114">
        <f ca="1">IF(I$2,data0!E133/Calibration!$G134,"")</f>
        <v>1.6390937388827644</v>
      </c>
      <c r="J135" s="114">
        <f ca="1">IF(J$2,data0!F133/Calibration!$G134,"")</f>
        <v>0.46831247069053672</v>
      </c>
      <c r="K135" s="114">
        <f ca="1">IF(K$2,data0!G133/Calibration!$G134,"")</f>
        <v>1.0302874721055351</v>
      </c>
      <c r="L135" s="114">
        <f ca="1">IF(L$2,data0!H133/Calibration!$G134,"")</f>
        <v>0.88979367601884252</v>
      </c>
      <c r="M135" s="114">
        <f ca="1">IF(M$2,data0!I133/Calibration!$G134,"")</f>
        <v>0.28098750070749923</v>
      </c>
      <c r="N135" s="114">
        <f ca="1">IF(N$2,data0!J133/Calibration!$G134,"")</f>
        <v>0.98345620674330425</v>
      </c>
      <c r="O135" s="114">
        <f ca="1">IF(O$2,data0!K133/Calibration!$G134,"")</f>
        <v>1.779587352037685</v>
      </c>
      <c r="P135" s="114">
        <f ca="1">IF(P$2,data0!L133/Calibration!$G134,"")</f>
        <v>0.70246870603580502</v>
      </c>
      <c r="Q135" s="114">
        <f ca="1">IF(Q$2,data0!M133/Calibration!$G134,"")</f>
        <v>0.70246870603580502</v>
      </c>
      <c r="R135" s="114">
        <f ca="1">IF(R$2,data0!N133/Calibration!$G134,"")</f>
        <v>1.451768677433841</v>
      </c>
      <c r="S135" s="114">
        <f ca="1">IF(S$2,data0!O133/Calibration!$G134,"")</f>
        <v>2.9503686202299129</v>
      </c>
      <c r="T135" s="114">
        <f ca="1">IF(T$2,data0!P133/Calibration!$G134,"")</f>
        <v>2.3883936188149142</v>
      </c>
      <c r="U135" s="114">
        <f ca="1">IF(U$2,data0!Q133/Calibration!$G134,"")</f>
        <v>2.3415623534526833</v>
      </c>
      <c r="V135" s="114">
        <f ca="1">IF(V$2,data0!R133/Calibration!$G134,"")</f>
        <v>1.6859250042449954</v>
      </c>
      <c r="W135" s="114">
        <f ca="1">IF(W$2,data0!S133/Calibration!$G134,"")</f>
        <v>1.6859250042449954</v>
      </c>
      <c r="X135" s="114">
        <f ca="1">IF(X$2,data0!T133/Calibration!$G134,"")</f>
        <v>1.0302874721055351</v>
      </c>
      <c r="Y135" s="114">
        <f ca="1">IF(Y$2,data0!U133/Calibration!$G134,"")</f>
        <v>1.779587352037685</v>
      </c>
      <c r="Z135" s="114" t="str">
        <f>IF(Z$2,data0!V133/Calibration!$G134,"")</f>
        <v/>
      </c>
      <c r="AA135" s="114">
        <f ca="1">IF(AA$2,data0!W133/Calibration!$G134,"")</f>
        <v>3.5591747040753701</v>
      </c>
      <c r="AB135" s="114">
        <f ca="1">IF(AB$2,data0!X133/Calibration!$G134,"")</f>
        <v>1.1239500028299969</v>
      </c>
      <c r="AC135" s="114">
        <f ca="1">IF(AC$2,data0!Y133/Calibration!$G134,"")</f>
        <v>1.8732498827621469</v>
      </c>
      <c r="AD135" s="114">
        <f ca="1">IF(AD$2,data0!Z133/Calibration!$G134,"")</f>
        <v>1.8732498827621469</v>
      </c>
      <c r="AE135" s="114">
        <f ca="1">IF(AE$2,data0!AA133/Calibration!$G134,"")</f>
        <v>2.154237474935532</v>
      </c>
      <c r="AF135" s="114">
        <f ca="1">IF(AF$2,data0!AB133/Calibration!$G134,"")</f>
        <v>0.98345620674330425</v>
      </c>
      <c r="AG135" s="114">
        <f ca="1">IF(AG$2,data0!AC133/Calibration!$G134,"")</f>
        <v>1.077118737467766</v>
      </c>
      <c r="AH135" s="114">
        <f ca="1">IF(AH$2,data0!AD133/Calibration!$G134,"")</f>
        <v>2.856706089505451</v>
      </c>
      <c r="AI135" s="114">
        <f ca="1">IF(AI$2,data0!AE133/Calibration!$G134,"")</f>
        <v>2.856706089505451</v>
      </c>
      <c r="AJ135" s="114">
        <f ca="1">IF(AJ$2,data0!AF133/Calibration!$G134,"")</f>
        <v>2.3883936188149142</v>
      </c>
      <c r="AK135" s="114">
        <f ca="1">IF(AK$2,data0!AG133/Calibration!$G134,"")</f>
        <v>3.7933310308865242</v>
      </c>
    </row>
    <row r="136" spans="1:37">
      <c r="A136">
        <f>data0!A134</f>
        <v>960</v>
      </c>
      <c r="B136" s="114">
        <f t="shared" ca="1" si="9"/>
        <v>0.61863484278572312</v>
      </c>
      <c r="C136" s="114">
        <f t="shared" ca="1" si="10"/>
        <v>1.9496937252763891</v>
      </c>
      <c r="D136" s="114">
        <f t="shared" ca="1" si="11"/>
        <v>3.280752607767055</v>
      </c>
      <c r="E136" s="114">
        <f t="shared" ca="1" si="12"/>
        <v>0.88737258832711063</v>
      </c>
      <c r="F136" s="114">
        <f ca="1">IF(F$2,data0!B134/Calibration!$G135,"")</f>
        <v>1.8683308738338433</v>
      </c>
      <c r="G136" s="114">
        <f ca="1">IF(G$2,data0!C134/Calibration!$G135,"")</f>
        <v>0.79404065786966493</v>
      </c>
      <c r="H136" s="114">
        <f ca="1">IF(H$2,data0!D134/Calibration!$G135,"")</f>
        <v>0.46708271845846083</v>
      </c>
      <c r="I136" s="114">
        <f ca="1">IF(I$2,data0!E134/Calibration!$G135,"")</f>
        <v>2.8024963107507652</v>
      </c>
      <c r="J136" s="114">
        <f ca="1">IF(J$2,data0!F134/Calibration!$G135,"")</f>
        <v>0.93416543691692167</v>
      </c>
      <c r="K136" s="114">
        <f ca="1">IF(K$2,data0!G134/Calibration!$G135,"")</f>
        <v>2.1952889044707513</v>
      </c>
      <c r="L136" s="114">
        <f ca="1">IF(L$2,data0!H134/Calibration!$G135,"")</f>
        <v>1.6814978959213034</v>
      </c>
      <c r="M136" s="114">
        <f ca="1">IF(M$2,data0!I134/Calibration!$G135,"")</f>
        <v>0.5137910085494477</v>
      </c>
      <c r="N136" s="114">
        <f ca="1">IF(N$2,data0!J134/Calibration!$G135,"")</f>
        <v>0.88745714682593491</v>
      </c>
      <c r="O136" s="114">
        <f ca="1">IF(O$2,data0!K134/Calibration!$G135,"")</f>
        <v>2.9426211810237257</v>
      </c>
      <c r="P136" s="114">
        <f ca="1">IF(P$2,data0!L134/Calibration!$G135,"")</f>
        <v>1.2611233763281258</v>
      </c>
      <c r="Q136" s="114">
        <f ca="1">IF(Q$2,data0!M134/Calibration!$G135,"")</f>
        <v>1.6814978959213034</v>
      </c>
      <c r="R136" s="114">
        <f ca="1">IF(R$2,data0!N134/Calibration!$G135,"")</f>
        <v>2.3354135922923041</v>
      </c>
      <c r="S136" s="114">
        <f ca="1">IF(S$2,data0!O134/Calibration!$G135,"")</f>
        <v>2.1485806143797643</v>
      </c>
      <c r="T136" s="114">
        <f ca="1">IF(T$2,data0!P134/Calibration!$G135,"")</f>
        <v>3.3162875017516202</v>
      </c>
      <c r="U136" s="114">
        <f ca="1">IF(U$2,data0!Q134/Calibration!$G135,"")</f>
        <v>1.5880813157393299</v>
      </c>
      <c r="V136" s="114">
        <f ca="1">IF(V$2,data0!R134/Calibration!$G135,"")</f>
        <v>0.98087372700790854</v>
      </c>
      <c r="W136" s="114">
        <f ca="1">IF(W$2,data0!S134/Calibration!$G135,"")</f>
        <v>2.8024963107507652</v>
      </c>
      <c r="X136" s="114">
        <f ca="1">IF(X$2,data0!T134/Calibration!$G135,"")</f>
        <v>1.5880813157393299</v>
      </c>
      <c r="Y136" s="114">
        <f ca="1">IF(Y$2,data0!U134/Calibration!$G135,"")</f>
        <v>1.1209985972808689</v>
      </c>
      <c r="Z136" s="114" t="str">
        <f>IF(Z$2,data0!V134/Calibration!$G135,"")</f>
        <v/>
      </c>
      <c r="AA136" s="114">
        <f ca="1">IF(AA$2,data0!W134/Calibration!$G135,"")</f>
        <v>2.9426211810237257</v>
      </c>
      <c r="AB136" s="114">
        <f ca="1">IF(AB$2,data0!X134/Calibration!$G135,"")</f>
        <v>2.2419971945617378</v>
      </c>
      <c r="AC136" s="114">
        <f ca="1">IF(AC$2,data0!Y134/Calibration!$G135,"")</f>
        <v>3.0827460512966862</v>
      </c>
      <c r="AD136" s="114">
        <f ca="1">IF(AD$2,data0!Z134/Calibration!$G135,"")</f>
        <v>1.3545399565100995</v>
      </c>
      <c r="AE136" s="114">
        <f ca="1">IF(AE$2,data0!AA134/Calibration!$G135,"")</f>
        <v>3.0360377612056992</v>
      </c>
      <c r="AF136" s="114">
        <f ca="1">IF(AF$2,data0!AB134/Calibration!$G135,"")</f>
        <v>1.3545399565100995</v>
      </c>
      <c r="AG136" s="114">
        <f ca="1">IF(AG$2,data0!AC134/Calibration!$G135,"")</f>
        <v>2.2887053022013175</v>
      </c>
      <c r="AH136" s="114">
        <f ca="1">IF(AH$2,data0!AD134/Calibration!$G135,"")</f>
        <v>3.7366617476676867</v>
      </c>
      <c r="AI136" s="114">
        <f ca="1">IF(AI$2,data0!AE134/Calibration!$G135,"")</f>
        <v>1.9617474540158171</v>
      </c>
      <c r="AJ136" s="114">
        <f ca="1">IF(AJ$2,data0!AF134/Calibration!$G135,"")</f>
        <v>1.5413730256483431</v>
      </c>
      <c r="AK136" s="114">
        <f ca="1">IF(AK$2,data0!AG134/Calibration!$G135,"")</f>
        <v>2.9893294711147123</v>
      </c>
    </row>
    <row r="137" spans="1:37">
      <c r="A137">
        <f>data0!A135</f>
        <v>965</v>
      </c>
      <c r="B137" s="114">
        <f t="shared" ca="1" si="9"/>
        <v>0.7220526200847468</v>
      </c>
      <c r="C137" s="114">
        <f t="shared" ca="1" si="10"/>
        <v>2.4878015519918284</v>
      </c>
      <c r="D137" s="114">
        <f t="shared" ca="1" si="11"/>
        <v>4.25355048389891</v>
      </c>
      <c r="E137" s="114">
        <f t="shared" ca="1" si="12"/>
        <v>1.1771659546047211</v>
      </c>
      <c r="F137" s="114">
        <f ca="1">IF(F$2,data0!B135/Calibration!$G136,"")</f>
        <v>3.4504334628203503</v>
      </c>
      <c r="G137" s="114">
        <f ca="1">IF(G$2,data0!C135/Calibration!$G136,"")</f>
        <v>0.79266712471248291</v>
      </c>
      <c r="H137" s="114">
        <f ca="1">IF(H$2,data0!D135/Calibration!$G136,"")</f>
        <v>1.352196870517518</v>
      </c>
      <c r="I137" s="114">
        <f ca="1">IF(I$2,data0!E135/Calibration!$G136,"")</f>
        <v>3.4038059688252806</v>
      </c>
      <c r="J137" s="114">
        <f ca="1">IF(J$2,data0!F135/Calibration!$G136,"")</f>
        <v>1.6785892374151055</v>
      </c>
      <c r="K137" s="114">
        <f ca="1">IF(K$2,data0!G135/Calibration!$G136,"")</f>
        <v>3.4504334628203503</v>
      </c>
      <c r="L137" s="114">
        <f ca="1">IF(L$2,data0!H135/Calibration!$G136,"")</f>
        <v>3.1240410048548619</v>
      </c>
      <c r="M137" s="114">
        <f ca="1">IF(M$2,data0!I135/Calibration!$G136,"")</f>
        <v>0.97917700962486087</v>
      </c>
      <c r="N137" s="114">
        <f ca="1">IF(N$2,data0!J135/Calibration!$G136,"")</f>
        <v>1.2123143885323087</v>
      </c>
      <c r="O137" s="114">
        <f ca="1">IF(O$2,data0!K135/Calibration!$G136,"")</f>
        <v>3.6369430745290248</v>
      </c>
      <c r="P137" s="114">
        <f ca="1">IF(P$2,data0!L135/Calibration!$G136,"")</f>
        <v>2.1914914892250708</v>
      </c>
      <c r="Q137" s="114">
        <f ca="1">IF(Q$2,data0!M135/Calibration!$G136,"")</f>
        <v>3.4504334628203503</v>
      </c>
      <c r="R137" s="114">
        <f ca="1">IF(R$2,data0!N135/Calibration!$G136,"")</f>
        <v>2.6111387530448966</v>
      </c>
      <c r="S137" s="114">
        <f ca="1">IF(S$2,data0!O135/Calibration!$G136,"")</f>
        <v>1.6785892374151055</v>
      </c>
      <c r="T137" s="114">
        <f ca="1">IF(T$2,data0!P135/Calibration!$G136,"")</f>
        <v>4.8492575541292346</v>
      </c>
      <c r="U137" s="114">
        <f ca="1">IF(U$2,data0!Q135/Calibration!$G136,"")</f>
        <v>1.3988242734446865</v>
      </c>
      <c r="V137" s="114">
        <f ca="1">IF(V$2,data0!R135/Calibration!$G136,"")</f>
        <v>0.83929461870755273</v>
      </c>
      <c r="W137" s="114">
        <f ca="1">IF(W$2,data0!S135/Calibration!$G136,"")</f>
        <v>3.3571784748302109</v>
      </c>
      <c r="X137" s="114">
        <f ca="1">IF(X$2,data0!T135/Calibration!$G136,"")</f>
        <v>2.5645112590498269</v>
      </c>
      <c r="Y137" s="114">
        <f ca="1">IF(Y$2,data0!U135/Calibration!$G136,"")</f>
        <v>1.0724319976150005</v>
      </c>
      <c r="Z137" s="114" t="str">
        <f>IF(Z$2,data0!V135/Calibration!$G136,"")</f>
        <v/>
      </c>
      <c r="AA137" s="114">
        <f ca="1">IF(AA$2,data0!W135/Calibration!$G136,"")</f>
        <v>2.144863995230001</v>
      </c>
      <c r="AB137" s="114">
        <f ca="1">IF(AB$2,data0!X135/Calibration!$G136,"")</f>
        <v>3.9633355324945132</v>
      </c>
      <c r="AC137" s="114">
        <f ca="1">IF(AC$2,data0!Y135/Calibration!$G136,"")</f>
        <v>3.9633355324945132</v>
      </c>
      <c r="AD137" s="114">
        <f ca="1">IF(AD$2,data0!Z135/Calibration!$G136,"")</f>
        <v>1.352196870517518</v>
      </c>
      <c r="AE137" s="114">
        <f ca="1">IF(AE$2,data0!AA135/Calibration!$G136,"")</f>
        <v>3.3105509808351412</v>
      </c>
      <c r="AF137" s="114">
        <f ca="1">IF(AF$2,data0!AB135/Calibration!$G136,"")</f>
        <v>2.0049815132447915</v>
      </c>
      <c r="AG137" s="114">
        <f ca="1">IF(AG$2,data0!AC135/Calibration!$G136,"")</f>
        <v>4.1498455084747929</v>
      </c>
      <c r="AH137" s="114">
        <f ca="1">IF(AH$2,data0!AD135/Calibration!$G136,"")</f>
        <v>4.0565905204846526</v>
      </c>
      <c r="AI137" s="114">
        <f ca="1">IF(AI$2,data0!AE135/Calibration!$G136,"")</f>
        <v>1.4454517674397565</v>
      </c>
      <c r="AJ137" s="114">
        <f ca="1">IF(AJ$2,data0!AF135/Calibration!$G136,"")</f>
        <v>1.2589418825273784</v>
      </c>
      <c r="AK137" s="114">
        <f ca="1">IF(AK$2,data0!AG135/Calibration!$G136,"")</f>
        <v>2.3780012830695476</v>
      </c>
    </row>
    <row r="138" spans="1:37">
      <c r="A138">
        <f>data0!A136</f>
        <v>970</v>
      </c>
      <c r="B138" s="114">
        <f t="shared" ca="1" si="9"/>
        <v>0.85992112615723748</v>
      </c>
      <c r="C138" s="114">
        <f t="shared" ca="1" si="10"/>
        <v>3.29445056347517</v>
      </c>
      <c r="D138" s="114">
        <f t="shared" ca="1" si="11"/>
        <v>5.7289800007931024</v>
      </c>
      <c r="E138" s="114">
        <f t="shared" ca="1" si="12"/>
        <v>1.6230196248786215</v>
      </c>
      <c r="F138" s="114">
        <f ca="1">IF(F$2,data0!B136/Calibration!$G137,"")</f>
        <v>5.5393016748198969</v>
      </c>
      <c r="G138" s="114">
        <f ca="1">IF(G$2,data0!C136/Calibration!$G137,"")</f>
        <v>1.2102676149733416</v>
      </c>
      <c r="H138" s="114">
        <f ca="1">IF(H$2,data0!D136/Calibration!$G137,"")</f>
        <v>2.9791203109848867</v>
      </c>
      <c r="I138" s="114">
        <f ca="1">IF(I$2,data0!E136/Calibration!$G137,"")</f>
        <v>3.5377052101947912</v>
      </c>
      <c r="J138" s="114">
        <f ca="1">IF(J$2,data0!F136/Calibration!$G137,"")</f>
        <v>3.0722178547959706</v>
      </c>
      <c r="K138" s="114">
        <f ca="1">IF(K$2,data0!G136/Calibration!$G137,"")</f>
        <v>4.0497417011557522</v>
      </c>
      <c r="L138" s="114">
        <f ca="1">IF(L$2,data0!H136/Calibration!$G137,"")</f>
        <v>5.6323992186309804</v>
      </c>
      <c r="M138" s="114">
        <f ca="1">IF(M$2,data0!I136/Calibration!$G137,"")</f>
        <v>1.7688526050973956</v>
      </c>
      <c r="N138" s="114">
        <f ca="1">IF(N$2,data0!J136/Calibration!$G137,"")</f>
        <v>1.9084989208140213</v>
      </c>
      <c r="O138" s="114">
        <f ca="1">IF(O$2,data0!K136/Calibration!$G137,"")</f>
        <v>3.8169978416280426</v>
      </c>
      <c r="P138" s="114">
        <f ca="1">IF(P$2,data0!L136/Calibration!$G137,"")</f>
        <v>3.9566441573446687</v>
      </c>
      <c r="Q138" s="114">
        <f ca="1">IF(Q$2,data0!M136/Calibration!$G137,"")</f>
        <v>5.6323992186309804</v>
      </c>
      <c r="R138" s="114">
        <f ca="1">IF(R$2,data0!N136/Calibration!$G137,"")</f>
        <v>2.8394739952682611</v>
      </c>
      <c r="S138" s="114">
        <f ca="1">IF(S$2,data0!O136/Calibration!$G137,"")</f>
        <v>1.675755243114611</v>
      </c>
      <c r="T138" s="114">
        <f ca="1">IF(T$2,data0!P136/Calibration!$G137,"")</f>
        <v>6.8892160600806118</v>
      </c>
      <c r="U138" s="114">
        <f ca="1">IF(U$2,data0!Q136/Calibration!$G137,"")</f>
        <v>1.629206471209069</v>
      </c>
      <c r="V138" s="114">
        <f ca="1">IF(V$2,data0!R136/Calibration!$G137,"")</f>
        <v>1.1171701620764074</v>
      </c>
      <c r="W138" s="114">
        <f ca="1">IF(W$2,data0!S136/Calibration!$G137,"")</f>
        <v>3.4911564382892495</v>
      </c>
      <c r="X138" s="114">
        <f ca="1">IF(X$2,data0!T136/Calibration!$G137,"")</f>
        <v>4.5152290565545732</v>
      </c>
      <c r="Y138" s="114">
        <f ca="1">IF(Y$2,data0!U136/Calibration!$G137,"")</f>
        <v>1.3964626116813597</v>
      </c>
      <c r="Z138" s="114" t="str">
        <f>IF(Z$2,data0!V136/Calibration!$G137,"")</f>
        <v/>
      </c>
      <c r="AA138" s="114">
        <f ca="1">IF(AA$2,data0!W136/Calibration!$G137,"")</f>
        <v>1.9550476927195632</v>
      </c>
      <c r="AB138" s="114">
        <f ca="1">IF(AB$2,data0!X136/Calibration!$G137,"")</f>
        <v>5.7254967624420638</v>
      </c>
      <c r="AC138" s="114">
        <f ca="1">IF(AC$2,data0!Y136/Calibration!$G137,"")</f>
        <v>4.23593678877792</v>
      </c>
      <c r="AD138" s="114">
        <f ca="1">IF(AD$2,data0!Z136/Calibration!$G137,"")</f>
        <v>1.722304015020153</v>
      </c>
      <c r="AE138" s="114">
        <f ca="1">IF(AE$2,data0!AA136/Calibration!$G137,"")</f>
        <v>3.5842539821003334</v>
      </c>
      <c r="AF138" s="114">
        <f ca="1">IF(AF$2,data0!AB136/Calibration!$G137,"")</f>
        <v>3.3049617143236802</v>
      </c>
      <c r="AG138" s="114">
        <f ca="1">IF(AG$2,data0!AC136/Calibration!$G137,"")</f>
        <v>5.4927529029143543</v>
      </c>
      <c r="AH138" s="114">
        <f ca="1">IF(AH$2,data0!AD136/Calibration!$G137,"")</f>
        <v>4.23593678877792</v>
      </c>
      <c r="AI138" s="114">
        <f ca="1">IF(AI$2,data0!AE136/Calibration!$G137,"")</f>
        <v>1.4895601554924434</v>
      </c>
      <c r="AJ138" s="114">
        <f ca="1">IF(AJ$2,data0!AF136/Calibration!$G137,"")</f>
        <v>1.4430113835869016</v>
      </c>
      <c r="AK138" s="114">
        <f ca="1">IF(AK$2,data0!AG136/Calibration!$G137,"")</f>
        <v>2.2808889142300575</v>
      </c>
    </row>
    <row r="139" spans="1:37">
      <c r="A139">
        <f>data0!A137</f>
        <v>975</v>
      </c>
      <c r="B139" s="114">
        <f t="shared" ca="1" si="9"/>
        <v>1.3361744526068708</v>
      </c>
      <c r="C139" s="114">
        <f t="shared" ca="1" si="10"/>
        <v>4.3195318147536383</v>
      </c>
      <c r="D139" s="114">
        <f t="shared" ca="1" si="11"/>
        <v>7.3028891769004058</v>
      </c>
      <c r="E139" s="114">
        <f t="shared" ca="1" si="12"/>
        <v>1.9889049080978451</v>
      </c>
      <c r="F139" s="114">
        <f ca="1">IF(F$2,data0!B137/Calibration!$G138,"")</f>
        <v>6.744111214085458</v>
      </c>
      <c r="G139" s="114">
        <f ca="1">IF(G$2,data0!C137/Calibration!$G138,"")</f>
        <v>2.0464888549816216</v>
      </c>
      <c r="H139" s="114">
        <f ca="1">IF(H$2,data0!D137/Calibration!$G138,"")</f>
        <v>6.1394665649448648</v>
      </c>
      <c r="I139" s="114">
        <f ca="1">IF(I$2,data0!E137/Calibration!$G138,"")</f>
        <v>3.767399821964462</v>
      </c>
      <c r="J139" s="114">
        <f ca="1">IF(J$2,data0!F137/Calibration!$G138,"")</f>
        <v>5.9534220575169892</v>
      </c>
      <c r="K139" s="114">
        <f ca="1">IF(K$2,data0!G137/Calibration!$G138,"")</f>
        <v>4.1859999636771805</v>
      </c>
      <c r="L139" s="114">
        <f ca="1">IF(L$2,data0!H137/Calibration!$G138,"")</f>
        <v>7.5813107707858922</v>
      </c>
      <c r="M139" s="114">
        <f ca="1">IF(M$2,data0!I137/Calibration!$G138,"")</f>
        <v>3.3488000436142444</v>
      </c>
      <c r="N139" s="114">
        <f ca="1">IF(N$2,data0!J137/Calibration!$G138,"")</f>
        <v>3.2092666630433384</v>
      </c>
      <c r="O139" s="114">
        <f ca="1">IF(O$2,data0!K137/Calibration!$G138,"")</f>
        <v>4.1394888368202114</v>
      </c>
      <c r="P139" s="114">
        <f ca="1">IF(P$2,data0!L137/Calibration!$G138,"")</f>
        <v>6.0929554380878956</v>
      </c>
      <c r="Q139" s="114">
        <f ca="1">IF(Q$2,data0!M137/Calibration!$G138,"")</f>
        <v>6.6510889603715206</v>
      </c>
      <c r="R139" s="114">
        <f ca="1">IF(R$2,data0!N137/Calibration!$G138,"")</f>
        <v>3.4418222973281818</v>
      </c>
      <c r="S139" s="114">
        <f ca="1">IF(S$2,data0!O137/Calibration!$G138,"")</f>
        <v>2.1395111086955589</v>
      </c>
      <c r="T139" s="114">
        <f ca="1">IF(T$2,data0!P137/Calibration!$G138,"")</f>
        <v>8.0464220393555799</v>
      </c>
      <c r="U139" s="114">
        <f ca="1">IF(U$2,data0!Q137/Calibration!$G138,"")</f>
        <v>2.2325333624094963</v>
      </c>
      <c r="V139" s="114">
        <f ca="1">IF(V$2,data0!R137/Calibration!$G138,"")</f>
        <v>1.7674220938398091</v>
      </c>
      <c r="W139" s="114">
        <f ca="1">IF(W$2,data0!S137/Calibration!$G138,"")</f>
        <v>3.906933202535368</v>
      </c>
      <c r="X139" s="114">
        <f ca="1">IF(X$2,data0!T137/Calibration!$G138,"")</f>
        <v>7.9999109124986107</v>
      </c>
      <c r="Y139" s="114">
        <f ca="1">IF(Y$2,data0!U137/Calibration!$G138,"")</f>
        <v>2.0464888549816216</v>
      </c>
      <c r="Z139" s="114" t="str">
        <f>IF(Z$2,data0!V137/Calibration!$G138,"")</f>
        <v/>
      </c>
      <c r="AA139" s="114">
        <f ca="1">IF(AA$2,data0!W137/Calibration!$G138,"")</f>
        <v>2.2325333624094963</v>
      </c>
      <c r="AB139" s="114">
        <f ca="1">IF(AB$2,data0!X137/Calibration!$G138,"")</f>
        <v>6.3255110723727395</v>
      </c>
      <c r="AC139" s="114">
        <f ca="1">IF(AC$2,data0!Y137/Calibration!$G138,"")</f>
        <v>4.558088615170429</v>
      </c>
      <c r="AD139" s="114">
        <f ca="1">IF(AD$2,data0!Z137/Calibration!$G138,"")</f>
        <v>2.4650888150130892</v>
      </c>
      <c r="AE139" s="114">
        <f ca="1">IF(AE$2,data0!AA137/Calibration!$G138,"")</f>
        <v>4.1394888368202114</v>
      </c>
      <c r="AF139" s="114">
        <f ca="1">IF(AF$2,data0!AB137/Calibration!$G138,"")</f>
        <v>5.9534220575169892</v>
      </c>
      <c r="AG139" s="114">
        <f ca="1">IF(AG$2,data0!AC137/Calibration!$G138,"")</f>
        <v>5.6278441695182089</v>
      </c>
      <c r="AH139" s="114">
        <f ca="1">IF(AH$2,data0!AD137/Calibration!$G138,"")</f>
        <v>4.6976219957413354</v>
      </c>
      <c r="AI139" s="114">
        <f ca="1">IF(AI$2,data0!AE137/Calibration!$G138,"")</f>
        <v>1.953466601267684</v>
      </c>
      <c r="AJ139" s="114">
        <f ca="1">IF(AJ$2,data0!AF137/Calibration!$G138,"")</f>
        <v>1.953466601267684</v>
      </c>
      <c r="AK139" s="114">
        <f ca="1">IF(AK$2,data0!AG137/Calibration!$G138,"")</f>
        <v>2.558111068727027</v>
      </c>
    </row>
    <row r="140" spans="1:37">
      <c r="A140">
        <f>data0!A138</f>
        <v>980</v>
      </c>
      <c r="B140" s="114">
        <f t="shared" ca="1" si="9"/>
        <v>2.1217974243458282</v>
      </c>
      <c r="C140" s="114">
        <f t="shared" ca="1" si="10"/>
        <v>5.4547719544683364</v>
      </c>
      <c r="D140" s="114">
        <f t="shared" ca="1" si="11"/>
        <v>8.7877464845908442</v>
      </c>
      <c r="E140" s="114">
        <f t="shared" ca="1" si="12"/>
        <v>2.2219830200816721</v>
      </c>
      <c r="F140" s="114">
        <f ca="1">IF(F$2,data0!B138/Calibration!$G139,"")</f>
        <v>6.6522709861611817</v>
      </c>
      <c r="G140" s="114">
        <f ca="1">IF(G$2,data0!C138/Calibration!$G139,"")</f>
        <v>3.8611081465578629</v>
      </c>
      <c r="H140" s="114">
        <f ca="1">IF(H$2,data0!D138/Calibration!$G139,"")</f>
        <v>9.4434330989103454</v>
      </c>
      <c r="I140" s="114">
        <f ca="1">IF(I$2,data0!E138/Calibration!$G139,"")</f>
        <v>4.3263020743007754</v>
      </c>
      <c r="J140" s="114">
        <f ca="1">IF(J$2,data0!F138/Calibration!$G139,"")</f>
        <v>9.3969137061360541</v>
      </c>
      <c r="K140" s="114">
        <f ca="1">IF(K$2,data0!G138/Calibration!$G139,"")</f>
        <v>4.5588986747451541</v>
      </c>
      <c r="L140" s="114">
        <f ca="1">IF(L$2,data0!H138/Calibration!$G139,"")</f>
        <v>7.4896193292442694</v>
      </c>
      <c r="M140" s="114">
        <f ca="1">IF(M$2,data0!I138/Calibration!$G139,"")</f>
        <v>6.2801158439668523</v>
      </c>
      <c r="N140" s="114">
        <f ca="1">IF(N$2,data0!J138/Calibration!$G139,"")</f>
        <v>5.9544800945468133</v>
      </c>
      <c r="O140" s="114">
        <f ca="1">IF(O$2,data0!K138/Calibration!$G139,"")</f>
        <v>4.6984568530680271</v>
      </c>
      <c r="P140" s="114">
        <f ca="1">IF(P$2,data0!L138/Calibration!$G139,"")</f>
        <v>7.0244254015013565</v>
      </c>
      <c r="Q140" s="114">
        <f ca="1">IF(Q$2,data0!M138/Calibration!$G139,"")</f>
        <v>6.4196740222897262</v>
      </c>
      <c r="R140" s="114">
        <f ca="1">IF(R$2,data0!N138/Calibration!$G139,"")</f>
        <v>4.2332632887521928</v>
      </c>
      <c r="S140" s="114">
        <f ca="1">IF(S$2,data0!O138/Calibration!$G139,"")</f>
        <v>2.9772400472734066</v>
      </c>
      <c r="T140" s="114">
        <f ca="1">IF(T$2,data0!P138/Calibration!$G139,"")</f>
        <v>8.1408908280843466</v>
      </c>
      <c r="U140" s="114">
        <f ca="1">IF(U$2,data0!Q138/Calibration!$G139,"")</f>
        <v>3.4889530043635326</v>
      </c>
      <c r="V140" s="114">
        <f ca="1">IF(V$2,data0!R138/Calibration!$G139,"")</f>
        <v>3.0237594400476979</v>
      </c>
      <c r="W140" s="114">
        <f ca="1">IF(W$2,data0!S138/Calibration!$G139,"")</f>
        <v>4.6054180675194454</v>
      </c>
      <c r="X140" s="114">
        <f ca="1">IF(X$2,data0!T138/Calibration!$G139,"")</f>
        <v>10.513379132719045</v>
      </c>
      <c r="Y140" s="114">
        <f ca="1">IF(Y$2,data0!U138/Calibration!$G139,"")</f>
        <v>3.4424339750163191</v>
      </c>
      <c r="Z140" s="114" t="str">
        <f>IF(Z$2,data0!V138/Calibration!$G139,"")</f>
        <v/>
      </c>
      <c r="AA140" s="114">
        <f ca="1">IF(AA$2,data0!W138/Calibration!$G139,"")</f>
        <v>2.8376818689505332</v>
      </c>
      <c r="AB140" s="114">
        <f ca="1">IF(AB$2,data0!X138/Calibration!$G139,"")</f>
        <v>6.2801158439668523</v>
      </c>
      <c r="AC140" s="114">
        <f ca="1">IF(AC$2,data0!Y138/Calibration!$G139,"")</f>
        <v>5.0706119952623574</v>
      </c>
      <c r="AD140" s="114">
        <f ca="1">IF(AD$2,data0!Z138/Calibration!$G139,"")</f>
        <v>4.0006663248807364</v>
      </c>
      <c r="AE140" s="114">
        <f ca="1">IF(AE$2,data0!AA138/Calibration!$G139,"")</f>
        <v>4.8845344241651922</v>
      </c>
      <c r="AF140" s="114">
        <f ca="1">IF(AF$2,data0!AB138/Calibration!$G139,"")</f>
        <v>9.6295106700075106</v>
      </c>
      <c r="AG140" s="114">
        <f ca="1">IF(AG$2,data0!AC138/Calibration!$G139,"")</f>
        <v>5.6753637379010664</v>
      </c>
      <c r="AH140" s="114">
        <f ca="1">IF(AH$2,data0!AD138/Calibration!$G139,"")</f>
        <v>5.3497283519081051</v>
      </c>
      <c r="AI140" s="114">
        <f ca="1">IF(AI$2,data0!AE138/Calibration!$G139,"")</f>
        <v>2.7446430834019506</v>
      </c>
      <c r="AJ140" s="114">
        <f ca="1">IF(AJ$2,data0!AF138/Calibration!$G139,"")</f>
        <v>2.8842012617248241</v>
      </c>
      <c r="AK140" s="114">
        <f ca="1">IF(AK$2,data0!AG138/Calibration!$G139,"")</f>
        <v>3.2098370111448631</v>
      </c>
    </row>
    <row r="141" spans="1:37">
      <c r="A141">
        <f>data0!A139</f>
        <v>985</v>
      </c>
      <c r="B141" s="114">
        <f t="shared" ca="1" si="9"/>
        <v>3.7048380529046963</v>
      </c>
      <c r="C141" s="114">
        <f t="shared" ca="1" si="10"/>
        <v>6.5258656858786548</v>
      </c>
      <c r="D141" s="114">
        <f t="shared" ca="1" si="11"/>
        <v>9.3468933188526133</v>
      </c>
      <c r="E141" s="114">
        <f t="shared" ca="1" si="12"/>
        <v>1.8806850886493056</v>
      </c>
      <c r="F141" s="114">
        <f ca="1">IF(F$2,data0!B139/Calibration!$G140,"")</f>
        <v>6.5093675177689319</v>
      </c>
      <c r="G141" s="114">
        <f ca="1">IF(G$2,data0!C139/Calibration!$G140,"")</f>
        <v>7.3462857523581588</v>
      </c>
      <c r="H141" s="114">
        <f ca="1">IF(H$2,data0!D139/Calibration!$G140,"")</f>
        <v>9.4850779263896534</v>
      </c>
      <c r="I141" s="114">
        <f ca="1">IF(I$2,data0!E139/Calibration!$G140,"")</f>
        <v>4.8355299588692748</v>
      </c>
      <c r="J141" s="114">
        <f ca="1">IF(J$2,data0!F139/Calibration!$G140,"")</f>
        <v>9.9965284025991163</v>
      </c>
      <c r="K141" s="114">
        <f ca="1">IF(K$2,data0!G139/Calibration!$G140,"")</f>
        <v>4.9285209545437221</v>
      </c>
      <c r="L141" s="114">
        <f ca="1">IF(L$2,data0!H139/Calibration!$G140,"")</f>
        <v>6.8813315004667226</v>
      </c>
      <c r="M141" s="114">
        <f ca="1">IF(M$2,data0!I139/Calibration!$G140,"")</f>
        <v>9.0201229480174145</v>
      </c>
      <c r="N141" s="114">
        <f ca="1">IF(N$2,data0!J139/Calibration!$G140,"")</f>
        <v>9.764050913412996</v>
      </c>
      <c r="O141" s="114">
        <f ca="1">IF(O$2,data0!K139/Calibration!$G140,"")</f>
        <v>5.2539894394042888</v>
      </c>
      <c r="P141" s="114">
        <f ca="1">IF(P$2,data0!L139/Calibration!$G140,"")</f>
        <v>6.6953495091178272</v>
      </c>
      <c r="Q141" s="114">
        <f ca="1">IF(Q$2,data0!M139/Calibration!$G140,"")</f>
        <v>6.1374035350711411</v>
      </c>
      <c r="R141" s="114">
        <f ca="1">IF(R$2,data0!N139/Calibration!$G140,"")</f>
        <v>4.9750164523809461</v>
      </c>
      <c r="S141" s="114">
        <f ca="1">IF(S$2,data0!O139/Calibration!$G140,"")</f>
        <v>4.5100614740087073</v>
      </c>
      <c r="T141" s="114">
        <f ca="1">IF(T$2,data0!P139/Calibration!$G140,"")</f>
        <v>7.9972227220792931</v>
      </c>
      <c r="U141" s="114">
        <f ca="1">IF(U$2,data0!Q139/Calibration!$G140,"")</f>
        <v>6.044412539396693</v>
      </c>
      <c r="V141" s="114">
        <f ca="1">IF(V$2,data0!R139/Calibration!$G140,"")</f>
        <v>5.6259530588616791</v>
      </c>
      <c r="W141" s="114">
        <f ca="1">IF(W$2,data0!S139/Calibration!$G140,"")</f>
        <v>5.3004849372415128</v>
      </c>
      <c r="X141" s="114">
        <f ca="1">IF(X$2,data0!T139/Calibration!$G140,"")</f>
        <v>9.4385824285524293</v>
      </c>
      <c r="Y141" s="114">
        <f ca="1">IF(Y$2,data0!U139/Calibration!$G140,"")</f>
        <v>6.3233855264200365</v>
      </c>
      <c r="Z141" s="114" t="str">
        <f>IF(Z$2,data0!V139/Calibration!$G140,"")</f>
        <v/>
      </c>
      <c r="AA141" s="114">
        <f ca="1">IF(AA$2,data0!W139/Calibration!$G140,"")</f>
        <v>3.9986113610396465</v>
      </c>
      <c r="AB141" s="114">
        <f ca="1">IF(AB$2,data0!X139/Calibration!$G140,"")</f>
        <v>6.3233855264200365</v>
      </c>
      <c r="AC141" s="114">
        <f ca="1">IF(AC$2,data0!Y139/Calibration!$G140,"")</f>
        <v>5.579457561024455</v>
      </c>
      <c r="AD141" s="114">
        <f ca="1">IF(AD$2,data0!Z139/Calibration!$G140,"")</f>
        <v>7.0673127653348153</v>
      </c>
      <c r="AE141" s="114">
        <f ca="1">IF(AE$2,data0!AA139/Calibration!$G140,"")</f>
        <v>5.6259530588616791</v>
      </c>
      <c r="AF141" s="114">
        <f ca="1">IF(AF$2,data0!AB139/Calibration!$G140,"")</f>
        <v>11.019428628537238</v>
      </c>
      <c r="AG141" s="114">
        <f ca="1">IF(AG$2,data0!AC139/Calibration!$G140,"")</f>
        <v>5.9514215437222457</v>
      </c>
      <c r="AH141" s="114">
        <f ca="1">IF(AH$2,data0!AD139/Calibration!$G140,"")</f>
        <v>5.9979170415594698</v>
      </c>
      <c r="AI141" s="114">
        <f ca="1">IF(AI$2,data0!AE139/Calibration!$G140,"")</f>
        <v>4.4635663394118845</v>
      </c>
      <c r="AJ141" s="114">
        <f ca="1">IF(AJ$2,data0!AF139/Calibration!$G140,"")</f>
        <v>4.6960434653576026</v>
      </c>
      <c r="AK141" s="114">
        <f ca="1">IF(AK$2,data0!AG139/Calibration!$G140,"")</f>
        <v>4.5100614740087073</v>
      </c>
    </row>
    <row r="142" spans="1:37">
      <c r="A142">
        <f>data0!A140</f>
        <v>990</v>
      </c>
      <c r="B142" s="114">
        <f t="shared" ca="1" si="9"/>
        <v>4.7417587659030449</v>
      </c>
      <c r="C142" s="114">
        <f t="shared" ca="1" si="10"/>
        <v>7.4141425023257446</v>
      </c>
      <c r="D142" s="114">
        <f t="shared" ca="1" si="11"/>
        <v>10.086526238748444</v>
      </c>
      <c r="E142" s="114">
        <f t="shared" ca="1" si="12"/>
        <v>1.781589157615133</v>
      </c>
      <c r="F142" s="114">
        <f ca="1">IF(F$2,data0!B140/Calibration!$G141,"")</f>
        <v>6.3275355432475768</v>
      </c>
      <c r="G142" s="114">
        <f ca="1">IF(G$2,data0!C140/Calibration!$G141,"")</f>
        <v>11.166238680819779</v>
      </c>
      <c r="H142" s="114">
        <f ca="1">IF(H$2,data0!D140/Calibration!$G141,"")</f>
        <v>7.5372111459012299</v>
      </c>
      <c r="I142" s="114">
        <f ca="1">IF(I$2,data0!E140/Calibration!$G141,"")</f>
        <v>5.303963627824551</v>
      </c>
      <c r="J142" s="114">
        <f ca="1">IF(J$2,data0!F140/Calibration!$G141,"")</f>
        <v>7.9094192473200744</v>
      </c>
      <c r="K142" s="114">
        <f ca="1">IF(K$2,data0!G140/Calibration!$G141,"")</f>
        <v>5.0248075517604187</v>
      </c>
      <c r="L142" s="114">
        <f ca="1">IF(L$2,data0!H140/Calibration!$G141,"")</f>
        <v>6.374061555924933</v>
      </c>
      <c r="M142" s="114">
        <f ca="1">IF(M$2,data0!I140/Calibration!$G141,"")</f>
        <v>8.932991526221894</v>
      </c>
      <c r="N142" s="114">
        <f ca="1">IF(N$2,data0!J140/Calibration!$G141,"")</f>
        <v>11.073186655465069</v>
      </c>
      <c r="O142" s="114">
        <f ca="1">IF(O$2,data0!K140/Calibration!$G141,"")</f>
        <v>5.6296453530872448</v>
      </c>
      <c r="P142" s="114">
        <f ca="1">IF(P$2,data0!L140/Calibration!$G141,"")</f>
        <v>6.0018534545060884</v>
      </c>
      <c r="Q142" s="114">
        <f ca="1">IF(Q$2,data0!M140/Calibration!$G141,"")</f>
        <v>5.7692233911193114</v>
      </c>
      <c r="R142" s="114">
        <f ca="1">IF(R$2,data0!N140/Calibration!$G141,"")</f>
        <v>5.7692233911193114</v>
      </c>
      <c r="S142" s="114">
        <f ca="1">IF(S$2,data0!O140/Calibration!$G141,"")</f>
        <v>7.2115290571597424</v>
      </c>
      <c r="T142" s="114">
        <f ca="1">IF(T$2,data0!P140/Calibration!$G141,"")</f>
        <v>7.7698412092880078</v>
      </c>
      <c r="U142" s="114">
        <f ca="1">IF(U$2,data0!Q140/Calibration!$G141,"")</f>
        <v>9.7704590274567042</v>
      </c>
      <c r="V142" s="114">
        <f ca="1">IF(V$2,data0!R140/Calibration!$G141,"")</f>
        <v>9.444776938715215</v>
      </c>
      <c r="W142" s="114">
        <f ca="1">IF(W$2,data0!S140/Calibration!$G141,"")</f>
        <v>5.8622754164740227</v>
      </c>
      <c r="X142" s="114">
        <f ca="1">IF(X$2,data0!T140/Calibration!$G141,"")</f>
        <v>7.4441591205465194</v>
      </c>
      <c r="Y142" s="114">
        <f ca="1">IF(Y$2,data0!U140/Calibration!$G141,"")</f>
        <v>9.9565630781661252</v>
      </c>
      <c r="Z142" s="114" t="str">
        <f>IF(Z$2,data0!V140/Calibration!$G141,"")</f>
        <v/>
      </c>
      <c r="AA142" s="114">
        <f ca="1">IF(AA$2,data0!W140/Calibration!$G141,"")</f>
        <v>6.141431492538155</v>
      </c>
      <c r="AB142" s="114">
        <f ca="1">IF(AB$2,data0!X140/Calibration!$G141,"")</f>
        <v>6.2344835178928664</v>
      </c>
      <c r="AC142" s="114">
        <f ca="1">IF(AC$2,data0!Y140/Calibration!$G141,"")</f>
        <v>5.7692233911193114</v>
      </c>
      <c r="AD142" s="114">
        <f ca="1">IF(AD$2,data0!Z140/Calibration!$G141,"")</f>
        <v>10.700979281003814</v>
      </c>
      <c r="AE142" s="114">
        <f ca="1">IF(AE$2,data0!AA140/Calibration!$G141,"")</f>
        <v>6.4671135812796434</v>
      </c>
      <c r="AF142" s="114">
        <f ca="1">IF(AF$2,data0!AB140/Calibration!$G141,"")</f>
        <v>9.0725688372963713</v>
      </c>
      <c r="AG142" s="114">
        <f ca="1">IF(AG$2,data0!AC140/Calibration!$G141,"")</f>
        <v>5.8157494037966666</v>
      </c>
      <c r="AH142" s="114">
        <f ca="1">IF(AH$2,data0!AD140/Calibration!$G141,"")</f>
        <v>6.7927956700211318</v>
      </c>
      <c r="AI142" s="114">
        <f ca="1">IF(AI$2,data0!AE140/Calibration!$G141,"")</f>
        <v>7.5372111459012299</v>
      </c>
      <c r="AJ142" s="114">
        <f ca="1">IF(AJ$2,data0!AF140/Calibration!$G141,"")</f>
        <v>7.9094192473200744</v>
      </c>
      <c r="AK142" s="114">
        <f ca="1">IF(AK$2,data0!AG140/Calibration!$G141,"")</f>
        <v>7.118477031805031</v>
      </c>
    </row>
    <row r="143" spans="1:37">
      <c r="A143">
        <f>data0!A141</f>
        <v>995</v>
      </c>
      <c r="B143" s="114">
        <f t="shared" ca="1" si="9"/>
        <v>4.3557262127064993</v>
      </c>
      <c r="C143" s="114">
        <f t="shared" ca="1" si="10"/>
        <v>7.6287527496870995</v>
      </c>
      <c r="D143" s="114">
        <f t="shared" ca="1" si="11"/>
        <v>10.901779286667701</v>
      </c>
      <c r="E143" s="114">
        <f t="shared" ca="1" si="12"/>
        <v>2.1820176913204001</v>
      </c>
      <c r="F143" s="114">
        <f ca="1">IF(F$2,data0!B141/Calibration!$G142,"")</f>
        <v>5.6795161629765119</v>
      </c>
      <c r="G143" s="114">
        <f ca="1">IF(G$2,data0!C141/Calibration!$G142,"")</f>
        <v>10.707285046520287</v>
      </c>
      <c r="H143" s="114">
        <f ca="1">IF(H$2,data0!D141/Calibration!$G142,"")</f>
        <v>5.9122833082689059</v>
      </c>
      <c r="I143" s="114">
        <f ca="1">IF(I$2,data0!E141/Calibration!$G142,"")</f>
        <v>5.9588367373273847</v>
      </c>
      <c r="J143" s="114">
        <f ca="1">IF(J$2,data0!F141/Calibration!$G142,"")</f>
        <v>5.9122833082689059</v>
      </c>
      <c r="K143" s="114">
        <f ca="1">IF(K$2,data0!G141/Calibration!$G142,"")</f>
        <v>5.0743219489092706</v>
      </c>
      <c r="L143" s="114">
        <f ca="1">IF(L$2,data0!H141/Calibration!$G142,"")</f>
        <v>5.4933024467425975</v>
      </c>
      <c r="M143" s="114">
        <f ca="1">IF(M$2,data0!I141/Calibration!$G142,"")</f>
        <v>6.7967984603800016</v>
      </c>
      <c r="N143" s="114">
        <f ca="1">IF(N$2,data0!J141/Calibration!$G142,"")</f>
        <v>8.6123814662747069</v>
      </c>
      <c r="O143" s="114">
        <f ca="1">IF(O$2,data0!K141/Calibration!$G142,"")</f>
        <v>6.1450504535612991</v>
      </c>
      <c r="P143" s="114">
        <f ca="1">IF(P$2,data0!L141/Calibration!$G142,"")</f>
        <v>5.2605356651431858</v>
      </c>
      <c r="Q143" s="114">
        <f ca="1">IF(Q$2,data0!M141/Calibration!$G142,"")</f>
        <v>5.0277685198507918</v>
      </c>
      <c r="R143" s="114">
        <f ca="1">IF(R$2,data0!N141/Calibration!$G142,"")</f>
        <v>6.7967984603800016</v>
      </c>
      <c r="S143" s="114">
        <f ca="1">IF(S$2,data0!O141/Calibration!$G142,"")</f>
        <v>9.9624301815846259</v>
      </c>
      <c r="T143" s="114">
        <f ca="1">IF(T$2,data0!P141/Calibration!$G142,"")</f>
        <v>7.0761183073449097</v>
      </c>
      <c r="U143" s="114">
        <f ca="1">IF(U$2,data0!Q141/Calibration!$G142,"")</f>
        <v>11.405585755011503</v>
      </c>
      <c r="V143" s="114">
        <f ca="1">IF(V$2,data0!R141/Calibration!$G142,"")</f>
        <v>10.8934987627542</v>
      </c>
      <c r="W143" s="114">
        <f ca="1">IF(W$2,data0!S141/Calibration!$G142,"")</f>
        <v>6.6105847441460863</v>
      </c>
      <c r="X143" s="114">
        <f ca="1">IF(X$2,data0!T141/Calibration!$G142,"")</f>
        <v>5.9122833082689059</v>
      </c>
      <c r="Y143" s="114">
        <f ca="1">IF(Y$2,data0!U141/Calibration!$G142,"")</f>
        <v>10.660731617461808</v>
      </c>
      <c r="Z143" s="114" t="str">
        <f>IF(Z$2,data0!V141/Calibration!$G142,"")</f>
        <v/>
      </c>
      <c r="AA143" s="114">
        <f ca="1">IF(AA$2,data0!W141/Calibration!$G142,"")</f>
        <v>8.9848081713565744</v>
      </c>
      <c r="AB143" s="114">
        <f ca="1">IF(AB$2,data0!X141/Calibration!$G142,"")</f>
        <v>5.6795161629765119</v>
      </c>
      <c r="AC143" s="114">
        <f ca="1">IF(AC$2,data0!Y141/Calibration!$G142,"")</f>
        <v>6.0984970245028203</v>
      </c>
      <c r="AD143" s="114">
        <f ca="1">IF(AD$2,data0!Z141/Calibration!$G142,"")</f>
        <v>10.800391904637243</v>
      </c>
      <c r="AE143" s="114">
        <f ca="1">IF(AE$2,data0!AA141/Calibration!$G142,"")</f>
        <v>7.5416525979296969</v>
      </c>
      <c r="AF143" s="114">
        <f ca="1">IF(AF$2,data0!AB141/Calibration!$G142,"")</f>
        <v>6.7036916022630439</v>
      </c>
      <c r="AG143" s="114">
        <f ca="1">IF(AG$2,data0!AC141/Calibration!$G142,"")</f>
        <v>5.4001959523186214</v>
      </c>
      <c r="AH143" s="114">
        <f ca="1">IF(AH$2,data0!AD141/Calibration!$G142,"")</f>
        <v>7.8209731722805698</v>
      </c>
      <c r="AI143" s="114">
        <f ca="1">IF(AI$2,data0!AE141/Calibration!$G142,"")</f>
        <v>10.614178188403329</v>
      </c>
      <c r="AJ143" s="114">
        <f ca="1">IF(AJ$2,data0!AF141/Calibration!$G142,"")</f>
        <v>10.474517901227893</v>
      </c>
      <c r="AK143" s="114">
        <f ca="1">IF(AK$2,data0!AG141/Calibration!$G142,"")</f>
        <v>10.474517901227893</v>
      </c>
    </row>
    <row r="144" spans="1:37">
      <c r="A144">
        <f>data0!A142</f>
        <v>1000</v>
      </c>
      <c r="B144" s="114">
        <f t="shared" ca="1" si="9"/>
        <v>4.009585390436901</v>
      </c>
      <c r="C144" s="114">
        <f t="shared" ca="1" si="10"/>
        <v>6.8911846438096411</v>
      </c>
      <c r="D144" s="114">
        <f t="shared" ca="1" si="11"/>
        <v>9.7727838971823822</v>
      </c>
      <c r="E144" s="114">
        <f t="shared" ca="1" si="12"/>
        <v>1.92106616891516</v>
      </c>
      <c r="F144" s="114">
        <f ca="1">IF(F$2,data0!B142/Calibration!$G143,"")</f>
        <v>5.1796781726353425</v>
      </c>
      <c r="G144" s="114">
        <f ca="1">IF(G$2,data0!C142/Calibration!$G143,"")</f>
        <v>7.0928922124100673</v>
      </c>
      <c r="H144" s="114">
        <f ca="1">IF(H$2,data0!D142/Calibration!$G143,"")</f>
        <v>4.619712767726055</v>
      </c>
      <c r="I144" s="114">
        <f ca="1">IF(I$2,data0!E142/Calibration!$G143,"")</f>
        <v>6.9529015902929734</v>
      </c>
      <c r="J144" s="114">
        <f ca="1">IF(J$2,data0!F142/Calibration!$G143,"")</f>
        <v>4.619712767726055</v>
      </c>
      <c r="K144" s="114">
        <f ca="1">IF(K$2,data0!G142/Calibration!$G143,"")</f>
        <v>5.4596608750899867</v>
      </c>
      <c r="L144" s="114">
        <f ca="1">IF(L$2,data0!H142/Calibration!$G143,"")</f>
        <v>4.7130403352109358</v>
      </c>
      <c r="M144" s="114">
        <f ca="1">IF(M$2,data0!I142/Calibration!$G143,"")</f>
        <v>4.9463592539231396</v>
      </c>
      <c r="N144" s="114">
        <f ca="1">IF(N$2,data0!J142/Calibration!$G143,"")</f>
        <v>5.9262983479592792</v>
      </c>
      <c r="O144" s="114">
        <f ca="1">IF(O$2,data0!K142/Calibration!$G143,"")</f>
        <v>6.906237806550533</v>
      </c>
      <c r="P144" s="114">
        <f ca="1">IF(P$2,data0!L142/Calibration!$G143,"")</f>
        <v>4.5730489839836137</v>
      </c>
      <c r="Q144" s="114">
        <f ca="1">IF(Q$2,data0!M142/Calibration!$G143,"")</f>
        <v>4.5730489839836137</v>
      </c>
      <c r="R144" s="114">
        <f ca="1">IF(R$2,data0!N142/Calibration!$G143,"")</f>
        <v>7.6528576173193557</v>
      </c>
      <c r="S144" s="114">
        <f ca="1">IF(S$2,data0!O142/Calibration!$G143,"")</f>
        <v>9.5660720216491946</v>
      </c>
      <c r="T144" s="114">
        <f ca="1">IF(T$2,data0!P142/Calibration!$G143,"")</f>
        <v>6.532927536611008</v>
      </c>
      <c r="U144" s="114">
        <f ca="1">IF(U$2,data0!Q142/Calibration!$G143,"")</f>
        <v>8.7727884271379306</v>
      </c>
      <c r="V144" s="114">
        <f ca="1">IF(V$2,data0!R142/Calibration!$G143,"")</f>
        <v>8.3061505897135248</v>
      </c>
      <c r="W144" s="114">
        <f ca="1">IF(W$2,data0!S142/Calibration!$G143,"")</f>
        <v>7.5128662660920336</v>
      </c>
      <c r="X144" s="114">
        <f ca="1">IF(X$2,data0!T142/Calibration!$G143,"")</f>
        <v>4.7130403352109358</v>
      </c>
      <c r="Y144" s="114">
        <f ca="1">IF(Y$2,data0!U142/Calibration!$G143,"")</f>
        <v>7.559530049834474</v>
      </c>
      <c r="Z144" s="114" t="str">
        <f>IF(Z$2,data0!V142/Calibration!$G143,"")</f>
        <v/>
      </c>
      <c r="AA144" s="114">
        <f ca="1">IF(AA$2,data0!W142/Calibration!$G143,"")</f>
        <v>10.266028777785804</v>
      </c>
      <c r="AB144" s="114">
        <f ca="1">IF(AB$2,data0!X142/Calibration!$G143,"")</f>
        <v>5.4129970913475463</v>
      </c>
      <c r="AC144" s="114">
        <f ca="1">IF(AC$2,data0!Y142/Calibration!$G143,"")</f>
        <v>6.7195826715807705</v>
      </c>
      <c r="AD144" s="114">
        <f ca="1">IF(AD$2,data0!Z142/Calibration!$G143,"")</f>
        <v>7.4662024823495923</v>
      </c>
      <c r="AE144" s="114">
        <f ca="1">IF(AE$2,data0!AA142/Calibration!$G143,"")</f>
        <v>8.212823022228644</v>
      </c>
      <c r="AF144" s="114">
        <f ca="1">IF(AF$2,data0!AB142/Calibration!$G143,"")</f>
        <v>5.1796781726353425</v>
      </c>
      <c r="AG144" s="114">
        <f ca="1">IF(AG$2,data0!AC142/Calibration!$G143,"")</f>
        <v>5.4129970913475463</v>
      </c>
      <c r="AH144" s="114">
        <f ca="1">IF(AH$2,data0!AD142/Calibration!$G143,"")</f>
        <v>8.4928057246832864</v>
      </c>
      <c r="AI144" s="114">
        <f ca="1">IF(AI$2,data0!AE142/Calibration!$G143,"")</f>
        <v>9.98604607533116</v>
      </c>
      <c r="AJ144" s="114">
        <f ca="1">IF(AJ$2,data0!AF142/Calibration!$G143,"")</f>
        <v>9.1460979679672274</v>
      </c>
      <c r="AK144" s="114">
        <f ca="1">IF(AK$2,data0!AG142/Calibration!$G143,"")</f>
        <v>11.152639939781949</v>
      </c>
    </row>
    <row r="145" spans="1:37">
      <c r="A145">
        <f>data0!A143</f>
        <v>1005</v>
      </c>
      <c r="B145" s="114">
        <f t="shared" ca="1" si="9"/>
        <v>3.6998544143519991</v>
      </c>
      <c r="C145" s="114">
        <f t="shared" ca="1" si="10"/>
        <v>5.7230596090796579</v>
      </c>
      <c r="D145" s="114">
        <f t="shared" ca="1" si="11"/>
        <v>7.7462648038073167</v>
      </c>
      <c r="E145" s="114">
        <f t="shared" ca="1" si="12"/>
        <v>1.3488034631517727</v>
      </c>
      <c r="F145" s="114">
        <f ca="1">IF(F$2,data0!B143/Calibration!$G144,"")</f>
        <v>5.2373388190010903</v>
      </c>
      <c r="G145" s="114">
        <f ca="1">IF(G$2,data0!C143/Calibration!$G144,"")</f>
        <v>4.4891476635215577</v>
      </c>
      <c r="H145" s="114">
        <f ca="1">IF(H$2,data0!D143/Calibration!$G144,"")</f>
        <v>3.6941941726697358</v>
      </c>
      <c r="I145" s="114">
        <f ca="1">IF(I$2,data0!E143/Calibration!$G144,"")</f>
        <v>7.107816525038829</v>
      </c>
      <c r="J145" s="114">
        <f ca="1">IF(J$2,data0!F143/Calibration!$G144,"")</f>
        <v>3.7877181127699502</v>
      </c>
      <c r="K145" s="114">
        <f ca="1">IF(K$2,data0!G143/Calibration!$G144,"")</f>
        <v>6.1725778546810508</v>
      </c>
      <c r="L145" s="114">
        <f ca="1">IF(L$2,data0!H143/Calibration!$G144,"")</f>
        <v>4.5826712382995893</v>
      </c>
      <c r="M145" s="114">
        <f ca="1">IF(M$2,data0!I143/Calibration!$G144,"")</f>
        <v>3.8812420528701645</v>
      </c>
      <c r="N145" s="114">
        <f ca="1">IF(N$2,data0!J143/Calibration!$G144,"")</f>
        <v>4.3488617533712368</v>
      </c>
      <c r="O145" s="114">
        <f ca="1">IF(O$2,data0!K143/Calibration!$G144,"")</f>
        <v>7.0610545549887211</v>
      </c>
      <c r="P145" s="114">
        <f ca="1">IF(P$2,data0!L143/Calibration!$G144,"")</f>
        <v>4.1618138731708081</v>
      </c>
      <c r="Q145" s="114">
        <f ca="1">IF(Q$2,data0!M143/Calibration!$G144,"")</f>
        <v>4.816481088550125</v>
      </c>
      <c r="R145" s="114">
        <f ca="1">IF(R$2,data0!N143/Calibration!$G144,"")</f>
        <v>7.107816525038829</v>
      </c>
      <c r="S145" s="114">
        <f ca="1">IF(S$2,data0!O143/Calibration!$G144,"")</f>
        <v>6.4063877049315865</v>
      </c>
      <c r="T145" s="114">
        <f ca="1">IF(T$2,data0!P143/Calibration!$G144,"")</f>
        <v>6.5466736150819083</v>
      </c>
      <c r="U145" s="114">
        <f ca="1">IF(U$2,data0!Q143/Calibration!$G144,"")</f>
        <v>5.6581961841298716</v>
      </c>
      <c r="V145" s="114">
        <f ca="1">IF(V$2,data0!R143/Calibration!$G144,"")</f>
        <v>5.3776247291514112</v>
      </c>
      <c r="W145" s="114">
        <f ca="1">IF(W$2,data0!S143/Calibration!$G144,"")</f>
        <v>7.4351503153895786</v>
      </c>
      <c r="X145" s="114">
        <f ca="1">IF(X$2,data0!T143/Calibration!$G144,"")</f>
        <v>4.0215279630204863</v>
      </c>
      <c r="Y145" s="114">
        <f ca="1">IF(Y$2,data0!U143/Calibration!$G144,"")</f>
        <v>4.6761951783998041</v>
      </c>
      <c r="Z145" s="114" t="str">
        <f>IF(Z$2,data0!V143/Calibration!$G144,"")</f>
        <v/>
      </c>
      <c r="AA145" s="114">
        <f ca="1">IF(AA$2,data0!W143/Calibration!$G144,"")</f>
        <v>7.7624841057403291</v>
      </c>
      <c r="AB145" s="114">
        <f ca="1">IF(AB$2,data0!X143/Calibration!$G144,"")</f>
        <v>5.7984820942801933</v>
      </c>
      <c r="AC145" s="114">
        <f ca="1">IF(AC$2,data0!Y143/Calibration!$G144,"")</f>
        <v>7.107816525038829</v>
      </c>
      <c r="AD145" s="114">
        <f ca="1">IF(AD$2,data0!Z143/Calibration!$G144,"")</f>
        <v>4.816481088550125</v>
      </c>
      <c r="AE145" s="114">
        <f ca="1">IF(AE$2,data0!AA143/Calibration!$G144,"")</f>
        <v>7.2013404651390429</v>
      </c>
      <c r="AF145" s="114">
        <f ca="1">IF(AF$2,data0!AB143/Calibration!$G144,"")</f>
        <v>4.208575843220915</v>
      </c>
      <c r="AG145" s="114">
        <f ca="1">IF(AG$2,data0!AC143/Calibration!$G144,"")</f>
        <v>6.079053914580836</v>
      </c>
      <c r="AH145" s="114">
        <f ca="1">IF(AH$2,data0!AD143/Calibration!$G144,"")</f>
        <v>7.4351503153895786</v>
      </c>
      <c r="AI145" s="114">
        <f ca="1">IF(AI$2,data0!AE143/Calibration!$G144,"")</f>
        <v>6.4999116450318013</v>
      </c>
      <c r="AJ145" s="114">
        <f ca="1">IF(AJ$2,data0!AF143/Calibration!$G144,"")</f>
        <v>5.7517201242300864</v>
      </c>
      <c r="AK145" s="114">
        <f ca="1">IF(AK$2,data0!AG143/Calibration!$G144,"")</f>
        <v>8.1833418361912944</v>
      </c>
    </row>
    <row r="146" spans="1:37">
      <c r="A146">
        <f>data0!A144</f>
        <v>1010</v>
      </c>
      <c r="B146" s="114">
        <f t="shared" ca="1" si="9"/>
        <v>3.0215826354643696</v>
      </c>
      <c r="C146" s="114">
        <f t="shared" ca="1" si="10"/>
        <v>4.7416523378542914</v>
      </c>
      <c r="D146" s="114">
        <f t="shared" ca="1" si="11"/>
        <v>6.4617220402442133</v>
      </c>
      <c r="E146" s="114">
        <f t="shared" ca="1" si="12"/>
        <v>1.1467131349266144</v>
      </c>
      <c r="F146" s="114">
        <f ca="1">IF(F$2,data0!B144/Calibration!$G145,"")</f>
        <v>5.8702564264332597</v>
      </c>
      <c r="G146" s="114">
        <f ca="1">IF(G$2,data0!C144/Calibration!$G145,"")</f>
        <v>3.2873437308813807</v>
      </c>
      <c r="H146" s="114">
        <f ca="1">IF(H$2,data0!D144/Calibration!$G145,"")</f>
        <v>3.4751920069692481</v>
      </c>
      <c r="I146" s="114">
        <f ca="1">IF(I$2,data0!E144/Calibration!$G145,"")</f>
        <v>5.5884840123014587</v>
      </c>
      <c r="J146" s="114">
        <f ca="1">IF(J$2,data0!F144/Calibration!$G145,"")</f>
        <v>3.4751920069692481</v>
      </c>
      <c r="K146" s="114">
        <f ca="1">IF(K$2,data0!G144/Calibration!$G145,"")</f>
        <v>6.1050667715430933</v>
      </c>
      <c r="L146" s="114">
        <f ca="1">IF(L$2,data0!H144/Calibration!$G145,"")</f>
        <v>5.118863688967223</v>
      </c>
      <c r="M146" s="114">
        <f ca="1">IF(M$2,data0!I144/Calibration!$G145,"")</f>
        <v>3.2403816618594141</v>
      </c>
      <c r="N146" s="114">
        <f ca="1">IF(N$2,data0!J144/Calibration!$G145,"")</f>
        <v>3.4282299379472811</v>
      </c>
      <c r="O146" s="114">
        <f ca="1">IF(O$2,data0!K144/Calibration!$G145,"")</f>
        <v>5.7293702193673592</v>
      </c>
      <c r="P146" s="114">
        <f ca="1">IF(P$2,data0!L144/Calibration!$G145,"")</f>
        <v>4.3205088824792188</v>
      </c>
      <c r="Q146" s="114">
        <f ca="1">IF(Q$2,data0!M144/Calibration!$G145,"")</f>
        <v>5.5415219432794922</v>
      </c>
      <c r="R146" s="114">
        <f ca="1">IF(R$2,data0!N144/Calibration!$G145,"")</f>
        <v>5.0719016199452556</v>
      </c>
      <c r="S146" s="114">
        <f ca="1">IF(S$2,data0!O144/Calibration!$G145,"")</f>
        <v>4.0387364683474178</v>
      </c>
      <c r="T146" s="114">
        <f ca="1">IF(T$2,data0!P144/Calibration!$G145,"")</f>
        <v>7.0912694872335331</v>
      </c>
      <c r="U146" s="114">
        <f ca="1">IF(U$2,data0!Q144/Calibration!$G145,"")</f>
        <v>3.9917743993254513</v>
      </c>
      <c r="V146" s="114">
        <f ca="1">IF(V$2,data0!R144/Calibration!$G145,"")</f>
        <v>3.8039261232375838</v>
      </c>
      <c r="W146" s="114">
        <f ca="1">IF(W$2,data0!S144/Calibration!$G145,"")</f>
        <v>5.7293702193673592</v>
      </c>
      <c r="X146" s="114">
        <f ca="1">IF(X$2,data0!T144/Calibration!$G145,"")</f>
        <v>3.9448123303034843</v>
      </c>
      <c r="Y146" s="114">
        <f ca="1">IF(Y$2,data0!U144/Calibration!$G145,"")</f>
        <v>3.3812678689253146</v>
      </c>
      <c r="Z146" s="114" t="str">
        <f>IF(Z$2,data0!V144/Calibration!$G145,"")</f>
        <v/>
      </c>
      <c r="AA146" s="114">
        <f ca="1">IF(AA$2,data0!W144/Calibration!$G145,"")</f>
        <v>4.743167136791488</v>
      </c>
      <c r="AB146" s="114">
        <f ca="1">IF(AB$2,data0!X144/Calibration!$G145,"")</f>
        <v>6.4807633237188282</v>
      </c>
      <c r="AC146" s="114">
        <f ca="1">IF(AC$2,data0!Y144/Calibration!$G145,"")</f>
        <v>6.1989909095870273</v>
      </c>
      <c r="AD146" s="114">
        <f ca="1">IF(AD$2,data0!Z144/Calibration!$G145,"")</f>
        <v>3.5691157781277498</v>
      </c>
      <c r="AE146" s="114">
        <f ca="1">IF(AE$2,data0!AA144/Calibration!$G145,"")</f>
        <v>5.024939550923289</v>
      </c>
      <c r="AF146" s="114">
        <f ca="1">IF(AF$2,data0!AB144/Calibration!$G145,"")</f>
        <v>3.7100019851936503</v>
      </c>
      <c r="AG146" s="114">
        <f ca="1">IF(AG$2,data0!AC144/Calibration!$G145,"")</f>
        <v>6.6686115998066953</v>
      </c>
      <c r="AH146" s="114">
        <f ca="1">IF(AH$2,data0!AD144/Calibration!$G145,"")</f>
        <v>5.1658257579891895</v>
      </c>
      <c r="AI146" s="114">
        <f ca="1">IF(AI$2,data0!AE144/Calibration!$G145,"")</f>
        <v>4.0856985373693844</v>
      </c>
      <c r="AJ146" s="114">
        <f ca="1">IF(AJ$2,data0!AF144/Calibration!$G145,"")</f>
        <v>3.7569640542156173</v>
      </c>
      <c r="AK146" s="114">
        <f ca="1">IF(AK$2,data0!AG144/Calibration!$G145,"")</f>
        <v>5.3536740340770566</v>
      </c>
    </row>
    <row r="147" spans="1:37">
      <c r="A147">
        <f>data0!A145</f>
        <v>1015</v>
      </c>
      <c r="B147" s="114">
        <f t="shared" ca="1" si="9"/>
        <v>2.1750418432753515</v>
      </c>
      <c r="C147" s="114">
        <f t="shared" ca="1" si="10"/>
        <v>4.011836126052617</v>
      </c>
      <c r="D147" s="114">
        <f t="shared" ca="1" si="11"/>
        <v>5.8486304088298819</v>
      </c>
      <c r="E147" s="114">
        <f t="shared" ca="1" si="12"/>
        <v>1.2245295218515102</v>
      </c>
      <c r="F147" s="114">
        <f ca="1">IF(F$2,data0!B145/Calibration!$G146,"")</f>
        <v>6.1241286889714921</v>
      </c>
      <c r="G147" s="114">
        <f ca="1">IF(G$2,data0!C145/Calibration!$G146,"")</f>
        <v>2.6851949348300108</v>
      </c>
      <c r="H147" s="114">
        <f ca="1">IF(H$2,data0!D145/Calibration!$G146,"")</f>
        <v>3.8629118630061186</v>
      </c>
      <c r="I147" s="114">
        <f ca="1">IF(I$2,data0!E145/Calibration!$G146,"")</f>
        <v>3.6273683669616084</v>
      </c>
      <c r="J147" s="114">
        <f ca="1">IF(J$2,data0!F145/Calibration!$G146,"")</f>
        <v>3.7215857653794124</v>
      </c>
      <c r="K147" s="114">
        <f ca="1">IF(K$2,data0!G145/Calibration!$G146,"")</f>
        <v>4.616650682317589</v>
      </c>
      <c r="L147" s="114">
        <f ca="1">IF(L$2,data0!H145/Calibration!$G146,"")</f>
        <v>5.8414764937180799</v>
      </c>
      <c r="M147" s="114">
        <f ca="1">IF(M$2,data0!I145/Calibration!$G146,"")</f>
        <v>3.014955645276844</v>
      </c>
      <c r="N147" s="114">
        <f ca="1">IF(N$2,data0!J145/Calibration!$G146,"")</f>
        <v>3.014955645276844</v>
      </c>
      <c r="O147" s="114">
        <f ca="1">IF(O$2,data0!K145/Calibration!$G146,"")</f>
        <v>3.8158031637972165</v>
      </c>
      <c r="P147" s="114">
        <f ca="1">IF(P$2,data0!L145/Calibration!$G146,"")</f>
        <v>4.8050854791531972</v>
      </c>
      <c r="Q147" s="114">
        <f ca="1">IF(Q$2,data0!M145/Calibration!$G146,"")</f>
        <v>5.7472590953002758</v>
      </c>
      <c r="R147" s="114">
        <f ca="1">IF(R$2,data0!N145/Calibration!$G146,"")</f>
        <v>3.2033904421124522</v>
      </c>
      <c r="S147" s="114">
        <f ca="1">IF(S$2,data0!O145/Calibration!$G146,"")</f>
        <v>2.967846946067942</v>
      </c>
      <c r="T147" s="114">
        <f ca="1">IF(T$2,data0!P145/Calibration!$G146,"")</f>
        <v>7.3018454331321188</v>
      </c>
      <c r="U147" s="114">
        <f ca="1">IF(U$2,data0!Q145/Calibration!$G146,"")</f>
        <v>3.1562817429035501</v>
      </c>
      <c r="V147" s="114">
        <f ca="1">IF(V$2,data0!R145/Calibration!$G146,"")</f>
        <v>2.967846946067942</v>
      </c>
      <c r="W147" s="114">
        <f ca="1">IF(W$2,data0!S145/Calibration!$G146,"")</f>
        <v>3.7215857653794124</v>
      </c>
      <c r="X147" s="114">
        <f ca="1">IF(X$2,data0!T145/Calibration!$G146,"")</f>
        <v>4.5224336519307471</v>
      </c>
      <c r="Y147" s="114">
        <f ca="1">IF(Y$2,data0!U145/Calibration!$G146,"")</f>
        <v>2.7323036340389129</v>
      </c>
      <c r="Z147" s="114" t="str">
        <f>IF(Z$2,data0!V145/Calibration!$G146,"")</f>
        <v/>
      </c>
      <c r="AA147" s="114">
        <f ca="1">IF(AA$2,data0!W145/Calibration!$G146,"")</f>
        <v>3.2504991413213542</v>
      </c>
      <c r="AB147" s="114">
        <f ca="1">IF(AB$2,data0!X145/Calibration!$G146,"")</f>
        <v>6.1712373881803941</v>
      </c>
      <c r="AC147" s="114">
        <f ca="1">IF(AC$2,data0!Y145/Calibration!$G146,"")</f>
        <v>4.3339988550951389</v>
      </c>
      <c r="AD147" s="114">
        <f ca="1">IF(AD$2,data0!Z145/Calibration!$G146,"")</f>
        <v>2.9207382468590399</v>
      </c>
      <c r="AE147" s="114">
        <f ca="1">IF(AE$2,data0!AA145/Calibration!$G146,"")</f>
        <v>3.2504991413213542</v>
      </c>
      <c r="AF147" s="114">
        <f ca="1">IF(AF$2,data0!AB145/Calibration!$G146,"")</f>
        <v>3.8158031637972165</v>
      </c>
      <c r="AG147" s="114">
        <f ca="1">IF(AG$2,data0!AC145/Calibration!$G146,"")</f>
        <v>5.7943677945091778</v>
      </c>
      <c r="AH147" s="114">
        <f ca="1">IF(AH$2,data0!AD145/Calibration!$G146,"")</f>
        <v>3.4389339381569624</v>
      </c>
      <c r="AI147" s="114">
        <f ca="1">IF(AI$2,data0!AE145/Calibration!$G146,"")</f>
        <v>3.062064344485746</v>
      </c>
      <c r="AJ147" s="114">
        <f ca="1">IF(AJ$2,data0!AF145/Calibration!$G146,"")</f>
        <v>2.9207382468590399</v>
      </c>
      <c r="AK147" s="114">
        <f ca="1">IF(AK$2,data0!AG145/Calibration!$G146,"")</f>
        <v>3.9571292614239226</v>
      </c>
    </row>
    <row r="148" spans="1:37">
      <c r="A148">
        <f>data0!A146</f>
        <v>1020</v>
      </c>
      <c r="B148" s="114">
        <f t="shared" ca="1" si="9"/>
        <v>1.7503069970992016</v>
      </c>
      <c r="C148" s="114">
        <f t="shared" ca="1" si="10"/>
        <v>3.4757746965724539</v>
      </c>
      <c r="D148" s="114">
        <f t="shared" ca="1" si="11"/>
        <v>5.2012423960457062</v>
      </c>
      <c r="E148" s="114">
        <f t="shared" ca="1" si="12"/>
        <v>1.1503117996488348</v>
      </c>
      <c r="F148" s="114">
        <f ca="1">IF(F$2,data0!B146/Calibration!$G147,"")</f>
        <v>5.1106252470143856</v>
      </c>
      <c r="G148" s="114">
        <f ca="1">IF(G$2,data0!C146/Calibration!$G147,"")</f>
        <v>2.4606713809989103</v>
      </c>
      <c r="H148" s="114">
        <f ca="1">IF(H$2,data0!D146/Calibration!$G147,"")</f>
        <v>4.7320602769812545</v>
      </c>
      <c r="I148" s="114">
        <f ca="1">IF(I$2,data0!E146/Calibration!$G147,"")</f>
        <v>2.5079920022530513</v>
      </c>
      <c r="J148" s="114">
        <f ca="1">IF(J$2,data0!F146/Calibration!$G147,"")</f>
        <v>4.4481369191429829</v>
      </c>
      <c r="K148" s="114">
        <f ca="1">IF(K$2,data0!G146/Calibration!$G147,"")</f>
        <v>2.9811980299511771</v>
      </c>
      <c r="L148" s="114">
        <f ca="1">IF(L$2,data0!H146/Calibration!$G147,"")</f>
        <v>5.3945489745392345</v>
      </c>
      <c r="M148" s="114">
        <f ca="1">IF(M$2,data0!I146/Calibration!$G147,"")</f>
        <v>3.3124423787301667</v>
      </c>
      <c r="N148" s="114">
        <f ca="1">IF(N$2,data0!J146/Calibration!$G147,"")</f>
        <v>3.0758392724594597</v>
      </c>
      <c r="O148" s="114">
        <f ca="1">IF(O$2,data0!K146/Calibration!$G147,"")</f>
        <v>2.6026332447613343</v>
      </c>
      <c r="P148" s="114">
        <f ca="1">IF(P$2,data0!L146/Calibration!$G147,"")</f>
        <v>4.874022140743679</v>
      </c>
      <c r="Q148" s="114">
        <f ca="1">IF(Q$2,data0!M146/Calibration!$G147,"")</f>
        <v>4.5900984132188301</v>
      </c>
      <c r="R148" s="114">
        <f ca="1">IF(R$2,data0!N146/Calibration!$G147,"")</f>
        <v>2.3660301384906273</v>
      </c>
      <c r="S148" s="114">
        <f ca="1">IF(S$2,data0!O146/Calibration!$G147,"")</f>
        <v>2.5079920022530513</v>
      </c>
      <c r="T148" s="114">
        <f ca="1">IF(T$2,data0!P146/Calibration!$G147,"")</f>
        <v>6.2936404086813438</v>
      </c>
      <c r="U148" s="114">
        <f ca="1">IF(U$2,data0!Q146/Calibration!$G147,"")</f>
        <v>2.6972744872696173</v>
      </c>
      <c r="V148" s="114">
        <f ca="1">IF(V$2,data0!R146/Calibration!$G147,"")</f>
        <v>2.6026332447613343</v>
      </c>
      <c r="W148" s="114">
        <f ca="1">IF(W$2,data0!S146/Calibration!$G147,"")</f>
        <v>2.6499538660154758</v>
      </c>
      <c r="X148" s="114">
        <f ca="1">IF(X$2,data0!T146/Calibration!$G147,"")</f>
        <v>5.347228353285093</v>
      </c>
      <c r="Y148" s="114">
        <f ca="1">IF(Y$2,data0!U146/Calibration!$G147,"")</f>
        <v>2.4133507597447688</v>
      </c>
      <c r="Z148" s="114" t="str">
        <f>IF(Z$2,data0!V146/Calibration!$G147,"")</f>
        <v/>
      </c>
      <c r="AA148" s="114">
        <f ca="1">IF(AA$2,data0!W146/Calibration!$G147,"")</f>
        <v>2.6026332447613343</v>
      </c>
      <c r="AB148" s="114">
        <f ca="1">IF(AB$2,data0!X146/Calibration!$G147,"")</f>
        <v>4.684739655727113</v>
      </c>
      <c r="AC148" s="114">
        <f ca="1">IF(AC$2,data0!Y146/Calibration!$G147,"")</f>
        <v>2.9338774086970356</v>
      </c>
      <c r="AD148" s="114">
        <f ca="1">IF(AD$2,data0!Z146/Calibration!$G147,"")</f>
        <v>2.6499538660154758</v>
      </c>
      <c r="AE148" s="114">
        <f ca="1">IF(AE$2,data0!AA146/Calibration!$G147,"")</f>
        <v>2.5553126235071928</v>
      </c>
      <c r="AF148" s="114">
        <f ca="1">IF(AF$2,data0!AB146/Calibration!$G147,"")</f>
        <v>4.4481369191429829</v>
      </c>
      <c r="AG148" s="114">
        <f ca="1">IF(AG$2,data0!AC146/Calibration!$G147,"")</f>
        <v>3.9276100853474278</v>
      </c>
      <c r="AH148" s="114">
        <f ca="1">IF(AH$2,data0!AD146/Calibration!$G147,"")</f>
        <v>2.7445951085237583</v>
      </c>
      <c r="AI148" s="114">
        <f ca="1">IF(AI$2,data0!AE146/Calibration!$G147,"")</f>
        <v>2.5079920022530513</v>
      </c>
      <c r="AJ148" s="114">
        <f ca="1">IF(AJ$2,data0!AF146/Calibration!$G147,"")</f>
        <v>2.5079920022530513</v>
      </c>
      <c r="AK148" s="114">
        <f ca="1">IF(AK$2,data0!AG146/Calibration!$G147,"")</f>
        <v>3.2178011362218841</v>
      </c>
    </row>
    <row r="149" spans="1:37">
      <c r="A149">
        <f>data0!A147</f>
        <v>1025</v>
      </c>
      <c r="B149" s="114">
        <f t="shared" ca="1" si="9"/>
        <v>1.6750032157211865</v>
      </c>
      <c r="C149" s="114">
        <f t="shared" ca="1" si="10"/>
        <v>3.1101094608468798</v>
      </c>
      <c r="D149" s="114">
        <f t="shared" ca="1" si="11"/>
        <v>4.5452157059725735</v>
      </c>
      <c r="E149" s="114">
        <f t="shared" ca="1" si="12"/>
        <v>0.95673749675046216</v>
      </c>
      <c r="F149" s="114">
        <f ca="1">IF(F$2,data0!B147/Calibration!$G148,"")</f>
        <v>3.5603171745978504</v>
      </c>
      <c r="G149" s="114">
        <f ca="1">IF(G$2,data0!C147/Calibration!$G148,"")</f>
        <v>2.7058412529591616</v>
      </c>
      <c r="H149" s="114">
        <f ca="1">IF(H$2,data0!D147/Calibration!$G148,"")</f>
        <v>4.9369733515128855</v>
      </c>
      <c r="I149" s="114">
        <f ca="1">IF(I$2,data0!E147/Calibration!$G148,"")</f>
        <v>2.1836613685435466</v>
      </c>
      <c r="J149" s="114">
        <f ca="1">IF(J$2,data0!F147/Calibration!$G148,"")</f>
        <v>4.889502436072342</v>
      </c>
      <c r="K149" s="114">
        <f ca="1">IF(K$2,data0!G147/Calibration!$G148,"")</f>
        <v>2.1836613685435466</v>
      </c>
      <c r="L149" s="114">
        <f ca="1">IF(L$2,data0!H147/Calibration!$G148,"")</f>
        <v>3.8451426672411126</v>
      </c>
      <c r="M149" s="114">
        <f ca="1">IF(M$2,data0!I147/Calibration!$G148,"")</f>
        <v>3.8926135826816561</v>
      </c>
      <c r="N149" s="114">
        <f ca="1">IF(N$2,data0!J147/Calibration!$G148,"")</f>
        <v>3.6077880900383938</v>
      </c>
      <c r="O149" s="114">
        <f ca="1">IF(O$2,data0!K147/Calibration!$G148,"")</f>
        <v>2.2311322839840906</v>
      </c>
      <c r="P149" s="114">
        <f ca="1">IF(P$2,data0!L147/Calibration!$G148,"")</f>
        <v>3.8926135826816561</v>
      </c>
      <c r="Q149" s="114">
        <f ca="1">IF(Q$2,data0!M147/Calibration!$G148,"")</f>
        <v>3.0856083910531451</v>
      </c>
      <c r="R149" s="114">
        <f ca="1">IF(R$2,data0!N147/Calibration!$G148,"")</f>
        <v>2.2311322839840906</v>
      </c>
      <c r="S149" s="114">
        <f ca="1">IF(S$2,data0!O147/Calibration!$G148,"")</f>
        <v>2.3260739294348118</v>
      </c>
      <c r="T149" s="114">
        <f ca="1">IF(T$2,data0!P147/Calibration!$G148,"")</f>
        <v>4.6521478588696237</v>
      </c>
      <c r="U149" s="114">
        <f ca="1">IF(U$2,data0!Q147/Calibration!$G148,"")</f>
        <v>2.7058412529591616</v>
      </c>
      <c r="V149" s="114">
        <f ca="1">IF(V$2,data0!R147/Calibration!$G148,"")</f>
        <v>2.6108994220780741</v>
      </c>
      <c r="W149" s="114">
        <f ca="1">IF(W$2,data0!S147/Calibration!$G148,"")</f>
        <v>2.3735448448753553</v>
      </c>
      <c r="X149" s="114">
        <f ca="1">IF(X$2,data0!T147/Calibration!$G148,"")</f>
        <v>5.1743279287156048</v>
      </c>
      <c r="Y149" s="114">
        <f ca="1">IF(Y$2,data0!U147/Calibration!$G148,"")</f>
        <v>2.5159575911969867</v>
      </c>
      <c r="Z149" s="114" t="str">
        <f>IF(Z$2,data0!V147/Calibration!$G148,"")</f>
        <v/>
      </c>
      <c r="AA149" s="114">
        <f ca="1">IF(AA$2,data0!W147/Calibration!$G148,"")</f>
        <v>2.2786031994246341</v>
      </c>
      <c r="AB149" s="114">
        <f ca="1">IF(AB$2,data0!X147/Calibration!$G148,"")</f>
        <v>3.133079306493689</v>
      </c>
      <c r="AC149" s="114">
        <f ca="1">IF(AC$2,data0!Y147/Calibration!$G148,"")</f>
        <v>2.4210157603158993</v>
      </c>
      <c r="AD149" s="114">
        <f ca="1">IF(AD$2,data0!Z147/Calibration!$G148,"")</f>
        <v>2.8007828984098828</v>
      </c>
      <c r="AE149" s="114">
        <f ca="1">IF(AE$2,data0!AA147/Calibration!$G148,"")</f>
        <v>2.4210157603158993</v>
      </c>
      <c r="AF149" s="114">
        <f ca="1">IF(AF$2,data0!AB147/Calibration!$G148,"")</f>
        <v>4.9369733515128855</v>
      </c>
      <c r="AG149" s="114">
        <f ca="1">IF(AG$2,data0!AC147/Calibration!$G148,"")</f>
        <v>2.6583703375186181</v>
      </c>
      <c r="AH149" s="114">
        <f ca="1">IF(AH$2,data0!AD147/Calibration!$G148,"")</f>
        <v>2.6108994220780741</v>
      </c>
      <c r="AI149" s="114">
        <f ca="1">IF(AI$2,data0!AE147/Calibration!$G148,"")</f>
        <v>2.3260739294348118</v>
      </c>
      <c r="AJ149" s="114">
        <f ca="1">IF(AJ$2,data0!AF147/Calibration!$G148,"")</f>
        <v>2.3735448448753553</v>
      </c>
      <c r="AK149" s="114">
        <f ca="1">IF(AK$2,data0!AG147/Calibration!$G148,"")</f>
        <v>2.8482538138504268</v>
      </c>
    </row>
    <row r="150" spans="1:37">
      <c r="A150">
        <f>data0!A148</f>
        <v>1030</v>
      </c>
      <c r="B150" s="114">
        <f t="shared" ca="1" si="9"/>
        <v>1.8681563769712533</v>
      </c>
      <c r="C150" s="114">
        <f t="shared" ca="1" si="10"/>
        <v>2.9191878263094209</v>
      </c>
      <c r="D150" s="114">
        <f t="shared" ca="1" si="11"/>
        <v>3.9702192756475885</v>
      </c>
      <c r="E150" s="114">
        <f t="shared" ca="1" si="12"/>
        <v>0.70068763289211167</v>
      </c>
      <c r="F150" s="114">
        <f ca="1">IF(F$2,data0!B148/Calibration!$G149,"")</f>
        <v>2.7162743491568171</v>
      </c>
      <c r="G150" s="114">
        <f ca="1">IF(G$2,data0!C148/Calibration!$G149,"")</f>
        <v>3.4310834471913512</v>
      </c>
      <c r="H150" s="114">
        <f ca="1">IF(H$2,data0!D148/Calibration!$G149,"")</f>
        <v>3.8123146931299332</v>
      </c>
      <c r="I150" s="114">
        <f ca="1">IF(I$2,data0!E148/Calibration!$G149,"")</f>
        <v>2.1444271079582586</v>
      </c>
      <c r="J150" s="114">
        <f ca="1">IF(J$2,data0!F148/Calibration!$G149,"")</f>
        <v>4.098238406801884</v>
      </c>
      <c r="K150" s="114">
        <f ca="1">IF(K$2,data0!G148/Calibration!$G149,"")</f>
        <v>2.0014652511222835</v>
      </c>
      <c r="L150" s="114">
        <f ca="1">IF(L$2,data0!H148/Calibration!$G149,"")</f>
        <v>2.668620396878159</v>
      </c>
      <c r="M150" s="114">
        <f ca="1">IF(M$2,data0!I148/Calibration!$G149,"")</f>
        <v>4.0029305022445669</v>
      </c>
      <c r="N150" s="114">
        <f ca="1">IF(N$2,data0!J148/Calibration!$G149,"")</f>
        <v>4.2412002636378592</v>
      </c>
      <c r="O150" s="114">
        <f ca="1">IF(O$2,data0!K148/Calibration!$G149,"")</f>
        <v>2.1920810602369172</v>
      </c>
      <c r="P150" s="114">
        <f ca="1">IF(P$2,data0!L148/Calibration!$G149,"")</f>
        <v>2.7162743491568171</v>
      </c>
      <c r="Q150" s="114">
        <f ca="1">IF(Q$2,data0!M148/Calibration!$G149,"")</f>
        <v>2.3350427309275497</v>
      </c>
      <c r="R150" s="114">
        <f ca="1">IF(R$2,data0!N148/Calibration!$G149,"")</f>
        <v>2.2397350125155757</v>
      </c>
      <c r="S150" s="114">
        <f ca="1">IF(S$2,data0!O148/Calibration!$G149,"")</f>
        <v>2.4780045877635253</v>
      </c>
      <c r="T150" s="114">
        <f ca="1">IF(T$2,data0!P148/Calibration!$G149,"")</f>
        <v>3.669352836293958</v>
      </c>
      <c r="U150" s="114">
        <f ca="1">IF(U$2,data0!Q148/Calibration!$G149,"")</f>
        <v>3.1451597335194004</v>
      </c>
      <c r="V150" s="114">
        <f ca="1">IF(V$2,data0!R148/Calibration!$G149,"")</f>
        <v>3.0975057812407423</v>
      </c>
      <c r="W150" s="114">
        <f ca="1">IF(W$2,data0!S148/Calibration!$G149,"")</f>
        <v>2.3350427309275497</v>
      </c>
      <c r="X150" s="114">
        <f ca="1">IF(X$2,data0!T148/Calibration!$G149,"")</f>
        <v>3.8123146931299332</v>
      </c>
      <c r="Y150" s="114">
        <f ca="1">IF(Y$2,data0!U148/Calibration!$G149,"")</f>
        <v>3.0498518289620837</v>
      </c>
      <c r="Z150" s="114" t="str">
        <f>IF(Z$2,data0!V148/Calibration!$G149,"")</f>
        <v/>
      </c>
      <c r="AA150" s="114">
        <f ca="1">IF(AA$2,data0!W148/Calibration!$G149,"")</f>
        <v>2.2873889647942338</v>
      </c>
      <c r="AB150" s="114">
        <f ca="1">IF(AB$2,data0!X148/Calibration!$G149,"")</f>
        <v>2.4780045877635253</v>
      </c>
      <c r="AC150" s="114">
        <f ca="1">IF(AC$2,data0!Y148/Calibration!$G149,"")</f>
        <v>2.3350427309275497</v>
      </c>
      <c r="AD150" s="114">
        <f ca="1">IF(AD$2,data0!Z148/Calibration!$G149,"")</f>
        <v>3.3834294949126926</v>
      </c>
      <c r="AE150" s="114">
        <f ca="1">IF(AE$2,data0!AA148/Calibration!$G149,"")</f>
        <v>2.4780045877635253</v>
      </c>
      <c r="AF150" s="114">
        <f ca="1">IF(AF$2,data0!AB148/Calibration!$G149,"")</f>
        <v>4.4318160727524925</v>
      </c>
      <c r="AG150" s="114">
        <f ca="1">IF(AG$2,data0!AC148/Calibration!$G149,"")</f>
        <v>2.2397350125155757</v>
      </c>
      <c r="AH150" s="114">
        <f ca="1">IF(AH$2,data0!AD148/Calibration!$G149,"")</f>
        <v>2.668620396878159</v>
      </c>
      <c r="AI150" s="114">
        <f ca="1">IF(AI$2,data0!AE148/Calibration!$G149,"")</f>
        <v>2.4780045877635253</v>
      </c>
      <c r="AJ150" s="114">
        <f ca="1">IF(AJ$2,data0!AF148/Calibration!$G149,"")</f>
        <v>2.6209664445995005</v>
      </c>
      <c r="AK150" s="114">
        <f ca="1">IF(AK$2,data0!AG148/Calibration!$G149,"")</f>
        <v>2.9068899721261086</v>
      </c>
    </row>
    <row r="151" spans="1:37">
      <c r="A151">
        <f>data0!A149</f>
        <v>1035</v>
      </c>
      <c r="B151" s="114">
        <f t="shared" ca="1" si="9"/>
        <v>1.9386970821111522</v>
      </c>
      <c r="C151" s="114">
        <f t="shared" ca="1" si="10"/>
        <v>2.9048907794150374</v>
      </c>
      <c r="D151" s="114">
        <f t="shared" ca="1" si="11"/>
        <v>3.8710844767189228</v>
      </c>
      <c r="E151" s="114">
        <f t="shared" ca="1" si="12"/>
        <v>0.64412913153592344</v>
      </c>
      <c r="F151" s="114">
        <f ca="1">IF(F$2,data0!B149/Calibration!$G150,"")</f>
        <v>2.4894651139713635</v>
      </c>
      <c r="G151" s="114">
        <f ca="1">IF(G$2,data0!C149/Calibration!$G150,"")</f>
        <v>4.117192354223552</v>
      </c>
      <c r="H151" s="114">
        <f ca="1">IF(H$2,data0!D149/Calibration!$G150,"")</f>
        <v>2.633088155259975</v>
      </c>
      <c r="I151" s="114">
        <f ca="1">IF(I$2,data0!E149/Calibration!$G150,"")</f>
        <v>2.250093565496591</v>
      </c>
      <c r="J151" s="114">
        <f ca="1">IF(J$2,data0!F149/Calibration!$G150,"")</f>
        <v>2.872459703734747</v>
      </c>
      <c r="K151" s="114">
        <f ca="1">IF(K$2,data0!G149/Calibration!$G150,"")</f>
        <v>2.0107218300155725</v>
      </c>
      <c r="L151" s="114">
        <f ca="1">IF(L$2,data0!H149/Calibration!$G150,"")</f>
        <v>2.250093565496591</v>
      </c>
      <c r="M151" s="114">
        <f ca="1">IF(M$2,data0!I149/Calibration!$G150,"")</f>
        <v>3.351203174696785</v>
      </c>
      <c r="N151" s="114">
        <f ca="1">IF(N$2,data0!J149/Calibration!$G150,"")</f>
        <v>4.021443660031145</v>
      </c>
      <c r="O151" s="114">
        <f ca="1">IF(O$2,data0!K149/Calibration!$G150,"")</f>
        <v>2.297967912592795</v>
      </c>
      <c r="P151" s="114">
        <f ca="1">IF(P$2,data0!L149/Calibration!$G150,"")</f>
        <v>2.058596177111776</v>
      </c>
      <c r="Q151" s="114">
        <f ca="1">IF(Q$2,data0!M149/Calibration!$G150,"")</f>
        <v>2.1543448713041835</v>
      </c>
      <c r="R151" s="114">
        <f ca="1">IF(R$2,data0!N149/Calibration!$G150,"")</f>
        <v>2.393716419778956</v>
      </c>
      <c r="S151" s="114">
        <f ca="1">IF(S$2,data0!O149/Calibration!$G150,"")</f>
        <v>3.0160827450233585</v>
      </c>
      <c r="T151" s="114">
        <f ca="1">IF(T$2,data0!P149/Calibration!$G150,"")</f>
        <v>3.351203174696785</v>
      </c>
      <c r="U151" s="114">
        <f ca="1">IF(U$2,data0!Q149/Calibration!$G150,"")</f>
        <v>3.8299462716463295</v>
      </c>
      <c r="V151" s="114">
        <f ca="1">IF(V$2,data0!R149/Calibration!$G150,"")</f>
        <v>3.782071924550126</v>
      </c>
      <c r="W151" s="114">
        <f ca="1">IF(W$2,data0!S149/Calibration!$G150,"")</f>
        <v>2.44159076687516</v>
      </c>
      <c r="X151" s="114">
        <f ca="1">IF(X$2,data0!T149/Calibration!$G150,"")</f>
        <v>2.7288368494523825</v>
      </c>
      <c r="Y151" s="114">
        <f ca="1">IF(Y$2,data0!U149/Calibration!$G150,"")</f>
        <v>3.782071924550126</v>
      </c>
      <c r="Z151" s="114" t="str">
        <f>IF(Z$2,data0!V149/Calibration!$G150,"")</f>
        <v/>
      </c>
      <c r="AA151" s="114">
        <f ca="1">IF(AA$2,data0!W149/Calibration!$G150,"")</f>
        <v>2.6809625023561785</v>
      </c>
      <c r="AB151" s="114">
        <f ca="1">IF(AB$2,data0!X149/Calibration!$G150,"")</f>
        <v>2.345842072682752</v>
      </c>
      <c r="AC151" s="114">
        <f ca="1">IF(AC$2,data0!Y149/Calibration!$G150,"")</f>
        <v>2.44159076687516</v>
      </c>
      <c r="AD151" s="114">
        <f ca="1">IF(AD$2,data0!Z149/Calibration!$G150,"")</f>
        <v>4.021443660031145</v>
      </c>
      <c r="AE151" s="114">
        <f ca="1">IF(AE$2,data0!AA149/Calibration!$G150,"")</f>
        <v>2.7288368494523825</v>
      </c>
      <c r="AF151" s="114">
        <f ca="1">IF(AF$2,data0!AB149/Calibration!$G150,"")</f>
        <v>3.2554544805043775</v>
      </c>
      <c r="AG151" s="114">
        <f ca="1">IF(AG$2,data0!AC149/Calibration!$G150,"")</f>
        <v>2.1543448713041835</v>
      </c>
      <c r="AH151" s="114">
        <f ca="1">IF(AH$2,data0!AD149/Calibration!$G150,"")</f>
        <v>2.920334050830951</v>
      </c>
      <c r="AI151" s="114">
        <f ca="1">IF(AI$2,data0!AE149/Calibration!$G150,"")</f>
        <v>3.111831439215766</v>
      </c>
      <c r="AJ151" s="114">
        <f ca="1">IF(AJ$2,data0!AF149/Calibration!$G150,"")</f>
        <v>3.2554544805043775</v>
      </c>
      <c r="AK151" s="114">
        <f ca="1">IF(AK$2,data0!AG149/Calibration!$G150,"")</f>
        <v>3.303328827600581</v>
      </c>
    </row>
    <row r="152" spans="1:37">
      <c r="A152">
        <f>data0!A150</f>
        <v>1040</v>
      </c>
      <c r="B152" s="114">
        <f t="shared" ca="1" si="9"/>
        <v>1.8991353281828649</v>
      </c>
      <c r="C152" s="114">
        <f t="shared" ca="1" si="10"/>
        <v>2.9787592231776068</v>
      </c>
      <c r="D152" s="114">
        <f t="shared" ca="1" si="11"/>
        <v>4.0583831181723484</v>
      </c>
      <c r="E152" s="114">
        <f t="shared" ca="1" si="12"/>
        <v>0.71974926332982792</v>
      </c>
      <c r="F152" s="114">
        <f ca="1">IF(F$2,data0!B150/Calibration!$G151,"")</f>
        <v>2.5061377015317556</v>
      </c>
      <c r="G152" s="114">
        <f ca="1">IF(G$2,data0!C150/Calibration!$G151,"")</f>
        <v>3.9037913798697454</v>
      </c>
      <c r="H152" s="114">
        <f ca="1">IF(H$2,data0!D150/Calibration!$G151,"")</f>
        <v>2.1205780985865643</v>
      </c>
      <c r="I152" s="114">
        <f ca="1">IF(I$2,data0!E150/Calibration!$G151,"")</f>
        <v>2.6025276493327221</v>
      </c>
      <c r="J152" s="114">
        <f ca="1">IF(J$2,data0!F150/Calibration!$G151,"")</f>
        <v>2.1687730724870478</v>
      </c>
      <c r="K152" s="114">
        <f ca="1">IF(K$2,data0!G150/Calibration!$G151,"")</f>
        <v>2.2169680463875308</v>
      </c>
      <c r="L152" s="114">
        <f ca="1">IF(L$2,data0!H150/Calibration!$G151,"")</f>
        <v>2.1687730724870478</v>
      </c>
      <c r="M152" s="114">
        <f ca="1">IF(M$2,data0!I150/Calibration!$G151,"")</f>
        <v>2.4097477537307888</v>
      </c>
      <c r="N152" s="114">
        <f ca="1">IF(N$2,data0!J150/Calibration!$G151,"")</f>
        <v>3.0362822261783964</v>
      </c>
      <c r="O152" s="114">
        <f ca="1">IF(O$2,data0!K150/Calibration!$G151,"")</f>
        <v>2.6025276493327221</v>
      </c>
      <c r="P152" s="114">
        <f ca="1">IF(P$2,data0!L150/Calibration!$G151,"")</f>
        <v>1.9277982029846312</v>
      </c>
      <c r="Q152" s="114">
        <f ca="1">IF(Q$2,data0!M150/Calibration!$G151,"")</f>
        <v>2.1205780985865643</v>
      </c>
      <c r="R152" s="114">
        <f ca="1">IF(R$2,data0!N150/Calibration!$G151,"")</f>
        <v>2.8435023305764635</v>
      </c>
      <c r="S152" s="114">
        <f ca="1">IF(S$2,data0!O150/Calibration!$G151,"")</f>
        <v>3.807401432068779</v>
      </c>
      <c r="T152" s="114">
        <f ca="1">IF(T$2,data0!P150/Calibration!$G151,"")</f>
        <v>3.2290621217803297</v>
      </c>
      <c r="U152" s="114">
        <f ca="1">IF(U$2,data0!Q150/Calibration!$G151,"")</f>
        <v>4.0965712754716792</v>
      </c>
      <c r="V152" s="114">
        <f ca="1">IF(V$2,data0!R150/Calibration!$G151,"")</f>
        <v>3.8555964059692625</v>
      </c>
      <c r="W152" s="114">
        <f ca="1">IF(W$2,data0!S150/Calibration!$G151,"")</f>
        <v>2.8916973044769465</v>
      </c>
      <c r="X152" s="114">
        <f ca="1">IF(X$2,data0!T150/Calibration!$G151,"")</f>
        <v>2.3133579941884976</v>
      </c>
      <c r="Y152" s="114">
        <f ca="1">IF(Y$2,data0!U150/Calibration!$G151,"")</f>
        <v>3.8555964059692625</v>
      </c>
      <c r="Z152" s="114" t="str">
        <f>IF(Z$2,data0!V150/Calibration!$G151,"")</f>
        <v/>
      </c>
      <c r="AA152" s="114">
        <f ca="1">IF(AA$2,data0!W150/Calibration!$G151,"")</f>
        <v>3.4700369912827465</v>
      </c>
      <c r="AB152" s="114">
        <f ca="1">IF(AB$2,data0!X150/Calibration!$G151,"")</f>
        <v>2.3615527798303058</v>
      </c>
      <c r="AC152" s="114">
        <f ca="1">IF(AC$2,data0!Y150/Calibration!$G151,"")</f>
        <v>2.698917597133689</v>
      </c>
      <c r="AD152" s="114">
        <f ca="1">IF(AD$2,data0!Z150/Calibration!$G151,"")</f>
        <v>3.9519863537702289</v>
      </c>
      <c r="AE152" s="114">
        <f ca="1">IF(AE$2,data0!AA150/Calibration!$G151,"")</f>
        <v>3.3254520695812966</v>
      </c>
      <c r="AF152" s="114">
        <f ca="1">IF(AF$2,data0!AB150/Calibration!$G151,"")</f>
        <v>2.4097477537307888</v>
      </c>
      <c r="AG152" s="114">
        <f ca="1">IF(AG$2,data0!AC150/Calibration!$G151,"")</f>
        <v>2.2651630202880142</v>
      </c>
      <c r="AH152" s="114">
        <f ca="1">IF(AH$2,data0!AD150/Calibration!$G151,"")</f>
        <v>3.5182319651832294</v>
      </c>
      <c r="AI152" s="114">
        <f ca="1">IF(AI$2,data0!AE150/Calibration!$G151,"")</f>
        <v>3.8555964059692625</v>
      </c>
      <c r="AJ152" s="114">
        <f ca="1">IF(AJ$2,data0!AF150/Calibration!$G151,"")</f>
        <v>3.8555964059692625</v>
      </c>
      <c r="AK152" s="114">
        <f ca="1">IF(AK$2,data0!AG150/Calibration!$G151,"")</f>
        <v>3.9519863537702289</v>
      </c>
    </row>
    <row r="153" spans="1:37">
      <c r="A153">
        <f>data0!A151</f>
        <v>1045</v>
      </c>
      <c r="B153" s="114">
        <f t="shared" ca="1" si="9"/>
        <v>1.9303253666970959</v>
      </c>
      <c r="C153" s="114">
        <f t="shared" ca="1" si="10"/>
        <v>3.0528942429016492</v>
      </c>
      <c r="D153" s="114">
        <f t="shared" ca="1" si="11"/>
        <v>4.1754631191062028</v>
      </c>
      <c r="E153" s="114">
        <f t="shared" ca="1" si="12"/>
        <v>0.74837925080303558</v>
      </c>
      <c r="F153" s="114">
        <f ca="1">IF(F$2,data0!B151/Calibration!$G152,"")</f>
        <v>2.7109076484715722</v>
      </c>
      <c r="G153" s="114">
        <f ca="1">IF(G$2,data0!C151/Calibration!$G152,"")</f>
        <v>2.8561347054808368</v>
      </c>
      <c r="H153" s="114">
        <f ca="1">IF(H$2,data0!D151/Calibration!$G152,"")</f>
        <v>1.9847716070451615</v>
      </c>
      <c r="I153" s="114">
        <f ca="1">IF(I$2,data0!E151/Calibration!$G152,"")</f>
        <v>3.4370436898979828</v>
      </c>
      <c r="J153" s="114">
        <f ca="1">IF(J$2,data0!F151/Calibration!$G152,"")</f>
        <v>1.9847716070451615</v>
      </c>
      <c r="K153" s="114">
        <f ca="1">IF(K$2,data0!G151/Calibration!$G152,"")</f>
        <v>2.6624985664368102</v>
      </c>
      <c r="L153" s="114">
        <f ca="1">IF(L$2,data0!H151/Calibration!$G152,"")</f>
        <v>2.2752260992537345</v>
      </c>
      <c r="M153" s="114">
        <f ca="1">IF(M$2,data0!I151/Calibration!$G152,"")</f>
        <v>1.9363625250103993</v>
      </c>
      <c r="N153" s="114">
        <f ca="1">IF(N$2,data0!J151/Calibration!$G152,"")</f>
        <v>2.323635181288497</v>
      </c>
      <c r="O153" s="114">
        <f ca="1">IF(O$2,data0!K151/Calibration!$G152,"")</f>
        <v>3.3402255258284588</v>
      </c>
      <c r="P153" s="114">
        <f ca="1">IF(P$2,data0!L151/Calibration!$G152,"")</f>
        <v>2.0331806890799236</v>
      </c>
      <c r="Q153" s="114">
        <f ca="1">IF(Q$2,data0!M151/Calibration!$G152,"")</f>
        <v>2.3720440742282367</v>
      </c>
      <c r="R153" s="114">
        <f ca="1">IF(R$2,data0!N151/Calibration!$G152,"")</f>
        <v>3.5822709360022698</v>
      </c>
      <c r="S153" s="114">
        <f ca="1">IF(S$2,data0!O151/Calibration!$G152,"")</f>
        <v>3.9211341320555606</v>
      </c>
      <c r="T153" s="114">
        <f ca="1">IF(T$2,data0!P151/Calibration!$G152,"")</f>
        <v>3.3886346078632208</v>
      </c>
      <c r="U153" s="114">
        <f ca="1">IF(U$2,data0!Q151/Calibration!$G152,"")</f>
        <v>3.3886346078632208</v>
      </c>
      <c r="V153" s="114">
        <f ca="1">IF(V$2,data0!R151/Calibration!$G152,"")</f>
        <v>3.0981801156546478</v>
      </c>
      <c r="W153" s="114">
        <f ca="1">IF(W$2,data0!S151/Calibration!$G152,"")</f>
        <v>3.6790887218817496</v>
      </c>
      <c r="X153" s="114">
        <f ca="1">IF(X$2,data0!T151/Calibration!$G152,"")</f>
        <v>2.2752260992537345</v>
      </c>
      <c r="Y153" s="114">
        <f ca="1">IF(Y$2,data0!U151/Calibration!$G152,"")</f>
        <v>3.0497710336198853</v>
      </c>
      <c r="Z153" s="114" t="str">
        <f>IF(Z$2,data0!V151/Calibration!$G152,"")</f>
        <v/>
      </c>
      <c r="AA153" s="114">
        <f ca="1">IF(AA$2,data0!W151/Calibration!$G152,"")</f>
        <v>4.1147704601946096</v>
      </c>
      <c r="AB153" s="114">
        <f ca="1">IF(AB$2,data0!X151/Calibration!$G152,"")</f>
        <v>2.6624985664368102</v>
      </c>
      <c r="AC153" s="114">
        <f ca="1">IF(AC$2,data0!Y151/Calibration!$G152,"")</f>
        <v>3.3402255258284588</v>
      </c>
      <c r="AD153" s="114">
        <f ca="1">IF(AD$2,data0!Z151/Calibration!$G152,"")</f>
        <v>3.0497710336198853</v>
      </c>
      <c r="AE153" s="114">
        <f ca="1">IF(AE$2,data0!AA151/Calibration!$G152,"")</f>
        <v>4.2599977062988961</v>
      </c>
      <c r="AF153" s="114">
        <f ca="1">IF(AF$2,data0!AB151/Calibration!$G152,"")</f>
        <v>2.1784079351842101</v>
      </c>
      <c r="AG153" s="114">
        <f ca="1">IF(AG$2,data0!AC151/Calibration!$G152,"")</f>
        <v>2.7109076484715722</v>
      </c>
      <c r="AH153" s="114">
        <f ca="1">IF(AH$2,data0!AD151/Calibration!$G152,"")</f>
        <v>4.5020431164727066</v>
      </c>
      <c r="AI153" s="114">
        <f ca="1">IF(AI$2,data0!AE151/Calibration!$G152,"")</f>
        <v>3.7759068859512741</v>
      </c>
      <c r="AJ153" s="114">
        <f ca="1">IF(AJ$2,data0!AF151/Calibration!$G152,"")</f>
        <v>3.5822709360022698</v>
      </c>
      <c r="AK153" s="114">
        <f ca="1">IF(AK$2,data0!AG151/Calibration!$G152,"")</f>
        <v>4.163179542229372</v>
      </c>
    </row>
    <row r="154" spans="1:37">
      <c r="A154">
        <f>data0!A152</f>
        <v>1050</v>
      </c>
      <c r="B154" s="114">
        <f t="shared" ca="1" si="9"/>
        <v>1.7095309936597032</v>
      </c>
      <c r="C154" s="114">
        <f t="shared" ca="1" si="10"/>
        <v>3.1833994894067539</v>
      </c>
      <c r="D154" s="114">
        <f t="shared" ca="1" si="11"/>
        <v>4.6572679851538048</v>
      </c>
      <c r="E154" s="114">
        <f t="shared" ca="1" si="12"/>
        <v>0.98257899716470043</v>
      </c>
      <c r="F154" s="114">
        <f ca="1">IF(F$2,data0!B152/Calibration!$G153,"")</f>
        <v>3.3187963511583507</v>
      </c>
      <c r="G154" s="114">
        <f ca="1">IF(G$2,data0!C152/Calibration!$G153,"")</f>
        <v>2.1474564400854206</v>
      </c>
      <c r="H154" s="114">
        <f ca="1">IF(H$2,data0!D152/Calibration!$G153,"")</f>
        <v>2.1474564400854206</v>
      </c>
      <c r="I154" s="114">
        <f ca="1">IF(I$2,data0!E152/Calibration!$G153,"")</f>
        <v>4.538942107746391</v>
      </c>
      <c r="J154" s="114">
        <f ca="1">IF(J$2,data0!F152/Calibration!$G153,"")</f>
        <v>2.0498447490552003</v>
      </c>
      <c r="K154" s="114">
        <f ca="1">IF(K$2,data0!G152/Calibration!$G153,"")</f>
        <v>3.6116314242490111</v>
      </c>
      <c r="L154" s="114">
        <f ca="1">IF(L$2,data0!H152/Calibration!$G153,"")</f>
        <v>2.7331263956218859</v>
      </c>
      <c r="M154" s="114">
        <f ca="1">IF(M$2,data0!I152/Calibration!$G153,"")</f>
        <v>1.8546213669947604</v>
      </c>
      <c r="N154" s="114">
        <f ca="1">IF(N$2,data0!J152/Calibration!$G153,"")</f>
        <v>2.0498447490552003</v>
      </c>
      <c r="O154" s="114">
        <f ca="1">IF(O$2,data0!K152/Calibration!$G153,"")</f>
        <v>4.3437187256859513</v>
      </c>
      <c r="P154" s="114">
        <f ca="1">IF(P$2,data0!L152/Calibration!$G153,"")</f>
        <v>2.2938739766307505</v>
      </c>
      <c r="Q154" s="114">
        <f ca="1">IF(Q$2,data0!M152/Calibration!$G153,"")</f>
        <v>3.0259612780676908</v>
      </c>
      <c r="R154" s="114">
        <f ca="1">IF(R$2,data0!N152/Calibration!$G153,"")</f>
        <v>4.246107034655731</v>
      </c>
      <c r="S154" s="114">
        <f ca="1">IF(S$2,data0!O152/Calibration!$G153,"")</f>
        <v>3.1723788146130207</v>
      </c>
      <c r="T154" s="114">
        <f ca="1">IF(T$2,data0!P152/Calibration!$G153,"")</f>
        <v>3.904466116049961</v>
      </c>
      <c r="U154" s="114">
        <f ca="1">IF(U$2,data0!Q152/Calibration!$G153,"")</f>
        <v>2.5867088590765555</v>
      </c>
      <c r="V154" s="114">
        <f ca="1">IF(V$2,data0!R152/Calibration!$G153,"")</f>
        <v>2.3426798221458607</v>
      </c>
      <c r="W154" s="114">
        <f ca="1">IF(W$2,data0!S152/Calibration!$G153,"")</f>
        <v>4.6365537987766112</v>
      </c>
      <c r="X154" s="114">
        <f ca="1">IF(X$2,data0!T152/Calibration!$G153,"")</f>
        <v>2.4402913225312255</v>
      </c>
      <c r="Y154" s="114">
        <f ca="1">IF(Y$2,data0!U152/Calibration!$G153,"")</f>
        <v>2.2450681311156404</v>
      </c>
      <c r="Z154" s="114" t="str">
        <f>IF(Z$2,data0!V152/Calibration!$G153,"")</f>
        <v/>
      </c>
      <c r="AA154" s="114">
        <f ca="1">IF(AA$2,data0!W152/Calibration!$G153,"")</f>
        <v>3.7092427339895209</v>
      </c>
      <c r="AB154" s="114">
        <f ca="1">IF(AB$2,data0!X152/Calibration!$G153,"")</f>
        <v>3.416408042188571</v>
      </c>
      <c r="AC154" s="114">
        <f ca="1">IF(AC$2,data0!Y152/Calibration!$G153,"")</f>
        <v>4.3437187256859513</v>
      </c>
      <c r="AD154" s="114">
        <f ca="1">IF(AD$2,data0!Z152/Calibration!$G153,"")</f>
        <v>2.2938739766307505</v>
      </c>
      <c r="AE154" s="114">
        <f ca="1">IF(AE$2,data0!AA152/Calibration!$G153,"")</f>
        <v>5.0270001816077814</v>
      </c>
      <c r="AF154" s="114">
        <f ca="1">IF(AF$2,data0!AB152/Calibration!$G153,"")</f>
        <v>2.1962622856005307</v>
      </c>
      <c r="AG154" s="114">
        <f ca="1">IF(AG$2,data0!AC152/Calibration!$G153,"")</f>
        <v>3.6604368884744107</v>
      </c>
      <c r="AH154" s="114">
        <f ca="1">IF(AH$2,data0!AD152/Calibration!$G153,"")</f>
        <v>5.2710294091833312</v>
      </c>
      <c r="AI154" s="114">
        <f ca="1">IF(AI$2,data0!AE152/Calibration!$G153,"")</f>
        <v>2.9283495870374705</v>
      </c>
      <c r="AJ154" s="114">
        <f ca="1">IF(AJ$2,data0!AF152/Calibration!$G153,"")</f>
        <v>2.6843205501067757</v>
      </c>
      <c r="AK154" s="114">
        <f ca="1">IF(AK$2,data0!AG152/Calibration!$G153,"")</f>
        <v>3.4652138877036811</v>
      </c>
    </row>
    <row r="155" spans="1:37">
      <c r="A155">
        <f>data0!A153</f>
        <v>1055</v>
      </c>
      <c r="B155" s="114">
        <f t="shared" ca="1" si="9"/>
        <v>1.5265769093668879</v>
      </c>
      <c r="C155" s="114">
        <f t="shared" ca="1" si="10"/>
        <v>3.3885152883093275</v>
      </c>
      <c r="D155" s="114">
        <f t="shared" ca="1" si="11"/>
        <v>5.250453667251767</v>
      </c>
      <c r="E155" s="114">
        <f t="shared" ca="1" si="12"/>
        <v>1.241292252628293</v>
      </c>
      <c r="F155" s="114">
        <f ca="1">IF(F$2,data0!B153/Calibration!$G154,"")</f>
        <v>4.3523807649548374</v>
      </c>
      <c r="G155" s="114">
        <f ca="1">IF(G$2,data0!C153/Calibration!$G154,"")</f>
        <v>1.9561261092280047</v>
      </c>
      <c r="H155" s="114">
        <f ca="1">IF(H$2,data0!D153/Calibration!$G154,"")</f>
        <v>2.5429639802014119</v>
      </c>
      <c r="I155" s="114">
        <f ca="1">IF(I$2,data0!E153/Calibration!$G154,"")</f>
        <v>5.0859279604028238</v>
      </c>
      <c r="J155" s="114">
        <f ca="1">IF(J$2,data0!F153/Calibration!$G154,"")</f>
        <v>2.3473514838936298</v>
      </c>
      <c r="K155" s="114">
        <f ca="1">IF(K$2,data0!G153/Calibration!$G154,"")</f>
        <v>4.6947029677872596</v>
      </c>
      <c r="L155" s="114">
        <f ca="1">IF(L$2,data0!H153/Calibration!$G154,"")</f>
        <v>3.7166395311231968</v>
      </c>
      <c r="M155" s="114">
        <f ca="1">IF(M$2,data0!I153/Calibration!$G154,"")</f>
        <v>1.9561261092280047</v>
      </c>
      <c r="N155" s="114">
        <f ca="1">IF(N$2,data0!J153/Calibration!$G154,"")</f>
        <v>2.0050292810612076</v>
      </c>
      <c r="O155" s="114">
        <f ca="1">IF(O$2,data0!K153/Calibration!$G154,"")</f>
        <v>4.8414121012368083</v>
      </c>
      <c r="P155" s="114">
        <f ca="1">IF(P$2,data0!L153/Calibration!$G154,"")</f>
        <v>2.8852859920088036</v>
      </c>
      <c r="Q155" s="114">
        <f ca="1">IF(Q$2,data0!M153/Calibration!$G154,"")</f>
        <v>4.2545744212884316</v>
      </c>
      <c r="R155" s="114">
        <f ca="1">IF(R$2,data0!N153/Calibration!$G154,"")</f>
        <v>4.2056712494552277</v>
      </c>
      <c r="S155" s="114">
        <f ca="1">IF(S$2,data0!O153/Calibration!$G154,"")</f>
        <v>2.4451576365350056</v>
      </c>
      <c r="T155" s="114">
        <f ca="1">IF(T$2,data0!P153/Calibration!$G154,"")</f>
        <v>4.7925089294036054</v>
      </c>
      <c r="U155" s="114">
        <f ca="1">IF(U$2,data0!Q153/Calibration!$G154,"")</f>
        <v>2.2006419683940202</v>
      </c>
      <c r="V155" s="114">
        <f ca="1">IF(V$2,data0!R153/Calibration!$G154,"")</f>
        <v>2.0050292810612076</v>
      </c>
      <c r="W155" s="114">
        <f ca="1">IF(W$2,data0!S153/Calibration!$G154,"")</f>
        <v>4.939218444903215</v>
      </c>
      <c r="X155" s="114">
        <f ca="1">IF(X$2,data0!T153/Calibration!$G154,"")</f>
        <v>2.934189163842007</v>
      </c>
      <c r="Y155" s="114">
        <f ca="1">IF(Y$2,data0!U153/Calibration!$G154,"")</f>
        <v>1.9561261092280047</v>
      </c>
      <c r="Z155" s="114" t="str">
        <f>IF(Z$2,data0!V153/Calibration!$G154,"")</f>
        <v/>
      </c>
      <c r="AA155" s="114">
        <f ca="1">IF(AA$2,data0!W153/Calibration!$G154,"")</f>
        <v>2.8363830112006307</v>
      </c>
      <c r="AB155" s="114">
        <f ca="1">IF(AB$2,data0!X153/Calibration!$G154,"")</f>
        <v>4.6457997959540558</v>
      </c>
      <c r="AC155" s="114">
        <f ca="1">IF(AC$2,data0!Y153/Calibration!$G154,"")</f>
        <v>5.0370247885696209</v>
      </c>
      <c r="AD155" s="114">
        <f ca="1">IF(AD$2,data0!Z153/Calibration!$G154,"")</f>
        <v>2.053932452894411</v>
      </c>
      <c r="AE155" s="114">
        <f ca="1">IF(AE$2,data0!AA153/Calibration!$G154,"")</f>
        <v>4.8903152730700112</v>
      </c>
      <c r="AF155" s="114">
        <f ca="1">IF(AF$2,data0!AB153/Calibration!$G154,"")</f>
        <v>2.4451576365350056</v>
      </c>
      <c r="AG155" s="114">
        <f ca="1">IF(AG$2,data0!AC153/Calibration!$G154,"")</f>
        <v>4.939218444903215</v>
      </c>
      <c r="AH155" s="114">
        <f ca="1">IF(AH$2,data0!AD153/Calibration!$G154,"")</f>
        <v>5.0370247885696209</v>
      </c>
      <c r="AI155" s="114">
        <f ca="1">IF(AI$2,data0!AE153/Calibration!$G154,"")</f>
        <v>2.2495451402272235</v>
      </c>
      <c r="AJ155" s="114">
        <f ca="1">IF(AJ$2,data0!AF153/Calibration!$G154,"")</f>
        <v>2.053932452894411</v>
      </c>
      <c r="AK155" s="114">
        <f ca="1">IF(AK$2,data0!AG153/Calibration!$G154,"")</f>
        <v>2.7385766675342245</v>
      </c>
    </row>
    <row r="156" spans="1:37">
      <c r="A156">
        <f>data0!A154</f>
        <v>1060</v>
      </c>
      <c r="B156" s="114">
        <f t="shared" ca="1" si="9"/>
        <v>1.5286791311334813</v>
      </c>
      <c r="C156" s="114">
        <f t="shared" ca="1" si="10"/>
        <v>3.6646193820087856</v>
      </c>
      <c r="D156" s="114">
        <f t="shared" ca="1" si="11"/>
        <v>5.8005596328840898</v>
      </c>
      <c r="E156" s="114">
        <f t="shared" ca="1" si="12"/>
        <v>1.4239601672502027</v>
      </c>
      <c r="F156" s="114">
        <f ca="1">IF(F$2,data0!B154/Calibration!$G155,"")</f>
        <v>5.6209917835768799</v>
      </c>
      <c r="G156" s="114">
        <f ca="1">IF(G$2,data0!C154/Calibration!$G155,"")</f>
        <v>2.0215846865521554</v>
      </c>
      <c r="H156" s="114">
        <f ca="1">IF(H$2,data0!D154/Calibration!$G155,"")</f>
        <v>3.5007931722948999</v>
      </c>
      <c r="I156" s="114">
        <f ca="1">IF(I$2,data0!E154/Calibration!$G155,"")</f>
        <v>4.6841598838481708</v>
      </c>
      <c r="J156" s="114">
        <f ca="1">IF(J$2,data0!F154/Calibration!$G155,"")</f>
        <v>3.1063374733756017</v>
      </c>
      <c r="K156" s="114">
        <f ca="1">IF(K$2,data0!G154/Calibration!$G155,"")</f>
        <v>5.1279221599277571</v>
      </c>
      <c r="L156" s="114">
        <f ca="1">IF(L$2,data0!H154/Calibration!$G155,"")</f>
        <v>5.3251500093874062</v>
      </c>
      <c r="M156" s="114">
        <f ca="1">IF(M$2,data0!I154/Calibration!$G155,"")</f>
        <v>2.3174264607416295</v>
      </c>
      <c r="N156" s="114">
        <f ca="1">IF(N$2,data0!J154/Calibration!$G155,"")</f>
        <v>2.2681194983767168</v>
      </c>
      <c r="O156" s="114">
        <f ca="1">IF(O$2,data0!K154/Calibration!$G155,"")</f>
        <v>4.5362389967534336</v>
      </c>
      <c r="P156" s="114">
        <f ca="1">IF(P$2,data0!L154/Calibration!$G155,"")</f>
        <v>3.9938624107393985</v>
      </c>
      <c r="Q156" s="114">
        <f ca="1">IF(Q$2,data0!M154/Calibration!$G155,"")</f>
        <v>5.6209917835768799</v>
      </c>
      <c r="R156" s="114">
        <f ca="1">IF(R$2,data0!N154/Calibration!$G155,"")</f>
        <v>3.6487140593896372</v>
      </c>
      <c r="S156" s="114">
        <f ca="1">IF(S$2,data0!O154/Calibration!$G155,"")</f>
        <v>2.1695055736468922</v>
      </c>
      <c r="T156" s="114">
        <f ca="1">IF(T$2,data0!P154/Calibration!$G155,"")</f>
        <v>6.0154470972915544</v>
      </c>
      <c r="U156" s="114">
        <f ca="1">IF(U$2,data0!Q154/Calibration!$G155,"")</f>
        <v>2.12019861128198</v>
      </c>
      <c r="V156" s="114">
        <f ca="1">IF(V$2,data0!R154/Calibration!$G155,"")</f>
        <v>1.9722777241872431</v>
      </c>
      <c r="W156" s="114">
        <f ca="1">IF(W$2,data0!S154/Calibration!$G155,"")</f>
        <v>4.4869320343885217</v>
      </c>
      <c r="X156" s="114">
        <f ca="1">IF(X$2,data0!T154/Calibration!$G155,"")</f>
        <v>4.0924763354692235</v>
      </c>
      <c r="Y156" s="114">
        <f ca="1">IF(Y$2,data0!U154/Calibration!$G155,"")</f>
        <v>1.9722777241872431</v>
      </c>
      <c r="Z156" s="114" t="str">
        <f>IF(Z$2,data0!V154/Calibration!$G155,"")</f>
        <v/>
      </c>
      <c r="AA156" s="114">
        <f ca="1">IF(AA$2,data0!W154/Calibration!$G155,"")</f>
        <v>2.3667334231065418</v>
      </c>
      <c r="AB156" s="114">
        <f ca="1">IF(AB$2,data0!X154/Calibration!$G155,"")</f>
        <v>5.7196057083067045</v>
      </c>
      <c r="AC156" s="114">
        <f ca="1">IF(AC$2,data0!Y154/Calibration!$G155,"")</f>
        <v>4.930694310468108</v>
      </c>
      <c r="AD156" s="114">
        <f ca="1">IF(AD$2,data0!Z154/Calibration!$G155,"")</f>
        <v>2.0708916489170677</v>
      </c>
      <c r="AE156" s="114">
        <f ca="1">IF(AE$2,data0!AA154/Calibration!$G155,"")</f>
        <v>4.2897041849288726</v>
      </c>
      <c r="AF156" s="114">
        <f ca="1">IF(AF$2,data0!AB154/Calibration!$G155,"")</f>
        <v>3.1063374733756017</v>
      </c>
      <c r="AG156" s="114">
        <f ca="1">IF(AG$2,data0!AC154/Calibration!$G155,"")</f>
        <v>5.7196057083067045</v>
      </c>
      <c r="AH156" s="114">
        <f ca="1">IF(AH$2,data0!AD154/Calibration!$G155,"")</f>
        <v>4.437625072023609</v>
      </c>
      <c r="AI156" s="114">
        <f ca="1">IF(AI$2,data0!AE154/Calibration!$G155,"")</f>
        <v>2.0708916489170677</v>
      </c>
      <c r="AJ156" s="114">
        <f ca="1">IF(AJ$2,data0!AF154/Calibration!$G155,"")</f>
        <v>1.9229707618223308</v>
      </c>
      <c r="AK156" s="114">
        <f ca="1">IF(AK$2,data0!AG154/Calibration!$G155,"")</f>
        <v>2.3667334231065418</v>
      </c>
    </row>
    <row r="157" spans="1:37">
      <c r="A157">
        <f>data0!A155</f>
        <v>1065</v>
      </c>
      <c r="B157" s="114">
        <f t="shared" ca="1" si="9"/>
        <v>1.7126533832792368</v>
      </c>
      <c r="C157" s="114">
        <f t="shared" ca="1" si="10"/>
        <v>4.011180220066044</v>
      </c>
      <c r="D157" s="114">
        <f t="shared" ca="1" si="11"/>
        <v>6.3097070568528508</v>
      </c>
      <c r="E157" s="114">
        <f t="shared" ca="1" si="12"/>
        <v>1.5323512245245381</v>
      </c>
      <c r="F157" s="114">
        <f ca="1">IF(F$2,data0!B155/Calibration!$G156,"")</f>
        <v>6.1424216341174107</v>
      </c>
      <c r="G157" s="114">
        <f ca="1">IF(G$2,data0!C155/Calibration!$G156,"")</f>
        <v>2.347104315841265</v>
      </c>
      <c r="H157" s="114">
        <f ca="1">IF(H$2,data0!D155/Calibration!$G156,"")</f>
        <v>5.2934691171490833</v>
      </c>
      <c r="I157" s="114">
        <f ca="1">IF(I$2,data0!E155/Calibration!$G156,"")</f>
        <v>4.2447629749793379</v>
      </c>
      <c r="J157" s="114">
        <f ca="1">IF(J$2,data0!F155/Calibration!$G156,"")</f>
        <v>4.6442702253821757</v>
      </c>
      <c r="K157" s="114">
        <f ca="1">IF(K$2,data0!G155/Calibration!$G156,"")</f>
        <v>4.7940854442832395</v>
      </c>
      <c r="L157" s="114">
        <f ca="1">IF(L$2,data0!H155/Calibration!$G156,"")</f>
        <v>6.5918672908206029</v>
      </c>
      <c r="M157" s="114">
        <f ca="1">IF(M$2,data0!I155/Calibration!$G156,"")</f>
        <v>3.1461184265092372</v>
      </c>
      <c r="N157" s="114">
        <f ca="1">IF(N$2,data0!J155/Calibration!$G156,"")</f>
        <v>2.996303207608173</v>
      </c>
      <c r="O157" s="114">
        <f ca="1">IF(O$2,data0!K155/Calibration!$G156,"")</f>
        <v>4.1448861623786284</v>
      </c>
      <c r="P157" s="114">
        <f ca="1">IF(P$2,data0!L155/Calibration!$G156,"")</f>
        <v>5.3434075234494385</v>
      </c>
      <c r="Q157" s="114">
        <f ca="1">IF(Q$2,data0!M155/Calibration!$G156,"")</f>
        <v>6.1424216341174107</v>
      </c>
      <c r="R157" s="114">
        <f ca="1">IF(R$2,data0!N155/Calibration!$G156,"")</f>
        <v>3.3958104580110109</v>
      </c>
      <c r="S157" s="114">
        <f ca="1">IF(S$2,data0!O155/Calibration!$G156,"")</f>
        <v>2.1972890969402012</v>
      </c>
      <c r="T157" s="114">
        <f ca="1">IF(T$2,data0!P155/Calibration!$G156,"")</f>
        <v>6.5419288845202486</v>
      </c>
      <c r="U157" s="114">
        <f ca="1">IF(U$2,data0!Q155/Calibration!$G156,"")</f>
        <v>2.347104315841265</v>
      </c>
      <c r="V157" s="114">
        <f ca="1">IF(V$2,data0!R155/Calibration!$G156,"")</f>
        <v>2.1972890969402012</v>
      </c>
      <c r="W157" s="114">
        <f ca="1">IF(W$2,data0!S155/Calibration!$G156,"")</f>
        <v>4.0450093497779189</v>
      </c>
      <c r="X157" s="114">
        <f ca="1">IF(X$2,data0!T155/Calibration!$G156,"")</f>
        <v>6.0425448215167012</v>
      </c>
      <c r="Y157" s="114">
        <f ca="1">IF(Y$2,data0!U155/Calibration!$G156,"")</f>
        <v>2.1972890969402012</v>
      </c>
      <c r="Z157" s="114" t="str">
        <f>IF(Z$2,data0!V155/Calibration!$G156,"")</f>
        <v/>
      </c>
      <c r="AA157" s="114">
        <f ca="1">IF(AA$2,data0!W155/Calibration!$G156,"")</f>
        <v>2.2971659095409103</v>
      </c>
      <c r="AB157" s="114">
        <f ca="1">IF(AB$2,data0!X155/Calibration!$G156,"")</f>
        <v>5.7928531801526306</v>
      </c>
      <c r="AC157" s="114">
        <f ca="1">IF(AC$2,data0!Y155/Calibration!$G156,"")</f>
        <v>4.494455006481112</v>
      </c>
      <c r="AD157" s="114">
        <f ca="1">IF(AD$2,data0!Z155/Calibration!$G156,"")</f>
        <v>2.347104315841265</v>
      </c>
      <c r="AE157" s="114">
        <f ca="1">IF(AE$2,data0!AA155/Calibration!$G156,"")</f>
        <v>4.0949477560782741</v>
      </c>
      <c r="AF157" s="114">
        <f ca="1">IF(AF$2,data0!AB155/Calibration!$G156,"")</f>
        <v>4.494455006481112</v>
      </c>
      <c r="AG157" s="114">
        <f ca="1">IF(AG$2,data0!AC155/Calibration!$G156,"")</f>
        <v>5.4432843360501479</v>
      </c>
      <c r="AH157" s="114">
        <f ca="1">IF(AH$2,data0!AD155/Calibration!$G156,"")</f>
        <v>4.1948245686789836</v>
      </c>
      <c r="AI157" s="114">
        <f ca="1">IF(AI$2,data0!AE155/Calibration!$G156,"")</f>
        <v>2.0974122843394918</v>
      </c>
      <c r="AJ157" s="114">
        <f ca="1">IF(AJ$2,data0!AF155/Calibration!$G156,"")</f>
        <v>1.9975354717387821</v>
      </c>
      <c r="AK157" s="114">
        <f ca="1">IF(AK$2,data0!AG155/Calibration!$G156,"")</f>
        <v>2.2971659095409103</v>
      </c>
    </row>
    <row r="158" spans="1:37">
      <c r="A158">
        <f>data0!A156</f>
        <v>1070</v>
      </c>
      <c r="B158" s="114">
        <f t="shared" ca="1" si="9"/>
        <v>2.0639702738361878</v>
      </c>
      <c r="C158" s="114">
        <f t="shared" ca="1" si="10"/>
        <v>4.4113013384051705</v>
      </c>
      <c r="D158" s="114">
        <f t="shared" ca="1" si="11"/>
        <v>6.7586324029741531</v>
      </c>
      <c r="E158" s="114">
        <f t="shared" ca="1" si="12"/>
        <v>1.5648873763793218</v>
      </c>
      <c r="F158" s="114">
        <f ca="1">IF(F$2,data0!B156/Calibration!$G157,"")</f>
        <v>5.702099220165973</v>
      </c>
      <c r="G158" s="114">
        <f ca="1">IF(G$2,data0!C156/Calibration!$G157,"")</f>
        <v>3.2011784341564797</v>
      </c>
      <c r="H158" s="114">
        <f ca="1">IF(H$2,data0!D156/Calibration!$G157,"")</f>
        <v>7.1526333385735414</v>
      </c>
      <c r="I158" s="114">
        <f ca="1">IF(I$2,data0!E156/Calibration!$G157,"")</f>
        <v>4.1515282390569936</v>
      </c>
      <c r="J158" s="114">
        <f ca="1">IF(J$2,data0!F156/Calibration!$G157,"")</f>
        <v>6.5524121623650764</v>
      </c>
      <c r="K158" s="114">
        <f ca="1">IF(K$2,data0!G156/Calibration!$G157,"")</f>
        <v>4.4016203958105207</v>
      </c>
      <c r="L158" s="114">
        <f ca="1">IF(L$2,data0!H156/Calibration!$G157,"")</f>
        <v>6.5023937310143705</v>
      </c>
      <c r="M158" s="114">
        <f ca="1">IF(M$2,data0!I156/Calibration!$G157,"")</f>
        <v>4.5516756898626376</v>
      </c>
      <c r="N158" s="114">
        <f ca="1">IF(N$2,data0!J156/Calibration!$G157,"")</f>
        <v>4.3516019644598156</v>
      </c>
      <c r="O158" s="114">
        <f ca="1">IF(O$2,data0!K156/Calibration!$G157,"")</f>
        <v>4.0514913763555827</v>
      </c>
      <c r="P158" s="114">
        <f ca="1">IF(P$2,data0!L156/Calibration!$G157,"")</f>
        <v>5.9521909861566105</v>
      </c>
      <c r="Q158" s="114">
        <f ca="1">IF(Q$2,data0!M156/Calibration!$G157,"")</f>
        <v>5.6520807888152671</v>
      </c>
      <c r="R158" s="114">
        <f ca="1">IF(R$2,data0!N156/Calibration!$G157,"")</f>
        <v>3.5012890222607123</v>
      </c>
      <c r="S158" s="114">
        <f ca="1">IF(S$2,data0!O156/Calibration!$G157,"")</f>
        <v>2.5009205906280485</v>
      </c>
      <c r="T158" s="114">
        <f ca="1">IF(T$2,data0!P156/Calibration!$G157,"")</f>
        <v>6.1522647115594324</v>
      </c>
      <c r="U158" s="114">
        <f ca="1">IF(U$2,data0!Q156/Calibration!$G157,"")</f>
        <v>2.901068041433692</v>
      </c>
      <c r="V158" s="114">
        <f ca="1">IF(V$2,data0!R156/Calibration!$G157,"")</f>
        <v>2.7510127473815755</v>
      </c>
      <c r="W158" s="114">
        <f ca="1">IF(W$2,data0!S156/Calibration!$G157,"")</f>
        <v>4.0514913763555827</v>
      </c>
      <c r="X158" s="114">
        <f ca="1">IF(X$2,data0!T156/Calibration!$G157,"")</f>
        <v>7.7528537332562282</v>
      </c>
      <c r="Y158" s="114">
        <f ca="1">IF(Y$2,data0!U156/Calibration!$G157,"")</f>
        <v>2.801031178732281</v>
      </c>
      <c r="Z158" s="114" t="str">
        <f>IF(Z$2,data0!V156/Calibration!$G157,"")</f>
        <v/>
      </c>
      <c r="AA158" s="114">
        <f ca="1">IF(AA$2,data0!W156/Calibration!$G157,"")</f>
        <v>2.4008839233080823</v>
      </c>
      <c r="AB158" s="114">
        <f ca="1">IF(AB$2,data0!X156/Calibration!$G157,"")</f>
        <v>5.3019517693603291</v>
      </c>
      <c r="AC158" s="114">
        <f ca="1">IF(AC$2,data0!Y156/Calibration!$G157,"")</f>
        <v>4.3516019644598156</v>
      </c>
      <c r="AD158" s="114">
        <f ca="1">IF(AD$2,data0!Z156/Calibration!$G157,"")</f>
        <v>3.0511231401043637</v>
      </c>
      <c r="AE158" s="114">
        <f ca="1">IF(AE$2,data0!AA156/Calibration!$G157,"")</f>
        <v>4.2015466704076996</v>
      </c>
      <c r="AF158" s="114">
        <f ca="1">IF(AF$2,data0!AB156/Calibration!$G157,"")</f>
        <v>6.4523752996636654</v>
      </c>
      <c r="AG158" s="114">
        <f ca="1">IF(AG$2,data0!AC156/Calibration!$G157,"")</f>
        <v>4.901804318554686</v>
      </c>
      <c r="AH158" s="114">
        <f ca="1">IF(AH$2,data0!AD156/Calibration!$G157,"")</f>
        <v>4.2515651017584046</v>
      </c>
      <c r="AI158" s="114">
        <f ca="1">IF(AI$2,data0!AE156/Calibration!$G157,"")</f>
        <v>2.4008839233080823</v>
      </c>
      <c r="AJ158" s="114">
        <f ca="1">IF(AJ$2,data0!AF156/Calibration!$G157,"")</f>
        <v>2.3508654919573768</v>
      </c>
      <c r="AK158" s="114">
        <f ca="1">IF(AK$2,data0!AG156/Calibration!$G157,"")</f>
        <v>2.450902159277343</v>
      </c>
    </row>
    <row r="159" spans="1:37">
      <c r="A159">
        <f>data0!A157</f>
        <v>1075</v>
      </c>
      <c r="B159" s="114">
        <f t="shared" ca="1" si="9"/>
        <v>2.811114867712436</v>
      </c>
      <c r="C159" s="114">
        <f t="shared" ca="1" si="10"/>
        <v>4.9337200804844379</v>
      </c>
      <c r="D159" s="114">
        <f t="shared" ca="1" si="11"/>
        <v>7.0563252932564398</v>
      </c>
      <c r="E159" s="114">
        <f t="shared" ca="1" si="12"/>
        <v>1.4150701418480012</v>
      </c>
      <c r="F159" s="114">
        <f ca="1">IF(F$2,data0!B157/Calibration!$G158,"")</f>
        <v>5.2705148996490507</v>
      </c>
      <c r="G159" s="114">
        <f ca="1">IF(G$2,data0!C157/Calibration!$G158,"")</f>
        <v>4.7685613050919828</v>
      </c>
      <c r="H159" s="114">
        <f ca="1">IF(H$2,data0!D157/Calibration!$G158,"")</f>
        <v>7.6798928593847426</v>
      </c>
      <c r="I159" s="114">
        <f ca="1">IF(I$2,data0!E157/Calibration!$G158,"")</f>
        <v>4.3168027170597396</v>
      </c>
      <c r="J159" s="114">
        <f ca="1">IF(J$2,data0!F157/Calibration!$G158,"")</f>
        <v>7.6296974607144934</v>
      </c>
      <c r="K159" s="114">
        <f ca="1">IF(K$2,data0!G157/Calibration!$G158,"")</f>
        <v>4.4171935144002381</v>
      </c>
      <c r="L159" s="114">
        <f ca="1">IF(L$2,data0!H157/Calibration!$G158,"")</f>
        <v>5.9230546902168673</v>
      </c>
      <c r="M159" s="114">
        <f ca="1">IF(M$2,data0!I157/Calibration!$G158,"")</f>
        <v>6.1238362848978642</v>
      </c>
      <c r="N159" s="114">
        <f ca="1">IF(N$2,data0!J157/Calibration!$G158,"")</f>
        <v>6.1740316835681135</v>
      </c>
      <c r="O159" s="114">
        <f ca="1">IF(O$2,data0!K157/Calibration!$G158,"")</f>
        <v>4.2666073183894904</v>
      </c>
      <c r="P159" s="114">
        <f ca="1">IF(P$2,data0!L157/Calibration!$G158,"")</f>
        <v>5.7724688863515441</v>
      </c>
      <c r="Q159" s="114">
        <f ca="1">IF(Q$2,data0!M157/Calibration!$G158,"")</f>
        <v>5.2203195009788015</v>
      </c>
      <c r="R159" s="114">
        <f ca="1">IF(R$2,data0!N157/Calibration!$G158,"")</f>
        <v>3.8650441290274959</v>
      </c>
      <c r="S159" s="114">
        <f ca="1">IF(S$2,data0!O157/Calibration!$G158,"")</f>
        <v>3.2125043384596799</v>
      </c>
      <c r="T159" s="114">
        <f ca="1">IF(T$2,data0!P157/Calibration!$G158,"")</f>
        <v>5.7222734876812948</v>
      </c>
      <c r="U159" s="114">
        <f ca="1">IF(U$2,data0!Q157/Calibration!$G158,"")</f>
        <v>4.1160211223787426</v>
      </c>
      <c r="V159" s="114">
        <f ca="1">IF(V$2,data0!R157/Calibration!$G158,"")</f>
        <v>3.9152395276977452</v>
      </c>
      <c r="W159" s="114">
        <f ca="1">IF(W$2,data0!S157/Calibration!$G158,"")</f>
        <v>4.3168027170597396</v>
      </c>
      <c r="X159" s="114">
        <f ca="1">IF(X$2,data0!T157/Calibration!$G158,"")</f>
        <v>7.9308698527359889</v>
      </c>
      <c r="Y159" s="114">
        <f ca="1">IF(Y$2,data0!U157/Calibration!$G158,"")</f>
        <v>4.1160211223787426</v>
      </c>
      <c r="Z159" s="114" t="str">
        <f>IF(Z$2,data0!V157/Calibration!$G158,"")</f>
        <v/>
      </c>
      <c r="AA159" s="114">
        <f ca="1">IF(AA$2,data0!W157/Calibration!$G158,"")</f>
        <v>2.9615273451084336</v>
      </c>
      <c r="AB159" s="114">
        <f ca="1">IF(AB$2,data0!X157/Calibration!$G158,"")</f>
        <v>5.0195379062978045</v>
      </c>
      <c r="AC159" s="114">
        <f ca="1">IF(AC$2,data0!Y157/Calibration!$G158,"")</f>
        <v>4.5175843117407366</v>
      </c>
      <c r="AD159" s="114">
        <f ca="1">IF(AD$2,data0!Z157/Calibration!$G158,"")</f>
        <v>4.4673889130704874</v>
      </c>
      <c r="AE159" s="114">
        <f ca="1">IF(AE$2,data0!AA157/Calibration!$G158,"")</f>
        <v>4.6179751090812351</v>
      </c>
      <c r="AF159" s="114">
        <f ca="1">IF(AF$2,data0!AB157/Calibration!$G158,"")</f>
        <v>7.8304790553954904</v>
      </c>
      <c r="AG159" s="114">
        <f ca="1">IF(AG$2,data0!AC157/Calibration!$G158,"")</f>
        <v>4.7685613050919828</v>
      </c>
      <c r="AH159" s="114">
        <f ca="1">IF(AH$2,data0!AD157/Calibration!$G158,"")</f>
        <v>4.6681705077514843</v>
      </c>
      <c r="AI159" s="114">
        <f ca="1">IF(AI$2,data0!AE157/Calibration!$G158,"")</f>
        <v>3.1623089397894306</v>
      </c>
      <c r="AJ159" s="114">
        <f ca="1">IF(AJ$2,data0!AF157/Calibration!$G158,"")</f>
        <v>3.1623089397894306</v>
      </c>
      <c r="AK159" s="114">
        <f ca="1">IF(AK$2,data0!AG157/Calibration!$G158,"")</f>
        <v>3.0117227437786829</v>
      </c>
    </row>
    <row r="160" spans="1:37">
      <c r="A160">
        <f>data0!A158</f>
        <v>1080</v>
      </c>
      <c r="B160" s="114">
        <f t="shared" ca="1" si="9"/>
        <v>4.0145739082455734</v>
      </c>
      <c r="C160" s="114">
        <f t="shared" ca="1" si="10"/>
        <v>5.568256814006916</v>
      </c>
      <c r="D160" s="114">
        <f t="shared" ca="1" si="11"/>
        <v>7.1219397197682586</v>
      </c>
      <c r="E160" s="114">
        <f t="shared" ca="1" si="12"/>
        <v>1.0357886038408948</v>
      </c>
      <c r="F160" s="114">
        <f ca="1">IF(F$2,data0!B158/Calibration!$G159,"")</f>
        <v>5.154223555424335</v>
      </c>
      <c r="G160" s="114">
        <f ca="1">IF(G$2,data0!C158/Calibration!$G159,"")</f>
        <v>6.8722983370805366</v>
      </c>
      <c r="H160" s="114">
        <f ca="1">IF(H$2,data0!D158/Calibration!$G159,"")</f>
        <v>7.0238932055889194</v>
      </c>
      <c r="I160" s="114">
        <f ca="1">IF(I$2,data0!E158/Calibration!$G159,"")</f>
        <v>4.9015654412436973</v>
      </c>
      <c r="J160" s="114">
        <f ca="1">IF(J$2,data0!F158/Calibration!$G159,"")</f>
        <v>7.276551319769557</v>
      </c>
      <c r="K160" s="114">
        <f ca="1">IF(K$2,data0!G158/Calibration!$G159,"")</f>
        <v>4.6489077218351946</v>
      </c>
      <c r="L160" s="114">
        <f ca="1">IF(L$2,data0!H158/Calibration!$G159,"")</f>
        <v>5.5079449152772275</v>
      </c>
      <c r="M160" s="114">
        <f ca="1">IF(M$2,data0!I158/Calibration!$G159,"")</f>
        <v>6.8722983370805366</v>
      </c>
      <c r="N160" s="114">
        <f ca="1">IF(N$2,data0!J158/Calibration!$G159,"")</f>
        <v>7.4281461882779398</v>
      </c>
      <c r="O160" s="114">
        <f ca="1">IF(O$2,data0!K158/Calibration!$G159,"")</f>
        <v>4.7499709675074495</v>
      </c>
      <c r="P160" s="114">
        <f ca="1">IF(P$2,data0!L158/Calibration!$G159,"")</f>
        <v>5.3563500467688447</v>
      </c>
      <c r="Q160" s="114">
        <f ca="1">IF(Q$2,data0!M158/Calibration!$G159,"")</f>
        <v>5.0531603097520792</v>
      </c>
      <c r="R160" s="114">
        <f ca="1">IF(R$2,data0!N158/Calibration!$G159,"")</f>
        <v>4.5983760989990667</v>
      </c>
      <c r="S160" s="114">
        <f ca="1">IF(S$2,data0!O158/Calibration!$G159,"")</f>
        <v>4.5478444761629389</v>
      </c>
      <c r="T160" s="114">
        <f ca="1">IF(T$2,data0!P158/Calibration!$G159,"")</f>
        <v>5.5584765381133554</v>
      </c>
      <c r="U160" s="114">
        <f ca="1">IF(U$2,data0!Q158/Calibration!$G159,"")</f>
        <v>5.8616662751301201</v>
      </c>
      <c r="V160" s="114">
        <f ca="1">IF(V$2,data0!R158/Calibration!$G159,"")</f>
        <v>5.6595397837856103</v>
      </c>
      <c r="W160" s="114">
        <f ca="1">IF(W$2,data0!S158/Calibration!$G159,"")</f>
        <v>4.9520970640798243</v>
      </c>
      <c r="X160" s="114">
        <f ca="1">IF(X$2,data0!T158/Calibration!$G159,"")</f>
        <v>7.0238932055889194</v>
      </c>
      <c r="Y160" s="114">
        <f ca="1">IF(Y$2,data0!U158/Calibration!$G159,"")</f>
        <v>6.0132607488663679</v>
      </c>
      <c r="Z160" s="114" t="str">
        <f>IF(Z$2,data0!V158/Calibration!$G159,"")</f>
        <v/>
      </c>
      <c r="AA160" s="114">
        <f ca="1">IF(AA$2,data0!W158/Calibration!$G159,"")</f>
        <v>4.0425282478016635</v>
      </c>
      <c r="AB160" s="114">
        <f ca="1">IF(AB$2,data0!X158/Calibration!$G159,"")</f>
        <v>5.0026286869159522</v>
      </c>
      <c r="AC160" s="114">
        <f ca="1">IF(AC$2,data0!Y158/Calibration!$G159,"")</f>
        <v>4.9015654412436973</v>
      </c>
      <c r="AD160" s="114">
        <f ca="1">IF(AD$2,data0!Z158/Calibration!$G159,"")</f>
        <v>6.4175137315553883</v>
      </c>
      <c r="AE160" s="114">
        <f ca="1">IF(AE$2,data0!AA158/Calibration!$G159,"")</f>
        <v>5.5584765381133554</v>
      </c>
      <c r="AF160" s="114">
        <f ca="1">IF(AF$2,data0!AB158/Calibration!$G159,"")</f>
        <v>7.7818667585865624</v>
      </c>
      <c r="AG160" s="114">
        <f ca="1">IF(AG$2,data0!AC158/Calibration!$G159,"")</f>
        <v>4.9015654412436973</v>
      </c>
      <c r="AH160" s="114">
        <f ca="1">IF(AH$2,data0!AD158/Calibration!$G159,"")</f>
        <v>5.6090081609494824</v>
      </c>
      <c r="AI160" s="114">
        <f ca="1">IF(AI$2,data0!AE158/Calibration!$G159,"")</f>
        <v>4.5983760989990667</v>
      </c>
      <c r="AJ160" s="114">
        <f ca="1">IF(AJ$2,data0!AF158/Calibration!$G159,"")</f>
        <v>4.5983760989990667</v>
      </c>
      <c r="AK160" s="114">
        <f ca="1">IF(AK$2,data0!AG158/Calibration!$G159,"")</f>
        <v>4.1435914934739184</v>
      </c>
    </row>
    <row r="161" spans="1:37">
      <c r="A161">
        <f>data0!A159</f>
        <v>1085</v>
      </c>
      <c r="B161" s="114">
        <f t="shared" ca="1" si="9"/>
        <v>4.9106818414709901</v>
      </c>
      <c r="C161" s="114">
        <f t="shared" ca="1" si="10"/>
        <v>6.1898019343383028</v>
      </c>
      <c r="D161" s="114">
        <f t="shared" ca="1" si="11"/>
        <v>7.4689220272056156</v>
      </c>
      <c r="E161" s="114">
        <f t="shared" ca="1" si="12"/>
        <v>0.85274672857820832</v>
      </c>
      <c r="F161" s="114">
        <f ca="1">IF(F$2,data0!B159/Calibration!$G160,"")</f>
        <v>5.1846763840662744</v>
      </c>
      <c r="G161" s="114">
        <f ca="1">IF(G$2,data0!C159/Calibration!$G160,"")</f>
        <v>8.1328256382052029</v>
      </c>
      <c r="H161" s="114">
        <f ca="1">IF(H$2,data0!D159/Calibration!$G160,"")</f>
        <v>6.201279588841925</v>
      </c>
      <c r="I161" s="114">
        <f ca="1">IF(I$2,data0!E159/Calibration!$G160,"")</f>
        <v>5.7946385451944113</v>
      </c>
      <c r="J161" s="114">
        <f ca="1">IF(J$2,data0!F159/Calibration!$G160,"")</f>
        <v>6.3537701291239594</v>
      </c>
      <c r="K161" s="114">
        <f ca="1">IF(K$2,data0!G159/Calibration!$G160,"")</f>
        <v>5.1846763840662744</v>
      </c>
      <c r="L161" s="114">
        <f ca="1">IF(L$2,data0!H159/Calibration!$G160,"")</f>
        <v>5.3371669243483089</v>
      </c>
      <c r="M161" s="114">
        <f ca="1">IF(M$2,data0!I159/Calibration!$G160,"")</f>
        <v>6.4046003092179706</v>
      </c>
      <c r="N161" s="114">
        <f ca="1">IF(N$2,data0!J159/Calibration!$G160,"")</f>
        <v>7.2178831907221523</v>
      </c>
      <c r="O161" s="114">
        <f ca="1">IF(O$2,data0!K159/Calibration!$G160,"")</f>
        <v>5.6421480049123769</v>
      </c>
      <c r="P161" s="114">
        <f ca="1">IF(P$2,data0!L159/Calibration!$G160,"")</f>
        <v>5.083016023878252</v>
      </c>
      <c r="Q161" s="114">
        <f ca="1">IF(Q$2,data0!M159/Calibration!$G160,"")</f>
        <v>5.0321858437842408</v>
      </c>
      <c r="R161" s="114">
        <f ca="1">IF(R$2,data0!N159/Calibration!$G160,"")</f>
        <v>5.7946385451944113</v>
      </c>
      <c r="S161" s="114">
        <f ca="1">IF(S$2,data0!O159/Calibration!$G160,"")</f>
        <v>6.3029399490299483</v>
      </c>
      <c r="T161" s="114">
        <f ca="1">IF(T$2,data0!P159/Calibration!$G160,"")</f>
        <v>5.5404876447243545</v>
      </c>
      <c r="U161" s="114">
        <f ca="1">IF(U$2,data0!Q159/Calibration!$G160,"")</f>
        <v>7.3195435509101756</v>
      </c>
      <c r="V161" s="114">
        <f ca="1">IF(V$2,data0!R159/Calibration!$G160,"")</f>
        <v>7.0653926504401188</v>
      </c>
      <c r="W161" s="114">
        <f ca="1">IF(W$2,data0!S159/Calibration!$G160,"")</f>
        <v>5.9979588684658793</v>
      </c>
      <c r="X161" s="114">
        <f ca="1">IF(X$2,data0!T159/Calibration!$G160,"")</f>
        <v>6.201279588841925</v>
      </c>
      <c r="Y161" s="114">
        <f ca="1">IF(Y$2,data0!U159/Calibration!$G160,"")</f>
        <v>7.5228642712862213</v>
      </c>
      <c r="Z161" s="114" t="str">
        <f>IF(Z$2,data0!V159/Calibration!$G160,"")</f>
        <v/>
      </c>
      <c r="AA161" s="114">
        <f ca="1">IF(AA$2,data0!W159/Calibration!$G160,"")</f>
        <v>5.6929781850063881</v>
      </c>
      <c r="AB161" s="114">
        <f ca="1">IF(AB$2,data0!X159/Calibration!$G160,"")</f>
        <v>5.1338462039722632</v>
      </c>
      <c r="AC161" s="114">
        <f ca="1">IF(AC$2,data0!Y159/Calibration!$G160,"")</f>
        <v>5.6929781850063881</v>
      </c>
      <c r="AD161" s="114">
        <f ca="1">IF(AD$2,data0!Z159/Calibration!$G160,"")</f>
        <v>7.7261841974531116</v>
      </c>
      <c r="AE161" s="114">
        <f ca="1">IF(AE$2,data0!AA159/Calibration!$G160,"")</f>
        <v>6.8620719300640731</v>
      </c>
      <c r="AF161" s="114">
        <f ca="1">IF(AF$2,data0!AB159/Calibration!$G160,"")</f>
        <v>6.8112417499700619</v>
      </c>
      <c r="AG161" s="114">
        <f ca="1">IF(AG$2,data0!AC159/Calibration!$G160,"")</f>
        <v>5.1338462039722632</v>
      </c>
      <c r="AH161" s="114">
        <f ca="1">IF(AH$2,data0!AD159/Calibration!$G160,"")</f>
        <v>6.9129021101580843</v>
      </c>
      <c r="AI161" s="114">
        <f ca="1">IF(AI$2,data0!AE159/Calibration!$G160,"")</f>
        <v>6.4046003092179706</v>
      </c>
      <c r="AJ161" s="114">
        <f ca="1">IF(AJ$2,data0!AF159/Calibration!$G160,"")</f>
        <v>6.4046003092179706</v>
      </c>
      <c r="AK161" s="114">
        <f ca="1">IF(AK$2,data0!AG159/Calibration!$G160,"")</f>
        <v>5.7946385451944113</v>
      </c>
    </row>
    <row r="162" spans="1:37">
      <c r="A162">
        <f>data0!A160</f>
        <v>1090</v>
      </c>
      <c r="B162" s="114">
        <f t="shared" ca="1" si="9"/>
        <v>5.0542161614657939</v>
      </c>
      <c r="C162" s="114">
        <f t="shared" ca="1" si="10"/>
        <v>6.508675298802431</v>
      </c>
      <c r="D162" s="114">
        <f t="shared" ca="1" si="11"/>
        <v>7.9631344361390681</v>
      </c>
      <c r="E162" s="114">
        <f t="shared" ca="1" si="12"/>
        <v>0.96963942489109112</v>
      </c>
      <c r="F162" s="114">
        <f ca="1">IF(F$2,data0!B160/Calibration!$G161,"")</f>
        <v>5.26398165791844</v>
      </c>
      <c r="G162" s="114">
        <f ca="1">IF(G$2,data0!C160/Calibration!$G161,"")</f>
        <v>7.6148865799652627</v>
      </c>
      <c r="H162" s="114">
        <f ca="1">IF(H$2,data0!D160/Calibration!$G161,"")</f>
        <v>5.6217281198570994</v>
      </c>
      <c r="I162" s="114">
        <f ca="1">IF(I$2,data0!E160/Calibration!$G161,"")</f>
        <v>6.8993936560879447</v>
      </c>
      <c r="J162" s="114">
        <f ca="1">IF(J$2,data0!F160/Calibration!$G161,"")</f>
        <v>5.5195148450174827</v>
      </c>
      <c r="K162" s="114">
        <f ca="1">IF(K$2,data0!G160/Calibration!$G161,"")</f>
        <v>5.9283679443759505</v>
      </c>
      <c r="L162" s="114">
        <f ca="1">IF(L$2,data0!H160/Calibration!$G161,"")</f>
        <v>5.2128750204986316</v>
      </c>
      <c r="M162" s="114">
        <f ca="1">IF(M$2,data0!I160/Calibration!$G161,"")</f>
        <v>5.6217281198570994</v>
      </c>
      <c r="N162" s="114">
        <f ca="1">IF(N$2,data0!J160/Calibration!$G161,"")</f>
        <v>6.1839007322106259</v>
      </c>
      <c r="O162" s="114">
        <f ca="1">IF(O$2,data0!K160/Calibration!$G161,"")</f>
        <v>6.7460737438285197</v>
      </c>
      <c r="P162" s="114">
        <f ca="1">IF(P$2,data0!L160/Calibration!$G161,"")</f>
        <v>4.906235595244147</v>
      </c>
      <c r="Q162" s="114">
        <f ca="1">IF(Q$2,data0!M160/Calibration!$G161,"")</f>
        <v>5.1106617456590149</v>
      </c>
      <c r="R162" s="114">
        <f ca="1">IF(R$2,data0!N160/Calibration!$G161,"")</f>
        <v>7.1038202057671782</v>
      </c>
      <c r="S162" s="114">
        <f ca="1">IF(S$2,data0!O160/Calibration!$G161,"")</f>
        <v>7.4104600302860293</v>
      </c>
      <c r="T162" s="114">
        <f ca="1">IF(T$2,data0!P160/Calibration!$G161,"")</f>
        <v>5.6217281198570994</v>
      </c>
      <c r="U162" s="114">
        <f ca="1">IF(U$2,data0!Q160/Calibration!$G161,"")</f>
        <v>7.3082467554464126</v>
      </c>
      <c r="V162" s="114">
        <f ca="1">IF(V$2,data0!R160/Calibration!$G161,"")</f>
        <v>7.0527135683473698</v>
      </c>
      <c r="W162" s="114">
        <f ca="1">IF(W$2,data0!S160/Calibration!$G161,"")</f>
        <v>7.2060334806067958</v>
      </c>
      <c r="X162" s="114">
        <f ca="1">IF(X$2,data0!T160/Calibration!$G161,"")</f>
        <v>5.570621482437291</v>
      </c>
      <c r="Y162" s="114">
        <f ca="1">IF(Y$2,data0!U160/Calibration!$G161,"")</f>
        <v>7.512673305125646</v>
      </c>
      <c r="Z162" s="114" t="str">
        <f>IF(Z$2,data0!V160/Calibration!$G161,"")</f>
        <v/>
      </c>
      <c r="AA162" s="114">
        <f ca="1">IF(AA$2,data0!W160/Calibration!$G161,"")</f>
        <v>7.2060334806067958</v>
      </c>
      <c r="AB162" s="114">
        <f ca="1">IF(AB$2,data0!X160/Calibration!$G161,"")</f>
        <v>5.417301570177866</v>
      </c>
      <c r="AC162" s="114">
        <f ca="1">IF(AC$2,data0!Y160/Calibration!$G161,"")</f>
        <v>6.643860468988902</v>
      </c>
      <c r="AD162" s="114">
        <f ca="1">IF(AD$2,data0!Z160/Calibration!$G161,"")</f>
        <v>7.4104600302860293</v>
      </c>
      <c r="AE162" s="114">
        <f ca="1">IF(AE$2,data0!AA160/Calibration!$G161,"")</f>
        <v>8.1259521556346144</v>
      </c>
      <c r="AF162" s="114">
        <f ca="1">IF(AF$2,data0!AB160/Calibration!$G161,"")</f>
        <v>5.9283679443759505</v>
      </c>
      <c r="AG162" s="114">
        <f ca="1">IF(AG$2,data0!AC160/Calibration!$G161,"")</f>
        <v>5.6217281198570994</v>
      </c>
      <c r="AH162" s="114">
        <f ca="1">IF(AH$2,data0!AD160/Calibration!$G161,"")</f>
        <v>8.1259521556346144</v>
      </c>
      <c r="AI162" s="114">
        <f ca="1">IF(AI$2,data0!AE160/Calibration!$G161,"")</f>
        <v>7.4615666677058377</v>
      </c>
      <c r="AJ162" s="114">
        <f ca="1">IF(AJ$2,data0!AF160/Calibration!$G161,"")</f>
        <v>7.3082467554464126</v>
      </c>
      <c r="AK162" s="114">
        <f ca="1">IF(AK$2,data0!AG160/Calibration!$G161,"")</f>
        <v>7.1038202057671782</v>
      </c>
    </row>
    <row r="163" spans="1:37">
      <c r="A163">
        <f>data0!A161</f>
        <v>1095</v>
      </c>
      <c r="B163" s="114">
        <f t="shared" ca="1" si="9"/>
        <v>4.7625929801930607</v>
      </c>
      <c r="C163" s="114">
        <f t="shared" ca="1" si="10"/>
        <v>6.4086134628381641</v>
      </c>
      <c r="D163" s="114">
        <f t="shared" ca="1" si="11"/>
        <v>8.0546339454832676</v>
      </c>
      <c r="E163" s="114">
        <f t="shared" ca="1" si="12"/>
        <v>1.0973469884300691</v>
      </c>
      <c r="F163" s="114">
        <f ca="1">IF(F$2,data0!B161/Calibration!$G162,"")</f>
        <v>5.5513681551778946</v>
      </c>
      <c r="G163" s="114">
        <f ca="1">IF(G$2,data0!C161/Calibration!$G162,"")</f>
        <v>6.3223913873622166</v>
      </c>
      <c r="H163" s="114">
        <f ca="1">IF(H$2,data0!D161/Calibration!$G162,"")</f>
        <v>5.0887539749261812</v>
      </c>
      <c r="I163" s="114">
        <f ca="1">IF(I$2,data0!E161/Calibration!$G162,"")</f>
        <v>7.6588323525338353</v>
      </c>
      <c r="J163" s="114">
        <f ca="1">IF(J$2,data0!F161/Calibration!$G162,"")</f>
        <v>4.9859508237591328</v>
      </c>
      <c r="K163" s="114">
        <f ca="1">IF(K$2,data0!G161/Calibration!$G162,"")</f>
        <v>6.7336039920304067</v>
      </c>
      <c r="L163" s="114">
        <f ca="1">IF(L$2,data0!H161/Calibration!$G162,"")</f>
        <v>5.2943602772602762</v>
      </c>
      <c r="M163" s="114">
        <f ca="1">IF(M$2,data0!I161/Calibration!$G162,"")</f>
        <v>4.8831480741606201</v>
      </c>
      <c r="N163" s="114">
        <f ca="1">IF(N$2,data0!J161/Calibration!$G162,"")</f>
        <v>5.2943602772602762</v>
      </c>
      <c r="O163" s="114">
        <f ca="1">IF(O$2,data0!K161/Calibration!$G162,"")</f>
        <v>7.5560292013667878</v>
      </c>
      <c r="P163" s="114">
        <f ca="1">IF(P$2,data0!L161/Calibration!$G162,"")</f>
        <v>4.9345496497441443</v>
      </c>
      <c r="Q163" s="114">
        <f ca="1">IF(Q$2,data0!M161/Calibration!$G162,"")</f>
        <v>5.4485650040108471</v>
      </c>
      <c r="R163" s="114">
        <f ca="1">IF(R$2,data0!N161/Calibration!$G162,"")</f>
        <v>7.9158394273143848</v>
      </c>
      <c r="S163" s="114">
        <f ca="1">IF(S$2,data0!O161/Calibration!$G162,"")</f>
        <v>6.990611869948026</v>
      </c>
      <c r="T163" s="114">
        <f ca="1">IF(T$2,data0!P161/Calibration!$G162,"")</f>
        <v>5.9111791842625614</v>
      </c>
      <c r="U163" s="114">
        <f ca="1">IF(U$2,data0!Q161/Calibration!$G162,"")</f>
        <v>6.2709898117786933</v>
      </c>
      <c r="V163" s="114">
        <f ca="1">IF(V$2,data0!R161/Calibration!$G162,"")</f>
        <v>6.1167850850281216</v>
      </c>
      <c r="W163" s="114">
        <f ca="1">IF(W$2,data0!S161/Calibration!$G162,"")</f>
        <v>8.0186425784814315</v>
      </c>
      <c r="X163" s="114">
        <f ca="1">IF(X$2,data0!T161/Calibration!$G162,"")</f>
        <v>5.0887539749261812</v>
      </c>
      <c r="Y163" s="114">
        <f ca="1">IF(Y$2,data0!U161/Calibration!$G162,"")</f>
        <v>6.3223913873622166</v>
      </c>
      <c r="Z163" s="114" t="str">
        <f>IF(Z$2,data0!V161/Calibration!$G162,"")</f>
        <v/>
      </c>
      <c r="AA163" s="114">
        <f ca="1">IF(AA$2,data0!W161/Calibration!$G162,"")</f>
        <v>7.5046276257832636</v>
      </c>
      <c r="AB163" s="114">
        <f ca="1">IF(AB$2,data0!X161/Calibration!$G162,"")</f>
        <v>5.9111791842625614</v>
      </c>
      <c r="AC163" s="114">
        <f ca="1">IF(AC$2,data0!Y161/Calibration!$G162,"")</f>
        <v>7.4018244746162161</v>
      </c>
      <c r="AD163" s="114">
        <f ca="1">IF(AD$2,data0!Z161/Calibration!$G162,"")</f>
        <v>6.1681866606116458</v>
      </c>
      <c r="AE163" s="114">
        <f ca="1">IF(AE$2,data0!AA161/Calibration!$G162,"")</f>
        <v>8.4298551831496216</v>
      </c>
      <c r="AF163" s="114">
        <f ca="1">IF(AF$2,data0!AB161/Calibration!$G162,"")</f>
        <v>5.242958701676752</v>
      </c>
      <c r="AG163" s="114">
        <f ca="1">IF(AG$2,data0!AC161/Calibration!$G162,"")</f>
        <v>6.2709898117786933</v>
      </c>
      <c r="AH163" s="114">
        <f ca="1">IF(AH$2,data0!AD161/Calibration!$G162,"")</f>
        <v>8.53265833431667</v>
      </c>
      <c r="AI163" s="114">
        <f ca="1">IF(AI$2,data0!AE161/Calibration!$G162,"")</f>
        <v>6.990611869948026</v>
      </c>
      <c r="AJ163" s="114">
        <f ca="1">IF(AJ$2,data0!AF161/Calibration!$G162,"")</f>
        <v>6.6822024164468834</v>
      </c>
      <c r="AK163" s="114">
        <f ca="1">IF(AK$2,data0!AG161/Calibration!$G162,"")</f>
        <v>7.1448165966985977</v>
      </c>
    </row>
    <row r="164" spans="1:37">
      <c r="A164">
        <f>data0!A162</f>
        <v>1100</v>
      </c>
      <c r="B164" s="114">
        <f t="shared" si="9"/>
        <v>4.3406775369870667</v>
      </c>
      <c r="C164" s="114">
        <f t="shared" si="10"/>
        <v>5.9161503572617402</v>
      </c>
      <c r="D164" s="114">
        <f t="shared" si="11"/>
        <v>7.4916231775364137</v>
      </c>
      <c r="E164" s="114">
        <f t="shared" si="12"/>
        <v>1.0503152135164489</v>
      </c>
      <c r="F164" s="114">
        <f>IF(F$2,data0!B162/Calibration!$G163,"")</f>
        <v>5.9327922273514941</v>
      </c>
      <c r="G164" s="114">
        <f>IF(G$2,data0!C162/Calibration!$G163,"")</f>
        <v>5.055770469759298</v>
      </c>
      <c r="H164" s="114">
        <f>IF(H$2,data0!D162/Calibration!$G163,"")</f>
        <v>4.8494128121861593</v>
      </c>
      <c r="I164" s="114">
        <f>IF(I$2,data0!E162/Calibration!$G163,"")</f>
        <v>7.3257087334317212</v>
      </c>
      <c r="J164" s="114">
        <f>IF(J$2,data0!F162/Calibration!$G163,"")</f>
        <v>4.5914652364237494</v>
      </c>
      <c r="K164" s="114">
        <f>IF(K$2,data0!G162/Calibration!$G163,"")</f>
        <v>7.0677611576693105</v>
      </c>
      <c r="L164" s="114">
        <f>IF(L$2,data0!H162/Calibration!$G163,"")</f>
        <v>5.5716656212841196</v>
      </c>
      <c r="M164" s="114">
        <f>IF(M$2,data0!I162/Calibration!$G163,"")</f>
        <v>4.3851071758138209</v>
      </c>
      <c r="N164" s="114">
        <f>IF(N$2,data0!J162/Calibration!$G163,"")</f>
        <v>4.4882862061187847</v>
      </c>
      <c r="O164" s="114">
        <f>IF(O$2,data0!K162/Calibration!$G163,"")</f>
        <v>7.3772982485842036</v>
      </c>
      <c r="P164" s="114">
        <f>IF(P$2,data0!L162/Calibration!$G163,"")</f>
        <v>5.1073599849117803</v>
      </c>
      <c r="Q164" s="114">
        <f>IF(Q$2,data0!M162/Calibration!$G163,"")</f>
        <v>5.8296131970465295</v>
      </c>
      <c r="R164" s="114">
        <f>IF(R$2,data0!N162/Calibration!$G163,"")</f>
        <v>7.3257087334317212</v>
      </c>
      <c r="S164" s="114">
        <f>IF(S$2,data0!O162/Calibration!$G163,"")</f>
        <v>5.7264341667415657</v>
      </c>
      <c r="T164" s="114">
        <f>IF(T$2,data0!P162/Calibration!$G163,"")</f>
        <v>6.293918430382079</v>
      </c>
      <c r="U164" s="114">
        <f>IF(U$2,data0!Q162/Calibration!$G163,"")</f>
        <v>5.1073599849117803</v>
      </c>
      <c r="V164" s="114">
        <f>IF(V$2,data0!R162/Calibration!$G163,"")</f>
        <v>5.055770469759298</v>
      </c>
      <c r="W164" s="114">
        <f>IF(W$2,data0!S162/Calibration!$G163,"")</f>
        <v>7.583656309194132</v>
      </c>
      <c r="X164" s="114">
        <f>IF(X$2,data0!T162/Calibration!$G163,"")</f>
        <v>4.8494128121861593</v>
      </c>
      <c r="Y164" s="114">
        <f>IF(Y$2,data0!U162/Calibration!$G163,"")</f>
        <v>5.055770469759298</v>
      </c>
      <c r="Z164" s="114" t="str">
        <f>IF(Z$2,data0!V162/Calibration!$G163,"")</f>
        <v/>
      </c>
      <c r="AA164" s="114">
        <f>IF(AA$2,data0!W162/Calibration!$G163,"")</f>
        <v>6.3970974606870437</v>
      </c>
      <c r="AB164" s="114">
        <f>IF(AB$2,data0!X162/Calibration!$G163,"")</f>
        <v>6.4486869758395251</v>
      </c>
      <c r="AC164" s="114">
        <f>IF(AC$2,data0!Y162/Calibration!$G163,"")</f>
        <v>7.4288877637366859</v>
      </c>
      <c r="AD164" s="114">
        <f>IF(AD$2,data0!Z162/Calibration!$G163,"")</f>
        <v>5.0041809546068166</v>
      </c>
      <c r="AE164" s="114">
        <f>IF(AE$2,data0!AA162/Calibration!$G163,"")</f>
        <v>7.3772982485842036</v>
      </c>
      <c r="AF164" s="114">
        <f>IF(AF$2,data0!AB162/Calibration!$G163,"")</f>
        <v>4.7462337818811955</v>
      </c>
      <c r="AG164" s="114">
        <f>IF(AG$2,data0!AC162/Calibration!$G163,"")</f>
        <v>6.7582240667544182</v>
      </c>
      <c r="AH164" s="114">
        <f>IF(AH$2,data0!AD162/Calibration!$G163,"")</f>
        <v>7.4804772788891674</v>
      </c>
      <c r="AI164" s="114">
        <f>IF(AI$2,data0!AE162/Calibration!$G163,"")</f>
        <v>5.6748446515890834</v>
      </c>
      <c r="AJ164" s="114">
        <f>IF(AJ$2,data0!AF162/Calibration!$G163,"")</f>
        <v>5.4168970758266726</v>
      </c>
      <c r="AK164" s="114">
        <f>IF(AK$2,data0!AG162/Calibration!$G163,"")</f>
        <v>6.0875603697721505</v>
      </c>
    </row>
  </sheetData>
  <mergeCells count="1">
    <mergeCell ref="A2:E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"/>
  <dimension ref="A1:AK164"/>
  <sheetViews>
    <sheetView zoomScale="85" zoomScaleNormal="85" workbookViewId="0">
      <pane ySplit="3555" topLeftCell="A162" activePane="bottomLeft"/>
      <selection activeCell="A2" sqref="A2:XFD2"/>
      <selection pane="bottomLeft" activeCell="L170" sqref="L170"/>
    </sheetView>
  </sheetViews>
  <sheetFormatPr defaultColWidth="6.7109375" defaultRowHeight="15"/>
  <cols>
    <col min="1" max="16384" width="6.7109375" style="112"/>
  </cols>
  <sheetData>
    <row r="1" spans="1:37">
      <c r="A1" s="114">
        <f ca="1">MAX(C4:C164)</f>
        <v>119.32718742461847</v>
      </c>
      <c r="B1" s="115" t="s">
        <v>26</v>
      </c>
      <c r="C1" s="111" t="s">
        <v>24</v>
      </c>
      <c r="D1" s="115" t="s">
        <v>27</v>
      </c>
      <c r="E1" s="119" t="s">
        <v>25</v>
      </c>
      <c r="F1" s="112">
        <f>data1!B1</f>
        <v>0</v>
      </c>
      <c r="G1" s="112">
        <f>data1!C1</f>
        <v>1</v>
      </c>
      <c r="H1" s="112">
        <f>data1!D1</f>
        <v>2</v>
      </c>
      <c r="I1" s="112">
        <f>data1!E1</f>
        <v>3</v>
      </c>
      <c r="J1" s="112">
        <f>data1!F1</f>
        <v>4</v>
      </c>
      <c r="K1" s="112">
        <f>data1!G1</f>
        <v>5</v>
      </c>
      <c r="L1" s="112">
        <f>data1!H1</f>
        <v>6</v>
      </c>
      <c r="M1" s="112">
        <f>data1!I1</f>
        <v>7</v>
      </c>
      <c r="N1" s="112">
        <f>data1!J1</f>
        <v>8</v>
      </c>
      <c r="O1" s="112">
        <f>data1!K1</f>
        <v>9</v>
      </c>
      <c r="P1" s="112">
        <f>data1!L1</f>
        <v>10</v>
      </c>
      <c r="Q1" s="112">
        <f>data1!M1</f>
        <v>11</v>
      </c>
      <c r="R1" s="112">
        <f>data1!N1</f>
        <v>12</v>
      </c>
      <c r="S1" s="112">
        <f>data1!O1</f>
        <v>13</v>
      </c>
      <c r="T1" s="112">
        <f>data1!P1</f>
        <v>14</v>
      </c>
      <c r="U1" s="112">
        <f>data1!Q1</f>
        <v>15</v>
      </c>
      <c r="V1" s="112">
        <f>data1!R1</f>
        <v>16</v>
      </c>
      <c r="W1" s="112">
        <f>data1!S1</f>
        <v>17</v>
      </c>
      <c r="X1" s="112">
        <f>data1!T1</f>
        <v>18</v>
      </c>
      <c r="Y1" s="112">
        <f>data1!U1</f>
        <v>19</v>
      </c>
      <c r="Z1" s="112">
        <f>data1!V1</f>
        <v>20</v>
      </c>
      <c r="AA1" s="112">
        <f>data1!W1</f>
        <v>21</v>
      </c>
      <c r="AB1" s="112">
        <f>data1!X1</f>
        <v>22</v>
      </c>
      <c r="AC1" s="112">
        <f>data1!Y1</f>
        <v>23</v>
      </c>
      <c r="AD1" s="112">
        <f>data1!Z1</f>
        <v>24</v>
      </c>
      <c r="AE1" s="112">
        <f>data1!AA1</f>
        <v>25</v>
      </c>
      <c r="AF1" s="112">
        <f>data1!AB1</f>
        <v>26</v>
      </c>
      <c r="AG1" s="112">
        <f>data1!AC1</f>
        <v>27</v>
      </c>
      <c r="AH1" s="112">
        <f>data1!AD1</f>
        <v>28</v>
      </c>
      <c r="AI1" s="112">
        <f>data1!AE1</f>
        <v>29</v>
      </c>
      <c r="AJ1" s="112">
        <f>data1!AF1</f>
        <v>30</v>
      </c>
      <c r="AK1" s="112">
        <f>data1!AG1</f>
        <v>31</v>
      </c>
    </row>
    <row r="2" spans="1:37" s="227" customFormat="1" hidden="1">
      <c r="A2" s="269" t="s">
        <v>79</v>
      </c>
      <c r="B2" s="269"/>
      <c r="C2" s="269"/>
      <c r="D2" s="269"/>
      <c r="E2" s="269"/>
      <c r="F2" s="227">
        <f>pixel!K7</f>
        <v>1</v>
      </c>
      <c r="G2" s="227">
        <f>pixel!N7</f>
        <v>1</v>
      </c>
      <c r="H2" s="227">
        <f>pixel!Q7</f>
        <v>1</v>
      </c>
      <c r="I2" s="227">
        <f>pixel!T7</f>
        <v>1</v>
      </c>
      <c r="J2" s="227">
        <f>pixel!W7</f>
        <v>1</v>
      </c>
      <c r="K2" s="227">
        <f>pixel!Z7</f>
        <v>1</v>
      </c>
      <c r="L2" s="227">
        <f>pixel!AC7</f>
        <v>1</v>
      </c>
      <c r="M2" s="227">
        <f>pixel!AF7</f>
        <v>1</v>
      </c>
      <c r="N2" s="227">
        <f>pixel!AI7</f>
        <v>1</v>
      </c>
      <c r="O2" s="227">
        <f>pixel!AL7</f>
        <v>1</v>
      </c>
      <c r="P2" s="227">
        <f>pixel!AO7</f>
        <v>1</v>
      </c>
      <c r="Q2" s="227">
        <f>pixel!AR7</f>
        <v>1</v>
      </c>
      <c r="R2" s="227">
        <f>pixel!AU7</f>
        <v>1</v>
      </c>
      <c r="S2" s="227">
        <f>pixel!AX7</f>
        <v>1</v>
      </c>
      <c r="T2" s="227">
        <f>pixel!BA7</f>
        <v>1</v>
      </c>
      <c r="U2" s="227">
        <f>pixel!BD7</f>
        <v>1</v>
      </c>
      <c r="V2" s="227">
        <f>pixel!BG7</f>
        <v>1</v>
      </c>
      <c r="W2" s="227">
        <f>pixel!BJ7</f>
        <v>1</v>
      </c>
      <c r="X2" s="227">
        <f>pixel!BM7</f>
        <v>1</v>
      </c>
      <c r="Y2" s="227">
        <f>pixel!BP7</f>
        <v>1</v>
      </c>
      <c r="Z2" s="227">
        <f>pixel!BS7</f>
        <v>0</v>
      </c>
      <c r="AA2" s="227">
        <f>pixel!BV7</f>
        <v>1</v>
      </c>
      <c r="AB2" s="227">
        <f>pixel!BY7</f>
        <v>1</v>
      </c>
      <c r="AC2" s="227">
        <f>pixel!CB7</f>
        <v>1</v>
      </c>
      <c r="AD2" s="227">
        <f>pixel!CE7</f>
        <v>1</v>
      </c>
      <c r="AE2" s="227">
        <f>pixel!CH7</f>
        <v>1</v>
      </c>
      <c r="AF2" s="227">
        <f>pixel!CK7</f>
        <v>1</v>
      </c>
      <c r="AG2" s="227">
        <f>pixel!CN7</f>
        <v>1</v>
      </c>
      <c r="AH2" s="227">
        <f>pixel!CQ7</f>
        <v>1</v>
      </c>
      <c r="AI2" s="227">
        <f>pixel!CT7</f>
        <v>1</v>
      </c>
      <c r="AJ2" s="227">
        <f>pixel!CW7</f>
        <v>1</v>
      </c>
      <c r="AK2" s="227">
        <f>pixel!CZ7</f>
        <v>1</v>
      </c>
    </row>
    <row r="3" spans="1:37">
      <c r="A3" s="112" t="s">
        <v>39</v>
      </c>
      <c r="B3" s="114">
        <f ca="1">C3-1.5*E3</f>
        <v>118.1789159071256</v>
      </c>
      <c r="C3" s="114">
        <f ca="1">AVERAGE(F3:AK3)</f>
        <v>125.49579026868999</v>
      </c>
      <c r="D3" s="114">
        <f ca="1">C3+1.5*E3</f>
        <v>132.81266463025437</v>
      </c>
      <c r="E3" s="114">
        <f ca="1">STDEV(F3:AK3)</f>
        <v>4.8779162410429278</v>
      </c>
      <c r="F3" s="114">
        <f ca="1">IF(F$2,MAX(F4:F164),"")</f>
        <v>119.15370397883993</v>
      </c>
      <c r="G3" s="114">
        <f t="shared" ref="G3:AK3" ca="1" si="0">IF(G$2,MAX(G4:G164),"")</f>
        <v>128.85566194910729</v>
      </c>
      <c r="H3" s="114">
        <f t="shared" ca="1" si="0"/>
        <v>125.73636426946436</v>
      </c>
      <c r="I3" s="114">
        <f t="shared" ca="1" si="0"/>
        <v>114.62422660686148</v>
      </c>
      <c r="J3" s="114">
        <f t="shared" ca="1" si="0"/>
        <v>125.60408184318948</v>
      </c>
      <c r="K3" s="114">
        <f t="shared" ca="1" si="0"/>
        <v>121.12819106283079</v>
      </c>
      <c r="L3" s="114">
        <f t="shared" ca="1" si="0"/>
        <v>122.79882332712866</v>
      </c>
      <c r="M3" s="114">
        <f t="shared" ca="1" si="0"/>
        <v>126.60181694472092</v>
      </c>
      <c r="N3" s="114">
        <f t="shared" ca="1" si="0"/>
        <v>121.70775097683496</v>
      </c>
      <c r="O3" s="114">
        <f t="shared" ca="1" si="0"/>
        <v>117.5974130617272</v>
      </c>
      <c r="P3" s="114">
        <f t="shared" ca="1" si="0"/>
        <v>127.38991940085542</v>
      </c>
      <c r="Q3" s="114">
        <f t="shared" ca="1" si="0"/>
        <v>120.99207284381167</v>
      </c>
      <c r="R3" s="114">
        <f t="shared" ca="1" si="0"/>
        <v>122.01233740894</v>
      </c>
      <c r="S3" s="114">
        <f t="shared" ca="1" si="0"/>
        <v>121.48110131768389</v>
      </c>
      <c r="T3" s="114">
        <f t="shared" ca="1" si="0"/>
        <v>119.08561718875011</v>
      </c>
      <c r="U3" s="114">
        <f t="shared" ca="1" si="0"/>
        <v>124.99501883275995</v>
      </c>
      <c r="V3" s="114">
        <f t="shared" ca="1" si="0"/>
        <v>125.99899526563883</v>
      </c>
      <c r="W3" s="114">
        <f t="shared" ca="1" si="0"/>
        <v>125.10851085992621</v>
      </c>
      <c r="X3" s="114">
        <f t="shared" ca="1" si="0"/>
        <v>134.4671366860334</v>
      </c>
      <c r="Y3" s="114">
        <f t="shared" ca="1" si="0"/>
        <v>125.7646703748641</v>
      </c>
      <c r="Z3" s="114" t="str">
        <f t="shared" si="0"/>
        <v/>
      </c>
      <c r="AA3" s="114">
        <f t="shared" ca="1" si="0"/>
        <v>122.79882332712866</v>
      </c>
      <c r="AB3" s="114">
        <f t="shared" ca="1" si="0"/>
        <v>130.66054172099666</v>
      </c>
      <c r="AC3" s="114">
        <f t="shared" ca="1" si="0"/>
        <v>130.33676308459857</v>
      </c>
      <c r="AD3" s="114">
        <f t="shared" ca="1" si="0"/>
        <v>127.31016616198569</v>
      </c>
      <c r="AE3" s="114">
        <f t="shared" ca="1" si="0"/>
        <v>124.87916786369108</v>
      </c>
      <c r="AF3" s="114">
        <f t="shared" ca="1" si="0"/>
        <v>135.72383627094814</v>
      </c>
      <c r="AG3" s="114">
        <f t="shared" ca="1" si="0"/>
        <v>127.25615115141254</v>
      </c>
      <c r="AH3" s="114">
        <f t="shared" ca="1" si="0"/>
        <v>127.74599831844215</v>
      </c>
      <c r="AI3" s="114">
        <f t="shared" ca="1" si="0"/>
        <v>128.94817701765095</v>
      </c>
      <c r="AJ3" s="114">
        <f t="shared" ca="1" si="0"/>
        <v>131.83460337959519</v>
      </c>
      <c r="AK3" s="114">
        <f t="shared" ca="1" si="0"/>
        <v>131.77185583297069</v>
      </c>
    </row>
    <row r="4" spans="1:37">
      <c r="A4" s="112">
        <f>data1!A2</f>
        <v>300</v>
      </c>
      <c r="B4" s="114">
        <f ca="1">C4-1.5*E4</f>
        <v>0.61036087572574615</v>
      </c>
      <c r="C4" s="114">
        <f ca="1">AVERAGE(F4:AK4)</f>
        <v>0.61036087572574615</v>
      </c>
      <c r="D4" s="114">
        <f ca="1">C4+1.5*E4</f>
        <v>0.61036087572574615</v>
      </c>
      <c r="E4" s="114">
        <f ca="1">STDEV(F4:AK4)</f>
        <v>0</v>
      </c>
      <c r="F4" s="114">
        <f ca="1">IF(F$2,data1!B2/Calibration!$G3,"")</f>
        <v>0.61036087572574615</v>
      </c>
      <c r="G4" s="114">
        <f ca="1">IF(G$2,data1!C2/Calibration!$G3,"")</f>
        <v>0.61036087572574615</v>
      </c>
      <c r="H4" s="114">
        <f ca="1">IF(H$2,data1!D2/Calibration!$G3,"")</f>
        <v>0.61036087572574615</v>
      </c>
      <c r="I4" s="114">
        <f ca="1">IF(I$2,data1!E2/Calibration!$G3,"")</f>
        <v>0.61036087572574615</v>
      </c>
      <c r="J4" s="114">
        <f ca="1">IF(J$2,data1!F2/Calibration!$G3,"")</f>
        <v>0.61036087572574615</v>
      </c>
      <c r="K4" s="114">
        <f ca="1">IF(K$2,data1!G2/Calibration!$G3,"")</f>
        <v>0.61036087572574615</v>
      </c>
      <c r="L4" s="114">
        <f ca="1">IF(L$2,data1!H2/Calibration!$G3,"")</f>
        <v>0.61036087572574615</v>
      </c>
      <c r="M4" s="114">
        <f ca="1">IF(M$2,data1!I2/Calibration!$G3,"")</f>
        <v>0.61036087572574615</v>
      </c>
      <c r="N4" s="114">
        <f ca="1">IF(N$2,data1!J2/Calibration!$G3,"")</f>
        <v>0.61036087572574615</v>
      </c>
      <c r="O4" s="114">
        <f ca="1">IF(O$2,data1!K2/Calibration!$G3,"")</f>
        <v>0.61036087572574615</v>
      </c>
      <c r="P4" s="114">
        <f ca="1">IF(P$2,data1!L2/Calibration!$G3,"")</f>
        <v>0.61036087572574615</v>
      </c>
      <c r="Q4" s="114">
        <f ca="1">IF(Q$2,data1!M2/Calibration!$G3,"")</f>
        <v>0.61036087572574615</v>
      </c>
      <c r="R4" s="114">
        <f ca="1">IF(R$2,data1!N2/Calibration!$G3,"")</f>
        <v>0.61036087572574615</v>
      </c>
      <c r="S4" s="114">
        <f ca="1">IF(S$2,data1!O2/Calibration!$G3,"")</f>
        <v>0.61036087572574615</v>
      </c>
      <c r="T4" s="114">
        <f ca="1">IF(T$2,data1!P2/Calibration!$G3,"")</f>
        <v>0.61036087572574615</v>
      </c>
      <c r="U4" s="114">
        <f ca="1">IF(U$2,data1!Q2/Calibration!$G3,"")</f>
        <v>0.61036087572574615</v>
      </c>
      <c r="V4" s="114">
        <f ca="1">IF(V$2,data1!R2/Calibration!$G3,"")</f>
        <v>0.61036087572574615</v>
      </c>
      <c r="W4" s="114">
        <f ca="1">IF(W$2,data1!S2/Calibration!$G3,"")</f>
        <v>0.61036087572574615</v>
      </c>
      <c r="X4" s="114">
        <f ca="1">IF(X$2,data1!T2/Calibration!$G3,"")</f>
        <v>0.61036087572574615</v>
      </c>
      <c r="Y4" s="114">
        <f ca="1">IF(Y$2,data1!U2/Calibration!$G3,"")</f>
        <v>0.61036087572574615</v>
      </c>
      <c r="Z4" s="114" t="str">
        <f>IF(Z$2,data1!V2/Calibration!$G3,"")</f>
        <v/>
      </c>
      <c r="AA4" s="114">
        <f ca="1">IF(AA$2,data1!W2/Calibration!$G3,"")</f>
        <v>0.61036087572574615</v>
      </c>
      <c r="AB4" s="114">
        <f ca="1">IF(AB$2,data1!X2/Calibration!$G3,"")</f>
        <v>0.61036087572574615</v>
      </c>
      <c r="AC4" s="114">
        <f ca="1">IF(AC$2,data1!Y2/Calibration!$G3,"")</f>
        <v>0.61036087572574615</v>
      </c>
      <c r="AD4" s="114">
        <f ca="1">IF(AD$2,data1!Z2/Calibration!$G3,"")</f>
        <v>0.61036087572574615</v>
      </c>
      <c r="AE4" s="114">
        <f ca="1">IF(AE$2,data1!AA2/Calibration!$G3,"")</f>
        <v>0.61036087572574615</v>
      </c>
      <c r="AF4" s="114">
        <f ca="1">IF(AF$2,data1!AB2/Calibration!$G3,"")</f>
        <v>0.61036087572574615</v>
      </c>
      <c r="AG4" s="114">
        <f ca="1">IF(AG$2,data1!AC2/Calibration!$G3,"")</f>
        <v>0.61036087572574615</v>
      </c>
      <c r="AH4" s="114">
        <f ca="1">IF(AH$2,data1!AD2/Calibration!$G3,"")</f>
        <v>0.61036087572574615</v>
      </c>
      <c r="AI4" s="114">
        <f ca="1">IF(AI$2,data1!AE2/Calibration!$G3,"")</f>
        <v>0.61036087572574615</v>
      </c>
      <c r="AJ4" s="114">
        <f ca="1">IF(AJ$2,data1!AF2/Calibration!$G3,"")</f>
        <v>0.61036087572574615</v>
      </c>
      <c r="AK4" s="114">
        <f ca="1">IF(AK$2,data1!AG2/Calibration!$G3,"")</f>
        <v>0.61036087572574615</v>
      </c>
    </row>
    <row r="5" spans="1:37">
      <c r="A5" s="112">
        <f>data1!A3</f>
        <v>305</v>
      </c>
      <c r="B5" s="114">
        <f t="shared" ref="B5:B68" ca="1" si="1">C5-1.5*E5</f>
        <v>0.61036087572574615</v>
      </c>
      <c r="C5" s="114">
        <f t="shared" ref="C5:C68" ca="1" si="2">AVERAGE(F5:AK5)</f>
        <v>0.61036087572574615</v>
      </c>
      <c r="D5" s="114">
        <f t="shared" ref="D5:D68" ca="1" si="3">C5+1.5*E5</f>
        <v>0.61036087572574615</v>
      </c>
      <c r="E5" s="114">
        <f t="shared" ref="E5:E68" ca="1" si="4">STDEV(F5:AK5)</f>
        <v>0</v>
      </c>
      <c r="F5" s="114">
        <f ca="1">IF(F$2,data1!B3/Calibration!$G4,"")</f>
        <v>0.61036087572574615</v>
      </c>
      <c r="G5" s="114">
        <f ca="1">IF(G$2,data1!C3/Calibration!$G4,"")</f>
        <v>0.61036087572574615</v>
      </c>
      <c r="H5" s="114">
        <f ca="1">IF(H$2,data1!D3/Calibration!$G4,"")</f>
        <v>0.61036087572574615</v>
      </c>
      <c r="I5" s="114">
        <f ca="1">IF(I$2,data1!E3/Calibration!$G4,"")</f>
        <v>0.61036087572574615</v>
      </c>
      <c r="J5" s="114">
        <f ca="1">IF(J$2,data1!F3/Calibration!$G4,"")</f>
        <v>0.61036087572574615</v>
      </c>
      <c r="K5" s="114">
        <f ca="1">IF(K$2,data1!G3/Calibration!$G4,"")</f>
        <v>0.61036087572574615</v>
      </c>
      <c r="L5" s="114">
        <f ca="1">IF(L$2,data1!H3/Calibration!$G4,"")</f>
        <v>0.61036087572574615</v>
      </c>
      <c r="M5" s="114">
        <f ca="1">IF(M$2,data1!I3/Calibration!$G4,"")</f>
        <v>0.61036087572574615</v>
      </c>
      <c r="N5" s="114">
        <f ca="1">IF(N$2,data1!J3/Calibration!$G4,"")</f>
        <v>0.61036087572574615</v>
      </c>
      <c r="O5" s="114">
        <f ca="1">IF(O$2,data1!K3/Calibration!$G4,"")</f>
        <v>0.61036087572574615</v>
      </c>
      <c r="P5" s="114">
        <f ca="1">IF(P$2,data1!L3/Calibration!$G4,"")</f>
        <v>0.61036087572574615</v>
      </c>
      <c r="Q5" s="114">
        <f ca="1">IF(Q$2,data1!M3/Calibration!$G4,"")</f>
        <v>0.61036087572574615</v>
      </c>
      <c r="R5" s="114">
        <f ca="1">IF(R$2,data1!N3/Calibration!$G4,"")</f>
        <v>0.61036087572574615</v>
      </c>
      <c r="S5" s="114">
        <f ca="1">IF(S$2,data1!O3/Calibration!$G4,"")</f>
        <v>0.61036087572574615</v>
      </c>
      <c r="T5" s="114">
        <f ca="1">IF(T$2,data1!P3/Calibration!$G4,"")</f>
        <v>0.61036087572574615</v>
      </c>
      <c r="U5" s="114">
        <f ca="1">IF(U$2,data1!Q3/Calibration!$G4,"")</f>
        <v>0.61036087572574615</v>
      </c>
      <c r="V5" s="114">
        <f ca="1">IF(V$2,data1!R3/Calibration!$G4,"")</f>
        <v>0.61036087572574615</v>
      </c>
      <c r="W5" s="114">
        <f ca="1">IF(W$2,data1!S3/Calibration!$G4,"")</f>
        <v>0.61036087572574615</v>
      </c>
      <c r="X5" s="114">
        <f ca="1">IF(X$2,data1!T3/Calibration!$G4,"")</f>
        <v>0.61036087572574615</v>
      </c>
      <c r="Y5" s="114">
        <f ca="1">IF(Y$2,data1!U3/Calibration!$G4,"")</f>
        <v>0.61036087572574615</v>
      </c>
      <c r="Z5" s="114" t="str">
        <f>IF(Z$2,data1!V3/Calibration!$G4,"")</f>
        <v/>
      </c>
      <c r="AA5" s="114">
        <f ca="1">IF(AA$2,data1!W3/Calibration!$G4,"")</f>
        <v>0.61036087572574615</v>
      </c>
      <c r="AB5" s="114">
        <f ca="1">IF(AB$2,data1!X3/Calibration!$G4,"")</f>
        <v>0.61036087572574615</v>
      </c>
      <c r="AC5" s="114">
        <f ca="1">IF(AC$2,data1!Y3/Calibration!$G4,"")</f>
        <v>0.61036087572574615</v>
      </c>
      <c r="AD5" s="114">
        <f ca="1">IF(AD$2,data1!Z3/Calibration!$G4,"")</f>
        <v>0.61036087572574615</v>
      </c>
      <c r="AE5" s="114">
        <f ca="1">IF(AE$2,data1!AA3/Calibration!$G4,"")</f>
        <v>0.61036087572574615</v>
      </c>
      <c r="AF5" s="114">
        <f ca="1">IF(AF$2,data1!AB3/Calibration!$G4,"")</f>
        <v>0.61036087572574615</v>
      </c>
      <c r="AG5" s="114">
        <f ca="1">IF(AG$2,data1!AC3/Calibration!$G4,"")</f>
        <v>0.61036087572574615</v>
      </c>
      <c r="AH5" s="114">
        <f ca="1">IF(AH$2,data1!AD3/Calibration!$G4,"")</f>
        <v>0.61036087572574615</v>
      </c>
      <c r="AI5" s="114">
        <f ca="1">IF(AI$2,data1!AE3/Calibration!$G4,"")</f>
        <v>0.61036087572574615</v>
      </c>
      <c r="AJ5" s="114">
        <f ca="1">IF(AJ$2,data1!AF3/Calibration!$G4,"")</f>
        <v>0.61036087572574615</v>
      </c>
      <c r="AK5" s="114">
        <f ca="1">IF(AK$2,data1!AG3/Calibration!$G4,"")</f>
        <v>0.61036087572574615</v>
      </c>
    </row>
    <row r="6" spans="1:37">
      <c r="A6" s="112">
        <f>data1!A4</f>
        <v>310</v>
      </c>
      <c r="B6" s="114">
        <f t="shared" ca="1" si="1"/>
        <v>0.61036087572574615</v>
      </c>
      <c r="C6" s="114">
        <f t="shared" ca="1" si="2"/>
        <v>0.61036087572574615</v>
      </c>
      <c r="D6" s="114">
        <f t="shared" ca="1" si="3"/>
        <v>0.61036087572574615</v>
      </c>
      <c r="E6" s="114">
        <f t="shared" ca="1" si="4"/>
        <v>0</v>
      </c>
      <c r="F6" s="114">
        <f ca="1">IF(F$2,data1!B4/Calibration!$G5,"")</f>
        <v>0.61036087572574615</v>
      </c>
      <c r="G6" s="114">
        <f ca="1">IF(G$2,data1!C4/Calibration!$G5,"")</f>
        <v>0.61036087572574615</v>
      </c>
      <c r="H6" s="114">
        <f ca="1">IF(H$2,data1!D4/Calibration!$G5,"")</f>
        <v>0.61036087572574615</v>
      </c>
      <c r="I6" s="114">
        <f ca="1">IF(I$2,data1!E4/Calibration!$G5,"")</f>
        <v>0.61036087572574615</v>
      </c>
      <c r="J6" s="114">
        <f ca="1">IF(J$2,data1!F4/Calibration!$G5,"")</f>
        <v>0.61036087572574615</v>
      </c>
      <c r="K6" s="114">
        <f ca="1">IF(K$2,data1!G4/Calibration!$G5,"")</f>
        <v>0.61036087572574615</v>
      </c>
      <c r="L6" s="114">
        <f ca="1">IF(L$2,data1!H4/Calibration!$G5,"")</f>
        <v>0.61036087572574615</v>
      </c>
      <c r="M6" s="114">
        <f ca="1">IF(M$2,data1!I4/Calibration!$G5,"")</f>
        <v>0.61036087572574615</v>
      </c>
      <c r="N6" s="114">
        <f ca="1">IF(N$2,data1!J4/Calibration!$G5,"")</f>
        <v>0.61036087572574615</v>
      </c>
      <c r="O6" s="114">
        <f ca="1">IF(O$2,data1!K4/Calibration!$G5,"")</f>
        <v>0.61036087572574615</v>
      </c>
      <c r="P6" s="114">
        <f ca="1">IF(P$2,data1!L4/Calibration!$G5,"")</f>
        <v>0.61036087572574615</v>
      </c>
      <c r="Q6" s="114">
        <f ca="1">IF(Q$2,data1!M4/Calibration!$G5,"")</f>
        <v>0.61036087572574615</v>
      </c>
      <c r="R6" s="114">
        <f ca="1">IF(R$2,data1!N4/Calibration!$G5,"")</f>
        <v>0.61036087572574615</v>
      </c>
      <c r="S6" s="114">
        <f ca="1">IF(S$2,data1!O4/Calibration!$G5,"")</f>
        <v>0.61036087572574615</v>
      </c>
      <c r="T6" s="114">
        <f ca="1">IF(T$2,data1!P4/Calibration!$G5,"")</f>
        <v>0.61036087572574615</v>
      </c>
      <c r="U6" s="114">
        <f ca="1">IF(U$2,data1!Q4/Calibration!$G5,"")</f>
        <v>0.61036087572574615</v>
      </c>
      <c r="V6" s="114">
        <f ca="1">IF(V$2,data1!R4/Calibration!$G5,"")</f>
        <v>0.61036087572574615</v>
      </c>
      <c r="W6" s="114">
        <f ca="1">IF(W$2,data1!S4/Calibration!$G5,"")</f>
        <v>0.61036087572574615</v>
      </c>
      <c r="X6" s="114">
        <f ca="1">IF(X$2,data1!T4/Calibration!$G5,"")</f>
        <v>0.61036087572574615</v>
      </c>
      <c r="Y6" s="114">
        <f ca="1">IF(Y$2,data1!U4/Calibration!$G5,"")</f>
        <v>0.61036087572574615</v>
      </c>
      <c r="Z6" s="114" t="str">
        <f>IF(Z$2,data1!V4/Calibration!$G5,"")</f>
        <v/>
      </c>
      <c r="AA6" s="114">
        <f ca="1">IF(AA$2,data1!W4/Calibration!$G5,"")</f>
        <v>0.61036087572574615</v>
      </c>
      <c r="AB6" s="114">
        <f ca="1">IF(AB$2,data1!X4/Calibration!$G5,"")</f>
        <v>0.61036087572574615</v>
      </c>
      <c r="AC6" s="114">
        <f ca="1">IF(AC$2,data1!Y4/Calibration!$G5,"")</f>
        <v>0.61036087572574615</v>
      </c>
      <c r="AD6" s="114">
        <f ca="1">IF(AD$2,data1!Z4/Calibration!$G5,"")</f>
        <v>0.61036087572574615</v>
      </c>
      <c r="AE6" s="114">
        <f ca="1">IF(AE$2,data1!AA4/Calibration!$G5,"")</f>
        <v>0.61036087572574615</v>
      </c>
      <c r="AF6" s="114">
        <f ca="1">IF(AF$2,data1!AB4/Calibration!$G5,"")</f>
        <v>0.61036087572574615</v>
      </c>
      <c r="AG6" s="114">
        <f ca="1">IF(AG$2,data1!AC4/Calibration!$G5,"")</f>
        <v>0.61036087572574615</v>
      </c>
      <c r="AH6" s="114">
        <f ca="1">IF(AH$2,data1!AD4/Calibration!$G5,"")</f>
        <v>0.61036087572574615</v>
      </c>
      <c r="AI6" s="114">
        <f ca="1">IF(AI$2,data1!AE4/Calibration!$G5,"")</f>
        <v>0.61036087572574615</v>
      </c>
      <c r="AJ6" s="114">
        <f ca="1">IF(AJ$2,data1!AF4/Calibration!$G5,"")</f>
        <v>0.61036087572574615</v>
      </c>
      <c r="AK6" s="114">
        <f ca="1">IF(AK$2,data1!AG4/Calibration!$G5,"")</f>
        <v>0.61036087572574615</v>
      </c>
    </row>
    <row r="7" spans="1:37">
      <c r="A7" s="112">
        <f>data1!A5</f>
        <v>315</v>
      </c>
      <c r="B7" s="114">
        <f t="shared" ca="1" si="1"/>
        <v>0.61036087572574615</v>
      </c>
      <c r="C7" s="114">
        <f t="shared" ca="1" si="2"/>
        <v>0.61036087572574615</v>
      </c>
      <c r="D7" s="114">
        <f t="shared" ca="1" si="3"/>
        <v>0.61036087572574615</v>
      </c>
      <c r="E7" s="114">
        <f t="shared" ca="1" si="4"/>
        <v>0</v>
      </c>
      <c r="F7" s="114">
        <f ca="1">IF(F$2,data1!B5/Calibration!$G6,"")</f>
        <v>0.61036087572574615</v>
      </c>
      <c r="G7" s="114">
        <f ca="1">IF(G$2,data1!C5/Calibration!$G6,"")</f>
        <v>0.61036087572574615</v>
      </c>
      <c r="H7" s="114">
        <f ca="1">IF(H$2,data1!D5/Calibration!$G6,"")</f>
        <v>0.61036087572574615</v>
      </c>
      <c r="I7" s="114">
        <f ca="1">IF(I$2,data1!E5/Calibration!$G6,"")</f>
        <v>0.61036087572574615</v>
      </c>
      <c r="J7" s="114">
        <f ca="1">IF(J$2,data1!F5/Calibration!$G6,"")</f>
        <v>0.61036087572574615</v>
      </c>
      <c r="K7" s="114">
        <f ca="1">IF(K$2,data1!G5/Calibration!$G6,"")</f>
        <v>0.61036087572574615</v>
      </c>
      <c r="L7" s="114">
        <f ca="1">IF(L$2,data1!H5/Calibration!$G6,"")</f>
        <v>0.61036087572574615</v>
      </c>
      <c r="M7" s="114">
        <f ca="1">IF(M$2,data1!I5/Calibration!$G6,"")</f>
        <v>0.61036087572574615</v>
      </c>
      <c r="N7" s="114">
        <f ca="1">IF(N$2,data1!J5/Calibration!$G6,"")</f>
        <v>0.61036087572574615</v>
      </c>
      <c r="O7" s="114">
        <f ca="1">IF(O$2,data1!K5/Calibration!$G6,"")</f>
        <v>0.61036087572574615</v>
      </c>
      <c r="P7" s="114">
        <f ca="1">IF(P$2,data1!L5/Calibration!$G6,"")</f>
        <v>0.61036087572574615</v>
      </c>
      <c r="Q7" s="114">
        <f ca="1">IF(Q$2,data1!M5/Calibration!$G6,"")</f>
        <v>0.61036087572574615</v>
      </c>
      <c r="R7" s="114">
        <f ca="1">IF(R$2,data1!N5/Calibration!$G6,"")</f>
        <v>0.61036087572574615</v>
      </c>
      <c r="S7" s="114">
        <f ca="1">IF(S$2,data1!O5/Calibration!$G6,"")</f>
        <v>0.61036087572574615</v>
      </c>
      <c r="T7" s="114">
        <f ca="1">IF(T$2,data1!P5/Calibration!$G6,"")</f>
        <v>0.61036087572574615</v>
      </c>
      <c r="U7" s="114">
        <f ca="1">IF(U$2,data1!Q5/Calibration!$G6,"")</f>
        <v>0.61036087572574615</v>
      </c>
      <c r="V7" s="114">
        <f ca="1">IF(V$2,data1!R5/Calibration!$G6,"")</f>
        <v>0.61036087572574615</v>
      </c>
      <c r="W7" s="114">
        <f ca="1">IF(W$2,data1!S5/Calibration!$G6,"")</f>
        <v>0.61036087572574615</v>
      </c>
      <c r="X7" s="114">
        <f ca="1">IF(X$2,data1!T5/Calibration!$G6,"")</f>
        <v>0.61036087572574615</v>
      </c>
      <c r="Y7" s="114">
        <f ca="1">IF(Y$2,data1!U5/Calibration!$G6,"")</f>
        <v>0.61036087572574615</v>
      </c>
      <c r="Z7" s="114" t="str">
        <f>IF(Z$2,data1!V5/Calibration!$G6,"")</f>
        <v/>
      </c>
      <c r="AA7" s="114">
        <f ca="1">IF(AA$2,data1!W5/Calibration!$G6,"")</f>
        <v>0.61036087572574615</v>
      </c>
      <c r="AB7" s="114">
        <f ca="1">IF(AB$2,data1!X5/Calibration!$G6,"")</f>
        <v>0.61036087572574615</v>
      </c>
      <c r="AC7" s="114">
        <f ca="1">IF(AC$2,data1!Y5/Calibration!$G6,"")</f>
        <v>0.61036087572574615</v>
      </c>
      <c r="AD7" s="114">
        <f ca="1">IF(AD$2,data1!Z5/Calibration!$G6,"")</f>
        <v>0.61036087572574615</v>
      </c>
      <c r="AE7" s="114">
        <f ca="1">IF(AE$2,data1!AA5/Calibration!$G6,"")</f>
        <v>0.61036087572574615</v>
      </c>
      <c r="AF7" s="114">
        <f ca="1">IF(AF$2,data1!AB5/Calibration!$G6,"")</f>
        <v>0.61036087572574615</v>
      </c>
      <c r="AG7" s="114">
        <f ca="1">IF(AG$2,data1!AC5/Calibration!$G6,"")</f>
        <v>0.61036087572574615</v>
      </c>
      <c r="AH7" s="114">
        <f ca="1">IF(AH$2,data1!AD5/Calibration!$G6,"")</f>
        <v>0.61036087572574615</v>
      </c>
      <c r="AI7" s="114">
        <f ca="1">IF(AI$2,data1!AE5/Calibration!$G6,"")</f>
        <v>0.61036087572574615</v>
      </c>
      <c r="AJ7" s="114">
        <f ca="1">IF(AJ$2,data1!AF5/Calibration!$G6,"")</f>
        <v>0.61036087572574615</v>
      </c>
      <c r="AK7" s="114">
        <f ca="1">IF(AK$2,data1!AG5/Calibration!$G6,"")</f>
        <v>0.61036087572574615</v>
      </c>
    </row>
    <row r="8" spans="1:37">
      <c r="A8" s="112">
        <f>data1!A6</f>
        <v>320</v>
      </c>
      <c r="B8" s="114">
        <f t="shared" ca="1" si="1"/>
        <v>0.61036087572574615</v>
      </c>
      <c r="C8" s="114">
        <f t="shared" ca="1" si="2"/>
        <v>0.61036087572574615</v>
      </c>
      <c r="D8" s="114">
        <f t="shared" ca="1" si="3"/>
        <v>0.61036087572574615</v>
      </c>
      <c r="E8" s="114">
        <f t="shared" ca="1" si="4"/>
        <v>0</v>
      </c>
      <c r="F8" s="114">
        <f ca="1">IF(F$2,data1!B6/Calibration!$G7,"")</f>
        <v>0.61036087572574615</v>
      </c>
      <c r="G8" s="114">
        <f ca="1">IF(G$2,data1!C6/Calibration!$G7,"")</f>
        <v>0.61036087572574615</v>
      </c>
      <c r="H8" s="114">
        <f ca="1">IF(H$2,data1!D6/Calibration!$G7,"")</f>
        <v>0.61036087572574615</v>
      </c>
      <c r="I8" s="114">
        <f ca="1">IF(I$2,data1!E6/Calibration!$G7,"")</f>
        <v>0.61036087572574615</v>
      </c>
      <c r="J8" s="114">
        <f ca="1">IF(J$2,data1!F6/Calibration!$G7,"")</f>
        <v>0.61036087572574615</v>
      </c>
      <c r="K8" s="114">
        <f ca="1">IF(K$2,data1!G6/Calibration!$G7,"")</f>
        <v>0.61036087572574615</v>
      </c>
      <c r="L8" s="114">
        <f ca="1">IF(L$2,data1!H6/Calibration!$G7,"")</f>
        <v>0.61036087572574615</v>
      </c>
      <c r="M8" s="114">
        <f ca="1">IF(M$2,data1!I6/Calibration!$G7,"")</f>
        <v>0.61036087572574615</v>
      </c>
      <c r="N8" s="114">
        <f ca="1">IF(N$2,data1!J6/Calibration!$G7,"")</f>
        <v>0.61036087572574615</v>
      </c>
      <c r="O8" s="114">
        <f ca="1">IF(O$2,data1!K6/Calibration!$G7,"")</f>
        <v>0.61036087572574615</v>
      </c>
      <c r="P8" s="114">
        <f ca="1">IF(P$2,data1!L6/Calibration!$G7,"")</f>
        <v>0.61036087572574615</v>
      </c>
      <c r="Q8" s="114">
        <f ca="1">IF(Q$2,data1!M6/Calibration!$G7,"")</f>
        <v>0.61036087572574615</v>
      </c>
      <c r="R8" s="114">
        <f ca="1">IF(R$2,data1!N6/Calibration!$G7,"")</f>
        <v>0.61036087572574615</v>
      </c>
      <c r="S8" s="114">
        <f ca="1">IF(S$2,data1!O6/Calibration!$G7,"")</f>
        <v>0.61036087572574615</v>
      </c>
      <c r="T8" s="114">
        <f ca="1">IF(T$2,data1!P6/Calibration!$G7,"")</f>
        <v>0.61036087572574615</v>
      </c>
      <c r="U8" s="114">
        <f ca="1">IF(U$2,data1!Q6/Calibration!$G7,"")</f>
        <v>0.61036087572574615</v>
      </c>
      <c r="V8" s="114">
        <f ca="1">IF(V$2,data1!R6/Calibration!$G7,"")</f>
        <v>0.61036087572574615</v>
      </c>
      <c r="W8" s="114">
        <f ca="1">IF(W$2,data1!S6/Calibration!$G7,"")</f>
        <v>0.61036087572574615</v>
      </c>
      <c r="X8" s="114">
        <f ca="1">IF(X$2,data1!T6/Calibration!$G7,"")</f>
        <v>0.61036087572574615</v>
      </c>
      <c r="Y8" s="114">
        <f ca="1">IF(Y$2,data1!U6/Calibration!$G7,"")</f>
        <v>0.61036087572574615</v>
      </c>
      <c r="Z8" s="114" t="str">
        <f>IF(Z$2,data1!V6/Calibration!$G7,"")</f>
        <v/>
      </c>
      <c r="AA8" s="114">
        <f ca="1">IF(AA$2,data1!W6/Calibration!$G7,"")</f>
        <v>0.61036087572574615</v>
      </c>
      <c r="AB8" s="114">
        <f ca="1">IF(AB$2,data1!X6/Calibration!$G7,"")</f>
        <v>0.61036087572574615</v>
      </c>
      <c r="AC8" s="114">
        <f ca="1">IF(AC$2,data1!Y6/Calibration!$G7,"")</f>
        <v>0.61036087572574615</v>
      </c>
      <c r="AD8" s="114">
        <f ca="1">IF(AD$2,data1!Z6/Calibration!$G7,"")</f>
        <v>0.61036087572574615</v>
      </c>
      <c r="AE8" s="114">
        <f ca="1">IF(AE$2,data1!AA6/Calibration!$G7,"")</f>
        <v>0.61036087572574615</v>
      </c>
      <c r="AF8" s="114">
        <f ca="1">IF(AF$2,data1!AB6/Calibration!$G7,"")</f>
        <v>0.61036087572574615</v>
      </c>
      <c r="AG8" s="114">
        <f ca="1">IF(AG$2,data1!AC6/Calibration!$G7,"")</f>
        <v>0.61036087572574615</v>
      </c>
      <c r="AH8" s="114">
        <f ca="1">IF(AH$2,data1!AD6/Calibration!$G7,"")</f>
        <v>0.61036087572574615</v>
      </c>
      <c r="AI8" s="114">
        <f ca="1">IF(AI$2,data1!AE6/Calibration!$G7,"")</f>
        <v>0.61036087572574615</v>
      </c>
      <c r="AJ8" s="114">
        <f ca="1">IF(AJ$2,data1!AF6/Calibration!$G7,"")</f>
        <v>0.61036087572574615</v>
      </c>
      <c r="AK8" s="114">
        <f ca="1">IF(AK$2,data1!AG6/Calibration!$G7,"")</f>
        <v>0.61036087572574615</v>
      </c>
    </row>
    <row r="9" spans="1:37">
      <c r="A9" s="112">
        <f>data1!A7</f>
        <v>325</v>
      </c>
      <c r="B9" s="114">
        <f t="shared" ca="1" si="1"/>
        <v>0.61036087572574615</v>
      </c>
      <c r="C9" s="114">
        <f t="shared" ca="1" si="2"/>
        <v>0.61036087572574615</v>
      </c>
      <c r="D9" s="114">
        <f t="shared" ca="1" si="3"/>
        <v>0.61036087572574615</v>
      </c>
      <c r="E9" s="114">
        <f t="shared" ca="1" si="4"/>
        <v>0</v>
      </c>
      <c r="F9" s="114">
        <f ca="1">IF(F$2,data1!B7/Calibration!$G8,"")</f>
        <v>0.61036087572574615</v>
      </c>
      <c r="G9" s="114">
        <f ca="1">IF(G$2,data1!C7/Calibration!$G8,"")</f>
        <v>0.61036087572574615</v>
      </c>
      <c r="H9" s="114">
        <f ca="1">IF(H$2,data1!D7/Calibration!$G8,"")</f>
        <v>0.61036087572574615</v>
      </c>
      <c r="I9" s="114">
        <f ca="1">IF(I$2,data1!E7/Calibration!$G8,"")</f>
        <v>0.61036087572574615</v>
      </c>
      <c r="J9" s="114">
        <f ca="1">IF(J$2,data1!F7/Calibration!$G8,"")</f>
        <v>0.61036087572574615</v>
      </c>
      <c r="K9" s="114">
        <f ca="1">IF(K$2,data1!G7/Calibration!$G8,"")</f>
        <v>0.61036087572574615</v>
      </c>
      <c r="L9" s="114">
        <f ca="1">IF(L$2,data1!H7/Calibration!$G8,"")</f>
        <v>0.61036087572574615</v>
      </c>
      <c r="M9" s="114">
        <f ca="1">IF(M$2,data1!I7/Calibration!$G8,"")</f>
        <v>0.61036087572574615</v>
      </c>
      <c r="N9" s="114">
        <f ca="1">IF(N$2,data1!J7/Calibration!$G8,"")</f>
        <v>0.61036087572574615</v>
      </c>
      <c r="O9" s="114">
        <f ca="1">IF(O$2,data1!K7/Calibration!$G8,"")</f>
        <v>0.61036087572574615</v>
      </c>
      <c r="P9" s="114">
        <f ca="1">IF(P$2,data1!L7/Calibration!$G8,"")</f>
        <v>0.61036087572574615</v>
      </c>
      <c r="Q9" s="114">
        <f ca="1">IF(Q$2,data1!M7/Calibration!$G8,"")</f>
        <v>0.61036087572574615</v>
      </c>
      <c r="R9" s="114">
        <f ca="1">IF(R$2,data1!N7/Calibration!$G8,"")</f>
        <v>0.61036087572574615</v>
      </c>
      <c r="S9" s="114">
        <f ca="1">IF(S$2,data1!O7/Calibration!$G8,"")</f>
        <v>0.61036087572574615</v>
      </c>
      <c r="T9" s="114">
        <f ca="1">IF(T$2,data1!P7/Calibration!$G8,"")</f>
        <v>0.61036087572574615</v>
      </c>
      <c r="U9" s="114">
        <f ca="1">IF(U$2,data1!Q7/Calibration!$G8,"")</f>
        <v>0.61036087572574615</v>
      </c>
      <c r="V9" s="114">
        <f ca="1">IF(V$2,data1!R7/Calibration!$G8,"")</f>
        <v>0.61036087572574615</v>
      </c>
      <c r="W9" s="114">
        <f ca="1">IF(W$2,data1!S7/Calibration!$G8,"")</f>
        <v>0.61036087572574615</v>
      </c>
      <c r="X9" s="114">
        <f ca="1">IF(X$2,data1!T7/Calibration!$G8,"")</f>
        <v>0.61036087572574615</v>
      </c>
      <c r="Y9" s="114">
        <f ca="1">IF(Y$2,data1!U7/Calibration!$G8,"")</f>
        <v>0.61036087572574615</v>
      </c>
      <c r="Z9" s="114" t="str">
        <f>IF(Z$2,data1!V7/Calibration!$G8,"")</f>
        <v/>
      </c>
      <c r="AA9" s="114">
        <f ca="1">IF(AA$2,data1!W7/Calibration!$G8,"")</f>
        <v>0.61036087572574615</v>
      </c>
      <c r="AB9" s="114">
        <f ca="1">IF(AB$2,data1!X7/Calibration!$G8,"")</f>
        <v>0.61036087572574615</v>
      </c>
      <c r="AC9" s="114">
        <f ca="1">IF(AC$2,data1!Y7/Calibration!$G8,"")</f>
        <v>0.61036087572574615</v>
      </c>
      <c r="AD9" s="114">
        <f ca="1">IF(AD$2,data1!Z7/Calibration!$G8,"")</f>
        <v>0.61036087572574615</v>
      </c>
      <c r="AE9" s="114">
        <f ca="1">IF(AE$2,data1!AA7/Calibration!$G8,"")</f>
        <v>0.61036087572574615</v>
      </c>
      <c r="AF9" s="114">
        <f ca="1">IF(AF$2,data1!AB7/Calibration!$G8,"")</f>
        <v>0.61036087572574615</v>
      </c>
      <c r="AG9" s="114">
        <f ca="1">IF(AG$2,data1!AC7/Calibration!$G8,"")</f>
        <v>0.61036087572574615</v>
      </c>
      <c r="AH9" s="114">
        <f ca="1">IF(AH$2,data1!AD7/Calibration!$G8,"")</f>
        <v>0.61036087572574615</v>
      </c>
      <c r="AI9" s="114">
        <f ca="1">IF(AI$2,data1!AE7/Calibration!$G8,"")</f>
        <v>0.61036087572574615</v>
      </c>
      <c r="AJ9" s="114">
        <f ca="1">IF(AJ$2,data1!AF7/Calibration!$G8,"")</f>
        <v>0.61036087572574615</v>
      </c>
      <c r="AK9" s="114">
        <f ca="1">IF(AK$2,data1!AG7/Calibration!$G8,"")</f>
        <v>0.61036087572574615</v>
      </c>
    </row>
    <row r="10" spans="1:37">
      <c r="A10" s="112">
        <f>data1!A8</f>
        <v>330</v>
      </c>
      <c r="B10" s="114">
        <f t="shared" ca="1" si="1"/>
        <v>0.61036087572574615</v>
      </c>
      <c r="C10" s="114">
        <f t="shared" ca="1" si="2"/>
        <v>0.61036087572574615</v>
      </c>
      <c r="D10" s="114">
        <f t="shared" ca="1" si="3"/>
        <v>0.61036087572574615</v>
      </c>
      <c r="E10" s="114">
        <f t="shared" ca="1" si="4"/>
        <v>0</v>
      </c>
      <c r="F10" s="114">
        <f ca="1">IF(F$2,data1!B8/Calibration!$G9,"")</f>
        <v>0.61036087572574615</v>
      </c>
      <c r="G10" s="114">
        <f ca="1">IF(G$2,data1!C8/Calibration!$G9,"")</f>
        <v>0.61036087572574615</v>
      </c>
      <c r="H10" s="114">
        <f ca="1">IF(H$2,data1!D8/Calibration!$G9,"")</f>
        <v>0.61036087572574615</v>
      </c>
      <c r="I10" s="114">
        <f ca="1">IF(I$2,data1!E8/Calibration!$G9,"")</f>
        <v>0.61036087572574615</v>
      </c>
      <c r="J10" s="114">
        <f ca="1">IF(J$2,data1!F8/Calibration!$G9,"")</f>
        <v>0.61036087572574615</v>
      </c>
      <c r="K10" s="114">
        <f ca="1">IF(K$2,data1!G8/Calibration!$G9,"")</f>
        <v>0.61036087572574615</v>
      </c>
      <c r="L10" s="114">
        <f ca="1">IF(L$2,data1!H8/Calibration!$G9,"")</f>
        <v>0.61036087572574615</v>
      </c>
      <c r="M10" s="114">
        <f ca="1">IF(M$2,data1!I8/Calibration!$G9,"")</f>
        <v>0.61036087572574615</v>
      </c>
      <c r="N10" s="114">
        <f ca="1">IF(N$2,data1!J8/Calibration!$G9,"")</f>
        <v>0.61036087572574615</v>
      </c>
      <c r="O10" s="114">
        <f ca="1">IF(O$2,data1!K8/Calibration!$G9,"")</f>
        <v>0.61036087572574615</v>
      </c>
      <c r="P10" s="114">
        <f ca="1">IF(P$2,data1!L8/Calibration!$G9,"")</f>
        <v>0.61036087572574615</v>
      </c>
      <c r="Q10" s="114">
        <f ca="1">IF(Q$2,data1!M8/Calibration!$G9,"")</f>
        <v>0.61036087572574615</v>
      </c>
      <c r="R10" s="114">
        <f ca="1">IF(R$2,data1!N8/Calibration!$G9,"")</f>
        <v>0.61036087572574615</v>
      </c>
      <c r="S10" s="114">
        <f ca="1">IF(S$2,data1!O8/Calibration!$G9,"")</f>
        <v>0.61036087572574615</v>
      </c>
      <c r="T10" s="114">
        <f ca="1">IF(T$2,data1!P8/Calibration!$G9,"")</f>
        <v>0.61036087572574615</v>
      </c>
      <c r="U10" s="114">
        <f ca="1">IF(U$2,data1!Q8/Calibration!$G9,"")</f>
        <v>0.61036087572574615</v>
      </c>
      <c r="V10" s="114">
        <f ca="1">IF(V$2,data1!R8/Calibration!$G9,"")</f>
        <v>0.61036087572574615</v>
      </c>
      <c r="W10" s="114">
        <f ca="1">IF(W$2,data1!S8/Calibration!$G9,"")</f>
        <v>0.61036087572574615</v>
      </c>
      <c r="X10" s="114">
        <f ca="1">IF(X$2,data1!T8/Calibration!$G9,"")</f>
        <v>0.61036087572574615</v>
      </c>
      <c r="Y10" s="114">
        <f ca="1">IF(Y$2,data1!U8/Calibration!$G9,"")</f>
        <v>0.61036087572574615</v>
      </c>
      <c r="Z10" s="114" t="str">
        <f>IF(Z$2,data1!V8/Calibration!$G9,"")</f>
        <v/>
      </c>
      <c r="AA10" s="114">
        <f ca="1">IF(AA$2,data1!W8/Calibration!$G9,"")</f>
        <v>0.61036087572574615</v>
      </c>
      <c r="AB10" s="114">
        <f ca="1">IF(AB$2,data1!X8/Calibration!$G9,"")</f>
        <v>0.61036087572574615</v>
      </c>
      <c r="AC10" s="114">
        <f ca="1">IF(AC$2,data1!Y8/Calibration!$G9,"")</f>
        <v>0.61036087572574615</v>
      </c>
      <c r="AD10" s="114">
        <f ca="1">IF(AD$2,data1!Z8/Calibration!$G9,"")</f>
        <v>0.61036087572574615</v>
      </c>
      <c r="AE10" s="114">
        <f ca="1">IF(AE$2,data1!AA8/Calibration!$G9,"")</f>
        <v>0.61036087572574615</v>
      </c>
      <c r="AF10" s="114">
        <f ca="1">IF(AF$2,data1!AB8/Calibration!$G9,"")</f>
        <v>0.61036087572574615</v>
      </c>
      <c r="AG10" s="114">
        <f ca="1">IF(AG$2,data1!AC8/Calibration!$G9,"")</f>
        <v>0.61036087572574615</v>
      </c>
      <c r="AH10" s="114">
        <f ca="1">IF(AH$2,data1!AD8/Calibration!$G9,"")</f>
        <v>0.61036087572574615</v>
      </c>
      <c r="AI10" s="114">
        <f ca="1">IF(AI$2,data1!AE8/Calibration!$G9,"")</f>
        <v>0.61036087572574615</v>
      </c>
      <c r="AJ10" s="114">
        <f ca="1">IF(AJ$2,data1!AF8/Calibration!$G9,"")</f>
        <v>0.61036087572574615</v>
      </c>
      <c r="AK10" s="114">
        <f ca="1">IF(AK$2,data1!AG8/Calibration!$G9,"")</f>
        <v>0.61036087572574615</v>
      </c>
    </row>
    <row r="11" spans="1:37">
      <c r="A11" s="112">
        <f>data1!A9</f>
        <v>335</v>
      </c>
      <c r="B11" s="114">
        <f t="shared" ca="1" si="1"/>
        <v>0.61036087572574615</v>
      </c>
      <c r="C11" s="114">
        <f t="shared" ca="1" si="2"/>
        <v>0.61036087572574615</v>
      </c>
      <c r="D11" s="114">
        <f t="shared" ca="1" si="3"/>
        <v>0.61036087572574615</v>
      </c>
      <c r="E11" s="114">
        <f t="shared" ca="1" si="4"/>
        <v>0</v>
      </c>
      <c r="F11" s="114">
        <f ca="1">IF(F$2,data1!B9/Calibration!$G10,"")</f>
        <v>0.61036087572574615</v>
      </c>
      <c r="G11" s="114">
        <f ca="1">IF(G$2,data1!C9/Calibration!$G10,"")</f>
        <v>0.61036087572574615</v>
      </c>
      <c r="H11" s="114">
        <f ca="1">IF(H$2,data1!D9/Calibration!$G10,"")</f>
        <v>0.61036087572574615</v>
      </c>
      <c r="I11" s="114">
        <f ca="1">IF(I$2,data1!E9/Calibration!$G10,"")</f>
        <v>0.61036087572574615</v>
      </c>
      <c r="J11" s="114">
        <f ca="1">IF(J$2,data1!F9/Calibration!$G10,"")</f>
        <v>0.61036087572574615</v>
      </c>
      <c r="K11" s="114">
        <f ca="1">IF(K$2,data1!G9/Calibration!$G10,"")</f>
        <v>0.61036087572574615</v>
      </c>
      <c r="L11" s="114">
        <f ca="1">IF(L$2,data1!H9/Calibration!$G10,"")</f>
        <v>0.61036087572574615</v>
      </c>
      <c r="M11" s="114">
        <f ca="1">IF(M$2,data1!I9/Calibration!$G10,"")</f>
        <v>0.61036087572574615</v>
      </c>
      <c r="N11" s="114">
        <f ca="1">IF(N$2,data1!J9/Calibration!$G10,"")</f>
        <v>0.61036087572574615</v>
      </c>
      <c r="O11" s="114">
        <f ca="1">IF(O$2,data1!K9/Calibration!$G10,"")</f>
        <v>0.61036087572574615</v>
      </c>
      <c r="P11" s="114">
        <f ca="1">IF(P$2,data1!L9/Calibration!$G10,"")</f>
        <v>0.61036087572574615</v>
      </c>
      <c r="Q11" s="114">
        <f ca="1">IF(Q$2,data1!M9/Calibration!$G10,"")</f>
        <v>0.61036087572574615</v>
      </c>
      <c r="R11" s="114">
        <f ca="1">IF(R$2,data1!N9/Calibration!$G10,"")</f>
        <v>0.61036087572574615</v>
      </c>
      <c r="S11" s="114">
        <f ca="1">IF(S$2,data1!O9/Calibration!$G10,"")</f>
        <v>0.61036087572574615</v>
      </c>
      <c r="T11" s="114">
        <f ca="1">IF(T$2,data1!P9/Calibration!$G10,"")</f>
        <v>0.61036087572574615</v>
      </c>
      <c r="U11" s="114">
        <f ca="1">IF(U$2,data1!Q9/Calibration!$G10,"")</f>
        <v>0.61036087572574615</v>
      </c>
      <c r="V11" s="114">
        <f ca="1">IF(V$2,data1!R9/Calibration!$G10,"")</f>
        <v>0.61036087572574615</v>
      </c>
      <c r="W11" s="114">
        <f ca="1">IF(W$2,data1!S9/Calibration!$G10,"")</f>
        <v>0.61036087572574615</v>
      </c>
      <c r="X11" s="114">
        <f ca="1">IF(X$2,data1!T9/Calibration!$G10,"")</f>
        <v>0.61036087572574615</v>
      </c>
      <c r="Y11" s="114">
        <f ca="1">IF(Y$2,data1!U9/Calibration!$G10,"")</f>
        <v>0.61036087572574615</v>
      </c>
      <c r="Z11" s="114" t="str">
        <f>IF(Z$2,data1!V9/Calibration!$G10,"")</f>
        <v/>
      </c>
      <c r="AA11" s="114">
        <f ca="1">IF(AA$2,data1!W9/Calibration!$G10,"")</f>
        <v>0.61036087572574615</v>
      </c>
      <c r="AB11" s="114">
        <f ca="1">IF(AB$2,data1!X9/Calibration!$G10,"")</f>
        <v>0.61036087572574615</v>
      </c>
      <c r="AC11" s="114">
        <f ca="1">IF(AC$2,data1!Y9/Calibration!$G10,"")</f>
        <v>0.61036087572574615</v>
      </c>
      <c r="AD11" s="114">
        <f ca="1">IF(AD$2,data1!Z9/Calibration!$G10,"")</f>
        <v>0.61036087572574615</v>
      </c>
      <c r="AE11" s="114">
        <f ca="1">IF(AE$2,data1!AA9/Calibration!$G10,"")</f>
        <v>0.61036087572574615</v>
      </c>
      <c r="AF11" s="114">
        <f ca="1">IF(AF$2,data1!AB9/Calibration!$G10,"")</f>
        <v>0.61036087572574615</v>
      </c>
      <c r="AG11" s="114">
        <f ca="1">IF(AG$2,data1!AC9/Calibration!$G10,"")</f>
        <v>0.61036087572574615</v>
      </c>
      <c r="AH11" s="114">
        <f ca="1">IF(AH$2,data1!AD9/Calibration!$G10,"")</f>
        <v>0.61036087572574615</v>
      </c>
      <c r="AI11" s="114">
        <f ca="1">IF(AI$2,data1!AE9/Calibration!$G10,"")</f>
        <v>0.61036087572574615</v>
      </c>
      <c r="AJ11" s="114">
        <f ca="1">IF(AJ$2,data1!AF9/Calibration!$G10,"")</f>
        <v>0.61036087572574615</v>
      </c>
      <c r="AK11" s="114">
        <f ca="1">IF(AK$2,data1!AG9/Calibration!$G10,"")</f>
        <v>0.61036087572574615</v>
      </c>
    </row>
    <row r="12" spans="1:37">
      <c r="A12" s="112">
        <f>data1!A10</f>
        <v>340</v>
      </c>
      <c r="B12" s="114">
        <f t="shared" ca="1" si="1"/>
        <v>0.61036087572574615</v>
      </c>
      <c r="C12" s="114">
        <f t="shared" ca="1" si="2"/>
        <v>0.61036087572574615</v>
      </c>
      <c r="D12" s="114">
        <f t="shared" ca="1" si="3"/>
        <v>0.61036087572574615</v>
      </c>
      <c r="E12" s="114">
        <f t="shared" ca="1" si="4"/>
        <v>0</v>
      </c>
      <c r="F12" s="114">
        <f ca="1">IF(F$2,data1!B10/Calibration!$G11,"")</f>
        <v>0.61036087572574615</v>
      </c>
      <c r="G12" s="114">
        <f ca="1">IF(G$2,data1!C10/Calibration!$G11,"")</f>
        <v>0.61036087572574615</v>
      </c>
      <c r="H12" s="114">
        <f ca="1">IF(H$2,data1!D10/Calibration!$G11,"")</f>
        <v>0.61036087572574615</v>
      </c>
      <c r="I12" s="114">
        <f ca="1">IF(I$2,data1!E10/Calibration!$G11,"")</f>
        <v>0.61036087572574615</v>
      </c>
      <c r="J12" s="114">
        <f ca="1">IF(J$2,data1!F10/Calibration!$G11,"")</f>
        <v>0.61036087572574615</v>
      </c>
      <c r="K12" s="114">
        <f ca="1">IF(K$2,data1!G10/Calibration!$G11,"")</f>
        <v>0.61036087572574615</v>
      </c>
      <c r="L12" s="114">
        <f ca="1">IF(L$2,data1!H10/Calibration!$G11,"")</f>
        <v>0.61036087572574615</v>
      </c>
      <c r="M12" s="114">
        <f ca="1">IF(M$2,data1!I10/Calibration!$G11,"")</f>
        <v>0.61036087572574615</v>
      </c>
      <c r="N12" s="114">
        <f ca="1">IF(N$2,data1!J10/Calibration!$G11,"")</f>
        <v>0.61036087572574615</v>
      </c>
      <c r="O12" s="114">
        <f ca="1">IF(O$2,data1!K10/Calibration!$G11,"")</f>
        <v>0.61036087572574615</v>
      </c>
      <c r="P12" s="114">
        <f ca="1">IF(P$2,data1!L10/Calibration!$G11,"")</f>
        <v>0.61036087572574615</v>
      </c>
      <c r="Q12" s="114">
        <f ca="1">IF(Q$2,data1!M10/Calibration!$G11,"")</f>
        <v>0.61036087572574615</v>
      </c>
      <c r="R12" s="114">
        <f ca="1">IF(R$2,data1!N10/Calibration!$G11,"")</f>
        <v>0.61036087572574615</v>
      </c>
      <c r="S12" s="114">
        <f ca="1">IF(S$2,data1!O10/Calibration!$G11,"")</f>
        <v>0.61036087572574615</v>
      </c>
      <c r="T12" s="114">
        <f ca="1">IF(T$2,data1!P10/Calibration!$G11,"")</f>
        <v>0.61036087572574615</v>
      </c>
      <c r="U12" s="114">
        <f ca="1">IF(U$2,data1!Q10/Calibration!$G11,"")</f>
        <v>0.61036087572574615</v>
      </c>
      <c r="V12" s="114">
        <f ca="1">IF(V$2,data1!R10/Calibration!$G11,"")</f>
        <v>0.61036087572574615</v>
      </c>
      <c r="W12" s="114">
        <f ca="1">IF(W$2,data1!S10/Calibration!$G11,"")</f>
        <v>0.61036087572574615</v>
      </c>
      <c r="X12" s="114">
        <f ca="1">IF(X$2,data1!T10/Calibration!$G11,"")</f>
        <v>0.61036087572574615</v>
      </c>
      <c r="Y12" s="114">
        <f ca="1">IF(Y$2,data1!U10/Calibration!$G11,"")</f>
        <v>0.61036087572574615</v>
      </c>
      <c r="Z12" s="114" t="str">
        <f>IF(Z$2,data1!V10/Calibration!$G11,"")</f>
        <v/>
      </c>
      <c r="AA12" s="114">
        <f ca="1">IF(AA$2,data1!W10/Calibration!$G11,"")</f>
        <v>0.61036087572574615</v>
      </c>
      <c r="AB12" s="114">
        <f ca="1">IF(AB$2,data1!X10/Calibration!$G11,"")</f>
        <v>0.61036087572574615</v>
      </c>
      <c r="AC12" s="114">
        <f ca="1">IF(AC$2,data1!Y10/Calibration!$G11,"")</f>
        <v>0.61036087572574615</v>
      </c>
      <c r="AD12" s="114">
        <f ca="1">IF(AD$2,data1!Z10/Calibration!$G11,"")</f>
        <v>0.61036087572574615</v>
      </c>
      <c r="AE12" s="114">
        <f ca="1">IF(AE$2,data1!AA10/Calibration!$G11,"")</f>
        <v>0.61036087572574615</v>
      </c>
      <c r="AF12" s="114">
        <f ca="1">IF(AF$2,data1!AB10/Calibration!$G11,"")</f>
        <v>0.61036087572574615</v>
      </c>
      <c r="AG12" s="114">
        <f ca="1">IF(AG$2,data1!AC10/Calibration!$G11,"")</f>
        <v>0.61036087572574615</v>
      </c>
      <c r="AH12" s="114">
        <f ca="1">IF(AH$2,data1!AD10/Calibration!$G11,"")</f>
        <v>0.61036087572574615</v>
      </c>
      <c r="AI12" s="114">
        <f ca="1">IF(AI$2,data1!AE10/Calibration!$G11,"")</f>
        <v>0.61036087572574615</v>
      </c>
      <c r="AJ12" s="114">
        <f ca="1">IF(AJ$2,data1!AF10/Calibration!$G11,"")</f>
        <v>0.61036087572574615</v>
      </c>
      <c r="AK12" s="114">
        <f ca="1">IF(AK$2,data1!AG10/Calibration!$G11,"")</f>
        <v>0.61036087572574615</v>
      </c>
    </row>
    <row r="13" spans="1:37">
      <c r="A13" s="112">
        <f>data1!A11</f>
        <v>345</v>
      </c>
      <c r="B13" s="114">
        <f t="shared" ca="1" si="1"/>
        <v>0.61036087572574615</v>
      </c>
      <c r="C13" s="114">
        <f t="shared" ca="1" si="2"/>
        <v>0.61036087572574615</v>
      </c>
      <c r="D13" s="114">
        <f t="shared" ca="1" si="3"/>
        <v>0.61036087572574615</v>
      </c>
      <c r="E13" s="114">
        <f t="shared" ca="1" si="4"/>
        <v>0</v>
      </c>
      <c r="F13" s="114">
        <f ca="1">IF(F$2,data1!B11/Calibration!$G12,"")</f>
        <v>0.61036087572574615</v>
      </c>
      <c r="G13" s="114">
        <f ca="1">IF(G$2,data1!C11/Calibration!$G12,"")</f>
        <v>0.61036087572574615</v>
      </c>
      <c r="H13" s="114">
        <f ca="1">IF(H$2,data1!D11/Calibration!$G12,"")</f>
        <v>0.61036087572574615</v>
      </c>
      <c r="I13" s="114">
        <f ca="1">IF(I$2,data1!E11/Calibration!$G12,"")</f>
        <v>0.61036087572574615</v>
      </c>
      <c r="J13" s="114">
        <f ca="1">IF(J$2,data1!F11/Calibration!$G12,"")</f>
        <v>0.61036087572574615</v>
      </c>
      <c r="K13" s="114">
        <f ca="1">IF(K$2,data1!G11/Calibration!$G12,"")</f>
        <v>0.61036087572574615</v>
      </c>
      <c r="L13" s="114">
        <f ca="1">IF(L$2,data1!H11/Calibration!$G12,"")</f>
        <v>0.61036087572574615</v>
      </c>
      <c r="M13" s="114">
        <f ca="1">IF(M$2,data1!I11/Calibration!$G12,"")</f>
        <v>0.61036087572574615</v>
      </c>
      <c r="N13" s="114">
        <f ca="1">IF(N$2,data1!J11/Calibration!$G12,"")</f>
        <v>0.61036087572574615</v>
      </c>
      <c r="O13" s="114">
        <f ca="1">IF(O$2,data1!K11/Calibration!$G12,"")</f>
        <v>0.61036087572574615</v>
      </c>
      <c r="P13" s="114">
        <f ca="1">IF(P$2,data1!L11/Calibration!$G12,"")</f>
        <v>0.61036087572574615</v>
      </c>
      <c r="Q13" s="114">
        <f ca="1">IF(Q$2,data1!M11/Calibration!$G12,"")</f>
        <v>0.61036087572574615</v>
      </c>
      <c r="R13" s="114">
        <f ca="1">IF(R$2,data1!N11/Calibration!$G12,"")</f>
        <v>0.61036087572574615</v>
      </c>
      <c r="S13" s="114">
        <f ca="1">IF(S$2,data1!O11/Calibration!$G12,"")</f>
        <v>0.61036087572574615</v>
      </c>
      <c r="T13" s="114">
        <f ca="1">IF(T$2,data1!P11/Calibration!$G12,"")</f>
        <v>0.61036087572574615</v>
      </c>
      <c r="U13" s="114">
        <f ca="1">IF(U$2,data1!Q11/Calibration!$G12,"")</f>
        <v>0.61036087572574615</v>
      </c>
      <c r="V13" s="114">
        <f ca="1">IF(V$2,data1!R11/Calibration!$G12,"")</f>
        <v>0.61036087572574615</v>
      </c>
      <c r="W13" s="114">
        <f ca="1">IF(W$2,data1!S11/Calibration!$G12,"")</f>
        <v>0.61036087572574615</v>
      </c>
      <c r="X13" s="114">
        <f ca="1">IF(X$2,data1!T11/Calibration!$G12,"")</f>
        <v>0.61036087572574615</v>
      </c>
      <c r="Y13" s="114">
        <f ca="1">IF(Y$2,data1!U11/Calibration!$G12,"")</f>
        <v>0.61036087572574615</v>
      </c>
      <c r="Z13" s="114" t="str">
        <f>IF(Z$2,data1!V11/Calibration!$G12,"")</f>
        <v/>
      </c>
      <c r="AA13" s="114">
        <f ca="1">IF(AA$2,data1!W11/Calibration!$G12,"")</f>
        <v>0.61036087572574615</v>
      </c>
      <c r="AB13" s="114">
        <f ca="1">IF(AB$2,data1!X11/Calibration!$G12,"")</f>
        <v>0.61036087572574615</v>
      </c>
      <c r="AC13" s="114">
        <f ca="1">IF(AC$2,data1!Y11/Calibration!$G12,"")</f>
        <v>0.61036087572574615</v>
      </c>
      <c r="AD13" s="114">
        <f ca="1">IF(AD$2,data1!Z11/Calibration!$G12,"")</f>
        <v>0.61036087572574615</v>
      </c>
      <c r="AE13" s="114">
        <f ca="1">IF(AE$2,data1!AA11/Calibration!$G12,"")</f>
        <v>0.61036087572574615</v>
      </c>
      <c r="AF13" s="114">
        <f ca="1">IF(AF$2,data1!AB11/Calibration!$G12,"")</f>
        <v>0.61036087572574615</v>
      </c>
      <c r="AG13" s="114">
        <f ca="1">IF(AG$2,data1!AC11/Calibration!$G12,"")</f>
        <v>0.61036087572574615</v>
      </c>
      <c r="AH13" s="114">
        <f ca="1">IF(AH$2,data1!AD11/Calibration!$G12,"")</f>
        <v>0.61036087572574615</v>
      </c>
      <c r="AI13" s="114">
        <f ca="1">IF(AI$2,data1!AE11/Calibration!$G12,"")</f>
        <v>0.61036087572574615</v>
      </c>
      <c r="AJ13" s="114">
        <f ca="1">IF(AJ$2,data1!AF11/Calibration!$G12,"")</f>
        <v>0.61036087572574615</v>
      </c>
      <c r="AK13" s="114">
        <f ca="1">IF(AK$2,data1!AG11/Calibration!$G12,"")</f>
        <v>0.61036087572574615</v>
      </c>
    </row>
    <row r="14" spans="1:37">
      <c r="A14" s="112">
        <f>data1!A12</f>
        <v>350</v>
      </c>
      <c r="B14" s="114">
        <f t="shared" ca="1" si="1"/>
        <v>0.61036087572574615</v>
      </c>
      <c r="C14" s="114">
        <f t="shared" ca="1" si="2"/>
        <v>0.61036087572574615</v>
      </c>
      <c r="D14" s="114">
        <f t="shared" ca="1" si="3"/>
        <v>0.61036087572574615</v>
      </c>
      <c r="E14" s="114">
        <f t="shared" ca="1" si="4"/>
        <v>0</v>
      </c>
      <c r="F14" s="114">
        <f ca="1">IF(F$2,data1!B12/Calibration!$G13,"")</f>
        <v>0.61036087572574615</v>
      </c>
      <c r="G14" s="114">
        <f ca="1">IF(G$2,data1!C12/Calibration!$G13,"")</f>
        <v>0.61036087572574615</v>
      </c>
      <c r="H14" s="114">
        <f ca="1">IF(H$2,data1!D12/Calibration!$G13,"")</f>
        <v>0.61036087572574615</v>
      </c>
      <c r="I14" s="114">
        <f ca="1">IF(I$2,data1!E12/Calibration!$G13,"")</f>
        <v>0.61036087572574615</v>
      </c>
      <c r="J14" s="114">
        <f ca="1">IF(J$2,data1!F12/Calibration!$G13,"")</f>
        <v>0.61036087572574615</v>
      </c>
      <c r="K14" s="114">
        <f ca="1">IF(K$2,data1!G12/Calibration!$G13,"")</f>
        <v>0.61036087572574615</v>
      </c>
      <c r="L14" s="114">
        <f ca="1">IF(L$2,data1!H12/Calibration!$G13,"")</f>
        <v>0.61036087572574615</v>
      </c>
      <c r="M14" s="114">
        <f ca="1">IF(M$2,data1!I12/Calibration!$G13,"")</f>
        <v>0.61036087572574615</v>
      </c>
      <c r="N14" s="114">
        <f ca="1">IF(N$2,data1!J12/Calibration!$G13,"")</f>
        <v>0.61036087572574615</v>
      </c>
      <c r="O14" s="114">
        <f ca="1">IF(O$2,data1!K12/Calibration!$G13,"")</f>
        <v>0.61036087572574615</v>
      </c>
      <c r="P14" s="114">
        <f ca="1">IF(P$2,data1!L12/Calibration!$G13,"")</f>
        <v>0.61036087572574615</v>
      </c>
      <c r="Q14" s="114">
        <f ca="1">IF(Q$2,data1!M12/Calibration!$G13,"")</f>
        <v>0.61036087572574615</v>
      </c>
      <c r="R14" s="114">
        <f ca="1">IF(R$2,data1!N12/Calibration!$G13,"")</f>
        <v>0.61036087572574615</v>
      </c>
      <c r="S14" s="114">
        <f ca="1">IF(S$2,data1!O12/Calibration!$G13,"")</f>
        <v>0.61036087572574615</v>
      </c>
      <c r="T14" s="114">
        <f ca="1">IF(T$2,data1!P12/Calibration!$G13,"")</f>
        <v>0.61036087572574615</v>
      </c>
      <c r="U14" s="114">
        <f ca="1">IF(U$2,data1!Q12/Calibration!$G13,"")</f>
        <v>0.61036087572574615</v>
      </c>
      <c r="V14" s="114">
        <f ca="1">IF(V$2,data1!R12/Calibration!$G13,"")</f>
        <v>0.61036087572574615</v>
      </c>
      <c r="W14" s="114">
        <f ca="1">IF(W$2,data1!S12/Calibration!$G13,"")</f>
        <v>0.61036087572574615</v>
      </c>
      <c r="X14" s="114">
        <f ca="1">IF(X$2,data1!T12/Calibration!$G13,"")</f>
        <v>0.61036087572574615</v>
      </c>
      <c r="Y14" s="114">
        <f ca="1">IF(Y$2,data1!U12/Calibration!$G13,"")</f>
        <v>0.61036087572574615</v>
      </c>
      <c r="Z14" s="114" t="str">
        <f>IF(Z$2,data1!V12/Calibration!$G13,"")</f>
        <v/>
      </c>
      <c r="AA14" s="114">
        <f ca="1">IF(AA$2,data1!W12/Calibration!$G13,"")</f>
        <v>0.61036087572574615</v>
      </c>
      <c r="AB14" s="114">
        <f ca="1">IF(AB$2,data1!X12/Calibration!$G13,"")</f>
        <v>0.61036087572574615</v>
      </c>
      <c r="AC14" s="114">
        <f ca="1">IF(AC$2,data1!Y12/Calibration!$G13,"")</f>
        <v>0.61036087572574615</v>
      </c>
      <c r="AD14" s="114">
        <f ca="1">IF(AD$2,data1!Z12/Calibration!$G13,"")</f>
        <v>0.61036087572574615</v>
      </c>
      <c r="AE14" s="114">
        <f ca="1">IF(AE$2,data1!AA12/Calibration!$G13,"")</f>
        <v>0.61036087572574615</v>
      </c>
      <c r="AF14" s="114">
        <f ca="1">IF(AF$2,data1!AB12/Calibration!$G13,"")</f>
        <v>0.61036087572574615</v>
      </c>
      <c r="AG14" s="114">
        <f ca="1">IF(AG$2,data1!AC12/Calibration!$G13,"")</f>
        <v>0.61036087572574615</v>
      </c>
      <c r="AH14" s="114">
        <f ca="1">IF(AH$2,data1!AD12/Calibration!$G13,"")</f>
        <v>0.61036087572574615</v>
      </c>
      <c r="AI14" s="114">
        <f ca="1">IF(AI$2,data1!AE12/Calibration!$G13,"")</f>
        <v>0.61036087572574615</v>
      </c>
      <c r="AJ14" s="114">
        <f ca="1">IF(AJ$2,data1!AF12/Calibration!$G13,"")</f>
        <v>0.61036087572574615</v>
      </c>
      <c r="AK14" s="114">
        <f ca="1">IF(AK$2,data1!AG12/Calibration!$G13,"")</f>
        <v>0.61036087572574615</v>
      </c>
    </row>
    <row r="15" spans="1:37">
      <c r="A15" s="112">
        <f>data1!A13</f>
        <v>355</v>
      </c>
      <c r="B15" s="114">
        <f t="shared" ca="1" si="1"/>
        <v>0.61036087572574615</v>
      </c>
      <c r="C15" s="114">
        <f t="shared" ca="1" si="2"/>
        <v>0.61036087572574615</v>
      </c>
      <c r="D15" s="114">
        <f t="shared" ca="1" si="3"/>
        <v>0.61036087572574615</v>
      </c>
      <c r="E15" s="114">
        <f t="shared" ca="1" si="4"/>
        <v>0</v>
      </c>
      <c r="F15" s="114">
        <f ca="1">IF(F$2,data1!B13/Calibration!$G14,"")</f>
        <v>0.61036087572574615</v>
      </c>
      <c r="G15" s="114">
        <f ca="1">IF(G$2,data1!C13/Calibration!$G14,"")</f>
        <v>0.61036087572574615</v>
      </c>
      <c r="H15" s="114">
        <f ca="1">IF(H$2,data1!D13/Calibration!$G14,"")</f>
        <v>0.61036087572574615</v>
      </c>
      <c r="I15" s="114">
        <f ca="1">IF(I$2,data1!E13/Calibration!$G14,"")</f>
        <v>0.61036087572574615</v>
      </c>
      <c r="J15" s="114">
        <f ca="1">IF(J$2,data1!F13/Calibration!$G14,"")</f>
        <v>0.61036087572574615</v>
      </c>
      <c r="K15" s="114">
        <f ca="1">IF(K$2,data1!G13/Calibration!$G14,"")</f>
        <v>0.61036087572574615</v>
      </c>
      <c r="L15" s="114">
        <f ca="1">IF(L$2,data1!H13/Calibration!$G14,"")</f>
        <v>0.61036087572574615</v>
      </c>
      <c r="M15" s="114">
        <f ca="1">IF(M$2,data1!I13/Calibration!$G14,"")</f>
        <v>0.61036087572574615</v>
      </c>
      <c r="N15" s="114">
        <f ca="1">IF(N$2,data1!J13/Calibration!$G14,"")</f>
        <v>0.61036087572574615</v>
      </c>
      <c r="O15" s="114">
        <f ca="1">IF(O$2,data1!K13/Calibration!$G14,"")</f>
        <v>0.61036087572574615</v>
      </c>
      <c r="P15" s="114">
        <f ca="1">IF(P$2,data1!L13/Calibration!$G14,"")</f>
        <v>0.61036087572574615</v>
      </c>
      <c r="Q15" s="114">
        <f ca="1">IF(Q$2,data1!M13/Calibration!$G14,"")</f>
        <v>0.61036087572574615</v>
      </c>
      <c r="R15" s="114">
        <f ca="1">IF(R$2,data1!N13/Calibration!$G14,"")</f>
        <v>0.61036087572574615</v>
      </c>
      <c r="S15" s="114">
        <f ca="1">IF(S$2,data1!O13/Calibration!$G14,"")</f>
        <v>0.61036087572574615</v>
      </c>
      <c r="T15" s="114">
        <f ca="1">IF(T$2,data1!P13/Calibration!$G14,"")</f>
        <v>0.61036087572574615</v>
      </c>
      <c r="U15" s="114">
        <f ca="1">IF(U$2,data1!Q13/Calibration!$G14,"")</f>
        <v>0.61036087572574615</v>
      </c>
      <c r="V15" s="114">
        <f ca="1">IF(V$2,data1!R13/Calibration!$G14,"")</f>
        <v>0.61036087572574615</v>
      </c>
      <c r="W15" s="114">
        <f ca="1">IF(W$2,data1!S13/Calibration!$G14,"")</f>
        <v>0.61036087572574615</v>
      </c>
      <c r="X15" s="114">
        <f ca="1">IF(X$2,data1!T13/Calibration!$G14,"")</f>
        <v>0.61036087572574615</v>
      </c>
      <c r="Y15" s="114">
        <f ca="1">IF(Y$2,data1!U13/Calibration!$G14,"")</f>
        <v>0.61036087572574615</v>
      </c>
      <c r="Z15" s="114" t="str">
        <f>IF(Z$2,data1!V13/Calibration!$G14,"")</f>
        <v/>
      </c>
      <c r="AA15" s="114">
        <f ca="1">IF(AA$2,data1!W13/Calibration!$G14,"")</f>
        <v>0.61036087572574615</v>
      </c>
      <c r="AB15" s="114">
        <f ca="1">IF(AB$2,data1!X13/Calibration!$G14,"")</f>
        <v>0.61036087572574615</v>
      </c>
      <c r="AC15" s="114">
        <f ca="1">IF(AC$2,data1!Y13/Calibration!$G14,"")</f>
        <v>0.61036087572574615</v>
      </c>
      <c r="AD15" s="114">
        <f ca="1">IF(AD$2,data1!Z13/Calibration!$G14,"")</f>
        <v>0.61036087572574615</v>
      </c>
      <c r="AE15" s="114">
        <f ca="1">IF(AE$2,data1!AA13/Calibration!$G14,"")</f>
        <v>0.61036087572574615</v>
      </c>
      <c r="AF15" s="114">
        <f ca="1">IF(AF$2,data1!AB13/Calibration!$G14,"")</f>
        <v>0.61036087572574615</v>
      </c>
      <c r="AG15" s="114">
        <f ca="1">IF(AG$2,data1!AC13/Calibration!$G14,"")</f>
        <v>0.61036087572574615</v>
      </c>
      <c r="AH15" s="114">
        <f ca="1">IF(AH$2,data1!AD13/Calibration!$G14,"")</f>
        <v>0.61036087572574615</v>
      </c>
      <c r="AI15" s="114">
        <f ca="1">IF(AI$2,data1!AE13/Calibration!$G14,"")</f>
        <v>0.61036087572574615</v>
      </c>
      <c r="AJ15" s="114">
        <f ca="1">IF(AJ$2,data1!AF13/Calibration!$G14,"")</f>
        <v>0.61036087572574615</v>
      </c>
      <c r="AK15" s="114">
        <f ca="1">IF(AK$2,data1!AG13/Calibration!$G14,"")</f>
        <v>0.61036087572574615</v>
      </c>
    </row>
    <row r="16" spans="1:37">
      <c r="A16" s="112">
        <f>data1!A14</f>
        <v>360</v>
      </c>
      <c r="B16" s="114">
        <f t="shared" ca="1" si="1"/>
        <v>0.61036087572574615</v>
      </c>
      <c r="C16" s="114">
        <f t="shared" ca="1" si="2"/>
        <v>0.61036087572574615</v>
      </c>
      <c r="D16" s="114">
        <f t="shared" ca="1" si="3"/>
        <v>0.61036087572574615</v>
      </c>
      <c r="E16" s="114">
        <f t="shared" ca="1" si="4"/>
        <v>0</v>
      </c>
      <c r="F16" s="114">
        <f ca="1">IF(F$2,data1!B14/Calibration!$G15,"")</f>
        <v>0.61036087572574615</v>
      </c>
      <c r="G16" s="114">
        <f ca="1">IF(G$2,data1!C14/Calibration!$G15,"")</f>
        <v>0.61036087572574615</v>
      </c>
      <c r="H16" s="114">
        <f ca="1">IF(H$2,data1!D14/Calibration!$G15,"")</f>
        <v>0.61036087572574615</v>
      </c>
      <c r="I16" s="114">
        <f ca="1">IF(I$2,data1!E14/Calibration!$G15,"")</f>
        <v>0.61036087572574615</v>
      </c>
      <c r="J16" s="114">
        <f ca="1">IF(J$2,data1!F14/Calibration!$G15,"")</f>
        <v>0.61036087572574615</v>
      </c>
      <c r="K16" s="114">
        <f ca="1">IF(K$2,data1!G14/Calibration!$G15,"")</f>
        <v>0.61036087572574615</v>
      </c>
      <c r="L16" s="114">
        <f ca="1">IF(L$2,data1!H14/Calibration!$G15,"")</f>
        <v>0.61036087572574615</v>
      </c>
      <c r="M16" s="114">
        <f ca="1">IF(M$2,data1!I14/Calibration!$G15,"")</f>
        <v>0.61036087572574615</v>
      </c>
      <c r="N16" s="114">
        <f ca="1">IF(N$2,data1!J14/Calibration!$G15,"")</f>
        <v>0.61036087572574615</v>
      </c>
      <c r="O16" s="114">
        <f ca="1">IF(O$2,data1!K14/Calibration!$G15,"")</f>
        <v>0.61036087572574615</v>
      </c>
      <c r="P16" s="114">
        <f ca="1">IF(P$2,data1!L14/Calibration!$G15,"")</f>
        <v>0.61036087572574615</v>
      </c>
      <c r="Q16" s="114">
        <f ca="1">IF(Q$2,data1!M14/Calibration!$G15,"")</f>
        <v>0.61036087572574615</v>
      </c>
      <c r="R16" s="114">
        <f ca="1">IF(R$2,data1!N14/Calibration!$G15,"")</f>
        <v>0.61036087572574615</v>
      </c>
      <c r="S16" s="114">
        <f ca="1">IF(S$2,data1!O14/Calibration!$G15,"")</f>
        <v>0.61036087572574615</v>
      </c>
      <c r="T16" s="114">
        <f ca="1">IF(T$2,data1!P14/Calibration!$G15,"")</f>
        <v>0.61036087572574615</v>
      </c>
      <c r="U16" s="114">
        <f ca="1">IF(U$2,data1!Q14/Calibration!$G15,"")</f>
        <v>0.61036087572574615</v>
      </c>
      <c r="V16" s="114">
        <f ca="1">IF(V$2,data1!R14/Calibration!$G15,"")</f>
        <v>0.61036087572574615</v>
      </c>
      <c r="W16" s="114">
        <f ca="1">IF(W$2,data1!S14/Calibration!$G15,"")</f>
        <v>0.61036087572574615</v>
      </c>
      <c r="X16" s="114">
        <f ca="1">IF(X$2,data1!T14/Calibration!$G15,"")</f>
        <v>0.61036087572574615</v>
      </c>
      <c r="Y16" s="114">
        <f ca="1">IF(Y$2,data1!U14/Calibration!$G15,"")</f>
        <v>0.61036087572574615</v>
      </c>
      <c r="Z16" s="114" t="str">
        <f>IF(Z$2,data1!V14/Calibration!$G15,"")</f>
        <v/>
      </c>
      <c r="AA16" s="114">
        <f ca="1">IF(AA$2,data1!W14/Calibration!$G15,"")</f>
        <v>0.61036087572574615</v>
      </c>
      <c r="AB16" s="114">
        <f ca="1">IF(AB$2,data1!X14/Calibration!$G15,"")</f>
        <v>0.61036087572574615</v>
      </c>
      <c r="AC16" s="114">
        <f ca="1">IF(AC$2,data1!Y14/Calibration!$G15,"")</f>
        <v>0.61036087572574615</v>
      </c>
      <c r="AD16" s="114">
        <f ca="1">IF(AD$2,data1!Z14/Calibration!$G15,"")</f>
        <v>0.61036087572574615</v>
      </c>
      <c r="AE16" s="114">
        <f ca="1">IF(AE$2,data1!AA14/Calibration!$G15,"")</f>
        <v>0.61036087572574615</v>
      </c>
      <c r="AF16" s="114">
        <f ca="1">IF(AF$2,data1!AB14/Calibration!$G15,"")</f>
        <v>0.61036087572574615</v>
      </c>
      <c r="AG16" s="114">
        <f ca="1">IF(AG$2,data1!AC14/Calibration!$G15,"")</f>
        <v>0.61036087572574615</v>
      </c>
      <c r="AH16" s="114">
        <f ca="1">IF(AH$2,data1!AD14/Calibration!$G15,"")</f>
        <v>0.61036087572574615</v>
      </c>
      <c r="AI16" s="114">
        <f ca="1">IF(AI$2,data1!AE14/Calibration!$G15,"")</f>
        <v>0.61036087572574615</v>
      </c>
      <c r="AJ16" s="114">
        <f ca="1">IF(AJ$2,data1!AF14/Calibration!$G15,"")</f>
        <v>0.61036087572574615</v>
      </c>
      <c r="AK16" s="114">
        <f ca="1">IF(AK$2,data1!AG14/Calibration!$G15,"")</f>
        <v>0.61036087572574615</v>
      </c>
    </row>
    <row r="17" spans="1:37">
      <c r="A17" s="112">
        <f>data1!A15</f>
        <v>365</v>
      </c>
      <c r="B17" s="114">
        <f t="shared" ca="1" si="1"/>
        <v>0.27613951388914632</v>
      </c>
      <c r="C17" s="114">
        <f t="shared" ca="1" si="2"/>
        <v>0.55129369420389973</v>
      </c>
      <c r="D17" s="114">
        <f t="shared" ca="1" si="3"/>
        <v>0.8264478745186532</v>
      </c>
      <c r="E17" s="114">
        <f t="shared" ca="1" si="4"/>
        <v>0.1834361202098356</v>
      </c>
      <c r="F17" s="114">
        <f ca="1">IF(F$2,data1!B15/Calibration!$G16,"")</f>
        <v>0.61036087572574615</v>
      </c>
      <c r="G17" s="114">
        <f ca="1">IF(G$2,data1!C15/Calibration!$G16,"")</f>
        <v>0.61036087572574615</v>
      </c>
      <c r="H17" s="114">
        <f ca="1">IF(H$2,data1!D15/Calibration!$G16,"")</f>
        <v>0.61036087572574615</v>
      </c>
      <c r="I17" s="114">
        <f ca="1">IF(I$2,data1!E15/Calibration!$G16,"")</f>
        <v>0.61036087572574615</v>
      </c>
      <c r="J17" s="114">
        <f ca="1">IF(J$2,data1!F15/Calibration!$G16,"")</f>
        <v>0.61036087572574615</v>
      </c>
      <c r="K17" s="114">
        <f ca="1">IF(K$2,data1!G15/Calibration!$G16,"")</f>
        <v>0.61036087572574615</v>
      </c>
      <c r="L17" s="114">
        <f ca="1">IF(L$2,data1!H15/Calibration!$G16,"")</f>
        <v>0.61036087572574615</v>
      </c>
      <c r="M17" s="114">
        <f ca="1">IF(M$2,data1!I15/Calibration!$G16,"")</f>
        <v>0.61036087572574615</v>
      </c>
      <c r="N17" s="114">
        <f ca="1">IF(N$2,data1!J15/Calibration!$G16,"")</f>
        <v>0.61036087572574615</v>
      </c>
      <c r="O17" s="114">
        <f ca="1">IF(O$2,data1!K15/Calibration!$G16,"")</f>
        <v>0</v>
      </c>
      <c r="P17" s="114">
        <f ca="1">IF(P$2,data1!L15/Calibration!$G16,"")</f>
        <v>0.61036087572574615</v>
      </c>
      <c r="Q17" s="114">
        <f ca="1">IF(Q$2,data1!M15/Calibration!$G16,"")</f>
        <v>0.61036087572574615</v>
      </c>
      <c r="R17" s="114">
        <f ca="1">IF(R$2,data1!N15/Calibration!$G16,"")</f>
        <v>0.61036087572574615</v>
      </c>
      <c r="S17" s="114">
        <f ca="1">IF(S$2,data1!O15/Calibration!$G16,"")</f>
        <v>0.61036087572574615</v>
      </c>
      <c r="T17" s="114">
        <f ca="1">IF(T$2,data1!P15/Calibration!$G16,"")</f>
        <v>0.61036087572574615</v>
      </c>
      <c r="U17" s="114">
        <f ca="1">IF(U$2,data1!Q15/Calibration!$G16,"")</f>
        <v>0.61036087572574615</v>
      </c>
      <c r="V17" s="114">
        <f ca="1">IF(V$2,data1!R15/Calibration!$G16,"")</f>
        <v>0.61036087572574615</v>
      </c>
      <c r="W17" s="114">
        <f ca="1">IF(W$2,data1!S15/Calibration!$G16,"")</f>
        <v>0.61036087572574615</v>
      </c>
      <c r="X17" s="114">
        <f ca="1">IF(X$2,data1!T15/Calibration!$G16,"")</f>
        <v>0.61036087572574615</v>
      </c>
      <c r="Y17" s="114">
        <f ca="1">IF(Y$2,data1!U15/Calibration!$G16,"")</f>
        <v>0.61036087572574615</v>
      </c>
      <c r="Z17" s="114" t="str">
        <f>IF(Z$2,data1!V15/Calibration!$G16,"")</f>
        <v/>
      </c>
      <c r="AA17" s="114">
        <f ca="1">IF(AA$2,data1!W15/Calibration!$G16,"")</f>
        <v>0.61036087572574615</v>
      </c>
      <c r="AB17" s="114">
        <f ca="1">IF(AB$2,data1!X15/Calibration!$G16,"")</f>
        <v>0.61036087572574615</v>
      </c>
      <c r="AC17" s="114">
        <f ca="1">IF(AC$2,data1!Y15/Calibration!$G16,"")</f>
        <v>0.61036087572574615</v>
      </c>
      <c r="AD17" s="114">
        <f ca="1">IF(AD$2,data1!Z15/Calibration!$G16,"")</f>
        <v>0.61036087572574615</v>
      </c>
      <c r="AE17" s="114">
        <f ca="1">IF(AE$2,data1!AA15/Calibration!$G16,"")</f>
        <v>0</v>
      </c>
      <c r="AF17" s="114">
        <f ca="1">IF(AF$2,data1!AB15/Calibration!$G16,"")</f>
        <v>0.61036087572574615</v>
      </c>
      <c r="AG17" s="114">
        <f ca="1">IF(AG$2,data1!AC15/Calibration!$G16,"")</f>
        <v>0</v>
      </c>
      <c r="AH17" s="114">
        <f ca="1">IF(AH$2,data1!AD15/Calibration!$G16,"")</f>
        <v>0.61036087572574615</v>
      </c>
      <c r="AI17" s="114">
        <f ca="1">IF(AI$2,data1!AE15/Calibration!$G16,"")</f>
        <v>0.61036087572574615</v>
      </c>
      <c r="AJ17" s="114">
        <f ca="1">IF(AJ$2,data1!AF15/Calibration!$G16,"")</f>
        <v>0.61036087572574615</v>
      </c>
      <c r="AK17" s="114">
        <f ca="1">IF(AK$2,data1!AG15/Calibration!$G16,"")</f>
        <v>0.61036087572574615</v>
      </c>
    </row>
    <row r="18" spans="1:37">
      <c r="A18" s="112">
        <f>data1!A16</f>
        <v>370</v>
      </c>
      <c r="B18" s="114">
        <f t="shared" ca="1" si="1"/>
        <v>0.27613951388914632</v>
      </c>
      <c r="C18" s="114">
        <f t="shared" ca="1" si="2"/>
        <v>0.55129369420389973</v>
      </c>
      <c r="D18" s="114">
        <f t="shared" ca="1" si="3"/>
        <v>0.8264478745186532</v>
      </c>
      <c r="E18" s="114">
        <f t="shared" ca="1" si="4"/>
        <v>0.1834361202098356</v>
      </c>
      <c r="F18" s="114">
        <f ca="1">IF(F$2,data1!B16/Calibration!$G17,"")</f>
        <v>0.61036087572574615</v>
      </c>
      <c r="G18" s="114">
        <f ca="1">IF(G$2,data1!C16/Calibration!$G17,"")</f>
        <v>0.61036087572574615</v>
      </c>
      <c r="H18" s="114">
        <f ca="1">IF(H$2,data1!D16/Calibration!$G17,"")</f>
        <v>0.61036087572574615</v>
      </c>
      <c r="I18" s="114">
        <f ca="1">IF(I$2,data1!E16/Calibration!$G17,"")</f>
        <v>0.61036087572574615</v>
      </c>
      <c r="J18" s="114">
        <f ca="1">IF(J$2,data1!F16/Calibration!$G17,"")</f>
        <v>0.61036087572574615</v>
      </c>
      <c r="K18" s="114">
        <f ca="1">IF(K$2,data1!G16/Calibration!$G17,"")</f>
        <v>0.61036087572574615</v>
      </c>
      <c r="L18" s="114">
        <f ca="1">IF(L$2,data1!H16/Calibration!$G17,"")</f>
        <v>0.61036087572574615</v>
      </c>
      <c r="M18" s="114">
        <f ca="1">IF(M$2,data1!I16/Calibration!$G17,"")</f>
        <v>0.61036087572574615</v>
      </c>
      <c r="N18" s="114">
        <f ca="1">IF(N$2,data1!J16/Calibration!$G17,"")</f>
        <v>0.61036087572574615</v>
      </c>
      <c r="O18" s="114">
        <f ca="1">IF(O$2,data1!K16/Calibration!$G17,"")</f>
        <v>0</v>
      </c>
      <c r="P18" s="114">
        <f ca="1">IF(P$2,data1!L16/Calibration!$G17,"")</f>
        <v>0.61036087572574615</v>
      </c>
      <c r="Q18" s="114">
        <f ca="1">IF(Q$2,data1!M16/Calibration!$G17,"")</f>
        <v>0.61036087572574615</v>
      </c>
      <c r="R18" s="114">
        <f ca="1">IF(R$2,data1!N16/Calibration!$G17,"")</f>
        <v>0.61036087572574615</v>
      </c>
      <c r="S18" s="114">
        <f ca="1">IF(S$2,data1!O16/Calibration!$G17,"")</f>
        <v>0.61036087572574615</v>
      </c>
      <c r="T18" s="114">
        <f ca="1">IF(T$2,data1!P16/Calibration!$G17,"")</f>
        <v>0.61036087572574615</v>
      </c>
      <c r="U18" s="114">
        <f ca="1">IF(U$2,data1!Q16/Calibration!$G17,"")</f>
        <v>0.61036087572574615</v>
      </c>
      <c r="V18" s="114">
        <f ca="1">IF(V$2,data1!R16/Calibration!$G17,"")</f>
        <v>0.61036087572574615</v>
      </c>
      <c r="W18" s="114">
        <f ca="1">IF(W$2,data1!S16/Calibration!$G17,"")</f>
        <v>0.61036087572574615</v>
      </c>
      <c r="X18" s="114">
        <f ca="1">IF(X$2,data1!T16/Calibration!$G17,"")</f>
        <v>0.61036087572574615</v>
      </c>
      <c r="Y18" s="114">
        <f ca="1">IF(Y$2,data1!U16/Calibration!$G17,"")</f>
        <v>0.61036087572574615</v>
      </c>
      <c r="Z18" s="114" t="str">
        <f>IF(Z$2,data1!V16/Calibration!$G17,"")</f>
        <v/>
      </c>
      <c r="AA18" s="114">
        <f ca="1">IF(AA$2,data1!W16/Calibration!$G17,"")</f>
        <v>0.61036087572574615</v>
      </c>
      <c r="AB18" s="114">
        <f ca="1">IF(AB$2,data1!X16/Calibration!$G17,"")</f>
        <v>0.61036087572574615</v>
      </c>
      <c r="AC18" s="114">
        <f ca="1">IF(AC$2,data1!Y16/Calibration!$G17,"")</f>
        <v>0.61036087572574615</v>
      </c>
      <c r="AD18" s="114">
        <f ca="1">IF(AD$2,data1!Z16/Calibration!$G17,"")</f>
        <v>0.61036087572574615</v>
      </c>
      <c r="AE18" s="114">
        <f ca="1">IF(AE$2,data1!AA16/Calibration!$G17,"")</f>
        <v>0</v>
      </c>
      <c r="AF18" s="114">
        <f ca="1">IF(AF$2,data1!AB16/Calibration!$G17,"")</f>
        <v>0.61036087572574615</v>
      </c>
      <c r="AG18" s="114">
        <f ca="1">IF(AG$2,data1!AC16/Calibration!$G17,"")</f>
        <v>0</v>
      </c>
      <c r="AH18" s="114">
        <f ca="1">IF(AH$2,data1!AD16/Calibration!$G17,"")</f>
        <v>0.61036087572574615</v>
      </c>
      <c r="AI18" s="114">
        <f ca="1">IF(AI$2,data1!AE16/Calibration!$G17,"")</f>
        <v>0.61036087572574615</v>
      </c>
      <c r="AJ18" s="114">
        <f ca="1">IF(AJ$2,data1!AF16/Calibration!$G17,"")</f>
        <v>0.61036087572574615</v>
      </c>
      <c r="AK18" s="114">
        <f ca="1">IF(AK$2,data1!AG16/Calibration!$G17,"")</f>
        <v>0.61036087572574615</v>
      </c>
    </row>
    <row r="19" spans="1:37">
      <c r="A19" s="112">
        <f>data1!A17</f>
        <v>375</v>
      </c>
      <c r="B19" s="114">
        <f t="shared" ca="1" si="1"/>
        <v>4.5613122387557548E-2</v>
      </c>
      <c r="C19" s="114">
        <f t="shared" ca="1" si="2"/>
        <v>0.45284839166748908</v>
      </c>
      <c r="D19" s="114">
        <f t="shared" ca="1" si="3"/>
        <v>0.86008366094742061</v>
      </c>
      <c r="E19" s="114">
        <f t="shared" ca="1" si="4"/>
        <v>0.27149017951995436</v>
      </c>
      <c r="F19" s="114">
        <f ca="1">IF(F$2,data1!B17/Calibration!$G18,"")</f>
        <v>0</v>
      </c>
      <c r="G19" s="114">
        <f ca="1">IF(G$2,data1!C17/Calibration!$G18,"")</f>
        <v>0.61036087572574615</v>
      </c>
      <c r="H19" s="114">
        <f ca="1">IF(H$2,data1!D17/Calibration!$G18,"")</f>
        <v>0.61036087572574615</v>
      </c>
      <c r="I19" s="114">
        <f ca="1">IF(I$2,data1!E17/Calibration!$G18,"")</f>
        <v>0.61036087572574615</v>
      </c>
      <c r="J19" s="114">
        <f ca="1">IF(J$2,data1!F17/Calibration!$G18,"")</f>
        <v>0.61036087572574615</v>
      </c>
      <c r="K19" s="114">
        <f ca="1">IF(K$2,data1!G17/Calibration!$G18,"")</f>
        <v>0.61036087572574615</v>
      </c>
      <c r="L19" s="114">
        <f ca="1">IF(L$2,data1!H17/Calibration!$G18,"")</f>
        <v>0</v>
      </c>
      <c r="M19" s="114">
        <f ca="1">IF(M$2,data1!I17/Calibration!$G18,"")</f>
        <v>0</v>
      </c>
      <c r="N19" s="114">
        <f ca="1">IF(N$2,data1!J17/Calibration!$G18,"")</f>
        <v>0.61036087572574615</v>
      </c>
      <c r="O19" s="114">
        <f ca="1">IF(O$2,data1!K17/Calibration!$G18,"")</f>
        <v>0</v>
      </c>
      <c r="P19" s="114">
        <f ca="1">IF(P$2,data1!L17/Calibration!$G18,"")</f>
        <v>0.61036087572574615</v>
      </c>
      <c r="Q19" s="114">
        <f ca="1">IF(Q$2,data1!M17/Calibration!$G18,"")</f>
        <v>0.61036087572574615</v>
      </c>
      <c r="R19" s="114">
        <f ca="1">IF(R$2,data1!N17/Calibration!$G18,"")</f>
        <v>0.61036087572574615</v>
      </c>
      <c r="S19" s="114">
        <f ca="1">IF(S$2,data1!O17/Calibration!$G18,"")</f>
        <v>0.61036087572574615</v>
      </c>
      <c r="T19" s="114">
        <f ca="1">IF(T$2,data1!P17/Calibration!$G18,"")</f>
        <v>0</v>
      </c>
      <c r="U19" s="114">
        <f ca="1">IF(U$2,data1!Q17/Calibration!$G18,"")</f>
        <v>0.61036087572574615</v>
      </c>
      <c r="V19" s="114">
        <f ca="1">IF(V$2,data1!R17/Calibration!$G18,"")</f>
        <v>0.61036087572574615</v>
      </c>
      <c r="W19" s="114">
        <f ca="1">IF(W$2,data1!S17/Calibration!$G18,"")</f>
        <v>0.61036087572574615</v>
      </c>
      <c r="X19" s="114">
        <f ca="1">IF(X$2,data1!T17/Calibration!$G18,"")</f>
        <v>0.61036087572574615</v>
      </c>
      <c r="Y19" s="114">
        <f ca="1">IF(Y$2,data1!U17/Calibration!$G18,"")</f>
        <v>0.61036087572574615</v>
      </c>
      <c r="Z19" s="114" t="str">
        <f>IF(Z$2,data1!V17/Calibration!$G18,"")</f>
        <v/>
      </c>
      <c r="AA19" s="114">
        <f ca="1">IF(AA$2,data1!W17/Calibration!$G18,"")</f>
        <v>0.61036087572574615</v>
      </c>
      <c r="AB19" s="114">
        <f ca="1">IF(AB$2,data1!X17/Calibration!$G18,"")</f>
        <v>0.61036087572574615</v>
      </c>
      <c r="AC19" s="114">
        <f ca="1">IF(AC$2,data1!Y17/Calibration!$G18,"")</f>
        <v>0.61036087572574615</v>
      </c>
      <c r="AD19" s="114">
        <f ca="1">IF(AD$2,data1!Z17/Calibration!$G18,"")</f>
        <v>0.61036087572574615</v>
      </c>
      <c r="AE19" s="114">
        <f ca="1">IF(AE$2,data1!AA17/Calibration!$G18,"")</f>
        <v>0</v>
      </c>
      <c r="AF19" s="114">
        <f ca="1">IF(AF$2,data1!AB17/Calibration!$G18,"")</f>
        <v>0</v>
      </c>
      <c r="AG19" s="114">
        <f ca="1">IF(AG$2,data1!AC17/Calibration!$G18,"")</f>
        <v>0</v>
      </c>
      <c r="AH19" s="114">
        <f ca="1">IF(AH$2,data1!AD17/Calibration!$G18,"")</f>
        <v>0.61036087572574615</v>
      </c>
      <c r="AI19" s="114">
        <f ca="1">IF(AI$2,data1!AE17/Calibration!$G18,"")</f>
        <v>0.61036087572574615</v>
      </c>
      <c r="AJ19" s="114">
        <f ca="1">IF(AJ$2,data1!AF17/Calibration!$G18,"")</f>
        <v>0.61036087572574615</v>
      </c>
      <c r="AK19" s="114">
        <f ca="1">IF(AK$2,data1!AG17/Calibration!$G18,"")</f>
        <v>0.61036087572574615</v>
      </c>
    </row>
    <row r="20" spans="1:37">
      <c r="A20" s="112">
        <f>data1!A18</f>
        <v>380</v>
      </c>
      <c r="B20" s="114">
        <f t="shared" ca="1" si="1"/>
        <v>-7.9226822885244186E-2</v>
      </c>
      <c r="C20" s="114">
        <f t="shared" ca="1" si="2"/>
        <v>0.37409214963836057</v>
      </c>
      <c r="D20" s="114">
        <f t="shared" ca="1" si="3"/>
        <v>0.82741112216196533</v>
      </c>
      <c r="E20" s="114">
        <f t="shared" ca="1" si="4"/>
        <v>0.30221264834906986</v>
      </c>
      <c r="F20" s="114">
        <f ca="1">IF(F$2,data1!B18/Calibration!$G19,"")</f>
        <v>0</v>
      </c>
      <c r="G20" s="114">
        <f ca="1">IF(G$2,data1!C18/Calibration!$G19,"")</f>
        <v>0.61036087572574615</v>
      </c>
      <c r="H20" s="114">
        <f ca="1">IF(H$2,data1!D18/Calibration!$G19,"")</f>
        <v>0.61036087572574615</v>
      </c>
      <c r="I20" s="114">
        <f ca="1">IF(I$2,data1!E18/Calibration!$G19,"")</f>
        <v>0.61036087572574615</v>
      </c>
      <c r="J20" s="114">
        <f ca="1">IF(J$2,data1!F18/Calibration!$G19,"")</f>
        <v>0.61036087572574615</v>
      </c>
      <c r="K20" s="114">
        <f ca="1">IF(K$2,data1!G18/Calibration!$G19,"")</f>
        <v>0.61036087572574615</v>
      </c>
      <c r="L20" s="114">
        <f ca="1">IF(L$2,data1!H18/Calibration!$G19,"")</f>
        <v>0</v>
      </c>
      <c r="M20" s="114">
        <f ca="1">IF(M$2,data1!I18/Calibration!$G19,"")</f>
        <v>0</v>
      </c>
      <c r="N20" s="114">
        <f ca="1">IF(N$2,data1!J18/Calibration!$G19,"")</f>
        <v>0.61036087572574615</v>
      </c>
      <c r="O20" s="114">
        <f ca="1">IF(O$2,data1!K18/Calibration!$G19,"")</f>
        <v>0</v>
      </c>
      <c r="P20" s="114">
        <f ca="1">IF(P$2,data1!L18/Calibration!$G19,"")</f>
        <v>0.61036087572574615</v>
      </c>
      <c r="Q20" s="114">
        <f ca="1">IF(Q$2,data1!M18/Calibration!$G19,"")</f>
        <v>0.61036087572574615</v>
      </c>
      <c r="R20" s="114">
        <f ca="1">IF(R$2,data1!N18/Calibration!$G19,"")</f>
        <v>0.61036087572574615</v>
      </c>
      <c r="S20" s="114">
        <f ca="1">IF(S$2,data1!O18/Calibration!$G19,"")</f>
        <v>0.61036087572574615</v>
      </c>
      <c r="T20" s="114">
        <f ca="1">IF(T$2,data1!P18/Calibration!$G19,"")</f>
        <v>0</v>
      </c>
      <c r="U20" s="114">
        <f ca="1">IF(U$2,data1!Q18/Calibration!$G19,"")</f>
        <v>0.61036087572574615</v>
      </c>
      <c r="V20" s="114">
        <f ca="1">IF(V$2,data1!R18/Calibration!$G19,"")</f>
        <v>0.61036087572574615</v>
      </c>
      <c r="W20" s="114">
        <f ca="1">IF(W$2,data1!S18/Calibration!$G19,"")</f>
        <v>0.61036087572574615</v>
      </c>
      <c r="X20" s="114">
        <f ca="1">IF(X$2,data1!T18/Calibration!$G19,"")</f>
        <v>0</v>
      </c>
      <c r="Y20" s="114">
        <f ca="1">IF(Y$2,data1!U18/Calibration!$G19,"")</f>
        <v>0</v>
      </c>
      <c r="Z20" s="114" t="str">
        <f>IF(Z$2,data1!V18/Calibration!$G19,"")</f>
        <v/>
      </c>
      <c r="AA20" s="114">
        <f ca="1">IF(AA$2,data1!W18/Calibration!$G19,"")</f>
        <v>0</v>
      </c>
      <c r="AB20" s="114">
        <f ca="1">IF(AB$2,data1!X18/Calibration!$G19,"")</f>
        <v>0.61036087572574615</v>
      </c>
      <c r="AC20" s="114">
        <f ca="1">IF(AC$2,data1!Y18/Calibration!$G19,"")</f>
        <v>0.61036087572574615</v>
      </c>
      <c r="AD20" s="114">
        <f ca="1">IF(AD$2,data1!Z18/Calibration!$G19,"")</f>
        <v>0.61036087572574615</v>
      </c>
      <c r="AE20" s="114">
        <f ca="1">IF(AE$2,data1!AA18/Calibration!$G19,"")</f>
        <v>0</v>
      </c>
      <c r="AF20" s="114">
        <f ca="1">IF(AF$2,data1!AB18/Calibration!$G19,"")</f>
        <v>0</v>
      </c>
      <c r="AG20" s="114">
        <f ca="1">IF(AG$2,data1!AC18/Calibration!$G19,"")</f>
        <v>0</v>
      </c>
      <c r="AH20" s="114">
        <f ca="1">IF(AH$2,data1!AD18/Calibration!$G19,"")</f>
        <v>0.61036087572574615</v>
      </c>
      <c r="AI20" s="114">
        <f ca="1">IF(AI$2,data1!AE18/Calibration!$G19,"")</f>
        <v>0</v>
      </c>
      <c r="AJ20" s="114">
        <f ca="1">IF(AJ$2,data1!AF18/Calibration!$G19,"")</f>
        <v>0.61036087572574615</v>
      </c>
      <c r="AK20" s="114">
        <f ca="1">IF(AK$2,data1!AG18/Calibration!$G19,"")</f>
        <v>0.61036087572574615</v>
      </c>
    </row>
    <row r="21" spans="1:37">
      <c r="A21" s="112">
        <f>data1!A19</f>
        <v>385</v>
      </c>
      <c r="B21" s="114">
        <f t="shared" ca="1" si="1"/>
        <v>-0.1048418731122821</v>
      </c>
      <c r="C21" s="114">
        <f t="shared" ca="1" si="2"/>
        <v>0.35440308913107843</v>
      </c>
      <c r="D21" s="114">
        <f t="shared" ca="1" si="3"/>
        <v>0.81364805137443896</v>
      </c>
      <c r="E21" s="114">
        <f t="shared" ca="1" si="4"/>
        <v>0.30616330816224036</v>
      </c>
      <c r="F21" s="114">
        <f ca="1">IF(F$2,data1!B19/Calibration!$G20,"")</f>
        <v>0</v>
      </c>
      <c r="G21" s="114">
        <f ca="1">IF(G$2,data1!C19/Calibration!$G20,"")</f>
        <v>0.61036087572574615</v>
      </c>
      <c r="H21" s="114">
        <f ca="1">IF(H$2,data1!D19/Calibration!$G20,"")</f>
        <v>0.61036087572574615</v>
      </c>
      <c r="I21" s="114">
        <f ca="1">IF(I$2,data1!E19/Calibration!$G20,"")</f>
        <v>0.61036087572574615</v>
      </c>
      <c r="J21" s="114">
        <f ca="1">IF(J$2,data1!F19/Calibration!$G20,"")</f>
        <v>0.61036087572574615</v>
      </c>
      <c r="K21" s="114">
        <f ca="1">IF(K$2,data1!G19/Calibration!$G20,"")</f>
        <v>0.61036087572574615</v>
      </c>
      <c r="L21" s="114">
        <f ca="1">IF(L$2,data1!H19/Calibration!$G20,"")</f>
        <v>0</v>
      </c>
      <c r="M21" s="114">
        <f ca="1">IF(M$2,data1!I19/Calibration!$G20,"")</f>
        <v>0</v>
      </c>
      <c r="N21" s="114">
        <f ca="1">IF(N$2,data1!J19/Calibration!$G20,"")</f>
        <v>0.61036087572574615</v>
      </c>
      <c r="O21" s="114">
        <f ca="1">IF(O$2,data1!K19/Calibration!$G20,"")</f>
        <v>0</v>
      </c>
      <c r="P21" s="114">
        <f ca="1">IF(P$2,data1!L19/Calibration!$G20,"")</f>
        <v>0.61036087572574615</v>
      </c>
      <c r="Q21" s="114">
        <f ca="1">IF(Q$2,data1!M19/Calibration!$G20,"")</f>
        <v>0.61036087572574615</v>
      </c>
      <c r="R21" s="114">
        <f ca="1">IF(R$2,data1!N19/Calibration!$G20,"")</f>
        <v>0.61036087572574615</v>
      </c>
      <c r="S21" s="114">
        <f ca="1">IF(S$2,data1!O19/Calibration!$G20,"")</f>
        <v>0.61036087572574615</v>
      </c>
      <c r="T21" s="114">
        <f ca="1">IF(T$2,data1!P19/Calibration!$G20,"")</f>
        <v>0</v>
      </c>
      <c r="U21" s="114">
        <f ca="1">IF(U$2,data1!Q19/Calibration!$G20,"")</f>
        <v>0.61036087572574615</v>
      </c>
      <c r="V21" s="114">
        <f ca="1">IF(V$2,data1!R19/Calibration!$G20,"")</f>
        <v>0.61036087572574615</v>
      </c>
      <c r="W21" s="114">
        <f ca="1">IF(W$2,data1!S19/Calibration!$G20,"")</f>
        <v>0</v>
      </c>
      <c r="X21" s="114">
        <f ca="1">IF(X$2,data1!T19/Calibration!$G20,"")</f>
        <v>0</v>
      </c>
      <c r="Y21" s="114">
        <f ca="1">IF(Y$2,data1!U19/Calibration!$G20,"")</f>
        <v>0</v>
      </c>
      <c r="Z21" s="114" t="str">
        <f>IF(Z$2,data1!V19/Calibration!$G20,"")</f>
        <v/>
      </c>
      <c r="AA21" s="114">
        <f ca="1">IF(AA$2,data1!W19/Calibration!$G20,"")</f>
        <v>0</v>
      </c>
      <c r="AB21" s="114">
        <f ca="1">IF(AB$2,data1!X19/Calibration!$G20,"")</f>
        <v>0.61036087572574615</v>
      </c>
      <c r="AC21" s="114">
        <f ca="1">IF(AC$2,data1!Y19/Calibration!$G20,"")</f>
        <v>0.61036087572574615</v>
      </c>
      <c r="AD21" s="114">
        <f ca="1">IF(AD$2,data1!Z19/Calibration!$G20,"")</f>
        <v>0.61036087572574615</v>
      </c>
      <c r="AE21" s="114">
        <f ca="1">IF(AE$2,data1!AA19/Calibration!$G20,"")</f>
        <v>0</v>
      </c>
      <c r="AF21" s="114">
        <f ca="1">IF(AF$2,data1!AB19/Calibration!$G20,"")</f>
        <v>0</v>
      </c>
      <c r="AG21" s="114">
        <f ca="1">IF(AG$2,data1!AC19/Calibration!$G20,"")</f>
        <v>0</v>
      </c>
      <c r="AH21" s="114">
        <f ca="1">IF(AH$2,data1!AD19/Calibration!$G20,"")</f>
        <v>0.61036087572574615</v>
      </c>
      <c r="AI21" s="114">
        <f ca="1">IF(AI$2,data1!AE19/Calibration!$G20,"")</f>
        <v>0</v>
      </c>
      <c r="AJ21" s="114">
        <f ca="1">IF(AJ$2,data1!AF19/Calibration!$G20,"")</f>
        <v>0.61036087572574615</v>
      </c>
      <c r="AK21" s="114">
        <f ca="1">IF(AK$2,data1!AG19/Calibration!$G20,"")</f>
        <v>0.61036087572574615</v>
      </c>
    </row>
    <row r="22" spans="1:37">
      <c r="A22" s="112">
        <f>data1!A20</f>
        <v>390</v>
      </c>
      <c r="B22" s="114">
        <f t="shared" ca="1" si="1"/>
        <v>-7.4666019220665736E-2</v>
      </c>
      <c r="C22" s="114">
        <f t="shared" ca="1" si="2"/>
        <v>0.35255700806854107</v>
      </c>
      <c r="D22" s="114">
        <f t="shared" ca="1" si="3"/>
        <v>0.77978003535774787</v>
      </c>
      <c r="E22" s="114">
        <f t="shared" ca="1" si="4"/>
        <v>0.28481535152613785</v>
      </c>
      <c r="F22" s="114">
        <f ca="1">IF(F$2,data1!B20/Calibration!$G21,"")</f>
        <v>0</v>
      </c>
      <c r="G22" s="114">
        <f ca="1">IF(G$2,data1!C20/Calibration!$G21,"")</f>
        <v>0.57522459211183019</v>
      </c>
      <c r="H22" s="114">
        <f ca="1">IF(H$2,data1!D20/Calibration!$G21,"")</f>
        <v>0.57522459211183019</v>
      </c>
      <c r="I22" s="114">
        <f ca="1">IF(I$2,data1!E20/Calibration!$G21,"")</f>
        <v>0.57522459211183019</v>
      </c>
      <c r="J22" s="114">
        <f ca="1">IF(J$2,data1!F20/Calibration!$G21,"")</f>
        <v>0.57522459211183019</v>
      </c>
      <c r="K22" s="114">
        <f ca="1">IF(K$2,data1!G20/Calibration!$G21,"")</f>
        <v>0.57522459211183019</v>
      </c>
      <c r="L22" s="114">
        <f ca="1">IF(L$2,data1!H20/Calibration!$G21,"")</f>
        <v>0</v>
      </c>
      <c r="M22" s="114">
        <f ca="1">IF(M$2,data1!I20/Calibration!$G21,"")</f>
        <v>0</v>
      </c>
      <c r="N22" s="114">
        <f ca="1">IF(N$2,data1!J20/Calibration!$G21,"")</f>
        <v>0.57522459211183019</v>
      </c>
      <c r="O22" s="114">
        <f ca="1">IF(O$2,data1!K20/Calibration!$G21,"")</f>
        <v>0</v>
      </c>
      <c r="P22" s="114">
        <f ca="1">IF(P$2,data1!L20/Calibration!$G21,"")</f>
        <v>0.57522459211183019</v>
      </c>
      <c r="Q22" s="114">
        <f ca="1">IF(Q$2,data1!M20/Calibration!$G21,"")</f>
        <v>0.57522459211183019</v>
      </c>
      <c r="R22" s="114">
        <f ca="1">IF(R$2,data1!N20/Calibration!$G21,"")</f>
        <v>0.57522459211183019</v>
      </c>
      <c r="S22" s="114">
        <f ca="1">IF(S$2,data1!O20/Calibration!$G21,"")</f>
        <v>0.57522459211183019</v>
      </c>
      <c r="T22" s="114">
        <f ca="1">IF(T$2,data1!P20/Calibration!$G21,"")</f>
        <v>0</v>
      </c>
      <c r="U22" s="114">
        <f ca="1">IF(U$2,data1!Q20/Calibration!$G21,"")</f>
        <v>0.57522459211183019</v>
      </c>
      <c r="V22" s="114">
        <f ca="1">IF(V$2,data1!R20/Calibration!$G21,"")</f>
        <v>0.57522459211183019</v>
      </c>
      <c r="W22" s="114">
        <f ca="1">IF(W$2,data1!S20/Calibration!$G21,"")</f>
        <v>0.57522459211183019</v>
      </c>
      <c r="X22" s="114">
        <f ca="1">IF(X$2,data1!T20/Calibration!$G21,"")</f>
        <v>0</v>
      </c>
      <c r="Y22" s="114">
        <f ca="1">IF(Y$2,data1!U20/Calibration!$G21,"")</f>
        <v>0</v>
      </c>
      <c r="Z22" s="114" t="str">
        <f>IF(Z$2,data1!V20/Calibration!$G21,"")</f>
        <v/>
      </c>
      <c r="AA22" s="114">
        <f ca="1">IF(AA$2,data1!W20/Calibration!$G21,"")</f>
        <v>0</v>
      </c>
      <c r="AB22" s="114">
        <f ca="1">IF(AB$2,data1!X20/Calibration!$G21,"")</f>
        <v>0.57522459211183019</v>
      </c>
      <c r="AC22" s="114">
        <f ca="1">IF(AC$2,data1!Y20/Calibration!$G21,"")</f>
        <v>0.57522459211183019</v>
      </c>
      <c r="AD22" s="114">
        <f ca="1">IF(AD$2,data1!Z20/Calibration!$G21,"")</f>
        <v>0.57522459211183019</v>
      </c>
      <c r="AE22" s="114">
        <f ca="1">IF(AE$2,data1!AA20/Calibration!$G21,"")</f>
        <v>0</v>
      </c>
      <c r="AF22" s="114">
        <f ca="1">IF(AF$2,data1!AB20/Calibration!$G21,"")</f>
        <v>0</v>
      </c>
      <c r="AG22" s="114">
        <f ca="1">IF(AG$2,data1!AC20/Calibration!$G21,"")</f>
        <v>0</v>
      </c>
      <c r="AH22" s="114">
        <f ca="1">IF(AH$2,data1!AD20/Calibration!$G21,"")</f>
        <v>0.57522459211183019</v>
      </c>
      <c r="AI22" s="114">
        <f ca="1">IF(AI$2,data1!AE20/Calibration!$G21,"")</f>
        <v>0</v>
      </c>
      <c r="AJ22" s="114">
        <f ca="1">IF(AJ$2,data1!AF20/Calibration!$G21,"")</f>
        <v>0.57522459211183019</v>
      </c>
      <c r="AK22" s="114">
        <f ca="1">IF(AK$2,data1!AG20/Calibration!$G21,"")</f>
        <v>0.57522459211183019</v>
      </c>
    </row>
    <row r="23" spans="1:37">
      <c r="A23" s="112">
        <f>data1!A21</f>
        <v>395</v>
      </c>
      <c r="B23" s="114">
        <f t="shared" ca="1" si="1"/>
        <v>0.28662390388750519</v>
      </c>
      <c r="C23" s="114">
        <f t="shared" ca="1" si="2"/>
        <v>0.69382635765489675</v>
      </c>
      <c r="D23" s="114">
        <f t="shared" ca="1" si="3"/>
        <v>1.1010288114222884</v>
      </c>
      <c r="E23" s="114">
        <f t="shared" ca="1" si="4"/>
        <v>0.27146830251159437</v>
      </c>
      <c r="F23" s="114">
        <f ca="1">IF(F$2,data1!B21/Calibration!$G22,"")</f>
        <v>0.47796926860670697</v>
      </c>
      <c r="G23" s="114">
        <f ca="1">IF(G$2,data1!C21/Calibration!$G22,"")</f>
        <v>0.95593853721341393</v>
      </c>
      <c r="H23" s="114">
        <f ca="1">IF(H$2,data1!D21/Calibration!$G22,"")</f>
        <v>0.47796926860670697</v>
      </c>
      <c r="I23" s="114">
        <f ca="1">IF(I$2,data1!E21/Calibration!$G22,"")</f>
        <v>0.47796926860670697</v>
      </c>
      <c r="J23" s="114">
        <f ca="1">IF(J$2,data1!F21/Calibration!$G22,"")</f>
        <v>0.47796926860670697</v>
      </c>
      <c r="K23" s="114">
        <f ca="1">IF(K$2,data1!G21/Calibration!$G22,"")</f>
        <v>0.47796926860670697</v>
      </c>
      <c r="L23" s="114">
        <f ca="1">IF(L$2,data1!H21/Calibration!$G22,"")</f>
        <v>0.95593853721341393</v>
      </c>
      <c r="M23" s="114">
        <f ca="1">IF(M$2,data1!I21/Calibration!$G22,"")</f>
        <v>0</v>
      </c>
      <c r="N23" s="114">
        <f ca="1">IF(N$2,data1!J21/Calibration!$G22,"")</f>
        <v>0.47796926860670697</v>
      </c>
      <c r="O23" s="114">
        <f ca="1">IF(O$2,data1!K21/Calibration!$G22,"")</f>
        <v>0.47796926860670697</v>
      </c>
      <c r="P23" s="114">
        <f ca="1">IF(P$2,data1!L21/Calibration!$G22,"")</f>
        <v>0.95593853721341393</v>
      </c>
      <c r="Q23" s="114">
        <f ca="1">IF(Q$2,data1!M21/Calibration!$G22,"")</f>
        <v>0.95593853721341393</v>
      </c>
      <c r="R23" s="114">
        <f ca="1">IF(R$2,data1!N21/Calibration!$G22,"")</f>
        <v>0.95593853721341393</v>
      </c>
      <c r="S23" s="114">
        <f ca="1">IF(S$2,data1!O21/Calibration!$G22,"")</f>
        <v>0.95593853721341393</v>
      </c>
      <c r="T23" s="114">
        <f ca="1">IF(T$2,data1!P21/Calibration!$G22,"")</f>
        <v>0.95593853721341393</v>
      </c>
      <c r="U23" s="114">
        <f ca="1">IF(U$2,data1!Q21/Calibration!$G22,"")</f>
        <v>0.95593853721341393</v>
      </c>
      <c r="V23" s="114">
        <f ca="1">IF(V$2,data1!R21/Calibration!$G22,"")</f>
        <v>0.47796926860670697</v>
      </c>
      <c r="W23" s="114">
        <f ca="1">IF(W$2,data1!S21/Calibration!$G22,"")</f>
        <v>0.47796926860670697</v>
      </c>
      <c r="X23" s="114">
        <f ca="1">IF(X$2,data1!T21/Calibration!$G22,"")</f>
        <v>0.47796926860670697</v>
      </c>
      <c r="Y23" s="114">
        <f ca="1">IF(Y$2,data1!U21/Calibration!$G22,"")</f>
        <v>0.47796926860670697</v>
      </c>
      <c r="Z23" s="114" t="str">
        <f>IF(Z$2,data1!V21/Calibration!$G22,"")</f>
        <v/>
      </c>
      <c r="AA23" s="114">
        <f ca="1">IF(AA$2,data1!W21/Calibration!$G22,"")</f>
        <v>0.47796926860670697</v>
      </c>
      <c r="AB23" s="114">
        <f ca="1">IF(AB$2,data1!X21/Calibration!$G22,"")</f>
        <v>0.95593853721341393</v>
      </c>
      <c r="AC23" s="114">
        <f ca="1">IF(AC$2,data1!Y21/Calibration!$G22,"")</f>
        <v>0.95593853721341393</v>
      </c>
      <c r="AD23" s="114">
        <f ca="1">IF(AD$2,data1!Z21/Calibration!$G22,"")</f>
        <v>0.95593853721341393</v>
      </c>
      <c r="AE23" s="114">
        <f ca="1">IF(AE$2,data1!AA21/Calibration!$G22,"")</f>
        <v>0.47796926860670697</v>
      </c>
      <c r="AF23" s="114">
        <f ca="1">IF(AF$2,data1!AB21/Calibration!$G22,"")</f>
        <v>0.47796926860670697</v>
      </c>
      <c r="AG23" s="114">
        <f ca="1">IF(AG$2,data1!AC21/Calibration!$G22,"")</f>
        <v>0.47796926860670697</v>
      </c>
      <c r="AH23" s="114">
        <f ca="1">IF(AH$2,data1!AD21/Calibration!$G22,"")</f>
        <v>0.95593853721341393</v>
      </c>
      <c r="AI23" s="114">
        <f ca="1">IF(AI$2,data1!AE21/Calibration!$G22,"")</f>
        <v>0.95593853721341393</v>
      </c>
      <c r="AJ23" s="114">
        <f ca="1">IF(AJ$2,data1!AF21/Calibration!$G22,"")</f>
        <v>0.95593853721341393</v>
      </c>
      <c r="AK23" s="114">
        <f ca="1">IF(AK$2,data1!AG21/Calibration!$G22,"")</f>
        <v>0.95593853721341393</v>
      </c>
    </row>
    <row r="24" spans="1:37">
      <c r="A24" s="112">
        <f>data1!A22</f>
        <v>400</v>
      </c>
      <c r="B24" s="114">
        <f t="shared" ca="1" si="1"/>
        <v>0.68283803725676739</v>
      </c>
      <c r="C24" s="114">
        <f t="shared" ca="1" si="2"/>
        <v>1.0556870572168779</v>
      </c>
      <c r="D24" s="114">
        <f t="shared" ca="1" si="3"/>
        <v>1.4285360771769886</v>
      </c>
      <c r="E24" s="114">
        <f t="shared" ca="1" si="4"/>
        <v>0.24856601330674036</v>
      </c>
      <c r="F24" s="114">
        <f ca="1">IF(F$2,data1!B22/Calibration!$G23,"")</f>
        <v>0.8080567415786778</v>
      </c>
      <c r="G24" s="114">
        <f ca="1">IF(G$2,data1!C22/Calibration!$G23,"")</f>
        <v>1.2120851616871338</v>
      </c>
      <c r="H24" s="114">
        <f ca="1">IF(H$2,data1!D22/Calibration!$G23,"")</f>
        <v>1.2120851616871338</v>
      </c>
      <c r="I24" s="114">
        <f ca="1">IF(I$2,data1!E22/Calibration!$G23,"")</f>
        <v>0.8080567415786778</v>
      </c>
      <c r="J24" s="114">
        <f ca="1">IF(J$2,data1!F22/Calibration!$G23,"")</f>
        <v>0.8080567415786778</v>
      </c>
      <c r="K24" s="114">
        <f ca="1">IF(K$2,data1!G22/Calibration!$G23,"")</f>
        <v>1.2120851616871338</v>
      </c>
      <c r="L24" s="114">
        <f ca="1">IF(L$2,data1!H22/Calibration!$G23,"")</f>
        <v>1.2120851616871338</v>
      </c>
      <c r="M24" s="114">
        <f ca="1">IF(M$2,data1!I22/Calibration!$G23,"")</f>
        <v>1.2120851616871338</v>
      </c>
      <c r="N24" s="114">
        <f ca="1">IF(N$2,data1!J22/Calibration!$G23,"")</f>
        <v>1.2120851616871338</v>
      </c>
      <c r="O24" s="114">
        <f ca="1">IF(O$2,data1!K22/Calibration!$G23,"")</f>
        <v>0.8080567415786778</v>
      </c>
      <c r="P24" s="114">
        <f ca="1">IF(P$2,data1!L22/Calibration!$G23,"")</f>
        <v>1.6161134831573556</v>
      </c>
      <c r="Q24" s="114">
        <f ca="1">IF(Q$2,data1!M22/Calibration!$G23,"")</f>
        <v>1.2120851616871338</v>
      </c>
      <c r="R24" s="114">
        <f ca="1">IF(R$2,data1!N22/Calibration!$G23,"")</f>
        <v>1.2120851616871338</v>
      </c>
      <c r="S24" s="114">
        <f ca="1">IF(S$2,data1!O22/Calibration!$G23,"")</f>
        <v>0.8080567415786778</v>
      </c>
      <c r="T24" s="114">
        <f ca="1">IF(T$2,data1!P22/Calibration!$G23,"")</f>
        <v>1.2120851616871338</v>
      </c>
      <c r="U24" s="114">
        <f ca="1">IF(U$2,data1!Q22/Calibration!$G23,"")</f>
        <v>0.8080567415786778</v>
      </c>
      <c r="V24" s="114">
        <f ca="1">IF(V$2,data1!R22/Calibration!$G23,"")</f>
        <v>0.8080567415786778</v>
      </c>
      <c r="W24" s="114">
        <f ca="1">IF(W$2,data1!S22/Calibration!$G23,"")</f>
        <v>1.2120851616871338</v>
      </c>
      <c r="X24" s="114">
        <f ca="1">IF(X$2,data1!T22/Calibration!$G23,"")</f>
        <v>0.8080567415786778</v>
      </c>
      <c r="Y24" s="114">
        <f ca="1">IF(Y$2,data1!U22/Calibration!$G23,"")</f>
        <v>0.8080567415786778</v>
      </c>
      <c r="Z24" s="114" t="str">
        <f>IF(Z$2,data1!V22/Calibration!$G23,"")</f>
        <v/>
      </c>
      <c r="AA24" s="114">
        <f ca="1">IF(AA$2,data1!W22/Calibration!$G23,"")</f>
        <v>0.8080567415786778</v>
      </c>
      <c r="AB24" s="114">
        <f ca="1">IF(AB$2,data1!X22/Calibration!$G23,"")</f>
        <v>1.2120851616871338</v>
      </c>
      <c r="AC24" s="114">
        <f ca="1">IF(AC$2,data1!Y22/Calibration!$G23,"")</f>
        <v>1.6161134831573556</v>
      </c>
      <c r="AD24" s="114">
        <f ca="1">IF(AD$2,data1!Z22/Calibration!$G23,"")</f>
        <v>0.8080567415786778</v>
      </c>
      <c r="AE24" s="114">
        <f ca="1">IF(AE$2,data1!AA22/Calibration!$G23,"")</f>
        <v>0.8080567415786778</v>
      </c>
      <c r="AF24" s="114">
        <f ca="1">IF(AF$2,data1!AB22/Calibration!$G23,"")</f>
        <v>1.2120851616871338</v>
      </c>
      <c r="AG24" s="114">
        <f ca="1">IF(AG$2,data1!AC22/Calibration!$G23,"")</f>
        <v>1.2120851616871338</v>
      </c>
      <c r="AH24" s="114">
        <f ca="1">IF(AH$2,data1!AD22/Calibration!$G23,"")</f>
        <v>0.8080567415786778</v>
      </c>
      <c r="AI24" s="114">
        <f ca="1">IF(AI$2,data1!AE22/Calibration!$G23,"")</f>
        <v>0.8080567415786778</v>
      </c>
      <c r="AJ24" s="114">
        <f ca="1">IF(AJ$2,data1!AF22/Calibration!$G23,"")</f>
        <v>1.2120851616871338</v>
      </c>
      <c r="AK24" s="114">
        <f ca="1">IF(AK$2,data1!AG22/Calibration!$G23,"")</f>
        <v>1.2120851616871338</v>
      </c>
    </row>
    <row r="25" spans="1:37">
      <c r="A25" s="112">
        <f>data1!A23</f>
        <v>405</v>
      </c>
      <c r="B25" s="114">
        <f t="shared" ca="1" si="1"/>
        <v>0.18548297183656376</v>
      </c>
      <c r="C25" s="114">
        <f t="shared" ca="1" si="2"/>
        <v>0.53625402809377376</v>
      </c>
      <c r="D25" s="114">
        <f t="shared" ca="1" si="3"/>
        <v>0.88702508435098371</v>
      </c>
      <c r="E25" s="114">
        <f t="shared" ca="1" si="4"/>
        <v>0.23384737083814</v>
      </c>
      <c r="F25" s="114">
        <f ca="1">IF(F$2,data1!B23/Calibration!$G24,"")</f>
        <v>0.34633072383497548</v>
      </c>
      <c r="G25" s="114">
        <f ca="1">IF(G$2,data1!C23/Calibration!$G24,"")</f>
        <v>0.69266144766995097</v>
      </c>
      <c r="H25" s="114">
        <f ca="1">IF(H$2,data1!D23/Calibration!$G24,"")</f>
        <v>0.69266144766995097</v>
      </c>
      <c r="I25" s="114">
        <f ca="1">IF(I$2,data1!E23/Calibration!$G24,"")</f>
        <v>0.34633072383497548</v>
      </c>
      <c r="J25" s="114">
        <f ca="1">IF(J$2,data1!F23/Calibration!$G24,"")</f>
        <v>0.34633072383497548</v>
      </c>
      <c r="K25" s="114">
        <f ca="1">IF(K$2,data1!G23/Calibration!$G24,"")</f>
        <v>1.0389922137809811</v>
      </c>
      <c r="L25" s="114">
        <f ca="1">IF(L$2,data1!H23/Calibration!$G24,"")</f>
        <v>0.34633072383497548</v>
      </c>
      <c r="M25" s="114">
        <f ca="1">IF(M$2,data1!I23/Calibration!$G24,"")</f>
        <v>1.0389922137809811</v>
      </c>
      <c r="N25" s="114">
        <f ca="1">IF(N$2,data1!J23/Calibration!$G24,"")</f>
        <v>1.0389922137809811</v>
      </c>
      <c r="O25" s="114">
        <f ca="1">IF(O$2,data1!K23/Calibration!$G24,"")</f>
        <v>0.34633072383497548</v>
      </c>
      <c r="P25" s="114">
        <f ca="1">IF(P$2,data1!L23/Calibration!$G24,"")</f>
        <v>0.69266144766995097</v>
      </c>
      <c r="Q25" s="114">
        <f ca="1">IF(Q$2,data1!M23/Calibration!$G24,"")</f>
        <v>0.69266144766995097</v>
      </c>
      <c r="R25" s="114">
        <f ca="1">IF(R$2,data1!N23/Calibration!$G24,"")</f>
        <v>0.69266144766995097</v>
      </c>
      <c r="S25" s="114">
        <f ca="1">IF(S$2,data1!O23/Calibration!$G24,"")</f>
        <v>0.34633072383497548</v>
      </c>
      <c r="T25" s="114">
        <f ca="1">IF(T$2,data1!P23/Calibration!$G24,"")</f>
        <v>0.69266144766995097</v>
      </c>
      <c r="U25" s="114">
        <f ca="1">IF(U$2,data1!Q23/Calibration!$G24,"")</f>
        <v>0.34633072383497548</v>
      </c>
      <c r="V25" s="114">
        <f ca="1">IF(V$2,data1!R23/Calibration!$G24,"")</f>
        <v>0.34633072383497548</v>
      </c>
      <c r="W25" s="114">
        <f ca="1">IF(W$2,data1!S23/Calibration!$G24,"")</f>
        <v>0.69266144766995097</v>
      </c>
      <c r="X25" s="114">
        <f ca="1">IF(X$2,data1!T23/Calibration!$G24,"")</f>
        <v>0.34633072383497548</v>
      </c>
      <c r="Y25" s="114">
        <f ca="1">IF(Y$2,data1!U23/Calibration!$G24,"")</f>
        <v>0.34633072383497548</v>
      </c>
      <c r="Z25" s="114" t="str">
        <f>IF(Z$2,data1!V23/Calibration!$G24,"")</f>
        <v/>
      </c>
      <c r="AA25" s="114">
        <f ca="1">IF(AA$2,data1!W23/Calibration!$G24,"")</f>
        <v>0.34633072383497548</v>
      </c>
      <c r="AB25" s="114">
        <f ca="1">IF(AB$2,data1!X23/Calibration!$G24,"")</f>
        <v>0.69266144766995097</v>
      </c>
      <c r="AC25" s="114">
        <f ca="1">IF(AC$2,data1!Y23/Calibration!$G24,"")</f>
        <v>0.69266144766995097</v>
      </c>
      <c r="AD25" s="114">
        <f ca="1">IF(AD$2,data1!Z23/Calibration!$G24,"")</f>
        <v>0.34633072383497548</v>
      </c>
      <c r="AE25" s="114">
        <f ca="1">IF(AE$2,data1!AA23/Calibration!$G24,"")</f>
        <v>0.34633072383497548</v>
      </c>
      <c r="AF25" s="114">
        <f ca="1">IF(AF$2,data1!AB23/Calibration!$G24,"")</f>
        <v>0.34633072383497548</v>
      </c>
      <c r="AG25" s="114">
        <f ca="1">IF(AG$2,data1!AC23/Calibration!$G24,"")</f>
        <v>0.69266144766995097</v>
      </c>
      <c r="AH25" s="114">
        <f ca="1">IF(AH$2,data1!AD23/Calibration!$G24,"")</f>
        <v>0.34633072383497548</v>
      </c>
      <c r="AI25" s="114">
        <f ca="1">IF(AI$2,data1!AE23/Calibration!$G24,"")</f>
        <v>0.34633072383497548</v>
      </c>
      <c r="AJ25" s="114">
        <f ca="1">IF(AJ$2,data1!AF23/Calibration!$G24,"")</f>
        <v>0.34633072383497548</v>
      </c>
      <c r="AK25" s="114">
        <f ca="1">IF(AK$2,data1!AG23/Calibration!$G24,"")</f>
        <v>0.69266144766995097</v>
      </c>
    </row>
    <row r="26" spans="1:37">
      <c r="A26" s="112">
        <f>data1!A24</f>
        <v>410</v>
      </c>
      <c r="B26" s="114">
        <f t="shared" ca="1" si="1"/>
        <v>0.31860049310250449</v>
      </c>
      <c r="C26" s="114">
        <f t="shared" ca="1" si="2"/>
        <v>0.65007793022752214</v>
      </c>
      <c r="D26" s="114">
        <f t="shared" ca="1" si="3"/>
        <v>0.98155536735253979</v>
      </c>
      <c r="E26" s="114">
        <f t="shared" ca="1" si="4"/>
        <v>0.22098495808334509</v>
      </c>
      <c r="F26" s="114">
        <f ca="1">IF(F$2,data1!B24/Calibration!$G25,"")</f>
        <v>0.60156464308432611</v>
      </c>
      <c r="G26" s="114">
        <f ca="1">IF(G$2,data1!C24/Calibration!$G25,"")</f>
        <v>0.30078232154216306</v>
      </c>
      <c r="H26" s="114">
        <f ca="1">IF(H$2,data1!D24/Calibration!$G25,"")</f>
        <v>0.60156464308432611</v>
      </c>
      <c r="I26" s="114">
        <f ca="1">IF(I$2,data1!E24/Calibration!$G25,"")</f>
        <v>0.60156464308432611</v>
      </c>
      <c r="J26" s="114">
        <f ca="1">IF(J$2,data1!F24/Calibration!$G25,"")</f>
        <v>0.60156464308432611</v>
      </c>
      <c r="K26" s="114">
        <f ca="1">IF(K$2,data1!G24/Calibration!$G25,"")</f>
        <v>0.60156464308432611</v>
      </c>
      <c r="L26" s="114">
        <f ca="1">IF(L$2,data1!H24/Calibration!$G25,"")</f>
        <v>0.60156464308432611</v>
      </c>
      <c r="M26" s="114">
        <f ca="1">IF(M$2,data1!I24/Calibration!$G25,"")</f>
        <v>0.60156464308432611</v>
      </c>
      <c r="N26" s="114">
        <f ca="1">IF(N$2,data1!J24/Calibration!$G25,"")</f>
        <v>0.60156464308432611</v>
      </c>
      <c r="O26" s="114">
        <f ca="1">IF(O$2,data1!K24/Calibration!$G25,"")</f>
        <v>0.60156464308432611</v>
      </c>
      <c r="P26" s="114">
        <f ca="1">IF(P$2,data1!L24/Calibration!$G25,"")</f>
        <v>0.90234700134252099</v>
      </c>
      <c r="Q26" s="114">
        <f ca="1">IF(Q$2,data1!M24/Calibration!$G25,"")</f>
        <v>0.90234700134252099</v>
      </c>
      <c r="R26" s="114">
        <f ca="1">IF(R$2,data1!N24/Calibration!$G25,"")</f>
        <v>0.90234700134252099</v>
      </c>
      <c r="S26" s="114">
        <f ca="1">IF(S$2,data1!O24/Calibration!$G25,"")</f>
        <v>0.30078232154216306</v>
      </c>
      <c r="T26" s="114">
        <f ca="1">IF(T$2,data1!P24/Calibration!$G25,"")</f>
        <v>0.90234700134252099</v>
      </c>
      <c r="U26" s="114">
        <f ca="1">IF(U$2,data1!Q24/Calibration!$G25,"")</f>
        <v>0.60156464308432611</v>
      </c>
      <c r="V26" s="114">
        <f ca="1">IF(V$2,data1!R24/Calibration!$G25,"")</f>
        <v>0.60156464308432611</v>
      </c>
      <c r="W26" s="114">
        <f ca="1">IF(W$2,data1!S24/Calibration!$G25,"")</f>
        <v>0.90234700134252099</v>
      </c>
      <c r="X26" s="114">
        <f ca="1">IF(X$2,data1!T24/Calibration!$G25,"")</f>
        <v>0.60156464308432611</v>
      </c>
      <c r="Y26" s="114">
        <f ca="1">IF(Y$2,data1!U24/Calibration!$G25,"")</f>
        <v>0.30078232154216306</v>
      </c>
      <c r="Z26" s="114" t="str">
        <f>IF(Z$2,data1!V24/Calibration!$G25,"")</f>
        <v/>
      </c>
      <c r="AA26" s="114">
        <f ca="1">IF(AA$2,data1!W24/Calibration!$G25,"")</f>
        <v>0.30078232154216306</v>
      </c>
      <c r="AB26" s="114">
        <f ca="1">IF(AB$2,data1!X24/Calibration!$G25,"")</f>
        <v>0.90234700134252099</v>
      </c>
      <c r="AC26" s="114">
        <f ca="1">IF(AC$2,data1!Y24/Calibration!$G25,"")</f>
        <v>0.90234700134252099</v>
      </c>
      <c r="AD26" s="114">
        <f ca="1">IF(AD$2,data1!Z24/Calibration!$G25,"")</f>
        <v>0.60156464308432611</v>
      </c>
      <c r="AE26" s="114">
        <f ca="1">IF(AE$2,data1!AA24/Calibration!$G25,"")</f>
        <v>0.90234700134252099</v>
      </c>
      <c r="AF26" s="114">
        <f ca="1">IF(AF$2,data1!AB24/Calibration!$G25,"")</f>
        <v>0.60156464308432611</v>
      </c>
      <c r="AG26" s="114">
        <f ca="1">IF(AG$2,data1!AC24/Calibration!$G25,"")</f>
        <v>0.60156464308432611</v>
      </c>
      <c r="AH26" s="114">
        <f ca="1">IF(AH$2,data1!AD24/Calibration!$G25,"")</f>
        <v>1.2031292861686522</v>
      </c>
      <c r="AI26" s="114">
        <f ca="1">IF(AI$2,data1!AE24/Calibration!$G25,"")</f>
        <v>0.30078232154216306</v>
      </c>
      <c r="AJ26" s="114">
        <f ca="1">IF(AJ$2,data1!AF24/Calibration!$G25,"")</f>
        <v>0.60156464308432611</v>
      </c>
      <c r="AK26" s="114">
        <f ca="1">IF(AK$2,data1!AG24/Calibration!$G25,"")</f>
        <v>0.60156464308432611</v>
      </c>
    </row>
    <row r="27" spans="1:37">
      <c r="A27" s="112">
        <f>data1!A25</f>
        <v>415</v>
      </c>
      <c r="B27" s="114">
        <f t="shared" ca="1" si="1"/>
        <v>0.79999523622276836</v>
      </c>
      <c r="C27" s="114">
        <f t="shared" ca="1" si="2"/>
        <v>1.1311598529378992</v>
      </c>
      <c r="D27" s="114">
        <f t="shared" ca="1" si="3"/>
        <v>1.46232446965303</v>
      </c>
      <c r="E27" s="114">
        <f t="shared" ca="1" si="4"/>
        <v>0.22077641114342056</v>
      </c>
      <c r="F27" s="114">
        <f ca="1">IF(F$2,data1!B25/Calibration!$G26,"")</f>
        <v>1.0958111075335899</v>
      </c>
      <c r="G27" s="114">
        <f ca="1">IF(G$2,data1!C25/Calibration!$G26,"")</f>
        <v>0.82185836409118329</v>
      </c>
      <c r="H27" s="114">
        <f ca="1">IF(H$2,data1!D25/Calibration!$G26,"")</f>
        <v>1.0958111075335899</v>
      </c>
      <c r="I27" s="114">
        <f ca="1">IF(I$2,data1!E25/Calibration!$G26,"")</f>
        <v>1.0958111075335899</v>
      </c>
      <c r="J27" s="114">
        <f ca="1">IF(J$2,data1!F25/Calibration!$G26,"")</f>
        <v>1.0958111075335899</v>
      </c>
      <c r="K27" s="114">
        <f ca="1">IF(K$2,data1!G25/Calibration!$G26,"")</f>
        <v>1.3697638509759966</v>
      </c>
      <c r="L27" s="114">
        <f ca="1">IF(L$2,data1!H25/Calibration!$G26,"")</f>
        <v>1.0958111075335899</v>
      </c>
      <c r="M27" s="114">
        <f ca="1">IF(M$2,data1!I25/Calibration!$G26,"")</f>
        <v>0.82185836409118329</v>
      </c>
      <c r="N27" s="114">
        <f ca="1">IF(N$2,data1!J25/Calibration!$G26,"")</f>
        <v>1.0958111075335899</v>
      </c>
      <c r="O27" s="114">
        <f ca="1">IF(O$2,data1!K25/Calibration!$G26,"")</f>
        <v>1.3697638509759966</v>
      </c>
      <c r="P27" s="114">
        <f ca="1">IF(P$2,data1!L25/Calibration!$G26,"")</f>
        <v>1.0958111075335899</v>
      </c>
      <c r="Q27" s="114">
        <f ca="1">IF(Q$2,data1!M25/Calibration!$G26,"")</f>
        <v>1.3697638509759966</v>
      </c>
      <c r="R27" s="114">
        <f ca="1">IF(R$2,data1!N25/Calibration!$G26,"")</f>
        <v>1.3697638509759966</v>
      </c>
      <c r="S27" s="114">
        <f ca="1">IF(S$2,data1!O25/Calibration!$G26,"")</f>
        <v>0.82185836409118329</v>
      </c>
      <c r="T27" s="114">
        <f ca="1">IF(T$2,data1!P25/Calibration!$G26,"")</f>
        <v>1.0958111075335899</v>
      </c>
      <c r="U27" s="114">
        <f ca="1">IF(U$2,data1!Q25/Calibration!$G26,"")</f>
        <v>1.0958111075335899</v>
      </c>
      <c r="V27" s="114">
        <f ca="1">IF(V$2,data1!R25/Calibration!$G26,"")</f>
        <v>1.0958111075335899</v>
      </c>
      <c r="W27" s="114">
        <f ca="1">IF(W$2,data1!S25/Calibration!$G26,"")</f>
        <v>1.3697638509759966</v>
      </c>
      <c r="X27" s="114">
        <f ca="1">IF(X$2,data1!T25/Calibration!$G26,"")</f>
        <v>1.0958111075335899</v>
      </c>
      <c r="Y27" s="114">
        <f ca="1">IF(Y$2,data1!U25/Calibration!$G26,"")</f>
        <v>0.82185836409118329</v>
      </c>
      <c r="Z27" s="114" t="str">
        <f>IF(Z$2,data1!V25/Calibration!$G26,"")</f>
        <v/>
      </c>
      <c r="AA27" s="114">
        <f ca="1">IF(AA$2,data1!W25/Calibration!$G26,"")</f>
        <v>0.82185836409118329</v>
      </c>
      <c r="AB27" s="114">
        <f ca="1">IF(AB$2,data1!X25/Calibration!$G26,"")</f>
        <v>1.3697638509759966</v>
      </c>
      <c r="AC27" s="114">
        <f ca="1">IF(AC$2,data1!Y25/Calibration!$G26,"")</f>
        <v>1.6437167281823666</v>
      </c>
      <c r="AD27" s="114">
        <f ca="1">IF(AD$2,data1!Z25/Calibration!$G26,"")</f>
        <v>1.0958111075335899</v>
      </c>
      <c r="AE27" s="114">
        <f ca="1">IF(AE$2,data1!AA25/Calibration!$G26,"")</f>
        <v>1.3697638509759966</v>
      </c>
      <c r="AF27" s="114">
        <f ca="1">IF(AF$2,data1!AB25/Calibration!$G26,"")</f>
        <v>1.0958111075335899</v>
      </c>
      <c r="AG27" s="114">
        <f ca="1">IF(AG$2,data1!AC25/Calibration!$G26,"")</f>
        <v>1.3697638509759966</v>
      </c>
      <c r="AH27" s="114">
        <f ca="1">IF(AH$2,data1!AD25/Calibration!$G26,"")</f>
        <v>1.3697638509759966</v>
      </c>
      <c r="AI27" s="114">
        <f ca="1">IF(AI$2,data1!AE25/Calibration!$G26,"")</f>
        <v>0.82185836409118329</v>
      </c>
      <c r="AJ27" s="114">
        <f ca="1">IF(AJ$2,data1!AF25/Calibration!$G26,"")</f>
        <v>0.82185836409118329</v>
      </c>
      <c r="AK27" s="114">
        <f ca="1">IF(AK$2,data1!AG25/Calibration!$G26,"")</f>
        <v>1.0958111075335899</v>
      </c>
    </row>
    <row r="28" spans="1:37">
      <c r="A28" s="112">
        <f>data1!A26</f>
        <v>420</v>
      </c>
      <c r="B28" s="114">
        <f t="shared" ca="1" si="1"/>
        <v>0.68750650052290796</v>
      </c>
      <c r="C28" s="114">
        <f t="shared" ca="1" si="2"/>
        <v>1.0249018003313703</v>
      </c>
      <c r="D28" s="114">
        <f t="shared" ca="1" si="3"/>
        <v>1.3622971001398327</v>
      </c>
      <c r="E28" s="114">
        <f t="shared" ca="1" si="4"/>
        <v>0.22493019987230831</v>
      </c>
      <c r="F28" s="114">
        <f ca="1">IF(F$2,data1!B26/Calibration!$G27,"")</f>
        <v>1.2607918591237428</v>
      </c>
      <c r="G28" s="114">
        <f ca="1">IF(G$2,data1!C26/Calibration!$G27,"")</f>
        <v>0.75647516472317744</v>
      </c>
      <c r="H28" s="114">
        <f ca="1">IF(H$2,data1!D26/Calibration!$G27,"")</f>
        <v>1.0086335119234602</v>
      </c>
      <c r="I28" s="114">
        <f ca="1">IF(I$2,data1!E26/Calibration!$G27,"")</f>
        <v>1.0086335119234602</v>
      </c>
      <c r="J28" s="114">
        <f ca="1">IF(J$2,data1!F26/Calibration!$G27,"")</f>
        <v>0.75647516472317744</v>
      </c>
      <c r="K28" s="114">
        <f ca="1">IF(K$2,data1!G26/Calibration!$G27,"")</f>
        <v>1.2607918591237428</v>
      </c>
      <c r="L28" s="114">
        <f ca="1">IF(L$2,data1!H26/Calibration!$G27,"")</f>
        <v>1.0086335119234602</v>
      </c>
      <c r="M28" s="114">
        <f ca="1">IF(M$2,data1!I26/Calibration!$G27,"")</f>
        <v>0.75647516472317744</v>
      </c>
      <c r="N28" s="114">
        <f ca="1">IF(N$2,data1!J26/Calibration!$G27,"")</f>
        <v>1.0086335119234602</v>
      </c>
      <c r="O28" s="114">
        <f ca="1">IF(O$2,data1!K26/Calibration!$G27,"")</f>
        <v>1.0086335119234602</v>
      </c>
      <c r="P28" s="114">
        <f ca="1">IF(P$2,data1!L26/Calibration!$G27,"")</f>
        <v>1.2607918591237428</v>
      </c>
      <c r="Q28" s="114">
        <f ca="1">IF(Q$2,data1!M26/Calibration!$G27,"")</f>
        <v>1.2607918591237428</v>
      </c>
      <c r="R28" s="114">
        <f ca="1">IF(R$2,data1!N26/Calibration!$G27,"")</f>
        <v>1.0086335119234602</v>
      </c>
      <c r="S28" s="114">
        <f ca="1">IF(S$2,data1!O26/Calibration!$G27,"")</f>
        <v>0.75647516472317744</v>
      </c>
      <c r="T28" s="114">
        <f ca="1">IF(T$2,data1!P26/Calibration!$G27,"")</f>
        <v>1.2607918591237428</v>
      </c>
      <c r="U28" s="114">
        <f ca="1">IF(U$2,data1!Q26/Calibration!$G27,"")</f>
        <v>1.0086335119234602</v>
      </c>
      <c r="V28" s="114">
        <f ca="1">IF(V$2,data1!R26/Calibration!$G27,"")</f>
        <v>1.0086335119234602</v>
      </c>
      <c r="W28" s="114">
        <f ca="1">IF(W$2,data1!S26/Calibration!$G27,"")</f>
        <v>1.0086335119234602</v>
      </c>
      <c r="X28" s="114">
        <f ca="1">IF(X$2,data1!T26/Calibration!$G27,"")</f>
        <v>0.75647516472317744</v>
      </c>
      <c r="Y28" s="114">
        <f ca="1">IF(Y$2,data1!U26/Calibration!$G27,"")</f>
        <v>0.75647516472317744</v>
      </c>
      <c r="Z28" s="114" t="str">
        <f>IF(Z$2,data1!V26/Calibration!$G27,"")</f>
        <v/>
      </c>
      <c r="AA28" s="114">
        <f ca="1">IF(AA$2,data1!W26/Calibration!$G27,"")</f>
        <v>1.0086335119234602</v>
      </c>
      <c r="AB28" s="114">
        <f ca="1">IF(AB$2,data1!X26/Calibration!$G27,"")</f>
        <v>1.5129503294463549</v>
      </c>
      <c r="AC28" s="114">
        <f ca="1">IF(AC$2,data1!Y26/Calibration!$G27,"")</f>
        <v>1.5129503294463549</v>
      </c>
      <c r="AD28" s="114">
        <f ca="1">IF(AD$2,data1!Z26/Calibration!$G27,"")</f>
        <v>1.0086335119234602</v>
      </c>
      <c r="AE28" s="114">
        <f ca="1">IF(AE$2,data1!AA26/Calibration!$G27,"")</f>
        <v>1.0086335119234602</v>
      </c>
      <c r="AF28" s="114">
        <f ca="1">IF(AF$2,data1!AB26/Calibration!$G27,"")</f>
        <v>0.75647516472317744</v>
      </c>
      <c r="AG28" s="114">
        <f ca="1">IF(AG$2,data1!AC26/Calibration!$G27,"")</f>
        <v>1.2607918591237428</v>
      </c>
      <c r="AH28" s="114">
        <f ca="1">IF(AH$2,data1!AD26/Calibration!$G27,"")</f>
        <v>1.2607918591237428</v>
      </c>
      <c r="AI28" s="114">
        <f ca="1">IF(AI$2,data1!AE26/Calibration!$G27,"")</f>
        <v>0.75647516472317744</v>
      </c>
      <c r="AJ28" s="114">
        <f ca="1">IF(AJ$2,data1!AF26/Calibration!$G27,"")</f>
        <v>0.75647516472317744</v>
      </c>
      <c r="AK28" s="114">
        <f ca="1">IF(AK$2,data1!AG26/Calibration!$G27,"")</f>
        <v>1.0086335119234602</v>
      </c>
    </row>
    <row r="29" spans="1:37">
      <c r="A29" s="112">
        <f>data1!A27</f>
        <v>425</v>
      </c>
      <c r="B29" s="114">
        <f t="shared" ca="1" si="1"/>
        <v>1.0530849097694956</v>
      </c>
      <c r="C29" s="114">
        <f t="shared" ca="1" si="2"/>
        <v>1.6434653021046672</v>
      </c>
      <c r="D29" s="114">
        <f t="shared" ca="1" si="3"/>
        <v>2.2338456944398386</v>
      </c>
      <c r="E29" s="114">
        <f t="shared" ca="1" si="4"/>
        <v>0.39358692822344776</v>
      </c>
      <c r="F29" s="114">
        <f ca="1">IF(F$2,data1!B27/Calibration!$G28,"")</f>
        <v>1.8610931057130671</v>
      </c>
      <c r="G29" s="114">
        <f ca="1">IF(G$2,data1!C27/Calibration!$G28,"")</f>
        <v>0.93054655285653354</v>
      </c>
      <c r="H29" s="114">
        <f ca="1">IF(H$2,data1!D27/Calibration!$G28,"")</f>
        <v>1.1631831626730731</v>
      </c>
      <c r="I29" s="114">
        <f ca="1">IF(I$2,data1!E27/Calibration!$G28,"")</f>
        <v>1.6284564958965275</v>
      </c>
      <c r="J29" s="114">
        <f ca="1">IF(J$2,data1!F27/Calibration!$G28,"")</f>
        <v>1.1631831626730731</v>
      </c>
      <c r="K29" s="114">
        <f ca="1">IF(K$2,data1!G27/Calibration!$G28,"")</f>
        <v>1.8610931057130671</v>
      </c>
      <c r="L29" s="114">
        <f ca="1">IF(L$2,data1!H27/Calibration!$G28,"")</f>
        <v>2.0937298291199817</v>
      </c>
      <c r="M29" s="114">
        <f ca="1">IF(M$2,data1!I27/Calibration!$G28,"")</f>
        <v>1.1631831626730731</v>
      </c>
      <c r="N29" s="114">
        <f ca="1">IF(N$2,data1!J27/Calibration!$G28,"")</f>
        <v>0.93054655285653354</v>
      </c>
      <c r="O29" s="114">
        <f ca="1">IF(O$2,data1!K27/Calibration!$G28,"")</f>
        <v>1.6284564958965275</v>
      </c>
      <c r="P29" s="114">
        <f ca="1">IF(P$2,data1!L27/Calibration!$G28,"")</f>
        <v>1.6284564958965275</v>
      </c>
      <c r="Q29" s="114">
        <f ca="1">IF(Q$2,data1!M27/Calibration!$G28,"")</f>
        <v>2.3263663253461462</v>
      </c>
      <c r="R29" s="114">
        <f ca="1">IF(R$2,data1!N27/Calibration!$G28,"")</f>
        <v>1.6284564958965275</v>
      </c>
      <c r="S29" s="114">
        <f ca="1">IF(S$2,data1!O27/Calibration!$G28,"")</f>
        <v>1.395819886079988</v>
      </c>
      <c r="T29" s="114">
        <f ca="1">IF(T$2,data1!P27/Calibration!$G28,"")</f>
        <v>1.8610931057130671</v>
      </c>
      <c r="U29" s="114">
        <f ca="1">IF(U$2,data1!Q27/Calibration!$G28,"")</f>
        <v>1.6284564958965275</v>
      </c>
      <c r="V29" s="114">
        <f ca="1">IF(V$2,data1!R27/Calibration!$G28,"")</f>
        <v>1.6284564958965275</v>
      </c>
      <c r="W29" s="114">
        <f ca="1">IF(W$2,data1!S27/Calibration!$G28,"")</f>
        <v>1.6284564958965275</v>
      </c>
      <c r="X29" s="114">
        <f ca="1">IF(X$2,data1!T27/Calibration!$G28,"")</f>
        <v>1.395819886079988</v>
      </c>
      <c r="Y29" s="114">
        <f ca="1">IF(Y$2,data1!U27/Calibration!$G28,"")</f>
        <v>1.1631831626730731</v>
      </c>
      <c r="Z29" s="114" t="str">
        <f>IF(Z$2,data1!V27/Calibration!$G28,"")</f>
        <v/>
      </c>
      <c r="AA29" s="114">
        <f ca="1">IF(AA$2,data1!W27/Calibration!$G28,"")</f>
        <v>1.395819886079988</v>
      </c>
      <c r="AB29" s="114">
        <f ca="1">IF(AB$2,data1!X27/Calibration!$G28,"")</f>
        <v>2.3263663253461462</v>
      </c>
      <c r="AC29" s="114">
        <f ca="1">IF(AC$2,data1!Y27/Calibration!$G28,"")</f>
        <v>2.0937298291199817</v>
      </c>
      <c r="AD29" s="114">
        <f ca="1">IF(AD$2,data1!Z27/Calibration!$G28,"")</f>
        <v>1.395819886079988</v>
      </c>
      <c r="AE29" s="114">
        <f ca="1">IF(AE$2,data1!AA27/Calibration!$G28,"")</f>
        <v>1.8610931057130671</v>
      </c>
      <c r="AF29" s="114">
        <f ca="1">IF(AF$2,data1!AB27/Calibration!$G28,"")</f>
        <v>1.395819886079988</v>
      </c>
      <c r="AG29" s="114">
        <f ca="1">IF(AG$2,data1!AC27/Calibration!$G28,"")</f>
        <v>2.3263663253461462</v>
      </c>
      <c r="AH29" s="114">
        <f ca="1">IF(AH$2,data1!AD27/Calibration!$G28,"")</f>
        <v>2.0937298291199817</v>
      </c>
      <c r="AI29" s="114">
        <f ca="1">IF(AI$2,data1!AE27/Calibration!$G28,"")</f>
        <v>1.6284564958965275</v>
      </c>
      <c r="AJ29" s="114">
        <f ca="1">IF(AJ$2,data1!AF27/Calibration!$G28,"")</f>
        <v>1.6284564958965275</v>
      </c>
      <c r="AK29" s="114">
        <f ca="1">IF(AK$2,data1!AG27/Calibration!$G28,"")</f>
        <v>2.0937298291199817</v>
      </c>
    </row>
    <row r="30" spans="1:37">
      <c r="A30" s="112">
        <f>data1!A28</f>
        <v>430</v>
      </c>
      <c r="B30" s="114">
        <f t="shared" ca="1" si="1"/>
        <v>1.6220608730113129</v>
      </c>
      <c r="C30" s="114">
        <f t="shared" ca="1" si="2"/>
        <v>2.1067380108621494</v>
      </c>
      <c r="D30" s="114">
        <f t="shared" ca="1" si="3"/>
        <v>2.5914151487129859</v>
      </c>
      <c r="E30" s="114">
        <f t="shared" ca="1" si="4"/>
        <v>0.32311809190055768</v>
      </c>
      <c r="F30" s="114">
        <f ca="1">IF(F$2,data1!B28/Calibration!$G29,"")</f>
        <v>2.3709493618888824</v>
      </c>
      <c r="G30" s="114">
        <f ca="1">IF(G$2,data1!C28/Calibration!$G29,"")</f>
        <v>1.5087859671331934</v>
      </c>
      <c r="H30" s="114">
        <f ca="1">IF(H$2,data1!D28/Calibration!$G29,"")</f>
        <v>2.3709493618888824</v>
      </c>
      <c r="I30" s="114">
        <f ca="1">IF(I$2,data1!E28/Calibration!$G29,"")</f>
        <v>1.9398677171325125</v>
      </c>
      <c r="J30" s="114">
        <f ca="1">IF(J$2,data1!F28/Calibration!$G29,"")</f>
        <v>2.3709493618888824</v>
      </c>
      <c r="K30" s="114">
        <f ca="1">IF(K$2,data1!G28/Calibration!$G29,"")</f>
        <v>2.1554084342677484</v>
      </c>
      <c r="L30" s="114">
        <f ca="1">IF(L$2,data1!H28/Calibration!$G29,"")</f>
        <v>2.5864902895100168</v>
      </c>
      <c r="M30" s="114">
        <f ca="1">IF(M$2,data1!I28/Calibration!$G29,"")</f>
        <v>1.7243267895113783</v>
      </c>
      <c r="N30" s="114">
        <f ca="1">IF(N$2,data1!J28/Calibration!$G29,"")</f>
        <v>1.7243267895113783</v>
      </c>
      <c r="O30" s="114">
        <f ca="1">IF(O$2,data1!K28/Calibration!$G29,"")</f>
        <v>1.9398677171325125</v>
      </c>
      <c r="P30" s="114">
        <f ca="1">IF(P$2,data1!L28/Calibration!$G29,"")</f>
        <v>2.3709493618888824</v>
      </c>
      <c r="Q30" s="114">
        <f ca="1">IF(Q$2,data1!M28/Calibration!$G29,"")</f>
        <v>2.5864902895100168</v>
      </c>
      <c r="R30" s="114">
        <f ca="1">IF(R$2,data1!N28/Calibration!$G29,"")</f>
        <v>1.9398677171325125</v>
      </c>
      <c r="S30" s="114">
        <f ca="1">IF(S$2,data1!O28/Calibration!$G29,"")</f>
        <v>1.7243267895113783</v>
      </c>
      <c r="T30" s="114">
        <f ca="1">IF(T$2,data1!P28/Calibration!$G29,"")</f>
        <v>2.1554084342677484</v>
      </c>
      <c r="U30" s="114">
        <f ca="1">IF(U$2,data1!Q28/Calibration!$G29,"")</f>
        <v>1.9398677171325125</v>
      </c>
      <c r="V30" s="114">
        <f ca="1">IF(V$2,data1!R28/Calibration!$G29,"")</f>
        <v>1.9398677171325125</v>
      </c>
      <c r="W30" s="114">
        <f ca="1">IF(W$2,data1!S28/Calibration!$G29,"")</f>
        <v>2.1554084342677484</v>
      </c>
      <c r="X30" s="114">
        <f ca="1">IF(X$2,data1!T28/Calibration!$G29,"")</f>
        <v>2.5864902895100168</v>
      </c>
      <c r="Y30" s="114">
        <f ca="1">IF(Y$2,data1!U28/Calibration!$G29,"")</f>
        <v>1.7243267895113783</v>
      </c>
      <c r="Z30" s="114" t="str">
        <f>IF(Z$2,data1!V28/Calibration!$G29,"")</f>
        <v/>
      </c>
      <c r="AA30" s="114">
        <f ca="1">IF(AA$2,data1!W28/Calibration!$G29,"")</f>
        <v>1.5087859671331934</v>
      </c>
      <c r="AB30" s="114">
        <f ca="1">IF(AB$2,data1!X28/Calibration!$G29,"")</f>
        <v>2.5864902895100168</v>
      </c>
      <c r="AC30" s="114">
        <f ca="1">IF(AC$2,data1!Y28/Calibration!$G29,"")</f>
        <v>2.3709493618888824</v>
      </c>
      <c r="AD30" s="114">
        <f ca="1">IF(AD$2,data1!Z28/Calibration!$G29,"")</f>
        <v>1.9398677171325125</v>
      </c>
      <c r="AE30" s="114">
        <f ca="1">IF(AE$2,data1!AA28/Calibration!$G29,"")</f>
        <v>1.9398677171325125</v>
      </c>
      <c r="AF30" s="114">
        <f ca="1">IF(AF$2,data1!AB28/Calibration!$G29,"")</f>
        <v>2.5864902895100168</v>
      </c>
      <c r="AG30" s="114">
        <f ca="1">IF(AG$2,data1!AC28/Calibration!$G29,"")</f>
        <v>2.1554084342677484</v>
      </c>
      <c r="AH30" s="114">
        <f ca="1">IF(AH$2,data1!AD28/Calibration!$G29,"")</f>
        <v>2.1554084342677484</v>
      </c>
      <c r="AI30" s="114">
        <f ca="1">IF(AI$2,data1!AE28/Calibration!$G29,"")</f>
        <v>1.9398677171325125</v>
      </c>
      <c r="AJ30" s="114">
        <f ca="1">IF(AJ$2,data1!AF28/Calibration!$G29,"")</f>
        <v>1.9398677171325125</v>
      </c>
      <c r="AK30" s="114">
        <f ca="1">IF(AK$2,data1!AG28/Calibration!$G29,"")</f>
        <v>2.3709493618888824</v>
      </c>
    </row>
    <row r="31" spans="1:37">
      <c r="A31" s="112">
        <f>data1!A29</f>
        <v>435</v>
      </c>
      <c r="B31" s="114">
        <f t="shared" ca="1" si="1"/>
        <v>1.1843354064865992</v>
      </c>
      <c r="C31" s="114">
        <f t="shared" ca="1" si="2"/>
        <v>1.7031960541252895</v>
      </c>
      <c r="D31" s="114">
        <f t="shared" ca="1" si="3"/>
        <v>2.2220567017639796</v>
      </c>
      <c r="E31" s="114">
        <f t="shared" ca="1" si="4"/>
        <v>0.34590709842579359</v>
      </c>
      <c r="F31" s="114">
        <f ca="1">IF(F$2,data1!B29/Calibration!$G30,"")</f>
        <v>1.3999755585454687</v>
      </c>
      <c r="G31" s="114">
        <f ca="1">IF(G$2,data1!C29/Calibration!$G30,"")</f>
        <v>2.199961578049586</v>
      </c>
      <c r="H31" s="114">
        <f ca="1">IF(H$2,data1!D29/Calibration!$G30,"")</f>
        <v>1.9999649999337668</v>
      </c>
      <c r="I31" s="114">
        <f ca="1">IF(I$2,data1!E29/Calibration!$G30,"")</f>
        <v>1.3999755585454687</v>
      </c>
      <c r="J31" s="114">
        <f ca="1">IF(J$2,data1!F29/Calibration!$G30,"")</f>
        <v>1.9999649999337668</v>
      </c>
      <c r="K31" s="114">
        <f ca="1">IF(K$2,data1!G29/Calibration!$G30,"")</f>
        <v>1.3999755585454687</v>
      </c>
      <c r="L31" s="114">
        <f ca="1">IF(L$2,data1!H29/Calibration!$G30,"")</f>
        <v>1.3999755585454687</v>
      </c>
      <c r="M31" s="114">
        <f ca="1">IF(M$2,data1!I29/Calibration!$G30,"")</f>
        <v>1.9999649999337668</v>
      </c>
      <c r="N31" s="114">
        <f ca="1">IF(N$2,data1!J29/Calibration!$G30,"")</f>
        <v>1.9999649999337668</v>
      </c>
      <c r="O31" s="114">
        <f ca="1">IF(O$2,data1!K29/Calibration!$G30,"")</f>
        <v>1.3999755585454687</v>
      </c>
      <c r="P31" s="114">
        <f ca="1">IF(P$2,data1!L29/Calibration!$G30,"")</f>
        <v>1.7999686171240541</v>
      </c>
      <c r="Q31" s="114">
        <f ca="1">IF(Q$2,data1!M29/Calibration!$G30,"")</f>
        <v>1.3999755585454687</v>
      </c>
      <c r="R31" s="114">
        <f ca="1">IF(R$2,data1!N29/Calibration!$G30,"")</f>
        <v>1.1999790780827027</v>
      </c>
      <c r="S31" s="114">
        <f ca="1">IF(S$2,data1!O29/Calibration!$G30,"")</f>
        <v>1.5999720390082348</v>
      </c>
      <c r="T31" s="114">
        <f ca="1">IF(T$2,data1!P29/Calibration!$G30,"")</f>
        <v>1.3999755585454687</v>
      </c>
      <c r="U31" s="114">
        <f ca="1">IF(U$2,data1!Q29/Calibration!$G30,"")</f>
        <v>2.199961578049586</v>
      </c>
      <c r="V31" s="114">
        <f ca="1">IF(V$2,data1!R29/Calibration!$G30,"")</f>
        <v>1.9999649999337668</v>
      </c>
      <c r="W31" s="114">
        <f ca="1">IF(W$2,data1!S29/Calibration!$G30,"")</f>
        <v>1.3999755585454687</v>
      </c>
      <c r="X31" s="114">
        <f ca="1">IF(X$2,data1!T29/Calibration!$G30,"")</f>
        <v>1.7999686171240541</v>
      </c>
      <c r="Y31" s="114">
        <f ca="1">IF(Y$2,data1!U29/Calibration!$G30,"")</f>
        <v>2.199961578049586</v>
      </c>
      <c r="Z31" s="114" t="str">
        <f>IF(Z$2,data1!V29/Calibration!$G30,"")</f>
        <v/>
      </c>
      <c r="AA31" s="114">
        <f ca="1">IF(AA$2,data1!W29/Calibration!$G30,"")</f>
        <v>1.5999720390082348</v>
      </c>
      <c r="AB31" s="114">
        <f ca="1">IF(AB$2,data1!X29/Calibration!$G30,"")</f>
        <v>1.3999755585454687</v>
      </c>
      <c r="AC31" s="114">
        <f ca="1">IF(AC$2,data1!Y29/Calibration!$G30,"")</f>
        <v>1.5999720390082348</v>
      </c>
      <c r="AD31" s="114">
        <f ca="1">IF(AD$2,data1!Z29/Calibration!$G30,"")</f>
        <v>2.199961578049586</v>
      </c>
      <c r="AE31" s="114">
        <f ca="1">IF(AE$2,data1!AA29/Calibration!$G30,"")</f>
        <v>1.1999790780827027</v>
      </c>
      <c r="AF31" s="114">
        <f ca="1">IF(AF$2,data1!AB29/Calibration!$G30,"")</f>
        <v>2.199961578049586</v>
      </c>
      <c r="AG31" s="114">
        <f ca="1">IF(AG$2,data1!AC29/Calibration!$G30,"")</f>
        <v>1.1999790780827027</v>
      </c>
      <c r="AH31" s="114">
        <f ca="1">IF(AH$2,data1!AD29/Calibration!$G30,"")</f>
        <v>1.3999755585454687</v>
      </c>
      <c r="AI31" s="114">
        <f ca="1">IF(AI$2,data1!AE29/Calibration!$G30,"")</f>
        <v>1.7999686171240541</v>
      </c>
      <c r="AJ31" s="114">
        <f ca="1">IF(AJ$2,data1!AF29/Calibration!$G30,"")</f>
        <v>1.9999649999337668</v>
      </c>
      <c r="AK31" s="114">
        <f ca="1">IF(AK$2,data1!AG29/Calibration!$G30,"")</f>
        <v>1.9999649999337668</v>
      </c>
    </row>
    <row r="32" spans="1:37">
      <c r="A32" s="112">
        <f>data1!A30</f>
        <v>440</v>
      </c>
      <c r="B32" s="114">
        <f t="shared" ca="1" si="1"/>
        <v>1.0212993470775968</v>
      </c>
      <c r="C32" s="114">
        <f t="shared" ca="1" si="2"/>
        <v>1.5703846109638628</v>
      </c>
      <c r="D32" s="114">
        <f t="shared" ca="1" si="3"/>
        <v>2.1194698748501288</v>
      </c>
      <c r="E32" s="114">
        <f t="shared" ca="1" si="4"/>
        <v>0.36605684259084403</v>
      </c>
      <c r="F32" s="114">
        <f ca="1">IF(F$2,data1!B30/Calibration!$G31,"")</f>
        <v>1.4921662071197552</v>
      </c>
      <c r="G32" s="114">
        <f ca="1">IF(G$2,data1!C30/Calibration!$G31,"")</f>
        <v>1.8652077133630902</v>
      </c>
      <c r="H32" s="114">
        <f ca="1">IF(H$2,data1!D30/Calibration!$G31,"")</f>
        <v>1.3056454539980877</v>
      </c>
      <c r="I32" s="114">
        <f ca="1">IF(I$2,data1!E30/Calibration!$G31,"")</f>
        <v>1.3056454539980877</v>
      </c>
      <c r="J32" s="114">
        <f ca="1">IF(J$2,data1!F30/Calibration!$G31,"")</f>
        <v>1.3056454539980877</v>
      </c>
      <c r="K32" s="114">
        <f ca="1">IF(K$2,data1!G30/Calibration!$G31,"")</f>
        <v>1.1191247008764205</v>
      </c>
      <c r="L32" s="114">
        <f ca="1">IF(L$2,data1!H30/Calibration!$G31,"")</f>
        <v>1.3056454539980877</v>
      </c>
      <c r="M32" s="114">
        <f ca="1">IF(M$2,data1!I30/Calibration!$G31,"")</f>
        <v>1.4921662071197552</v>
      </c>
      <c r="N32" s="114">
        <f ca="1">IF(N$2,data1!J30/Calibration!$G31,"")</f>
        <v>1.4921662071197552</v>
      </c>
      <c r="O32" s="114">
        <f ca="1">IF(O$2,data1!K30/Calibration!$G31,"")</f>
        <v>1.1191247008764205</v>
      </c>
      <c r="P32" s="114">
        <f ca="1">IF(P$2,data1!L30/Calibration!$G31,"")</f>
        <v>1.3056454539980877</v>
      </c>
      <c r="Q32" s="114">
        <f ca="1">IF(Q$2,data1!M30/Calibration!$G31,"")</f>
        <v>1.4921662071197552</v>
      </c>
      <c r="R32" s="114">
        <f ca="1">IF(R$2,data1!N30/Calibration!$G31,"")</f>
        <v>0.93260385668154511</v>
      </c>
      <c r="S32" s="114">
        <f ca="1">IF(S$2,data1!O30/Calibration!$G31,"")</f>
        <v>1.8652077133630902</v>
      </c>
      <c r="T32" s="114">
        <f ca="1">IF(T$2,data1!P30/Calibration!$G31,"")</f>
        <v>1.4921662071197552</v>
      </c>
      <c r="U32" s="114">
        <f ca="1">IF(U$2,data1!Q30/Calibration!$G31,"")</f>
        <v>2.0517285575579653</v>
      </c>
      <c r="V32" s="114">
        <f ca="1">IF(V$2,data1!R30/Calibration!$G31,"")</f>
        <v>2.0517285575579653</v>
      </c>
      <c r="W32" s="114">
        <f ca="1">IF(W$2,data1!S30/Calibration!$G31,"")</f>
        <v>1.1191247008764205</v>
      </c>
      <c r="X32" s="114">
        <f ca="1">IF(X$2,data1!T30/Calibration!$G31,"")</f>
        <v>1.3056454539980877</v>
      </c>
      <c r="Y32" s="114">
        <f ca="1">IF(Y$2,data1!U30/Calibration!$G31,"")</f>
        <v>2.0517285575579653</v>
      </c>
      <c r="Z32" s="114" t="str">
        <f>IF(Z$2,data1!V30/Calibration!$G31,"")</f>
        <v/>
      </c>
      <c r="AA32" s="114">
        <f ca="1">IF(AA$2,data1!W30/Calibration!$G31,"")</f>
        <v>2.0517285575579653</v>
      </c>
      <c r="AB32" s="114">
        <f ca="1">IF(AB$2,data1!X30/Calibration!$G31,"")</f>
        <v>1.4921662071197552</v>
      </c>
      <c r="AC32" s="114">
        <f ca="1">IF(AC$2,data1!Y30/Calibration!$G31,"")</f>
        <v>1.3056454539980877</v>
      </c>
      <c r="AD32" s="114">
        <f ca="1">IF(AD$2,data1!Z30/Calibration!$G31,"")</f>
        <v>2.0517285575579653</v>
      </c>
      <c r="AE32" s="114">
        <f ca="1">IF(AE$2,data1!AA30/Calibration!$G31,"")</f>
        <v>1.3056454539980877</v>
      </c>
      <c r="AF32" s="114">
        <f ca="1">IF(AF$2,data1!AB30/Calibration!$G31,"")</f>
        <v>1.4921662071197552</v>
      </c>
      <c r="AG32" s="114">
        <f ca="1">IF(AG$2,data1!AC30/Calibration!$G31,"")</f>
        <v>1.3056454539980877</v>
      </c>
      <c r="AH32" s="114">
        <f ca="1">IF(AH$2,data1!AD30/Calibration!$G31,"")</f>
        <v>1.8652077133630902</v>
      </c>
      <c r="AI32" s="114">
        <f ca="1">IF(AI$2,data1!AE30/Calibration!$G31,"")</f>
        <v>2.0517285575579653</v>
      </c>
      <c r="AJ32" s="114">
        <f ca="1">IF(AJ$2,data1!AF30/Calibration!$G31,"")</f>
        <v>2.0517285575579653</v>
      </c>
      <c r="AK32" s="114">
        <f ca="1">IF(AK$2,data1!AG30/Calibration!$G31,"")</f>
        <v>2.2382494017528409</v>
      </c>
    </row>
    <row r="33" spans="1:37">
      <c r="A33" s="112">
        <f>data1!A31</f>
        <v>445</v>
      </c>
      <c r="B33" s="114">
        <f t="shared" ca="1" si="1"/>
        <v>1.3998570391280147</v>
      </c>
      <c r="C33" s="114">
        <f t="shared" ca="1" si="2"/>
        <v>2.0589740484723178</v>
      </c>
      <c r="D33" s="114">
        <f t="shared" ca="1" si="3"/>
        <v>2.7180910578166211</v>
      </c>
      <c r="E33" s="114">
        <f t="shared" ca="1" si="4"/>
        <v>0.43941133956286871</v>
      </c>
      <c r="F33" s="114">
        <f ca="1">IF(F$2,data1!B31/Calibration!$G32,"")</f>
        <v>2.0984612856342584</v>
      </c>
      <c r="G33" s="114">
        <f ca="1">IF(G$2,data1!C31/Calibration!$G32,"")</f>
        <v>1.3989741334993044</v>
      </c>
      <c r="H33" s="114">
        <f ca="1">IF(H$2,data1!D31/Calibration!$G32,"")</f>
        <v>1.7487176241814795</v>
      </c>
      <c r="I33" s="114">
        <f ca="1">IF(I$2,data1!E31/Calibration!$G32,"")</f>
        <v>2.273332945590044</v>
      </c>
      <c r="J33" s="114">
        <f ca="1">IF(J$2,data1!F31/Calibration!$G32,"")</f>
        <v>1.7487176241814795</v>
      </c>
      <c r="K33" s="114">
        <f ca="1">IF(K$2,data1!G31/Calibration!$G32,"")</f>
        <v>2.0984612856342584</v>
      </c>
      <c r="L33" s="114">
        <f ca="1">IF(L$2,data1!H31/Calibration!$G32,"")</f>
        <v>2.0984612856342584</v>
      </c>
      <c r="M33" s="114">
        <f ca="1">IF(M$2,data1!I31/Calibration!$G32,"")</f>
        <v>1.3989741334993044</v>
      </c>
      <c r="N33" s="114">
        <f ca="1">IF(N$2,data1!J31/Calibration!$G32,"")</f>
        <v>1.5738459642256939</v>
      </c>
      <c r="O33" s="114">
        <f ca="1">IF(O$2,data1!K31/Calibration!$G32,"")</f>
        <v>2.4482047763164334</v>
      </c>
      <c r="P33" s="114">
        <f ca="1">IF(P$2,data1!L31/Calibration!$G32,"")</f>
        <v>1.3989741334993044</v>
      </c>
      <c r="Q33" s="114">
        <f ca="1">IF(Q$2,data1!M31/Calibration!$G32,"")</f>
        <v>2.4482047763164334</v>
      </c>
      <c r="R33" s="114">
        <f ca="1">IF(R$2,data1!N31/Calibration!$G32,"")</f>
        <v>2.273332945590044</v>
      </c>
      <c r="S33" s="114">
        <f ca="1">IF(S$2,data1!O31/Calibration!$G32,"")</f>
        <v>1.7487176241814795</v>
      </c>
      <c r="T33" s="114">
        <f ca="1">IF(T$2,data1!P31/Calibration!$G32,"")</f>
        <v>2.273332945590044</v>
      </c>
      <c r="U33" s="114">
        <f ca="1">IF(U$2,data1!Q31/Calibration!$G32,"")</f>
        <v>1.7487176241814795</v>
      </c>
      <c r="V33" s="114">
        <f ca="1">IF(V$2,data1!R31/Calibration!$G32,"")</f>
        <v>1.7487176241814795</v>
      </c>
      <c r="W33" s="114">
        <f ca="1">IF(W$2,data1!S31/Calibration!$G32,"")</f>
        <v>2.4482047763164334</v>
      </c>
      <c r="X33" s="114">
        <f ca="1">IF(X$2,data1!T31/Calibration!$G32,"")</f>
        <v>2.0984612856342584</v>
      </c>
      <c r="Y33" s="114">
        <f ca="1">IF(Y$2,data1!U31/Calibration!$G32,"")</f>
        <v>1.5738459642256939</v>
      </c>
      <c r="Z33" s="114" t="str">
        <f>IF(Z$2,data1!V31/Calibration!$G32,"")</f>
        <v/>
      </c>
      <c r="AA33" s="114">
        <f ca="1">IF(AA$2,data1!W31/Calibration!$G32,"")</f>
        <v>1.9235894549078689</v>
      </c>
      <c r="AB33" s="114">
        <f ca="1">IF(AB$2,data1!X31/Calibration!$G32,"")</f>
        <v>2.4482047763164334</v>
      </c>
      <c r="AC33" s="114">
        <f ca="1">IF(AC$2,data1!Y31/Calibration!$G32,"")</f>
        <v>2.7979482669986089</v>
      </c>
      <c r="AD33" s="114">
        <f ca="1">IF(AD$2,data1!Z31/Calibration!$G32,"")</f>
        <v>1.5738459642256939</v>
      </c>
      <c r="AE33" s="114">
        <f ca="1">IF(AE$2,data1!AA31/Calibration!$G32,"")</f>
        <v>2.7979482669986089</v>
      </c>
      <c r="AF33" s="114">
        <f ca="1">IF(AF$2,data1!AB31/Calibration!$G32,"")</f>
        <v>1.9235894549078689</v>
      </c>
      <c r="AG33" s="114">
        <f ca="1">IF(AG$2,data1!AC31/Calibration!$G32,"")</f>
        <v>2.4482047763164334</v>
      </c>
      <c r="AH33" s="114">
        <f ca="1">IF(AH$2,data1!AD31/Calibration!$G32,"")</f>
        <v>3.1476919284513878</v>
      </c>
      <c r="AI33" s="114">
        <f ca="1">IF(AI$2,data1!AE31/Calibration!$G32,"")</f>
        <v>1.9235894549078689</v>
      </c>
      <c r="AJ33" s="114">
        <f ca="1">IF(AJ$2,data1!AF31/Calibration!$G32,"")</f>
        <v>1.9235894549078689</v>
      </c>
      <c r="AK33" s="114">
        <f ca="1">IF(AK$2,data1!AG31/Calibration!$G32,"")</f>
        <v>2.273332945590044</v>
      </c>
    </row>
    <row r="34" spans="1:37">
      <c r="A34" s="112">
        <f>data1!A32</f>
        <v>450</v>
      </c>
      <c r="B34" s="114">
        <f t="shared" ca="1" si="1"/>
        <v>2.7408786581790912</v>
      </c>
      <c r="C34" s="114">
        <f t="shared" ca="1" si="2"/>
        <v>3.5095036361705594</v>
      </c>
      <c r="D34" s="114">
        <f t="shared" ca="1" si="3"/>
        <v>4.2781286141620276</v>
      </c>
      <c r="E34" s="114">
        <f t="shared" ca="1" si="4"/>
        <v>0.51241665199431208</v>
      </c>
      <c r="F34" s="114">
        <f ca="1">IF(F$2,data1!B32/Calibration!$G33,"")</f>
        <v>3.9501827832848546</v>
      </c>
      <c r="G34" s="114">
        <f ca="1">IF(G$2,data1!C32/Calibration!$G33,"")</f>
        <v>2.9626370874636412</v>
      </c>
      <c r="H34" s="114">
        <f ca="1">IF(H$2,data1!D32/Calibration!$G33,"")</f>
        <v>3.7855917804043555</v>
      </c>
      <c r="I34" s="114">
        <f ca="1">IF(I$2,data1!E32/Calibration!$G33,"")</f>
        <v>2.9626370874636412</v>
      </c>
      <c r="J34" s="114">
        <f ca="1">IF(J$2,data1!F32/Calibration!$G33,"")</f>
        <v>3.6210007775238569</v>
      </c>
      <c r="K34" s="114">
        <f ca="1">IF(K$2,data1!G32/Calibration!$G33,"")</f>
        <v>3.2918187717628591</v>
      </c>
      <c r="L34" s="114">
        <f ca="1">IF(L$2,data1!H32/Calibration!$G33,"")</f>
        <v>4.1147734647035739</v>
      </c>
      <c r="M34" s="114">
        <f ca="1">IF(M$2,data1!I32/Calibration!$G33,"")</f>
        <v>2.633455081702643</v>
      </c>
      <c r="N34" s="114">
        <f ca="1">IF(N$2,data1!J32/Calibration!$G33,"")</f>
        <v>3.2918187717628591</v>
      </c>
      <c r="O34" s="114">
        <f ca="1">IF(O$2,data1!K32/Calibration!$G33,"")</f>
        <v>3.4564097746433577</v>
      </c>
      <c r="P34" s="114">
        <f ca="1">IF(P$2,data1!L32/Calibration!$G33,"")</f>
        <v>3.9501827832848546</v>
      </c>
      <c r="Q34" s="114">
        <f ca="1">IF(Q$2,data1!M32/Calibration!$G33,"")</f>
        <v>4.1147734647035739</v>
      </c>
      <c r="R34" s="114">
        <f ca="1">IF(R$2,data1!N32/Calibration!$G33,"")</f>
        <v>3.4564097746433577</v>
      </c>
      <c r="S34" s="114">
        <f ca="1">IF(S$2,data1!O32/Calibration!$G33,"")</f>
        <v>2.7980460845831421</v>
      </c>
      <c r="T34" s="114">
        <f ca="1">IF(T$2,data1!P32/Calibration!$G33,"")</f>
        <v>4.279364467584073</v>
      </c>
      <c r="U34" s="114">
        <f ca="1">IF(U$2,data1!Q32/Calibration!$G33,"")</f>
        <v>3.4564097746433577</v>
      </c>
      <c r="V34" s="114">
        <f ca="1">IF(V$2,data1!R32/Calibration!$G33,"")</f>
        <v>2.9626370874636412</v>
      </c>
      <c r="W34" s="114">
        <f ca="1">IF(W$2,data1!S32/Calibration!$G33,"")</f>
        <v>3.6210007775238569</v>
      </c>
      <c r="X34" s="114">
        <f ca="1">IF(X$2,data1!T32/Calibration!$G33,"")</f>
        <v>4.1147734647035739</v>
      </c>
      <c r="Y34" s="114">
        <f ca="1">IF(Y$2,data1!U32/Calibration!$G33,"")</f>
        <v>3.12722776888236</v>
      </c>
      <c r="Z34" s="114" t="str">
        <f>IF(Z$2,data1!V32/Calibration!$G33,"")</f>
        <v/>
      </c>
      <c r="AA34" s="114">
        <f ca="1">IF(AA$2,data1!W32/Calibration!$G33,"")</f>
        <v>2.633455081702643</v>
      </c>
      <c r="AB34" s="114">
        <f ca="1">IF(AB$2,data1!X32/Calibration!$G33,"")</f>
        <v>4.279364467584073</v>
      </c>
      <c r="AC34" s="114">
        <f ca="1">IF(AC$2,data1!Y32/Calibration!$G33,"")</f>
        <v>4.279364467584073</v>
      </c>
      <c r="AD34" s="114">
        <f ca="1">IF(AD$2,data1!Z32/Calibration!$G33,"")</f>
        <v>3.2918187717628591</v>
      </c>
      <c r="AE34" s="114">
        <f ca="1">IF(AE$2,data1!AA32/Calibration!$G33,"")</f>
        <v>3.12722776888236</v>
      </c>
      <c r="AF34" s="114">
        <f ca="1">IF(AF$2,data1!AB32/Calibration!$G33,"")</f>
        <v>4.279364467584073</v>
      </c>
      <c r="AG34" s="114">
        <f ca="1">IF(AG$2,data1!AC32/Calibration!$G33,"")</f>
        <v>3.9501827832848546</v>
      </c>
      <c r="AH34" s="114">
        <f ca="1">IF(AH$2,data1!AD32/Calibration!$G33,"")</f>
        <v>3.4564097746433577</v>
      </c>
      <c r="AI34" s="114">
        <f ca="1">IF(AI$2,data1!AE32/Calibration!$G33,"")</f>
        <v>3.12722776888236</v>
      </c>
      <c r="AJ34" s="114">
        <f ca="1">IF(AJ$2,data1!AF32/Calibration!$G33,"")</f>
        <v>3.12722776888236</v>
      </c>
      <c r="AK34" s="114">
        <f ca="1">IF(AK$2,data1!AG32/Calibration!$G33,"")</f>
        <v>3.2918187717628591</v>
      </c>
    </row>
    <row r="35" spans="1:37">
      <c r="A35" s="112">
        <f>data1!A33</f>
        <v>455</v>
      </c>
      <c r="B35" s="114">
        <f t="shared" ca="1" si="1"/>
        <v>2.6853896114917264</v>
      </c>
      <c r="C35" s="114">
        <f t="shared" ca="1" si="2"/>
        <v>4.421611696336547</v>
      </c>
      <c r="D35" s="114">
        <f t="shared" ca="1" si="3"/>
        <v>6.1578337811813677</v>
      </c>
      <c r="E35" s="114">
        <f t="shared" ca="1" si="4"/>
        <v>1.157481389896547</v>
      </c>
      <c r="F35" s="114">
        <f ca="1">IF(F$2,data1!B33/Calibration!$G34,"")</f>
        <v>4.1865259862157256</v>
      </c>
      <c r="G35" s="114">
        <f ca="1">IF(G$2,data1!C33/Calibration!$G34,"")</f>
        <v>4.9618085538230714</v>
      </c>
      <c r="H35" s="114">
        <f ca="1">IF(H$2,data1!D33/Calibration!$G34,"")</f>
        <v>5.5820348501810599</v>
      </c>
      <c r="I35" s="114">
        <f ca="1">IF(I$2,data1!E33/Calibration!$G34,"")</f>
        <v>2.79101742509053</v>
      </c>
      <c r="J35" s="114">
        <f ca="1">IF(J$2,data1!F33/Calibration!$G34,"")</f>
        <v>5.5820348501810599</v>
      </c>
      <c r="K35" s="114">
        <f ca="1">IF(K$2,data1!G33/Calibration!$G34,"")</f>
        <v>2.79101742509053</v>
      </c>
      <c r="L35" s="114">
        <f ca="1">IF(L$2,data1!H33/Calibration!$G34,"")</f>
        <v>4.4966391343947194</v>
      </c>
      <c r="M35" s="114">
        <f ca="1">IF(M$2,data1!I33/Calibration!$G34,"")</f>
        <v>5.2719217020020661</v>
      </c>
      <c r="N35" s="114">
        <f ca="1">IF(N$2,data1!J33/Calibration!$G34,"")</f>
        <v>5.1168651279125692</v>
      </c>
      <c r="O35" s="114">
        <f ca="1">IF(O$2,data1!K33/Calibration!$G34,"")</f>
        <v>2.6359608510010331</v>
      </c>
      <c r="P35" s="114">
        <f ca="1">IF(P$2,data1!L33/Calibration!$G34,"")</f>
        <v>5.8921473926797754</v>
      </c>
      <c r="Q35" s="114">
        <f ca="1">IF(Q$2,data1!M33/Calibration!$G34,"")</f>
        <v>4.0314694121262287</v>
      </c>
      <c r="R35" s="114">
        <f ca="1">IF(R$2,data1!N33/Calibration!$G34,"")</f>
        <v>2.1707912801526112</v>
      </c>
      <c r="S35" s="114">
        <f ca="1">IF(S$2,data1!O33/Calibration!$G34,"")</f>
        <v>4.6516954056440776</v>
      </c>
      <c r="T35" s="114">
        <f ca="1">IF(T$2,data1!P33/Calibration!$G34,"")</f>
        <v>4.6516954056440776</v>
      </c>
      <c r="U35" s="114">
        <f ca="1">IF(U$2,data1!Q33/Calibration!$G34,"")</f>
        <v>5.5820348501810599</v>
      </c>
      <c r="V35" s="114">
        <f ca="1">IF(V$2,data1!R33/Calibration!$G34,"")</f>
        <v>5.1168651279125692</v>
      </c>
      <c r="W35" s="114">
        <f ca="1">IF(W$2,data1!S33/Calibration!$G34,"")</f>
        <v>2.6359608510010331</v>
      </c>
      <c r="X35" s="114">
        <f ca="1">IF(X$2,data1!T33/Calibration!$G34,"")</f>
        <v>5.426978276091563</v>
      </c>
      <c r="Y35" s="114">
        <f ca="1">IF(Y$2,data1!U33/Calibration!$G34,"")</f>
        <v>5.1168651279125692</v>
      </c>
      <c r="Z35" s="114" t="str">
        <f>IF(Z$2,data1!V33/Calibration!$G34,"")</f>
        <v/>
      </c>
      <c r="AA35" s="114">
        <f ca="1">IF(AA$2,data1!W33/Calibration!$G34,"")</f>
        <v>4.8067519797335745</v>
      </c>
      <c r="AB35" s="114">
        <f ca="1">IF(AB$2,data1!X33/Calibration!$G34,"")</f>
        <v>4.1865259862157256</v>
      </c>
      <c r="AC35" s="114">
        <f ca="1">IF(AC$2,data1!Y33/Calibration!$G34,"")</f>
        <v>3.256186844518882</v>
      </c>
      <c r="AD35" s="114">
        <f ca="1">IF(AD$2,data1!Z33/Calibration!$G34,"")</f>
        <v>5.2719217020020661</v>
      </c>
      <c r="AE35" s="114">
        <f ca="1">IF(AE$2,data1!AA33/Calibration!$G34,"")</f>
        <v>2.6359608510010331</v>
      </c>
      <c r="AF35" s="114">
        <f ca="1">IF(AF$2,data1!AB33/Calibration!$G34,"")</f>
        <v>6.357317114948267</v>
      </c>
      <c r="AG35" s="114">
        <f ca="1">IF(AG$2,data1!AC33/Calibration!$G34,"")</f>
        <v>3.4112434186083793</v>
      </c>
      <c r="AH35" s="114">
        <f ca="1">IF(AH$2,data1!AD33/Calibration!$G34,"")</f>
        <v>3.101130270429385</v>
      </c>
      <c r="AI35" s="114">
        <f ca="1">IF(AI$2,data1!AE33/Calibration!$G34,"")</f>
        <v>5.1168651279125692</v>
      </c>
      <c r="AJ35" s="114">
        <f ca="1">IF(AJ$2,data1!AF33/Calibration!$G34,"")</f>
        <v>5.1168651279125692</v>
      </c>
      <c r="AK35" s="114">
        <f ca="1">IF(AK$2,data1!AG33/Calibration!$G34,"")</f>
        <v>5.1168651279125692</v>
      </c>
    </row>
    <row r="36" spans="1:37">
      <c r="A36" s="112">
        <f>data1!A34</f>
        <v>460</v>
      </c>
      <c r="B36" s="114">
        <f t="shared" ca="1" si="1"/>
        <v>3.4231483059601953</v>
      </c>
      <c r="C36" s="114">
        <f t="shared" ca="1" si="2"/>
        <v>4.6151889159339774</v>
      </c>
      <c r="D36" s="114">
        <f t="shared" ca="1" si="3"/>
        <v>5.8072295259077595</v>
      </c>
      <c r="E36" s="114">
        <f t="shared" ca="1" si="4"/>
        <v>0.79469373998252135</v>
      </c>
      <c r="F36" s="114">
        <f ca="1">IF(F$2,data1!B34/Calibration!$G35,"")</f>
        <v>3.6386279817829714</v>
      </c>
      <c r="G36" s="114">
        <f ca="1">IF(G$2,data1!C34/Calibration!$G35,"")</f>
        <v>4.9485342826356256</v>
      </c>
      <c r="H36" s="114">
        <f ca="1">IF(H$2,data1!D34/Calibration!$G35,"")</f>
        <v>4.2208086862790317</v>
      </c>
      <c r="I36" s="114">
        <f ca="1">IF(I$2,data1!E34/Calibration!$G35,"")</f>
        <v>4.5118987542635809</v>
      </c>
      <c r="J36" s="114">
        <f ca="1">IF(J$2,data1!F34/Calibration!$G35,"")</f>
        <v>4.3663535781395657</v>
      </c>
      <c r="K36" s="114">
        <f ca="1">IF(K$2,data1!G34/Calibration!$G35,"")</f>
        <v>3.7841731579069866</v>
      </c>
      <c r="L36" s="114">
        <f ca="1">IF(L$2,data1!H34/Calibration!$G35,"")</f>
        <v>3.9297183340310013</v>
      </c>
      <c r="M36" s="114">
        <f ca="1">IF(M$2,data1!I34/Calibration!$G35,"")</f>
        <v>5.0940794587596407</v>
      </c>
      <c r="N36" s="114">
        <f ca="1">IF(N$2,data1!J34/Calibration!$G35,"")</f>
        <v>3.9297183340310013</v>
      </c>
      <c r="O36" s="114">
        <f ca="1">IF(O$2,data1!K34/Calibration!$G35,"")</f>
        <v>3.9297183340310013</v>
      </c>
      <c r="P36" s="114">
        <f ca="1">IF(P$2,data1!L34/Calibration!$G35,"")</f>
        <v>3.2019927376744071</v>
      </c>
      <c r="Q36" s="114">
        <f ca="1">IF(Q$2,data1!M34/Calibration!$G35,"")</f>
        <v>4.2208086862790317</v>
      </c>
      <c r="R36" s="114">
        <f ca="1">IF(R$2,data1!N34/Calibration!$G35,"")</f>
        <v>3.493083089922437</v>
      </c>
      <c r="S36" s="114">
        <f ca="1">IF(S$2,data1!O34/Calibration!$G35,"")</f>
        <v>5.3851698110076702</v>
      </c>
      <c r="T36" s="114">
        <f ca="1">IF(T$2,data1!P34/Calibration!$G35,"")</f>
        <v>3.7841731579069866</v>
      </c>
      <c r="U36" s="114">
        <f ca="1">IF(U$2,data1!Q34/Calibration!$G35,"")</f>
        <v>5.0940794587596407</v>
      </c>
      <c r="V36" s="114">
        <f ca="1">IF(V$2,data1!R34/Calibration!$G35,"")</f>
        <v>5.5307144186047248</v>
      </c>
      <c r="W36" s="114">
        <f ca="1">IF(W$2,data1!S34/Calibration!$G35,"")</f>
        <v>3.9297183340310013</v>
      </c>
      <c r="X36" s="114">
        <f ca="1">IF(X$2,data1!T34/Calibration!$G35,"")</f>
        <v>4.5118987542635809</v>
      </c>
      <c r="Y36" s="114">
        <f ca="1">IF(Y$2,data1!U34/Calibration!$G35,"")</f>
        <v>4.9485342826356256</v>
      </c>
      <c r="Z36" s="114" t="str">
        <f>IF(Z$2,data1!V34/Calibration!$G35,"")</f>
        <v/>
      </c>
      <c r="AA36" s="114">
        <f ca="1">IF(AA$2,data1!W34/Calibration!$G35,"")</f>
        <v>5.5307144186047248</v>
      </c>
      <c r="AB36" s="114">
        <f ca="1">IF(AB$2,data1!X34/Calibration!$G35,"")</f>
        <v>4.0752635101550165</v>
      </c>
      <c r="AC36" s="114">
        <f ca="1">IF(AC$2,data1!Y34/Calibration!$G35,"")</f>
        <v>4.3663535781395657</v>
      </c>
      <c r="AD36" s="114">
        <f ca="1">IF(AD$2,data1!Z34/Calibration!$G35,"")</f>
        <v>5.0940794587596407</v>
      </c>
      <c r="AE36" s="114">
        <f ca="1">IF(AE$2,data1!AA34/Calibration!$G35,"")</f>
        <v>4.8029891065116104</v>
      </c>
      <c r="AF36" s="114">
        <f ca="1">IF(AF$2,data1!AB34/Calibration!$G35,"")</f>
        <v>4.6574439303875961</v>
      </c>
      <c r="AG36" s="114">
        <f ca="1">IF(AG$2,data1!AC34/Calibration!$G35,"")</f>
        <v>4.3663535781395657</v>
      </c>
      <c r="AH36" s="114">
        <f ca="1">IF(AH$2,data1!AD34/Calibration!$G35,"")</f>
        <v>5.3851698110076702</v>
      </c>
      <c r="AI36" s="114">
        <f ca="1">IF(AI$2,data1!AE34/Calibration!$G35,"")</f>
        <v>5.9673499469767695</v>
      </c>
      <c r="AJ36" s="114">
        <f ca="1">IF(AJ$2,data1!AF34/Calibration!$G35,"")</f>
        <v>5.9673499469767695</v>
      </c>
      <c r="AK36" s="114">
        <f ca="1">IF(AK$2,data1!AG34/Calibration!$G35,"")</f>
        <v>6.4039854753488141</v>
      </c>
    </row>
    <row r="37" spans="1:37">
      <c r="A37" s="112">
        <f>data1!A35</f>
        <v>465</v>
      </c>
      <c r="B37" s="114">
        <f t="shared" ca="1" si="1"/>
        <v>4.0986914428313872</v>
      </c>
      <c r="C37" s="114">
        <f t="shared" ca="1" si="2"/>
        <v>6.1292689557781186</v>
      </c>
      <c r="D37" s="114">
        <f t="shared" ca="1" si="3"/>
        <v>8.1598464687248509</v>
      </c>
      <c r="E37" s="114">
        <f t="shared" ca="1" si="4"/>
        <v>1.3537183419644876</v>
      </c>
      <c r="F37" s="114">
        <f ca="1">IF(F$2,data1!B35/Calibration!$G36,"")</f>
        <v>7.0725708310584512</v>
      </c>
      <c r="G37" s="114">
        <f ca="1">IF(G$2,data1!C35/Calibration!$G36,"")</f>
        <v>4.2163402929139844</v>
      </c>
      <c r="H37" s="114">
        <f ca="1">IF(H$2,data1!D35/Calibration!$G36,"")</f>
        <v>6.3925162193160814</v>
      </c>
      <c r="I37" s="114">
        <f ca="1">IF(I$2,data1!E35/Calibration!$G36,"")</f>
        <v>5.5764500476835028</v>
      </c>
      <c r="J37" s="114">
        <f ca="1">IF(J$2,data1!F35/Calibration!$G36,"")</f>
        <v>6.9365598024530213</v>
      </c>
      <c r="K37" s="114">
        <f ca="1">IF(K$2,data1!G35/Calibration!$G36,"")</f>
        <v>6.5285272479215113</v>
      </c>
      <c r="L37" s="114">
        <f ca="1">IF(L$2,data1!H35/Calibration!$G36,"")</f>
        <v>7.8886370026910297</v>
      </c>
      <c r="M37" s="114">
        <f ca="1">IF(M$2,data1!I35/Calibration!$G36,"")</f>
        <v>3.6722964441346551</v>
      </c>
      <c r="N37" s="114">
        <f ca="1">IF(N$2,data1!J35/Calibration!$G36,"")</f>
        <v>4.2163402929139844</v>
      </c>
      <c r="O37" s="114">
        <f ca="1">IF(O$2,data1!K35/Calibration!$G36,"")</f>
        <v>6.6645377452421615</v>
      </c>
      <c r="P37" s="114">
        <f ca="1">IF(P$2,data1!L35/Calibration!$G36,"")</f>
        <v>5.168416961867214</v>
      </c>
      <c r="Q37" s="114">
        <f ca="1">IF(Q$2,data1!M35/Calibration!$G36,"")</f>
        <v>7.6166149454801699</v>
      </c>
      <c r="R37" s="114">
        <f ca="1">IF(R$2,data1!N35/Calibration!$G36,"")</f>
        <v>6.6645377452421615</v>
      </c>
      <c r="S37" s="114">
        <f ca="1">IF(S$2,data1!O35/Calibration!$G36,"")</f>
        <v>5.0324064645465629</v>
      </c>
      <c r="T37" s="114">
        <f ca="1">IF(T$2,data1!P35/Calibration!$G36,"")</f>
        <v>7.2085818596638811</v>
      </c>
      <c r="U37" s="114">
        <f ca="1">IF(U$2,data1!Q35/Calibration!$G36,"")</f>
        <v>4.4883623501248442</v>
      </c>
      <c r="V37" s="114">
        <f ca="1">IF(V$2,data1!R35/Calibration!$G36,"")</f>
        <v>4.6243733787302741</v>
      </c>
      <c r="W37" s="114">
        <f ca="1">IF(W$2,data1!S35/Calibration!$G36,"")</f>
        <v>6.8005487738475914</v>
      </c>
      <c r="X37" s="114">
        <f ca="1">IF(X$2,data1!T35/Calibration!$G36,"")</f>
        <v>8.7047026430388286</v>
      </c>
      <c r="Y37" s="114">
        <f ca="1">IF(Y$2,data1!U35/Calibration!$G36,"")</f>
        <v>4.2163402929139844</v>
      </c>
      <c r="Z37" s="114" t="str">
        <f>IF(Z$2,data1!V35/Calibration!$G36,"")</f>
        <v/>
      </c>
      <c r="AA37" s="114">
        <f ca="1">IF(AA$2,data1!W35/Calibration!$G36,"")</f>
        <v>5.0324064645465629</v>
      </c>
      <c r="AB37" s="114">
        <f ca="1">IF(AB$2,data1!X35/Calibration!$G36,"")</f>
        <v>8.0246475000116799</v>
      </c>
      <c r="AC37" s="114">
        <f ca="1">IF(AC$2,data1!Y35/Calibration!$G36,"")</f>
        <v>7.7526259740855998</v>
      </c>
      <c r="AD37" s="114">
        <f ca="1">IF(AD$2,data1!Z35/Calibration!$G36,"")</f>
        <v>4.4883623501248442</v>
      </c>
      <c r="AE37" s="114">
        <f ca="1">IF(AE$2,data1!AA35/Calibration!$G36,"")</f>
        <v>5.9844831334997926</v>
      </c>
      <c r="AF37" s="114">
        <f ca="1">IF(AF$2,data1!AB35/Calibration!$G36,"")</f>
        <v>7.0725708310584512</v>
      </c>
      <c r="AG37" s="114">
        <f ca="1">IF(AG$2,data1!AC35/Calibration!$G36,"")</f>
        <v>7.7526259740855998</v>
      </c>
      <c r="AH37" s="114">
        <f ca="1">IF(AH$2,data1!AD35/Calibration!$G36,"")</f>
        <v>6.6645377452421615</v>
      </c>
      <c r="AI37" s="114">
        <f ca="1">IF(AI$2,data1!AE35/Calibration!$G36,"")</f>
        <v>5.7124610762889327</v>
      </c>
      <c r="AJ37" s="114">
        <f ca="1">IF(AJ$2,data1!AF35/Calibration!$G36,"")</f>
        <v>5.4404390190780729</v>
      </c>
      <c r="AK37" s="114">
        <f ca="1">IF(AK$2,data1!AG35/Calibration!$G36,"")</f>
        <v>6.3925162193160814</v>
      </c>
    </row>
    <row r="38" spans="1:37">
      <c r="A38" s="112">
        <f>data1!A36</f>
        <v>470</v>
      </c>
      <c r="B38" s="114">
        <f t="shared" ca="1" si="1"/>
        <v>5.1093806736644272</v>
      </c>
      <c r="C38" s="114">
        <f t="shared" ca="1" si="2"/>
        <v>7.0204915151654541</v>
      </c>
      <c r="D38" s="114">
        <f t="shared" ca="1" si="3"/>
        <v>8.9316023566664811</v>
      </c>
      <c r="E38" s="114">
        <f t="shared" ca="1" si="4"/>
        <v>1.2740738943340182</v>
      </c>
      <c r="F38" s="114">
        <f ca="1">IF(F$2,data1!B36/Calibration!$G37,"")</f>
        <v>6.9917862402385875</v>
      </c>
      <c r="G38" s="114">
        <f ca="1">IF(G$2,data1!C36/Calibration!$G37,"")</f>
        <v>7.5002794689853012</v>
      </c>
      <c r="H38" s="114">
        <f ca="1">IF(H$2,data1!D36/Calibration!$G37,"")</f>
        <v>8.8986372136011642</v>
      </c>
      <c r="I38" s="114">
        <f ca="1">IF(I$2,data1!E36/Calibration!$G37,"")</f>
        <v>4.9578118355472958</v>
      </c>
      <c r="J38" s="114">
        <f ca="1">IF(J$2,data1!F36/Calibration!$G37,"")</f>
        <v>9.4071309389160227</v>
      </c>
      <c r="K38" s="114">
        <f ca="1">IF(K$2,data1!G36/Calibration!$G37,"")</f>
        <v>5.8476758548482994</v>
      </c>
      <c r="L38" s="114">
        <f ca="1">IF(L$2,data1!H36/Calibration!$G37,"")</f>
        <v>7.1189096715673017</v>
      </c>
      <c r="M38" s="114">
        <f ca="1">IF(M$2,data1!I36/Calibration!$G37,"")</f>
        <v>7.2460331028960168</v>
      </c>
      <c r="N38" s="114">
        <f ca="1">IF(N$2,data1!J36/Calibration!$G37,"")</f>
        <v>8.390143488286304</v>
      </c>
      <c r="O38" s="114">
        <f ca="1">IF(O$2,data1!K36/Calibration!$G37,"")</f>
        <v>5.9747992861770136</v>
      </c>
      <c r="P38" s="114">
        <f ca="1">IF(P$2,data1!L36/Calibration!$G37,"")</f>
        <v>8.2630200569575898</v>
      </c>
      <c r="Q38" s="114">
        <f ca="1">IF(Q$2,data1!M36/Calibration!$G37,"")</f>
        <v>6.4832925149237282</v>
      </c>
      <c r="R38" s="114">
        <f ca="1">IF(R$2,data1!N36/Calibration!$G37,"")</f>
        <v>5.8476758548482994</v>
      </c>
      <c r="S38" s="114">
        <f ca="1">IF(S$2,data1!O36/Calibration!$G37,"")</f>
        <v>5.8476758548482994</v>
      </c>
      <c r="T38" s="114">
        <f ca="1">IF(T$2,data1!P36/Calibration!$G37,"")</f>
        <v>7.7545263316427304</v>
      </c>
      <c r="U38" s="114">
        <f ca="1">IF(U$2,data1!Q36/Calibration!$G37,"")</f>
        <v>7.7545263316427304</v>
      </c>
      <c r="V38" s="114">
        <f ca="1">IF(V$2,data1!R36/Calibration!$G37,"")</f>
        <v>6.3561690835950131</v>
      </c>
      <c r="W38" s="114">
        <f ca="1">IF(W$2,data1!S36/Calibration!$G37,"")</f>
        <v>5.8476758548482994</v>
      </c>
      <c r="X38" s="114">
        <f ca="1">IF(X$2,data1!T36/Calibration!$G37,"")</f>
        <v>9.2800075075873085</v>
      </c>
      <c r="Y38" s="114">
        <f ca="1">IF(Y$2,data1!U36/Calibration!$G37,"")</f>
        <v>6.9917862402385875</v>
      </c>
      <c r="Z38" s="114" t="str">
        <f>IF(Z$2,data1!V36/Calibration!$G37,"")</f>
        <v/>
      </c>
      <c r="AA38" s="114">
        <f ca="1">IF(AA$2,data1!W36/Calibration!$G37,"")</f>
        <v>6.1019227175057287</v>
      </c>
      <c r="AB38" s="114">
        <f ca="1">IF(AB$2,data1!X36/Calibration!$G37,"")</f>
        <v>6.8646628089098725</v>
      </c>
      <c r="AC38" s="114">
        <f ca="1">IF(AC$2,data1!Y36/Calibration!$G37,"")</f>
        <v>6.9917862402385875</v>
      </c>
      <c r="AD38" s="114">
        <f ca="1">IF(AD$2,data1!Z36/Calibration!$G37,"")</f>
        <v>7.3731565342247309</v>
      </c>
      <c r="AE38" s="114">
        <f ca="1">IF(AE$2,data1!AA36/Calibration!$G37,"")</f>
        <v>5.3391821295334401</v>
      </c>
      <c r="AF38" s="114">
        <f ca="1">IF(AF$2,data1!AB36/Calibration!$G37,"")</f>
        <v>10.424117396409452</v>
      </c>
      <c r="AG38" s="114">
        <f ca="1">IF(AG$2,data1!AC36/Calibration!$G37,"")</f>
        <v>6.1019227175057287</v>
      </c>
      <c r="AH38" s="114">
        <f ca="1">IF(AH$2,data1!AD36/Calibration!$G37,"")</f>
        <v>5.9747992861770136</v>
      </c>
      <c r="AI38" s="114">
        <f ca="1">IF(AI$2,data1!AE36/Calibration!$G37,"")</f>
        <v>6.4832925149237282</v>
      </c>
      <c r="AJ38" s="114">
        <f ca="1">IF(AJ$2,data1!AF36/Calibration!$G37,"")</f>
        <v>6.4832925149237282</v>
      </c>
      <c r="AK38" s="114">
        <f ca="1">IF(AK$2,data1!AG36/Calibration!$G37,"")</f>
        <v>6.7375393775811574</v>
      </c>
    </row>
    <row r="39" spans="1:37">
      <c r="A39" s="112">
        <f>data1!A37</f>
        <v>475</v>
      </c>
      <c r="B39" s="114">
        <f t="shared" ca="1" si="1"/>
        <v>6.588000811876582</v>
      </c>
      <c r="C39" s="114">
        <f t="shared" ca="1" si="2"/>
        <v>11.063642488251016</v>
      </c>
      <c r="D39" s="114">
        <f t="shared" ca="1" si="3"/>
        <v>15.53928416462545</v>
      </c>
      <c r="E39" s="114">
        <f t="shared" ca="1" si="4"/>
        <v>2.9837611175829561</v>
      </c>
      <c r="F39" s="114">
        <f ca="1">IF(F$2,data1!B37/Calibration!$G38,"")</f>
        <v>8.6903935933116649</v>
      </c>
      <c r="G39" s="114">
        <f ca="1">IF(G$2,data1!C37/Calibration!$G38,"")</f>
        <v>12.380834033047687</v>
      </c>
      <c r="H39" s="114">
        <f ca="1">IF(H$2,data1!D37/Calibration!$G38,"")</f>
        <v>7.3808818095084971</v>
      </c>
      <c r="I39" s="114">
        <f ca="1">IF(I$2,data1!E37/Calibration!$G38,"")</f>
        <v>8.5713470675113772</v>
      </c>
      <c r="J39" s="114">
        <f ca="1">IF(J$2,data1!F37/Calibration!$G38,"")</f>
        <v>7.7380213869093613</v>
      </c>
      <c r="K39" s="114">
        <f ca="1">IF(K$2,data1!G37/Calibration!$G38,"")</f>
        <v>8.928485714875789</v>
      </c>
      <c r="L39" s="114">
        <f ca="1">IF(L$2,data1!H37/Calibration!$G38,"")</f>
        <v>8.0951609643102245</v>
      </c>
      <c r="M39" s="114">
        <f ca="1">IF(M$2,data1!I37/Calibration!$G38,"")</f>
        <v>10.714183601880109</v>
      </c>
      <c r="N39" s="114">
        <f ca="1">IF(N$2,data1!J37/Calibration!$G38,"")</f>
        <v>10.237997498678956</v>
      </c>
      <c r="O39" s="114">
        <f ca="1">IF(O$2,data1!K37/Calibration!$G38,"")</f>
        <v>8.6903935933116649</v>
      </c>
      <c r="P39" s="114">
        <f ca="1">IF(P$2,data1!L37/Calibration!$G38,"")</f>
        <v>8.8094401191119527</v>
      </c>
      <c r="Q39" s="114">
        <f ca="1">IF(Q$2,data1!M37/Calibration!$G38,"")</f>
        <v>9.4046718180769417</v>
      </c>
      <c r="R39" s="114">
        <f ca="1">IF(R$2,data1!N37/Calibration!$G38,"")</f>
        <v>7.7380213869093613</v>
      </c>
      <c r="S39" s="114">
        <f ca="1">IF(S$2,data1!O37/Calibration!$G38,"")</f>
        <v>14.285577515815843</v>
      </c>
      <c r="T39" s="114">
        <f ca="1">IF(T$2,data1!P37/Calibration!$G38,"")</f>
        <v>10.118950972878668</v>
      </c>
      <c r="U39" s="114">
        <f ca="1">IF(U$2,data1!Q37/Calibration!$G38,"")</f>
        <v>15.714135825419298</v>
      </c>
      <c r="V39" s="114">
        <f ca="1">IF(V$2,data1!R37/Calibration!$G38,"")</f>
        <v>14.523670567416419</v>
      </c>
      <c r="W39" s="114">
        <f ca="1">IF(W$2,data1!S37/Calibration!$G38,"")</f>
        <v>8.5713470675113772</v>
      </c>
      <c r="X39" s="114">
        <f ca="1">IF(X$2,data1!T37/Calibration!$G38,"")</f>
        <v>7.857067912709649</v>
      </c>
      <c r="Y39" s="114">
        <f ca="1">IF(Y$2,data1!U37/Calibration!$G38,"")</f>
        <v>13.452252765250279</v>
      </c>
      <c r="Z39" s="114" t="str">
        <f>IF(Z$2,data1!V37/Calibration!$G38,"")</f>
        <v/>
      </c>
      <c r="AA39" s="114">
        <f ca="1">IF(AA$2,data1!W37/Calibration!$G38,"")</f>
        <v>15.237949722218147</v>
      </c>
      <c r="AB39" s="114">
        <f ca="1">IF(AB$2,data1!X37/Calibration!$G38,"")</f>
        <v>10.476090550279531</v>
      </c>
      <c r="AC39" s="114">
        <f ca="1">IF(AC$2,data1!Y37/Calibration!$G38,"")</f>
        <v>10.357044024479244</v>
      </c>
      <c r="AD39" s="114">
        <f ca="1">IF(AD$2,data1!Z37/Calibration!$G38,"")</f>
        <v>14.047484464215268</v>
      </c>
      <c r="AE39" s="114">
        <f ca="1">IF(AE$2,data1!AA37/Calibration!$G38,"")</f>
        <v>9.4046718180769417</v>
      </c>
      <c r="AF39" s="114">
        <f ca="1">IF(AF$2,data1!AB37/Calibration!$G38,"")</f>
        <v>9.5237183438772295</v>
      </c>
      <c r="AG39" s="114">
        <f ca="1">IF(AG$2,data1!AC37/Calibration!$G38,"")</f>
        <v>11.547508352445673</v>
      </c>
      <c r="AH39" s="114">
        <f ca="1">IF(AH$2,data1!AD37/Calibration!$G38,"")</f>
        <v>10.952276653480684</v>
      </c>
      <c r="AI39" s="114">
        <f ca="1">IF(AI$2,data1!AE37/Calibration!$G38,"")</f>
        <v>16.309368454420738</v>
      </c>
      <c r="AJ39" s="114">
        <f ca="1">IF(AJ$2,data1!AF37/Calibration!$G38,"")</f>
        <v>15.714135825419298</v>
      </c>
      <c r="AK39" s="114">
        <f ca="1">IF(AK$2,data1!AG37/Calibration!$G38,"")</f>
        <v>17.499833712423616</v>
      </c>
    </row>
    <row r="40" spans="1:37">
      <c r="A40" s="112">
        <f>data1!A38</f>
        <v>480</v>
      </c>
      <c r="B40" s="114">
        <f t="shared" ca="1" si="1"/>
        <v>10.958814106729275</v>
      </c>
      <c r="C40" s="114">
        <f t="shared" ca="1" si="2"/>
        <v>14.839831232451191</v>
      </c>
      <c r="D40" s="114">
        <f t="shared" ca="1" si="3"/>
        <v>18.720848358173107</v>
      </c>
      <c r="E40" s="114">
        <f t="shared" ca="1" si="4"/>
        <v>2.5873447504812774</v>
      </c>
      <c r="F40" s="114">
        <f ca="1">IF(F$2,data1!B38/Calibration!$G39,"")</f>
        <v>15.740088416164779</v>
      </c>
      <c r="G40" s="114">
        <f ca="1">IF(G$2,data1!C38/Calibration!$G39,"")</f>
        <v>12.837660672179393</v>
      </c>
      <c r="H40" s="114">
        <f ca="1">IF(H$2,data1!D38/Calibration!$G39,"")</f>
        <v>11.72134197368103</v>
      </c>
      <c r="I40" s="114">
        <f ca="1">IF(I$2,data1!E38/Calibration!$G39,"")</f>
        <v>14.288874108116907</v>
      </c>
      <c r="J40" s="114">
        <f ca="1">IF(J$2,data1!F38/Calibration!$G39,"")</f>
        <v>11.944605713380701</v>
      </c>
      <c r="K40" s="114">
        <f ca="1">IF(K$2,data1!G38/Calibration!$G39,"")</f>
        <v>12.614396932479719</v>
      </c>
      <c r="L40" s="114">
        <f ca="1">IF(L$2,data1!H38/Calibration!$G39,"")</f>
        <v>16.07498402571429</v>
      </c>
      <c r="M40" s="114">
        <f ca="1">IF(M$2,data1!I38/Calibration!$G39,"")</f>
        <v>10.605024147293022</v>
      </c>
      <c r="N40" s="114">
        <f ca="1">IF(N$2,data1!J38/Calibration!$G39,"")</f>
        <v>9.4887054487946596</v>
      </c>
      <c r="O40" s="114">
        <f ca="1">IF(O$2,data1!K38/Calibration!$G39,"")</f>
        <v>13.28418727946838</v>
      </c>
      <c r="P40" s="114">
        <f ca="1">IF(P$2,data1!L38/Calibration!$G39,"")</f>
        <v>13.507451019168053</v>
      </c>
      <c r="Q40" s="114">
        <f ca="1">IF(Q$2,data1!M38/Calibration!$G39,"")</f>
        <v>16.521511505113633</v>
      </c>
      <c r="R40" s="114">
        <f ca="1">IF(R$2,data1!N38/Calibration!$G39,"")</f>
        <v>11.832973843530866</v>
      </c>
      <c r="S40" s="114">
        <f ca="1">IF(S$2,data1!O38/Calibration!$G39,"")</f>
        <v>16.968037240292265</v>
      </c>
      <c r="T40" s="114">
        <f ca="1">IF(T$2,data1!P38/Calibration!$G39,"")</f>
        <v>16.07498402571429</v>
      </c>
      <c r="U40" s="114">
        <f ca="1">IF(U$2,data1!Q38/Calibration!$G39,"")</f>
        <v>14.288874108116907</v>
      </c>
      <c r="V40" s="114">
        <f ca="1">IF(V$2,data1!R38/Calibration!$G39,"")</f>
        <v>15.628456546314943</v>
      </c>
      <c r="W40" s="114">
        <f ca="1">IF(W$2,data1!S38/Calibration!$G39,"")</f>
        <v>13.619082889017889</v>
      </c>
      <c r="X40" s="114">
        <f ca="1">IF(X$2,data1!T38/Calibration!$G39,"")</f>
        <v>14.512137847816581</v>
      </c>
      <c r="Y40" s="114">
        <f ca="1">IF(Y$2,data1!U38/Calibration!$G39,"")</f>
        <v>13.730714758867727</v>
      </c>
      <c r="Z40" s="114" t="str">
        <f>IF(Z$2,data1!V38/Calibration!$G39,"")</f>
        <v/>
      </c>
      <c r="AA40" s="114">
        <f ca="1">IF(AA$2,data1!W38/Calibration!$G39,"")</f>
        <v>18.195987808640464</v>
      </c>
      <c r="AB40" s="114">
        <f ca="1">IF(AB$2,data1!X38/Calibration!$G39,"")</f>
        <v>17.191300979991937</v>
      </c>
      <c r="AC40" s="114">
        <f ca="1">IF(AC$2,data1!Y38/Calibration!$G39,"")</f>
        <v>14.288874108116907</v>
      </c>
      <c r="AD40" s="114">
        <f ca="1">IF(AD$2,data1!Z38/Calibration!$G39,"")</f>
        <v>13.953978498567398</v>
      </c>
      <c r="AE40" s="114">
        <f ca="1">IF(AE$2,data1!AA38/Calibration!$G39,"")</f>
        <v>15.851720286014615</v>
      </c>
      <c r="AF40" s="114">
        <f ca="1">IF(AF$2,data1!AB38/Calibration!$G39,"")</f>
        <v>12.949292542029228</v>
      </c>
      <c r="AG40" s="114">
        <f ca="1">IF(AG$2,data1!AC38/Calibration!$G39,"")</f>
        <v>16.856405370442431</v>
      </c>
      <c r="AH40" s="114">
        <f ca="1">IF(AH$2,data1!AD38/Calibration!$G39,"")</f>
        <v>17.637828459391283</v>
      </c>
      <c r="AI40" s="114">
        <f ca="1">IF(AI$2,data1!AE38/Calibration!$G39,"")</f>
        <v>18.754147157889648</v>
      </c>
      <c r="AJ40" s="114">
        <f ca="1">IF(AJ$2,data1!AF38/Calibration!$G39,"")</f>
        <v>17.972724068940792</v>
      </c>
      <c r="AK40" s="114">
        <f ca="1">IF(AK$2,data1!AG38/Calibration!$G39,"")</f>
        <v>21.098416424736207</v>
      </c>
    </row>
    <row r="41" spans="1:37">
      <c r="A41" s="112">
        <f>data1!A39</f>
        <v>485</v>
      </c>
      <c r="B41" s="114">
        <f t="shared" ca="1" si="1"/>
        <v>13.81855384705073</v>
      </c>
      <c r="C41" s="114">
        <f t="shared" ca="1" si="2"/>
        <v>18.861819866478932</v>
      </c>
      <c r="D41" s="114">
        <f t="shared" ca="1" si="3"/>
        <v>23.905085885907134</v>
      </c>
      <c r="E41" s="114">
        <f t="shared" ca="1" si="4"/>
        <v>3.3621773462854674</v>
      </c>
      <c r="F41" s="114">
        <f ca="1">IF(F$2,data1!B39/Calibration!$G40,"")</f>
        <v>21.551036018677866</v>
      </c>
      <c r="G41" s="114">
        <f ca="1">IF(G$2,data1!C39/Calibration!$G40,"")</f>
        <v>15.13828955688281</v>
      </c>
      <c r="H41" s="114">
        <f ca="1">IF(H$2,data1!D39/Calibration!$G40,"")</f>
        <v>18.50235335532863</v>
      </c>
      <c r="I41" s="114">
        <f ca="1">IF(I$2,data1!E39/Calibration!$G40,"")</f>
        <v>19.553623805650581</v>
      </c>
      <c r="J41" s="114">
        <f ca="1">IF(J$2,data1!F39/Calibration!$G40,"")</f>
        <v>18.292099265264241</v>
      </c>
      <c r="K41" s="114">
        <f ca="1">IF(K$2,data1!G39/Calibration!$G40,"")</f>
        <v>19.869004940747164</v>
      </c>
      <c r="L41" s="114">
        <f ca="1">IF(L$2,data1!H39/Calibration!$G40,"")</f>
        <v>22.497179423967619</v>
      </c>
      <c r="M41" s="114">
        <f ca="1">IF(M$2,data1!I39/Calibration!$G40,"")</f>
        <v>14.507527286689642</v>
      </c>
      <c r="N41" s="114">
        <f ca="1">IF(N$2,data1!J39/Calibration!$G40,"")</f>
        <v>16.820320634813516</v>
      </c>
      <c r="O41" s="114">
        <f ca="1">IF(O$2,data1!K39/Calibration!$G40,"")</f>
        <v>20.184386075843747</v>
      </c>
      <c r="P41" s="114">
        <f ca="1">IF(P$2,data1!L39/Calibration!$G40,"")</f>
        <v>18.081845175199852</v>
      </c>
      <c r="Q41" s="114">
        <f ca="1">IF(Q$2,data1!M39/Calibration!$G40,"")</f>
        <v>22.707433514032012</v>
      </c>
      <c r="R41" s="114">
        <f ca="1">IF(R$2,data1!N39/Calibration!$G40,"")</f>
        <v>19.869004940747164</v>
      </c>
      <c r="S41" s="114">
        <f ca="1">IF(S$2,data1!O39/Calibration!$G40,"")</f>
        <v>13.876765016496474</v>
      </c>
      <c r="T41" s="114">
        <f ca="1">IF(T$2,data1!P39/Calibration!$G40,"")</f>
        <v>22.497179423967619</v>
      </c>
      <c r="U41" s="114">
        <f ca="1">IF(U$2,data1!Q39/Calibration!$G40,"")</f>
        <v>16.084431319588152</v>
      </c>
      <c r="V41" s="114">
        <f ca="1">IF(V$2,data1!R39/Calibration!$G40,"")</f>
        <v>14.402400241657448</v>
      </c>
      <c r="W41" s="114">
        <f ca="1">IF(W$2,data1!S39/Calibration!$G40,"")</f>
        <v>20.815146703452506</v>
      </c>
      <c r="X41" s="114">
        <f ca="1">IF(X$2,data1!T39/Calibration!$G40,"")</f>
        <v>21.866417153774453</v>
      </c>
      <c r="Y41" s="114">
        <f ca="1">IF(Y$2,data1!U39/Calibration!$G40,"")</f>
        <v>14.717781376754033</v>
      </c>
      <c r="Z41" s="114" t="str">
        <f>IF(Z$2,data1!V39/Calibration!$G40,"")</f>
        <v/>
      </c>
      <c r="AA41" s="114">
        <f ca="1">IF(AA$2,data1!W39/Calibration!$G40,"")</f>
        <v>13.771637971464278</v>
      </c>
      <c r="AB41" s="114">
        <f ca="1">IF(AB$2,data1!X39/Calibration!$G40,"")</f>
        <v>23.127941694160789</v>
      </c>
      <c r="AC41" s="114">
        <f ca="1">IF(AC$2,data1!Y39/Calibration!$G40,"")</f>
        <v>23.127941694160789</v>
      </c>
      <c r="AD41" s="114">
        <f ca="1">IF(AD$2,data1!Z39/Calibration!$G40,"")</f>
        <v>15.348543646947201</v>
      </c>
      <c r="AE41" s="114">
        <f ca="1">IF(AE$2,data1!AA39/Calibration!$G40,"")</f>
        <v>22.497179423967619</v>
      </c>
      <c r="AF41" s="114">
        <f ca="1">IF(AF$2,data1!AB39/Calibration!$G40,"")</f>
        <v>20.079259030811553</v>
      </c>
      <c r="AG41" s="114">
        <f ca="1">IF(AG$2,data1!AC39/Calibration!$G40,"")</f>
        <v>23.54844987428957</v>
      </c>
      <c r="AH41" s="114">
        <f ca="1">IF(AH$2,data1!AD39/Calibration!$G40,"")</f>
        <v>23.968958054418348</v>
      </c>
      <c r="AI41" s="114">
        <f ca="1">IF(AI$2,data1!AE39/Calibration!$G40,"")</f>
        <v>15.348543646947201</v>
      </c>
      <c r="AJ41" s="114">
        <f ca="1">IF(AJ$2,data1!AF39/Calibration!$G40,"")</f>
        <v>15.769050184491567</v>
      </c>
      <c r="AK41" s="114">
        <f ca="1">IF(AK$2,data1!AG39/Calibration!$G40,"")</f>
        <v>16.294685409652541</v>
      </c>
    </row>
    <row r="42" spans="1:37">
      <c r="A42" s="112">
        <f>data1!A40</f>
        <v>490</v>
      </c>
      <c r="B42" s="114">
        <f t="shared" ca="1" si="1"/>
        <v>26.601924635370217</v>
      </c>
      <c r="C42" s="114">
        <f t="shared" ca="1" si="2"/>
        <v>30.644002298283819</v>
      </c>
      <c r="D42" s="114">
        <f t="shared" ca="1" si="3"/>
        <v>34.686079961197422</v>
      </c>
      <c r="E42" s="114">
        <f t="shared" ca="1" si="4"/>
        <v>2.6947184419424</v>
      </c>
      <c r="F42" s="114">
        <f ca="1">IF(F$2,data1!B40/Calibration!$G41,"")</f>
        <v>28.92534708268855</v>
      </c>
      <c r="G42" s="114">
        <f ca="1">IF(G$2,data1!C40/Calibration!$G41,"")</f>
        <v>29.322946504741854</v>
      </c>
      <c r="H42" s="114">
        <f ca="1">IF(H$2,data1!D40/Calibration!$G41,"")</f>
        <v>32.503741881168288</v>
      </c>
      <c r="I42" s="114">
        <f ca="1">IF(I$2,data1!E40/Calibration!$G41,"")</f>
        <v>26.042752825900571</v>
      </c>
      <c r="J42" s="114">
        <f ca="1">IF(J$2,data1!F40/Calibration!$G41,"")</f>
        <v>31.807941339476528</v>
      </c>
      <c r="K42" s="114">
        <f ca="1">IF(K$2,data1!G40/Calibration!$G41,"")</f>
        <v>28.328947949608594</v>
      </c>
      <c r="L42" s="114">
        <f ca="1">IF(L$2,data1!H40/Calibration!$G41,"")</f>
        <v>33.6965401473282</v>
      </c>
      <c r="M42" s="114">
        <f ca="1">IF(M$2,data1!I40/Calibration!$G41,"")</f>
        <v>24.949354415253985</v>
      </c>
      <c r="N42" s="114">
        <f ca="1">IF(N$2,data1!J40/Calibration!$G41,"")</f>
        <v>27.93134852755529</v>
      </c>
      <c r="O42" s="114">
        <f ca="1">IF(O$2,data1!K40/Calibration!$G41,"")</f>
        <v>29.720545926795157</v>
      </c>
      <c r="P42" s="114">
        <f ca="1">IF(P$2,data1!L40/Calibration!$G41,"")</f>
        <v>35.187536426929618</v>
      </c>
      <c r="Q42" s="114">
        <f ca="1">IF(Q$2,data1!M40/Calibration!$G41,"")</f>
        <v>30.217543651263313</v>
      </c>
      <c r="R42" s="114">
        <f ca="1">IF(R$2,data1!N40/Calibration!$G41,"")</f>
        <v>32.106142459114984</v>
      </c>
      <c r="S42" s="114">
        <f ca="1">IF(S$2,data1!O40/Calibration!$G41,"")</f>
        <v>26.042752825900571</v>
      </c>
      <c r="T42" s="114">
        <f ca="1">IF(T$2,data1!P40/Calibration!$G41,"")</f>
        <v>32.70254159219494</v>
      </c>
      <c r="U42" s="114">
        <f ca="1">IF(U$2,data1!Q40/Calibration!$G41,"")</f>
        <v>33.199539316663092</v>
      </c>
      <c r="V42" s="114">
        <f ca="1">IF(V$2,data1!R40/Calibration!$G41,"")</f>
        <v>28.825948780273698</v>
      </c>
      <c r="W42" s="114">
        <f ca="1">IF(W$2,data1!S40/Calibration!$G41,"")</f>
        <v>31.112143903981725</v>
      </c>
      <c r="X42" s="114">
        <f ca="1">IF(X$2,data1!T40/Calibration!$G41,"")</f>
        <v>35.485734440371118</v>
      </c>
      <c r="Y42" s="114">
        <f ca="1">IF(Y$2,data1!U40/Calibration!$G41,"")</f>
        <v>29.322946504741854</v>
      </c>
      <c r="Z42" s="114" t="str">
        <f>IF(Z$2,data1!V40/Calibration!$G41,"")</f>
        <v/>
      </c>
      <c r="AA42" s="114">
        <f ca="1">IF(AA$2,data1!W40/Calibration!$G41,"")</f>
        <v>27.732548816528638</v>
      </c>
      <c r="AB42" s="114">
        <f ca="1">IF(AB$2,data1!X40/Calibration!$G41,"")</f>
        <v>31.807941339476528</v>
      </c>
      <c r="AC42" s="114">
        <f ca="1">IF(AC$2,data1!Y40/Calibration!$G41,"")</f>
        <v>33.298940725274896</v>
      </c>
      <c r="AD42" s="114">
        <f ca="1">IF(AD$2,data1!Z40/Calibration!$G41,"")</f>
        <v>30.515744770901765</v>
      </c>
      <c r="AE42" s="114">
        <f ca="1">IF(AE$2,data1!AA40/Calibration!$G41,"")</f>
        <v>31.01274249536992</v>
      </c>
      <c r="AF42" s="114">
        <f ca="1">IF(AF$2,data1!AB40/Calibration!$G41,"")</f>
        <v>35.286934729344466</v>
      </c>
      <c r="AG42" s="114">
        <f ca="1">IF(AG$2,data1!AC40/Calibration!$G41,"")</f>
        <v>29.819944229210009</v>
      </c>
      <c r="AH42" s="114">
        <f ca="1">IF(AH$2,data1!AD40/Calibration!$G41,"")</f>
        <v>32.901341303221592</v>
      </c>
      <c r="AI42" s="114">
        <f ca="1">IF(AI$2,data1!AE40/Calibration!$G41,"")</f>
        <v>29.521746215768506</v>
      </c>
      <c r="AJ42" s="114">
        <f ca="1">IF(AJ$2,data1!AF40/Calibration!$G41,"")</f>
        <v>29.223548202327002</v>
      </c>
      <c r="AK42" s="114">
        <f ca="1">IF(AK$2,data1!AG40/Calibration!$G41,"")</f>
        <v>31.410341917423224</v>
      </c>
    </row>
    <row r="43" spans="1:37">
      <c r="A43" s="112">
        <f>data1!A41</f>
        <v>495</v>
      </c>
      <c r="B43" s="114">
        <f t="shared" ca="1" si="1"/>
        <v>24.820897935928308</v>
      </c>
      <c r="C43" s="114">
        <f t="shared" ca="1" si="2"/>
        <v>32.432266303958592</v>
      </c>
      <c r="D43" s="114">
        <f t="shared" ca="1" si="3"/>
        <v>40.043634671988876</v>
      </c>
      <c r="E43" s="114">
        <f t="shared" ca="1" si="4"/>
        <v>5.0742455786868552</v>
      </c>
      <c r="F43" s="114">
        <f ca="1">IF(F$2,data1!B41/Calibration!$G42,"")</f>
        <v>26.457900993912947</v>
      </c>
      <c r="G43" s="114">
        <f ca="1">IF(G$2,data1!C41/Calibration!$G42,"")</f>
        <v>37.380025133009305</v>
      </c>
      <c r="H43" s="114">
        <f ca="1">IF(H$2,data1!D41/Calibration!$G42,"")</f>
        <v>36.250149917688567</v>
      </c>
      <c r="I43" s="114">
        <f ca="1">IF(I$2,data1!E41/Calibration!$G42,"")</f>
        <v>24.668933374157149</v>
      </c>
      <c r="J43" s="114">
        <f ca="1">IF(J$2,data1!F41/Calibration!$G42,"")</f>
        <v>36.532617250350057</v>
      </c>
      <c r="K43" s="114">
        <f ca="1">IF(K$2,data1!G41/Calibration!$G42,"")</f>
        <v>25.610496053591095</v>
      </c>
      <c r="L43" s="114">
        <f ca="1">IF(L$2,data1!H41/Calibration!$G42,"")</f>
        <v>29.847526639875145</v>
      </c>
      <c r="M43" s="114">
        <f ca="1">IF(M$2,data1!I41/Calibration!$G42,"")</f>
        <v>35.685212310028206</v>
      </c>
      <c r="N43" s="114">
        <f ca="1">IF(N$2,data1!J41/Calibration!$G42,"")</f>
        <v>32.766369474951674</v>
      </c>
      <c r="O43" s="114">
        <f ca="1">IF(O$2,data1!K41/Calibration!$G42,"")</f>
        <v>27.116996340685407</v>
      </c>
      <c r="P43" s="114">
        <f ca="1">IF(P$2,data1!L41/Calibration!$G42,"")</f>
        <v>37.850805001557575</v>
      </c>
      <c r="Q43" s="114">
        <f ca="1">IF(Q$2,data1!M41/Calibration!$G42,"")</f>
        <v>26.363746197138251</v>
      </c>
      <c r="R43" s="114">
        <f ca="1">IF(R$2,data1!N41/Calibration!$G42,"")</f>
        <v>28.717651424554411</v>
      </c>
      <c r="S43" s="114">
        <f ca="1">IF(S$2,data1!O41/Calibration!$G42,"")</f>
        <v>35.779370049140297</v>
      </c>
      <c r="T43" s="114">
        <f ca="1">IF(T$2,data1!P41/Calibration!$G42,"")</f>
        <v>28.717651424554411</v>
      </c>
      <c r="U43" s="114">
        <f ca="1">IF(U$2,data1!Q41/Calibration!$G42,"")</f>
        <v>36.344304714463263</v>
      </c>
      <c r="V43" s="114">
        <f ca="1">IF(V$2,data1!R41/Calibration!$G42,"")</f>
        <v>35.59105751325351</v>
      </c>
      <c r="W43" s="114">
        <f ca="1">IF(W$2,data1!S41/Calibration!$G42,"")</f>
        <v>29.28258903221478</v>
      </c>
      <c r="X43" s="114">
        <f ca="1">IF(X$2,data1!T41/Calibration!$G42,"")</f>
        <v>36.344304714463263</v>
      </c>
      <c r="Y43" s="114">
        <f ca="1">IF(Y$2,data1!U41/Calibration!$G42,"")</f>
        <v>36.532617250350057</v>
      </c>
      <c r="Z43" s="114" t="str">
        <f>IF(Z$2,data1!V41/Calibration!$G42,"")</f>
        <v/>
      </c>
      <c r="AA43" s="114">
        <f ca="1">IF(AA$2,data1!W41/Calibration!$G42,"")</f>
        <v>37.097554858010419</v>
      </c>
      <c r="AB43" s="114">
        <f ca="1">IF(AB$2,data1!X41/Calibration!$G42,"")</f>
        <v>26.834526065686525</v>
      </c>
      <c r="AC43" s="114">
        <f ca="1">IF(AC$2,data1!Y41/Calibration!$G42,"")</f>
        <v>29.847526639875145</v>
      </c>
      <c r="AD43" s="114">
        <f ca="1">IF(AD$2,data1!Z41/Calibration!$G42,"")</f>
        <v>37.191712597122518</v>
      </c>
      <c r="AE43" s="114">
        <f ca="1">IF(AE$2,data1!AA41/Calibration!$G42,"")</f>
        <v>25.704650850365791</v>
      </c>
      <c r="AF43" s="114">
        <f ca="1">IF(AF$2,data1!AB41/Calibration!$G42,"")</f>
        <v>40.393022764860525</v>
      </c>
      <c r="AG43" s="114">
        <f ca="1">IF(AG$2,data1!AC41/Calibration!$G42,"")</f>
        <v>25.704650850365791</v>
      </c>
      <c r="AH43" s="114">
        <f ca="1">IF(AH$2,data1!AD41/Calibration!$G42,"")</f>
        <v>26.081275922139369</v>
      </c>
      <c r="AI43" s="114">
        <f ca="1">IF(AI$2,data1!AE41/Calibration!$G42,"")</f>
        <v>37.756650204782879</v>
      </c>
      <c r="AJ43" s="114">
        <f ca="1">IF(AJ$2,data1!AF41/Calibration!$G42,"")</f>
        <v>37.097554858010419</v>
      </c>
      <c r="AK43" s="114">
        <f ca="1">IF(AK$2,data1!AG41/Calibration!$G42,"")</f>
        <v>37.850805001557575</v>
      </c>
    </row>
    <row r="44" spans="1:37">
      <c r="A44" s="112">
        <f>data1!A42</f>
        <v>500</v>
      </c>
      <c r="B44" s="114">
        <f t="shared" ca="1" si="1"/>
        <v>24.436287822611863</v>
      </c>
      <c r="C44" s="114">
        <f t="shared" ca="1" si="2"/>
        <v>35.940450186901771</v>
      </c>
      <c r="D44" s="114">
        <f t="shared" ca="1" si="3"/>
        <v>47.444612551191682</v>
      </c>
      <c r="E44" s="114">
        <f t="shared" ca="1" si="4"/>
        <v>7.6694415761932717</v>
      </c>
      <c r="F44" s="114">
        <f ca="1">IF(F$2,data1!B42/Calibration!$G43,"")</f>
        <v>29.904164165137814</v>
      </c>
      <c r="G44" s="114">
        <f ca="1">IF(G$2,data1!C42/Calibration!$G43,"")</f>
        <v>38.588905506030869</v>
      </c>
      <c r="H44" s="114">
        <f ca="1">IF(H$2,data1!D42/Calibration!$G43,"")</f>
        <v>33.037833836506522</v>
      </c>
      <c r="I44" s="114">
        <f ca="1">IF(I$2,data1!E42/Calibration!$G43,"")</f>
        <v>29.904164165137814</v>
      </c>
      <c r="J44" s="114">
        <f ca="1">IF(J$2,data1!F42/Calibration!$G43,"")</f>
        <v>32.948301776293327</v>
      </c>
      <c r="K44" s="114">
        <f ca="1">IF(K$2,data1!G42/Calibration!$G43,"")</f>
        <v>24.621691474129925</v>
      </c>
      <c r="L44" s="114">
        <f ca="1">IF(L$2,data1!H42/Calibration!$G43,"")</f>
        <v>33.933168428022846</v>
      </c>
      <c r="M44" s="114">
        <f ca="1">IF(M$2,data1!I42/Calibration!$G43,"")</f>
        <v>39.30517317924393</v>
      </c>
      <c r="N44" s="114">
        <f ca="1">IF(N$2,data1!J42/Calibration!$G43,"")</f>
        <v>33.127368694596598</v>
      </c>
      <c r="O44" s="114">
        <f ca="1">IF(O$2,data1!K42/Calibration!$G43,"")</f>
        <v>24.711226332219997</v>
      </c>
      <c r="P44" s="114">
        <f ca="1">IF(P$2,data1!L42/Calibration!$G43,"")</f>
        <v>35.544770692752238</v>
      </c>
      <c r="Q44" s="114">
        <f ca="1">IF(Q$2,data1!M42/Calibration!$G43,"")</f>
        <v>31.605298490080397</v>
      </c>
      <c r="R44" s="114">
        <f ca="1">IF(R$2,data1!N42/Calibration!$G43,"")</f>
        <v>22.472889853429177</v>
      </c>
      <c r="S44" s="114">
        <f ca="1">IF(S$2,data1!O42/Calibration!$G43,"")</f>
        <v>43.960913055128835</v>
      </c>
      <c r="T44" s="114">
        <f ca="1">IF(T$2,data1!P42/Calibration!$G43,"")</f>
        <v>32.858766918203258</v>
      </c>
      <c r="U44" s="114">
        <f ca="1">IF(U$2,data1!Q42/Calibration!$G43,"")</f>
        <v>42.88651154530924</v>
      </c>
      <c r="V44" s="114">
        <f ca="1">IF(V$2,data1!R42/Calibration!$G43,"")</f>
        <v>42.438842850612637</v>
      </c>
      <c r="W44" s="114">
        <f ca="1">IF(W$2,data1!S42/Calibration!$G43,"")</f>
        <v>25.158892229039719</v>
      </c>
      <c r="X44" s="114">
        <f ca="1">IF(X$2,data1!T42/Calibration!$G43,"")</f>
        <v>35.902904529358771</v>
      </c>
      <c r="Y44" s="114">
        <f ca="1">IF(Y$2,data1!U42/Calibration!$G43,"")</f>
        <v>40.737708525670058</v>
      </c>
      <c r="Z44" s="114" t="str">
        <f>IF(Z$2,data1!V42/Calibration!$G43,"")</f>
        <v/>
      </c>
      <c r="AA44" s="114">
        <f ca="1">IF(AA$2,data1!W42/Calibration!$G43,"")</f>
        <v>45.662047380071421</v>
      </c>
      <c r="AB44" s="114">
        <f ca="1">IF(AB$2,data1!X42/Calibration!$G43,"")</f>
        <v>31.157632593260676</v>
      </c>
      <c r="AC44" s="114">
        <f ca="1">IF(AC$2,data1!Y42/Calibration!$G43,"")</f>
        <v>26.501895515252652</v>
      </c>
      <c r="AD44" s="114">
        <f ca="1">IF(AD$2,data1!Z42/Calibration!$G43,"")</f>
        <v>41.812110035489653</v>
      </c>
      <c r="AE44" s="114">
        <f ca="1">IF(AE$2,data1!AA42/Calibration!$G43,"")</f>
        <v>36.350570426178493</v>
      </c>
      <c r="AF44" s="114">
        <f ca="1">IF(AF$2,data1!AB42/Calibration!$G43,"")</f>
        <v>39.215641119030742</v>
      </c>
      <c r="AG44" s="114">
        <f ca="1">IF(AG$2,data1!AC42/Calibration!$G43,"")</f>
        <v>30.35183285983442</v>
      </c>
      <c r="AH44" s="114">
        <f ca="1">IF(AH$2,data1!AD42/Calibration!$G43,"")</f>
        <v>40.200507770760261</v>
      </c>
      <c r="AI44" s="114">
        <f ca="1">IF(AI$2,data1!AE42/Calibration!$G43,"")</f>
        <v>48.974786767620273</v>
      </c>
      <c r="AJ44" s="114">
        <f ca="1">IF(AJ$2,data1!AF42/Calibration!$G43,"")</f>
        <v>47.721315541620534</v>
      </c>
      <c r="AK44" s="114">
        <f ca="1">IF(AK$2,data1!AG42/Calibration!$G43,"")</f>
        <v>52.556119537931821</v>
      </c>
    </row>
    <row r="45" spans="1:37">
      <c r="A45" s="112">
        <f>data1!A43</f>
        <v>505</v>
      </c>
      <c r="B45" s="114">
        <f t="shared" ca="1" si="1"/>
        <v>40.075570481072603</v>
      </c>
      <c r="C45" s="114">
        <f t="shared" ca="1" si="2"/>
        <v>53.044904363416279</v>
      </c>
      <c r="D45" s="114">
        <f t="shared" ca="1" si="3"/>
        <v>66.014238245759955</v>
      </c>
      <c r="E45" s="114">
        <f t="shared" ca="1" si="4"/>
        <v>8.6462225882291168</v>
      </c>
      <c r="F45" s="114">
        <f ca="1">IF(F$2,data1!B43/Calibration!$G44,"")</f>
        <v>40.825812517579379</v>
      </c>
      <c r="G45" s="114">
        <f ca="1">IF(G$2,data1!C43/Calibration!$G44,"")</f>
        <v>46.206621219671462</v>
      </c>
      <c r="H45" s="114">
        <f ca="1">IF(H$2,data1!D43/Calibration!$G44,"")</f>
        <v>50.818741439172733</v>
      </c>
      <c r="I45" s="114">
        <f ca="1">IF(I$2,data1!E43/Calibration!$G44,"")</f>
        <v>64.484285400446254</v>
      </c>
      <c r="J45" s="114">
        <f ca="1">IF(J$2,data1!F43/Calibration!$G44,"")</f>
        <v>51.416610555522354</v>
      </c>
      <c r="K45" s="114">
        <f ca="1">IF(K$2,data1!G43/Calibration!$G44,"")</f>
        <v>50.562516393327286</v>
      </c>
      <c r="L45" s="114">
        <f ca="1">IF(L$2,data1!H43/Calibration!$G44,"")</f>
        <v>48.256453614565757</v>
      </c>
      <c r="M45" s="114">
        <f ca="1">IF(M$2,data1!I43/Calibration!$G44,"")</f>
        <v>51.843657636619881</v>
      </c>
      <c r="N45" s="114">
        <f ca="1">IF(N$2,data1!J43/Calibration!$G44,"")</f>
        <v>42.277778465134951</v>
      </c>
      <c r="O45" s="114">
        <f ca="1">IF(O$2,data1!K43/Calibration!$G44,"")</f>
        <v>57.309877356338006</v>
      </c>
      <c r="P45" s="114">
        <f ca="1">IF(P$2,data1!L43/Calibration!$G44,"")</f>
        <v>38.775982791695974</v>
      </c>
      <c r="Q45" s="114">
        <f ca="1">IF(Q$2,data1!M43/Calibration!$G44,"")</f>
        <v>46.719081987405929</v>
      </c>
      <c r="R45" s="114">
        <f ca="1">IF(R$2,data1!N43/Calibration!$G44,"")</f>
        <v>57.56610774020524</v>
      </c>
      <c r="S45" s="114">
        <f ca="1">IF(S$2,data1!O43/Calibration!$G44,"")</f>
        <v>55.174636612828564</v>
      </c>
      <c r="T45" s="114">
        <f ca="1">IF(T$2,data1!P43/Calibration!$G44,"")</f>
        <v>40.313354418855802</v>
      </c>
      <c r="U45" s="114">
        <f ca="1">IF(U$2,data1!Q43/Calibration!$G44,"")</f>
        <v>43.558922377438442</v>
      </c>
      <c r="V45" s="114">
        <f ca="1">IF(V$2,data1!R43/Calibration!$G44,"")</f>
        <v>48.598092347048137</v>
      </c>
      <c r="W45" s="114">
        <f ca="1">IF(W$2,data1!S43/Calibration!$G44,"")</f>
        <v>62.690683389419192</v>
      </c>
      <c r="X45" s="114">
        <f ca="1">IF(X$2,data1!T43/Calibration!$G44,"")</f>
        <v>57.822332786050687</v>
      </c>
      <c r="Y45" s="114">
        <f ca="1">IF(Y$2,data1!U43/Calibration!$G44,"")</f>
        <v>47.914814882083377</v>
      </c>
      <c r="Z45" s="114" t="str">
        <f>IF(Z$2,data1!V43/Calibration!$G44,"")</f>
        <v/>
      </c>
      <c r="AA45" s="114">
        <f ca="1">IF(AA$2,data1!W43/Calibration!$G44,"")</f>
        <v>58.420201902400308</v>
      </c>
      <c r="AB45" s="114">
        <f ca="1">IF(AB$2,data1!X43/Calibration!$G44,"")</f>
        <v>45.694165789958781</v>
      </c>
      <c r="AC45" s="114">
        <f ca="1">IF(AC$2,data1!Y43/Calibration!$G44,"")</f>
        <v>58.163971518533067</v>
      </c>
      <c r="AD45" s="114">
        <f ca="1">IF(AD$2,data1!Z43/Calibration!$G44,"")</f>
        <v>48.512683998432991</v>
      </c>
      <c r="AE45" s="114">
        <f ca="1">IF(AE$2,data1!AA43/Calibration!$G44,"")</f>
        <v>70.975421317611534</v>
      </c>
      <c r="AF45" s="114">
        <f ca="1">IF(AF$2,data1!AB43/Calibration!$G44,"")</f>
        <v>56.968238623855626</v>
      </c>
      <c r="AG45" s="114">
        <f ca="1">IF(AG$2,data1!AC43/Calibration!$G44,"")</f>
        <v>50.391694358075206</v>
      </c>
      <c r="AH45" s="114">
        <f ca="1">IF(AH$2,data1!AD43/Calibration!$G44,"")</f>
        <v>74.562625339665658</v>
      </c>
      <c r="AI45" s="114">
        <f ca="1">IF(AI$2,data1!AE43/Calibration!$G44,"")</f>
        <v>58.676432286267541</v>
      </c>
      <c r="AJ45" s="114">
        <f ca="1">IF(AJ$2,data1!AF43/Calibration!$G44,"")</f>
        <v>57.13905532108592</v>
      </c>
      <c r="AK45" s="114">
        <f ca="1">IF(AK$2,data1!AG43/Calibration!$G44,"")</f>
        <v>61.751180878608984</v>
      </c>
    </row>
    <row r="46" spans="1:37">
      <c r="A46" s="112">
        <f>data1!A44</f>
        <v>510</v>
      </c>
      <c r="B46" s="114">
        <f t="shared" ca="1" si="1"/>
        <v>42.869325307482391</v>
      </c>
      <c r="C46" s="114">
        <f t="shared" ca="1" si="2"/>
        <v>51.82248354468333</v>
      </c>
      <c r="D46" s="114">
        <f t="shared" ca="1" si="3"/>
        <v>60.775641781884268</v>
      </c>
      <c r="E46" s="114">
        <f t="shared" ca="1" si="4"/>
        <v>5.9687721581339597</v>
      </c>
      <c r="F46" s="114">
        <f ca="1">IF(F$2,data1!B44/Calibration!$G45,"")</f>
        <v>54.155262507543178</v>
      </c>
      <c r="G46" s="114">
        <f ca="1">IF(G$2,data1!C44/Calibration!$G45,"")</f>
        <v>47.201791226536393</v>
      </c>
      <c r="H46" s="114">
        <f ca="1">IF(H$2,data1!D44/Calibration!$G45,"")</f>
        <v>53.582622312711393</v>
      </c>
      <c r="I46" s="114">
        <f ca="1">IF(I$2,data1!E44/Calibration!$G45,"")</f>
        <v>52.764564161127751</v>
      </c>
      <c r="J46" s="114">
        <f ca="1">IF(J$2,data1!F44/Calibration!$G45,"")</f>
        <v>57.100257537495033</v>
      </c>
      <c r="K46" s="114">
        <f ca="1">IF(K$2,data1!G44/Calibration!$G45,"")</f>
        <v>55.954982260599046</v>
      </c>
      <c r="L46" s="114">
        <f ca="1">IF(L$2,data1!H44/Calibration!$G45,"")</f>
        <v>57.918315689078675</v>
      </c>
      <c r="M46" s="114">
        <f ca="1">IF(M$2,data1!I44/Calibration!$G45,"")</f>
        <v>45.483875754808615</v>
      </c>
      <c r="N46" s="114">
        <f ca="1">IF(N$2,data1!J44/Calibration!$G45,"")</f>
        <v>49.001510979592261</v>
      </c>
      <c r="O46" s="114">
        <f ca="1">IF(O$2,data1!K44/Calibration!$G45,"")</f>
        <v>55.545955741191015</v>
      </c>
      <c r="P46" s="114">
        <f ca="1">IF(P$2,data1!L44/Calibration!$G45,"")</f>
        <v>44.5022090405688</v>
      </c>
      <c r="Q46" s="114">
        <f ca="1">IF(Q$2,data1!M44/Calibration!$G45,"")</f>
        <v>56.282204498678979</v>
      </c>
      <c r="R46" s="114">
        <f ca="1">IF(R$2,data1!N44/Calibration!$G45,"")</f>
        <v>57.100257537495033</v>
      </c>
      <c r="S46" s="114">
        <f ca="1">IF(S$2,data1!O44/Calibration!$G45,"")</f>
        <v>43.765960283080837</v>
      </c>
      <c r="T46" s="114">
        <f ca="1">IF(T$2,data1!P44/Calibration!$G45,"")</f>
        <v>53.419008637287632</v>
      </c>
      <c r="U46" s="114">
        <f ca="1">IF(U$2,data1!Q44/Calibration!$G45,"")</f>
        <v>44.829431278648741</v>
      </c>
      <c r="V46" s="114">
        <f ca="1">IF(V$2,data1!R44/Calibration!$G45,"")</f>
        <v>46.710955313032699</v>
      </c>
      <c r="W46" s="114">
        <f ca="1">IF(W$2,data1!S44/Calibration!$G45,"")</f>
        <v>58.8181781219904</v>
      </c>
      <c r="X46" s="114">
        <f ca="1">IF(X$2,data1!T44/Calibration!$G45,"")</f>
        <v>65.117199814069721</v>
      </c>
      <c r="Y46" s="114">
        <f ca="1">IF(Y$2,data1!U44/Calibration!$G45,"")</f>
        <v>45.565680036136705</v>
      </c>
      <c r="Z46" s="114" t="str">
        <f>IF(Z$2,data1!V44/Calibration!$G45,"")</f>
        <v/>
      </c>
      <c r="AA46" s="114">
        <f ca="1">IF(AA$2,data1!W44/Calibration!$G45,"")</f>
        <v>42.457068774377298</v>
      </c>
      <c r="AB46" s="114">
        <f ca="1">IF(AB$2,data1!X44/Calibration!$G45,"")</f>
        <v>59.145400360070333</v>
      </c>
      <c r="AC46" s="114">
        <f ca="1">IF(AC$2,data1!Y44/Calibration!$G45,"")</f>
        <v>59.636231160806453</v>
      </c>
      <c r="AD46" s="114">
        <f ca="1">IF(AD$2,data1!Z44/Calibration!$G45,"")</f>
        <v>46.79276470712837</v>
      </c>
      <c r="AE46" s="114">
        <f ca="1">IF(AE$2,data1!AA44/Calibration!$G45,"")</f>
        <v>48.919706698264172</v>
      </c>
      <c r="AF46" s="114">
        <f ca="1">IF(AF$2,data1!AB44/Calibration!$G45,"")</f>
        <v>58.081924251734847</v>
      </c>
      <c r="AG46" s="114">
        <f ca="1">IF(AG$2,data1!AC44/Calibration!$G45,"")</f>
        <v>56.60942673675892</v>
      </c>
      <c r="AH46" s="114">
        <f ca="1">IF(AH$2,data1!AD44/Calibration!$G45,"")</f>
        <v>50.310399931912009</v>
      </c>
      <c r="AI46" s="114">
        <f ca="1">IF(AI$2,data1!AE44/Calibration!$G45,"")</f>
        <v>45.402071473480525</v>
      </c>
      <c r="AJ46" s="114">
        <f ca="1">IF(AJ$2,data1!AF44/Calibration!$G45,"")</f>
        <v>47.365399789192573</v>
      </c>
      <c r="AK46" s="114">
        <f ca="1">IF(AK$2,data1!AG44/Calibration!$G45,"")</f>
        <v>46.956373269784542</v>
      </c>
    </row>
    <row r="47" spans="1:37">
      <c r="A47" s="112">
        <f>data1!A45</f>
        <v>515</v>
      </c>
      <c r="B47" s="114">
        <f t="shared" ca="1" si="1"/>
        <v>42.154952797860545</v>
      </c>
      <c r="C47" s="114">
        <f t="shared" ca="1" si="2"/>
        <v>56.489799460809103</v>
      </c>
      <c r="D47" s="114">
        <f t="shared" ca="1" si="3"/>
        <v>70.82464612375766</v>
      </c>
      <c r="E47" s="114">
        <f t="shared" ca="1" si="4"/>
        <v>9.5565644419657048</v>
      </c>
      <c r="F47" s="114">
        <f ca="1">IF(F$2,data1!B45/Calibration!$G46,"")</f>
        <v>45.419072831611345</v>
      </c>
      <c r="G47" s="114">
        <f ca="1">IF(G$2,data1!C45/Calibration!$G46,"")</f>
        <v>64.873186446600201</v>
      </c>
      <c r="H47" s="114">
        <f ca="1">IF(H$2,data1!D45/Calibration!$G46,"")</f>
        <v>64.873186446600201</v>
      </c>
      <c r="I47" s="114">
        <f ca="1">IF(I$2,data1!E45/Calibration!$G46,"")</f>
        <v>44.399301715628368</v>
      </c>
      <c r="J47" s="114">
        <f ca="1">IF(J$2,data1!F45/Calibration!$G46,"")</f>
        <v>65.971400363195329</v>
      </c>
      <c r="K47" s="114">
        <f ca="1">IF(K$2,data1!G45/Calibration!$G46,"")</f>
        <v>39.221998432426297</v>
      </c>
      <c r="L47" s="114">
        <f ca="1">IF(L$2,data1!H45/Calibration!$G46,"")</f>
        <v>48.949052788583209</v>
      </c>
      <c r="M47" s="114">
        <f ca="1">IF(M$2,data1!I45/Calibration!$G46,"")</f>
        <v>61.264763689016199</v>
      </c>
      <c r="N47" s="114">
        <f ca="1">IF(N$2,data1!J45/Calibration!$G46,"")</f>
        <v>67.461838088201247</v>
      </c>
      <c r="O47" s="114">
        <f ca="1">IF(O$2,data1!K45/Calibration!$G46,"")</f>
        <v>49.262828893706825</v>
      </c>
      <c r="P47" s="114">
        <f ca="1">IF(P$2,data1!L45/Calibration!$G46,"")</f>
        <v>61.421649290240481</v>
      </c>
      <c r="Q47" s="114">
        <f ca="1">IF(Q$2,data1!M45/Calibration!$G46,"")</f>
        <v>41.810650074027336</v>
      </c>
      <c r="R47" s="114">
        <f ca="1">IF(R$2,data1!N45/Calibration!$G46,"")</f>
        <v>56.244346007038416</v>
      </c>
      <c r="S47" s="114">
        <f ca="1">IF(S$2,data1!O45/Calibration!$G46,"")</f>
        <v>55.852127101302663</v>
      </c>
      <c r="T47" s="114">
        <f ca="1">IF(T$2,data1!P45/Calibration!$G46,"")</f>
        <v>51.223928325060633</v>
      </c>
      <c r="U47" s="114">
        <f ca="1">IF(U$2,data1!Q45/Calibration!$G46,"")</f>
        <v>65.657624258071721</v>
      </c>
      <c r="V47" s="114">
        <f ca="1">IF(V$2,data1!R45/Calibration!$G46,"")</f>
        <v>53.969470470560992</v>
      </c>
      <c r="W47" s="114">
        <f ca="1">IF(W$2,data1!S45/Calibration!$G46,"")</f>
        <v>51.459261629572104</v>
      </c>
      <c r="X47" s="114">
        <f ca="1">IF(X$2,data1!T45/Calibration!$G46,"")</f>
        <v>64.010300931841513</v>
      </c>
      <c r="Y47" s="114">
        <f ca="1">IF(Y$2,data1!U45/Calibration!$G46,"")</f>
        <v>61.421649290240481</v>
      </c>
      <c r="Z47" s="114" t="str">
        <f>IF(Z$2,data1!V45/Calibration!$G46,"")</f>
        <v/>
      </c>
      <c r="AA47" s="114">
        <f ca="1">IF(AA$2,data1!W45/Calibration!$G46,"")</f>
        <v>61.107873185116873</v>
      </c>
      <c r="AB47" s="114">
        <f ca="1">IF(AB$2,data1!X45/Calibration!$G46,"")</f>
        <v>42.830421190010313</v>
      </c>
      <c r="AC47" s="114">
        <f ca="1">IF(AC$2,data1!Y45/Calibration!$G46,"")</f>
        <v>52.714366050066545</v>
      </c>
      <c r="AD47" s="114">
        <f ca="1">IF(AD$2,data1!Z45/Calibration!$G46,"")</f>
        <v>62.755196511347073</v>
      </c>
      <c r="AE47" s="114">
        <f ca="1">IF(AE$2,data1!AA45/Calibration!$G46,"")</f>
        <v>60.950987583892584</v>
      </c>
      <c r="AF47" s="114">
        <f ca="1">IF(AF$2,data1!AB45/Calibration!$G46,"")</f>
        <v>78.993106274487673</v>
      </c>
      <c r="AG47" s="114">
        <f ca="1">IF(AG$2,data1!AC45/Calibration!$G46,"")</f>
        <v>37.496229854246437</v>
      </c>
      <c r="AH47" s="114">
        <f ca="1">IF(AH$2,data1!AD45/Calibration!$G46,"")</f>
        <v>64.637853142088744</v>
      </c>
      <c r="AI47" s="114">
        <f ca="1">IF(AI$2,data1!AE45/Calibration!$G46,"")</f>
        <v>58.362335942291551</v>
      </c>
      <c r="AJ47" s="114">
        <f ca="1">IF(AJ$2,data1!AF45/Calibration!$G46,"")</f>
        <v>57.656336028757146</v>
      </c>
      <c r="AK47" s="114">
        <f ca="1">IF(AK$2,data1!AG45/Calibration!$G46,"")</f>
        <v>58.911440449251593</v>
      </c>
    </row>
    <row r="48" spans="1:37">
      <c r="A48" s="112">
        <f>data1!A46</f>
        <v>520</v>
      </c>
      <c r="B48" s="114">
        <f t="shared" ca="1" si="1"/>
        <v>47.11777742816539</v>
      </c>
      <c r="C48" s="114">
        <f t="shared" ca="1" si="2"/>
        <v>76.097260610441367</v>
      </c>
      <c r="D48" s="114">
        <f t="shared" ca="1" si="3"/>
        <v>105.07674379271734</v>
      </c>
      <c r="E48" s="114">
        <f t="shared" ca="1" si="4"/>
        <v>19.319655454850651</v>
      </c>
      <c r="F48" s="114">
        <f ca="1">IF(F$2,data1!B46/Calibration!$G47,"")</f>
        <v>50.235143296132499</v>
      </c>
      <c r="G48" s="114">
        <f ca="1">IF(G$2,data1!C46/Calibration!$G47,"")</f>
        <v>99.188008917165504</v>
      </c>
      <c r="H48" s="114">
        <f ca="1">IF(H$2,data1!D46/Calibration!$G47,"")</f>
        <v>49.02829261034784</v>
      </c>
      <c r="I48" s="114">
        <f ca="1">IF(I$2,data1!E46/Calibration!$G47,"")</f>
        <v>77.389269583726815</v>
      </c>
      <c r="J48" s="114">
        <f ca="1">IF(J$2,data1!F46/Calibration!$G47,"")</f>
        <v>50.159711592630835</v>
      </c>
      <c r="K48" s="114">
        <f ca="1">IF(K$2,data1!G46/Calibration!$G47,"")</f>
        <v>74.44757457276684</v>
      </c>
      <c r="L48" s="114">
        <f ca="1">IF(L$2,data1!H46/Calibration!$G47,"")</f>
        <v>43.899177195763045</v>
      </c>
      <c r="M48" s="114">
        <f ca="1">IF(M$2,data1!I46/Calibration!$G47,"")</f>
        <v>80.481823287503303</v>
      </c>
      <c r="N48" s="114">
        <f ca="1">IF(N$2,data1!J46/Calibration!$G47,"")</f>
        <v>80.255542319558799</v>
      </c>
      <c r="O48" s="114">
        <f ca="1">IF(O$2,data1!K46/Calibration!$G47,"")</f>
        <v>76.936702933650992</v>
      </c>
      <c r="P48" s="114">
        <f ca="1">IF(P$2,data1!L46/Calibration!$G47,"")</f>
        <v>47.821441924563182</v>
      </c>
      <c r="Q48" s="114">
        <f ca="1">IF(Q$2,data1!M46/Calibration!$G47,"")</f>
        <v>54.308262003562305</v>
      </c>
      <c r="R48" s="114">
        <f ca="1">IF(R$2,data1!N46/Calibration!$G47,"")</f>
        <v>75.880710940682832</v>
      </c>
      <c r="S48" s="114">
        <f ca="1">IF(S$2,data1!O46/Calibration!$G47,"")</f>
        <v>90.890908095302564</v>
      </c>
      <c r="T48" s="114">
        <f ca="1">IF(T$2,data1!P46/Calibration!$G47,"")</f>
        <v>54.609974675008473</v>
      </c>
      <c r="U48" s="114">
        <f ca="1">IF(U$2,data1!Q46/Calibration!$G47,"")</f>
        <v>99.489716874424843</v>
      </c>
      <c r="V48" s="114">
        <f ca="1">IF(V$2,data1!R46/Calibration!$G47,"")</f>
        <v>96.698871127907694</v>
      </c>
      <c r="W48" s="114">
        <f ca="1">IF(W$2,data1!S46/Calibration!$G47,"")</f>
        <v>81.613246983973127</v>
      </c>
      <c r="X48" s="114">
        <f ca="1">IF(X$2,data1!T46/Calibration!$G47,"")</f>
        <v>45.860307203069695</v>
      </c>
      <c r="Y48" s="114">
        <f ca="1">IF(Y$2,data1!U46/Calibration!$G47,"")</f>
        <v>100.99827551746883</v>
      </c>
      <c r="Z48" s="114" t="str">
        <f>IF(Z$2,data1!V46/Calibration!$G47,"")</f>
        <v/>
      </c>
      <c r="AA48" s="114">
        <f ca="1">IF(AA$2,data1!W46/Calibration!$G47,"")</f>
        <v>97.226869481485195</v>
      </c>
      <c r="AB48" s="114">
        <f ca="1">IF(AB$2,data1!X46/Calibration!$G47,"")</f>
        <v>60.945936061191098</v>
      </c>
      <c r="AC48" s="114">
        <f ca="1">IF(AC$2,data1!Y46/Calibration!$G47,"")</f>
        <v>85.610943416274935</v>
      </c>
      <c r="AD48" s="114">
        <f ca="1">IF(AD$2,data1!Z46/Calibration!$G47,"")</f>
        <v>100.92284852815399</v>
      </c>
      <c r="AE48" s="114">
        <f ca="1">IF(AE$2,data1!AA46/Calibration!$G47,"")</f>
        <v>80.10468834092913</v>
      </c>
      <c r="AF48" s="114">
        <f ca="1">IF(AF$2,data1!AB46/Calibration!$G47,"")</f>
        <v>61.473934414768593</v>
      </c>
      <c r="AG48" s="114">
        <f ca="1">IF(AG$2,data1!AC46/Calibration!$G47,"")</f>
        <v>70.525309843966696</v>
      </c>
      <c r="AH48" s="114">
        <f ca="1">IF(AH$2,data1!AD46/Calibration!$G47,"")</f>
        <v>80.481823287503303</v>
      </c>
      <c r="AI48" s="114">
        <f ca="1">IF(AI$2,data1!AE46/Calibration!$G47,"")</f>
        <v>96.774307545596187</v>
      </c>
      <c r="AJ48" s="114">
        <f ca="1">IF(AJ$2,data1!AF46/Calibration!$G47,"")</f>
        <v>100.84742153883917</v>
      </c>
      <c r="AK48" s="114">
        <f ca="1">IF(AK$2,data1!AG46/Calibration!$G47,"")</f>
        <v>93.908034809764217</v>
      </c>
    </row>
    <row r="49" spans="1:37">
      <c r="A49" s="112">
        <f>data1!A47</f>
        <v>525</v>
      </c>
      <c r="B49" s="114">
        <f t="shared" ca="1" si="1"/>
        <v>56.059050917789207</v>
      </c>
      <c r="C49" s="114">
        <f t="shared" ca="1" si="2"/>
        <v>74.620215840945662</v>
      </c>
      <c r="D49" s="114">
        <f t="shared" ca="1" si="3"/>
        <v>93.181380764102116</v>
      </c>
      <c r="E49" s="114">
        <f t="shared" ca="1" si="4"/>
        <v>12.37410994877097</v>
      </c>
      <c r="F49" s="114">
        <f ca="1">IF(F$2,data1!B47/Calibration!$G48,"")</f>
        <v>79.028700135734979</v>
      </c>
      <c r="G49" s="114">
        <f ca="1">IF(G$2,data1!C47/Calibration!$G48,"")</f>
        <v>67.676507572724049</v>
      </c>
      <c r="H49" s="114">
        <f ca="1">IF(H$2,data1!D47/Calibration!$G48,"")</f>
        <v>55.814925164742817</v>
      </c>
      <c r="I49" s="114">
        <f ca="1">IF(I$2,data1!E47/Calibration!$G48,"")</f>
        <v>75.171862071854903</v>
      </c>
      <c r="J49" s="114">
        <f ca="1">IF(J$2,data1!F47/Calibration!$G48,"")</f>
        <v>55.596617180362557</v>
      </c>
      <c r="K49" s="114">
        <f ca="1">IF(K$2,data1!G47/Calibration!$G48,"")</f>
        <v>75.826795121161709</v>
      </c>
      <c r="L49" s="114">
        <f ca="1">IF(L$2,data1!H47/Calibration!$G48,"")</f>
        <v>78.592075070808434</v>
      </c>
      <c r="M49" s="114">
        <f ca="1">IF(M$2,data1!I47/Calibration!$G48,"")</f>
        <v>49.702210640435325</v>
      </c>
      <c r="N49" s="114">
        <f ca="1">IF(N$2,data1!J47/Calibration!$G48,"")</f>
        <v>44.171655289224866</v>
      </c>
      <c r="O49" s="114">
        <f ca="1">IF(O$2,data1!K47/Calibration!$G48,"")</f>
        <v>70.95117736734106</v>
      </c>
      <c r="P49" s="114">
        <f ca="1">IF(P$2,data1!L47/Calibration!$G48,"")</f>
        <v>69.714080596854217</v>
      </c>
      <c r="Q49" s="114">
        <f ca="1">IF(Q$2,data1!M47/Calibration!$G48,"")</f>
        <v>81.721201661088941</v>
      </c>
      <c r="R49" s="114">
        <f ca="1">IF(R$2,data1!N47/Calibration!$G48,"")</f>
        <v>66.584949458490698</v>
      </c>
      <c r="S49" s="114">
        <f ca="1">IF(S$2,data1!O47/Calibration!$G48,"")</f>
        <v>87.033444479836135</v>
      </c>
      <c r="T49" s="114">
        <f ca="1">IF(T$2,data1!P47/Calibration!$G48,"")</f>
        <v>79.974710497548799</v>
      </c>
      <c r="U49" s="114">
        <f ca="1">IF(U$2,data1!Q47/Calibration!$G48,"")</f>
        <v>73.061519719597982</v>
      </c>
      <c r="V49" s="114">
        <f ca="1">IF(V$2,data1!R47/Calibration!$G48,"")</f>
        <v>76.991122563521799</v>
      </c>
      <c r="W49" s="114">
        <f ca="1">IF(W$2,data1!S47/Calibration!$G48,"")</f>
        <v>73.352601580188008</v>
      </c>
      <c r="X49" s="114">
        <f ca="1">IF(X$2,data1!T47/Calibration!$G48,"")</f>
        <v>70.587326178624281</v>
      </c>
      <c r="Y49" s="114">
        <f ca="1">IF(Y$2,data1!U47/Calibration!$G48,"")</f>
        <v>70.514556850497527</v>
      </c>
      <c r="Z49" s="114" t="str">
        <f>IF(Z$2,data1!V47/Calibration!$G48,"")</f>
        <v/>
      </c>
      <c r="AA49" s="114">
        <f ca="1">IF(AA$2,data1!W47/Calibration!$G48,"")</f>
        <v>93.94663980586995</v>
      </c>
      <c r="AB49" s="114">
        <f ca="1">IF(AB$2,data1!X47/Calibration!$G48,"")</f>
        <v>87.251752464216395</v>
      </c>
      <c r="AC49" s="114">
        <f ca="1">IF(AC$2,data1!Y47/Calibration!$G48,"")</f>
        <v>77.573286284701851</v>
      </c>
      <c r="AD49" s="114">
        <f ca="1">IF(AD$2,data1!Z47/Calibration!$G48,"")</f>
        <v>69.204686203800918</v>
      </c>
      <c r="AE49" s="114">
        <f ca="1">IF(AE$2,data1!AA47/Calibration!$G48,"")</f>
        <v>79.974710497548799</v>
      </c>
      <c r="AF49" s="114">
        <f ca="1">IF(AF$2,data1!AB47/Calibration!$G48,"")</f>
        <v>59.453446148076615</v>
      </c>
      <c r="AG49" s="114">
        <f ca="1">IF(AG$2,data1!AC47/Calibration!$G48,"")</f>
        <v>87.251752464216395</v>
      </c>
      <c r="AH49" s="114">
        <f ca="1">IF(AH$2,data1!AD47/Calibration!$G48,"")</f>
        <v>85.068645331915718</v>
      </c>
      <c r="AI49" s="114">
        <f ca="1">IF(AI$2,data1!AE47/Calibration!$G48,"")</f>
        <v>90.23534039824338</v>
      </c>
      <c r="AJ49" s="114">
        <f ca="1">IF(AJ$2,data1!AF47/Calibration!$G48,"")</f>
        <v>87.979463937815964</v>
      </c>
      <c r="AK49" s="114">
        <f ca="1">IF(AK$2,data1!AG47/Calibration!$G48,"")</f>
        <v>93.21892833227038</v>
      </c>
    </row>
    <row r="50" spans="1:37">
      <c r="A50" s="112">
        <f>data1!A48</f>
        <v>530</v>
      </c>
      <c r="B50" s="114">
        <f t="shared" ca="1" si="1"/>
        <v>54.856854764724815</v>
      </c>
      <c r="C50" s="114">
        <f t="shared" ca="1" si="2"/>
        <v>86.53179793143272</v>
      </c>
      <c r="D50" s="114">
        <f t="shared" ca="1" si="3"/>
        <v>118.20674109814063</v>
      </c>
      <c r="E50" s="114">
        <f t="shared" ca="1" si="4"/>
        <v>21.116628777805268</v>
      </c>
      <c r="F50" s="114">
        <f ca="1">IF(F$2,data1!B48/Calibration!$G49,"")</f>
        <v>95.544629695894685</v>
      </c>
      <c r="G50" s="114">
        <f ca="1">IF(G$2,data1!C48/Calibration!$G49,"")</f>
        <v>64.843890658040252</v>
      </c>
      <c r="H50" s="114">
        <f ca="1">IF(H$2,data1!D48/Calibration!$G49,"")</f>
        <v>96.879441573124808</v>
      </c>
      <c r="I50" s="114">
        <f ca="1">IF(I$2,data1!E48/Calibration!$G49,"")</f>
        <v>98.635776225837645</v>
      </c>
      <c r="J50" s="114">
        <f ca="1">IF(J$2,data1!F48/Calibration!$G49,"")</f>
        <v>96.176909468347986</v>
      </c>
      <c r="K50" s="114">
        <f ca="1">IF(K$2,data1!G48/Calibration!$G49,"")</f>
        <v>94.069304372475955</v>
      </c>
      <c r="L50" s="114">
        <f ca="1">IF(L$2,data1!H48/Calibration!$G49,"")</f>
        <v>98.21426223189647</v>
      </c>
      <c r="M50" s="114">
        <f ca="1">IF(M$2,data1!I48/Calibration!$G49,"")</f>
        <v>84.374342007164358</v>
      </c>
      <c r="N50" s="114">
        <f ca="1">IF(N$2,data1!J48/Calibration!$G49,"")</f>
        <v>76.154687402188401</v>
      </c>
      <c r="O50" s="114">
        <f ca="1">IF(O$2,data1!K48/Calibration!$G49,"")</f>
        <v>102.56996830674603</v>
      </c>
      <c r="P50" s="114">
        <f ca="1">IF(P$2,data1!L48/Calibration!$G49,"")</f>
        <v>90.626887399373814</v>
      </c>
      <c r="Q50" s="114">
        <f ca="1">IF(Q$2,data1!M48/Calibration!$G49,"")</f>
        <v>96.949693905448342</v>
      </c>
      <c r="R50" s="114">
        <f ca="1">IF(R$2,data1!N48/Calibration!$G49,"")</f>
        <v>104.67757340261805</v>
      </c>
      <c r="S50" s="114">
        <f ca="1">IF(S$2,data1!O48/Calibration!$G49,"")</f>
        <v>54.30588274176322</v>
      </c>
      <c r="T50" s="114">
        <f ca="1">IF(T$2,data1!P48/Calibration!$G49,"")</f>
        <v>95.895900139053865</v>
      </c>
      <c r="U50" s="114">
        <f ca="1">IF(U$2,data1!Q48/Calibration!$G49,"")</f>
        <v>54.867910181892988</v>
      </c>
      <c r="V50" s="114">
        <f ca="1">IF(V$2,data1!R48/Calibration!$G49,"")</f>
        <v>56.343231114540941</v>
      </c>
      <c r="W50" s="114">
        <f ca="1">IF(W$2,data1!S48/Calibration!$G49,"")</f>
        <v>108.04973804339667</v>
      </c>
      <c r="X50" s="114">
        <f ca="1">IF(X$2,data1!T48/Calibration!$G49,"")</f>
        <v>106.36365572300737</v>
      </c>
      <c r="Y50" s="114">
        <f ca="1">IF(Y$2,data1!U48/Calibration!$G49,"")</f>
        <v>60.769193912484802</v>
      </c>
      <c r="Z50" s="114" t="str">
        <f>IF(Z$2,data1!V48/Calibration!$G49,"")</f>
        <v/>
      </c>
      <c r="AA50" s="114">
        <f ca="1">IF(AA$2,data1!W48/Calibration!$G49,"")</f>
        <v>57.256524607059127</v>
      </c>
      <c r="AB50" s="114">
        <f ca="1">IF(AB$2,data1!X48/Calibration!$G49,"")</f>
        <v>101.58642687267509</v>
      </c>
      <c r="AC50" s="114">
        <f ca="1">IF(AC$2,data1!Y48/Calibration!$G49,"")</f>
        <v>112.68646222908188</v>
      </c>
      <c r="AD50" s="114">
        <f ca="1">IF(AD$2,data1!Z48/Calibration!$G49,"")</f>
        <v>63.228065060745237</v>
      </c>
      <c r="AE50" s="114">
        <f ca="1">IF(AE$2,data1!AA48/Calibration!$G49,"")</f>
        <v>110.78962291172199</v>
      </c>
      <c r="AF50" s="114">
        <f ca="1">IF(AF$2,data1!AB48/Calibration!$G49,"")</f>
        <v>109.03327947746762</v>
      </c>
      <c r="AG50" s="114">
        <f ca="1">IF(AG$2,data1!AC48/Calibration!$G49,"")</f>
        <v>104.81807806726511</v>
      </c>
      <c r="AH50" s="114">
        <f ca="1">IF(AH$2,data1!AD48/Calibration!$G49,"")</f>
        <v>113.03772389069952</v>
      </c>
      <c r="AI50" s="114">
        <f ca="1">IF(AI$2,data1!AE48/Calibration!$G49,"")</f>
        <v>56.835006222347182</v>
      </c>
      <c r="AJ50" s="114">
        <f ca="1">IF(AJ$2,data1!AF48/Calibration!$G49,"")</f>
        <v>58.310327154995136</v>
      </c>
      <c r="AK50" s="114">
        <f ca="1">IF(AK$2,data1!AG48/Calibration!$G49,"")</f>
        <v>58.59134087506002</v>
      </c>
    </row>
    <row r="51" spans="1:37">
      <c r="A51" s="112">
        <f>data1!A49</f>
        <v>535</v>
      </c>
      <c r="B51" s="114">
        <f t="shared" ca="1" si="1"/>
        <v>96.848079384122869</v>
      </c>
      <c r="C51" s="114">
        <f t="shared" ca="1" si="2"/>
        <v>112.80835447824406</v>
      </c>
      <c r="D51" s="114">
        <f t="shared" ca="1" si="3"/>
        <v>128.76862957236523</v>
      </c>
      <c r="E51" s="114">
        <f t="shared" ca="1" si="4"/>
        <v>10.640183396080792</v>
      </c>
      <c r="F51" s="114">
        <f ca="1">IF(F$2,data1!B49/Calibration!$G50,"")</f>
        <v>119.15370397883993</v>
      </c>
      <c r="G51" s="114">
        <f ca="1">IF(G$2,data1!C49/Calibration!$G50,"")</f>
        <v>119.08561718875011</v>
      </c>
      <c r="H51" s="114">
        <f ca="1">IF(H$2,data1!D49/Calibration!$G50,"")</f>
        <v>111.59595112698599</v>
      </c>
      <c r="I51" s="114">
        <f ca="1">IF(I$2,data1!E49/Calibration!$G50,"")</f>
        <v>103.76585111477272</v>
      </c>
      <c r="J51" s="114">
        <f ca="1">IF(J$2,data1!F49/Calibration!$G50,"")</f>
        <v>110.64271904403083</v>
      </c>
      <c r="K51" s="114">
        <f ca="1">IF(K$2,data1!G49/Calibration!$G50,"")</f>
        <v>118.67708793736236</v>
      </c>
      <c r="L51" s="114">
        <f ca="1">IF(L$2,data1!H49/Calibration!$G50,"")</f>
        <v>121.94530492676684</v>
      </c>
      <c r="M51" s="114">
        <f ca="1">IF(M$2,data1!I49/Calibration!$G50,"")</f>
        <v>112.61727000003098</v>
      </c>
      <c r="N51" s="114">
        <f ca="1">IF(N$2,data1!J49/Calibration!$G50,"")</f>
        <v>115.00034169657013</v>
      </c>
      <c r="O51" s="114">
        <f ca="1">IF(O$2,data1!K49/Calibration!$G50,"")</f>
        <v>109.41713980071634</v>
      </c>
      <c r="P51" s="114">
        <f ca="1">IF(P$2,data1!L49/Calibration!$G50,"")</f>
        <v>111.80021149725548</v>
      </c>
      <c r="Q51" s="114">
        <f ca="1">IF(Q$2,data1!M49/Calibration!$G50,"")</f>
        <v>120.99207284381167</v>
      </c>
      <c r="R51" s="114">
        <f ca="1">IF(R$2,data1!N49/Calibration!$G50,"")</f>
        <v>111.18742187559823</v>
      </c>
      <c r="S51" s="114">
        <f ca="1">IF(S$2,data1!O49/Calibration!$G50,"")</f>
        <v>88.24182467052583</v>
      </c>
      <c r="T51" s="114">
        <f ca="1">IF(T$2,data1!P49/Calibration!$G50,"")</f>
        <v>119.08561718875011</v>
      </c>
      <c r="U51" s="114">
        <f ca="1">IF(U$2,data1!Q49/Calibration!$G50,"")</f>
        <v>109.48522659080616</v>
      </c>
      <c r="V51" s="114">
        <f ca="1">IF(V$2,data1!R49/Calibration!$G50,"")</f>
        <v>113.16197283159839</v>
      </c>
      <c r="W51" s="114">
        <f ca="1">IF(W$2,data1!S49/Calibration!$G50,"")</f>
        <v>114.38755207491289</v>
      </c>
      <c r="X51" s="114">
        <f ca="1">IF(X$2,data1!T49/Calibration!$G50,"")</f>
        <v>121.53677567537908</v>
      </c>
      <c r="Y51" s="114">
        <f ca="1">IF(Y$2,data1!U49/Calibration!$G50,"")</f>
        <v>116.43018982100287</v>
      </c>
      <c r="Z51" s="114" t="str">
        <f>IF(Z$2,data1!V49/Calibration!$G50,"")</f>
        <v/>
      </c>
      <c r="AA51" s="114">
        <f ca="1">IF(AA$2,data1!W49/Calibration!$G50,"")</f>
        <v>79.935108616834981</v>
      </c>
      <c r="AB51" s="114">
        <f ca="1">IF(AB$2,data1!X49/Calibration!$G50,"")</f>
        <v>130.66054172099666</v>
      </c>
      <c r="AC51" s="114">
        <f ca="1">IF(AC$2,data1!Y49/Calibration!$G50,"")</f>
        <v>125.96248511800822</v>
      </c>
      <c r="AD51" s="114">
        <f ca="1">IF(AD$2,data1!Z49/Calibration!$G50,"")</f>
        <v>118.74517472745218</v>
      </c>
      <c r="AE51" s="114">
        <f ca="1">IF(AE$2,data1!AA49/Calibration!$G50,"")</f>
        <v>106.62553885278945</v>
      </c>
      <c r="AF51" s="114">
        <f ca="1">IF(AF$2,data1!AB49/Calibration!$G50,"")</f>
        <v>121.46868888528925</v>
      </c>
      <c r="AG51" s="114">
        <f ca="1">IF(AG$2,data1!AC49/Calibration!$G50,"")</f>
        <v>127.25615115141254</v>
      </c>
      <c r="AH51" s="114">
        <f ca="1">IF(AH$2,data1!AD49/Calibration!$G50,"")</f>
        <v>105.46804639956478</v>
      </c>
      <c r="AI51" s="114">
        <f ca="1">IF(AI$2,data1!AE49/Calibration!$G50,"")</f>
        <v>101.31469262814373</v>
      </c>
      <c r="AJ51" s="114">
        <f ca="1">IF(AJ$2,data1!AF49/Calibration!$G50,"")</f>
        <v>111.25550866568807</v>
      </c>
      <c r="AK51" s="114">
        <f ca="1">IF(AK$2,data1!AG49/Calibration!$G50,"")</f>
        <v>100.15720017491908</v>
      </c>
    </row>
    <row r="52" spans="1:37">
      <c r="A52" s="112">
        <f>data1!A50</f>
        <v>540</v>
      </c>
      <c r="B52" s="114">
        <f t="shared" ca="1" si="1"/>
        <v>105.78306917004171</v>
      </c>
      <c r="C52" s="114">
        <f t="shared" ca="1" si="2"/>
        <v>119.10934035188764</v>
      </c>
      <c r="D52" s="114">
        <f t="shared" ca="1" si="3"/>
        <v>132.43561153373355</v>
      </c>
      <c r="E52" s="114">
        <f t="shared" ca="1" si="4"/>
        <v>8.884180787897284</v>
      </c>
      <c r="F52" s="114">
        <f ca="1">IF(F$2,data1!B50/Calibration!$G51,"")</f>
        <v>105.43070593315791</v>
      </c>
      <c r="G52" s="114">
        <f ca="1">IF(G$2,data1!C50/Calibration!$G51,"")</f>
        <v>124.6119471108245</v>
      </c>
      <c r="H52" s="114">
        <f ca="1">IF(H$2,data1!D50/Calibration!$G51,"")</f>
        <v>125.73636426946436</v>
      </c>
      <c r="I52" s="114">
        <f ca="1">IF(I$2,data1!E50/Calibration!$G51,"")</f>
        <v>106.35669118473379</v>
      </c>
      <c r="J52" s="114">
        <f ca="1">IF(J$2,data1!F50/Calibration!$G51,"")</f>
        <v>125.60408184318948</v>
      </c>
      <c r="K52" s="114">
        <f ca="1">IF(K$2,data1!G50/Calibration!$G51,"")</f>
        <v>106.62126430493521</v>
      </c>
      <c r="L52" s="114">
        <f ca="1">IF(L$2,data1!H50/Calibration!$G51,"")</f>
        <v>117.13787427917021</v>
      </c>
      <c r="M52" s="114">
        <f ca="1">IF(M$2,data1!I50/Calibration!$G51,"")</f>
        <v>114.95518117502795</v>
      </c>
      <c r="N52" s="114">
        <f ca="1">IF(N$2,data1!J50/Calibration!$G51,"")</f>
        <v>111.4496472728335</v>
      </c>
      <c r="O52" s="114">
        <f ca="1">IF(O$2,data1!K50/Calibration!$G51,"")</f>
        <v>108.87009862221493</v>
      </c>
      <c r="P52" s="114">
        <f ca="1">IF(P$2,data1!L50/Calibration!$G51,"")</f>
        <v>127.38991940085542</v>
      </c>
      <c r="Q52" s="114">
        <f ca="1">IF(Q$2,data1!M50/Calibration!$G51,"")</f>
        <v>103.24801282901565</v>
      </c>
      <c r="R52" s="114">
        <f ca="1">IF(R$2,data1!N50/Calibration!$G51,"")</f>
        <v>115.08746360130284</v>
      </c>
      <c r="S52" s="114">
        <f ca="1">IF(S$2,data1!O50/Calibration!$G51,"")</f>
        <v>120.37884332881488</v>
      </c>
      <c r="T52" s="114">
        <f ca="1">IF(T$2,data1!P50/Calibration!$G51,"")</f>
        <v>109.79609214144244</v>
      </c>
      <c r="U52" s="114">
        <f ca="1">IF(U$2,data1!Q50/Calibration!$G51,"")</f>
        <v>123.0245331925709</v>
      </c>
      <c r="V52" s="114">
        <f ca="1">IF(V$2,data1!R50/Calibration!$G51,"")</f>
        <v>123.68595359159698</v>
      </c>
      <c r="W52" s="114">
        <f ca="1">IF(W$2,data1!S50/Calibration!$G51,"")</f>
        <v>116.608736306419</v>
      </c>
      <c r="X52" s="114">
        <f ca="1">IF(X$2,data1!T50/Calibration!$G51,"")</f>
        <v>134.4671366860334</v>
      </c>
      <c r="Y52" s="114">
        <f ca="1">IF(Y$2,data1!U50/Calibration!$G51,"")</f>
        <v>122.09853967334338</v>
      </c>
      <c r="Z52" s="114" t="str">
        <f>IF(Z$2,data1!V50/Calibration!$G51,"")</f>
        <v/>
      </c>
      <c r="AA52" s="114">
        <f ca="1">IF(AA$2,data1!W50/Calibration!$G51,"")</f>
        <v>118.72528819742382</v>
      </c>
      <c r="AB52" s="114">
        <f ca="1">IF(AB$2,data1!X50/Calibration!$G51,"")</f>
        <v>111.18507415263207</v>
      </c>
      <c r="AC52" s="114">
        <f ca="1">IF(AC$2,data1!Y50/Calibration!$G51,"")</f>
        <v>119.5851405035139</v>
      </c>
      <c r="AD52" s="114">
        <f ca="1">IF(AD$2,data1!Z50/Calibration!$G51,"")</f>
        <v>123.35524752590976</v>
      </c>
      <c r="AE52" s="114">
        <f ca="1">IF(AE$2,data1!AA50/Calibration!$G51,"")</f>
        <v>122.16468088648082</v>
      </c>
      <c r="AF52" s="114">
        <f ca="1">IF(AF$2,data1!AB50/Calibration!$G51,"")</f>
        <v>135.72383627094814</v>
      </c>
      <c r="AG52" s="114">
        <f ca="1">IF(AG$2,data1!AC50/Calibration!$G51,"")</f>
        <v>107.08426106454897</v>
      </c>
      <c r="AH52" s="114">
        <f ca="1">IF(AH$2,data1!AD50/Calibration!$G51,"")</f>
        <v>124.28123277748564</v>
      </c>
      <c r="AI52" s="114">
        <f ca="1">IF(AI$2,data1!AE50/Calibration!$G51,"")</f>
        <v>128.64661898577017</v>
      </c>
      <c r="AJ52" s="114">
        <f ca="1">IF(AJ$2,data1!AF50/Calibration!$G51,"")</f>
        <v>128.38205413322038</v>
      </c>
      <c r="AK52" s="114">
        <f ca="1">IF(AK$2,data1!AG50/Calibration!$G51,"")</f>
        <v>130.69702966363752</v>
      </c>
    </row>
    <row r="53" spans="1:37">
      <c r="A53" s="112">
        <f>data1!A51</f>
        <v>545</v>
      </c>
      <c r="B53" s="114">
        <f t="shared" ca="1" si="1"/>
        <v>108.57960246141238</v>
      </c>
      <c r="C53" s="114">
        <f t="shared" ca="1" si="2"/>
        <v>119.32718742461847</v>
      </c>
      <c r="D53" s="114">
        <f t="shared" ca="1" si="3"/>
        <v>130.07477238782457</v>
      </c>
      <c r="E53" s="114">
        <f t="shared" ca="1" si="4"/>
        <v>7.1650566421374</v>
      </c>
      <c r="F53" s="114">
        <f ca="1">IF(F$2,data1!B51/Calibration!$G52,"")</f>
        <v>104.90048932271984</v>
      </c>
      <c r="G53" s="114">
        <f ca="1">IF(G$2,data1!C51/Calibration!$G52,"")</f>
        <v>128.85566194910729</v>
      </c>
      <c r="H53" s="114">
        <f ca="1">IF(H$2,data1!D51/Calibration!$G52,"")</f>
        <v>114.04466669285732</v>
      </c>
      <c r="I53" s="114">
        <f ca="1">IF(I$2,data1!E51/Calibration!$G52,"")</f>
        <v>114.62422660686148</v>
      </c>
      <c r="J53" s="114">
        <f ca="1">IF(J$2,data1!F51/Calibration!$G52,"")</f>
        <v>116.68488765635693</v>
      </c>
      <c r="K53" s="114">
        <f ca="1">IF(K$2,data1!G51/Calibration!$G52,"")</f>
        <v>121.12819106283079</v>
      </c>
      <c r="L53" s="114">
        <f ca="1">IF(L$2,data1!H51/Calibration!$G52,"")</f>
        <v>106.57477441310203</v>
      </c>
      <c r="M53" s="114">
        <f ca="1">IF(M$2,data1!I51/Calibration!$G52,"")</f>
        <v>126.60181694472092</v>
      </c>
      <c r="N53" s="114">
        <f ca="1">IF(N$2,data1!J51/Calibration!$G52,"")</f>
        <v>121.70775097683496</v>
      </c>
      <c r="O53" s="114">
        <f ca="1">IF(O$2,data1!K51/Calibration!$G52,"")</f>
        <v>116.49170370146602</v>
      </c>
      <c r="P53" s="114">
        <f ca="1">IF(P$2,data1!L51/Calibration!$G52,"")</f>
        <v>115.91214378746186</v>
      </c>
      <c r="Q53" s="114">
        <f ca="1">IF(Q$2,data1!M51/Calibration!$G52,"")</f>
        <v>107.92708624533272</v>
      </c>
      <c r="R53" s="114">
        <f ca="1">IF(R$2,data1!N51/Calibration!$G52,"")</f>
        <v>113.20752817233195</v>
      </c>
      <c r="S53" s="114">
        <f ca="1">IF(S$2,data1!O51/Calibration!$G52,"")</f>
        <v>117.65082352947435</v>
      </c>
      <c r="T53" s="114">
        <f ca="1">IF(T$2,data1!P51/Calibration!$G52,"")</f>
        <v>108.57104081096718</v>
      </c>
      <c r="U53" s="114">
        <f ca="1">IF(U$2,data1!Q51/Calibration!$G52,"")</f>
        <v>123.06005475973419</v>
      </c>
      <c r="V53" s="114">
        <f ca="1">IF(V$2,data1!R51/Calibration!$G52,"")</f>
        <v>124.34797194033457</v>
      </c>
      <c r="W53" s="114">
        <f ca="1">IF(W$2,data1!S51/Calibration!$G52,"")</f>
        <v>122.02972423498646</v>
      </c>
      <c r="X53" s="114">
        <f ca="1">IF(X$2,data1!T51/Calibration!$G52,"")</f>
        <v>116.10532774235277</v>
      </c>
      <c r="Y53" s="114">
        <f ca="1">IF(Y$2,data1!U51/Calibration!$G52,"")</f>
        <v>125.7646703748641</v>
      </c>
      <c r="Z53" s="114" t="str">
        <f>IF(Z$2,data1!V51/Calibration!$G52,"")</f>
        <v/>
      </c>
      <c r="AA53" s="114">
        <f ca="1">IF(AA$2,data1!W51/Calibration!$G52,"")</f>
        <v>118.29477809510882</v>
      </c>
      <c r="AB53" s="114">
        <f ca="1">IF(AB$2,data1!X51/Calibration!$G52,"")</f>
        <v>120.93499905860843</v>
      </c>
      <c r="AC53" s="114">
        <f ca="1">IF(AC$2,data1!Y51/Calibration!$G52,"")</f>
        <v>130.33676308459857</v>
      </c>
      <c r="AD53" s="114">
        <f ca="1">IF(AD$2,data1!Z51/Calibration!$G52,"")</f>
        <v>127.31016616198569</v>
      </c>
      <c r="AE53" s="114">
        <f ca="1">IF(AE$2,data1!AA51/Calibration!$G52,"")</f>
        <v>112.43477625410543</v>
      </c>
      <c r="AF53" s="114">
        <f ca="1">IF(AF$2,data1!AB51/Calibration!$G52,"")</f>
        <v>131.1739096544554</v>
      </c>
      <c r="AG53" s="114">
        <f ca="1">IF(AG$2,data1!AC51/Calibration!$G52,"")</f>
        <v>125.95786237908646</v>
      </c>
      <c r="AH53" s="114">
        <f ca="1">IF(AH$2,data1!AD51/Calibration!$G52,"")</f>
        <v>112.43477625410543</v>
      </c>
      <c r="AI53" s="114">
        <f ca="1">IF(AI$2,data1!AE51/Calibration!$G52,"")</f>
        <v>123.8328066779607</v>
      </c>
      <c r="AJ53" s="114">
        <f ca="1">IF(AJ$2,data1!AF51/Calibration!$G52,"")</f>
        <v>124.60555054685577</v>
      </c>
      <c r="AK53" s="114">
        <f ca="1">IF(AK$2,data1!AG51/Calibration!$G52,"")</f>
        <v>125.63588107160349</v>
      </c>
    </row>
    <row r="54" spans="1:37">
      <c r="A54" s="112">
        <f>data1!A52</f>
        <v>550</v>
      </c>
      <c r="B54" s="114">
        <f t="shared" ca="1" si="1"/>
        <v>89.334075102940275</v>
      </c>
      <c r="C54" s="114">
        <f t="shared" ca="1" si="2"/>
        <v>112.56271990083738</v>
      </c>
      <c r="D54" s="114">
        <f t="shared" ca="1" si="3"/>
        <v>135.79136469873447</v>
      </c>
      <c r="E54" s="114">
        <f t="shared" ca="1" si="4"/>
        <v>15.485763198598066</v>
      </c>
      <c r="F54" s="114">
        <f ca="1">IF(F$2,data1!B52/Calibration!$G53,"")</f>
        <v>117.27695294629484</v>
      </c>
      <c r="G54" s="114">
        <f ca="1">IF(G$2,data1!C52/Calibration!$G53,"")</f>
        <v>123.61454927669067</v>
      </c>
      <c r="H54" s="114">
        <f ca="1">IF(H$2,data1!D52/Calibration!$G53,"")</f>
        <v>110.62561103933314</v>
      </c>
      <c r="I54" s="114">
        <f ca="1">IF(I$2,data1!E52/Calibration!$G53,"")</f>
        <v>86.718434977000328</v>
      </c>
      <c r="J54" s="114">
        <f ca="1">IF(J$2,data1!F52/Calibration!$G53,"")</f>
        <v>110.56286349270862</v>
      </c>
      <c r="K54" s="114">
        <f ca="1">IF(K$2,data1!G52/Calibration!$G53,"")</f>
        <v>99.895615854231409</v>
      </c>
      <c r="L54" s="114">
        <f ca="1">IF(L$2,data1!H52/Calibration!$G53,"")</f>
        <v>122.79882332712866</v>
      </c>
      <c r="M54" s="114">
        <f ca="1">IF(M$2,data1!I52/Calibration!$G53,"")</f>
        <v>113.0728045749058</v>
      </c>
      <c r="N54" s="114">
        <f ca="1">IF(N$2,data1!J52/Calibration!$G53,"")</f>
        <v>106.35871512131958</v>
      </c>
      <c r="O54" s="114">
        <f ca="1">IF(O$2,data1!K52/Calibration!$G53,"")</f>
        <v>85.714458544121456</v>
      </c>
      <c r="P54" s="114">
        <f ca="1">IF(P$2,data1!L52/Calibration!$G53,"")</f>
        <v>123.86554730663205</v>
      </c>
      <c r="Q54" s="114">
        <f ca="1">IF(Q$2,data1!M52/Calibration!$G53,"")</f>
        <v>116.90045982310444</v>
      </c>
      <c r="R54" s="114">
        <f ca="1">IF(R$2,data1!N52/Calibration!$G53,"")</f>
        <v>82.01229838917186</v>
      </c>
      <c r="S54" s="114">
        <f ca="1">IF(S$2,data1!O52/Calibration!$G53,"")</f>
        <v>121.48110131768389</v>
      </c>
      <c r="T54" s="114">
        <f ca="1">IF(T$2,data1!P52/Calibration!$G53,"")</f>
        <v>114.01403346116017</v>
      </c>
      <c r="U54" s="114">
        <f ca="1">IF(U$2,data1!Q52/Calibration!$G53,"")</f>
        <v>124.99501883275995</v>
      </c>
      <c r="V54" s="114">
        <f ca="1">IF(V$2,data1!R52/Calibration!$G53,"")</f>
        <v>125.99899526563883</v>
      </c>
      <c r="W54" s="114">
        <f ca="1">IF(W$2,data1!S52/Calibration!$G53,"")</f>
        <v>89.416618699071066</v>
      </c>
      <c r="X54" s="114">
        <f ca="1">IF(X$2,data1!T52/Calibration!$G53,"")</f>
        <v>121.60660425437624</v>
      </c>
      <c r="Y54" s="114">
        <f ca="1">IF(Y$2,data1!U52/Calibration!$G53,"")</f>
        <v>123.11256890369455</v>
      </c>
      <c r="Z54" s="114" t="str">
        <f>IF(Z$2,data1!V52/Calibration!$G53,"")</f>
        <v/>
      </c>
      <c r="AA54" s="114">
        <f ca="1">IF(AA$2,data1!W52/Calibration!$G53,"")</f>
        <v>122.79882332712866</v>
      </c>
      <c r="AB54" s="114">
        <f ca="1">IF(AB$2,data1!X52/Calibration!$G53,"")</f>
        <v>124.93227128613543</v>
      </c>
      <c r="AC54" s="114">
        <f ca="1">IF(AC$2,data1!Y52/Calibration!$G53,"")</f>
        <v>97.448430162102056</v>
      </c>
      <c r="AD54" s="114">
        <f ca="1">IF(AD$2,data1!Z52/Calibration!$G53,"")</f>
        <v>122.67332823387963</v>
      </c>
      <c r="AE54" s="114">
        <f ca="1">IF(AE$2,data1!AA52/Calibration!$G53,"")</f>
        <v>85.714458544121456</v>
      </c>
      <c r="AF54" s="114">
        <f ca="1">IF(AF$2,data1!AB52/Calibration!$G53,"")</f>
        <v>120.72812291474639</v>
      </c>
      <c r="AG54" s="114">
        <f ca="1">IF(AG$2,data1!AC52/Calibration!$G53,"")</f>
        <v>116.83771227647992</v>
      </c>
      <c r="AH54" s="114">
        <f ca="1">IF(AH$2,data1!AD52/Calibration!$G53,"")</f>
        <v>85.714458544121456</v>
      </c>
      <c r="AI54" s="114">
        <f ca="1">IF(AI$2,data1!AE52/Calibration!$G53,"")</f>
        <v>128.94817701765095</v>
      </c>
      <c r="AJ54" s="114">
        <f ca="1">IF(AJ$2,data1!AF52/Calibration!$G53,"")</f>
        <v>131.83460337959519</v>
      </c>
      <c r="AK54" s="114">
        <f ca="1">IF(AK$2,data1!AG52/Calibration!$G53,"")</f>
        <v>131.77185583297069</v>
      </c>
    </row>
    <row r="55" spans="1:37">
      <c r="A55" s="112">
        <f>data1!A53</f>
        <v>555</v>
      </c>
      <c r="B55" s="114">
        <f t="shared" ca="1" si="1"/>
        <v>83.861711635359953</v>
      </c>
      <c r="C55" s="114">
        <f t="shared" ca="1" si="2"/>
        <v>102.99323806654778</v>
      </c>
      <c r="D55" s="114">
        <f t="shared" ca="1" si="3"/>
        <v>122.1247644977356</v>
      </c>
      <c r="E55" s="114">
        <f t="shared" ca="1" si="4"/>
        <v>12.754350954125217</v>
      </c>
      <c r="F55" s="114">
        <f ca="1">IF(F$2,data1!B53/Calibration!$G54,"")</f>
        <v>97.12795056414943</v>
      </c>
      <c r="G55" s="114">
        <f ca="1">IF(G$2,data1!C53/Calibration!$G54,"")</f>
        <v>107.35516528932742</v>
      </c>
      <c r="H55" s="114">
        <f ca="1">IF(H$2,data1!D53/Calibration!$G54,"")</f>
        <v>116.7862537898731</v>
      </c>
      <c r="I55" s="114">
        <f ca="1">IF(I$2,data1!E53/Calibration!$G54,"")</f>
        <v>81.878980656355367</v>
      </c>
      <c r="J55" s="114">
        <f ca="1">IF(J$2,data1!F53/Calibration!$G54,"")</f>
        <v>117.5823800145054</v>
      </c>
      <c r="K55" s="114">
        <f ca="1">IF(K$2,data1!G53/Calibration!$G54,"")</f>
        <v>80.286720552104541</v>
      </c>
      <c r="L55" s="114">
        <f ca="1">IF(L$2,data1!H53/Calibration!$G54,"")</f>
        <v>107.84509206409585</v>
      </c>
      <c r="M55" s="114">
        <f ca="1">IF(M$2,data1!I53/Calibration!$G54,"")</f>
        <v>113.96917292120808</v>
      </c>
      <c r="N55" s="114">
        <f ca="1">IF(N$2,data1!J53/Calibration!$G54,"")</f>
        <v>103.06830409635711</v>
      </c>
      <c r="O55" s="114">
        <f ca="1">IF(O$2,data1!K53/Calibration!$G54,"")</f>
        <v>81.450293771559714</v>
      </c>
      <c r="P55" s="114">
        <f ca="1">IF(P$2,data1!L53/Calibration!$G54,"")</f>
        <v>108.15129916894595</v>
      </c>
      <c r="Q55" s="114">
        <f ca="1">IF(Q$2,data1!M53/Calibration!$G54,"")</f>
        <v>94.494589365402732</v>
      </c>
      <c r="R55" s="114">
        <f ca="1">IF(R$2,data1!N53/Calibration!$G54,"")</f>
        <v>85.920874634448353</v>
      </c>
      <c r="S55" s="114">
        <f ca="1">IF(S$2,data1!O53/Calibration!$G54,"")</f>
        <v>106.92647840453176</v>
      </c>
      <c r="T55" s="114">
        <f ca="1">IF(T$2,data1!P53/Calibration!$G54,"")</f>
        <v>94.004662590634297</v>
      </c>
      <c r="U55" s="114">
        <f ca="1">IF(U$2,data1!Q53/Calibration!$G54,"")</f>
        <v>106.37531173979056</v>
      </c>
      <c r="V55" s="114">
        <f ca="1">IF(V$2,data1!R53/Calibration!$G54,"")</f>
        <v>108.39625872883705</v>
      </c>
      <c r="W55" s="114">
        <f ca="1">IF(W$2,data1!S53/Calibration!$G54,"")</f>
        <v>87.880581733522064</v>
      </c>
      <c r="X55" s="114">
        <f ca="1">IF(X$2,data1!T53/Calibration!$G54,"")</f>
        <v>124.93128163603183</v>
      </c>
      <c r="Y55" s="114">
        <f ca="1">IF(Y$2,data1!U53/Calibration!$G54,"")</f>
        <v>106.13035217989948</v>
      </c>
      <c r="Z55" s="114" t="str">
        <f>IF(Z$2,data1!V53/Calibration!$G54,"")</f>
        <v/>
      </c>
      <c r="AA55" s="114">
        <f ca="1">IF(AA$2,data1!W53/Calibration!$G54,"")</f>
        <v>112.68311992180736</v>
      </c>
      <c r="AB55" s="114">
        <f ca="1">IF(AB$2,data1!X53/Calibration!$G54,"")</f>
        <v>98.59773088845472</v>
      </c>
      <c r="AC55" s="114">
        <f ca="1">IF(AC$2,data1!Y53/Calibration!$G54,"")</f>
        <v>88.003061513467614</v>
      </c>
      <c r="AD55" s="114">
        <f ca="1">IF(AD$2,data1!Z53/Calibration!$G54,"")</f>
        <v>106.43655162976333</v>
      </c>
      <c r="AE55" s="114">
        <f ca="1">IF(AE$2,data1!AA53/Calibration!$G54,"")</f>
        <v>94.5558292553755</v>
      </c>
      <c r="AF55" s="114">
        <f ca="1">IF(AF$2,data1!AB53/Calibration!$G54,"")</f>
        <v>127.87084228464241</v>
      </c>
      <c r="AG55" s="114">
        <f ca="1">IF(AG$2,data1!AC53/Calibration!$G54,"")</f>
        <v>93.147296476029226</v>
      </c>
      <c r="AH55" s="114">
        <f ca="1">IF(AH$2,data1!AD53/Calibration!$G54,"")</f>
        <v>96.576783899408227</v>
      </c>
      <c r="AI55" s="114">
        <f ca="1">IF(AI$2,data1!AE53/Calibration!$G54,"")</f>
        <v>112.68311992180736</v>
      </c>
      <c r="AJ55" s="114">
        <f ca="1">IF(AJ$2,data1!AF53/Calibration!$G54,"")</f>
        <v>114.15290024611265</v>
      </c>
      <c r="AK55" s="114">
        <f ca="1">IF(AK$2,data1!AG53/Calibration!$G54,"")</f>
        <v>117.52114012453262</v>
      </c>
    </row>
    <row r="56" spans="1:37">
      <c r="A56" s="112">
        <f>data1!A54</f>
        <v>560</v>
      </c>
      <c r="B56" s="114">
        <f t="shared" ca="1" si="1"/>
        <v>86.046333275322752</v>
      </c>
      <c r="C56" s="114">
        <f t="shared" ca="1" si="2"/>
        <v>103.59988575883963</v>
      </c>
      <c r="D56" s="114">
        <f t="shared" ca="1" si="3"/>
        <v>121.15343824235651</v>
      </c>
      <c r="E56" s="114">
        <f t="shared" ca="1" si="4"/>
        <v>11.702368322344586</v>
      </c>
      <c r="F56" s="114">
        <f ca="1">IF(F$2,data1!B54/Calibration!$G55,"")</f>
        <v>85.85941127188299</v>
      </c>
      <c r="G56" s="114">
        <f ca="1">IF(G$2,data1!C54/Calibration!$G55,"")</f>
        <v>117.96700865311658</v>
      </c>
      <c r="H56" s="114">
        <f ca="1">IF(H$2,data1!D54/Calibration!$G55,"")</f>
        <v>104.39452260261203</v>
      </c>
      <c r="I56" s="114">
        <f ca="1">IF(I$2,data1!E54/Calibration!$G55,"")</f>
        <v>89.207690460325239</v>
      </c>
      <c r="J56" s="114">
        <f ca="1">IF(J$2,data1!F54/Calibration!$G55,"")</f>
        <v>107.86238132221132</v>
      </c>
      <c r="K56" s="114">
        <f ca="1">IF(K$2,data1!G54/Calibration!$G55,"")</f>
        <v>85.500672678411846</v>
      </c>
      <c r="L56" s="114">
        <f ca="1">IF(L$2,data1!H54/Calibration!$G55,"")</f>
        <v>91.120992853720807</v>
      </c>
      <c r="M56" s="114">
        <f ca="1">IF(M$2,data1!I54/Calibration!$G55,"")</f>
        <v>110.67254514672615</v>
      </c>
      <c r="N56" s="114">
        <f ca="1">IF(N$2,data1!J54/Calibration!$G55,"")</f>
        <v>114.67851923025286</v>
      </c>
      <c r="O56" s="114">
        <f ca="1">IF(O$2,data1!K54/Calibration!$G55,"")</f>
        <v>94.050736209392682</v>
      </c>
      <c r="P56" s="114">
        <f ca="1">IF(P$2,data1!L54/Calibration!$G55,"")</f>
        <v>89.14790069474671</v>
      </c>
      <c r="Q56" s="114">
        <f ca="1">IF(Q$2,data1!M54/Calibration!$G55,"")</f>
        <v>84.424434476836311</v>
      </c>
      <c r="R56" s="114">
        <f ca="1">IF(R$2,data1!N54/Calibration!$G55,"")</f>
        <v>103.13892257802162</v>
      </c>
      <c r="S56" s="114">
        <f ca="1">IF(S$2,data1!O54/Calibration!$G55,"")</f>
        <v>103.67703794194904</v>
      </c>
      <c r="T56" s="114">
        <f ca="1">IF(T$2,data1!P54/Calibration!$G55,"")</f>
        <v>84.48422424241484</v>
      </c>
      <c r="U56" s="114">
        <f ca="1">IF(U$2,data1!Q54/Calibration!$G55,"")</f>
        <v>114.73830899583139</v>
      </c>
      <c r="V56" s="114">
        <f ca="1">IF(V$2,data1!R54/Calibration!$G55,"")</f>
        <v>116.65161138922696</v>
      </c>
      <c r="W56" s="114">
        <f ca="1">IF(W$2,data1!S54/Calibration!$G55,"")</f>
        <v>102.00289461086757</v>
      </c>
      <c r="X56" s="114">
        <f ca="1">IF(X$2,data1!T54/Calibration!$G55,"")</f>
        <v>108.34070692056022</v>
      </c>
      <c r="Y56" s="114">
        <f ca="1">IF(Y$2,data1!U54/Calibration!$G55,"")</f>
        <v>116.41245232691286</v>
      </c>
      <c r="Z56" s="114" t="str">
        <f>IF(Z$2,data1!V54/Calibration!$G55,"")</f>
        <v/>
      </c>
      <c r="AA56" s="114">
        <f ca="1">IF(AA$2,data1!W54/Calibration!$G55,"")</f>
        <v>104.8130584353824</v>
      </c>
      <c r="AB56" s="114">
        <f ca="1">IF(AB$2,data1!X54/Calibration!$G55,"")</f>
        <v>92.675549179924531</v>
      </c>
      <c r="AC56" s="114">
        <f ca="1">IF(AC$2,data1!Y54/Calibration!$G55,"")</f>
        <v>99.91022292073643</v>
      </c>
      <c r="AD56" s="114">
        <f ca="1">IF(AD$2,data1!Z54/Calibration!$G55,"")</f>
        <v>117.2495165187329</v>
      </c>
      <c r="AE56" s="114">
        <f ca="1">IF(AE$2,data1!AA54/Calibration!$G55,"")</f>
        <v>105.35117379930982</v>
      </c>
      <c r="AF56" s="114">
        <f ca="1">IF(AF$2,data1!AB54/Calibration!$G55,"")</f>
        <v>117.36910352361065</v>
      </c>
      <c r="AG56" s="114">
        <f ca="1">IF(AG$2,data1!AC54/Calibration!$G55,"")</f>
        <v>92.017854284840055</v>
      </c>
      <c r="AH56" s="114">
        <f ca="1">IF(AH$2,data1!AD54/Calibration!$G55,"")</f>
        <v>107.98196085336838</v>
      </c>
      <c r="AI56" s="114">
        <f ca="1">IF(AI$2,data1!AE54/Calibration!$G55,"")</f>
        <v>113.84144756471213</v>
      </c>
      <c r="AJ56" s="114">
        <f ca="1">IF(AJ$2,data1!AF54/Calibration!$G55,"")</f>
        <v>118.44533425146548</v>
      </c>
      <c r="AK56" s="114">
        <f ca="1">IF(AK$2,data1!AG54/Calibration!$G55,"")</f>
        <v>117.60826258592473</v>
      </c>
    </row>
    <row r="57" spans="1:37">
      <c r="A57" s="112">
        <f>data1!A55</f>
        <v>565</v>
      </c>
      <c r="B57" s="114">
        <f t="shared" ca="1" si="1"/>
        <v>82.483777022924926</v>
      </c>
      <c r="C57" s="114">
        <f t="shared" ca="1" si="2"/>
        <v>103.16011245751743</v>
      </c>
      <c r="D57" s="114">
        <f t="shared" ca="1" si="3"/>
        <v>123.83644789210993</v>
      </c>
      <c r="E57" s="114">
        <f t="shared" ca="1" si="4"/>
        <v>13.784223623061669</v>
      </c>
      <c r="F57" s="114">
        <f ca="1">IF(F$2,data1!B55/Calibration!$G56,"")</f>
        <v>85.989449607720999</v>
      </c>
      <c r="G57" s="114">
        <f ca="1">IF(G$2,data1!C55/Calibration!$G56,"")</f>
        <v>112.89412397991059</v>
      </c>
      <c r="H57" s="114">
        <f ca="1">IF(H$2,data1!D55/Calibration!$G56,"")</f>
        <v>85.461907691292708</v>
      </c>
      <c r="I57" s="114">
        <f ca="1">IF(I$2,data1!E55/Calibration!$G56,"")</f>
        <v>95.66106362035525</v>
      </c>
      <c r="J57" s="114">
        <f ca="1">IF(J$2,data1!F55/Calibration!$G56,"")</f>
        <v>87.337615539424107</v>
      </c>
      <c r="K57" s="114">
        <f ca="1">IF(K$2,data1!G55/Calibration!$G56,"")</f>
        <v>93.199198901400109</v>
      </c>
      <c r="L57" s="114">
        <f ca="1">IF(L$2,data1!H55/Calibration!$G56,"")</f>
        <v>85.344677782501819</v>
      </c>
      <c r="M57" s="114">
        <f ca="1">IF(M$2,data1!I55/Calibration!$G56,"")</f>
        <v>89.975325121565589</v>
      </c>
      <c r="N57" s="114">
        <f ca="1">IF(N$2,data1!J55/Calibration!$G56,"")</f>
        <v>100.70203029392574</v>
      </c>
      <c r="O57" s="114">
        <f ca="1">IF(O$2,data1!K55/Calibration!$G56,"")</f>
        <v>105.09821781540774</v>
      </c>
      <c r="P57" s="114">
        <f ca="1">IF(P$2,data1!L55/Calibration!$G56,"")</f>
        <v>83.82066698761237</v>
      </c>
      <c r="Q57" s="114">
        <f ca="1">IF(Q$2,data1!M55/Calibration!$G56,"")</f>
        <v>83.937896896403259</v>
      </c>
      <c r="R57" s="114">
        <f ca="1">IF(R$2,data1!N55/Calibration!$G56,"")</f>
        <v>113.42166589633888</v>
      </c>
      <c r="S57" s="114">
        <f ca="1">IF(S$2,data1!O55/Calibration!$G56,"")</f>
        <v>112.36658206348228</v>
      </c>
      <c r="T57" s="114">
        <f ca="1">IF(T$2,data1!P55/Calibration!$G56,"")</f>
        <v>84.465438812831565</v>
      </c>
      <c r="U57" s="114">
        <f ca="1">IF(U$2,data1!Q55/Calibration!$G56,"")</f>
        <v>118.1109355166674</v>
      </c>
      <c r="V57" s="114">
        <f ca="1">IF(V$2,data1!R55/Calibration!$G56,"")</f>
        <v>115.53184088892137</v>
      </c>
      <c r="W57" s="114">
        <f ca="1">IF(W$2,data1!S55/Calibration!$G56,"")</f>
        <v>113.24582103315255</v>
      </c>
      <c r="X57" s="114">
        <f ca="1">IF(X$2,data1!T55/Calibration!$G56,"")</f>
        <v>90.561489319258627</v>
      </c>
      <c r="Y57" s="114">
        <f ca="1">IF(Y$2,data1!U55/Calibration!$G56,"")</f>
        <v>112.36658206348228</v>
      </c>
      <c r="Z57" s="114" t="str">
        <f>IF(Z$2,data1!V55/Calibration!$G56,"")</f>
        <v/>
      </c>
      <c r="AA57" s="114">
        <f ca="1">IF(AA$2,data1!W55/Calibration!$G56,"")</f>
        <v>115.23875879007484</v>
      </c>
      <c r="AB57" s="114">
        <f ca="1">IF(AB$2,data1!X55/Calibration!$G56,"")</f>
        <v>94.664594741894106</v>
      </c>
      <c r="AC57" s="114">
        <f ca="1">IF(AC$2,data1!Y55/Calibration!$G56,"")</f>
        <v>112.48381197227317</v>
      </c>
      <c r="AD57" s="114">
        <f ca="1">IF(AD$2,data1!Z55/Calibration!$G56,"")</f>
        <v>111.95627005584488</v>
      </c>
      <c r="AE57" s="114">
        <f ca="1">IF(AE$2,data1!AA55/Calibration!$G56,"")</f>
        <v>116.87999949375518</v>
      </c>
      <c r="AF57" s="114">
        <f ca="1">IF(AF$2,data1!AB55/Calibration!$G56,"")</f>
        <v>93.7267408178284</v>
      </c>
      <c r="AG57" s="114">
        <f ca="1">IF(AG$2,data1!AC55/Calibration!$G56,"")</f>
        <v>96.774769734476592</v>
      </c>
      <c r="AH57" s="114">
        <f ca="1">IF(AH$2,data1!AD55/Calibration!$G56,"")</f>
        <v>120.16248822798514</v>
      </c>
      <c r="AI57" s="114">
        <f ca="1">IF(AI$2,data1!AE55/Calibration!$G56,"")</f>
        <v>120.80726738007363</v>
      </c>
      <c r="AJ57" s="114">
        <f ca="1">IF(AJ$2,data1!AF55/Calibration!$G56,"")</f>
        <v>121.10034215205084</v>
      </c>
      <c r="AK57" s="114">
        <f ca="1">IF(AK$2,data1!AG55/Calibration!$G56,"")</f>
        <v>124.67591298512733</v>
      </c>
    </row>
    <row r="58" spans="1:37">
      <c r="A58" s="112">
        <f>data1!A56</f>
        <v>570</v>
      </c>
      <c r="B58" s="114">
        <f t="shared" ca="1" si="1"/>
        <v>78.145376530136332</v>
      </c>
      <c r="C58" s="114">
        <f t="shared" ca="1" si="2"/>
        <v>100.97719245836853</v>
      </c>
      <c r="D58" s="114">
        <f t="shared" ca="1" si="3"/>
        <v>123.80900838660074</v>
      </c>
      <c r="E58" s="114">
        <f t="shared" ca="1" si="4"/>
        <v>15.221210618821466</v>
      </c>
      <c r="F58" s="114">
        <f ca="1">IF(F$2,data1!B56/Calibration!$G57,"")</f>
        <v>97.701607125646063</v>
      </c>
      <c r="G58" s="114">
        <f ca="1">IF(G$2,data1!C56/Calibration!$G57,"")</f>
        <v>86.864985713257056</v>
      </c>
      <c r="H58" s="114">
        <f ca="1">IF(H$2,data1!D56/Calibration!$G57,"")</f>
        <v>81.303332050931274</v>
      </c>
      <c r="I58" s="114">
        <f ca="1">IF(I$2,data1!E56/Calibration!$G57,"")</f>
        <v>107.85019238236102</v>
      </c>
      <c r="J58" s="114">
        <f ca="1">IF(J$2,data1!F56/Calibration!$G57,"")</f>
        <v>80.385945732053429</v>
      </c>
      <c r="K58" s="114">
        <f ca="1">IF(K$2,data1!G56/Calibration!$G57,"")</f>
        <v>108.02219962953737</v>
      </c>
      <c r="L58" s="114">
        <f ca="1">IF(L$2,data1!H56/Calibration!$G57,"")</f>
        <v>95.293469830333905</v>
      </c>
      <c r="M58" s="114">
        <f ca="1">IF(M$2,data1!I56/Calibration!$G57,"")</f>
        <v>74.422934659347519</v>
      </c>
      <c r="N58" s="114">
        <f ca="1">IF(N$2,data1!J56/Calibration!$G57,"")</f>
        <v>79.9845883216733</v>
      </c>
      <c r="O58" s="114">
        <f ca="1">IF(O$2,data1!K56/Calibration!$G57,"")</f>
        <v>117.5974130617272</v>
      </c>
      <c r="P58" s="114">
        <f ca="1">IF(P$2,data1!L56/Calibration!$G57,"")</f>
        <v>95.580148575627831</v>
      </c>
      <c r="Q58" s="114">
        <f ca="1">IF(Q$2,data1!M56/Calibration!$G57,"")</f>
        <v>96.382863396388103</v>
      </c>
      <c r="R58" s="114">
        <f ca="1">IF(R$2,data1!N56/Calibration!$G57,"")</f>
        <v>122.01233740894</v>
      </c>
      <c r="S58" s="114">
        <f ca="1">IF(S$2,data1!O56/Calibration!$G57,"")</f>
        <v>101.02713073983605</v>
      </c>
      <c r="T58" s="114">
        <f ca="1">IF(T$2,data1!P56/Calibration!$G57,"")</f>
        <v>98.332307532261339</v>
      </c>
      <c r="U58" s="114">
        <f ca="1">IF(U$2,data1!Q56/Calibration!$G57,"")</f>
        <v>99.364372516225373</v>
      </c>
      <c r="V58" s="114">
        <f ca="1">IF(V$2,data1!R56/Calibration!$G57,"")</f>
        <v>90.477195239709602</v>
      </c>
      <c r="W58" s="114">
        <f ca="1">IF(W$2,data1!S56/Calibration!$G57,"")</f>
        <v>125.10851085992621</v>
      </c>
      <c r="X58" s="114">
        <f ca="1">IF(X$2,data1!T56/Calibration!$G57,"")</f>
        <v>89.2731230085692</v>
      </c>
      <c r="Y58" s="114">
        <f ca="1">IF(Y$2,data1!U56/Calibration!$G57,"")</f>
        <v>86.520964051935707</v>
      </c>
      <c r="Z58" s="114" t="str">
        <f>IF(Z$2,data1!V56/Calibration!$G57,"")</f>
        <v/>
      </c>
      <c r="AA58" s="114">
        <f ca="1">IF(AA$2,data1!W56/Calibration!$G57,"")</f>
        <v>114.09988220036085</v>
      </c>
      <c r="AB58" s="114">
        <f ca="1">IF(AB$2,data1!X56/Calibration!$G57,"")</f>
        <v>109.91430801635182</v>
      </c>
      <c r="AC58" s="114">
        <f ca="1">IF(AC$2,data1!Y56/Calibration!$G57,"")</f>
        <v>127.17262649391702</v>
      </c>
      <c r="AD58" s="114">
        <f ca="1">IF(AD$2,data1!Z56/Calibration!$G57,"")</f>
        <v>86.520964051935707</v>
      </c>
      <c r="AE58" s="114">
        <f ca="1">IF(AE$2,data1!AA56/Calibration!$G57,"")</f>
        <v>124.87916786369108</v>
      </c>
      <c r="AF58" s="114">
        <f ca="1">IF(AF$2,data1!AB56/Calibration!$G57,"")</f>
        <v>85.890263645320431</v>
      </c>
      <c r="AG58" s="114">
        <f ca="1">IF(AG$2,data1!AC56/Calibration!$G57,"")</f>
        <v>110.88903008428844</v>
      </c>
      <c r="AH58" s="114">
        <f ca="1">IF(AH$2,data1!AD56/Calibration!$G57,"")</f>
        <v>127.74599831844215</v>
      </c>
      <c r="AI58" s="114">
        <f ca="1">IF(AI$2,data1!AE56/Calibration!$G57,"")</f>
        <v>103.54993953326577</v>
      </c>
      <c r="AJ58" s="114">
        <f ca="1">IF(AJ$2,data1!AF56/Calibration!$G57,"")</f>
        <v>97.52959987846971</v>
      </c>
      <c r="AK58" s="114">
        <f ca="1">IF(AK$2,data1!AG56/Calibration!$G57,"")</f>
        <v>108.59556428709385</v>
      </c>
    </row>
    <row r="59" spans="1:37">
      <c r="A59" s="112">
        <f>data1!A57</f>
        <v>575</v>
      </c>
      <c r="B59" s="114">
        <f t="shared" ca="1" si="1"/>
        <v>68.464262173200126</v>
      </c>
      <c r="C59" s="114">
        <f t="shared" ca="1" si="2"/>
        <v>96.14040161957449</v>
      </c>
      <c r="D59" s="114">
        <f t="shared" ca="1" si="3"/>
        <v>123.81654106594885</v>
      </c>
      <c r="E59" s="114">
        <f t="shared" ca="1" si="4"/>
        <v>18.450759630916245</v>
      </c>
      <c r="F59" s="114">
        <f ca="1">IF(F$2,data1!B57/Calibration!$G58,"")</f>
        <v>101.01073627438446</v>
      </c>
      <c r="G59" s="114">
        <f ca="1">IF(G$2,data1!C57/Calibration!$G58,"")</f>
        <v>72.190807323963682</v>
      </c>
      <c r="H59" s="114">
        <f ca="1">IF(H$2,data1!D57/Calibration!$G58,"")</f>
        <v>95.991218123143128</v>
      </c>
      <c r="I59" s="114">
        <f ca="1">IF(I$2,data1!E57/Calibration!$G58,"")</f>
        <v>111.72655813500779</v>
      </c>
      <c r="J59" s="114">
        <f ca="1">IF(J$2,data1!F57/Calibration!$G58,"")</f>
        <v>93.791652722077629</v>
      </c>
      <c r="K59" s="114">
        <f ca="1">IF(K$2,data1!G57/Calibration!$G58,"")</f>
        <v>110.03458366499184</v>
      </c>
      <c r="L59" s="114">
        <f ca="1">IF(L$2,data1!H57/Calibration!$G58,"")</f>
        <v>99.093161918470855</v>
      </c>
      <c r="M59" s="114">
        <f ca="1">IF(M$2,data1!I57/Calibration!$G58,"")</f>
        <v>85.106194585652517</v>
      </c>
      <c r="N59" s="114">
        <f ca="1">IF(N$2,data1!J57/Calibration!$G58,"")</f>
        <v>80.368674529339231</v>
      </c>
      <c r="O59" s="114">
        <f ca="1">IF(O$2,data1!K57/Calibration!$G58,"")</f>
        <v>116.4076799822907</v>
      </c>
      <c r="P59" s="114">
        <f ca="1">IF(P$2,data1!L57/Calibration!$G58,"")</f>
        <v>112.91093462419805</v>
      </c>
      <c r="Q59" s="114">
        <f ca="1">IF(Q$2,data1!M57/Calibration!$G58,"")</f>
        <v>95.652821819184723</v>
      </c>
      <c r="R59" s="114">
        <f ca="1">IF(R$2,data1!N57/Calibration!$G58,"")</f>
        <v>117.19726900826829</v>
      </c>
      <c r="S59" s="114">
        <f ca="1">IF(S$2,data1!O57/Calibration!$G58,"")</f>
        <v>74.446770934059558</v>
      </c>
      <c r="T59" s="114">
        <f ca="1">IF(T$2,data1!P57/Calibration!$G58,"")</f>
        <v>100.78513638848681</v>
      </c>
      <c r="U59" s="114">
        <f ca="1">IF(U$2,data1!Q57/Calibration!$G58,"")</f>
        <v>76.871929171246592</v>
      </c>
      <c r="V59" s="114">
        <f ca="1">IF(V$2,data1!R57/Calibration!$G58,"")</f>
        <v>70.329638226856602</v>
      </c>
      <c r="W59" s="114">
        <f ca="1">IF(W$2,data1!S57/Calibration!$G58,"")</f>
        <v>123.90875457974943</v>
      </c>
      <c r="X59" s="114">
        <f ca="1">IF(X$2,data1!T57/Calibration!$G58,"")</f>
        <v>97.852387220250222</v>
      </c>
      <c r="Y59" s="114">
        <f ca="1">IF(Y$2,data1!U57/Calibration!$G58,"")</f>
        <v>69.201659946696722</v>
      </c>
      <c r="Z59" s="114" t="str">
        <f>IF(Z$2,data1!V57/Calibration!$G58,"")</f>
        <v/>
      </c>
      <c r="AA59" s="114">
        <f ca="1">IF(AA$2,data1!W57/Calibration!$G58,"")</f>
        <v>91.648485530042507</v>
      </c>
      <c r="AB59" s="114">
        <f ca="1">IF(AB$2,data1!X57/Calibration!$G58,"")</f>
        <v>110.26018355088949</v>
      </c>
      <c r="AC59" s="114">
        <f ca="1">IF(AC$2,data1!Y57/Calibration!$G58,"")</f>
        <v>125.43153442267422</v>
      </c>
      <c r="AD59" s="114">
        <f ca="1">IF(AD$2,data1!Z57/Calibration!$G58,"")</f>
        <v>70.273240017826211</v>
      </c>
      <c r="AE59" s="114">
        <f ca="1">IF(AE$2,data1!AA57/Calibration!$G58,"")</f>
        <v>120.69401436636093</v>
      </c>
      <c r="AF59" s="114">
        <f ca="1">IF(AF$2,data1!AB57/Calibration!$G58,"")</f>
        <v>101.51832720543401</v>
      </c>
      <c r="AG59" s="114">
        <f ca="1">IF(AG$2,data1!AC57/Calibration!$G58,"")</f>
        <v>108.85020717580159</v>
      </c>
      <c r="AH59" s="114">
        <f ca="1">IF(AH$2,data1!AD57/Calibration!$G58,"")</f>
        <v>122.44238704540726</v>
      </c>
      <c r="AI59" s="114">
        <f ca="1">IF(AI$2,data1!AE57/Calibration!$G58,"")</f>
        <v>74.503169143089949</v>
      </c>
      <c r="AJ59" s="114">
        <f ca="1">IF(AJ$2,data1!AF57/Calibration!$G58,"")</f>
        <v>71.062829043803802</v>
      </c>
      <c r="AK59" s="114">
        <f ca="1">IF(AK$2,data1!AG57/Calibration!$G58,"")</f>
        <v>78.789503527160178</v>
      </c>
    </row>
    <row r="60" spans="1:37">
      <c r="A60" s="112">
        <f>data1!A58</f>
        <v>580</v>
      </c>
      <c r="B60" s="114">
        <f t="shared" ca="1" si="1"/>
        <v>71.384871230336486</v>
      </c>
      <c r="C60" s="114">
        <f t="shared" ca="1" si="2"/>
        <v>87.285102886854062</v>
      </c>
      <c r="D60" s="114">
        <f t="shared" ca="1" si="3"/>
        <v>103.18533454337164</v>
      </c>
      <c r="E60" s="114">
        <f t="shared" ca="1" si="4"/>
        <v>10.600154437678388</v>
      </c>
      <c r="F60" s="114">
        <f ca="1">IF(F$2,data1!B58/Calibration!$G59,"")</f>
        <v>90.544347956472848</v>
      </c>
      <c r="G60" s="114">
        <f ca="1">IF(G$2,data1!C58/Calibration!$G59,"")</f>
        <v>83.493994441095296</v>
      </c>
      <c r="H60" s="114">
        <f ca="1">IF(H$2,data1!D58/Calibration!$G59,"")</f>
        <v>89.267510313436063</v>
      </c>
      <c r="I60" s="114">
        <f ca="1">IF(I$2,data1!E58/Calibration!$G59,"")</f>
        <v>92.931474978276114</v>
      </c>
      <c r="J60" s="114">
        <f ca="1">IF(J$2,data1!F58/Calibration!$G59,"")</f>
        <v>87.602076245286327</v>
      </c>
      <c r="K60" s="114">
        <f ca="1">IF(K$2,data1!G58/Calibration!$G59,"")</f>
        <v>98.371908200520068</v>
      </c>
      <c r="L60" s="114">
        <f ca="1">IF(L$2,data1!H58/Calibration!$G59,"")</f>
        <v>87.657590020302464</v>
      </c>
      <c r="M60" s="114">
        <f ca="1">IF(M$2,data1!I58/Calibration!$G59,"")</f>
        <v>99.981835432875542</v>
      </c>
      <c r="N60" s="114">
        <f ca="1">IF(N$2,data1!J58/Calibration!$G59,"")</f>
        <v>88.157220934669567</v>
      </c>
      <c r="O60" s="114">
        <f ca="1">IF(O$2,data1!K58/Calibration!$G59,"")</f>
        <v>93.431105892643231</v>
      </c>
      <c r="P60" s="114">
        <f ca="1">IF(P$2,data1!L58/Calibration!$G59,"")</f>
        <v>107.86490945193889</v>
      </c>
      <c r="Q60" s="114">
        <f ca="1">IF(Q$2,data1!M58/Calibration!$G59,"")</f>
        <v>86.935897066648934</v>
      </c>
      <c r="R60" s="114">
        <f ca="1">IF(R$2,data1!N58/Calibration!$G59,"")</f>
        <v>90.100230817121869</v>
      </c>
      <c r="S60" s="114">
        <f ca="1">IF(S$2,data1!O58/Calibration!$G59,"")</f>
        <v>64.507991938257646</v>
      </c>
      <c r="T60" s="114">
        <f ca="1">IF(T$2,data1!P58/Calibration!$G59,"")</f>
        <v>89.100968988387649</v>
      </c>
      <c r="U60" s="114">
        <f ca="1">IF(U$2,data1!Q58/Calibration!$G59,"")</f>
        <v>82.106129248026249</v>
      </c>
      <c r="V60" s="114">
        <f ca="1">IF(V$2,data1!R58/Calibration!$G59,"")</f>
        <v>79.21936437263399</v>
      </c>
      <c r="W60" s="114">
        <f ca="1">IF(W$2,data1!S58/Calibration!$G59,"")</f>
        <v>97.816763511136813</v>
      </c>
      <c r="X60" s="114">
        <f ca="1">IF(X$2,data1!T58/Calibration!$G59,"")</f>
        <v>84.770825144910205</v>
      </c>
      <c r="Y60" s="114">
        <f ca="1">IF(Y$2,data1!U58/Calibration!$G59,"")</f>
        <v>80.329660690622362</v>
      </c>
      <c r="Z60" s="114" t="str">
        <f>IF(Z$2,data1!V58/Calibration!$G59,"")</f>
        <v/>
      </c>
      <c r="AA60" s="114">
        <f ca="1">IF(AA$2,data1!W58/Calibration!$G59,"")</f>
        <v>69.726363121215158</v>
      </c>
      <c r="AB60" s="114">
        <f ca="1">IF(AB$2,data1!X58/Calibration!$G59,"")</f>
        <v>97.872277286152951</v>
      </c>
      <c r="AC60" s="114">
        <f ca="1">IF(AC$2,data1!Y58/Calibration!$G59,"")</f>
        <v>102.9796209190782</v>
      </c>
      <c r="AD60" s="114">
        <f ca="1">IF(AD$2,data1!Z58/Calibration!$G59,"")</f>
        <v>81.884067208739822</v>
      </c>
      <c r="AE60" s="114">
        <f ca="1">IF(AE$2,data1!AA58/Calibration!$G59,"")</f>
        <v>87.657590020302464</v>
      </c>
      <c r="AF60" s="114">
        <f ca="1">IF(AF$2,data1!AB58/Calibration!$G59,"")</f>
        <v>99.204628704205874</v>
      </c>
      <c r="AG60" s="114">
        <f ca="1">IF(AG$2,data1!AC58/Calibration!$G59,"")</f>
        <v>95.540664039365822</v>
      </c>
      <c r="AH60" s="114">
        <f ca="1">IF(AH$2,data1!AD58/Calibration!$G59,"")</f>
        <v>85.603545648596011</v>
      </c>
      <c r="AI60" s="114">
        <f ca="1">IF(AI$2,data1!AE58/Calibration!$G59,"")</f>
        <v>68.727101292480938</v>
      </c>
      <c r="AJ60" s="114">
        <f ca="1">IF(AJ$2,data1!AF58/Calibration!$G59,"")</f>
        <v>73.057245135958382</v>
      </c>
      <c r="AK60" s="114">
        <f ca="1">IF(AK$2,data1!AG58/Calibration!$G59,"")</f>
        <v>69.393280471118331</v>
      </c>
    </row>
    <row r="61" spans="1:37">
      <c r="A61" s="112">
        <f>data1!A59</f>
        <v>585</v>
      </c>
      <c r="B61" s="114">
        <f t="shared" ca="1" si="1"/>
        <v>70.375086047025391</v>
      </c>
      <c r="C61" s="114">
        <f t="shared" ca="1" si="2"/>
        <v>84.807036616951748</v>
      </c>
      <c r="D61" s="114">
        <f t="shared" ca="1" si="3"/>
        <v>99.238987186878106</v>
      </c>
      <c r="E61" s="114">
        <f t="shared" ca="1" si="4"/>
        <v>9.6213003799509025</v>
      </c>
      <c r="F61" s="114">
        <f ca="1">IF(F$2,data1!B59/Calibration!$G60,"")</f>
        <v>81.185759837509877</v>
      </c>
      <c r="G61" s="114">
        <f ca="1">IF(G$2,data1!C59/Calibration!$G60,"")</f>
        <v>87.203576214942657</v>
      </c>
      <c r="H61" s="114">
        <f ca="1">IF(H$2,data1!D59/Calibration!$G60,"")</f>
        <v>79.708662437951887</v>
      </c>
      <c r="I61" s="114">
        <f ca="1">IF(I$2,data1!E59/Calibration!$G60,"")</f>
        <v>70.24428546155049</v>
      </c>
      <c r="J61" s="114">
        <f ca="1">IF(J$2,data1!F59/Calibration!$G60,"")</f>
        <v>78.340978140956963</v>
      </c>
      <c r="K61" s="114">
        <f ca="1">IF(K$2,data1!G59/Calibration!$G60,"")</f>
        <v>78.340978140956963</v>
      </c>
      <c r="L61" s="114">
        <f ca="1">IF(L$2,data1!H59/Calibration!$G60,"")</f>
        <v>86.984743171497641</v>
      </c>
      <c r="M61" s="114">
        <f ca="1">IF(M$2,data1!I59/Calibration!$G60,"")</f>
        <v>98.637416390754709</v>
      </c>
      <c r="N61" s="114">
        <f ca="1">IF(N$2,data1!J59/Calibration!$G60,"")</f>
        <v>78.450391243520031</v>
      </c>
      <c r="O61" s="114">
        <f ca="1">IF(O$2,data1!K59/Calibration!$G60,"")</f>
        <v>69.095427369681673</v>
      </c>
      <c r="P61" s="114">
        <f ca="1">IF(P$2,data1!L59/Calibration!$G60,"")</f>
        <v>98.746829493317762</v>
      </c>
      <c r="Q61" s="114">
        <f ca="1">IF(Q$2,data1!M59/Calibration!$G60,"")</f>
        <v>83.592889123810551</v>
      </c>
      <c r="R61" s="114">
        <f ca="1">IF(R$2,data1!N59/Calibration!$G60,"")</f>
        <v>70.517818217958123</v>
      </c>
      <c r="S61" s="114">
        <f ca="1">IF(S$2,data1!O59/Calibration!$G60,"")</f>
        <v>86.711203576771098</v>
      </c>
      <c r="T61" s="114">
        <f ca="1">IF(T$2,data1!P59/Calibration!$G60,"")</f>
        <v>79.216296638099237</v>
      </c>
      <c r="U61" s="114">
        <f ca="1">IF(U$2,data1!Q59/Calibration!$G60,"")</f>
        <v>96.339707045335999</v>
      </c>
      <c r="V61" s="114">
        <f ca="1">IF(V$2,data1!R59/Calibration!$G60,"")</f>
        <v>97.871510996175502</v>
      </c>
      <c r="W61" s="114">
        <f ca="1">IF(W$2,data1!S59/Calibration!$G60,"")</f>
        <v>72.268455212242657</v>
      </c>
      <c r="X61" s="114">
        <f ca="1">IF(X$2,data1!T59/Calibration!$G60,"")</f>
        <v>82.881690280512871</v>
      </c>
      <c r="Y61" s="114">
        <f ca="1">IF(Y$2,data1!U59/Calibration!$G60,"")</f>
        <v>91.634868413616601</v>
      </c>
      <c r="Z61" s="114" t="str">
        <f>IF(Z$2,data1!V59/Calibration!$G60,"")</f>
        <v/>
      </c>
      <c r="AA61" s="114">
        <f ca="1">IF(AA$2,data1!W59/Calibration!$G60,"")</f>
        <v>90.157771014058625</v>
      </c>
      <c r="AB61" s="114">
        <f ca="1">IF(AB$2,data1!X59/Calibration!$G60,"")</f>
        <v>86.054718123073854</v>
      </c>
      <c r="AC61" s="114">
        <f ca="1">IF(AC$2,data1!Y59/Calibration!$G60,"")</f>
        <v>78.559804346083084</v>
      </c>
      <c r="AD61" s="114">
        <f ca="1">IF(AD$2,data1!Z59/Calibration!$G60,"")</f>
        <v>92.838433056766945</v>
      </c>
      <c r="AE61" s="114">
        <f ca="1">IF(AE$2,data1!AA59/Calibration!$G60,"")</f>
        <v>74.67558449854333</v>
      </c>
      <c r="AF61" s="114">
        <f ca="1">IF(AF$2,data1!AB59/Calibration!$G60,"")</f>
        <v>89.063626311790244</v>
      </c>
      <c r="AG61" s="114">
        <f ca="1">IF(AG$2,data1!AC59/Calibration!$G60,"")</f>
        <v>82.061078334652137</v>
      </c>
      <c r="AH61" s="114">
        <f ca="1">IF(AH$2,data1!AD59/Calibration!$G60,"")</f>
        <v>71.885502514953046</v>
      </c>
      <c r="AI61" s="114">
        <f ca="1">IF(AI$2,data1!AE59/Calibration!$G60,"")</f>
        <v>96.449120147899052</v>
      </c>
      <c r="AJ61" s="114">
        <f ca="1">IF(AJ$2,data1!AF59/Calibration!$G60,"")</f>
        <v>98.637416390754709</v>
      </c>
      <c r="AK61" s="114">
        <f ca="1">IF(AK$2,data1!AG59/Calibration!$G60,"")</f>
        <v>100.66159297976579</v>
      </c>
    </row>
    <row r="62" spans="1:37">
      <c r="A62" s="112">
        <f>data1!A60</f>
        <v>590</v>
      </c>
      <c r="B62" s="114">
        <f t="shared" ca="1" si="1"/>
        <v>72.289500396330681</v>
      </c>
      <c r="C62" s="114">
        <f t="shared" ca="1" si="2"/>
        <v>88.039106528376038</v>
      </c>
      <c r="D62" s="114">
        <f t="shared" ca="1" si="3"/>
        <v>103.7887126604214</v>
      </c>
      <c r="E62" s="114">
        <f t="shared" ca="1" si="4"/>
        <v>10.499737421363577</v>
      </c>
      <c r="F62" s="114">
        <f ca="1">IF(F$2,data1!B60/Calibration!$G61,"")</f>
        <v>73.299275469293391</v>
      </c>
      <c r="G62" s="114">
        <f ca="1">IF(G$2,data1!C60/Calibration!$G61,"")</f>
        <v>74.700583978321603</v>
      </c>
      <c r="H62" s="114">
        <f ca="1">IF(H$2,data1!D60/Calibration!$G61,"")</f>
        <v>96.95985322233814</v>
      </c>
      <c r="I62" s="114">
        <f ca="1">IF(I$2,data1!E60/Calibration!$G61,"")</f>
        <v>86.28833545089536</v>
      </c>
      <c r="J62" s="114">
        <f ca="1">IF(J$2,data1!F60/Calibration!$G61,"")</f>
        <v>99.924157351718321</v>
      </c>
      <c r="K62" s="114">
        <f ca="1">IF(K$2,data1!G60/Calibration!$G61,"")</f>
        <v>78.904516242369212</v>
      </c>
      <c r="L62" s="114">
        <f ca="1">IF(L$2,data1!H60/Calibration!$G61,"")</f>
        <v>86.935097370116367</v>
      </c>
      <c r="M62" s="114">
        <f ca="1">IF(M$2,data1!I60/Calibration!$G61,"")</f>
        <v>101.64884682035704</v>
      </c>
      <c r="N62" s="114">
        <f ca="1">IF(N$2,data1!J60/Calibration!$G61,"")</f>
        <v>75.886309672251471</v>
      </c>
      <c r="O62" s="114">
        <f ca="1">IF(O$2,data1!K60/Calibration!$G61,"")</f>
        <v>82.407790883421228</v>
      </c>
      <c r="P62" s="114">
        <f ca="1">IF(P$2,data1!L60/Calibration!$G61,"")</f>
        <v>89.468235869299846</v>
      </c>
      <c r="Q62" s="114">
        <f ca="1">IF(Q$2,data1!M60/Calibration!$G61,"")</f>
        <v>75.832413968476871</v>
      </c>
      <c r="R62" s="114">
        <f ca="1">IF(R$2,data1!N60/Calibration!$G61,"")</f>
        <v>90.761752970778872</v>
      </c>
      <c r="S62" s="114">
        <f ca="1">IF(S$2,data1!O60/Calibration!$G61,"")</f>
        <v>85.479893157313555</v>
      </c>
      <c r="T62" s="114">
        <f ca="1">IF(T$2,data1!P60/Calibration!$G61,"")</f>
        <v>70.173277491626479</v>
      </c>
      <c r="U62" s="114">
        <f ca="1">IF(U$2,data1!Q60/Calibration!$G61,"")</f>
        <v>79.389584313303473</v>
      </c>
      <c r="V62" s="114">
        <f ca="1">IF(V$2,data1!R60/Calibration!$G61,"")</f>
        <v>88.228614471595392</v>
      </c>
      <c r="W62" s="114">
        <f ca="1">IF(W$2,data1!S60/Calibration!$G61,"")</f>
        <v>90.438372011168369</v>
      </c>
      <c r="X62" s="114">
        <f ca="1">IF(X$2,data1!T60/Calibration!$G61,"")</f>
        <v>106.0144661957284</v>
      </c>
      <c r="Y62" s="114">
        <f ca="1">IF(Y$2,data1!U60/Calibration!$G61,"")</f>
        <v>79.227890465016742</v>
      </c>
      <c r="Z62" s="114" t="str">
        <f>IF(Z$2,data1!V60/Calibration!$G61,"")</f>
        <v/>
      </c>
      <c r="AA62" s="114">
        <f ca="1">IF(AA$2,data1!W60/Calibration!$G61,"")</f>
        <v>91.354612449262319</v>
      </c>
      <c r="AB62" s="114">
        <f ca="1">IF(AB$2,data1!X60/Calibration!$G61,"")</f>
        <v>79.173994761242156</v>
      </c>
      <c r="AC62" s="114">
        <f ca="1">IF(AC$2,data1!Y60/Calibration!$G61,"")</f>
        <v>87.743546400661131</v>
      </c>
      <c r="AD62" s="114">
        <f ca="1">IF(AD$2,data1!Z60/Calibration!$G61,"")</f>
        <v>80.683101414782513</v>
      </c>
      <c r="AE62" s="114">
        <f ca="1">IF(AE$2,data1!AA60/Calibration!$G61,"")</f>
        <v>102.56508725845097</v>
      </c>
      <c r="AF62" s="114">
        <f ca="1">IF(AF$2,data1!AB60/Calibration!$G61,"")</f>
        <v>107.73915566436712</v>
      </c>
      <c r="AG62" s="114">
        <f ca="1">IF(AG$2,data1!AC60/Calibration!$G61,"")</f>
        <v>78.796718097857067</v>
      </c>
      <c r="AH62" s="114">
        <f ca="1">IF(AH$2,data1!AD60/Calibration!$G61,"")</f>
        <v>102.29560873957804</v>
      </c>
      <c r="AI62" s="114">
        <f ca="1">IF(AI$2,data1!AE60/Calibration!$G61,"")</f>
        <v>92.540338143192173</v>
      </c>
      <c r="AJ62" s="114">
        <f ca="1">IF(AJ$2,data1!AF60/Calibration!$G61,"")</f>
        <v>91.947471927745767</v>
      </c>
      <c r="AK62" s="114">
        <f ca="1">IF(AK$2,data1!AG60/Calibration!$G61,"")</f>
        <v>102.40340014712721</v>
      </c>
    </row>
    <row r="63" spans="1:37">
      <c r="A63" s="112">
        <f>data1!A61</f>
        <v>595</v>
      </c>
      <c r="B63" s="114">
        <f t="shared" ca="1" si="1"/>
        <v>64.353148537654505</v>
      </c>
      <c r="C63" s="114">
        <f t="shared" ca="1" si="2"/>
        <v>79.992585415383601</v>
      </c>
      <c r="D63" s="114">
        <f t="shared" ca="1" si="3"/>
        <v>95.632022293112698</v>
      </c>
      <c r="E63" s="114">
        <f t="shared" ca="1" si="4"/>
        <v>10.426291251819398</v>
      </c>
      <c r="F63" s="114">
        <f ca="1">IF(F$2,data1!B61/Calibration!$G62,"")</f>
        <v>67.716654083156754</v>
      </c>
      <c r="G63" s="114">
        <f ca="1">IF(G$2,data1!C61/Calibration!$G62,"")</f>
        <v>83.089882597432648</v>
      </c>
      <c r="H63" s="114">
        <f ca="1">IF(H$2,data1!D61/Calibration!$G62,"")</f>
        <v>77.185285028071178</v>
      </c>
      <c r="I63" s="114">
        <f ca="1">IF(I$2,data1!E61/Calibration!$G62,"")</f>
        <v>94.8458773528818</v>
      </c>
      <c r="J63" s="114">
        <f ca="1">IF(J$2,data1!F61/Calibration!$G62,"")</f>
        <v>83.036688863375645</v>
      </c>
      <c r="K63" s="114">
        <f ca="1">IF(K$2,data1!G61/Calibration!$G62,"")</f>
        <v>87.292247430886363</v>
      </c>
      <c r="L63" s="114">
        <f ca="1">IF(L$2,data1!H61/Calibration!$G62,"")</f>
        <v>70.642356000808974</v>
      </c>
      <c r="M63" s="114">
        <f ca="1">IF(M$2,data1!I61/Calibration!$G62,"")</f>
        <v>86.760303441099609</v>
      </c>
      <c r="N63" s="114">
        <f ca="1">IF(N$2,data1!J61/Calibration!$G62,"")</f>
        <v>76.174590782554688</v>
      </c>
      <c r="O63" s="114">
        <f ca="1">IF(O$2,data1!K61/Calibration!$G62,"")</f>
        <v>89.579617890637849</v>
      </c>
      <c r="P63" s="114">
        <f ca="1">IF(P$2,data1!L61/Calibration!$G62,"")</f>
        <v>65.322902804508018</v>
      </c>
      <c r="Q63" s="114">
        <f ca="1">IF(Q$2,data1!M61/Calibration!$G62,"")</f>
        <v>69.950830808851236</v>
      </c>
      <c r="R63" s="114">
        <f ca="1">IF(R$2,data1!N61/Calibration!$G62,"")</f>
        <v>88.675304464018595</v>
      </c>
      <c r="S63" s="114">
        <f ca="1">IF(S$2,data1!O61/Calibration!$G62,"")</f>
        <v>63.40790178158904</v>
      </c>
      <c r="T63" s="114">
        <f ca="1">IF(T$2,data1!P61/Calibration!$G62,"")</f>
        <v>62.609982472300544</v>
      </c>
      <c r="U63" s="114">
        <f ca="1">IF(U$2,data1!Q61/Calibration!$G62,"")</f>
        <v>68.833742446003995</v>
      </c>
      <c r="V63" s="114">
        <f ca="1">IF(V$2,data1!R61/Calibration!$G62,"")</f>
        <v>83.196270065546642</v>
      </c>
      <c r="W63" s="114">
        <f ca="1">IF(W$2,data1!S61/Calibration!$G62,"")</f>
        <v>97.558797685089289</v>
      </c>
      <c r="X63" s="114">
        <f ca="1">IF(X$2,data1!T61/Calibration!$G62,"")</f>
        <v>81.813213032414396</v>
      </c>
      <c r="Y63" s="114">
        <f ca="1">IF(Y$2,data1!U61/Calibration!$G62,"")</f>
        <v>81.653625181026655</v>
      </c>
      <c r="Z63" s="114" t="str">
        <f>IF(Z$2,data1!V61/Calibration!$G62,"")</f>
        <v/>
      </c>
      <c r="AA63" s="114">
        <f ca="1">IF(AA$2,data1!W61/Calibration!$G62,"")</f>
        <v>59.843861756819308</v>
      </c>
      <c r="AB63" s="114">
        <f ca="1">IF(AB$2,data1!X61/Calibration!$G62,"")</f>
        <v>79.206680168320915</v>
      </c>
      <c r="AC63" s="114">
        <f ca="1">IF(AC$2,data1!Y61/Calibration!$G62,"")</f>
        <v>93.516014053806572</v>
      </c>
      <c r="AD63" s="114">
        <f ca="1">IF(AD$2,data1!Z61/Calibration!$G62,"")</f>
        <v>81.174874925296905</v>
      </c>
      <c r="AE63" s="114">
        <f ca="1">IF(AE$2,data1!AA61/Calibration!$G62,"")</f>
        <v>93.888370192205556</v>
      </c>
      <c r="AF63" s="114">
        <f ca="1">IF(AF$2,data1!AB61/Calibration!$G62,"")</f>
        <v>84.951689886294631</v>
      </c>
      <c r="AG63" s="114">
        <f ca="1">IF(AG$2,data1!AC61/Calibration!$G62,"")</f>
        <v>83.568632853162384</v>
      </c>
      <c r="AH63" s="114">
        <f ca="1">IF(AH$2,data1!AD61/Calibration!$G62,"")</f>
        <v>95.750184130284296</v>
      </c>
      <c r="AI63" s="114">
        <f ca="1">IF(AI$2,data1!AE61/Calibration!$G62,"")</f>
        <v>71.599856512268474</v>
      </c>
      <c r="AJ63" s="114">
        <f ca="1">IF(AJ$2,data1!AF61/Calibration!$G62,"")</f>
        <v>80.376955616008402</v>
      </c>
      <c r="AK63" s="114">
        <f ca="1">IF(AK$2,data1!AG61/Calibration!$G62,"")</f>
        <v>76.546953570170444</v>
      </c>
    </row>
    <row r="64" spans="1:37">
      <c r="A64" s="112">
        <f>data1!A62</f>
        <v>600</v>
      </c>
      <c r="B64" s="114">
        <f t="shared" ca="1" si="1"/>
        <v>53.474153134208116</v>
      </c>
      <c r="C64" s="114">
        <f t="shared" ca="1" si="2"/>
        <v>63.983783577980688</v>
      </c>
      <c r="D64" s="114">
        <f t="shared" ca="1" si="3"/>
        <v>74.493414021753267</v>
      </c>
      <c r="E64" s="114">
        <f t="shared" ca="1" si="4"/>
        <v>7.0064202958483817</v>
      </c>
      <c r="F64" s="114">
        <f ca="1">IF(F$2,data1!B62/Calibration!$G63,"")</f>
        <v>73.132072088525106</v>
      </c>
      <c r="G64" s="114">
        <f ca="1">IF(G$2,data1!C62/Calibration!$G63,"")</f>
        <v>66.354744828927664</v>
      </c>
      <c r="H64" s="114">
        <f ca="1">IF(H$2,data1!D62/Calibration!$G63,"")</f>
        <v>57.738610087666821</v>
      </c>
      <c r="I64" s="114">
        <f ca="1">IF(I$2,data1!E62/Calibration!$G63,"")</f>
        <v>63.307575705828761</v>
      </c>
      <c r="J64" s="114">
        <f ca="1">IF(J$2,data1!F62/Calibration!$G63,"")</f>
        <v>58.5792089193545</v>
      </c>
      <c r="K64" s="114">
        <f ca="1">IF(K$2,data1!G62/Calibration!$G63,"")</f>
        <v>68.71893150570267</v>
      </c>
      <c r="L64" s="114">
        <f ca="1">IF(L$2,data1!H62/Calibration!$G63,"")</f>
        <v>73.972670920212792</v>
      </c>
      <c r="M64" s="114">
        <f ca="1">IF(M$2,data1!I62/Calibration!$G63,"")</f>
        <v>50.173223886015585</v>
      </c>
      <c r="N64" s="114">
        <f ca="1">IF(N$2,data1!J62/Calibration!$G63,"")</f>
        <v>54.691440964567924</v>
      </c>
      <c r="O64" s="114">
        <f ca="1">IF(O$2,data1!K62/Calibration!$G63,"")</f>
        <v>63.465185524116791</v>
      </c>
      <c r="P64" s="114">
        <f ca="1">IF(P$2,data1!L62/Calibration!$G63,"")</f>
        <v>64.621010559456295</v>
      </c>
      <c r="Q64" s="114">
        <f ca="1">IF(Q$2,data1!M62/Calibration!$G63,"")</f>
        <v>75.023416176284513</v>
      </c>
      <c r="R64" s="114">
        <f ca="1">IF(R$2,data1!N62/Calibration!$G63,"")</f>
        <v>57.896226473030609</v>
      </c>
      <c r="S64" s="114">
        <f ca="1">IF(S$2,data1!O62/Calibration!$G63,"")</f>
        <v>56.84547464988313</v>
      </c>
      <c r="T64" s="114">
        <f ca="1">IF(T$2,data1!P62/Calibration!$G63,"")</f>
        <v>67.352953478903373</v>
      </c>
      <c r="U64" s="114">
        <f ca="1">IF(U$2,data1!Q62/Calibration!$G63,"")</f>
        <v>58.526672313258494</v>
      </c>
      <c r="V64" s="114">
        <f ca="1">IF(V$2,data1!R62/Calibration!$G63,"")</f>
        <v>63.570265303384573</v>
      </c>
      <c r="W64" s="114">
        <f ca="1">IF(W$2,data1!S62/Calibration!$G63,"")</f>
        <v>65.829372200891797</v>
      </c>
      <c r="X64" s="114">
        <f ca="1">IF(X$2,data1!T62/Calibration!$G63,"")</f>
        <v>66.669971032579483</v>
      </c>
      <c r="Y64" s="114">
        <f ca="1">IF(Y$2,data1!U62/Calibration!$G63,"")</f>
        <v>64.253247749708464</v>
      </c>
      <c r="Z64" s="114" t="str">
        <f>IF(Z$2,data1!V62/Calibration!$G63,"")</f>
        <v/>
      </c>
      <c r="AA64" s="114">
        <f ca="1">IF(AA$2,data1!W62/Calibration!$G63,"")</f>
        <v>52.432334067060694</v>
      </c>
      <c r="AB64" s="114">
        <f ca="1">IF(AB$2,data1!X62/Calibration!$G63,"")</f>
        <v>79.909399348122562</v>
      </c>
      <c r="AC64" s="114">
        <f ca="1">IF(AC$2,data1!Y62/Calibration!$G63,"")</f>
        <v>68.876541323990693</v>
      </c>
      <c r="AD64" s="114">
        <f ca="1">IF(AD$2,data1!Z62/Calibration!$G63,"")</f>
        <v>62.361903661949057</v>
      </c>
      <c r="AE64" s="114">
        <f ca="1">IF(AE$2,data1!AA62/Calibration!$G63,"")</f>
        <v>58.894435123006318</v>
      </c>
      <c r="AF64" s="114">
        <f ca="1">IF(AF$2,data1!AB62/Calibration!$G63,"")</f>
        <v>59.682497348597991</v>
      </c>
      <c r="AG64" s="114">
        <f ca="1">IF(AG$2,data1!AC62/Calibration!$G63,"")</f>
        <v>76.547004021371833</v>
      </c>
      <c r="AH64" s="114">
        <f ca="1">IF(AH$2,data1!AD62/Calibration!$G63,"")</f>
        <v>59.472344357138191</v>
      </c>
      <c r="AI64" s="114">
        <f ca="1">IF(AI$2,data1!AE62/Calibration!$G63,"")</f>
        <v>62.992349502176943</v>
      </c>
      <c r="AJ64" s="114">
        <f ca="1">IF(AJ$2,data1!AF62/Calibration!$G63,"")</f>
        <v>67.930869280110997</v>
      </c>
      <c r="AK64" s="114">
        <f ca="1">IF(AK$2,data1!AG62/Calibration!$G63,"")</f>
        <v>63.675338515576591</v>
      </c>
    </row>
    <row r="65" spans="1:37">
      <c r="A65" s="112">
        <f>data1!A63</f>
        <v>605</v>
      </c>
      <c r="B65" s="114">
        <f t="shared" ca="1" si="1"/>
        <v>48.811702317547741</v>
      </c>
      <c r="C65" s="114">
        <f t="shared" ca="1" si="2"/>
        <v>65.254122906415873</v>
      </c>
      <c r="D65" s="114">
        <f t="shared" ca="1" si="3"/>
        <v>81.696543495284004</v>
      </c>
      <c r="E65" s="114">
        <f t="shared" ca="1" si="4"/>
        <v>10.961613725912086</v>
      </c>
      <c r="F65" s="114">
        <f ca="1">IF(F$2,data1!B63/Calibration!$G64,"")</f>
        <v>67.425788981069388</v>
      </c>
      <c r="G65" s="114">
        <f ca="1">IF(G$2,data1!C63/Calibration!$G64,"")</f>
        <v>51.962115362633817</v>
      </c>
      <c r="H65" s="114">
        <f ca="1">IF(H$2,data1!D63/Calibration!$G64,"")</f>
        <v>82.629135338159827</v>
      </c>
      <c r="I65" s="114">
        <f ca="1">IF(I$2,data1!E63/Calibration!$G64,"")</f>
        <v>58.262132709908819</v>
      </c>
      <c r="J65" s="114">
        <f ca="1">IF(J$2,data1!F63/Calibration!$G64,"")</f>
        <v>81.952271442299434</v>
      </c>
      <c r="K65" s="114">
        <f ca="1">IF(K$2,data1!G63/Calibration!$G64,"")</f>
        <v>55.554683634648796</v>
      </c>
      <c r="L65" s="114">
        <f ca="1">IF(L$2,data1!H63/Calibration!$G64,"")</f>
        <v>74.350598263754208</v>
      </c>
      <c r="M65" s="114">
        <f ca="1">IF(M$2,data1!I63/Calibration!$G64,"")</f>
        <v>65.811733928003477</v>
      </c>
      <c r="N65" s="114">
        <f ca="1">IF(N$2,data1!J63/Calibration!$G64,"")</f>
        <v>65.343138349400718</v>
      </c>
      <c r="O65" s="114">
        <f ca="1">IF(O$2,data1!K63/Calibration!$G64,"")</f>
        <v>60.448914246115528</v>
      </c>
      <c r="P65" s="114">
        <f ca="1">IF(P$2,data1!L63/Calibration!$G64,"")</f>
        <v>77.058047339014237</v>
      </c>
      <c r="Q65" s="114">
        <f ca="1">IF(Q$2,data1!M63/Calibration!$G64,"")</f>
        <v>65.759668475734458</v>
      </c>
      <c r="R65" s="114">
        <f ca="1">IF(R$2,data1!N63/Calibration!$G64,"")</f>
        <v>65.863799380272511</v>
      </c>
      <c r="S65" s="114">
        <f ca="1">IF(S$2,data1!O63/Calibration!$G64,"")</f>
        <v>54.461292866545442</v>
      </c>
      <c r="T65" s="114">
        <f ca="1">IF(T$2,data1!P63/Calibration!$G64,"")</f>
        <v>65.759668475734458</v>
      </c>
      <c r="U65" s="114">
        <f ca="1">IF(U$2,data1!Q63/Calibration!$G64,"")</f>
        <v>57.897668035844113</v>
      </c>
      <c r="V65" s="114">
        <f ca="1">IF(V$2,data1!R63/Calibration!$G64,"")</f>
        <v>50.087729794132024</v>
      </c>
      <c r="W65" s="114">
        <f ca="1">IF(W$2,data1!S63/Calibration!$G64,"")</f>
        <v>65.082811088055593</v>
      </c>
      <c r="X65" s="114">
        <f ca="1">IF(X$2,data1!T63/Calibration!$G64,"")</f>
        <v>87.991955020047783</v>
      </c>
      <c r="Y65" s="114">
        <f ca="1">IF(Y$2,data1!U63/Calibration!$G64,"")</f>
        <v>49.983595635503207</v>
      </c>
      <c r="Z65" s="114" t="str">
        <f>IF(Z$2,data1!V63/Calibration!$G64,"")</f>
        <v/>
      </c>
      <c r="AA65" s="114">
        <f ca="1">IF(AA$2,data1!W63/Calibration!$G64,"")</f>
        <v>63.104291360924989</v>
      </c>
      <c r="AB65" s="114">
        <f ca="1">IF(AB$2,data1!X63/Calibration!$G64,"")</f>
        <v>67.946450011941167</v>
      </c>
      <c r="AC65" s="114">
        <f ca="1">IF(AC$2,data1!Y63/Calibration!$G64,"")</f>
        <v>65.239007444862679</v>
      </c>
      <c r="AD65" s="114">
        <f ca="1">IF(AD$2,data1!Z63/Calibration!$G64,"")</f>
        <v>51.389385625402241</v>
      </c>
      <c r="AE65" s="114">
        <f ca="1">IF(AE$2,data1!AA63/Calibration!$G64,"")</f>
        <v>74.975396707345581</v>
      </c>
      <c r="AF65" s="114">
        <f ca="1">IF(AF$2,data1!AB63/Calibration!$G64,"")</f>
        <v>89.241545399048974</v>
      </c>
      <c r="AG65" s="114">
        <f ca="1">IF(AG$2,data1!AC63/Calibration!$G64,"")</f>
        <v>63.729083296334821</v>
      </c>
      <c r="AH65" s="114">
        <f ca="1">IF(AH$2,data1!AD63/Calibration!$G64,"")</f>
        <v>76.797713569487584</v>
      </c>
      <c r="AI65" s="114">
        <f ca="1">IF(AI$2,data1!AE63/Calibration!$G64,"")</f>
        <v>55.867082856444476</v>
      </c>
      <c r="AJ65" s="114">
        <f ca="1">IF(AJ$2,data1!AF63/Calibration!$G64,"")</f>
        <v>52.951371972108355</v>
      </c>
      <c r="AK65" s="114">
        <f ca="1">IF(AK$2,data1!AG63/Calibration!$G64,"")</f>
        <v>57.949733488113132</v>
      </c>
    </row>
    <row r="66" spans="1:37">
      <c r="A66" s="112">
        <f>data1!A64</f>
        <v>610</v>
      </c>
      <c r="B66" s="114">
        <f t="shared" ca="1" si="1"/>
        <v>59.442399119830526</v>
      </c>
      <c r="C66" s="114">
        <f t="shared" ca="1" si="2"/>
        <v>77.215516721442427</v>
      </c>
      <c r="D66" s="114">
        <f t="shared" ca="1" si="3"/>
        <v>94.988634323054328</v>
      </c>
      <c r="E66" s="114">
        <f t="shared" ca="1" si="4"/>
        <v>11.84874506774127</v>
      </c>
      <c r="F66" s="114">
        <f ca="1">IF(F$2,data1!B64/Calibration!$G65,"")</f>
        <v>61.17459122913619</v>
      </c>
      <c r="G66" s="114">
        <f ca="1">IF(G$2,data1!C64/Calibration!$G65,"")</f>
        <v>84.121498168430691</v>
      </c>
      <c r="H66" s="114">
        <f ca="1">IF(H$2,data1!D64/Calibration!$G65,"")</f>
        <v>79.902560842283378</v>
      </c>
      <c r="I66" s="114">
        <f ca="1">IF(I$2,data1!E64/Calibration!$G65,"")</f>
        <v>86.591114527826448</v>
      </c>
      <c r="J66" s="114">
        <f ca="1">IF(J$2,data1!F64/Calibration!$G65,"")</f>
        <v>81.13737223758568</v>
      </c>
      <c r="K66" s="114">
        <f ca="1">IF(K$2,data1!G64/Calibration!$G65,"")</f>
        <v>78.564843673965896</v>
      </c>
      <c r="L66" s="114">
        <f ca="1">IF(L$2,data1!H64/Calibration!$G65,"")</f>
        <v>61.431846014860831</v>
      </c>
      <c r="M66" s="114">
        <f ca="1">IF(M$2,data1!I64/Calibration!$G65,"")</f>
        <v>91.839064565663449</v>
      </c>
      <c r="N66" s="114">
        <f ca="1">IF(N$2,data1!J64/Calibration!$G65,"")</f>
        <v>90.604253170361147</v>
      </c>
      <c r="O66" s="114">
        <f ca="1">IF(O$2,data1!K64/Calibration!$G65,"")</f>
        <v>85.150504448911519</v>
      </c>
      <c r="P66" s="114">
        <f ca="1">IF(P$2,data1!L64/Calibration!$G65,"")</f>
        <v>65.496427897089831</v>
      </c>
      <c r="Q66" s="114">
        <f ca="1">IF(Q$2,data1!M64/Calibration!$G65,"")</f>
        <v>60.299933961364836</v>
      </c>
      <c r="R66" s="114">
        <f ca="1">IF(R$2,data1!N64/Calibration!$G65,"")</f>
        <v>87.620127239516123</v>
      </c>
      <c r="S66" s="114">
        <f ca="1">IF(S$2,data1!O64/Calibration!$G65,"")</f>
        <v>56.749855219376251</v>
      </c>
      <c r="T66" s="114">
        <f ca="1">IF(T$2,data1!P64/Calibration!$G65,"")</f>
        <v>61.02024221642673</v>
      </c>
      <c r="U66" s="114">
        <f ca="1">IF(U$2,data1!Q64/Calibration!$G65,"")</f>
        <v>79.696755727461891</v>
      </c>
      <c r="V66" s="114">
        <f ca="1">IF(V$2,data1!R64/Calibration!$G65,"")</f>
        <v>76.866978809326341</v>
      </c>
      <c r="W66" s="114">
        <f ca="1">IF(W$2,data1!S64/Calibration!$G65,"")</f>
        <v>92.559372820725343</v>
      </c>
      <c r="X66" s="114">
        <f ca="1">IF(X$2,data1!T64/Calibration!$G65,"")</f>
        <v>73.882852878481316</v>
      </c>
      <c r="Y66" s="114">
        <f ca="1">IF(Y$2,data1!U64/Calibration!$G65,"")</f>
        <v>79.233702258124637</v>
      </c>
      <c r="Z66" s="114" t="str">
        <f>IF(Z$2,data1!V64/Calibration!$G65,"")</f>
        <v/>
      </c>
      <c r="AA66" s="114">
        <f ca="1">IF(AA$2,data1!W64/Calibration!$G65,"")</f>
        <v>64.313072603899542</v>
      </c>
      <c r="AB66" s="114">
        <f ca="1">IF(AB$2,data1!X64/Calibration!$G65,"")</f>
        <v>72.648041483179014</v>
      </c>
      <c r="AC66" s="114">
        <f ca="1">IF(AC$2,data1!Y64/Calibration!$G65,"")</f>
        <v>89.369441775058846</v>
      </c>
      <c r="AD66" s="114">
        <f ca="1">IF(AD$2,data1!Z64/Calibration!$G65,"")</f>
        <v>81.4460702630046</v>
      </c>
      <c r="AE66" s="114">
        <f ca="1">IF(AE$2,data1!AA64/Calibration!$G65,"")</f>
        <v>93.228224973675225</v>
      </c>
      <c r="AF66" s="114">
        <f ca="1">IF(AF$2,data1!AB64/Calibration!$G65,"")</f>
        <v>90.912957626988941</v>
      </c>
      <c r="AG66" s="114">
        <f ca="1">IF(AG$2,data1!AC64/Calibration!$G65,"")</f>
        <v>77.432938051678761</v>
      </c>
      <c r="AH66" s="114">
        <f ca="1">IF(AH$2,data1!AD64/Calibration!$G65,"")</f>
        <v>95.903652879101315</v>
      </c>
      <c r="AI66" s="114">
        <f ca="1">IF(AI$2,data1!AE64/Calibration!$G65,"")</f>
        <v>62.460852295341653</v>
      </c>
      <c r="AJ66" s="114">
        <f ca="1">IF(AJ$2,data1!AF64/Calibration!$G65,"")</f>
        <v>67.50299721835718</v>
      </c>
      <c r="AK66" s="114">
        <f ca="1">IF(AK$2,data1!AG64/Calibration!$G65,"")</f>
        <v>64.518871287512155</v>
      </c>
    </row>
    <row r="67" spans="1:37">
      <c r="A67" s="112">
        <f>data1!A65</f>
        <v>615</v>
      </c>
      <c r="B67" s="114">
        <f t="shared" ca="1" si="1"/>
        <v>50.057158693117927</v>
      </c>
      <c r="C67" s="114">
        <f t="shared" ca="1" si="2"/>
        <v>66.548477325094041</v>
      </c>
      <c r="D67" s="114">
        <f t="shared" ca="1" si="3"/>
        <v>83.039795957070154</v>
      </c>
      <c r="E67" s="114">
        <f t="shared" ca="1" si="4"/>
        <v>10.994212421317407</v>
      </c>
      <c r="F67" s="114">
        <f ca="1">IF(F$2,data1!B65/Calibration!$G66,"")</f>
        <v>61.5608053221939</v>
      </c>
      <c r="G67" s="114">
        <f ca="1">IF(G$2,data1!C65/Calibration!$G66,"")</f>
        <v>87.074794057552964</v>
      </c>
      <c r="H67" s="114">
        <f ca="1">IF(H$2,data1!D65/Calibration!$G66,"")</f>
        <v>50.005372359566465</v>
      </c>
      <c r="I67" s="114">
        <f ca="1">IF(I$2,data1!E65/Calibration!$G66,"")</f>
        <v>66.11139726792112</v>
      </c>
      <c r="J67" s="114">
        <f ca="1">IF(J$2,data1!F65/Calibration!$G66,"")</f>
        <v>49.033896705074611</v>
      </c>
      <c r="K67" s="114">
        <f ca="1">IF(K$2,data1!G65/Calibration!$G66,"")</f>
        <v>71.275549084748306</v>
      </c>
      <c r="L67" s="114">
        <f ca="1">IF(L$2,data1!H65/Calibration!$G66,"")</f>
        <v>60.078025514330676</v>
      </c>
      <c r="M67" s="114">
        <f ca="1">IF(M$2,data1!I65/Calibration!$G66,"")</f>
        <v>61.611934778853723</v>
      </c>
      <c r="N67" s="114">
        <f ca="1">IF(N$2,data1!J65/Calibration!$G66,"")</f>
        <v>63.043585130057117</v>
      </c>
      <c r="O67" s="114">
        <f ca="1">IF(O$2,data1!K65/Calibration!$G66,"")</f>
        <v>65.191054265680123</v>
      </c>
      <c r="P67" s="114">
        <f ca="1">IF(P$2,data1!L65/Calibration!$G66,"")</f>
        <v>56.447782962026537</v>
      </c>
      <c r="Q67" s="114">
        <f ca="1">IF(Q$2,data1!M65/Calibration!$G66,"")</f>
        <v>62.430018867775068</v>
      </c>
      <c r="R67" s="114">
        <f ca="1">IF(R$2,data1!N65/Calibration!$G66,"")</f>
        <v>60.742721233272555</v>
      </c>
      <c r="S67" s="114">
        <f ca="1">IF(S$2,data1!O65/Calibration!$G66,"")</f>
        <v>68.514520078025328</v>
      </c>
      <c r="T67" s="114">
        <f ca="1">IF(T$2,data1!P65/Calibration!$G66,"")</f>
        <v>57.470384877587172</v>
      </c>
      <c r="U67" s="114">
        <f ca="1">IF(U$2,data1!Q65/Calibration!$G66,"")</f>
        <v>77.615697578297684</v>
      </c>
      <c r="V67" s="114">
        <f ca="1">IF(V$2,data1!R65/Calibration!$G66,"")</f>
        <v>84.620541790788934</v>
      </c>
      <c r="W67" s="114">
        <f ca="1">IF(W$2,data1!S65/Calibration!$G66,"")</f>
        <v>68.207736946884296</v>
      </c>
      <c r="X67" s="114">
        <f ca="1">IF(X$2,data1!T65/Calibration!$G66,"")</f>
        <v>49.69858922842544</v>
      </c>
      <c r="Y67" s="114">
        <f ca="1">IF(Y$2,data1!U65/Calibration!$G66,"")</f>
        <v>84.773930160768401</v>
      </c>
      <c r="Z67" s="114" t="str">
        <f>IF(Z$2,data1!V65/Calibration!$G66,"")</f>
        <v/>
      </c>
      <c r="AA67" s="114">
        <f ca="1">IF(AA$2,data1!W65/Calibration!$G66,"")</f>
        <v>67.645306532444152</v>
      </c>
      <c r="AB67" s="114">
        <f ca="1">IF(AB$2,data1!X65/Calibration!$G66,"")</f>
        <v>71.377807998067951</v>
      </c>
      <c r="AC67" s="114">
        <f ca="1">IF(AC$2,data1!Y65/Calibration!$G66,"")</f>
        <v>69.89503458138681</v>
      </c>
      <c r="AD67" s="114">
        <f ca="1">IF(AD$2,data1!Z65/Calibration!$G66,"")</f>
        <v>83.291156744087274</v>
      </c>
      <c r="AE67" s="114">
        <f ca="1">IF(AE$2,data1!AA65/Calibration!$G66,"")</f>
        <v>55.271786285304344</v>
      </c>
      <c r="AF67" s="114">
        <f ca="1">IF(AF$2,data1!AB65/Calibration!$G66,"")</f>
        <v>51.692669994068979</v>
      </c>
      <c r="AG67" s="114">
        <f ca="1">IF(AG$2,data1!AC65/Calibration!$G66,"")</f>
        <v>69.588251450245792</v>
      </c>
      <c r="AH67" s="114">
        <f ca="1">IF(AH$2,data1!AD65/Calibration!$G66,"")</f>
        <v>55.88534615640431</v>
      </c>
      <c r="AI67" s="114">
        <f ca="1">IF(AI$2,data1!AE65/Calibration!$G66,"")</f>
        <v>75.365969529355027</v>
      </c>
      <c r="AJ67" s="114">
        <f ca="1">IF(AJ$2,data1!AF65/Calibration!$G66,"")</f>
        <v>82.473072655165922</v>
      </c>
      <c r="AK67" s="114">
        <f ca="1">IF(AK$2,data1!AG65/Calibration!$G66,"")</f>
        <v>75.008056941554173</v>
      </c>
    </row>
    <row r="68" spans="1:37">
      <c r="A68" s="112">
        <f>data1!A66</f>
        <v>620</v>
      </c>
      <c r="B68" s="114">
        <f t="shared" ca="1" si="1"/>
        <v>31.232715267496662</v>
      </c>
      <c r="C68" s="114">
        <f t="shared" ca="1" si="2"/>
        <v>43.090643547189948</v>
      </c>
      <c r="D68" s="114">
        <f t="shared" ca="1" si="3"/>
        <v>54.948571826883239</v>
      </c>
      <c r="E68" s="114">
        <f t="shared" ca="1" si="4"/>
        <v>7.9052855197955241</v>
      </c>
      <c r="F68" s="114">
        <f ca="1">IF(F$2,data1!B66/Calibration!$G67,"")</f>
        <v>44.157746137545956</v>
      </c>
      <c r="G68" s="114">
        <f ca="1">IF(G$2,data1!C66/Calibration!$G67,"")</f>
        <v>40.753179925279667</v>
      </c>
      <c r="H68" s="114">
        <f ca="1">IF(H$2,data1!D66/Calibration!$G67,"")</f>
        <v>47.867200677514433</v>
      </c>
      <c r="I68" s="114">
        <f ca="1">IF(I$2,data1!E66/Calibration!$G67,"")</f>
        <v>29.319931153525971</v>
      </c>
      <c r="J68" s="114">
        <f ca="1">IF(J$2,data1!F66/Calibration!$G67,"")</f>
        <v>46.393582229230972</v>
      </c>
      <c r="K68" s="114">
        <f ca="1">IF(K$2,data1!G66/Calibration!$G67,"")</f>
        <v>34.401373640592539</v>
      </c>
      <c r="L68" s="114">
        <f ca="1">IF(L$2,data1!H66/Calibration!$G67,"")</f>
        <v>50.052219930679804</v>
      </c>
      <c r="M68" s="114">
        <f ca="1">IF(M$2,data1!I66/Calibration!$G67,"")</f>
        <v>39.838518118027025</v>
      </c>
      <c r="N68" s="114">
        <f ca="1">IF(N$2,data1!J66/Calibration!$G67,"")</f>
        <v>35.874992088876006</v>
      </c>
      <c r="O68" s="114">
        <f ca="1">IF(O$2,data1!K66/Calibration!$G67,"")</f>
        <v>32.673683703126535</v>
      </c>
      <c r="P68" s="114">
        <f ca="1">IF(P$2,data1!L66/Calibration!$G67,"")</f>
        <v>52.643758012732732</v>
      </c>
      <c r="Q68" s="114">
        <f ca="1">IF(Q$2,data1!M66/Calibration!$G67,"")</f>
        <v>43.903674648363413</v>
      </c>
      <c r="R68" s="114">
        <f ca="1">IF(R$2,data1!N66/Calibration!$G67,"")</f>
        <v>35.519293274362006</v>
      </c>
      <c r="S68" s="114">
        <f ca="1">IF(S$2,data1!O66/Calibration!$G67,"")</f>
        <v>54.015749135684743</v>
      </c>
      <c r="T68" s="114">
        <f ca="1">IF(T$2,data1!P66/Calibration!$G67,"")</f>
        <v>41.210509240979036</v>
      </c>
      <c r="U68" s="114">
        <f ca="1">IF(U$2,data1!Q66/Calibration!$G67,"")</f>
        <v>42.582500363931047</v>
      </c>
      <c r="V68" s="114">
        <f ca="1">IF(V$2,data1!R66/Calibration!$G67,"")</f>
        <v>45.428106759312598</v>
      </c>
      <c r="W68" s="114">
        <f ca="1">IF(W$2,data1!S66/Calibration!$G67,"")</f>
        <v>34.553817804443632</v>
      </c>
      <c r="X68" s="114">
        <f ca="1">IF(X$2,data1!T66/Calibration!$G67,"")</f>
        <v>52.186428697033364</v>
      </c>
      <c r="Y68" s="114">
        <f ca="1">IF(Y$2,data1!U66/Calibration!$G67,"")</f>
        <v>41.261322903644761</v>
      </c>
      <c r="Z68" s="114" t="str">
        <f>IF(Z$2,data1!V66/Calibration!$G67,"")</f>
        <v/>
      </c>
      <c r="AA68" s="114">
        <f ca="1">IF(AA$2,data1!W66/Calibration!$G67,"")</f>
        <v>57.3695016852853</v>
      </c>
      <c r="AB68" s="114">
        <f ca="1">IF(AB$2,data1!X66/Calibration!$G67,"")</f>
        <v>43.598786320661226</v>
      </c>
      <c r="AC68" s="114">
        <f ca="1">IF(AC$2,data1!Y66/Calibration!$G67,"")</f>
        <v>35.976622590061368</v>
      </c>
      <c r="AD68" s="114">
        <f ca="1">IF(AD$2,data1!Z66/Calibration!$G67,"")</f>
        <v>40.549922098762849</v>
      </c>
      <c r="AE68" s="114">
        <f ca="1">IF(AE$2,data1!AA66/Calibration!$G67,"")</f>
        <v>32.317981712758623</v>
      </c>
      <c r="AF68" s="114">
        <f ca="1">IF(AF$2,data1!AB66/Calibration!$G67,"")</f>
        <v>48.883489810098531</v>
      </c>
      <c r="AG68" s="114">
        <f ca="1">IF(AG$2,data1!AC66/Calibration!$G67,"")</f>
        <v>37.551868363676284</v>
      </c>
      <c r="AH68" s="114">
        <f ca="1">IF(AH$2,data1!AD66/Calibration!$G67,"")</f>
        <v>32.826127866977629</v>
      </c>
      <c r="AI68" s="114">
        <f ca="1">IF(AI$2,data1!AE66/Calibration!$G67,"")</f>
        <v>54.371451126052655</v>
      </c>
      <c r="AJ68" s="114">
        <f ca="1">IF(AJ$2,data1!AF66/Calibration!$G67,"")</f>
        <v>52.03398453318227</v>
      </c>
      <c r="AK68" s="114">
        <f ca="1">IF(AK$2,data1!AG66/Calibration!$G67,"")</f>
        <v>55.692625410485022</v>
      </c>
    </row>
    <row r="69" spans="1:37">
      <c r="A69" s="112">
        <f>data1!A67</f>
        <v>625</v>
      </c>
      <c r="B69" s="114">
        <f t="shared" ref="B69:B132" ca="1" si="5">C69-1.5*E69</f>
        <v>31.288730198394873</v>
      </c>
      <c r="C69" s="114">
        <f t="shared" ref="C69:C132" ca="1" si="6">AVERAGE(F69:AK69)</f>
        <v>42.203242338872059</v>
      </c>
      <c r="D69" s="114">
        <f t="shared" ref="D69:D132" ca="1" si="7">C69+1.5*E69</f>
        <v>53.117754479349244</v>
      </c>
      <c r="E69" s="114">
        <f t="shared" ref="E69:E132" ca="1" si="8">STDEV(F69:AK69)</f>
        <v>7.276341426984791</v>
      </c>
      <c r="F69" s="114">
        <f ca="1">IF(F$2,data1!B67/Calibration!$G68,"")</f>
        <v>31.403244480754672</v>
      </c>
      <c r="G69" s="114">
        <f ca="1">IF(G$2,data1!C67/Calibration!$G68,"")</f>
        <v>44.156087802089729</v>
      </c>
      <c r="H69" s="114">
        <f ca="1">IF(H$2,data1!D67/Calibration!$G68,"")</f>
        <v>49.5495821062906</v>
      </c>
      <c r="I69" s="114">
        <f ca="1">IF(I$2,data1!E67/Calibration!$G68,"")</f>
        <v>37.351211192513759</v>
      </c>
      <c r="J69" s="114">
        <f ca="1">IF(J$2,data1!F67/Calibration!$G68,"")</f>
        <v>51.666653989174407</v>
      </c>
      <c r="K69" s="114">
        <f ca="1">IF(K$2,data1!G67/Calibration!$G68,"")</f>
        <v>33.772351280938025</v>
      </c>
      <c r="L69" s="114">
        <f ca="1">IF(L$2,data1!H67/Calibration!$G68,"")</f>
        <v>33.973977324563037</v>
      </c>
      <c r="M69" s="114">
        <f ca="1">IF(M$2,data1!I67/Calibration!$G68,"")</f>
        <v>56.354455565508864</v>
      </c>
      <c r="N69" s="114">
        <f ca="1">IF(N$2,data1!J67/Calibration!$G68,"")</f>
        <v>52.926815974241322</v>
      </c>
      <c r="O69" s="114">
        <f ca="1">IF(O$2,data1!K67/Calibration!$G68,"")</f>
        <v>39.518688798714386</v>
      </c>
      <c r="P69" s="114">
        <f ca="1">IF(P$2,data1!L67/Calibration!$G68,"")</f>
        <v>42.694299773397802</v>
      </c>
      <c r="Q69" s="114">
        <f ca="1">IF(Q$2,data1!M67/Calibration!$G68,"")</f>
        <v>30.344708539312769</v>
      </c>
      <c r="R69" s="114">
        <f ca="1">IF(R$2,data1!N67/Calibration!$G68,"")</f>
        <v>42.089421642522758</v>
      </c>
      <c r="S69" s="114">
        <f ca="1">IF(S$2,data1!O67/Calibration!$G68,"")</f>
        <v>34.679666902071737</v>
      </c>
      <c r="T69" s="114">
        <f ca="1">IF(T$2,data1!P67/Calibration!$G68,"")</f>
        <v>31.252024160446485</v>
      </c>
      <c r="U69" s="114">
        <f ca="1">IF(U$2,data1!Q67/Calibration!$G68,"")</f>
        <v>46.021127918031695</v>
      </c>
      <c r="V69" s="114">
        <f ca="1">IF(V$2,data1!R67/Calibration!$G68,"")</f>
        <v>44.76096593296478</v>
      </c>
      <c r="W69" s="114">
        <f ca="1">IF(W$2,data1!S67/Calibration!$G68,"")</f>
        <v>42.089421642522758</v>
      </c>
      <c r="X69" s="114">
        <f ca="1">IF(X$2,data1!T67/Calibration!$G68,"")</f>
        <v>48.491046164848697</v>
      </c>
      <c r="Y69" s="114">
        <f ca="1">IF(Y$2,data1!U67/Calibration!$G68,"")</f>
        <v>43.097551860647833</v>
      </c>
      <c r="Z69" s="114" t="str">
        <f>IF(Z$2,data1!V67/Calibration!$G68,"")</f>
        <v/>
      </c>
      <c r="AA69" s="114">
        <f ca="1">IF(AA$2,data1!W67/Calibration!$G68,"")</f>
        <v>39.518688798714386</v>
      </c>
      <c r="AB69" s="114">
        <f ca="1">IF(AB$2,data1!X67/Calibration!$G68,"")</f>
        <v>34.427635135129897</v>
      </c>
      <c r="AC69" s="114">
        <f ca="1">IF(AC$2,data1!Y67/Calibration!$G68,"")</f>
        <v>42.74470549671463</v>
      </c>
      <c r="AD69" s="114">
        <f ca="1">IF(AD$2,data1!Z67/Calibration!$G68,"")</f>
        <v>45.063403423223448</v>
      </c>
      <c r="AE69" s="114">
        <f ca="1">IF(AE$2,data1!AA67/Calibration!$G68,"")</f>
        <v>44.912186253272964</v>
      </c>
      <c r="AF69" s="114">
        <f ca="1">IF(AF$2,data1!AB67/Calibration!$G68,"")</f>
        <v>59.378849370241802</v>
      </c>
      <c r="AG69" s="114">
        <f ca="1">IF(AG$2,data1!AC67/Calibration!$G68,"")</f>
        <v>35.889423163821824</v>
      </c>
      <c r="AH69" s="114">
        <f ca="1">IF(AH$2,data1!AD67/Calibration!$G68,"")</f>
        <v>47.785353436982291</v>
      </c>
      <c r="AI69" s="114">
        <f ca="1">IF(AI$2,data1!AE67/Calibration!$G68,"")</f>
        <v>39.266657031772546</v>
      </c>
      <c r="AJ69" s="114">
        <f ca="1">IF(AJ$2,data1!AF67/Calibration!$G68,"")</f>
        <v>40.627633613830824</v>
      </c>
      <c r="AK69" s="114">
        <f ca="1">IF(AK$2,data1!AG67/Calibration!$G68,"")</f>
        <v>42.49267372977279</v>
      </c>
    </row>
    <row r="70" spans="1:37">
      <c r="A70" s="112">
        <f>data1!A68</f>
        <v>630</v>
      </c>
      <c r="B70" s="114">
        <f t="shared" ca="1" si="5"/>
        <v>30.599581694043231</v>
      </c>
      <c r="C70" s="114">
        <f t="shared" ca="1" si="6"/>
        <v>49.261474044089539</v>
      </c>
      <c r="D70" s="114">
        <f t="shared" ca="1" si="7"/>
        <v>67.923366394135854</v>
      </c>
      <c r="E70" s="114">
        <f t="shared" ca="1" si="8"/>
        <v>12.441261566697539</v>
      </c>
      <c r="F70" s="114">
        <f ca="1">IF(F$2,data1!B68/Calibration!$G69,"")</f>
        <v>36.875203682046688</v>
      </c>
      <c r="G70" s="114">
        <f ca="1">IF(G$2,data1!C68/Calibration!$G69,"")</f>
        <v>70.535129516772187</v>
      </c>
      <c r="H70" s="114">
        <f ca="1">IF(H$2,data1!D68/Calibration!$G69,"")</f>
        <v>34.413507365159084</v>
      </c>
      <c r="I70" s="114">
        <f ca="1">IF(I$2,data1!E68/Calibration!$G69,"")</f>
        <v>50.69084518748118</v>
      </c>
      <c r="J70" s="114">
        <f ca="1">IF(J$2,data1!F68/Calibration!$G69,"")</f>
        <v>35.719715560568673</v>
      </c>
      <c r="K70" s="114">
        <f ca="1">IF(K$2,data1!G68/Calibration!$G69,"")</f>
        <v>45.817693624973394</v>
      </c>
      <c r="L70" s="114">
        <f ca="1">IF(L$2,data1!H68/Calibration!$G69,"")</f>
        <v>34.4637452965558</v>
      </c>
      <c r="M70" s="114">
        <f ca="1">IF(M$2,data1!I68/Calibration!$G69,"")</f>
        <v>52.901351847385207</v>
      </c>
      <c r="N70" s="114">
        <f ca="1">IF(N$2,data1!J68/Calibration!$G69,"")</f>
        <v>53.102303572972076</v>
      </c>
      <c r="O70" s="114">
        <f ca="1">IF(O$2,data1!K68/Calibration!$G69,"")</f>
        <v>44.762681366288803</v>
      </c>
      <c r="P70" s="114">
        <f ca="1">IF(P$2,data1!L68/Calibration!$G69,"")</f>
        <v>38.482842605707283</v>
      </c>
      <c r="Q70" s="114">
        <f ca="1">IF(Q$2,data1!M68/Calibration!$G69,"")</f>
        <v>36.222101154277254</v>
      </c>
      <c r="R70" s="114">
        <f ca="1">IF(R$2,data1!N68/Calibration!$G69,"")</f>
        <v>38.734035402561574</v>
      </c>
      <c r="S70" s="114">
        <f ca="1">IF(S$2,data1!O68/Calibration!$G69,"")</f>
        <v>50.891800052938756</v>
      </c>
      <c r="T70" s="114">
        <f ca="1">IF(T$2,data1!P68/Calibration!$G69,"")</f>
        <v>33.509212040535353</v>
      </c>
      <c r="U70" s="114">
        <f ca="1">IF(U$2,data1!Q68/Calibration!$G69,"")</f>
        <v>64.807917421166678</v>
      </c>
      <c r="V70" s="114">
        <f ca="1">IF(V$2,data1!R68/Calibration!$G69,"")</f>
        <v>70.133219785857037</v>
      </c>
      <c r="W70" s="114">
        <f ca="1">IF(W$2,data1!S68/Calibration!$G69,"")</f>
        <v>46.671751018200403</v>
      </c>
      <c r="X70" s="114">
        <f ca="1">IF(X$2,data1!T68/Calibration!$G69,"")</f>
        <v>32.403958710583339</v>
      </c>
      <c r="Y70" s="114">
        <f ca="1">IF(Y$2,data1!U68/Calibration!$G69,"")</f>
        <v>70.886801316290629</v>
      </c>
      <c r="Z70" s="114" t="str">
        <f>IF(Z$2,data1!V68/Calibration!$G69,"")</f>
        <v/>
      </c>
      <c r="AA70" s="114">
        <f ca="1">IF(AA$2,data1!W68/Calibration!$G69,"")</f>
        <v>50.389414459230174</v>
      </c>
      <c r="AB70" s="114">
        <f ca="1">IF(AB$2,data1!X68/Calibration!$G69,"")</f>
        <v>43.657428036336789</v>
      </c>
      <c r="AC70" s="114">
        <f ca="1">IF(AC$2,data1!Y68/Calibration!$G69,"")</f>
        <v>47.576046342824135</v>
      </c>
      <c r="AD70" s="114">
        <f ca="1">IF(AD$2,data1!Z68/Calibration!$G69,"")</f>
        <v>69.831792197476744</v>
      </c>
      <c r="AE70" s="114">
        <f ca="1">IF(AE$2,data1!AA68/Calibration!$G69,"")</f>
        <v>45.817693624973394</v>
      </c>
      <c r="AF70" s="114">
        <f ca="1">IF(AF$2,data1!AB68/Calibration!$G69,"")</f>
        <v>41.095255856655754</v>
      </c>
      <c r="AG70" s="114">
        <f ca="1">IF(AG$2,data1!AC68/Calibration!$G69,"")</f>
        <v>45.516259756851674</v>
      </c>
      <c r="AH70" s="114">
        <f ca="1">IF(AH$2,data1!AD68/Calibration!$G69,"")</f>
        <v>48.128673007800138</v>
      </c>
      <c r="AI70" s="114">
        <f ca="1">IF(AI$2,data1!AE68/Calibration!$G69,"")</f>
        <v>61.190736122671765</v>
      </c>
      <c r="AJ70" s="114">
        <f ca="1">IF(AJ$2,data1!AF68/Calibration!$G69,"")</f>
        <v>68.9274905931116</v>
      </c>
      <c r="AK70" s="114">
        <f ca="1">IF(AK$2,data1!AG68/Calibration!$G69,"")</f>
        <v>62.949088840522506</v>
      </c>
    </row>
    <row r="71" spans="1:37">
      <c r="A71" s="112">
        <f>data1!A69</f>
        <v>635</v>
      </c>
      <c r="B71" s="114">
        <f t="shared" ca="1" si="5"/>
        <v>18.037163187508092</v>
      </c>
      <c r="C71" s="114">
        <f t="shared" ca="1" si="6"/>
        <v>32.324555512980304</v>
      </c>
      <c r="D71" s="114">
        <f t="shared" ca="1" si="7"/>
        <v>46.611947838452515</v>
      </c>
      <c r="E71" s="114">
        <f t="shared" ca="1" si="8"/>
        <v>9.5249282169814755</v>
      </c>
      <c r="F71" s="114">
        <f ca="1">IF(F$2,data1!B69/Calibration!$G70,"")</f>
        <v>29.189650900076849</v>
      </c>
      <c r="G71" s="114">
        <f ca="1">IF(G$2,data1!C69/Calibration!$G70,"")</f>
        <v>41.055770563868805</v>
      </c>
      <c r="H71" s="114">
        <f ca="1">IF(H$2,data1!D69/Calibration!$G70,"")</f>
        <v>21.078634415831186</v>
      </c>
      <c r="I71" s="114">
        <f ca="1">IF(I$2,data1!E69/Calibration!$G70,"")</f>
        <v>34.897404979288481</v>
      </c>
      <c r="J71" s="114">
        <f ca="1">IF(J$2,data1!F69/Calibration!$G70,"")</f>
        <v>20.828293473714041</v>
      </c>
      <c r="K71" s="114">
        <f ca="1">IF(K$2,data1!G69/Calibration!$G70,"")</f>
        <v>31.492781934988983</v>
      </c>
      <c r="L71" s="114">
        <f ca="1">IF(L$2,data1!H69/Calibration!$G70,"")</f>
        <v>29.389923027929942</v>
      </c>
      <c r="M71" s="114">
        <f ca="1">IF(M$2,data1!I69/Calibration!$G70,"")</f>
        <v>24.983939344364973</v>
      </c>
      <c r="N71" s="114">
        <f ca="1">IF(N$2,data1!J69/Calibration!$G70,"")</f>
        <v>21.92979017690606</v>
      </c>
      <c r="O71" s="114">
        <f ca="1">IF(O$2,data1!K69/Calibration!$G70,"")</f>
        <v>26.435911488999128</v>
      </c>
      <c r="P71" s="114">
        <f ca="1">IF(P$2,data1!L69/Calibration!$G70,"")</f>
        <v>27.687611505780193</v>
      </c>
      <c r="Q71" s="114">
        <f ca="1">IF(Q$2,data1!M69/Calibration!$G70,"")</f>
        <v>29.740400033973632</v>
      </c>
      <c r="R71" s="114">
        <f ca="1">IF(R$2,data1!N69/Calibration!$G70,"")</f>
        <v>21.379041043009277</v>
      </c>
      <c r="S71" s="114">
        <f ca="1">IF(S$2,data1!O69/Calibration!$G70,"")</f>
        <v>46.813591892742934</v>
      </c>
      <c r="T71" s="114">
        <f ca="1">IF(T$2,data1!P69/Calibration!$G70,"")</f>
        <v>23.081354129760577</v>
      </c>
      <c r="U71" s="114">
        <f ca="1">IF(U$2,data1!Q69/Calibration!$G70,"")</f>
        <v>35.498221362847765</v>
      </c>
      <c r="V71" s="114">
        <f ca="1">IF(V$2,data1!R69/Calibration!$G70,"")</f>
        <v>42.858219714546649</v>
      </c>
      <c r="W71" s="114">
        <f ca="1">IF(W$2,data1!S69/Calibration!$G70,"")</f>
        <v>27.587477006455199</v>
      </c>
      <c r="X71" s="114">
        <f ca="1">IF(X$2,data1!T69/Calibration!$G70,"")</f>
        <v>23.181490193687125</v>
      </c>
      <c r="Y71" s="114">
        <f ca="1">IF(Y$2,data1!U69/Calibration!$G70,"")</f>
        <v>42.107198452796773</v>
      </c>
      <c r="Z71" s="114" t="str">
        <f>IF(Z$2,data1!V69/Calibration!$G70,"")</f>
        <v/>
      </c>
      <c r="AA71" s="114">
        <f ca="1">IF(AA$2,data1!W69/Calibration!$G70,"")</f>
        <v>47.013864020596031</v>
      </c>
      <c r="AB71" s="114">
        <f ca="1">IF(AB$2,data1!X69/Calibration!$G70,"")</f>
        <v>31.342577056798387</v>
      </c>
      <c r="AC71" s="114">
        <f ca="1">IF(AC$2,data1!Y69/Calibration!$G70,"")</f>
        <v>26.73631811617722</v>
      </c>
      <c r="AD71" s="114">
        <f ca="1">IF(AD$2,data1!Z69/Calibration!$G70,"")</f>
        <v>39.153186913865959</v>
      </c>
      <c r="AE71" s="114">
        <f ca="1">IF(AE$2,data1!AA69/Calibration!$G70,"")</f>
        <v>28.939311522561255</v>
      </c>
      <c r="AF71" s="114">
        <f ca="1">IF(AF$2,data1!AB69/Calibration!$G70,"")</f>
        <v>20.127341026228212</v>
      </c>
      <c r="AG71" s="114">
        <f ca="1">IF(AG$2,data1!AC69/Calibration!$G70,"")</f>
        <v>29.439993406795544</v>
      </c>
      <c r="AH71" s="114">
        <f ca="1">IF(AH$2,data1!AD69/Calibration!$G70,"")</f>
        <v>28.638904895383167</v>
      </c>
      <c r="AI71" s="114">
        <f ca="1">IF(AI$2,data1!AE69/Calibration!$G70,"")</f>
        <v>49.016585299126973</v>
      </c>
      <c r="AJ71" s="114">
        <f ca="1">IF(AJ$2,data1!AF69/Calibration!$G70,"")</f>
        <v>51.369780454498503</v>
      </c>
      <c r="AK71" s="114">
        <f ca="1">IF(AK$2,data1!AG69/Calibration!$G70,"")</f>
        <v>49.06665254878947</v>
      </c>
    </row>
    <row r="72" spans="1:37">
      <c r="A72" s="112">
        <f>data1!A70</f>
        <v>640</v>
      </c>
      <c r="B72" s="114">
        <f t="shared" ca="1" si="5"/>
        <v>8.8631388920335077</v>
      </c>
      <c r="C72" s="114">
        <f t="shared" ca="1" si="6"/>
        <v>16.405921964598711</v>
      </c>
      <c r="D72" s="114">
        <f t="shared" ca="1" si="7"/>
        <v>23.948705037163915</v>
      </c>
      <c r="E72" s="114">
        <f t="shared" ca="1" si="8"/>
        <v>5.0285220483768027</v>
      </c>
      <c r="F72" s="114">
        <f ca="1">IF(F$2,data1!B70/Calibration!$G71,"")</f>
        <v>16.09157023916373</v>
      </c>
      <c r="G72" s="114">
        <f ca="1">IF(G$2,data1!C70/Calibration!$G71,"")</f>
        <v>8.7454188798338706</v>
      </c>
      <c r="H72" s="114">
        <f ca="1">IF(H$2,data1!D70/Calibration!$G71,"")</f>
        <v>16.591308639343737</v>
      </c>
      <c r="I72" s="114">
        <f ca="1">IF(I$2,data1!E70/Calibration!$G71,"")</f>
        <v>22.788063239917687</v>
      </c>
      <c r="J72" s="114">
        <f ca="1">IF(J$2,data1!F70/Calibration!$G71,"")</f>
        <v>17.24096777874869</v>
      </c>
      <c r="K72" s="114">
        <f ca="1">IF(K$2,data1!G70/Calibration!$G71,"")</f>
        <v>20.039502819756713</v>
      </c>
      <c r="L72" s="114">
        <f ca="1">IF(L$2,data1!H70/Calibration!$G71,"")</f>
        <v>19.239921379468708</v>
      </c>
      <c r="M72" s="114">
        <f ca="1">IF(M$2,data1!I70/Calibration!$G71,"")</f>
        <v>12.493455319525802</v>
      </c>
      <c r="N72" s="114">
        <f ca="1">IF(N$2,data1!J70/Calibration!$G71,"")</f>
        <v>10.094711779490833</v>
      </c>
      <c r="O72" s="114">
        <f ca="1">IF(O$2,data1!K70/Calibration!$G71,"")</f>
        <v>21.288848039377672</v>
      </c>
      <c r="P72" s="114">
        <f ca="1">IF(P$2,data1!L70/Calibration!$G71,"")</f>
        <v>15.291988798875725</v>
      </c>
      <c r="Q72" s="114">
        <f ca="1">IF(Q$2,data1!M70/Calibration!$G71,"")</f>
        <v>18.090523839883748</v>
      </c>
      <c r="R72" s="114">
        <f ca="1">IF(R$2,data1!N70/Calibration!$G71,"")</f>
        <v>22.338297898926633</v>
      </c>
      <c r="S72" s="114">
        <f ca="1">IF(S$2,data1!O70/Calibration!$G71,"")</f>
        <v>15.142068059650773</v>
      </c>
      <c r="T72" s="114">
        <f ca="1">IF(T$2,data1!P70/Calibration!$G71,"")</f>
        <v>12.993193719705806</v>
      </c>
      <c r="U72" s="114">
        <f ca="1">IF(U$2,data1!Q70/Calibration!$G71,"")</f>
        <v>8.7454188798338706</v>
      </c>
      <c r="V72" s="114">
        <f ca="1">IF(V$2,data1!R70/Calibration!$G71,"")</f>
        <v>9.8448425794008312</v>
      </c>
      <c r="W72" s="114">
        <f ca="1">IF(W$2,data1!S70/Calibration!$G71,"")</f>
        <v>23.337774699286641</v>
      </c>
      <c r="X72" s="114">
        <f ca="1">IF(X$2,data1!T70/Calibration!$G71,"")</f>
        <v>21.388795719413675</v>
      </c>
      <c r="Y72" s="114">
        <f ca="1">IF(Y$2,data1!U70/Calibration!$G71,"")</f>
        <v>8.795392719851872</v>
      </c>
      <c r="Z72" s="114" t="str">
        <f>IF(Z$2,data1!V70/Calibration!$G71,"")</f>
        <v/>
      </c>
      <c r="AA72" s="114">
        <f ca="1">IF(AA$2,data1!W70/Calibration!$G71,"")</f>
        <v>17.640758498892694</v>
      </c>
      <c r="AB72" s="114">
        <f ca="1">IF(AB$2,data1!X70/Calibration!$G71,"")</f>
        <v>17.540810818856695</v>
      </c>
      <c r="AC72" s="114">
        <f ca="1">IF(AC$2,data1!Y70/Calibration!$G71,"")</f>
        <v>21.738611818710627</v>
      </c>
      <c r="AD72" s="114">
        <f ca="1">IF(AD$2,data1!Z70/Calibration!$G71,"")</f>
        <v>8.6954450398158709</v>
      </c>
      <c r="AE72" s="114">
        <f ca="1">IF(AE$2,data1!AA70/Calibration!$G71,"")</f>
        <v>24.836989899826651</v>
      </c>
      <c r="AF72" s="114">
        <f ca="1">IF(AF$2,data1!AB70/Calibration!$G71,"")</f>
        <v>16.291465599235732</v>
      </c>
      <c r="AG72" s="114">
        <f ca="1">IF(AG$2,data1!AC70/Calibration!$G71,"")</f>
        <v>18.040549219036699</v>
      </c>
      <c r="AH72" s="114">
        <f ca="1">IF(AH$2,data1!AD70/Calibration!$G71,"")</f>
        <v>24.637094539754649</v>
      </c>
      <c r="AI72" s="114">
        <f ca="1">IF(AI$2,data1!AE70/Calibration!$G71,"")</f>
        <v>12.793298359633804</v>
      </c>
      <c r="AJ72" s="114">
        <f ca="1">IF(AJ$2,data1!AF70/Calibration!$G71,"")</f>
        <v>11.643900820048845</v>
      </c>
      <c r="AK72" s="114">
        <f ca="1">IF(AK$2,data1!AG70/Calibration!$G71,"")</f>
        <v>14.142591259290766</v>
      </c>
    </row>
    <row r="73" spans="1:37">
      <c r="A73" s="112">
        <f>data1!A71</f>
        <v>645</v>
      </c>
      <c r="B73" s="114">
        <f t="shared" ca="1" si="5"/>
        <v>7.0259017526172585</v>
      </c>
      <c r="C73" s="114">
        <f t="shared" ca="1" si="6"/>
        <v>15.364102079102226</v>
      </c>
      <c r="D73" s="114">
        <f t="shared" ca="1" si="7"/>
        <v>23.702302405587194</v>
      </c>
      <c r="E73" s="114">
        <f t="shared" ca="1" si="8"/>
        <v>5.5588002176566453</v>
      </c>
      <c r="F73" s="114">
        <f ca="1">IF(F$2,data1!B71/Calibration!$G72,"")</f>
        <v>17.153138478299557</v>
      </c>
      <c r="G73" s="114">
        <f ca="1">IF(G$2,data1!C71/Calibration!$G72,"")</f>
        <v>11.102031963012674</v>
      </c>
      <c r="H73" s="114">
        <f ca="1">IF(H$2,data1!D71/Calibration!$G72,"")</f>
        <v>17.453193501810855</v>
      </c>
      <c r="I73" s="114">
        <f ca="1">IF(I$2,data1!E71/Calibration!$G72,"")</f>
        <v>17.853266866492589</v>
      </c>
      <c r="J73" s="114">
        <f ca="1">IF(J$2,data1!F71/Calibration!$G72,"")</f>
        <v>19.203515253674517</v>
      </c>
      <c r="K73" s="114">
        <f ca="1">IF(K$2,data1!G71/Calibration!$G72,"")</f>
        <v>21.603953879002752</v>
      </c>
      <c r="L73" s="114">
        <f ca="1">IF(L$2,data1!H71/Calibration!$G72,"")</f>
        <v>17.853266866492589</v>
      </c>
      <c r="M73" s="114">
        <f ca="1">IF(M$2,data1!I71/Calibration!$G72,"")</f>
        <v>13.50247136972199</v>
      </c>
      <c r="N73" s="114">
        <f ca="1">IF(N$2,data1!J71/Calibration!$G72,"")</f>
        <v>14.602673122596755</v>
      </c>
      <c r="O73" s="114">
        <f ca="1">IF(O$2,data1!K71/Calibration!$G72,"")</f>
        <v>21.053853783946451</v>
      </c>
      <c r="P73" s="114">
        <f ca="1">IF(P$2,data1!L71/Calibration!$G72,"")</f>
        <v>15.80289165387979</v>
      </c>
      <c r="Q73" s="114">
        <f ca="1">IF(Q$2,data1!M71/Calibration!$G72,"")</f>
        <v>17.953285207663022</v>
      </c>
      <c r="R73" s="114">
        <f ca="1">IF(R$2,data1!N71/Calibration!$G72,"")</f>
        <v>21.653962268206886</v>
      </c>
      <c r="S73" s="114">
        <f ca="1">IF(S$2,data1!O71/Calibration!$G72,"")</f>
        <v>5.7010434932619871</v>
      </c>
      <c r="T73" s="114">
        <f ca="1">IF(T$2,data1!P71/Calibration!$G72,"")</f>
        <v>16.653048335209554</v>
      </c>
      <c r="U73" s="114">
        <f ca="1">IF(U$2,data1!Q71/Calibration!$G72,"")</f>
        <v>10.251876063063992</v>
      </c>
      <c r="V73" s="114">
        <f ca="1">IF(V$2,data1!R71/Calibration!$G72,"")</f>
        <v>9.2516934327407423</v>
      </c>
      <c r="W73" s="114">
        <f ca="1">IF(W$2,data1!S71/Calibration!$G72,"")</f>
        <v>21.553943927036453</v>
      </c>
      <c r="X73" s="114">
        <f ca="1">IF(X$2,data1!T71/Calibration!$G72,"")</f>
        <v>20.253707054582986</v>
      </c>
      <c r="Y73" s="114">
        <f ca="1">IF(Y$2,data1!U71/Calibration!$G72,"")</f>
        <v>10.051839380723127</v>
      </c>
      <c r="Z73" s="114" t="str">
        <f>IF(Z$2,data1!V71/Calibration!$G72,"")</f>
        <v/>
      </c>
      <c r="AA73" s="114">
        <f ca="1">IF(AA$2,data1!W71/Calibration!$G72,"")</f>
        <v>5.9010797849123131</v>
      </c>
      <c r="AB73" s="114">
        <f ca="1">IF(AB$2,data1!X71/Calibration!$G72,"")</f>
        <v>21.30389885549145</v>
      </c>
      <c r="AC73" s="114">
        <f ca="1">IF(AC$2,data1!Y71/Calibration!$G72,"")</f>
        <v>24.35445747980858</v>
      </c>
      <c r="AD73" s="114">
        <f ca="1">IF(AD$2,data1!Z71/Calibration!$G72,"")</f>
        <v>10.501921915990076</v>
      </c>
      <c r="AE73" s="114">
        <f ca="1">IF(AE$2,data1!AA71/Calibration!$G72,"")</f>
        <v>15.252791558823489</v>
      </c>
      <c r="AF73" s="114">
        <f ca="1">IF(AF$2,data1!AB71/Calibration!$G72,"")</f>
        <v>19.703605396764519</v>
      </c>
      <c r="AG73" s="114">
        <f ca="1">IF(AG$2,data1!AC71/Calibration!$G72,"")</f>
        <v>21.753980609377319</v>
      </c>
      <c r="AH73" s="114">
        <f ca="1">IF(AH$2,data1!AD71/Calibration!$G72,"")</f>
        <v>16.202965018561521</v>
      </c>
      <c r="AI73" s="114">
        <f ca="1">IF(AI$2,data1!AE71/Calibration!$G72,"")</f>
        <v>6.3511623201792622</v>
      </c>
      <c r="AJ73" s="114">
        <f ca="1">IF(AJ$2,data1!AF71/Calibration!$G72,"")</f>
        <v>7.2513273907131603</v>
      </c>
      <c r="AK73" s="114">
        <f ca="1">IF(AK$2,data1!AG71/Calibration!$G72,"")</f>
        <v>7.201318220127944</v>
      </c>
    </row>
    <row r="74" spans="1:37">
      <c r="A74" s="112">
        <f>data1!A72</f>
        <v>650</v>
      </c>
      <c r="B74" s="114">
        <f t="shared" ca="1" si="5"/>
        <v>7.3909002237293588</v>
      </c>
      <c r="C74" s="114">
        <f t="shared" ca="1" si="6"/>
        <v>14.418379868826554</v>
      </c>
      <c r="D74" s="114">
        <f t="shared" ca="1" si="7"/>
        <v>21.44585951392375</v>
      </c>
      <c r="E74" s="114">
        <f t="shared" ca="1" si="8"/>
        <v>4.6849864300647965</v>
      </c>
      <c r="F74" s="114">
        <f ca="1">IF(F$2,data1!B72/Calibration!$G73,"")</f>
        <v>17.03029913310516</v>
      </c>
      <c r="G74" s="114">
        <f ca="1">IF(G$2,data1!C72/Calibration!$G73,"")</f>
        <v>20.758825966595754</v>
      </c>
      <c r="H74" s="114">
        <f ca="1">IF(H$2,data1!D72/Calibration!$G73,"")</f>
        <v>17.634925361431666</v>
      </c>
      <c r="I74" s="114">
        <f ca="1">IF(I$2,data1!E72/Calibration!$G73,"")</f>
        <v>7.6082102240628178</v>
      </c>
      <c r="J74" s="114">
        <f ca="1">IF(J$2,data1!F72/Calibration!$G73,"")</f>
        <v>17.68531009319744</v>
      </c>
      <c r="K74" s="114">
        <f ca="1">IF(K$2,data1!G72/Calibration!$G73,"")</f>
        <v>12.294061919070383</v>
      </c>
      <c r="L74" s="114">
        <f ca="1">IF(L$2,data1!H72/Calibration!$G73,"")</f>
        <v>18.340322627812593</v>
      </c>
      <c r="M74" s="114">
        <f ca="1">IF(M$2,data1!I72/Calibration!$G73,"")</f>
        <v>15.367577792468698</v>
      </c>
      <c r="N74" s="114">
        <f ca="1">IF(N$2,data1!J72/Calibration!$G73,"")</f>
        <v>16.022588752560981</v>
      </c>
      <c r="O74" s="114">
        <f ca="1">IF(O$2,data1!K72/Calibration!$G73,"")</f>
        <v>8.9182337187702512</v>
      </c>
      <c r="P74" s="114">
        <f ca="1">IF(P$2,data1!L72/Calibration!$G73,"")</f>
        <v>23.479643994065039</v>
      </c>
      <c r="Q74" s="114">
        <f ca="1">IF(Q$2,data1!M72/Calibration!$G73,"")</f>
        <v>15.921817714506561</v>
      </c>
      <c r="R74" s="114">
        <f ca="1">IF(R$2,data1!N72/Calibration!$G73,"")</f>
        <v>7.2051268591065805</v>
      </c>
      <c r="S74" s="114">
        <f ca="1">IF(S$2,data1!O72/Calibration!$G73,"")</f>
        <v>11.790207516059729</v>
      </c>
      <c r="T74" s="114">
        <f ca="1">IF(T$2,data1!P72/Calibration!$G73,"")</f>
        <v>17.131070171159578</v>
      </c>
      <c r="U74" s="114">
        <f ca="1">IF(U$2,data1!Q72/Calibration!$G73,"")</f>
        <v>16.324901866724232</v>
      </c>
      <c r="V74" s="114">
        <f ca="1">IF(V$2,data1!R72/Calibration!$G73,"")</f>
        <v>16.17374609690404</v>
      </c>
      <c r="W74" s="114">
        <f ca="1">IF(W$2,data1!S72/Calibration!$G73,"")</f>
        <v>8.061679895307698</v>
      </c>
      <c r="X74" s="114">
        <f ca="1">IF(X$2,data1!T72/Calibration!$G73,"")</f>
        <v>16.929528095050742</v>
      </c>
      <c r="Y74" s="114">
        <f ca="1">IF(Y$2,data1!U72/Calibration!$G73,"")</f>
        <v>19.146490932247936</v>
      </c>
      <c r="Z74" s="114" t="str">
        <f>IF(Z$2,data1!V72/Calibration!$G73,"")</f>
        <v/>
      </c>
      <c r="AA74" s="114">
        <f ca="1">IF(AA$2,data1!W72/Calibration!$G73,"")</f>
        <v>11.286352325787639</v>
      </c>
      <c r="AB74" s="114">
        <f ca="1">IF(AB$2,data1!X72/Calibration!$G73,"")</f>
        <v>17.68531009319744</v>
      </c>
      <c r="AC74" s="114">
        <f ca="1">IF(AC$2,data1!Y72/Calibration!$G73,"")</f>
        <v>11.387123363842056</v>
      </c>
      <c r="AD74" s="114">
        <f ca="1">IF(AD$2,data1!Z72/Calibration!$G73,"")</f>
        <v>18.592249435687204</v>
      </c>
      <c r="AE74" s="114">
        <f ca="1">IF(AE$2,data1!AA72/Calibration!$G73,"")</f>
        <v>4.2827675427898946</v>
      </c>
      <c r="AF74" s="114">
        <f ca="1">IF(AF$2,data1!AB72/Calibration!$G73,"")</f>
        <v>19.146490932247936</v>
      </c>
      <c r="AG74" s="114">
        <f ca="1">IF(AG$2,data1!AC72/Calibration!$G73,"")</f>
        <v>13.805627489886653</v>
      </c>
      <c r="AH74" s="114">
        <f ca="1">IF(AH$2,data1!AD72/Calibration!$G73,"")</f>
        <v>5.1393209726217295</v>
      </c>
      <c r="AI74" s="114">
        <f ca="1">IF(AI$2,data1!AE72/Calibration!$G73,"")</f>
        <v>13.352157031380338</v>
      </c>
      <c r="AJ74" s="114">
        <f ca="1">IF(AJ$2,data1!AF72/Calibration!$G73,"")</f>
        <v>15.669890906631951</v>
      </c>
      <c r="AK74" s="114">
        <f ca="1">IF(AK$2,data1!AG72/Calibration!$G73,"")</f>
        <v>12.797917109342475</v>
      </c>
    </row>
    <row r="75" spans="1:37">
      <c r="A75" s="112">
        <f>data1!A73</f>
        <v>655</v>
      </c>
      <c r="B75" s="114">
        <f t="shared" ca="1" si="5"/>
        <v>-0.21748438192069308</v>
      </c>
      <c r="C75" s="114">
        <f t="shared" ca="1" si="6"/>
        <v>7.7419883646686749</v>
      </c>
      <c r="D75" s="114">
        <f t="shared" ca="1" si="7"/>
        <v>15.701461111258043</v>
      </c>
      <c r="E75" s="114">
        <f t="shared" ca="1" si="8"/>
        <v>5.3063151643929123</v>
      </c>
      <c r="F75" s="114">
        <f ca="1">IF(F$2,data1!B73/Calibration!$G74,"")</f>
        <v>4.8635146154136324</v>
      </c>
      <c r="G75" s="114">
        <f ca="1">IF(G$2,data1!C73/Calibration!$G74,"")</f>
        <v>14.436959123654704</v>
      </c>
      <c r="H75" s="114">
        <f ca="1">IF(H$2,data1!D73/Calibration!$G74,"")</f>
        <v>11.109290934195085</v>
      </c>
      <c r="I75" s="114">
        <f ca="1">IF(I$2,data1!E73/Calibration!$G74,"")</f>
        <v>1.5358466259309973</v>
      </c>
      <c r="J75" s="114">
        <f ca="1">IF(J$2,data1!F73/Calibration!$G74,"")</f>
        <v>10.90451130408016</v>
      </c>
      <c r="K75" s="114">
        <f ca="1">IF(K$2,data1!G73/Calibration!$G74,"")</f>
        <v>1.8942109786321182</v>
      </c>
      <c r="L75" s="114">
        <f ca="1">IF(L$2,data1!H73/Calibration!$G74,"")</f>
        <v>7.2184795618273521</v>
      </c>
      <c r="M75" s="114">
        <f ca="1">IF(M$2,data1!I73/Calibration!$G74,"")</f>
        <v>13.054696620378952</v>
      </c>
      <c r="N75" s="114">
        <f ca="1">IF(N$2,data1!J73/Calibration!$G74,"")</f>
        <v>9.2662750630686812</v>
      </c>
      <c r="O75" s="114">
        <f ca="1">IF(O$2,data1!K73/Calibration!$G74,"")</f>
        <v>1.1774824732068596</v>
      </c>
      <c r="P75" s="114">
        <f ca="1">IF(P$2,data1!L73/Calibration!$G74,"")</f>
        <v>13.310671158022609</v>
      </c>
      <c r="Q75" s="114">
        <f ca="1">IF(Q$2,data1!M73/Calibration!$G74,"")</f>
        <v>4.3003706325975859</v>
      </c>
      <c r="R75" s="114">
        <f ca="1">IF(R$2,data1!N73/Calibration!$G74,"")</f>
        <v>0.25597443765516625</v>
      </c>
      <c r="S75" s="114">
        <f ca="1">IF(S$2,data1!O73/Calibration!$G74,"")</f>
        <v>12.95230680532149</v>
      </c>
      <c r="T75" s="114">
        <f ca="1">IF(T$2,data1!P73/Calibration!$G74,"")</f>
        <v>3.7884219572642364</v>
      </c>
      <c r="U75" s="114">
        <f ca="1">IF(U$2,data1!Q73/Calibration!$G74,"")</f>
        <v>10.238977506206648</v>
      </c>
      <c r="V75" s="114">
        <f ca="1">IF(V$2,data1!R73/Calibration!$G74,"")</f>
        <v>12.33796791497671</v>
      </c>
      <c r="W75" s="114">
        <f ca="1">IF(W$2,data1!S73/Calibration!$G74,"")</f>
        <v>0.87031312802296179</v>
      </c>
      <c r="X75" s="114">
        <f ca="1">IF(X$2,data1!T73/Calibration!$G74,"")</f>
        <v>9.5734445082410708</v>
      </c>
      <c r="Y75" s="114">
        <f ca="1">IF(Y$2,data1!U73/Calibration!$G74,"")</f>
        <v>13.669034710815799</v>
      </c>
      <c r="Z75" s="114" t="str">
        <f>IF(Z$2,data1!V73/Calibration!$G74,"")</f>
        <v/>
      </c>
      <c r="AA75" s="114">
        <f ca="1">IF(AA$2,data1!W73/Calibration!$G74,"")</f>
        <v>13.310671158022609</v>
      </c>
      <c r="AB75" s="114">
        <f ca="1">IF(AB$2,data1!X73/Calibration!$G74,"")</f>
        <v>3.3788626970343838</v>
      </c>
      <c r="AC75" s="114">
        <f ca="1">IF(AC$2,data1!Y73/Calibration!$G74,"")</f>
        <v>1.3310670958045627</v>
      </c>
      <c r="AD75" s="114">
        <f ca="1">IF(AD$2,data1!Z73/Calibration!$G74,"")</f>
        <v>12.849916990264026</v>
      </c>
      <c r="AE75" s="114">
        <f ca="1">IF(AE$2,data1!AA73/Calibration!$G74,"")</f>
        <v>0</v>
      </c>
      <c r="AF75" s="114">
        <f ca="1">IF(AF$2,data1!AB73/Calibration!$G74,"")</f>
        <v>11.518850194424937</v>
      </c>
      <c r="AG75" s="114">
        <f ca="1">IF(AG$2,data1!AC73/Calibration!$G74,"")</f>
        <v>1.4334569108620259</v>
      </c>
      <c r="AH75" s="114">
        <f ca="1">IF(AH$2,data1!AD73/Calibration!$G74,"")</f>
        <v>0.51194887531033251</v>
      </c>
      <c r="AI75" s="114">
        <f ca="1">IF(AI$2,data1!AE73/Calibration!$G74,"")</f>
        <v>12.95230680532149</v>
      </c>
      <c r="AJ75" s="114">
        <f ca="1">IF(AJ$2,data1!AF73/Calibration!$G74,"")</f>
        <v>14.283373601160577</v>
      </c>
      <c r="AK75" s="114">
        <f ca="1">IF(AK$2,data1!AG73/Calibration!$G74,"")</f>
        <v>11.672434917011133</v>
      </c>
    </row>
    <row r="76" spans="1:37">
      <c r="A76" s="112">
        <f>data1!A74</f>
        <v>660</v>
      </c>
      <c r="B76" s="114">
        <f t="shared" ca="1" si="5"/>
        <v>-0.93868996016043593</v>
      </c>
      <c r="C76" s="114">
        <f t="shared" ca="1" si="6"/>
        <v>1.6658913158785198</v>
      </c>
      <c r="D76" s="114">
        <f t="shared" ca="1" si="7"/>
        <v>4.2704725919174757</v>
      </c>
      <c r="E76" s="114">
        <f t="shared" ca="1" si="8"/>
        <v>1.736387517359304</v>
      </c>
      <c r="F76" s="114">
        <f ca="1">IF(F$2,data1!B74/Calibration!$G75,"")</f>
        <v>0</v>
      </c>
      <c r="G76" s="114">
        <f ca="1">IF(G$2,data1!C74/Calibration!$G75,"")</f>
        <v>3.0800773300891167</v>
      </c>
      <c r="H76" s="114">
        <f ca="1">IF(H$2,data1!D74/Calibration!$G75,"")</f>
        <v>1.5400386650445583</v>
      </c>
      <c r="I76" s="114">
        <f ca="1">IF(I$2,data1!E74/Calibration!$G75,"")</f>
        <v>5.1334623421419527E-2</v>
      </c>
      <c r="J76" s="114">
        <f ca="1">IF(J$2,data1!F74/Calibration!$G75,"")</f>
        <v>2.2587234556078108</v>
      </c>
      <c r="K76" s="114">
        <f ca="1">IF(K$2,data1!G74/Calibration!$G75,"")</f>
        <v>5.1334623421419527E-2</v>
      </c>
      <c r="L76" s="114">
        <f ca="1">IF(L$2,data1!H74/Calibration!$G75,"")</f>
        <v>0</v>
      </c>
      <c r="M76" s="114">
        <f ca="1">IF(M$2,data1!I74/Calibration!$G75,"")</f>
        <v>4.7227854800973548</v>
      </c>
      <c r="N76" s="114">
        <f ca="1">IF(N$2,data1!J74/Calibration!$G75,"")</f>
        <v>2.2073888133873778</v>
      </c>
      <c r="O76" s="114">
        <f ca="1">IF(O$2,data1!K74/Calibration!$G75,"")</f>
        <v>0</v>
      </c>
      <c r="P76" s="114">
        <f ca="1">IF(P$2,data1!L74/Calibration!$G75,"")</f>
        <v>0.25667311084075972</v>
      </c>
      <c r="Q76" s="114">
        <f ca="1">IF(Q$2,data1!M74/Calibration!$G75,"")</f>
        <v>5.1334623421419527E-2</v>
      </c>
      <c r="R76" s="114">
        <f ca="1">IF(R$2,data1!N74/Calibration!$G75,"")</f>
        <v>5.1334623421419527E-2</v>
      </c>
      <c r="S76" s="114">
        <f ca="1">IF(S$2,data1!O74/Calibration!$G75,"")</f>
        <v>3.8500965623499894</v>
      </c>
      <c r="T76" s="114">
        <f ca="1">IF(T$2,data1!P74/Calibration!$G75,"")</f>
        <v>0</v>
      </c>
      <c r="U76" s="114">
        <f ca="1">IF(U$2,data1!Q74/Calibration!$G75,"")</f>
        <v>2.4640620244895439</v>
      </c>
      <c r="V76" s="114">
        <f ca="1">IF(V$2,data1!R74/Calibration!$G75,"")</f>
        <v>3.9014312045704229</v>
      </c>
      <c r="W76" s="114">
        <f ca="1">IF(W$2,data1!S74/Calibration!$G75,"")</f>
        <v>0</v>
      </c>
      <c r="X76" s="114">
        <f ca="1">IF(X$2,data1!T74/Calibration!$G75,"")</f>
        <v>1.8480465183671579</v>
      </c>
      <c r="Y76" s="114">
        <f ca="1">IF(Y$2,data1!U74/Calibration!$G75,"")</f>
        <v>3.1827466145299832</v>
      </c>
      <c r="Z76" s="114" t="str">
        <f>IF(Z$2,data1!V74/Calibration!$G75,"")</f>
        <v/>
      </c>
      <c r="AA76" s="114">
        <f ca="1">IF(AA$2,data1!W74/Calibration!$G75,"")</f>
        <v>4.5687815534360547</v>
      </c>
      <c r="AB76" s="114">
        <f ca="1">IF(AB$2,data1!X74/Calibration!$G75,"")</f>
        <v>5.1334623421419527E-2</v>
      </c>
      <c r="AC76" s="114">
        <f ca="1">IF(AC$2,data1!Y74/Calibration!$G75,"")</f>
        <v>5.1334623421419527E-2</v>
      </c>
      <c r="AD76" s="114">
        <f ca="1">IF(AD$2,data1!Z74/Calibration!$G75,"")</f>
        <v>3.2340812567504167</v>
      </c>
      <c r="AE76" s="114">
        <f ca="1">IF(AE$2,data1!AA74/Calibration!$G75,"")</f>
        <v>0</v>
      </c>
      <c r="AF76" s="114">
        <f ca="1">IF(AF$2,data1!AB74/Calibration!$G75,"")</f>
        <v>2.669400392848464</v>
      </c>
      <c r="AG76" s="114">
        <f ca="1">IF(AG$2,data1!AC74/Calibration!$G75,"")</f>
        <v>0</v>
      </c>
      <c r="AH76" s="114">
        <f ca="1">IF(AH$2,data1!AD74/Calibration!$G75,"")</f>
        <v>5.1334623421419527E-2</v>
      </c>
      <c r="AI76" s="114">
        <f ca="1">IF(AI$2,data1!AE74/Calibration!$G75,"")</f>
        <v>3.6447583945138824</v>
      </c>
      <c r="AJ76" s="114">
        <f ca="1">IF(AJ$2,data1!AF74/Calibration!$G75,"")</f>
        <v>4.0041004890112895</v>
      </c>
      <c r="AK76" s="114">
        <f ca="1">IF(AK$2,data1!AG74/Calibration!$G75,"")</f>
        <v>3.8500965623499894</v>
      </c>
    </row>
    <row r="77" spans="1:37">
      <c r="A77" s="112">
        <f>data1!A75</f>
        <v>665</v>
      </c>
      <c r="B77" s="114">
        <f t="shared" ca="1" si="5"/>
        <v>-3.6646203007933281E-2</v>
      </c>
      <c r="C77" s="114">
        <f t="shared" ca="1" si="6"/>
        <v>3.3563302954393887E-2</v>
      </c>
      <c r="D77" s="114">
        <f t="shared" ca="1" si="7"/>
        <v>0.10377280891672105</v>
      </c>
      <c r="E77" s="114">
        <f t="shared" ca="1" si="8"/>
        <v>4.6806337308218107E-2</v>
      </c>
      <c r="F77" s="114">
        <f ca="1">IF(F$2,data1!B75/Calibration!$G76,"")</f>
        <v>0</v>
      </c>
      <c r="G77" s="114">
        <f ca="1">IF(G$2,data1!C75/Calibration!$G76,"")</f>
        <v>4.9545828458771105E-2</v>
      </c>
      <c r="H77" s="114">
        <f ca="1">IF(H$2,data1!D75/Calibration!$G76,"")</f>
        <v>4.9545828458771105E-2</v>
      </c>
      <c r="I77" s="114">
        <f ca="1">IF(I$2,data1!E75/Calibration!$G76,"")</f>
        <v>4.9545828458771105E-2</v>
      </c>
      <c r="J77" s="114">
        <f ca="1">IF(J$2,data1!F75/Calibration!$G76,"")</f>
        <v>4.9545828458771105E-2</v>
      </c>
      <c r="K77" s="114">
        <f ca="1">IF(K$2,data1!G75/Calibration!$G76,"")</f>
        <v>4.9545828458771105E-2</v>
      </c>
      <c r="L77" s="114">
        <f ca="1">IF(L$2,data1!H75/Calibration!$G76,"")</f>
        <v>0</v>
      </c>
      <c r="M77" s="114">
        <f ca="1">IF(M$2,data1!I75/Calibration!$G76,"")</f>
        <v>0</v>
      </c>
      <c r="N77" s="114">
        <f ca="1">IF(N$2,data1!J75/Calibration!$G76,"")</f>
        <v>4.9545828458771105E-2</v>
      </c>
      <c r="O77" s="114">
        <f ca="1">IF(O$2,data1!K75/Calibration!$G76,"")</f>
        <v>0</v>
      </c>
      <c r="P77" s="114">
        <f ca="1">IF(P$2,data1!L75/Calibration!$G76,"")</f>
        <v>4.9545828458771105E-2</v>
      </c>
      <c r="Q77" s="114">
        <f ca="1">IF(Q$2,data1!M75/Calibration!$G76,"")</f>
        <v>4.9545828458771105E-2</v>
      </c>
      <c r="R77" s="114">
        <f ca="1">IF(R$2,data1!N75/Calibration!$G76,"")</f>
        <v>4.9545828458771105E-2</v>
      </c>
      <c r="S77" s="114">
        <f ca="1">IF(S$2,data1!O75/Calibration!$G76,"")</f>
        <v>4.9545828458771105E-2</v>
      </c>
      <c r="T77" s="114">
        <f ca="1">IF(T$2,data1!P75/Calibration!$G76,"")</f>
        <v>0</v>
      </c>
      <c r="U77" s="114">
        <f ca="1">IF(U$2,data1!Q75/Calibration!$G76,"")</f>
        <v>4.9545828458771105E-2</v>
      </c>
      <c r="V77" s="114">
        <f ca="1">IF(V$2,data1!R75/Calibration!$G76,"")</f>
        <v>4.9545828458771105E-2</v>
      </c>
      <c r="W77" s="114">
        <f ca="1">IF(W$2,data1!S75/Calibration!$G76,"")</f>
        <v>0</v>
      </c>
      <c r="X77" s="114">
        <f ca="1">IF(X$2,data1!T75/Calibration!$G76,"")</f>
        <v>0</v>
      </c>
      <c r="Y77" s="114">
        <f ca="1">IF(Y$2,data1!U75/Calibration!$G76,"")</f>
        <v>0</v>
      </c>
      <c r="Z77" s="114" t="str">
        <f>IF(Z$2,data1!V75/Calibration!$G76,"")</f>
        <v/>
      </c>
      <c r="AA77" s="114">
        <f ca="1">IF(AA$2,data1!W75/Calibration!$G76,"")</f>
        <v>0</v>
      </c>
      <c r="AB77" s="114">
        <f ca="1">IF(AB$2,data1!X75/Calibration!$G76,"")</f>
        <v>4.9545828458771105E-2</v>
      </c>
      <c r="AC77" s="114">
        <f ca="1">IF(AC$2,data1!Y75/Calibration!$G76,"")</f>
        <v>4.9545828458771105E-2</v>
      </c>
      <c r="AD77" s="114">
        <f ca="1">IF(AD$2,data1!Z75/Calibration!$G76,"")</f>
        <v>4.9545828458771105E-2</v>
      </c>
      <c r="AE77" s="114">
        <f ca="1">IF(AE$2,data1!AA75/Calibration!$G76,"")</f>
        <v>0</v>
      </c>
      <c r="AF77" s="114">
        <f ca="1">IF(AF$2,data1!AB75/Calibration!$G76,"")</f>
        <v>0</v>
      </c>
      <c r="AG77" s="114">
        <f ca="1">IF(AG$2,data1!AC75/Calibration!$G76,"")</f>
        <v>0</v>
      </c>
      <c r="AH77" s="114">
        <f ca="1">IF(AH$2,data1!AD75/Calibration!$G76,"")</f>
        <v>4.9545828458771105E-2</v>
      </c>
      <c r="AI77" s="114">
        <f ca="1">IF(AI$2,data1!AE75/Calibration!$G76,"")</f>
        <v>0</v>
      </c>
      <c r="AJ77" s="114">
        <f ca="1">IF(AJ$2,data1!AF75/Calibration!$G76,"")</f>
        <v>0</v>
      </c>
      <c r="AK77" s="114">
        <f ca="1">IF(AK$2,data1!AG75/Calibration!$G76,"")</f>
        <v>0.24772913624587306</v>
      </c>
    </row>
    <row r="78" spans="1:37">
      <c r="A78" s="112">
        <f>data1!A76</f>
        <v>670</v>
      </c>
      <c r="B78" s="114">
        <f t="shared" ca="1" si="5"/>
        <v>-9.7007072428618689E-3</v>
      </c>
      <c r="C78" s="114">
        <f t="shared" ca="1" si="6"/>
        <v>2.5280100850227586E-2</v>
      </c>
      <c r="D78" s="114">
        <f t="shared" ca="1" si="7"/>
        <v>6.0260908943317038E-2</v>
      </c>
      <c r="E78" s="114">
        <f t="shared" ca="1" si="8"/>
        <v>2.3320538728726303E-2</v>
      </c>
      <c r="F78" s="114">
        <f ca="1">IF(F$2,data1!B76/Calibration!$G77,"")</f>
        <v>0</v>
      </c>
      <c r="G78" s="114">
        <f ca="1">IF(G$2,data1!C76/Calibration!$G77,"")</f>
        <v>4.6099007432767937E-2</v>
      </c>
      <c r="H78" s="114">
        <f ca="1">IF(H$2,data1!D76/Calibration!$G77,"")</f>
        <v>4.6099007432767937E-2</v>
      </c>
      <c r="I78" s="114">
        <f ca="1">IF(I$2,data1!E76/Calibration!$G77,"")</f>
        <v>4.6099007432767937E-2</v>
      </c>
      <c r="J78" s="114">
        <f ca="1">IF(J$2,data1!F76/Calibration!$G77,"")</f>
        <v>4.6099007432767937E-2</v>
      </c>
      <c r="K78" s="114">
        <f ca="1">IF(K$2,data1!G76/Calibration!$G77,"")</f>
        <v>4.6099007432767937E-2</v>
      </c>
      <c r="L78" s="114">
        <f ca="1">IF(L$2,data1!H76/Calibration!$G77,"")</f>
        <v>0</v>
      </c>
      <c r="M78" s="114">
        <f ca="1">IF(M$2,data1!I76/Calibration!$G77,"")</f>
        <v>0</v>
      </c>
      <c r="N78" s="114">
        <f ca="1">IF(N$2,data1!J76/Calibration!$G77,"")</f>
        <v>4.6099007432767937E-2</v>
      </c>
      <c r="O78" s="114">
        <f ca="1">IF(O$2,data1!K76/Calibration!$G77,"")</f>
        <v>0</v>
      </c>
      <c r="P78" s="114">
        <f ca="1">IF(P$2,data1!L76/Calibration!$G77,"")</f>
        <v>4.6099007432767937E-2</v>
      </c>
      <c r="Q78" s="114">
        <f ca="1">IF(Q$2,data1!M76/Calibration!$G77,"")</f>
        <v>4.6099007432767937E-2</v>
      </c>
      <c r="R78" s="114">
        <f ca="1">IF(R$2,data1!N76/Calibration!$G77,"")</f>
        <v>4.6099007432767937E-2</v>
      </c>
      <c r="S78" s="114">
        <f ca="1">IF(S$2,data1!O76/Calibration!$G77,"")</f>
        <v>4.6099007432767937E-2</v>
      </c>
      <c r="T78" s="114">
        <f ca="1">IF(T$2,data1!P76/Calibration!$G77,"")</f>
        <v>0</v>
      </c>
      <c r="U78" s="114">
        <f ca="1">IF(U$2,data1!Q76/Calibration!$G77,"")</f>
        <v>4.6099007432767937E-2</v>
      </c>
      <c r="V78" s="114">
        <f ca="1">IF(V$2,data1!R76/Calibration!$G77,"")</f>
        <v>4.6099007432767937E-2</v>
      </c>
      <c r="W78" s="114">
        <f ca="1">IF(W$2,data1!S76/Calibration!$G77,"")</f>
        <v>0</v>
      </c>
      <c r="X78" s="114">
        <f ca="1">IF(X$2,data1!T76/Calibration!$G77,"")</f>
        <v>0</v>
      </c>
      <c r="Y78" s="114">
        <f ca="1">IF(Y$2,data1!U76/Calibration!$G77,"")</f>
        <v>0</v>
      </c>
      <c r="Z78" s="114" t="str">
        <f>IF(Z$2,data1!V76/Calibration!$G77,"")</f>
        <v/>
      </c>
      <c r="AA78" s="114">
        <f ca="1">IF(AA$2,data1!W76/Calibration!$G77,"")</f>
        <v>0</v>
      </c>
      <c r="AB78" s="114">
        <f ca="1">IF(AB$2,data1!X76/Calibration!$G77,"")</f>
        <v>4.6099007432767937E-2</v>
      </c>
      <c r="AC78" s="114">
        <f ca="1">IF(AC$2,data1!Y76/Calibration!$G77,"")</f>
        <v>4.6099007432767937E-2</v>
      </c>
      <c r="AD78" s="114">
        <f ca="1">IF(AD$2,data1!Z76/Calibration!$G77,"")</f>
        <v>4.6099007432767937E-2</v>
      </c>
      <c r="AE78" s="114">
        <f ca="1">IF(AE$2,data1!AA76/Calibration!$G77,"")</f>
        <v>0</v>
      </c>
      <c r="AF78" s="114">
        <f ca="1">IF(AF$2,data1!AB76/Calibration!$G77,"")</f>
        <v>0</v>
      </c>
      <c r="AG78" s="114">
        <f ca="1">IF(AG$2,data1!AC76/Calibration!$G77,"")</f>
        <v>0</v>
      </c>
      <c r="AH78" s="114">
        <f ca="1">IF(AH$2,data1!AD76/Calibration!$G77,"")</f>
        <v>4.6099007432767937E-2</v>
      </c>
      <c r="AI78" s="114">
        <f ca="1">IF(AI$2,data1!AE76/Calibration!$G77,"")</f>
        <v>0</v>
      </c>
      <c r="AJ78" s="114">
        <f ca="1">IF(AJ$2,data1!AF76/Calibration!$G77,"")</f>
        <v>0</v>
      </c>
      <c r="AK78" s="114">
        <f ca="1">IF(AK$2,data1!AG76/Calibration!$G77,"")</f>
        <v>4.6099007432767937E-2</v>
      </c>
    </row>
    <row r="79" spans="1:37">
      <c r="A79" s="112">
        <f>data1!A77</f>
        <v>675</v>
      </c>
      <c r="B79" s="114">
        <f t="shared" ca="1" si="5"/>
        <v>-8.9586583244193954E-3</v>
      </c>
      <c r="C79" s="114">
        <f t="shared" ca="1" si="6"/>
        <v>2.3346316949282492E-2</v>
      </c>
      <c r="D79" s="114">
        <f t="shared" ca="1" si="7"/>
        <v>5.5651292222984379E-2</v>
      </c>
      <c r="E79" s="114">
        <f t="shared" ca="1" si="8"/>
        <v>2.1536650182467924E-2</v>
      </c>
      <c r="F79" s="114">
        <f ca="1">IF(F$2,data1!B77/Calibration!$G78,"")</f>
        <v>0</v>
      </c>
      <c r="G79" s="114">
        <f ca="1">IF(G$2,data1!C77/Calibration!$G78,"")</f>
        <v>4.2572695613397486E-2</v>
      </c>
      <c r="H79" s="114">
        <f ca="1">IF(H$2,data1!D77/Calibration!$G78,"")</f>
        <v>4.2572695613397486E-2</v>
      </c>
      <c r="I79" s="114">
        <f ca="1">IF(I$2,data1!E77/Calibration!$G78,"")</f>
        <v>4.2572695613397486E-2</v>
      </c>
      <c r="J79" s="114">
        <f ca="1">IF(J$2,data1!F77/Calibration!$G78,"")</f>
        <v>4.2572695613397486E-2</v>
      </c>
      <c r="K79" s="114">
        <f ca="1">IF(K$2,data1!G77/Calibration!$G78,"")</f>
        <v>4.2572695613397486E-2</v>
      </c>
      <c r="L79" s="114">
        <f ca="1">IF(L$2,data1!H77/Calibration!$G78,"")</f>
        <v>0</v>
      </c>
      <c r="M79" s="114">
        <f ca="1">IF(M$2,data1!I77/Calibration!$G78,"")</f>
        <v>0</v>
      </c>
      <c r="N79" s="114">
        <f ca="1">IF(N$2,data1!J77/Calibration!$G78,"")</f>
        <v>4.2572695613397486E-2</v>
      </c>
      <c r="O79" s="114">
        <f ca="1">IF(O$2,data1!K77/Calibration!$G78,"")</f>
        <v>0</v>
      </c>
      <c r="P79" s="114">
        <f ca="1">IF(P$2,data1!L77/Calibration!$G78,"")</f>
        <v>4.2572695613397486E-2</v>
      </c>
      <c r="Q79" s="114">
        <f ca="1">IF(Q$2,data1!M77/Calibration!$G78,"")</f>
        <v>4.2572695613397486E-2</v>
      </c>
      <c r="R79" s="114">
        <f ca="1">IF(R$2,data1!N77/Calibration!$G78,"")</f>
        <v>4.2572695613397486E-2</v>
      </c>
      <c r="S79" s="114">
        <f ca="1">IF(S$2,data1!O77/Calibration!$G78,"")</f>
        <v>4.2572695613397486E-2</v>
      </c>
      <c r="T79" s="114">
        <f ca="1">IF(T$2,data1!P77/Calibration!$G78,"")</f>
        <v>0</v>
      </c>
      <c r="U79" s="114">
        <f ca="1">IF(U$2,data1!Q77/Calibration!$G78,"")</f>
        <v>4.2572695613397486E-2</v>
      </c>
      <c r="V79" s="114">
        <f ca="1">IF(V$2,data1!R77/Calibration!$G78,"")</f>
        <v>4.2572695613397486E-2</v>
      </c>
      <c r="W79" s="114">
        <f ca="1">IF(W$2,data1!S77/Calibration!$G78,"")</f>
        <v>0</v>
      </c>
      <c r="X79" s="114">
        <f ca="1">IF(X$2,data1!T77/Calibration!$G78,"")</f>
        <v>0</v>
      </c>
      <c r="Y79" s="114">
        <f ca="1">IF(Y$2,data1!U77/Calibration!$G78,"")</f>
        <v>0</v>
      </c>
      <c r="Z79" s="114" t="str">
        <f>IF(Z$2,data1!V77/Calibration!$G78,"")</f>
        <v/>
      </c>
      <c r="AA79" s="114">
        <f ca="1">IF(AA$2,data1!W77/Calibration!$G78,"")</f>
        <v>0</v>
      </c>
      <c r="AB79" s="114">
        <f ca="1">IF(AB$2,data1!X77/Calibration!$G78,"")</f>
        <v>4.2572695613397486E-2</v>
      </c>
      <c r="AC79" s="114">
        <f ca="1">IF(AC$2,data1!Y77/Calibration!$G78,"")</f>
        <v>4.2572695613397486E-2</v>
      </c>
      <c r="AD79" s="114">
        <f ca="1">IF(AD$2,data1!Z77/Calibration!$G78,"")</f>
        <v>4.2572695613397486E-2</v>
      </c>
      <c r="AE79" s="114">
        <f ca="1">IF(AE$2,data1!AA77/Calibration!$G78,"")</f>
        <v>0</v>
      </c>
      <c r="AF79" s="114">
        <f ca="1">IF(AF$2,data1!AB77/Calibration!$G78,"")</f>
        <v>0</v>
      </c>
      <c r="AG79" s="114">
        <f ca="1">IF(AG$2,data1!AC77/Calibration!$G78,"")</f>
        <v>0</v>
      </c>
      <c r="AH79" s="114">
        <f ca="1">IF(AH$2,data1!AD77/Calibration!$G78,"")</f>
        <v>4.2572695613397486E-2</v>
      </c>
      <c r="AI79" s="114">
        <f ca="1">IF(AI$2,data1!AE77/Calibration!$G78,"")</f>
        <v>0</v>
      </c>
      <c r="AJ79" s="114">
        <f ca="1">IF(AJ$2,data1!AF77/Calibration!$G78,"")</f>
        <v>0</v>
      </c>
      <c r="AK79" s="114">
        <f ca="1">IF(AK$2,data1!AG77/Calibration!$G78,"")</f>
        <v>4.2572695613397486E-2</v>
      </c>
    </row>
    <row r="80" spans="1:37">
      <c r="A80" s="112">
        <f>data1!A78</f>
        <v>680</v>
      </c>
      <c r="B80" s="114">
        <f t="shared" ca="1" si="5"/>
        <v>-8.4028098521306653E-3</v>
      </c>
      <c r="C80" s="114">
        <f t="shared" ca="1" si="6"/>
        <v>2.1897772519983972E-2</v>
      </c>
      <c r="D80" s="114">
        <f t="shared" ca="1" si="7"/>
        <v>5.2198354892098606E-2</v>
      </c>
      <c r="E80" s="114">
        <f t="shared" ca="1" si="8"/>
        <v>2.0200388248076424E-2</v>
      </c>
      <c r="F80" s="114">
        <f ca="1">IF(F$2,data1!B78/Calibration!$G79,"")</f>
        <v>0</v>
      </c>
      <c r="G80" s="114">
        <f ca="1">IF(G$2,data1!C78/Calibration!$G79,"")</f>
        <v>3.99312322423237E-2</v>
      </c>
      <c r="H80" s="114">
        <f ca="1">IF(H$2,data1!D78/Calibration!$G79,"")</f>
        <v>3.99312322423237E-2</v>
      </c>
      <c r="I80" s="114">
        <f ca="1">IF(I$2,data1!E78/Calibration!$G79,"")</f>
        <v>3.99312322423237E-2</v>
      </c>
      <c r="J80" s="114">
        <f ca="1">IF(J$2,data1!F78/Calibration!$G79,"")</f>
        <v>3.99312322423237E-2</v>
      </c>
      <c r="K80" s="114">
        <f ca="1">IF(K$2,data1!G78/Calibration!$G79,"")</f>
        <v>3.99312322423237E-2</v>
      </c>
      <c r="L80" s="114">
        <f ca="1">IF(L$2,data1!H78/Calibration!$G79,"")</f>
        <v>0</v>
      </c>
      <c r="M80" s="114">
        <f ca="1">IF(M$2,data1!I78/Calibration!$G79,"")</f>
        <v>0</v>
      </c>
      <c r="N80" s="114">
        <f ca="1">IF(N$2,data1!J78/Calibration!$G79,"")</f>
        <v>3.99312322423237E-2</v>
      </c>
      <c r="O80" s="114">
        <f ca="1">IF(O$2,data1!K78/Calibration!$G79,"")</f>
        <v>0</v>
      </c>
      <c r="P80" s="114">
        <f ca="1">IF(P$2,data1!L78/Calibration!$G79,"")</f>
        <v>3.99312322423237E-2</v>
      </c>
      <c r="Q80" s="114">
        <f ca="1">IF(Q$2,data1!M78/Calibration!$G79,"")</f>
        <v>3.99312322423237E-2</v>
      </c>
      <c r="R80" s="114">
        <f ca="1">IF(R$2,data1!N78/Calibration!$G79,"")</f>
        <v>3.99312322423237E-2</v>
      </c>
      <c r="S80" s="114">
        <f ca="1">IF(S$2,data1!O78/Calibration!$G79,"")</f>
        <v>3.99312322423237E-2</v>
      </c>
      <c r="T80" s="114">
        <f ca="1">IF(T$2,data1!P78/Calibration!$G79,"")</f>
        <v>0</v>
      </c>
      <c r="U80" s="114">
        <f ca="1">IF(U$2,data1!Q78/Calibration!$G79,"")</f>
        <v>3.99312322423237E-2</v>
      </c>
      <c r="V80" s="114">
        <f ca="1">IF(V$2,data1!R78/Calibration!$G79,"")</f>
        <v>3.99312322423237E-2</v>
      </c>
      <c r="W80" s="114">
        <f ca="1">IF(W$2,data1!S78/Calibration!$G79,"")</f>
        <v>0</v>
      </c>
      <c r="X80" s="114">
        <f ca="1">IF(X$2,data1!T78/Calibration!$G79,"")</f>
        <v>0</v>
      </c>
      <c r="Y80" s="114">
        <f ca="1">IF(Y$2,data1!U78/Calibration!$G79,"")</f>
        <v>0</v>
      </c>
      <c r="Z80" s="114" t="str">
        <f>IF(Z$2,data1!V78/Calibration!$G79,"")</f>
        <v/>
      </c>
      <c r="AA80" s="114">
        <f ca="1">IF(AA$2,data1!W78/Calibration!$G79,"")</f>
        <v>0</v>
      </c>
      <c r="AB80" s="114">
        <f ca="1">IF(AB$2,data1!X78/Calibration!$G79,"")</f>
        <v>3.99312322423237E-2</v>
      </c>
      <c r="AC80" s="114">
        <f ca="1">IF(AC$2,data1!Y78/Calibration!$G79,"")</f>
        <v>3.99312322423237E-2</v>
      </c>
      <c r="AD80" s="114">
        <f ca="1">IF(AD$2,data1!Z78/Calibration!$G79,"")</f>
        <v>3.99312322423237E-2</v>
      </c>
      <c r="AE80" s="114">
        <f ca="1">IF(AE$2,data1!AA78/Calibration!$G79,"")</f>
        <v>0</v>
      </c>
      <c r="AF80" s="114">
        <f ca="1">IF(AF$2,data1!AB78/Calibration!$G79,"")</f>
        <v>0</v>
      </c>
      <c r="AG80" s="114">
        <f ca="1">IF(AG$2,data1!AC78/Calibration!$G79,"")</f>
        <v>0</v>
      </c>
      <c r="AH80" s="114">
        <f ca="1">IF(AH$2,data1!AD78/Calibration!$G79,"")</f>
        <v>3.99312322423237E-2</v>
      </c>
      <c r="AI80" s="114">
        <f ca="1">IF(AI$2,data1!AE78/Calibration!$G79,"")</f>
        <v>0</v>
      </c>
      <c r="AJ80" s="114">
        <f ca="1">IF(AJ$2,data1!AF78/Calibration!$G79,"")</f>
        <v>0</v>
      </c>
      <c r="AK80" s="114">
        <f ca="1">IF(AK$2,data1!AG78/Calibration!$G79,"")</f>
        <v>3.99312322423237E-2</v>
      </c>
    </row>
    <row r="81" spans="1:37">
      <c r="A81" s="112">
        <f>data1!A79</f>
        <v>685</v>
      </c>
      <c r="B81" s="114">
        <f t="shared" ca="1" si="5"/>
        <v>-0.25436345986047604</v>
      </c>
      <c r="C81" s="114">
        <f t="shared" ca="1" si="6"/>
        <v>0.10654657704592194</v>
      </c>
      <c r="D81" s="114">
        <f t="shared" ca="1" si="7"/>
        <v>0.46745661395231997</v>
      </c>
      <c r="E81" s="114">
        <f t="shared" ca="1" si="8"/>
        <v>0.24060669127093198</v>
      </c>
      <c r="F81" s="114">
        <f ca="1">IF(F$2,data1!B79/Calibration!$G80,"")</f>
        <v>0</v>
      </c>
      <c r="G81" s="114">
        <f ca="1">IF(G$2,data1!C79/Calibration!$G80,"")</f>
        <v>3.8406324065939287E-2</v>
      </c>
      <c r="H81" s="114">
        <f ca="1">IF(H$2,data1!D79/Calibration!$G80,"")</f>
        <v>3.8406324065939287E-2</v>
      </c>
      <c r="I81" s="114">
        <f ca="1">IF(I$2,data1!E79/Calibration!$G80,"")</f>
        <v>3.8406324065939287E-2</v>
      </c>
      <c r="J81" s="114">
        <f ca="1">IF(J$2,data1!F79/Calibration!$G80,"")</f>
        <v>3.8406324065939287E-2</v>
      </c>
      <c r="K81" s="114">
        <f ca="1">IF(K$2,data1!G79/Calibration!$G80,"")</f>
        <v>3.8406324065939287E-2</v>
      </c>
      <c r="L81" s="114">
        <f ca="1">IF(L$2,data1!H79/Calibration!$G80,"")</f>
        <v>0</v>
      </c>
      <c r="M81" s="114">
        <f ca="1">IF(M$2,data1!I79/Calibration!$G80,"")</f>
        <v>0</v>
      </c>
      <c r="N81" s="114">
        <f ca="1">IF(N$2,data1!J79/Calibration!$G80,"")</f>
        <v>3.8406324065939287E-2</v>
      </c>
      <c r="O81" s="114">
        <f ca="1">IF(O$2,data1!K79/Calibration!$G80,"")</f>
        <v>0</v>
      </c>
      <c r="P81" s="114">
        <f ca="1">IF(P$2,data1!L79/Calibration!$G80,"")</f>
        <v>3.8406324065939287E-2</v>
      </c>
      <c r="Q81" s="114">
        <f ca="1">IF(Q$2,data1!M79/Calibration!$G80,"")</f>
        <v>3.8406324065939287E-2</v>
      </c>
      <c r="R81" s="114">
        <f ca="1">IF(R$2,data1!N79/Calibration!$G80,"")</f>
        <v>3.8406324065939287E-2</v>
      </c>
      <c r="S81" s="114">
        <f ca="1">IF(S$2,data1!O79/Calibration!$G80,"")</f>
        <v>0.15362529626375715</v>
      </c>
      <c r="T81" s="114">
        <f ca="1">IF(T$2,data1!P79/Calibration!$G80,"")</f>
        <v>0</v>
      </c>
      <c r="U81" s="114">
        <f ca="1">IF(U$2,data1!Q79/Calibration!$G80,"")</f>
        <v>0.88334547695760579</v>
      </c>
      <c r="V81" s="114">
        <f ca="1">IF(V$2,data1!R79/Calibration!$G80,"")</f>
        <v>3.8406324065939287E-2</v>
      </c>
      <c r="W81" s="114">
        <f ca="1">IF(W$2,data1!S79/Calibration!$G80,"")</f>
        <v>0</v>
      </c>
      <c r="X81" s="114">
        <f ca="1">IF(X$2,data1!T79/Calibration!$G80,"")</f>
        <v>0</v>
      </c>
      <c r="Y81" s="114">
        <f ca="1">IF(Y$2,data1!U79/Calibration!$G80,"")</f>
        <v>0</v>
      </c>
      <c r="Z81" s="114" t="str">
        <f>IF(Z$2,data1!V79/Calibration!$G80,"")</f>
        <v/>
      </c>
      <c r="AA81" s="114">
        <f ca="1">IF(AA$2,data1!W79/Calibration!$G80,"")</f>
        <v>0.96015807820747989</v>
      </c>
      <c r="AB81" s="114">
        <f ca="1">IF(AB$2,data1!X79/Calibration!$G80,"")</f>
        <v>3.8406324065939287E-2</v>
      </c>
      <c r="AC81" s="114">
        <f ca="1">IF(AC$2,data1!Y79/Calibration!$G80,"")</f>
        <v>3.8406324065939287E-2</v>
      </c>
      <c r="AD81" s="114">
        <f ca="1">IF(AD$2,data1!Z79/Calibration!$G80,"")</f>
        <v>3.8406324065939287E-2</v>
      </c>
      <c r="AE81" s="114">
        <f ca="1">IF(AE$2,data1!AA79/Calibration!$G80,"")</f>
        <v>0</v>
      </c>
      <c r="AF81" s="114">
        <f ca="1">IF(AF$2,data1!AB79/Calibration!$G80,"")</f>
        <v>0</v>
      </c>
      <c r="AG81" s="114">
        <f ca="1">IF(AG$2,data1!AC79/Calibration!$G80,"")</f>
        <v>0</v>
      </c>
      <c r="AH81" s="114">
        <f ca="1">IF(AH$2,data1!AD79/Calibration!$G80,"")</f>
        <v>3.8406324065939287E-2</v>
      </c>
      <c r="AI81" s="114">
        <f ca="1">IF(AI$2,data1!AE79/Calibration!$G80,"")</f>
        <v>0.2304379537720366</v>
      </c>
      <c r="AJ81" s="114">
        <f ca="1">IF(AJ$2,data1!AF79/Calibration!$G80,"")</f>
        <v>0</v>
      </c>
      <c r="AK81" s="114">
        <f ca="1">IF(AK$2,data1!AG79/Calibration!$G80,"")</f>
        <v>0.53768854629955087</v>
      </c>
    </row>
    <row r="82" spans="1:37">
      <c r="A82" s="112">
        <f>data1!A80</f>
        <v>690</v>
      </c>
      <c r="B82" s="114">
        <f t="shared" ca="1" si="5"/>
        <v>-0.69337489567371724</v>
      </c>
      <c r="C82" s="114">
        <f t="shared" ca="1" si="6"/>
        <v>0.26040337650911971</v>
      </c>
      <c r="D82" s="114">
        <f t="shared" ca="1" si="7"/>
        <v>1.2141816486919565</v>
      </c>
      <c r="E82" s="114">
        <f t="shared" ca="1" si="8"/>
        <v>0.6358521814552246</v>
      </c>
      <c r="F82" s="114">
        <f ca="1">IF(F$2,data1!B80/Calibration!$G81,"")</f>
        <v>0</v>
      </c>
      <c r="G82" s="114">
        <f ca="1">IF(G$2,data1!C80/Calibration!$G81,"")</f>
        <v>3.7546532674971191E-2</v>
      </c>
      <c r="H82" s="114">
        <f ca="1">IF(H$2,data1!D80/Calibration!$G81,"")</f>
        <v>3.7546532674971191E-2</v>
      </c>
      <c r="I82" s="114">
        <f ca="1">IF(I$2,data1!E80/Calibration!$G81,"")</f>
        <v>3.7546532674971191E-2</v>
      </c>
      <c r="J82" s="114">
        <f ca="1">IF(J$2,data1!F80/Calibration!$G81,"")</f>
        <v>3.7546532674971191E-2</v>
      </c>
      <c r="K82" s="114">
        <f ca="1">IF(K$2,data1!G80/Calibration!$G81,"")</f>
        <v>3.7546532674971191E-2</v>
      </c>
      <c r="L82" s="114">
        <f ca="1">IF(L$2,data1!H80/Calibration!$G81,"")</f>
        <v>0</v>
      </c>
      <c r="M82" s="114">
        <f ca="1">IF(M$2,data1!I80/Calibration!$G81,"")</f>
        <v>0</v>
      </c>
      <c r="N82" s="114">
        <f ca="1">IF(N$2,data1!J80/Calibration!$G81,"")</f>
        <v>3.7546532674971191E-2</v>
      </c>
      <c r="O82" s="114">
        <f ca="1">IF(O$2,data1!K80/Calibration!$G81,"")</f>
        <v>0</v>
      </c>
      <c r="P82" s="114">
        <f ca="1">IF(P$2,data1!L80/Calibration!$G81,"")</f>
        <v>3.7546532674971191E-2</v>
      </c>
      <c r="Q82" s="114">
        <f ca="1">IF(Q$2,data1!M80/Calibration!$G81,"")</f>
        <v>3.7546532674971191E-2</v>
      </c>
      <c r="R82" s="114">
        <f ca="1">IF(R$2,data1!N80/Calibration!$G81,"")</f>
        <v>3.7546532674971191E-2</v>
      </c>
      <c r="S82" s="114">
        <f ca="1">IF(S$2,data1!O80/Calibration!$G81,"")</f>
        <v>1.4643147239081589</v>
      </c>
      <c r="T82" s="114">
        <f ca="1">IF(T$2,data1!P80/Calibration!$G81,"")</f>
        <v>3.7546532674971191E-2</v>
      </c>
      <c r="U82" s="114">
        <f ca="1">IF(U$2,data1!Q80/Calibration!$G81,"")</f>
        <v>0.18773265879160889</v>
      </c>
      <c r="V82" s="114">
        <f ca="1">IF(V$2,data1!R80/Calibration!$G81,"")</f>
        <v>3.7546532674971191E-2</v>
      </c>
      <c r="W82" s="114">
        <f ca="1">IF(W$2,data1!S80/Calibration!$G81,"")</f>
        <v>0</v>
      </c>
      <c r="X82" s="114">
        <f ca="1">IF(X$2,data1!T80/Calibration!$G81,"")</f>
        <v>0</v>
      </c>
      <c r="Y82" s="114">
        <f ca="1">IF(Y$2,data1!U80/Calibration!$G81,"")</f>
        <v>0</v>
      </c>
      <c r="Z82" s="114" t="str">
        <f>IF(Z$2,data1!V80/Calibration!$G81,"")</f>
        <v/>
      </c>
      <c r="AA82" s="114">
        <f ca="1">IF(AA$2,data1!W80/Calibration!$G81,"")</f>
        <v>2.7033504625958544</v>
      </c>
      <c r="AB82" s="114">
        <f ca="1">IF(AB$2,data1!X80/Calibration!$G81,"")</f>
        <v>3.7546532674971191E-2</v>
      </c>
      <c r="AC82" s="114">
        <f ca="1">IF(AC$2,data1!Y80/Calibration!$G81,"")</f>
        <v>3.7546532674971191E-2</v>
      </c>
      <c r="AD82" s="114">
        <f ca="1">IF(AD$2,data1!Z80/Calibration!$G81,"")</f>
        <v>3.7546532674971191E-2</v>
      </c>
      <c r="AE82" s="114">
        <f ca="1">IF(AE$2,data1!AA80/Calibration!$G81,"")</f>
        <v>0</v>
      </c>
      <c r="AF82" s="114">
        <f ca="1">IF(AF$2,data1!AB80/Calibration!$G81,"")</f>
        <v>0</v>
      </c>
      <c r="AG82" s="114">
        <f ca="1">IF(AG$2,data1!AC80/Calibration!$G81,"")</f>
        <v>0</v>
      </c>
      <c r="AH82" s="114">
        <f ca="1">IF(AH$2,data1!AD80/Calibration!$G81,"")</f>
        <v>3.7546532674971191E-2</v>
      </c>
      <c r="AI82" s="114">
        <f ca="1">IF(AI$2,data1!AE80/Calibration!$G81,"")</f>
        <v>1.314128684873215</v>
      </c>
      <c r="AJ82" s="114">
        <f ca="1">IF(AJ$2,data1!AF80/Calibration!$G81,"")</f>
        <v>0.11263960260816061</v>
      </c>
      <c r="AK82" s="114">
        <f ca="1">IF(AK$2,data1!AG80/Calibration!$G81,"")</f>
        <v>1.7271405488811451</v>
      </c>
    </row>
    <row r="83" spans="1:37">
      <c r="A83" s="112">
        <f>data1!A81</f>
        <v>695</v>
      </c>
      <c r="B83" s="114">
        <f t="shared" ca="1" si="5"/>
        <v>-0.25348356904325103</v>
      </c>
      <c r="C83" s="114">
        <f t="shared" ca="1" si="6"/>
        <v>9.7402043768424262E-2</v>
      </c>
      <c r="D83" s="114">
        <f t="shared" ca="1" si="7"/>
        <v>0.44828765658009956</v>
      </c>
      <c r="E83" s="114">
        <f t="shared" ca="1" si="8"/>
        <v>0.2339237418744502</v>
      </c>
      <c r="F83" s="114">
        <f ca="1">IF(F$2,data1!B81/Calibration!$G82,"")</f>
        <v>0</v>
      </c>
      <c r="G83" s="114">
        <f ca="1">IF(G$2,data1!C81/Calibration!$G82,"")</f>
        <v>3.7277325224320937E-2</v>
      </c>
      <c r="H83" s="114">
        <f ca="1">IF(H$2,data1!D81/Calibration!$G82,"")</f>
        <v>3.7277325224320937E-2</v>
      </c>
      <c r="I83" s="114">
        <f ca="1">IF(I$2,data1!E81/Calibration!$G82,"")</f>
        <v>3.7277325224320937E-2</v>
      </c>
      <c r="J83" s="114">
        <f ca="1">IF(J$2,data1!F81/Calibration!$G82,"")</f>
        <v>3.7277325224320937E-2</v>
      </c>
      <c r="K83" s="114">
        <f ca="1">IF(K$2,data1!G81/Calibration!$G82,"")</f>
        <v>3.7277325224320937E-2</v>
      </c>
      <c r="L83" s="114">
        <f ca="1">IF(L$2,data1!H81/Calibration!$G82,"")</f>
        <v>0</v>
      </c>
      <c r="M83" s="114">
        <f ca="1">IF(M$2,data1!I81/Calibration!$G82,"")</f>
        <v>0</v>
      </c>
      <c r="N83" s="114">
        <f ca="1">IF(N$2,data1!J81/Calibration!$G82,"")</f>
        <v>3.7277325224320937E-2</v>
      </c>
      <c r="O83" s="114">
        <f ca="1">IF(O$2,data1!K81/Calibration!$G82,"")</f>
        <v>0</v>
      </c>
      <c r="P83" s="114">
        <f ca="1">IF(P$2,data1!L81/Calibration!$G82,"")</f>
        <v>3.7277325224320937E-2</v>
      </c>
      <c r="Q83" s="114">
        <f ca="1">IF(Q$2,data1!M81/Calibration!$G82,"")</f>
        <v>3.7277325224320937E-2</v>
      </c>
      <c r="R83" s="114">
        <f ca="1">IF(R$2,data1!N81/Calibration!$G82,"")</f>
        <v>3.7277325224320937E-2</v>
      </c>
      <c r="S83" s="114">
        <f ca="1">IF(S$2,data1!O81/Calibration!$G82,"")</f>
        <v>0.22366396044669626</v>
      </c>
      <c r="T83" s="114">
        <f ca="1">IF(T$2,data1!P81/Calibration!$G82,"")</f>
        <v>0</v>
      </c>
      <c r="U83" s="114">
        <f ca="1">IF(U$2,data1!Q81/Calibration!$G82,"")</f>
        <v>3.7277325224320937E-2</v>
      </c>
      <c r="V83" s="114">
        <f ca="1">IF(V$2,data1!R81/Calibration!$G82,"")</f>
        <v>3.7277325224320937E-2</v>
      </c>
      <c r="W83" s="114">
        <f ca="1">IF(W$2,data1!S81/Calibration!$G82,"")</f>
        <v>0</v>
      </c>
      <c r="X83" s="114">
        <f ca="1">IF(X$2,data1!T81/Calibration!$G82,"")</f>
        <v>0.37277324314243876</v>
      </c>
      <c r="Y83" s="114">
        <f ca="1">IF(Y$2,data1!U81/Calibration!$G82,"")</f>
        <v>0</v>
      </c>
      <c r="Z83" s="114" t="str">
        <f>IF(Z$2,data1!V81/Calibration!$G82,"")</f>
        <v/>
      </c>
      <c r="AA83" s="114">
        <f ca="1">IF(AA$2,data1!W81/Calibration!$G82,"")</f>
        <v>0.74554648628487752</v>
      </c>
      <c r="AB83" s="114">
        <f ca="1">IF(AB$2,data1!X81/Calibration!$G82,"")</f>
        <v>3.7277325224320937E-2</v>
      </c>
      <c r="AC83" s="114">
        <f ca="1">IF(AC$2,data1!Y81/Calibration!$G82,"")</f>
        <v>3.7277325224320937E-2</v>
      </c>
      <c r="AD83" s="114">
        <f ca="1">IF(AD$2,data1!Z81/Calibration!$G82,"")</f>
        <v>3.7277325224320937E-2</v>
      </c>
      <c r="AE83" s="114">
        <f ca="1">IF(AE$2,data1!AA81/Calibration!$G82,"")</f>
        <v>0</v>
      </c>
      <c r="AF83" s="114">
        <f ca="1">IF(AF$2,data1!AB81/Calibration!$G82,"")</f>
        <v>1.0810424633580045</v>
      </c>
      <c r="AG83" s="114">
        <f ca="1">IF(AG$2,data1!AC81/Calibration!$G82,"")</f>
        <v>0</v>
      </c>
      <c r="AH83" s="114">
        <f ca="1">IF(AH$2,data1!AD81/Calibration!$G82,"")</f>
        <v>3.7277325224320937E-2</v>
      </c>
      <c r="AI83" s="114">
        <f ca="1">IF(AI$2,data1!AE81/Calibration!$G82,"")</f>
        <v>0</v>
      </c>
      <c r="AJ83" s="114">
        <f ca="1">IF(AJ$2,data1!AF81/Calibration!$G82,"")</f>
        <v>0</v>
      </c>
      <c r="AK83" s="114">
        <f ca="1">IF(AK$2,data1!AG81/Calibration!$G82,"")</f>
        <v>3.7277325224320937E-2</v>
      </c>
    </row>
    <row r="84" spans="1:37">
      <c r="A84" s="112">
        <f>data1!A82</f>
        <v>700</v>
      </c>
      <c r="B84" s="114">
        <f t="shared" ca="1" si="5"/>
        <v>-7.8566667411186356E-2</v>
      </c>
      <c r="C84" s="114">
        <f t="shared" ca="1" si="6"/>
        <v>4.3356849105305892E-2</v>
      </c>
      <c r="D84" s="114">
        <f t="shared" ca="1" si="7"/>
        <v>0.16528036562179815</v>
      </c>
      <c r="E84" s="114">
        <f t="shared" ca="1" si="8"/>
        <v>8.128234434432817E-2</v>
      </c>
      <c r="F84" s="114">
        <f ca="1">IF(F$2,data1!B82/Calibration!$G83,"")</f>
        <v>0</v>
      </c>
      <c r="G84" s="114">
        <f ca="1">IF(G$2,data1!C82/Calibration!$G83,"")</f>
        <v>3.7335064760537488E-2</v>
      </c>
      <c r="H84" s="114">
        <f ca="1">IF(H$2,data1!D82/Calibration!$G83,"")</f>
        <v>3.7335064760537488E-2</v>
      </c>
      <c r="I84" s="114">
        <f ca="1">IF(I$2,data1!E82/Calibration!$G83,"")</f>
        <v>3.7335064760537488E-2</v>
      </c>
      <c r="J84" s="114">
        <f ca="1">IF(J$2,data1!F82/Calibration!$G83,"")</f>
        <v>3.7335064760537488E-2</v>
      </c>
      <c r="K84" s="114">
        <f ca="1">IF(K$2,data1!G82/Calibration!$G83,"")</f>
        <v>3.7335064760537488E-2</v>
      </c>
      <c r="L84" s="114">
        <f ca="1">IF(L$2,data1!H82/Calibration!$G83,"")</f>
        <v>0</v>
      </c>
      <c r="M84" s="114">
        <f ca="1">IF(M$2,data1!I82/Calibration!$G83,"")</f>
        <v>0</v>
      </c>
      <c r="N84" s="114">
        <f ca="1">IF(N$2,data1!J82/Calibration!$G83,"")</f>
        <v>3.7335064760537488E-2</v>
      </c>
      <c r="O84" s="114">
        <f ca="1">IF(O$2,data1!K82/Calibration!$G83,"")</f>
        <v>7.4670129521074977E-2</v>
      </c>
      <c r="P84" s="114">
        <f ca="1">IF(P$2,data1!L82/Calibration!$G83,"")</f>
        <v>3.7335064760537488E-2</v>
      </c>
      <c r="Q84" s="114">
        <f ca="1">IF(Q$2,data1!M82/Calibration!$G83,"")</f>
        <v>3.7335064760537488E-2</v>
      </c>
      <c r="R84" s="114">
        <f ca="1">IF(R$2,data1!N82/Calibration!$G83,"")</f>
        <v>3.7335064760537488E-2</v>
      </c>
      <c r="S84" s="114">
        <f ca="1">IF(S$2,data1!O82/Calibration!$G83,"")</f>
        <v>3.7335064760537488E-2</v>
      </c>
      <c r="T84" s="114">
        <f ca="1">IF(T$2,data1!P82/Calibration!$G83,"")</f>
        <v>0</v>
      </c>
      <c r="U84" s="114">
        <f ca="1">IF(U$2,data1!Q82/Calibration!$G83,"")</f>
        <v>3.7335064760537488E-2</v>
      </c>
      <c r="V84" s="114">
        <f ca="1">IF(V$2,data1!R82/Calibration!$G83,"")</f>
        <v>3.7335064760537488E-2</v>
      </c>
      <c r="W84" s="114">
        <f ca="1">IF(W$2,data1!S82/Calibration!$G83,"")</f>
        <v>0</v>
      </c>
      <c r="X84" s="114">
        <f ca="1">IF(X$2,data1!T82/Calibration!$G83,"")</f>
        <v>0</v>
      </c>
      <c r="Y84" s="114">
        <f ca="1">IF(Y$2,data1!U82/Calibration!$G83,"")</f>
        <v>0</v>
      </c>
      <c r="Z84" s="114" t="str">
        <f>IF(Z$2,data1!V82/Calibration!$G83,"")</f>
        <v/>
      </c>
      <c r="AA84" s="114">
        <f ca="1">IF(AA$2,data1!W82/Calibration!$G83,"")</f>
        <v>0</v>
      </c>
      <c r="AB84" s="114">
        <f ca="1">IF(AB$2,data1!X82/Calibration!$G83,"")</f>
        <v>3.7335064760537488E-2</v>
      </c>
      <c r="AC84" s="114">
        <f ca="1">IF(AC$2,data1!Y82/Calibration!$G83,"")</f>
        <v>3.7335064760537488E-2</v>
      </c>
      <c r="AD84" s="114">
        <f ca="1">IF(AD$2,data1!Z82/Calibration!$G83,"")</f>
        <v>3.7335064760537488E-2</v>
      </c>
      <c r="AE84" s="114">
        <f ca="1">IF(AE$2,data1!AA82/Calibration!$G83,"")</f>
        <v>0</v>
      </c>
      <c r="AF84" s="114">
        <f ca="1">IF(AF$2,data1!AB82/Calibration!$G83,"")</f>
        <v>0.37335063849050792</v>
      </c>
      <c r="AG84" s="114">
        <f ca="1">IF(AG$2,data1!AC82/Calibration!$G83,"")</f>
        <v>0</v>
      </c>
      <c r="AH84" s="114">
        <f ca="1">IF(AH$2,data1!AD82/Calibration!$G83,"")</f>
        <v>0.29868051808429991</v>
      </c>
      <c r="AI84" s="114">
        <f ca="1">IF(AI$2,data1!AE82/Calibration!$G83,"")</f>
        <v>0</v>
      </c>
      <c r="AJ84" s="114">
        <f ca="1">IF(AJ$2,data1!AF82/Calibration!$G83,"")</f>
        <v>0</v>
      </c>
      <c r="AK84" s="114">
        <f ca="1">IF(AK$2,data1!AG82/Calibration!$G83,"")</f>
        <v>3.7335064760537488E-2</v>
      </c>
    </row>
    <row r="85" spans="1:37">
      <c r="A85" s="112">
        <f>data1!A83</f>
        <v>705</v>
      </c>
      <c r="B85" s="114">
        <f t="shared" ca="1" si="5"/>
        <v>-7.9070997293026607E-3</v>
      </c>
      <c r="C85" s="114">
        <f t="shared" ca="1" si="6"/>
        <v>2.0605948987551075E-2</v>
      </c>
      <c r="D85" s="114">
        <f t="shared" ca="1" si="7"/>
        <v>4.911899770440481E-2</v>
      </c>
      <c r="E85" s="114">
        <f t="shared" ca="1" si="8"/>
        <v>1.9008699144569156E-2</v>
      </c>
      <c r="F85" s="114">
        <f ca="1">IF(F$2,data1!B83/Calibration!$G84,"")</f>
        <v>0</v>
      </c>
      <c r="G85" s="114">
        <f ca="1">IF(G$2,data1!C83/Calibration!$G84,"")</f>
        <v>3.7575554036122533E-2</v>
      </c>
      <c r="H85" s="114">
        <f ca="1">IF(H$2,data1!D83/Calibration!$G84,"")</f>
        <v>3.7575554036122533E-2</v>
      </c>
      <c r="I85" s="114">
        <f ca="1">IF(I$2,data1!E83/Calibration!$G84,"")</f>
        <v>3.7575554036122533E-2</v>
      </c>
      <c r="J85" s="114">
        <f ca="1">IF(J$2,data1!F83/Calibration!$G84,"")</f>
        <v>3.7575554036122533E-2</v>
      </c>
      <c r="K85" s="114">
        <f ca="1">IF(K$2,data1!G83/Calibration!$G84,"")</f>
        <v>3.7575554036122533E-2</v>
      </c>
      <c r="L85" s="114">
        <f ca="1">IF(L$2,data1!H83/Calibration!$G84,"")</f>
        <v>0</v>
      </c>
      <c r="M85" s="114">
        <f ca="1">IF(M$2,data1!I83/Calibration!$G84,"")</f>
        <v>0</v>
      </c>
      <c r="N85" s="114">
        <f ca="1">IF(N$2,data1!J83/Calibration!$G84,"")</f>
        <v>3.7575554036122533E-2</v>
      </c>
      <c r="O85" s="114">
        <f ca="1">IF(O$2,data1!K83/Calibration!$G84,"")</f>
        <v>0</v>
      </c>
      <c r="P85" s="114">
        <f ca="1">IF(P$2,data1!L83/Calibration!$G84,"")</f>
        <v>3.7575554036122533E-2</v>
      </c>
      <c r="Q85" s="114">
        <f ca="1">IF(Q$2,data1!M83/Calibration!$G84,"")</f>
        <v>3.7575554036122533E-2</v>
      </c>
      <c r="R85" s="114">
        <f ca="1">IF(R$2,data1!N83/Calibration!$G84,"")</f>
        <v>3.7575554036122533E-2</v>
      </c>
      <c r="S85" s="114">
        <f ca="1">IF(S$2,data1!O83/Calibration!$G84,"")</f>
        <v>3.7575554036122533E-2</v>
      </c>
      <c r="T85" s="114">
        <f ca="1">IF(T$2,data1!P83/Calibration!$G84,"")</f>
        <v>0</v>
      </c>
      <c r="U85" s="114">
        <f ca="1">IF(U$2,data1!Q83/Calibration!$G84,"")</f>
        <v>3.7575554036122533E-2</v>
      </c>
      <c r="V85" s="114">
        <f ca="1">IF(V$2,data1!R83/Calibration!$G84,"")</f>
        <v>3.7575554036122533E-2</v>
      </c>
      <c r="W85" s="114">
        <f ca="1">IF(W$2,data1!S83/Calibration!$G84,"")</f>
        <v>0</v>
      </c>
      <c r="X85" s="114">
        <f ca="1">IF(X$2,data1!T83/Calibration!$G84,"")</f>
        <v>0</v>
      </c>
      <c r="Y85" s="114">
        <f ca="1">IF(Y$2,data1!U83/Calibration!$G84,"")</f>
        <v>0</v>
      </c>
      <c r="Z85" s="114" t="str">
        <f>IF(Z$2,data1!V83/Calibration!$G84,"")</f>
        <v/>
      </c>
      <c r="AA85" s="114">
        <f ca="1">IF(AA$2,data1!W83/Calibration!$G84,"")</f>
        <v>0</v>
      </c>
      <c r="AB85" s="114">
        <f ca="1">IF(AB$2,data1!X83/Calibration!$G84,"")</f>
        <v>3.7575554036122533E-2</v>
      </c>
      <c r="AC85" s="114">
        <f ca="1">IF(AC$2,data1!Y83/Calibration!$G84,"")</f>
        <v>3.7575554036122533E-2</v>
      </c>
      <c r="AD85" s="114">
        <f ca="1">IF(AD$2,data1!Z83/Calibration!$G84,"")</f>
        <v>3.7575554036122533E-2</v>
      </c>
      <c r="AE85" s="114">
        <f ca="1">IF(AE$2,data1!AA83/Calibration!$G84,"")</f>
        <v>0</v>
      </c>
      <c r="AF85" s="114">
        <f ca="1">IF(AF$2,data1!AB83/Calibration!$G84,"")</f>
        <v>0</v>
      </c>
      <c r="AG85" s="114">
        <f ca="1">IF(AG$2,data1!AC83/Calibration!$G84,"")</f>
        <v>0</v>
      </c>
      <c r="AH85" s="114">
        <f ca="1">IF(AH$2,data1!AD83/Calibration!$G84,"")</f>
        <v>3.7575554036122533E-2</v>
      </c>
      <c r="AI85" s="114">
        <f ca="1">IF(AI$2,data1!AE83/Calibration!$G84,"")</f>
        <v>0</v>
      </c>
      <c r="AJ85" s="114">
        <f ca="1">IF(AJ$2,data1!AF83/Calibration!$G84,"")</f>
        <v>0</v>
      </c>
      <c r="AK85" s="114">
        <f ca="1">IF(AK$2,data1!AG83/Calibration!$G84,"")</f>
        <v>3.7575554036122533E-2</v>
      </c>
    </row>
    <row r="86" spans="1:37">
      <c r="A86" s="112">
        <f>data1!A84</f>
        <v>710</v>
      </c>
      <c r="B86" s="114">
        <f t="shared" ca="1" si="5"/>
        <v>-7.9860147172476116E-3</v>
      </c>
      <c r="C86" s="114">
        <f t="shared" ca="1" si="6"/>
        <v>2.0811601916136305E-2</v>
      </c>
      <c r="D86" s="114">
        <f t="shared" ca="1" si="7"/>
        <v>4.9609218549520218E-2</v>
      </c>
      <c r="E86" s="114">
        <f t="shared" ca="1" si="8"/>
        <v>1.9198411088922611E-2</v>
      </c>
      <c r="F86" s="114">
        <f ca="1">IF(F$2,data1!B84/Calibration!$G85,"")</f>
        <v>0</v>
      </c>
      <c r="G86" s="114">
        <f ca="1">IF(G$2,data1!C84/Calibration!$G85,"")</f>
        <v>3.7950568200013253E-2</v>
      </c>
      <c r="H86" s="114">
        <f ca="1">IF(H$2,data1!D84/Calibration!$G85,"")</f>
        <v>3.7950568200013253E-2</v>
      </c>
      <c r="I86" s="114">
        <f ca="1">IF(I$2,data1!E84/Calibration!$G85,"")</f>
        <v>3.7950568200013253E-2</v>
      </c>
      <c r="J86" s="114">
        <f ca="1">IF(J$2,data1!F84/Calibration!$G85,"")</f>
        <v>3.7950568200013253E-2</v>
      </c>
      <c r="K86" s="114">
        <f ca="1">IF(K$2,data1!G84/Calibration!$G85,"")</f>
        <v>3.7950568200013253E-2</v>
      </c>
      <c r="L86" s="114">
        <f ca="1">IF(L$2,data1!H84/Calibration!$G85,"")</f>
        <v>0</v>
      </c>
      <c r="M86" s="114">
        <f ca="1">IF(M$2,data1!I84/Calibration!$G85,"")</f>
        <v>0</v>
      </c>
      <c r="N86" s="114">
        <f ca="1">IF(N$2,data1!J84/Calibration!$G85,"")</f>
        <v>3.7950568200013253E-2</v>
      </c>
      <c r="O86" s="114">
        <f ca="1">IF(O$2,data1!K84/Calibration!$G85,"")</f>
        <v>0</v>
      </c>
      <c r="P86" s="114">
        <f ca="1">IF(P$2,data1!L84/Calibration!$G85,"")</f>
        <v>3.7950568200013253E-2</v>
      </c>
      <c r="Q86" s="114">
        <f ca="1">IF(Q$2,data1!M84/Calibration!$G85,"")</f>
        <v>3.7950568200013253E-2</v>
      </c>
      <c r="R86" s="114">
        <f ca="1">IF(R$2,data1!N84/Calibration!$G85,"")</f>
        <v>3.7950568200013253E-2</v>
      </c>
      <c r="S86" s="114">
        <f ca="1">IF(S$2,data1!O84/Calibration!$G85,"")</f>
        <v>3.7950568200013253E-2</v>
      </c>
      <c r="T86" s="114">
        <f ca="1">IF(T$2,data1!P84/Calibration!$G85,"")</f>
        <v>0</v>
      </c>
      <c r="U86" s="114">
        <f ca="1">IF(U$2,data1!Q84/Calibration!$G85,"")</f>
        <v>3.7950568200013253E-2</v>
      </c>
      <c r="V86" s="114">
        <f ca="1">IF(V$2,data1!R84/Calibration!$G85,"")</f>
        <v>3.7950568200013253E-2</v>
      </c>
      <c r="W86" s="114">
        <f ca="1">IF(W$2,data1!S84/Calibration!$G85,"")</f>
        <v>0</v>
      </c>
      <c r="X86" s="114">
        <f ca="1">IF(X$2,data1!T84/Calibration!$G85,"")</f>
        <v>0</v>
      </c>
      <c r="Y86" s="114">
        <f ca="1">IF(Y$2,data1!U84/Calibration!$G85,"")</f>
        <v>0</v>
      </c>
      <c r="Z86" s="114" t="str">
        <f>IF(Z$2,data1!V84/Calibration!$G85,"")</f>
        <v/>
      </c>
      <c r="AA86" s="114">
        <f ca="1">IF(AA$2,data1!W84/Calibration!$G85,"")</f>
        <v>0</v>
      </c>
      <c r="AB86" s="114">
        <f ca="1">IF(AB$2,data1!X84/Calibration!$G85,"")</f>
        <v>3.7950568200013253E-2</v>
      </c>
      <c r="AC86" s="114">
        <f ca="1">IF(AC$2,data1!Y84/Calibration!$G85,"")</f>
        <v>3.7950568200013253E-2</v>
      </c>
      <c r="AD86" s="114">
        <f ca="1">IF(AD$2,data1!Z84/Calibration!$G85,"")</f>
        <v>3.7950568200013253E-2</v>
      </c>
      <c r="AE86" s="114">
        <f ca="1">IF(AE$2,data1!AA84/Calibration!$G85,"")</f>
        <v>0</v>
      </c>
      <c r="AF86" s="114">
        <f ca="1">IF(AF$2,data1!AB84/Calibration!$G85,"")</f>
        <v>0</v>
      </c>
      <c r="AG86" s="114">
        <f ca="1">IF(AG$2,data1!AC84/Calibration!$G85,"")</f>
        <v>0</v>
      </c>
      <c r="AH86" s="114">
        <f ca="1">IF(AH$2,data1!AD84/Calibration!$G85,"")</f>
        <v>3.7950568200013253E-2</v>
      </c>
      <c r="AI86" s="114">
        <f ca="1">IF(AI$2,data1!AE84/Calibration!$G85,"")</f>
        <v>0</v>
      </c>
      <c r="AJ86" s="114">
        <f ca="1">IF(AJ$2,data1!AF84/Calibration!$G85,"")</f>
        <v>0</v>
      </c>
      <c r="AK86" s="114">
        <f ca="1">IF(AK$2,data1!AG84/Calibration!$G85,"")</f>
        <v>3.7950568200013253E-2</v>
      </c>
    </row>
    <row r="87" spans="1:37">
      <c r="A87" s="112">
        <f>data1!A85</f>
        <v>715</v>
      </c>
      <c r="B87" s="114">
        <f t="shared" ca="1" si="5"/>
        <v>-8.0860194172907157E-3</v>
      </c>
      <c r="C87" s="114">
        <f t="shared" ca="1" si="6"/>
        <v>2.1072214760055153E-2</v>
      </c>
      <c r="D87" s="114">
        <f t="shared" ca="1" si="7"/>
        <v>5.0230448937401022E-2</v>
      </c>
      <c r="E87" s="114">
        <f t="shared" ca="1" si="8"/>
        <v>1.9438822784897246E-2</v>
      </c>
      <c r="F87" s="114">
        <f ca="1">IF(F$2,data1!B85/Calibration!$G86,"")</f>
        <v>0</v>
      </c>
      <c r="G87" s="114">
        <f ca="1">IF(G$2,data1!C85/Calibration!$G86,"")</f>
        <v>3.8425803385982928E-2</v>
      </c>
      <c r="H87" s="114">
        <f ca="1">IF(H$2,data1!D85/Calibration!$G86,"")</f>
        <v>3.8425803385982928E-2</v>
      </c>
      <c r="I87" s="114">
        <f ca="1">IF(I$2,data1!E85/Calibration!$G86,"")</f>
        <v>3.8425803385982928E-2</v>
      </c>
      <c r="J87" s="114">
        <f ca="1">IF(J$2,data1!F85/Calibration!$G86,"")</f>
        <v>3.8425803385982928E-2</v>
      </c>
      <c r="K87" s="114">
        <f ca="1">IF(K$2,data1!G85/Calibration!$G86,"")</f>
        <v>3.8425803385982928E-2</v>
      </c>
      <c r="L87" s="114">
        <f ca="1">IF(L$2,data1!H85/Calibration!$G86,"")</f>
        <v>0</v>
      </c>
      <c r="M87" s="114">
        <f ca="1">IF(M$2,data1!I85/Calibration!$G86,"")</f>
        <v>0</v>
      </c>
      <c r="N87" s="114">
        <f ca="1">IF(N$2,data1!J85/Calibration!$G86,"")</f>
        <v>3.8425803385982928E-2</v>
      </c>
      <c r="O87" s="114">
        <f ca="1">IF(O$2,data1!K85/Calibration!$G86,"")</f>
        <v>0</v>
      </c>
      <c r="P87" s="114">
        <f ca="1">IF(P$2,data1!L85/Calibration!$G86,"")</f>
        <v>3.8425803385982928E-2</v>
      </c>
      <c r="Q87" s="114">
        <f ca="1">IF(Q$2,data1!M85/Calibration!$G86,"")</f>
        <v>3.8425803385982928E-2</v>
      </c>
      <c r="R87" s="114">
        <f ca="1">IF(R$2,data1!N85/Calibration!$G86,"")</f>
        <v>3.8425803385982928E-2</v>
      </c>
      <c r="S87" s="114">
        <f ca="1">IF(S$2,data1!O85/Calibration!$G86,"")</f>
        <v>3.8425803385982928E-2</v>
      </c>
      <c r="T87" s="114">
        <f ca="1">IF(T$2,data1!P85/Calibration!$G86,"")</f>
        <v>0</v>
      </c>
      <c r="U87" s="114">
        <f ca="1">IF(U$2,data1!Q85/Calibration!$G86,"")</f>
        <v>3.8425803385982928E-2</v>
      </c>
      <c r="V87" s="114">
        <f ca="1">IF(V$2,data1!R85/Calibration!$G86,"")</f>
        <v>3.8425803385982928E-2</v>
      </c>
      <c r="W87" s="114">
        <f ca="1">IF(W$2,data1!S85/Calibration!$G86,"")</f>
        <v>0</v>
      </c>
      <c r="X87" s="114">
        <f ca="1">IF(X$2,data1!T85/Calibration!$G86,"")</f>
        <v>0</v>
      </c>
      <c r="Y87" s="114">
        <f ca="1">IF(Y$2,data1!U85/Calibration!$G86,"")</f>
        <v>0</v>
      </c>
      <c r="Z87" s="114" t="str">
        <f>IF(Z$2,data1!V85/Calibration!$G86,"")</f>
        <v/>
      </c>
      <c r="AA87" s="114">
        <f ca="1">IF(AA$2,data1!W85/Calibration!$G86,"")</f>
        <v>0</v>
      </c>
      <c r="AB87" s="114">
        <f ca="1">IF(AB$2,data1!X85/Calibration!$G86,"")</f>
        <v>3.8425803385982928E-2</v>
      </c>
      <c r="AC87" s="114">
        <f ca="1">IF(AC$2,data1!Y85/Calibration!$G86,"")</f>
        <v>3.8425803385982928E-2</v>
      </c>
      <c r="AD87" s="114">
        <f ca="1">IF(AD$2,data1!Z85/Calibration!$G86,"")</f>
        <v>3.8425803385982928E-2</v>
      </c>
      <c r="AE87" s="114">
        <f ca="1">IF(AE$2,data1!AA85/Calibration!$G86,"")</f>
        <v>0</v>
      </c>
      <c r="AF87" s="114">
        <f ca="1">IF(AF$2,data1!AB85/Calibration!$G86,"")</f>
        <v>0</v>
      </c>
      <c r="AG87" s="114">
        <f ca="1">IF(AG$2,data1!AC85/Calibration!$G86,"")</f>
        <v>0</v>
      </c>
      <c r="AH87" s="114">
        <f ca="1">IF(AH$2,data1!AD85/Calibration!$G86,"")</f>
        <v>3.8425803385982928E-2</v>
      </c>
      <c r="AI87" s="114">
        <f ca="1">IF(AI$2,data1!AE85/Calibration!$G86,"")</f>
        <v>0</v>
      </c>
      <c r="AJ87" s="114">
        <f ca="1">IF(AJ$2,data1!AF85/Calibration!$G86,"")</f>
        <v>0</v>
      </c>
      <c r="AK87" s="114">
        <f ca="1">IF(AK$2,data1!AG85/Calibration!$G86,"")</f>
        <v>3.8425803385982928E-2</v>
      </c>
    </row>
    <row r="88" spans="1:37">
      <c r="A88" s="112">
        <f>data1!A86</f>
        <v>720</v>
      </c>
      <c r="B88" s="114">
        <f t="shared" ca="1" si="5"/>
        <v>-0.23817125880026929</v>
      </c>
      <c r="C88" s="114">
        <f t="shared" ca="1" si="6"/>
        <v>8.4373374272380175E-2</v>
      </c>
      <c r="D88" s="114">
        <f t="shared" ca="1" si="7"/>
        <v>0.40691800734502964</v>
      </c>
      <c r="E88" s="114">
        <f t="shared" ca="1" si="8"/>
        <v>0.2150297553817663</v>
      </c>
      <c r="F88" s="114">
        <f ca="1">IF(F$2,data1!B86/Calibration!$G87,"")</f>
        <v>0</v>
      </c>
      <c r="G88" s="114">
        <f ca="1">IF(G$2,data1!C86/Calibration!$G87,"")</f>
        <v>3.9038426617646942E-2</v>
      </c>
      <c r="H88" s="114">
        <f ca="1">IF(H$2,data1!D86/Calibration!$G87,"")</f>
        <v>3.9038426617646942E-2</v>
      </c>
      <c r="I88" s="114">
        <f ca="1">IF(I$2,data1!E86/Calibration!$G87,"")</f>
        <v>3.9038426617646942E-2</v>
      </c>
      <c r="J88" s="114">
        <f ca="1">IF(J$2,data1!F86/Calibration!$G87,"")</f>
        <v>3.9038426617646942E-2</v>
      </c>
      <c r="K88" s="114">
        <f ca="1">IF(K$2,data1!G86/Calibration!$G87,"")</f>
        <v>3.9038426617646942E-2</v>
      </c>
      <c r="L88" s="114">
        <f ca="1">IF(L$2,data1!H86/Calibration!$G87,"")</f>
        <v>0</v>
      </c>
      <c r="M88" s="114">
        <f ca="1">IF(M$2,data1!I86/Calibration!$G87,"")</f>
        <v>0</v>
      </c>
      <c r="N88" s="114">
        <f ca="1">IF(N$2,data1!J86/Calibration!$G87,"")</f>
        <v>3.9038426617646942E-2</v>
      </c>
      <c r="O88" s="114">
        <f ca="1">IF(O$2,data1!K86/Calibration!$G87,"")</f>
        <v>0.78076851329149788</v>
      </c>
      <c r="P88" s="114">
        <f ca="1">IF(P$2,data1!L86/Calibration!$G87,"")</f>
        <v>3.9038426617646942E-2</v>
      </c>
      <c r="Q88" s="114">
        <f ca="1">IF(Q$2,data1!M86/Calibration!$G87,"")</f>
        <v>3.9038426617646942E-2</v>
      </c>
      <c r="R88" s="114">
        <f ca="1">IF(R$2,data1!N86/Calibration!$G87,"")</f>
        <v>3.9038426617646942E-2</v>
      </c>
      <c r="S88" s="114">
        <f ca="1">IF(S$2,data1!O86/Calibration!$G87,"")</f>
        <v>3.9038426617646942E-2</v>
      </c>
      <c r="T88" s="114">
        <f ca="1">IF(T$2,data1!P86/Calibration!$G87,"")</f>
        <v>0</v>
      </c>
      <c r="U88" s="114">
        <f ca="1">IF(U$2,data1!Q86/Calibration!$G87,"")</f>
        <v>3.9038426617646942E-2</v>
      </c>
      <c r="V88" s="114">
        <f ca="1">IF(V$2,data1!R86/Calibration!$G87,"")</f>
        <v>3.9038426617646942E-2</v>
      </c>
      <c r="W88" s="114">
        <f ca="1">IF(W$2,data1!S86/Calibration!$G87,"")</f>
        <v>0</v>
      </c>
      <c r="X88" s="114">
        <f ca="1">IF(X$2,data1!T86/Calibration!$G87,"")</f>
        <v>0</v>
      </c>
      <c r="Y88" s="114">
        <f ca="1">IF(Y$2,data1!U86/Calibration!$G87,"")</f>
        <v>0</v>
      </c>
      <c r="Z88" s="114" t="str">
        <f>IF(Z$2,data1!V86/Calibration!$G87,"")</f>
        <v/>
      </c>
      <c r="AA88" s="114">
        <f ca="1">IF(AA$2,data1!W86/Calibration!$G87,"")</f>
        <v>0</v>
      </c>
      <c r="AB88" s="114">
        <f ca="1">IF(AB$2,data1!X86/Calibration!$G87,"")</f>
        <v>3.9038426617646942E-2</v>
      </c>
      <c r="AC88" s="114">
        <f ca="1">IF(AC$2,data1!Y86/Calibration!$G87,"")</f>
        <v>0.93692227694640828</v>
      </c>
      <c r="AD88" s="114">
        <f ca="1">IF(AD$2,data1!Z86/Calibration!$G87,"")</f>
        <v>3.9038426617646942E-2</v>
      </c>
      <c r="AE88" s="114">
        <f ca="1">IF(AE$2,data1!AA86/Calibration!$G87,"")</f>
        <v>0</v>
      </c>
      <c r="AF88" s="114">
        <f ca="1">IF(AF$2,data1!AB86/Calibration!$G87,"")</f>
        <v>0</v>
      </c>
      <c r="AG88" s="114">
        <f ca="1">IF(AG$2,data1!AC86/Calibration!$G87,"")</f>
        <v>0</v>
      </c>
      <c r="AH88" s="114">
        <f ca="1">IF(AH$2,data1!AD86/Calibration!$G87,"")</f>
        <v>0.31230741294117553</v>
      </c>
      <c r="AI88" s="114">
        <f ca="1">IF(AI$2,data1!AE86/Calibration!$G87,"")</f>
        <v>0</v>
      </c>
      <c r="AJ88" s="114">
        <f ca="1">IF(AJ$2,data1!AF86/Calibration!$G87,"")</f>
        <v>0</v>
      </c>
      <c r="AK88" s="114">
        <f ca="1">IF(AK$2,data1!AG86/Calibration!$G87,"")</f>
        <v>3.9038426617646942E-2</v>
      </c>
    </row>
    <row r="89" spans="1:37">
      <c r="A89" s="112">
        <f>data1!A87</f>
        <v>725</v>
      </c>
      <c r="B89" s="114">
        <f t="shared" ca="1" si="5"/>
        <v>-0.59241659367318555</v>
      </c>
      <c r="C89" s="114">
        <f t="shared" ca="1" si="6"/>
        <v>0.66807345912315208</v>
      </c>
      <c r="D89" s="114">
        <f t="shared" ca="1" si="7"/>
        <v>1.9285635119194897</v>
      </c>
      <c r="E89" s="114">
        <f t="shared" ca="1" si="8"/>
        <v>0.84032670186422509</v>
      </c>
      <c r="F89" s="114">
        <f ca="1">IF(F$2,data1!B87/Calibration!$G88,"")</f>
        <v>0.95219670203357021</v>
      </c>
      <c r="G89" s="114">
        <f ca="1">IF(G$2,data1!C87/Calibration!$G88,"")</f>
        <v>7.9349721940765006E-2</v>
      </c>
      <c r="H89" s="114">
        <f ca="1">IF(H$2,data1!D87/Calibration!$G88,"")</f>
        <v>3.9674860970382503E-2</v>
      </c>
      <c r="I89" s="114">
        <f ca="1">IF(I$2,data1!E87/Calibration!$G88,"")</f>
        <v>3.9674860970382503E-2</v>
      </c>
      <c r="J89" s="114">
        <f ca="1">IF(J$2,data1!F87/Calibration!$G88,"")</f>
        <v>3.9674860970382503E-2</v>
      </c>
      <c r="K89" s="114">
        <f ca="1">IF(K$2,data1!G87/Calibration!$G88,"")</f>
        <v>0.4364234755172563</v>
      </c>
      <c r="L89" s="114">
        <f ca="1">IF(L$2,data1!H87/Calibration!$G88,"")</f>
        <v>1.8250436530680827</v>
      </c>
      <c r="M89" s="114">
        <f ca="1">IF(M$2,data1!I87/Calibration!$G88,"")</f>
        <v>0</v>
      </c>
      <c r="N89" s="114">
        <f ca="1">IF(N$2,data1!J87/Calibration!$G88,"")</f>
        <v>3.9674860970382503E-2</v>
      </c>
      <c r="O89" s="114">
        <f ca="1">IF(O$2,data1!K87/Calibration!$G88,"")</f>
        <v>0.23804917550839255</v>
      </c>
      <c r="P89" s="114">
        <f ca="1">IF(P$2,data1!L87/Calibration!$G88,"")</f>
        <v>3.9674860970382503E-2</v>
      </c>
      <c r="Q89" s="114">
        <f ca="1">IF(Q$2,data1!M87/Calibration!$G88,"")</f>
        <v>1.9837430000886371</v>
      </c>
      <c r="R89" s="114">
        <f ca="1">IF(R$2,data1!N87/Calibration!$G88,"")</f>
        <v>3.9674860970382503E-2</v>
      </c>
      <c r="S89" s="114">
        <f ca="1">IF(S$2,data1!O87/Calibration!$G88,"")</f>
        <v>0.83317207553498374</v>
      </c>
      <c r="T89" s="114">
        <f ca="1">IF(T$2,data1!P87/Calibration!$G88,"")</f>
        <v>1.3489453020512976</v>
      </c>
      <c r="U89" s="114">
        <f ca="1">IF(U$2,data1!Q87/Calibration!$G88,"")</f>
        <v>0.75382232453592601</v>
      </c>
      <c r="V89" s="114">
        <f ca="1">IF(V$2,data1!R87/Calibration!$G88,"")</f>
        <v>3.9674860970382503E-2</v>
      </c>
      <c r="W89" s="114">
        <f ca="1">IF(W$2,data1!S87/Calibration!$G88,"")</f>
        <v>0</v>
      </c>
      <c r="X89" s="114">
        <f ca="1">IF(X$2,data1!T87/Calibration!$G88,"")</f>
        <v>0.63479777552612004</v>
      </c>
      <c r="Y89" s="114">
        <f ca="1">IF(Y$2,data1!U87/Calibration!$G88,"")</f>
        <v>0</v>
      </c>
      <c r="Z89" s="114" t="str">
        <f>IF(Z$2,data1!V87/Calibration!$G88,"")</f>
        <v/>
      </c>
      <c r="AA89" s="114">
        <f ca="1">IF(AA$2,data1!W87/Calibration!$G88,"")</f>
        <v>0.79349720003545487</v>
      </c>
      <c r="AB89" s="114">
        <f ca="1">IF(AB$2,data1!X87/Calibration!$G88,"")</f>
        <v>3.2136636756413481</v>
      </c>
      <c r="AC89" s="114">
        <f ca="1">IF(AC$2,data1!Y87/Calibration!$G88,"")</f>
        <v>0.99187150004431857</v>
      </c>
      <c r="AD89" s="114">
        <f ca="1">IF(AD$2,data1!Z87/Calibration!$G88,"")</f>
        <v>0.39674860001772744</v>
      </c>
      <c r="AE89" s="114">
        <f ca="1">IF(AE$2,data1!AA87/Calibration!$G88,"")</f>
        <v>0</v>
      </c>
      <c r="AF89" s="114">
        <f ca="1">IF(AF$2,data1!AB87/Calibration!$G88,"")</f>
        <v>0</v>
      </c>
      <c r="AG89" s="114">
        <f ca="1">IF(AG$2,data1!AC87/Calibration!$G88,"")</f>
        <v>2.3408167246068357</v>
      </c>
      <c r="AH89" s="114">
        <f ca="1">IF(AH$2,data1!AD87/Calibration!$G88,"")</f>
        <v>3.9674860970382503E-2</v>
      </c>
      <c r="AI89" s="114">
        <f ca="1">IF(AI$2,data1!AE87/Calibration!$G88,"")</f>
        <v>1.2695955510522401</v>
      </c>
      <c r="AJ89" s="114">
        <f ca="1">IF(AJ$2,data1!AF87/Calibration!$G88,"")</f>
        <v>0.35707376326258883</v>
      </c>
      <c r="AK89" s="114">
        <f ca="1">IF(AK$2,data1!AG87/Calibration!$G88,"")</f>
        <v>1.9440681245891083</v>
      </c>
    </row>
    <row r="90" spans="1:37">
      <c r="A90" s="112">
        <f>data1!A88</f>
        <v>730</v>
      </c>
      <c r="B90" s="114">
        <f t="shared" ca="1" si="5"/>
        <v>-1.0761294704558149</v>
      </c>
      <c r="C90" s="114">
        <f t="shared" ca="1" si="6"/>
        <v>1.3195440069891158</v>
      </c>
      <c r="D90" s="114">
        <f t="shared" ca="1" si="7"/>
        <v>3.7152174844340466</v>
      </c>
      <c r="E90" s="114">
        <f t="shared" ca="1" si="8"/>
        <v>1.5971156516299538</v>
      </c>
      <c r="F90" s="114">
        <f ca="1">IF(F$2,data1!B88/Calibration!$G89,"")</f>
        <v>1.7715138170807607</v>
      </c>
      <c r="G90" s="114">
        <f ca="1">IF(G$2,data1!C88/Calibration!$G89,"")</f>
        <v>8.0523354428274491E-2</v>
      </c>
      <c r="H90" s="114">
        <f ca="1">IF(H$2,data1!D88/Calibration!$G89,"")</f>
        <v>2.8183174934538564</v>
      </c>
      <c r="I90" s="114">
        <f ca="1">IF(I$2,data1!E88/Calibration!$G89,"")</f>
        <v>4.0261677214137245E-2</v>
      </c>
      <c r="J90" s="114">
        <f ca="1">IF(J$2,data1!F88/Calibration!$G89,"")</f>
        <v>2.496223957788426</v>
      </c>
      <c r="K90" s="114">
        <f ca="1">IF(K$2,data1!G88/Calibration!$G89,"")</f>
        <v>4.0261677214137245E-2</v>
      </c>
      <c r="L90" s="114">
        <f ca="1">IF(L$2,data1!H88/Calibration!$G89,"")</f>
        <v>4.4287845427019015</v>
      </c>
      <c r="M90" s="114">
        <f ca="1">IF(M$2,data1!I88/Calibration!$G89,"")</f>
        <v>0.64418683542619593</v>
      </c>
      <c r="N90" s="114">
        <f ca="1">IF(N$2,data1!J88/Calibration!$G89,"")</f>
        <v>4.0261677214137245E-2</v>
      </c>
      <c r="O90" s="114">
        <f ca="1">IF(O$2,data1!K88/Calibration!$G89,"")</f>
        <v>0</v>
      </c>
      <c r="P90" s="114">
        <f ca="1">IF(P$2,data1!L88/Calibration!$G89,"")</f>
        <v>4.1872143909528292</v>
      </c>
      <c r="Q90" s="114">
        <f ca="1">IF(Q$2,data1!M88/Calibration!$G89,"")</f>
        <v>2.2949156552673085</v>
      </c>
      <c r="R90" s="114">
        <f ca="1">IF(R$2,data1!N88/Calibration!$G89,"")</f>
        <v>4.0261677214137245E-2</v>
      </c>
      <c r="S90" s="114">
        <f ca="1">IF(S$2,data1!O88/Calibration!$G89,"")</f>
        <v>1.3688970547687493</v>
      </c>
      <c r="T90" s="114">
        <f ca="1">IF(T$2,data1!P88/Calibration!$G89,"")</f>
        <v>2.5767473417047837</v>
      </c>
      <c r="U90" s="114">
        <f ca="1">IF(U$2,data1!Q88/Calibration!$G89,"")</f>
        <v>4.0261677214137245E-2</v>
      </c>
      <c r="V90" s="114">
        <f ca="1">IF(V$2,data1!R88/Calibration!$G89,"")</f>
        <v>4.0261677214137245E-2</v>
      </c>
      <c r="W90" s="114">
        <f ca="1">IF(W$2,data1!S88/Calibration!$G89,"")</f>
        <v>0</v>
      </c>
      <c r="X90" s="114">
        <f ca="1">IF(X$2,data1!T88/Calibration!$G89,"")</f>
        <v>4.992447915576852</v>
      </c>
      <c r="Y90" s="114">
        <f ca="1">IF(Y$2,data1!U88/Calibration!$G89,"")</f>
        <v>0</v>
      </c>
      <c r="Z90" s="114" t="str">
        <f>IF(Z$2,data1!V88/Calibration!$G89,"")</f>
        <v/>
      </c>
      <c r="AA90" s="114">
        <f ca="1">IF(AA$2,data1!W88/Calibration!$G89,"")</f>
        <v>2.2949156552673085</v>
      </c>
      <c r="AB90" s="114">
        <f ca="1">IF(AB$2,data1!X88/Calibration!$G89,"")</f>
        <v>2.496223957788426</v>
      </c>
      <c r="AC90" s="114">
        <f ca="1">IF(AC$2,data1!Y88/Calibration!$G89,"")</f>
        <v>4.0261677214137245E-2</v>
      </c>
      <c r="AD90" s="114">
        <f ca="1">IF(AD$2,data1!Z88/Calibration!$G89,"")</f>
        <v>0.20130838115600569</v>
      </c>
      <c r="AE90" s="114">
        <f ca="1">IF(AE$2,data1!AA88/Calibration!$G89,"")</f>
        <v>0</v>
      </c>
      <c r="AF90" s="114">
        <f ca="1">IF(AF$2,data1!AB88/Calibration!$G89,"")</f>
        <v>4.3885228507437235</v>
      </c>
      <c r="AG90" s="114">
        <f ca="1">IF(AG$2,data1!AC88/Calibration!$G89,"")</f>
        <v>0</v>
      </c>
      <c r="AH90" s="114">
        <f ca="1">IF(AH$2,data1!AD88/Calibration!$G89,"")</f>
        <v>4.0261677214137245E-2</v>
      </c>
      <c r="AI90" s="114">
        <f ca="1">IF(AI$2,data1!AE88/Calibration!$G89,"")</f>
        <v>1.3688970547687493</v>
      </c>
      <c r="AJ90" s="114">
        <f ca="1">IF(AJ$2,data1!AF88/Calibration!$G89,"")</f>
        <v>0.12078503655709226</v>
      </c>
      <c r="AK90" s="114">
        <f ca="1">IF(AK$2,data1!AG88/Calibration!$G89,"")</f>
        <v>2.0533455035182357</v>
      </c>
    </row>
    <row r="91" spans="1:37">
      <c r="A91" s="112">
        <f>data1!A89</f>
        <v>735</v>
      </c>
      <c r="B91" s="114">
        <f t="shared" ca="1" si="5"/>
        <v>-1.3461465237430965</v>
      </c>
      <c r="C91" s="114">
        <f t="shared" ca="1" si="6"/>
        <v>2.0133542617350124</v>
      </c>
      <c r="D91" s="114">
        <f t="shared" ca="1" si="7"/>
        <v>5.3728550472131218</v>
      </c>
      <c r="E91" s="114">
        <f t="shared" ca="1" si="8"/>
        <v>2.2396671903187393</v>
      </c>
      <c r="F91" s="114">
        <f ca="1">IF(F$2,data1!B89/Calibration!$G90,"")</f>
        <v>0</v>
      </c>
      <c r="G91" s="114">
        <f ca="1">IF(G$2,data1!C89/Calibration!$G90,"")</f>
        <v>2.6602680893259065</v>
      </c>
      <c r="H91" s="114">
        <f ca="1">IF(H$2,data1!D89/Calibration!$G90,"")</f>
        <v>4.7475554725507596</v>
      </c>
      <c r="I91" s="114">
        <f ca="1">IF(I$2,data1!E89/Calibration!$G90,"")</f>
        <v>4.0927201143663793E-2</v>
      </c>
      <c r="J91" s="114">
        <f ca="1">IF(J$2,data1!F89/Calibration!$G90,"")</f>
        <v>5.1977545302575416</v>
      </c>
      <c r="K91" s="114">
        <f ca="1">IF(K$2,data1!G89/Calibration!$G90,"")</f>
        <v>4.0927201143663793E-2</v>
      </c>
      <c r="L91" s="114">
        <f ca="1">IF(L$2,data1!H89/Calibration!$G90,"")</f>
        <v>1.2687432204658176</v>
      </c>
      <c r="M91" s="114">
        <f ca="1">IF(M$2,data1!I89/Calibration!$G90,"")</f>
        <v>6.1800070779339524</v>
      </c>
      <c r="N91" s="114">
        <f ca="1">IF(N$2,data1!J89/Calibration!$G90,"")</f>
        <v>5.2796089625203892</v>
      </c>
      <c r="O91" s="114">
        <f ca="1">IF(O$2,data1!K89/Calibration!$G90,"")</f>
        <v>0</v>
      </c>
      <c r="P91" s="114">
        <f ca="1">IF(P$2,data1!L89/Calibration!$G90,"")</f>
        <v>1.8417240864363107</v>
      </c>
      <c r="Q91" s="114">
        <f ca="1">IF(Q$2,data1!M89/Calibration!$G90,"")</f>
        <v>4.0927201143663793E-2</v>
      </c>
      <c r="R91" s="114">
        <f ca="1">IF(R$2,data1!N89/Calibration!$G90,"")</f>
        <v>4.0927201143663793E-2</v>
      </c>
      <c r="S91" s="114">
        <f ca="1">IF(S$2,data1!O89/Calibration!$G90,"")</f>
        <v>1.5552335735163441</v>
      </c>
      <c r="T91" s="114">
        <f ca="1">IF(T$2,data1!P89/Calibration!$G90,"")</f>
        <v>0</v>
      </c>
      <c r="U91" s="114">
        <f ca="1">IF(U$2,data1!Q89/Calibration!$G90,"")</f>
        <v>2.4965592248002113</v>
      </c>
      <c r="V91" s="114">
        <f ca="1">IF(V$2,data1!R89/Calibration!$G90,"")</f>
        <v>2.3737777362753798</v>
      </c>
      <c r="W91" s="114">
        <f ca="1">IF(W$2,data1!S89/Calibration!$G90,"")</f>
        <v>0</v>
      </c>
      <c r="X91" s="114">
        <f ca="1">IF(X$2,data1!T89/Calibration!$G90,"")</f>
        <v>5.6888811238346273</v>
      </c>
      <c r="Y91" s="114">
        <f ca="1">IF(Y$2,data1!U89/Calibration!$G90,"")</f>
        <v>3.1923215792955357</v>
      </c>
      <c r="Z91" s="114" t="str">
        <f>IF(Z$2,data1!V89/Calibration!$G90,"")</f>
        <v/>
      </c>
      <c r="AA91" s="114">
        <f ca="1">IF(AA$2,data1!W89/Calibration!$G90,"")</f>
        <v>1.6370880057791917</v>
      </c>
      <c r="AB91" s="114">
        <f ca="1">IF(AB$2,data1!X89/Calibration!$G90,"")</f>
        <v>4.0927201143663793E-2</v>
      </c>
      <c r="AC91" s="114">
        <f ca="1">IF(AC$2,data1!Y89/Calibration!$G90,"")</f>
        <v>4.0927201143663793E-2</v>
      </c>
      <c r="AD91" s="114">
        <f ca="1">IF(AD$2,data1!Z89/Calibration!$G90,"")</f>
        <v>3.8471570373983166</v>
      </c>
      <c r="AE91" s="114">
        <f ca="1">IF(AE$2,data1!AA89/Calibration!$G90,"")</f>
        <v>0</v>
      </c>
      <c r="AF91" s="114">
        <f ca="1">IF(AF$2,data1!AB89/Calibration!$G90,"")</f>
        <v>7.7761685070594808</v>
      </c>
      <c r="AG91" s="114">
        <f ca="1">IF(AG$2,data1!AC89/Calibration!$G90,"")</f>
        <v>0</v>
      </c>
      <c r="AH91" s="114">
        <f ca="1">IF(AH$2,data1!AD89/Calibration!$G90,"")</f>
        <v>4.0927201143663793E-2</v>
      </c>
      <c r="AI91" s="114">
        <f ca="1">IF(AI$2,data1!AE89/Calibration!$G90,"")</f>
        <v>2.128214439486837</v>
      </c>
      <c r="AJ91" s="114">
        <f ca="1">IF(AJ$2,data1!AF89/Calibration!$G90,"")</f>
        <v>1.9645057348305821</v>
      </c>
      <c r="AK91" s="114">
        <f ca="1">IF(AK$2,data1!AG89/Calibration!$G90,"")</f>
        <v>2.2919233040125322</v>
      </c>
    </row>
    <row r="92" spans="1:37">
      <c r="A92" s="112">
        <f>data1!A90</f>
        <v>740</v>
      </c>
      <c r="B92" s="114">
        <f t="shared" ca="1" si="5"/>
        <v>-1.4666120386868511</v>
      </c>
      <c r="C92" s="114">
        <f t="shared" ca="1" si="6"/>
        <v>2.784573605316822</v>
      </c>
      <c r="D92" s="114">
        <f t="shared" ca="1" si="7"/>
        <v>7.0357592493204955</v>
      </c>
      <c r="E92" s="114">
        <f t="shared" ca="1" si="8"/>
        <v>2.8341237626691154</v>
      </c>
      <c r="F92" s="114">
        <f ca="1">IF(F$2,data1!B90/Calibration!$G91,"")</f>
        <v>0</v>
      </c>
      <c r="G92" s="114">
        <f ca="1">IF(G$2,data1!C90/Calibration!$G91,"")</f>
        <v>6.1182750758682749</v>
      </c>
      <c r="H92" s="114">
        <f ca="1">IF(H$2,data1!D90/Calibration!$G91,"")</f>
        <v>4.1620916913428771E-2</v>
      </c>
      <c r="I92" s="114">
        <f ca="1">IF(I$2,data1!E90/Calibration!$G91,"")</f>
        <v>1.5399740020058765</v>
      </c>
      <c r="J92" s="114">
        <f ca="1">IF(J$2,data1!F90/Calibration!$G91,"")</f>
        <v>1.4983530698506453</v>
      </c>
      <c r="K92" s="114">
        <f ca="1">IF(K$2,data1!G90/Calibration!$G91,"")</f>
        <v>4.1620916913428771E-2</v>
      </c>
      <c r="L92" s="114">
        <f ca="1">IF(L$2,data1!H90/Calibration!$G91,"")</f>
        <v>0</v>
      </c>
      <c r="M92" s="114">
        <f ca="1">IF(M$2,data1!I90/Calibration!$G91,"")</f>
        <v>4.4950590469727105</v>
      </c>
      <c r="N92" s="114">
        <f ca="1">IF(N$2,data1!J90/Calibration!$G91,"")</f>
        <v>6.3263790863275275</v>
      </c>
      <c r="O92" s="114">
        <f ca="1">IF(O$2,data1!K90/Calibration!$G91,"")</f>
        <v>0.58269284694920442</v>
      </c>
      <c r="P92" s="114">
        <f ca="1">IF(P$2,data1!L90/Calibration!$G91,"")</f>
        <v>4.1620916913428771E-2</v>
      </c>
      <c r="Q92" s="114">
        <f ca="1">IF(Q$2,data1!M90/Calibration!$G91,"")</f>
        <v>4.1620916913428771E-2</v>
      </c>
      <c r="R92" s="114">
        <f ca="1">IF(R$2,data1!N90/Calibration!$G91,"")</f>
        <v>4.1620916913428771E-2</v>
      </c>
      <c r="S92" s="114">
        <f ca="1">IF(S$2,data1!O90/Calibration!$G91,"")</f>
        <v>4.3701962505070169</v>
      </c>
      <c r="T92" s="114">
        <f ca="1">IF(T$2,data1!P90/Calibration!$G91,"")</f>
        <v>0</v>
      </c>
      <c r="U92" s="114">
        <f ca="1">IF(U$2,data1!Q90/Calibration!$G91,"")</f>
        <v>6.9090721365007646</v>
      </c>
      <c r="V92" s="114">
        <f ca="1">IF(V$2,data1!R90/Calibration!$G91,"")</f>
        <v>7.1171767972769198</v>
      </c>
      <c r="W92" s="114">
        <f ca="1">IF(W$2,data1!S90/Calibration!$G91,"")</f>
        <v>0</v>
      </c>
      <c r="X92" s="114">
        <f ca="1">IF(X$2,data1!T90/Calibration!$G91,"")</f>
        <v>1.7064575680475755</v>
      </c>
      <c r="Y92" s="114">
        <f ca="1">IF(Y$2,data1!U90/Calibration!$G91,"")</f>
        <v>6.9090721365007646</v>
      </c>
      <c r="Z92" s="114" t="str">
        <f>IF(Z$2,data1!V90/Calibration!$G91,"")</f>
        <v/>
      </c>
      <c r="AA92" s="114">
        <f ca="1">IF(AA$2,data1!W90/Calibration!$G91,"")</f>
        <v>3.5377779325608443</v>
      </c>
      <c r="AB92" s="114">
        <f ca="1">IF(AB$2,data1!X90/Calibration!$G91,"")</f>
        <v>4.1620916913428771E-2</v>
      </c>
      <c r="AC92" s="114">
        <f ca="1">IF(AC$2,data1!Y90/Calibration!$G91,"")</f>
        <v>4.1620916913428771E-2</v>
      </c>
      <c r="AD92" s="114">
        <f ca="1">IF(AD$2,data1!Z90/Calibration!$G91,"")</f>
        <v>7.5750070509844631</v>
      </c>
      <c r="AE92" s="114">
        <f ca="1">IF(AE$2,data1!AA90/Calibration!$G91,"")</f>
        <v>1.7896994323580377</v>
      </c>
      <c r="AF92" s="114">
        <f ca="1">IF(AF$2,data1!AB90/Calibration!$G91,"")</f>
        <v>3.1631895431637638</v>
      </c>
      <c r="AG92" s="114">
        <f ca="1">IF(AG$2,data1!AC90/Calibration!$G91,"")</f>
        <v>0</v>
      </c>
      <c r="AH92" s="114">
        <f ca="1">IF(AH$2,data1!AD90/Calibration!$G91,"")</f>
        <v>4.3701962505070169</v>
      </c>
      <c r="AI92" s="114">
        <f ca="1">IF(AI$2,data1!AE90/Calibration!$G91,"")</f>
        <v>5.7853076186264252</v>
      </c>
      <c r="AJ92" s="114">
        <f ca="1">IF(AJ$2,data1!AF90/Calibration!$G91,"")</f>
        <v>6.2431372220170651</v>
      </c>
      <c r="AK92" s="114">
        <f ca="1">IF(AK$2,data1!AG90/Calibration!$G91,"")</f>
        <v>5.9934122794025813</v>
      </c>
    </row>
    <row r="93" spans="1:37">
      <c r="A93" s="112">
        <f>data1!A91</f>
        <v>745</v>
      </c>
      <c r="B93" s="114">
        <f t="shared" ca="1" si="5"/>
        <v>-1.3553311826952519</v>
      </c>
      <c r="C93" s="114">
        <f t="shared" ca="1" si="6"/>
        <v>2.0595069703342328</v>
      </c>
      <c r="D93" s="114">
        <f t="shared" ca="1" si="7"/>
        <v>5.474345123363717</v>
      </c>
      <c r="E93" s="114">
        <f t="shared" ca="1" si="8"/>
        <v>2.2765587686863231</v>
      </c>
      <c r="F93" s="114">
        <f ca="1">IF(F$2,data1!B91/Calibration!$G92,"")</f>
        <v>0</v>
      </c>
      <c r="G93" s="114">
        <f ca="1">IF(G$2,data1!C91/Calibration!$G92,"")</f>
        <v>2.9154768535635549</v>
      </c>
      <c r="H93" s="114">
        <f ca="1">IF(H$2,data1!D91/Calibration!$G92,"")</f>
        <v>4.2253286611545753E-2</v>
      </c>
      <c r="I93" s="114">
        <f ca="1">IF(I$2,data1!E91/Calibration!$G92,"")</f>
        <v>2.8732235514786297</v>
      </c>
      <c r="J93" s="114">
        <f ca="1">IF(J$2,data1!F91/Calibration!$G92,"")</f>
        <v>4.2253286611545753E-2</v>
      </c>
      <c r="K93" s="114">
        <f ca="1">IF(K$2,data1!G91/Calibration!$G92,"")</f>
        <v>1.1408387436695286</v>
      </c>
      <c r="L93" s="114">
        <f ca="1">IF(L$2,data1!H91/Calibration!$G92,"")</f>
        <v>0</v>
      </c>
      <c r="M93" s="114">
        <f ca="1">IF(M$2,data1!I91/Calibration!$G92,"")</f>
        <v>0</v>
      </c>
      <c r="N93" s="114">
        <f ca="1">IF(N$2,data1!J91/Calibration!$G92,"")</f>
        <v>0.84506571159974231</v>
      </c>
      <c r="O93" s="114">
        <f ca="1">IF(O$2,data1!K91/Calibration!$G92,"")</f>
        <v>2.4506906956787584</v>
      </c>
      <c r="P93" s="114">
        <f ca="1">IF(P$2,data1!L91/Calibration!$G92,"")</f>
        <v>4.2253286611545753E-2</v>
      </c>
      <c r="Q93" s="114">
        <f ca="1">IF(Q$2,data1!M91/Calibration!$G92,"")</f>
        <v>4.2253286611545753E-2</v>
      </c>
      <c r="R93" s="114">
        <f ca="1">IF(R$2,data1!N91/Calibration!$G92,"")</f>
        <v>0.29577301143861345</v>
      </c>
      <c r="S93" s="114">
        <f ca="1">IF(S$2,data1!O91/Calibration!$G92,"")</f>
        <v>5.2394074779381548</v>
      </c>
      <c r="T93" s="114">
        <f ca="1">IF(T$2,data1!P91/Calibration!$G92,"")</f>
        <v>0</v>
      </c>
      <c r="U93" s="114">
        <f ca="1">IF(U$2,data1!Q91/Calibration!$G92,"")</f>
        <v>5.19715417585323</v>
      </c>
      <c r="V93" s="114">
        <f ca="1">IF(V$2,data1!R91/Calibration!$G92,"")</f>
        <v>4.5633549746781146</v>
      </c>
      <c r="W93" s="114">
        <f ca="1">IF(W$2,data1!S91/Calibration!$G92,"")</f>
        <v>1.6478781211145592</v>
      </c>
      <c r="X93" s="114">
        <f ca="1">IF(X$2,data1!T91/Calibration!$G92,"")</f>
        <v>0</v>
      </c>
      <c r="Y93" s="114">
        <f ca="1">IF(Y$2,data1!U91/Calibration!$G92,"")</f>
        <v>3.8450491693331479</v>
      </c>
      <c r="Z93" s="114" t="str">
        <f>IF(Z$2,data1!V91/Calibration!$G92,"")</f>
        <v/>
      </c>
      <c r="AA93" s="114">
        <f ca="1">IF(AA$2,data1!W91/Calibration!$G92,"")</f>
        <v>5.19715417585323</v>
      </c>
      <c r="AB93" s="114">
        <f ca="1">IF(AB$2,data1!X91/Calibration!$G92,"")</f>
        <v>4.2253286611545753E-2</v>
      </c>
      <c r="AC93" s="114">
        <f ca="1">IF(AC$2,data1!Y91/Calibration!$G92,"")</f>
        <v>1.73238472528441</v>
      </c>
      <c r="AD93" s="114">
        <f ca="1">IF(AD$2,data1!Z91/Calibration!$G92,"")</f>
        <v>4.0985686517439355</v>
      </c>
      <c r="AE93" s="114">
        <f ca="1">IF(AE$2,data1!AA91/Calibration!$G92,"")</f>
        <v>0.33802629289236602</v>
      </c>
      <c r="AF93" s="114">
        <f ca="1">IF(AF$2,data1!AB91/Calibration!$G92,"")</f>
        <v>0</v>
      </c>
      <c r="AG93" s="114">
        <f ca="1">IF(AG$2,data1!AC91/Calibration!$G92,"")</f>
        <v>0.12675986499243047</v>
      </c>
      <c r="AH93" s="114">
        <f ca="1">IF(AH$2,data1!AD91/Calibration!$G92,"")</f>
        <v>2.5774504368841522</v>
      </c>
      <c r="AI93" s="114">
        <f ca="1">IF(AI$2,data1!AE91/Calibration!$G92,"")</f>
        <v>6.1267268217215873</v>
      </c>
      <c r="AJ93" s="114">
        <f ca="1">IF(AJ$2,data1!AF91/Calibration!$G92,"")</f>
        <v>5.4929272904477076</v>
      </c>
      <c r="AK93" s="114">
        <f ca="1">IF(AK$2,data1!AG91/Calibration!$G92,"")</f>
        <v>6.92953890113764</v>
      </c>
    </row>
    <row r="94" spans="1:37">
      <c r="A94" s="112">
        <f>data1!A92</f>
        <v>750</v>
      </c>
      <c r="B94" s="114">
        <f t="shared" ca="1" si="5"/>
        <v>-0.77194591657858824</v>
      </c>
      <c r="C94" s="114">
        <f t="shared" ca="1" si="6"/>
        <v>0.39154257186910163</v>
      </c>
      <c r="D94" s="114">
        <f t="shared" ca="1" si="7"/>
        <v>1.5550310603167916</v>
      </c>
      <c r="E94" s="114">
        <f t="shared" ca="1" si="8"/>
        <v>0.77565899229845992</v>
      </c>
      <c r="F94" s="114">
        <f ca="1">IF(F$2,data1!B92/Calibration!$G93,"")</f>
        <v>0</v>
      </c>
      <c r="G94" s="114">
        <f ca="1">IF(G$2,data1!C92/Calibration!$G93,"")</f>
        <v>4.3041913276773279E-2</v>
      </c>
      <c r="H94" s="114">
        <f ca="1">IF(H$2,data1!D92/Calibration!$G93,"")</f>
        <v>4.3041913276773279E-2</v>
      </c>
      <c r="I94" s="114">
        <f ca="1">IF(I$2,data1!E92/Calibration!$G93,"")</f>
        <v>4.3041913276773279E-2</v>
      </c>
      <c r="J94" s="114">
        <f ca="1">IF(J$2,data1!F92/Calibration!$G93,"")</f>
        <v>4.3041913276773279E-2</v>
      </c>
      <c r="K94" s="114">
        <f ca="1">IF(K$2,data1!G92/Calibration!$G93,"")</f>
        <v>4.3041913276773279E-2</v>
      </c>
      <c r="L94" s="114">
        <f ca="1">IF(L$2,data1!H92/Calibration!$G93,"")</f>
        <v>0.81779631548027487</v>
      </c>
      <c r="M94" s="114">
        <f ca="1">IF(M$2,data1!I92/Calibration!$G93,"")</f>
        <v>0</v>
      </c>
      <c r="N94" s="114">
        <f ca="1">IF(N$2,data1!J92/Calibration!$G93,"")</f>
        <v>4.3041913276773279E-2</v>
      </c>
      <c r="O94" s="114">
        <f ca="1">IF(O$2,data1!K92/Calibration!$G93,"")</f>
        <v>0</v>
      </c>
      <c r="P94" s="114">
        <f ca="1">IF(P$2,data1!L92/Calibration!$G93,"")</f>
        <v>4.3041913276773279E-2</v>
      </c>
      <c r="Q94" s="114">
        <f ca="1">IF(Q$2,data1!M92/Calibration!$G93,"")</f>
        <v>0.34433530621418623</v>
      </c>
      <c r="R94" s="114">
        <f ca="1">IF(R$2,data1!N92/Calibration!$G93,"")</f>
        <v>4.3041913276773279E-2</v>
      </c>
      <c r="S94" s="114">
        <f ca="1">IF(S$2,data1!O92/Calibration!$G93,"")</f>
        <v>1.8938442051942628</v>
      </c>
      <c r="T94" s="114">
        <f ca="1">IF(T$2,data1!P92/Calibration!$G93,"")</f>
        <v>0</v>
      </c>
      <c r="U94" s="114">
        <f ca="1">IF(U$2,data1!Q92/Calibration!$G93,"")</f>
        <v>4.3041913276773279E-2</v>
      </c>
      <c r="V94" s="114">
        <f ca="1">IF(V$2,data1!R92/Calibration!$G93,"")</f>
        <v>4.3041913276773279E-2</v>
      </c>
      <c r="W94" s="114">
        <f ca="1">IF(W$2,data1!S92/Calibration!$G93,"")</f>
        <v>0</v>
      </c>
      <c r="X94" s="114">
        <f ca="1">IF(X$2,data1!T92/Calibration!$G93,"")</f>
        <v>0.86083824451922697</v>
      </c>
      <c r="Y94" s="114">
        <f ca="1">IF(Y$2,data1!U92/Calibration!$G93,"")</f>
        <v>0</v>
      </c>
      <c r="Z94" s="114" t="str">
        <f>IF(Z$2,data1!V92/Calibration!$G93,"")</f>
        <v/>
      </c>
      <c r="AA94" s="114">
        <f ca="1">IF(AA$2,data1!W92/Calibration!$G93,"")</f>
        <v>3.0129340239472029</v>
      </c>
      <c r="AB94" s="114">
        <f ca="1">IF(AB$2,data1!X92/Calibration!$G93,"")</f>
        <v>0.51650298033751785</v>
      </c>
      <c r="AC94" s="114">
        <f ca="1">IF(AC$2,data1!Y92/Calibration!$G93,"")</f>
        <v>4.3041913276773279E-2</v>
      </c>
      <c r="AD94" s="114">
        <f ca="1">IF(AD$2,data1!Z92/Calibration!$G93,"")</f>
        <v>4.3041913276773279E-2</v>
      </c>
      <c r="AE94" s="114">
        <f ca="1">IF(AE$2,data1!AA92/Calibration!$G93,"")</f>
        <v>0</v>
      </c>
      <c r="AF94" s="114">
        <f ca="1">IF(AF$2,data1!AB92/Calibration!$G93,"")</f>
        <v>0</v>
      </c>
      <c r="AG94" s="114">
        <f ca="1">IF(AG$2,data1!AC92/Calibration!$G93,"")</f>
        <v>0</v>
      </c>
      <c r="AH94" s="114">
        <f ca="1">IF(AH$2,data1!AD92/Calibration!$G93,"")</f>
        <v>4.3041913276773279E-2</v>
      </c>
      <c r="AI94" s="114">
        <f ca="1">IF(AI$2,data1!AE92/Calibration!$G93,"")</f>
        <v>1.5064670119736014</v>
      </c>
      <c r="AJ94" s="114">
        <f ca="1">IF(AJ$2,data1!AF92/Calibration!$G93,"")</f>
        <v>0.17216765310709312</v>
      </c>
      <c r="AK94" s="114">
        <f ca="1">IF(AK$2,data1!AG92/Calibration!$G93,"")</f>
        <v>2.4533891145707329</v>
      </c>
    </row>
    <row r="95" spans="1:37">
      <c r="A95" s="112">
        <f>data1!A93</f>
        <v>755</v>
      </c>
      <c r="B95" s="114">
        <f t="shared" ca="1" si="5"/>
        <v>-0.30903569590817076</v>
      </c>
      <c r="C95" s="114">
        <f t="shared" ca="1" si="6"/>
        <v>7.4884610873494128E-2</v>
      </c>
      <c r="D95" s="114">
        <f t="shared" ca="1" si="7"/>
        <v>0.45880491765515902</v>
      </c>
      <c r="E95" s="114">
        <f t="shared" ca="1" si="8"/>
        <v>0.25594687118777659</v>
      </c>
      <c r="F95" s="114">
        <f ca="1">IF(F$2,data1!B93/Calibration!$G94,"")</f>
        <v>0</v>
      </c>
      <c r="G95" s="114">
        <f ca="1">IF(G$2,data1!C93/Calibration!$G94,"")</f>
        <v>4.3800432371541791E-2</v>
      </c>
      <c r="H95" s="114">
        <f ca="1">IF(H$2,data1!D93/Calibration!$G94,"")</f>
        <v>4.3800432371541791E-2</v>
      </c>
      <c r="I95" s="114">
        <f ca="1">IF(I$2,data1!E93/Calibration!$G94,"")</f>
        <v>4.3800432371541791E-2</v>
      </c>
      <c r="J95" s="114">
        <f ca="1">IF(J$2,data1!F93/Calibration!$G94,"")</f>
        <v>4.3800432371541791E-2</v>
      </c>
      <c r="K95" s="114">
        <f ca="1">IF(K$2,data1!G93/Calibration!$G94,"")</f>
        <v>4.3800432371541791E-2</v>
      </c>
      <c r="L95" s="114">
        <f ca="1">IF(L$2,data1!H93/Calibration!$G94,"")</f>
        <v>0</v>
      </c>
      <c r="M95" s="114">
        <f ca="1">IF(M$2,data1!I93/Calibration!$G94,"")</f>
        <v>0</v>
      </c>
      <c r="N95" s="114">
        <f ca="1">IF(N$2,data1!J93/Calibration!$G94,"")</f>
        <v>4.3800432371541791E-2</v>
      </c>
      <c r="O95" s="114">
        <f ca="1">IF(O$2,data1!K93/Calibration!$G94,"")</f>
        <v>0</v>
      </c>
      <c r="P95" s="114">
        <f ca="1">IF(P$2,data1!L93/Calibration!$G94,"")</f>
        <v>4.3800432371541791E-2</v>
      </c>
      <c r="Q95" s="114">
        <f ca="1">IF(Q$2,data1!M93/Calibration!$G94,"")</f>
        <v>4.3800432371541791E-2</v>
      </c>
      <c r="R95" s="114">
        <f ca="1">IF(R$2,data1!N93/Calibration!$G94,"")</f>
        <v>4.3800432371541791E-2</v>
      </c>
      <c r="S95" s="114">
        <f ca="1">IF(S$2,data1!O93/Calibration!$G94,"")</f>
        <v>4.3800432371541791E-2</v>
      </c>
      <c r="T95" s="114">
        <f ca="1">IF(T$2,data1!P93/Calibration!$G94,"")</f>
        <v>0</v>
      </c>
      <c r="U95" s="114">
        <f ca="1">IF(U$2,data1!Q93/Calibration!$G94,"")</f>
        <v>4.3800432371541791E-2</v>
      </c>
      <c r="V95" s="114">
        <f ca="1">IF(V$2,data1!R93/Calibration!$G94,"")</f>
        <v>4.3800432371541791E-2</v>
      </c>
      <c r="W95" s="114">
        <f ca="1">IF(W$2,data1!S93/Calibration!$G94,"")</f>
        <v>0</v>
      </c>
      <c r="X95" s="114">
        <f ca="1">IF(X$2,data1!T93/Calibration!$G94,"")</f>
        <v>1.4454142843008317</v>
      </c>
      <c r="Y95" s="114">
        <f ca="1">IF(Y$2,data1!U93/Calibration!$G94,"")</f>
        <v>0</v>
      </c>
      <c r="Z95" s="114" t="str">
        <f>IF(Z$2,data1!V93/Calibration!$G94,"")</f>
        <v/>
      </c>
      <c r="AA95" s="114">
        <f ca="1">IF(AA$2,data1!W93/Calibration!$G94,"")</f>
        <v>0</v>
      </c>
      <c r="AB95" s="114">
        <f ca="1">IF(AB$2,data1!X93/Calibration!$G94,"")</f>
        <v>4.3800432371541791E-2</v>
      </c>
      <c r="AC95" s="114">
        <f ca="1">IF(AC$2,data1!Y93/Calibration!$G94,"")</f>
        <v>4.3800432371541791E-2</v>
      </c>
      <c r="AD95" s="114">
        <f ca="1">IF(AD$2,data1!Z93/Calibration!$G94,"")</f>
        <v>4.3800432371541791E-2</v>
      </c>
      <c r="AE95" s="114">
        <f ca="1">IF(AE$2,data1!AA93/Calibration!$G94,"")</f>
        <v>0</v>
      </c>
      <c r="AF95" s="114">
        <f ca="1">IF(AF$2,data1!AB93/Calibration!$G94,"")</f>
        <v>0.13140130246127624</v>
      </c>
      <c r="AG95" s="114">
        <f ca="1">IF(AG$2,data1!AC93/Calibration!$G94,"")</f>
        <v>0</v>
      </c>
      <c r="AH95" s="114">
        <f ca="1">IF(AH$2,data1!AD93/Calibration!$G94,"")</f>
        <v>4.3800432371541791E-2</v>
      </c>
      <c r="AI95" s="114">
        <f ca="1">IF(AI$2,data1!AE93/Calibration!$G94,"")</f>
        <v>0</v>
      </c>
      <c r="AJ95" s="114">
        <f ca="1">IF(AJ$2,data1!AF93/Calibration!$G94,"")</f>
        <v>0</v>
      </c>
      <c r="AK95" s="114">
        <f ca="1">IF(AK$2,data1!AG93/Calibration!$G94,"")</f>
        <v>4.3800432371541791E-2</v>
      </c>
    </row>
    <row r="96" spans="1:37">
      <c r="A96" s="112">
        <f>data1!A94</f>
        <v>760</v>
      </c>
      <c r="B96" s="114">
        <f t="shared" ca="1" si="5"/>
        <v>-7.6740163847691389E-3</v>
      </c>
      <c r="C96" s="114">
        <f t="shared" ca="1" si="6"/>
        <v>2.5940924480545871E-2</v>
      </c>
      <c r="D96" s="114">
        <f t="shared" ca="1" si="7"/>
        <v>5.9555865345860881E-2</v>
      </c>
      <c r="E96" s="114">
        <f t="shared" ca="1" si="8"/>
        <v>2.2409960576876675E-2</v>
      </c>
      <c r="F96" s="114">
        <f ca="1">IF(F$2,data1!B94/Calibration!$G95,"")</f>
        <v>0</v>
      </c>
      <c r="G96" s="114">
        <f ca="1">IF(G$2,data1!C94/Calibration!$G95,"")</f>
        <v>4.4676036605384571E-2</v>
      </c>
      <c r="H96" s="114">
        <f ca="1">IF(H$2,data1!D94/Calibration!$G95,"")</f>
        <v>4.4676036605384571E-2</v>
      </c>
      <c r="I96" s="114">
        <f ca="1">IF(I$2,data1!E94/Calibration!$G95,"")</f>
        <v>4.4676036605384571E-2</v>
      </c>
      <c r="J96" s="114">
        <f ca="1">IF(J$2,data1!F94/Calibration!$G95,"")</f>
        <v>4.4676036605384571E-2</v>
      </c>
      <c r="K96" s="114">
        <f ca="1">IF(K$2,data1!G94/Calibration!$G95,"")</f>
        <v>4.4676036605384571E-2</v>
      </c>
      <c r="L96" s="114">
        <f ca="1">IF(L$2,data1!H94/Calibration!$G95,"")</f>
        <v>0</v>
      </c>
      <c r="M96" s="114">
        <f ca="1">IF(M$2,data1!I94/Calibration!$G95,"")</f>
        <v>0</v>
      </c>
      <c r="N96" s="114">
        <f ca="1">IF(N$2,data1!J94/Calibration!$G95,"")</f>
        <v>4.4676036605384571E-2</v>
      </c>
      <c r="O96" s="114">
        <f ca="1">IF(O$2,data1!K94/Calibration!$G95,"")</f>
        <v>0</v>
      </c>
      <c r="P96" s="114">
        <f ca="1">IF(P$2,data1!L94/Calibration!$G95,"")</f>
        <v>4.4676036605384571E-2</v>
      </c>
      <c r="Q96" s="114">
        <f ca="1">IF(Q$2,data1!M94/Calibration!$G95,"")</f>
        <v>4.4676036605384571E-2</v>
      </c>
      <c r="R96" s="114">
        <f ca="1">IF(R$2,data1!N94/Calibration!$G95,"")</f>
        <v>4.4676036605384571E-2</v>
      </c>
      <c r="S96" s="114">
        <f ca="1">IF(S$2,data1!O94/Calibration!$G95,"")</f>
        <v>4.4676036605384571E-2</v>
      </c>
      <c r="T96" s="114">
        <f ca="1">IF(T$2,data1!P94/Calibration!$G95,"")</f>
        <v>0</v>
      </c>
      <c r="U96" s="114">
        <f ca="1">IF(U$2,data1!Q94/Calibration!$G95,"")</f>
        <v>4.4676036605384571E-2</v>
      </c>
      <c r="V96" s="114">
        <f ca="1">IF(V$2,data1!R94/Calibration!$G95,"")</f>
        <v>4.4676036605384571E-2</v>
      </c>
      <c r="W96" s="114">
        <f ca="1">IF(W$2,data1!S94/Calibration!$G95,"")</f>
        <v>4.4676036605384571E-2</v>
      </c>
      <c r="X96" s="114">
        <f ca="1">IF(X$2,data1!T94/Calibration!$G95,"")</f>
        <v>0</v>
      </c>
      <c r="Y96" s="114">
        <f ca="1">IF(Y$2,data1!U94/Calibration!$G95,"")</f>
        <v>0</v>
      </c>
      <c r="Z96" s="114" t="str">
        <f>IF(Z$2,data1!V94/Calibration!$G95,"")</f>
        <v/>
      </c>
      <c r="AA96" s="114">
        <f ca="1">IF(AA$2,data1!W94/Calibration!$G95,"")</f>
        <v>0</v>
      </c>
      <c r="AB96" s="114">
        <f ca="1">IF(AB$2,data1!X94/Calibration!$G95,"")</f>
        <v>4.4676036605384571E-2</v>
      </c>
      <c r="AC96" s="114">
        <f ca="1">IF(AC$2,data1!Y94/Calibration!$G95,"")</f>
        <v>4.4676036605384571E-2</v>
      </c>
      <c r="AD96" s="114">
        <f ca="1">IF(AD$2,data1!Z94/Calibration!$G95,"")</f>
        <v>4.4676036605384571E-2</v>
      </c>
      <c r="AE96" s="114">
        <f ca="1">IF(AE$2,data1!AA94/Calibration!$G95,"")</f>
        <v>0</v>
      </c>
      <c r="AF96" s="114">
        <f ca="1">IF(AF$2,data1!AB94/Calibration!$G95,"")</f>
        <v>0</v>
      </c>
      <c r="AG96" s="114">
        <f ca="1">IF(AG$2,data1!AC94/Calibration!$G95,"")</f>
        <v>0</v>
      </c>
      <c r="AH96" s="114">
        <f ca="1">IF(AH$2,data1!AD94/Calibration!$G95,"")</f>
        <v>4.4676036605384571E-2</v>
      </c>
      <c r="AI96" s="114">
        <f ca="1">IF(AI$2,data1!AE94/Calibration!$G95,"")</f>
        <v>0</v>
      </c>
      <c r="AJ96" s="114">
        <f ca="1">IF(AJ$2,data1!AF94/Calibration!$G95,"")</f>
        <v>0</v>
      </c>
      <c r="AK96" s="114">
        <f ca="1">IF(AK$2,data1!AG94/Calibration!$G95,"")</f>
        <v>4.4676036605384571E-2</v>
      </c>
    </row>
    <row r="97" spans="1:37">
      <c r="A97" s="112">
        <f>data1!A95</f>
        <v>765</v>
      </c>
      <c r="B97" s="114">
        <f t="shared" ca="1" si="5"/>
        <v>-0.57524625134696628</v>
      </c>
      <c r="C97" s="114">
        <f t="shared" ca="1" si="6"/>
        <v>0.14972252320898014</v>
      </c>
      <c r="D97" s="114">
        <f t="shared" ca="1" si="7"/>
        <v>0.8746912977649266</v>
      </c>
      <c r="E97" s="114">
        <f t="shared" ca="1" si="8"/>
        <v>0.48331251637063094</v>
      </c>
      <c r="F97" s="114">
        <f ca="1">IF(F$2,data1!B95/Calibration!$G96,"")</f>
        <v>0</v>
      </c>
      <c r="G97" s="114">
        <f ca="1">IF(G$2,data1!C95/Calibration!$G96,"")</f>
        <v>9.1007809858769648E-2</v>
      </c>
      <c r="H97" s="114">
        <f ca="1">IF(H$2,data1!D95/Calibration!$G96,"")</f>
        <v>4.5503904929384824E-2</v>
      </c>
      <c r="I97" s="114">
        <f ca="1">IF(I$2,data1!E95/Calibration!$G96,"")</f>
        <v>4.5503904929384824E-2</v>
      </c>
      <c r="J97" s="114">
        <f ca="1">IF(J$2,data1!F95/Calibration!$G96,"")</f>
        <v>4.5503904929384824E-2</v>
      </c>
      <c r="K97" s="114">
        <f ca="1">IF(K$2,data1!G95/Calibration!$G96,"")</f>
        <v>4.5503904929384824E-2</v>
      </c>
      <c r="L97" s="114">
        <f ca="1">IF(L$2,data1!H95/Calibration!$G96,"")</f>
        <v>0</v>
      </c>
      <c r="M97" s="114">
        <f ca="1">IF(M$2,data1!I95/Calibration!$G96,"")</f>
        <v>0</v>
      </c>
      <c r="N97" s="114">
        <f ca="1">IF(N$2,data1!J95/Calibration!$G96,"")</f>
        <v>4.5503904929384824E-2</v>
      </c>
      <c r="O97" s="114">
        <f ca="1">IF(O$2,data1!K95/Calibration!$G96,"")</f>
        <v>0.40953516102823684</v>
      </c>
      <c r="P97" s="114">
        <f ca="1">IF(P$2,data1!L95/Calibration!$G96,"")</f>
        <v>4.5503904929384824E-2</v>
      </c>
      <c r="Q97" s="114">
        <f ca="1">IF(Q$2,data1!M95/Calibration!$G96,"")</f>
        <v>4.5503904929384824E-2</v>
      </c>
      <c r="R97" s="114">
        <f ca="1">IF(R$2,data1!N95/Calibration!$G96,"")</f>
        <v>4.5503904929384824E-2</v>
      </c>
      <c r="S97" s="114">
        <f ca="1">IF(S$2,data1!O95/Calibration!$G96,"")</f>
        <v>0.1820156197175393</v>
      </c>
      <c r="T97" s="114">
        <f ca="1">IF(T$2,data1!P95/Calibration!$G96,"")</f>
        <v>0</v>
      </c>
      <c r="U97" s="114">
        <f ca="1">IF(U$2,data1!Q95/Calibration!$G96,"")</f>
        <v>4.5503904929384824E-2</v>
      </c>
      <c r="V97" s="114">
        <f ca="1">IF(V$2,data1!R95/Calibration!$G96,"")</f>
        <v>4.5503904929384824E-2</v>
      </c>
      <c r="W97" s="114">
        <f ca="1">IF(W$2,data1!S95/Calibration!$G96,"")</f>
        <v>0</v>
      </c>
      <c r="X97" s="114">
        <f ca="1">IF(X$2,data1!T95/Calibration!$G96,"")</f>
        <v>0</v>
      </c>
      <c r="Y97" s="114">
        <f ca="1">IF(Y$2,data1!U95/Calibration!$G96,"")</f>
        <v>0</v>
      </c>
      <c r="Z97" s="114" t="str">
        <f>IF(Z$2,data1!V95/Calibration!$G96,"")</f>
        <v/>
      </c>
      <c r="AA97" s="114">
        <f ca="1">IF(AA$2,data1!W95/Calibration!$G96,"")</f>
        <v>0</v>
      </c>
      <c r="AB97" s="114">
        <f ca="1">IF(AB$2,data1!X95/Calibration!$G96,"")</f>
        <v>4.5503904929384824E-2</v>
      </c>
      <c r="AC97" s="114">
        <f ca="1">IF(AC$2,data1!Y95/Calibration!$G96,"")</f>
        <v>4.5503904929384824E-2</v>
      </c>
      <c r="AD97" s="114">
        <f ca="1">IF(AD$2,data1!Z95/Calibration!$G96,"")</f>
        <v>0.22751951909233298</v>
      </c>
      <c r="AE97" s="114">
        <f ca="1">IF(AE$2,data1!AA95/Calibration!$G96,"")</f>
        <v>0.45503903818466596</v>
      </c>
      <c r="AF97" s="114">
        <f ca="1">IF(AF$2,data1!AB95/Calibration!$G96,"")</f>
        <v>0</v>
      </c>
      <c r="AG97" s="114">
        <f ca="1">IF(AG$2,data1!AC95/Calibration!$G96,"")</f>
        <v>0</v>
      </c>
      <c r="AH97" s="114">
        <f ca="1">IF(AH$2,data1!AD95/Calibration!$G96,"")</f>
        <v>2.6847303075148377</v>
      </c>
      <c r="AI97" s="114">
        <f ca="1">IF(AI$2,data1!AE95/Calibration!$G96,"")</f>
        <v>0</v>
      </c>
      <c r="AJ97" s="114">
        <f ca="1">IF(AJ$2,data1!AF95/Calibration!$G96,"")</f>
        <v>0</v>
      </c>
      <c r="AK97" s="114">
        <f ca="1">IF(AK$2,data1!AG95/Calibration!$G96,"")</f>
        <v>4.5503904929384824E-2</v>
      </c>
    </row>
    <row r="98" spans="1:37">
      <c r="A98" s="112">
        <f>data1!A96</f>
        <v>770</v>
      </c>
      <c r="B98" s="114">
        <f t="shared" ca="1" si="5"/>
        <v>-0.86479700974436746</v>
      </c>
      <c r="C98" s="114">
        <f t="shared" ca="1" si="6"/>
        <v>0.60325381790143362</v>
      </c>
      <c r="D98" s="114">
        <f t="shared" ca="1" si="7"/>
        <v>2.0713046455472348</v>
      </c>
      <c r="E98" s="114">
        <f t="shared" ca="1" si="8"/>
        <v>0.97870055176386739</v>
      </c>
      <c r="F98" s="114">
        <f ca="1">IF(F$2,data1!B96/Calibration!$G97,"")</f>
        <v>0</v>
      </c>
      <c r="G98" s="114">
        <f ca="1">IF(G$2,data1!C96/Calibration!$G97,"")</f>
        <v>4.6289278176229569E-2</v>
      </c>
      <c r="H98" s="114">
        <f ca="1">IF(H$2,data1!D96/Calibration!$G97,"")</f>
        <v>4.6289278176229569E-2</v>
      </c>
      <c r="I98" s="114">
        <f ca="1">IF(I$2,data1!E96/Calibration!$G97,"")</f>
        <v>1.1109427214331931</v>
      </c>
      <c r="J98" s="114">
        <f ca="1">IF(J$2,data1!F96/Calibration!$G97,"")</f>
        <v>4.6289278176229569E-2</v>
      </c>
      <c r="K98" s="114">
        <f ca="1">IF(K$2,data1!G96/Calibration!$G97,"")</f>
        <v>4.6289278176229569E-2</v>
      </c>
      <c r="L98" s="114">
        <f ca="1">IF(L$2,data1!H96/Calibration!$G97,"")</f>
        <v>0</v>
      </c>
      <c r="M98" s="114">
        <f ca="1">IF(M$2,data1!I96/Calibration!$G97,"")</f>
        <v>0</v>
      </c>
      <c r="N98" s="114">
        <f ca="1">IF(N$2,data1!J96/Calibration!$G97,"")</f>
        <v>4.6289278176229569E-2</v>
      </c>
      <c r="O98" s="114">
        <f ca="1">IF(O$2,data1!K96/Calibration!$G97,"")</f>
        <v>2.7773566227682487</v>
      </c>
      <c r="P98" s="114">
        <f ca="1">IF(P$2,data1!L96/Calibration!$G97,"")</f>
        <v>4.6289278176229569E-2</v>
      </c>
      <c r="Q98" s="114">
        <f ca="1">IF(Q$2,data1!M96/Calibration!$G97,"")</f>
        <v>4.6289278176229569E-2</v>
      </c>
      <c r="R98" s="114">
        <f ca="1">IF(R$2,data1!N96/Calibration!$G97,"")</f>
        <v>1.0183641311779712</v>
      </c>
      <c r="S98" s="114">
        <f ca="1">IF(S$2,data1!O96/Calibration!$G97,"")</f>
        <v>1.3423891066638804</v>
      </c>
      <c r="T98" s="114">
        <f ca="1">IF(T$2,data1!P96/Calibration!$G97,"")</f>
        <v>0</v>
      </c>
      <c r="U98" s="114">
        <f ca="1">IF(U$2,data1!Q96/Calibration!$G97,"")</f>
        <v>4.6289278176229569E-2</v>
      </c>
      <c r="V98" s="114">
        <f ca="1">IF(V$2,data1!R96/Calibration!$G97,"")</f>
        <v>4.6289278176229569E-2</v>
      </c>
      <c r="W98" s="114">
        <f ca="1">IF(W$2,data1!S96/Calibration!$G97,"")</f>
        <v>1.527546196766957</v>
      </c>
      <c r="X98" s="114">
        <f ca="1">IF(X$2,data1!T96/Calibration!$G97,"")</f>
        <v>0</v>
      </c>
      <c r="Y98" s="114">
        <f ca="1">IF(Y$2,data1!U96/Calibration!$G97,"")</f>
        <v>0</v>
      </c>
      <c r="Z98" s="114" t="str">
        <f>IF(Z$2,data1!V96/Calibration!$G97,"")</f>
        <v/>
      </c>
      <c r="AA98" s="114">
        <f ca="1">IF(AA$2,data1!W96/Calibration!$G97,"")</f>
        <v>1.1109427214331931</v>
      </c>
      <c r="AB98" s="114">
        <f ca="1">IF(AB$2,data1!X96/Calibration!$G97,"")</f>
        <v>4.6289278176229569E-2</v>
      </c>
      <c r="AC98" s="114">
        <f ca="1">IF(AC$2,data1!Y96/Calibration!$G97,"")</f>
        <v>2.7310673276406381</v>
      </c>
      <c r="AD98" s="114">
        <f ca="1">IF(AD$2,data1!Z96/Calibration!$G97,"")</f>
        <v>4.6289278176229569E-2</v>
      </c>
      <c r="AE98" s="114">
        <f ca="1">IF(AE$2,data1!AA96/Calibration!$G97,"")</f>
        <v>1.4812569016393462</v>
      </c>
      <c r="AF98" s="114">
        <f ca="1">IF(AF$2,data1!AB96/Calibration!$G97,"")</f>
        <v>0</v>
      </c>
      <c r="AG98" s="114">
        <f ca="1">IF(AG$2,data1!AC96/Calibration!$G97,"")</f>
        <v>0</v>
      </c>
      <c r="AH98" s="114">
        <f ca="1">IF(AH$2,data1!AD96/Calibration!$G97,"")</f>
        <v>3.7494314588186093</v>
      </c>
      <c r="AI98" s="114">
        <f ca="1">IF(AI$2,data1!AE96/Calibration!$G97,"")</f>
        <v>0.78691774594728392</v>
      </c>
      <c r="AJ98" s="114">
        <f ca="1">IF(AJ$2,data1!AF96/Calibration!$G97,"")</f>
        <v>0</v>
      </c>
      <c r="AK98" s="114">
        <f ca="1">IF(AK$2,data1!AG96/Calibration!$G97,"")</f>
        <v>0.55547136071659653</v>
      </c>
    </row>
    <row r="99" spans="1:37">
      <c r="A99" s="112">
        <f>data1!A97</f>
        <v>775</v>
      </c>
      <c r="B99" s="114">
        <f t="shared" ca="1" si="5"/>
        <v>-0.8233408670272272</v>
      </c>
      <c r="C99" s="114">
        <f t="shared" ca="1" si="6"/>
        <v>0.81023992861653371</v>
      </c>
      <c r="D99" s="114">
        <f t="shared" ca="1" si="7"/>
        <v>2.4438207242602945</v>
      </c>
      <c r="E99" s="114">
        <f t="shared" ca="1" si="8"/>
        <v>1.0890538637625073</v>
      </c>
      <c r="F99" s="114">
        <f ca="1">IF(F$2,data1!B97/Calibration!$G98,"")</f>
        <v>0.51934552093870723</v>
      </c>
      <c r="G99" s="114">
        <f ca="1">IF(G$2,data1!C97/Calibration!$G98,"")</f>
        <v>4.7213228652314684E-2</v>
      </c>
      <c r="H99" s="114">
        <f ca="1">IF(H$2,data1!D97/Calibration!$G98,"")</f>
        <v>4.7213228652314684E-2</v>
      </c>
      <c r="I99" s="114">
        <f ca="1">IF(I$2,data1!E97/Calibration!$G98,"")</f>
        <v>1.2747571793757422</v>
      </c>
      <c r="J99" s="114">
        <f ca="1">IF(J$2,data1!F97/Calibration!$G98,"")</f>
        <v>4.7213228652314684E-2</v>
      </c>
      <c r="K99" s="114">
        <f ca="1">IF(K$2,data1!G97/Calibration!$G98,"")</f>
        <v>1.4163968249899668</v>
      </c>
      <c r="L99" s="114">
        <f ca="1">IF(L$2,data1!H97/Calibration!$G98,"")</f>
        <v>0.80262490437908662</v>
      </c>
      <c r="M99" s="114">
        <f ca="1">IF(M$2,data1!I97/Calibration!$G98,"")</f>
        <v>0</v>
      </c>
      <c r="N99" s="114">
        <f ca="1">IF(N$2,data1!J97/Calibration!$G98,"")</f>
        <v>4.7213228652314684E-2</v>
      </c>
      <c r="O99" s="114">
        <f ca="1">IF(O$2,data1!K97/Calibration!$G98,"")</f>
        <v>3.2577128634583978</v>
      </c>
      <c r="P99" s="114">
        <f ca="1">IF(P$2,data1!L97/Calibration!$G98,"")</f>
        <v>4.7213228652314684E-2</v>
      </c>
      <c r="Q99" s="114">
        <f ca="1">IF(Q$2,data1!M97/Calibration!$G98,"")</f>
        <v>1.3219704253177937</v>
      </c>
      <c r="R99" s="114">
        <f ca="1">IF(R$2,data1!N97/Calibration!$G98,"")</f>
        <v>0.51934552093870723</v>
      </c>
      <c r="S99" s="114">
        <f ca="1">IF(S$2,data1!O97/Calibration!$G98,"")</f>
        <v>0.2832793834403794</v>
      </c>
      <c r="T99" s="114">
        <f ca="1">IF(T$2,data1!P97/Calibration!$G98,"")</f>
        <v>0.51934552093870723</v>
      </c>
      <c r="U99" s="114">
        <f ca="1">IF(U$2,data1!Q97/Calibration!$G98,"")</f>
        <v>4.7213228652314684E-2</v>
      </c>
      <c r="V99" s="114">
        <f ca="1">IF(V$2,data1!R97/Calibration!$G98,"")</f>
        <v>4.7213228652314684E-2</v>
      </c>
      <c r="W99" s="114">
        <f ca="1">IF(W$2,data1!S97/Calibration!$G98,"")</f>
        <v>1.6996763006422764</v>
      </c>
      <c r="X99" s="114">
        <f ca="1">IF(X$2,data1!T97/Calibration!$G98,"")</f>
        <v>0</v>
      </c>
      <c r="Y99" s="114">
        <f ca="1">IF(Y$2,data1!U97/Calibration!$G98,"")</f>
        <v>0</v>
      </c>
      <c r="Z99" s="114" t="str">
        <f>IF(Z$2,data1!V97/Calibration!$G98,"")</f>
        <v/>
      </c>
      <c r="AA99" s="114">
        <f ca="1">IF(AA$2,data1!W97/Calibration!$G98,"")</f>
        <v>0.66098521265889687</v>
      </c>
      <c r="AB99" s="114">
        <f ca="1">IF(AB$2,data1!X97/Calibration!$G98,"")</f>
        <v>2.2662350675230352</v>
      </c>
      <c r="AC99" s="114">
        <f ca="1">IF(AC$2,data1!Y97/Calibration!$G98,"")</f>
        <v>3.5409919702629868</v>
      </c>
      <c r="AD99" s="114">
        <f ca="1">IF(AD$2,data1!Z97/Calibration!$G98,"")</f>
        <v>4.7213228652314684E-2</v>
      </c>
      <c r="AE99" s="114">
        <f ca="1">IF(AE$2,data1!AA97/Calibration!$G98,"")</f>
        <v>0.94426454999331122</v>
      </c>
      <c r="AF99" s="114">
        <f ca="1">IF(AF$2,data1!AB97/Calibration!$G98,"")</f>
        <v>0</v>
      </c>
      <c r="AG99" s="114">
        <f ca="1">IF(AG$2,data1!AC97/Calibration!$G98,"")</f>
        <v>2.3606613749832781</v>
      </c>
      <c r="AH99" s="114">
        <f ca="1">IF(AH$2,data1!AD97/Calibration!$G98,"")</f>
        <v>3.3049261094004496</v>
      </c>
      <c r="AI99" s="114">
        <f ca="1">IF(AI$2,data1!AE97/Calibration!$G98,"")</f>
        <v>0</v>
      </c>
      <c r="AJ99" s="114">
        <f ca="1">IF(AJ$2,data1!AF97/Calibration!$G98,"")</f>
        <v>0</v>
      </c>
      <c r="AK99" s="114">
        <f ca="1">IF(AK$2,data1!AG97/Calibration!$G98,"")</f>
        <v>4.7213228652314684E-2</v>
      </c>
    </row>
    <row r="100" spans="1:37">
      <c r="A100" s="112">
        <f>data1!A98</f>
        <v>780</v>
      </c>
      <c r="B100" s="114">
        <f t="shared" ca="1" si="5"/>
        <v>-0.92854799544263633</v>
      </c>
      <c r="C100" s="114">
        <f t="shared" ca="1" si="6"/>
        <v>1.4083997778163382</v>
      </c>
      <c r="D100" s="114">
        <f t="shared" ca="1" si="7"/>
        <v>3.7453475510753127</v>
      </c>
      <c r="E100" s="114">
        <f t="shared" ca="1" si="8"/>
        <v>1.5579651821726497</v>
      </c>
      <c r="F100" s="114">
        <f ca="1">IF(F$2,data1!B98/Calibration!$G99,"")</f>
        <v>2.8850479155155124</v>
      </c>
      <c r="G100" s="114">
        <f ca="1">IF(G$2,data1!C98/Calibration!$G99,"")</f>
        <v>4.808413309916966E-2</v>
      </c>
      <c r="H100" s="114">
        <f ca="1">IF(H$2,data1!D98/Calibration!$G99,"")</f>
        <v>0.91359848779733432</v>
      </c>
      <c r="I100" s="114">
        <f ca="1">IF(I$2,data1!E98/Calibration!$G99,"")</f>
        <v>0.52892546996042178</v>
      </c>
      <c r="J100" s="114">
        <f ca="1">IF(J$2,data1!F98/Calibration!$G99,"")</f>
        <v>0.76934612958671456</v>
      </c>
      <c r="K100" s="114">
        <f ca="1">IF(K$2,data1!G98/Calibration!$G99,"")</f>
        <v>1.3944399009628092</v>
      </c>
      <c r="L100" s="114">
        <f ca="1">IF(L$2,data1!H98/Calibration!$G99,"")</f>
        <v>4.0390671568520293</v>
      </c>
      <c r="M100" s="114">
        <f ca="1">IF(M$2,data1!I98/Calibration!$G99,"")</f>
        <v>0</v>
      </c>
      <c r="N100" s="114">
        <f ca="1">IF(N$2,data1!J98/Calibration!$G99,"")</f>
        <v>4.808413309916966E-2</v>
      </c>
      <c r="O100" s="114">
        <f ca="1">IF(O$2,data1!K98/Calibration!$G99,"")</f>
        <v>2.6927115005099456</v>
      </c>
      <c r="P100" s="114">
        <f ca="1">IF(P$2,data1!L98/Calibration!$G99,"")</f>
        <v>3.4620577240095494</v>
      </c>
      <c r="Q100" s="114">
        <f ca="1">IF(Q$2,data1!M98/Calibration!$G99,"")</f>
        <v>3.510141874717386</v>
      </c>
      <c r="R100" s="114">
        <f ca="1">IF(R$2,data1!N98/Calibration!$G99,"")</f>
        <v>4.808413309916966E-2</v>
      </c>
      <c r="S100" s="114">
        <f ca="1">IF(S$2,data1!O98/Calibration!$G99,"")</f>
        <v>4.808413309916966E-2</v>
      </c>
      <c r="T100" s="114">
        <f ca="1">IF(T$2,data1!P98/Calibration!$G99,"")</f>
        <v>2.9331320662233487</v>
      </c>
      <c r="U100" s="114">
        <f ca="1">IF(U$2,data1!Q98/Calibration!$G99,"")</f>
        <v>4.808413309916966E-2</v>
      </c>
      <c r="V100" s="114">
        <f ca="1">IF(V$2,data1!R98/Calibration!$G99,"")</f>
        <v>4.808413309916966E-2</v>
      </c>
      <c r="W100" s="114">
        <f ca="1">IF(W$2,data1!S98/Calibration!$G99,"")</f>
        <v>0.91359848779733432</v>
      </c>
      <c r="X100" s="114">
        <f ca="1">IF(X$2,data1!T98/Calibration!$G99,"")</f>
        <v>4.0390671568520293</v>
      </c>
      <c r="Y100" s="114">
        <f ca="1">IF(Y$2,data1!U98/Calibration!$G99,"")</f>
        <v>0</v>
      </c>
      <c r="Z100" s="114" t="str">
        <f>IF(Z$2,data1!V98/Calibration!$G99,"")</f>
        <v/>
      </c>
      <c r="AA100" s="114">
        <f ca="1">IF(AA$2,data1!W98/Calibration!$G99,"")</f>
        <v>0</v>
      </c>
      <c r="AB100" s="114">
        <f ca="1">IF(AB$2,data1!X98/Calibration!$G99,"")</f>
        <v>4.2314037596833742</v>
      </c>
      <c r="AC100" s="114">
        <f ca="1">IF(AC$2,data1!Y98/Calibration!$G99,"")</f>
        <v>2.9331320662233487</v>
      </c>
      <c r="AD100" s="114">
        <f ca="1">IF(AD$2,data1!Z98/Calibration!$G99,"")</f>
        <v>4.808413309916966E-2</v>
      </c>
      <c r="AE100" s="114">
        <f ca="1">IF(AE$2,data1!AA98/Calibration!$G99,"")</f>
        <v>0</v>
      </c>
      <c r="AF100" s="114">
        <f ca="1">IF(AF$2,data1!AB98/Calibration!$G99,"")</f>
        <v>2.1637860305495238</v>
      </c>
      <c r="AG100" s="114">
        <f ca="1">IF(AG$2,data1!AC98/Calibration!$G99,"")</f>
        <v>3.3178052718860402</v>
      </c>
      <c r="AH100" s="114">
        <f ca="1">IF(AH$2,data1!AD98/Calibration!$G99,"")</f>
        <v>2.5484590483864364</v>
      </c>
      <c r="AI100" s="114">
        <f ca="1">IF(AI$2,data1!AE98/Calibration!$G99,"")</f>
        <v>0</v>
      </c>
      <c r="AJ100" s="114">
        <f ca="1">IF(AJ$2,data1!AF98/Calibration!$G99,"")</f>
        <v>0</v>
      </c>
      <c r="AK100" s="114">
        <f ca="1">IF(AK$2,data1!AG98/Calibration!$G99,"")</f>
        <v>4.808413309916966E-2</v>
      </c>
    </row>
    <row r="101" spans="1:37">
      <c r="A101" s="112">
        <f>data1!A99</f>
        <v>785</v>
      </c>
      <c r="B101" s="114">
        <f t="shared" ca="1" si="5"/>
        <v>-1.1020491918860991</v>
      </c>
      <c r="C101" s="114">
        <f t="shared" ca="1" si="6"/>
        <v>2.1638574705866445</v>
      </c>
      <c r="D101" s="114">
        <f t="shared" ca="1" si="7"/>
        <v>5.429764133059388</v>
      </c>
      <c r="E101" s="114">
        <f t="shared" ca="1" si="8"/>
        <v>2.1772711083151624</v>
      </c>
      <c r="F101" s="114">
        <f ca="1">IF(F$2,data1!B99/Calibration!$G100,"")</f>
        <v>3.4299275435091734</v>
      </c>
      <c r="G101" s="114">
        <f ca="1">IF(G$2,data1!C99/Calibration!$G100,"")</f>
        <v>9.799792673848795E-2</v>
      </c>
      <c r="H101" s="114">
        <f ca="1">IF(H$2,data1!D99/Calibration!$G100,"")</f>
        <v>4.7528992733610682</v>
      </c>
      <c r="I101" s="114">
        <f ca="1">IF(I$2,data1!E99/Calibration!$G100,"")</f>
        <v>0.63698651781894422</v>
      </c>
      <c r="J101" s="114">
        <f ca="1">IF(J$2,data1!F99/Calibration!$G100,"")</f>
        <v>4.5569037309079219</v>
      </c>
      <c r="K101" s="114">
        <f ca="1">IF(K$2,data1!G99/Calibration!$G100,"")</f>
        <v>0.88198137653375652</v>
      </c>
      <c r="L101" s="114">
        <f ca="1">IF(L$2,data1!H99/Calibration!$G100,"")</f>
        <v>4.7528992733610682</v>
      </c>
      <c r="M101" s="114">
        <f ca="1">IF(M$2,data1!I99/Calibration!$G100,"")</f>
        <v>3.9689159551528044</v>
      </c>
      <c r="N101" s="114">
        <f ca="1">IF(N$2,data1!J99/Calibration!$G100,"")</f>
        <v>1.1759751687116755</v>
      </c>
      <c r="O101" s="114">
        <f ca="1">IF(O$2,data1!K99/Calibration!$G100,"")</f>
        <v>2.2539523747974979</v>
      </c>
      <c r="P101" s="114">
        <f ca="1">IF(P$2,data1!L99/Calibration!$G100,"")</f>
        <v>4.4099067869691426</v>
      </c>
      <c r="Q101" s="114">
        <f ca="1">IF(Q$2,data1!M99/Calibration!$G100,"")</f>
        <v>3.8709179925269512</v>
      </c>
      <c r="R101" s="114">
        <f ca="1">IF(R$2,data1!N99/Calibration!$G100,"")</f>
        <v>4.8998963369243975E-2</v>
      </c>
      <c r="S101" s="114">
        <f ca="1">IF(S$2,data1!O99/Calibration!$G100,"")</f>
        <v>4.8998963369243975E-2</v>
      </c>
      <c r="T101" s="114">
        <f ca="1">IF(T$2,data1!P99/Calibration!$G100,"")</f>
        <v>3.5769244874479527</v>
      </c>
      <c r="U101" s="114">
        <f ca="1">IF(U$2,data1!Q99/Calibration!$G100,"")</f>
        <v>4.8998963369243975E-2</v>
      </c>
      <c r="V101" s="114">
        <f ca="1">IF(V$2,data1!R99/Calibration!$G100,"")</f>
        <v>4.8998963369243975E-2</v>
      </c>
      <c r="W101" s="114">
        <f ca="1">IF(W$2,data1!S99/Calibration!$G100,"")</f>
        <v>0.58798758435583776</v>
      </c>
      <c r="X101" s="114">
        <f ca="1">IF(X$2,data1!T99/Calibration!$G100,"")</f>
        <v>6.8598550870183468</v>
      </c>
      <c r="Y101" s="114">
        <f ca="1">IF(Y$2,data1!U99/Calibration!$G100,"")</f>
        <v>4.8998963369243975E-2</v>
      </c>
      <c r="Z101" s="114" t="str">
        <f>IF(Z$2,data1!V99/Calibration!$G100,"")</f>
        <v/>
      </c>
      <c r="AA101" s="114">
        <f ca="1">IF(AA$2,data1!W99/Calibration!$G100,"")</f>
        <v>0</v>
      </c>
      <c r="AB101" s="114">
        <f ca="1">IF(AB$2,data1!X99/Calibration!$G100,"")</f>
        <v>4.5079047495949958</v>
      </c>
      <c r="AC101" s="114">
        <f ca="1">IF(AC$2,data1!Y99/Calibration!$G100,"")</f>
        <v>2.1559544121716447</v>
      </c>
      <c r="AD101" s="114">
        <f ca="1">IF(AD$2,data1!Z99/Calibration!$G100,"")</f>
        <v>0.53898860304291119</v>
      </c>
      <c r="AE101" s="114">
        <f ca="1">IF(AE$2,data1!AA99/Calibration!$G100,"")</f>
        <v>0.58798758435583776</v>
      </c>
      <c r="AF101" s="114">
        <f ca="1">IF(AF$2,data1!AB99/Calibration!$G100,"")</f>
        <v>6.7128581430795675</v>
      </c>
      <c r="AG101" s="114">
        <f ca="1">IF(AG$2,data1!AC99/Calibration!$G100,"")</f>
        <v>3.1359336556316144</v>
      </c>
      <c r="AH101" s="114">
        <f ca="1">IF(AH$2,data1!AD99/Calibration!$G100,"")</f>
        <v>3.3319295808833203</v>
      </c>
      <c r="AI101" s="114">
        <f ca="1">IF(AI$2,data1!AE99/Calibration!$G100,"")</f>
        <v>0</v>
      </c>
      <c r="AJ101" s="114">
        <f ca="1">IF(AJ$2,data1!AF99/Calibration!$G100,"")</f>
        <v>0</v>
      </c>
      <c r="AK101" s="114">
        <f ca="1">IF(AK$2,data1!AG99/Calibration!$G100,"")</f>
        <v>4.8998963369243975E-2</v>
      </c>
    </row>
    <row r="102" spans="1:37">
      <c r="A102" s="112">
        <f>data1!A100</f>
        <v>790</v>
      </c>
      <c r="B102" s="114">
        <f t="shared" ca="1" si="5"/>
        <v>0.80064995421674423</v>
      </c>
      <c r="C102" s="114">
        <f t="shared" ca="1" si="6"/>
        <v>3.3544312556635241</v>
      </c>
      <c r="D102" s="114">
        <f t="shared" ca="1" si="7"/>
        <v>5.9082125571103035</v>
      </c>
      <c r="E102" s="114">
        <f t="shared" ca="1" si="8"/>
        <v>1.7025208676311865</v>
      </c>
      <c r="F102" s="114">
        <f ca="1">IF(F$2,data1!B100/Calibration!$G101,"")</f>
        <v>2.8414574123410601</v>
      </c>
      <c r="G102" s="114">
        <f ca="1">IF(G$2,data1!C100/Calibration!$G101,"")</f>
        <v>4.5363618303212698</v>
      </c>
      <c r="H102" s="114">
        <f ca="1">IF(H$2,data1!D100/Calibration!$G101,"")</f>
        <v>4.6360621245655338</v>
      </c>
      <c r="I102" s="114">
        <f ca="1">IF(I$2,data1!E100/Calibration!$G101,"")</f>
        <v>2.4925063824861349</v>
      </c>
      <c r="J102" s="114">
        <f ca="1">IF(J$2,data1!F100/Calibration!$G101,"")</f>
        <v>4.5862119774434023</v>
      </c>
      <c r="K102" s="114">
        <f ca="1">IF(K$2,data1!G100/Calibration!$G101,"")</f>
        <v>0.89730235611223697</v>
      </c>
      <c r="L102" s="114">
        <f ca="1">IF(L$2,data1!H100/Calibration!$G101,"")</f>
        <v>3.7886096234892874</v>
      </c>
      <c r="M102" s="114">
        <f ca="1">IF(M$2,data1!I100/Calibration!$G101,"")</f>
        <v>5.9820153179667237</v>
      </c>
      <c r="N102" s="114">
        <f ca="1">IF(N$2,data1!J100/Calibration!$G101,"")</f>
        <v>5.1844133534607986</v>
      </c>
      <c r="O102" s="114">
        <f ca="1">IF(O$2,data1!K100/Calibration!$G101,"")</f>
        <v>2.9910076589833618</v>
      </c>
      <c r="P102" s="114">
        <f ca="1">IF(P$2,data1!L100/Calibration!$G101,"")</f>
        <v>3.2402583945940227</v>
      </c>
      <c r="Q102" s="114">
        <f ca="1">IF(Q$2,data1!M100/Calibration!$G101,"")</f>
        <v>3.2901085417161551</v>
      </c>
      <c r="R102" s="114">
        <f ca="1">IF(R$2,data1!N100/Calibration!$G101,"")</f>
        <v>1.0468527001165862</v>
      </c>
      <c r="S102" s="114">
        <f ca="1">IF(S$2,data1!O100/Calibration!$G101,"")</f>
        <v>1.0967028472387184</v>
      </c>
      <c r="T102" s="114">
        <f ca="1">IF(T$2,data1!P100/Calibration!$G101,"")</f>
        <v>2.8913075594631921</v>
      </c>
      <c r="U102" s="114">
        <f ca="1">IF(U$2,data1!Q100/Calibration!$G101,"")</f>
        <v>2.5922066767303993</v>
      </c>
      <c r="V102" s="114">
        <f ca="1">IF(V$2,data1!R100/Calibration!$G101,"")</f>
        <v>3.2402583945940227</v>
      </c>
      <c r="W102" s="114">
        <f ca="1">IF(W$2,data1!S100/Calibration!$G101,"")</f>
        <v>1.9940051059889079</v>
      </c>
      <c r="X102" s="114">
        <f ca="1">IF(X$2,data1!T100/Calibration!$G101,"")</f>
        <v>5.9820153179667237</v>
      </c>
      <c r="Y102" s="114">
        <f ca="1">IF(Y$2,data1!U100/Calibration!$G101,"")</f>
        <v>5.0847130592165346</v>
      </c>
      <c r="Z102" s="114" t="str">
        <f>IF(Z$2,data1!V100/Calibration!$G101,"")</f>
        <v/>
      </c>
      <c r="AA102" s="114">
        <f ca="1">IF(AA$2,data1!W100/Calibration!$G101,"")</f>
        <v>0</v>
      </c>
      <c r="AB102" s="114">
        <f ca="1">IF(AB$2,data1!X100/Calibration!$G101,"")</f>
        <v>3.8883099177335514</v>
      </c>
      <c r="AC102" s="114">
        <f ca="1">IF(AC$2,data1!Y100/Calibration!$G101,"")</f>
        <v>2.4925063824861349</v>
      </c>
      <c r="AD102" s="114">
        <f ca="1">IF(AD$2,data1!Z100/Calibration!$G101,"")</f>
        <v>5.4835142361935914</v>
      </c>
      <c r="AE102" s="114">
        <f ca="1">IF(AE$2,data1!AA100/Calibration!$G101,"")</f>
        <v>2.8913075594631921</v>
      </c>
      <c r="AF102" s="114">
        <f ca="1">IF(AF$2,data1!AB100/Calibration!$G101,"")</f>
        <v>6.8294678190429705</v>
      </c>
      <c r="AG102" s="114">
        <f ca="1">IF(AG$2,data1!AC100/Calibration!$G101,"")</f>
        <v>2.4925063824861349</v>
      </c>
      <c r="AH102" s="114">
        <f ca="1">IF(AH$2,data1!AD100/Calibration!$G101,"")</f>
        <v>5.5832145304378562</v>
      </c>
      <c r="AI102" s="114">
        <f ca="1">IF(AI$2,data1!AE100/Calibration!$G101,"")</f>
        <v>1.6450542708580775</v>
      </c>
      <c r="AJ102" s="114">
        <f ca="1">IF(AJ$2,data1!AF100/Calibration!$G101,"")</f>
        <v>2.8913075594631921</v>
      </c>
      <c r="AK102" s="114">
        <f ca="1">IF(AK$2,data1!AG100/Calibration!$G101,"")</f>
        <v>1.3958036326094641</v>
      </c>
    </row>
    <row r="103" spans="1:37">
      <c r="A103" s="112">
        <f>data1!A101</f>
        <v>795</v>
      </c>
      <c r="B103" s="114">
        <f t="shared" ca="1" si="5"/>
        <v>1.0360898143046371</v>
      </c>
      <c r="C103" s="114">
        <f t="shared" ca="1" si="6"/>
        <v>3.6155102153104757</v>
      </c>
      <c r="D103" s="114">
        <f t="shared" ca="1" si="7"/>
        <v>6.1949306163163147</v>
      </c>
      <c r="E103" s="114">
        <f t="shared" ca="1" si="8"/>
        <v>1.7196136006705591</v>
      </c>
      <c r="F103" s="114">
        <f ca="1">IF(F$2,data1!B101/Calibration!$G102,"")</f>
        <v>1.7274468934350693</v>
      </c>
      <c r="G103" s="114">
        <f ca="1">IF(G$2,data1!C101/Calibration!$G102,"")</f>
        <v>6.0968711084115395</v>
      </c>
      <c r="H103" s="114">
        <f ca="1">IF(H$2,data1!D101/Calibration!$G102,"")</f>
        <v>2.4895556827550953</v>
      </c>
      <c r="I103" s="114">
        <f ca="1">IF(I$2,data1!E101/Calibration!$G102,"")</f>
        <v>3.2008573914549081</v>
      </c>
      <c r="J103" s="114">
        <f ca="1">IF(J$2,data1!F101/Calibration!$G102,"")</f>
        <v>2.5403629618381416</v>
      </c>
      <c r="K103" s="114">
        <f ca="1">IF(K$2,data1!G101/Calibration!$G102,"")</f>
        <v>1.3717960390851629</v>
      </c>
      <c r="L103" s="114">
        <f ca="1">IF(L$2,data1!H101/Calibration!$G102,"")</f>
        <v>2.2863267648857439</v>
      </c>
      <c r="M103" s="114">
        <f ca="1">IF(M$2,data1!I101/Calibration!$G102,"")</f>
        <v>4.0137734598579806</v>
      </c>
      <c r="N103" s="114">
        <f ca="1">IF(N$2,data1!J101/Calibration!$G102,"")</f>
        <v>4.5218462506884416</v>
      </c>
      <c r="O103" s="114">
        <f ca="1">IF(O$2,data1!K101/Calibration!$G102,"")</f>
        <v>3.2516646705379544</v>
      </c>
      <c r="P103" s="114">
        <f ca="1">IF(P$2,data1!L101/Calibration!$G102,"")</f>
        <v>0.96533790565221045</v>
      </c>
      <c r="Q103" s="114">
        <f ca="1">IF(Q$2,data1!M101/Calibration!$G102,"")</f>
        <v>2.387941323051836</v>
      </c>
      <c r="R103" s="114">
        <f ca="1">IF(R$2,data1!N101/Calibration!$G102,"")</f>
        <v>1.5750250561859309</v>
      </c>
      <c r="S103" s="114">
        <f ca="1">IF(S$2,data1!O101/Calibration!$G102,"")</f>
        <v>4.3694244134393028</v>
      </c>
      <c r="T103" s="114">
        <f ca="1">IF(T$2,data1!P101/Calibration!$G102,"")</f>
        <v>1.5750250561859309</v>
      </c>
      <c r="U103" s="114">
        <f ca="1">IF(U$2,data1!Q101/Calibration!$G102,"")</f>
        <v>5.5887987145067441</v>
      </c>
      <c r="V103" s="114">
        <f ca="1">IF(V$2,data1!R101/Calibration!$G102,"")</f>
        <v>5.7920278308389284</v>
      </c>
      <c r="W103" s="114">
        <f ca="1">IF(W$2,data1!S101/Calibration!$G102,"")</f>
        <v>2.5403629618381416</v>
      </c>
      <c r="X103" s="114">
        <f ca="1">IF(X$2,data1!T101/Calibration!$G102,"")</f>
        <v>3.7089301822853695</v>
      </c>
      <c r="Y103" s="114">
        <f ca="1">IF(Y$2,data1!U101/Calibration!$G102,"")</f>
        <v>6.7573657364911393</v>
      </c>
      <c r="Z103" s="114" t="str">
        <f>IF(Z$2,data1!V101/Calibration!$G102,"")</f>
        <v/>
      </c>
      <c r="AA103" s="114">
        <f ca="1">IF(AA$2,data1!W101/Calibration!$G102,"")</f>
        <v>2.8452066363364183</v>
      </c>
      <c r="AB103" s="114">
        <f ca="1">IF(AB$2,data1!X101/Calibration!$G102,"")</f>
        <v>2.9976282751227235</v>
      </c>
      <c r="AC103" s="114">
        <f ca="1">IF(AC$2,data1!Y101/Calibration!$G102,"")</f>
        <v>2.9468211945025105</v>
      </c>
      <c r="AD103" s="114">
        <f ca="1">IF(AD$2,data1!Z101/Calibration!$G102,"")</f>
        <v>7.062209410989416</v>
      </c>
      <c r="AE103" s="114">
        <f ca="1">IF(AE$2,data1!AA101/Calibration!$G102,"")</f>
        <v>2.1847122067196514</v>
      </c>
      <c r="AF103" s="114">
        <f ca="1">IF(AF$2,data1!AB101/Calibration!$G102,"")</f>
        <v>4.2170025761901648</v>
      </c>
      <c r="AG103" s="114">
        <f ca="1">IF(AG$2,data1!AC101/Calibration!$G102,"")</f>
        <v>1.9814830903874669</v>
      </c>
      <c r="AH103" s="114">
        <f ca="1">IF(AH$2,data1!AD101/Calibration!$G102,"")</f>
        <v>4.3694244134393028</v>
      </c>
      <c r="AI103" s="114">
        <f ca="1">IF(AI$2,data1!AE101/Calibration!$G102,"")</f>
        <v>5.3347623190915137</v>
      </c>
      <c r="AJ103" s="114">
        <f ca="1">IF(AJ$2,data1!AF101/Calibration!$G102,"")</f>
        <v>6.3509075038267699</v>
      </c>
      <c r="AK103" s="114">
        <f ca="1">IF(AK$2,data1!AG101/Calibration!$G102,"")</f>
        <v>5.0299186445932369</v>
      </c>
    </row>
    <row r="104" spans="1:37">
      <c r="A104" s="112">
        <f>data1!A102</f>
        <v>800</v>
      </c>
      <c r="B104" s="114">
        <f t="shared" ca="1" si="5"/>
        <v>-0.59194662876411774</v>
      </c>
      <c r="C104" s="114">
        <f t="shared" ca="1" si="6"/>
        <v>2.2249985585761309</v>
      </c>
      <c r="D104" s="114">
        <f t="shared" ca="1" si="7"/>
        <v>5.0419437459163792</v>
      </c>
      <c r="E104" s="114">
        <f t="shared" ca="1" si="8"/>
        <v>1.8779634582268323</v>
      </c>
      <c r="F104" s="114">
        <f ca="1">IF(F$2,data1!B102/Calibration!$G103,"")</f>
        <v>0.72441814844739139</v>
      </c>
      <c r="G104" s="114">
        <f ca="1">IF(G$2,data1!C102/Calibration!$G103,"")</f>
        <v>3.5186024497532231</v>
      </c>
      <c r="H104" s="114">
        <f ca="1">IF(H$2,data1!D102/Calibration!$G103,"")</f>
        <v>0.36220907422369569</v>
      </c>
      <c r="I104" s="114">
        <f ca="1">IF(I$2,data1!E102/Calibration!$G103,"")</f>
        <v>0.93139478394548658</v>
      </c>
      <c r="J104" s="114">
        <f ca="1">IF(J$2,data1!F102/Calibration!$G103,"")</f>
        <v>0.62092985596365768</v>
      </c>
      <c r="K104" s="114">
        <f ca="1">IF(K$2,data1!G102/Calibration!$G103,"")</f>
        <v>0.46569739197274329</v>
      </c>
      <c r="L104" s="114">
        <f ca="1">IF(L$2,data1!H102/Calibration!$G103,"")</f>
        <v>1.5005804684019635</v>
      </c>
      <c r="M104" s="114">
        <f ca="1">IF(M$2,data1!I102/Calibration!$G103,"")</f>
        <v>1.2936037823732403</v>
      </c>
      <c r="N104" s="114">
        <f ca="1">IF(N$2,data1!J102/Calibration!$G103,"")</f>
        <v>2.3284869093330887</v>
      </c>
      <c r="O104" s="114">
        <f ca="1">IF(O$2,data1!K102/Calibration!$G103,"")</f>
        <v>1.3453479538804212</v>
      </c>
      <c r="P104" s="114">
        <f ca="1">IF(P$2,data1!L102/Calibration!$G103,"")</f>
        <v>5.1744152558195311E-2</v>
      </c>
      <c r="Q104" s="114">
        <f ca="1">IF(Q$2,data1!M102/Calibration!$G103,"")</f>
        <v>1.65581288186225</v>
      </c>
      <c r="R104" s="114">
        <f ca="1">IF(R$2,data1!N102/Calibration!$G103,"")</f>
        <v>5.1744152558195311E-2</v>
      </c>
      <c r="S104" s="114">
        <f ca="1">IF(S$2,data1!O102/Calibration!$G103,"")</f>
        <v>5.174415129492961</v>
      </c>
      <c r="T104" s="114">
        <f ca="1">IF(T$2,data1!P102/Calibration!$G103,"")</f>
        <v>0.62092985596365768</v>
      </c>
      <c r="U104" s="114">
        <f ca="1">IF(U$2,data1!Q102/Calibration!$G103,"")</f>
        <v>4.3465087896230923</v>
      </c>
      <c r="V104" s="114">
        <f ca="1">IF(V$2,data1!R102/Calibration!$G103,"")</f>
        <v>4.0877879320871884</v>
      </c>
      <c r="W104" s="114">
        <f ca="1">IF(W$2,data1!S102/Calibration!$G103,"")</f>
        <v>0.20697661023278124</v>
      </c>
      <c r="X104" s="114">
        <f ca="1">IF(X$2,data1!T102/Calibration!$G103,"")</f>
        <v>2.0180218802900036</v>
      </c>
      <c r="Y104" s="114">
        <f ca="1">IF(Y$2,data1!U102/Calibration!$G103,"")</f>
        <v>4.1395321035943686</v>
      </c>
      <c r="Z104" s="114" t="str">
        <f>IF(Z$2,data1!V102/Calibration!$G103,"")</f>
        <v/>
      </c>
      <c r="AA104" s="114">
        <f ca="1">IF(AA$2,data1!W102/Calibration!$G103,"")</f>
        <v>4.6569738186661773</v>
      </c>
      <c r="AB104" s="114">
        <f ca="1">IF(AB$2,data1!X102/Calibration!$G103,"")</f>
        <v>2.0697660517971843</v>
      </c>
      <c r="AC104" s="114">
        <f ca="1">IF(AC$2,data1!Y102/Calibration!$G103,"")</f>
        <v>1.4488362968947828</v>
      </c>
      <c r="AD104" s="114">
        <f ca="1">IF(AD$2,data1!Z102/Calibration!$G103,"")</f>
        <v>4.5017413041446348</v>
      </c>
      <c r="AE104" s="114">
        <f ca="1">IF(AE$2,data1!AA102/Calibration!$G103,"")</f>
        <v>0</v>
      </c>
      <c r="AF104" s="114">
        <f ca="1">IF(AF$2,data1!AB102/Calibration!$G103,"")</f>
        <v>1.7075570533694306</v>
      </c>
      <c r="AG104" s="114">
        <f ca="1">IF(AG$2,data1!AC102/Calibration!$G103,"")</f>
        <v>0.93139478394548658</v>
      </c>
      <c r="AH104" s="114">
        <f ca="1">IF(AH$2,data1!AD102/Calibration!$G103,"")</f>
        <v>1.6040687103550693</v>
      </c>
      <c r="AI104" s="114">
        <f ca="1">IF(AI$2,data1!AE102/Calibration!$G103,"")</f>
        <v>5.5366243300432272</v>
      </c>
      <c r="AJ104" s="114">
        <f ca="1">IF(AJ$2,data1!AF102/Calibration!$G103,"")</f>
        <v>5.2261593010001421</v>
      </c>
      <c r="AK104" s="114">
        <f ca="1">IF(AK$2,data1!AG102/Calibration!$G103,"")</f>
        <v>5.8470893590863113</v>
      </c>
    </row>
    <row r="105" spans="1:37">
      <c r="A105" s="112">
        <f>data1!A103</f>
        <v>805</v>
      </c>
      <c r="B105" s="114">
        <f t="shared" ca="1" si="5"/>
        <v>-0.90926419662999702</v>
      </c>
      <c r="C105" s="114">
        <f t="shared" ca="1" si="6"/>
        <v>1.1182230169350031</v>
      </c>
      <c r="D105" s="114">
        <f t="shared" ca="1" si="7"/>
        <v>3.1457102305000033</v>
      </c>
      <c r="E105" s="114">
        <f t="shared" ca="1" si="8"/>
        <v>1.3516581423766669</v>
      </c>
      <c r="F105" s="114">
        <f ca="1">IF(F$2,data1!B103/Calibration!$G104,"")</f>
        <v>0</v>
      </c>
      <c r="G105" s="114">
        <f ca="1">IF(G$2,data1!C103/Calibration!$G104,"")</f>
        <v>1.3655874788162679</v>
      </c>
      <c r="H105" s="114">
        <f ca="1">IF(H$2,data1!D103/Calibration!$G104,"")</f>
        <v>5.2522595832268135E-2</v>
      </c>
      <c r="I105" s="114">
        <f ca="1">IF(I$2,data1!E103/Calibration!$G104,"")</f>
        <v>5.2522595832268135E-2</v>
      </c>
      <c r="J105" s="114">
        <f ca="1">IF(J$2,data1!F103/Calibration!$G104,"")</f>
        <v>5.2522595832268135E-2</v>
      </c>
      <c r="K105" s="114">
        <f ca="1">IF(K$2,data1!G103/Calibration!$G104,"")</f>
        <v>5.2522595832268135E-2</v>
      </c>
      <c r="L105" s="114">
        <f ca="1">IF(L$2,data1!H103/Calibration!$G104,"")</f>
        <v>1.2080197361989264</v>
      </c>
      <c r="M105" s="114">
        <f ca="1">IF(M$2,data1!I103/Calibration!$G104,"")</f>
        <v>0</v>
      </c>
      <c r="N105" s="114">
        <f ca="1">IF(N$2,data1!J103/Calibration!$G104,"")</f>
        <v>0.78783891824996644</v>
      </c>
      <c r="O105" s="114">
        <f ca="1">IF(O$2,data1!K103/Calibration!$G104,"")</f>
        <v>0.21009038332907254</v>
      </c>
      <c r="P105" s="114">
        <f ca="1">IF(P$2,data1!L103/Calibration!$G104,"")</f>
        <v>5.2522595832268135E-2</v>
      </c>
      <c r="Q105" s="114">
        <f ca="1">IF(Q$2,data1!M103/Calibration!$G104,"")</f>
        <v>0.4727033817244688</v>
      </c>
      <c r="R105" s="114">
        <f ca="1">IF(R$2,data1!N103/Calibration!$G104,"")</f>
        <v>5.2522595832268135E-2</v>
      </c>
      <c r="S105" s="114">
        <f ca="1">IF(S$2,data1!O103/Calibration!$G104,"")</f>
        <v>3.5190139784641317</v>
      </c>
      <c r="T105" s="114">
        <f ca="1">IF(T$2,data1!P103/Calibration!$G104,"")</f>
        <v>5.2522595832268135E-2</v>
      </c>
      <c r="U105" s="114">
        <f ca="1">IF(U$2,data1!Q103/Calibration!$G104,"")</f>
        <v>2.5210847025305001</v>
      </c>
      <c r="V105" s="114">
        <f ca="1">IF(V$2,data1!R103/Calibration!$G104,"")</f>
        <v>2.205949012132558</v>
      </c>
      <c r="W105" s="114">
        <f ca="1">IF(W$2,data1!S103/Calibration!$G104,"")</f>
        <v>0</v>
      </c>
      <c r="X105" s="114">
        <f ca="1">IF(X$2,data1!T103/Calibration!$G104,"")</f>
        <v>1.9958585518672631</v>
      </c>
      <c r="Y105" s="114">
        <f ca="1">IF(Y$2,data1!U103/Calibration!$G104,"")</f>
        <v>1.8908135268978752</v>
      </c>
      <c r="Z105" s="114" t="str">
        <f>IF(Z$2,data1!V103/Calibration!$G104,"")</f>
        <v/>
      </c>
      <c r="AA105" s="114">
        <f ca="1">IF(AA$2,data1!W103/Calibration!$G104,"")</f>
        <v>3.6240592085967793</v>
      </c>
      <c r="AB105" s="114">
        <f ca="1">IF(AB$2,data1!X103/Calibration!$G104,"")</f>
        <v>0.5252259454999777</v>
      </c>
      <c r="AC105" s="114">
        <f ca="1">IF(AC$2,data1!Y103/Calibration!$G104,"")</f>
        <v>0.15756779390815626</v>
      </c>
      <c r="AD105" s="114">
        <f ca="1">IF(AD$2,data1!Z103/Calibration!$G104,"")</f>
        <v>2.2584716271988818</v>
      </c>
      <c r="AE105" s="114">
        <f ca="1">IF(AE$2,data1!AA103/Calibration!$G104,"")</f>
        <v>0</v>
      </c>
      <c r="AF105" s="114">
        <f ca="1">IF(AF$2,data1!AB103/Calibration!$G104,"")</f>
        <v>0.73531635447445765</v>
      </c>
      <c r="AG105" s="114">
        <f ca="1">IF(AG$2,data1!AC103/Calibration!$G104,"")</f>
        <v>0</v>
      </c>
      <c r="AH105" s="114">
        <f ca="1">IF(AH$2,data1!AD103/Calibration!$G104,"")</f>
        <v>0.15756779390815626</v>
      </c>
      <c r="AI105" s="114">
        <f ca="1">IF(AI$2,data1!AE103/Calibration!$G104,"")</f>
        <v>3.6765818236631032</v>
      </c>
      <c r="AJ105" s="114">
        <f ca="1">IF(AJ$2,data1!AF103/Calibration!$G104,"")</f>
        <v>2.7311749576325357</v>
      </c>
      <c r="AK105" s="114">
        <f ca="1">IF(AK$2,data1!AG103/Calibration!$G104,"")</f>
        <v>4.2543301790661445</v>
      </c>
    </row>
    <row r="106" spans="1:37">
      <c r="A106" s="112">
        <f>data1!A104</f>
        <v>810</v>
      </c>
      <c r="B106" s="114">
        <f t="shared" ca="1" si="5"/>
        <v>-0.65422708014372788</v>
      </c>
      <c r="C106" s="114">
        <f t="shared" ca="1" si="6"/>
        <v>0.64703663427344493</v>
      </c>
      <c r="D106" s="114">
        <f t="shared" ca="1" si="7"/>
        <v>1.9483003486906179</v>
      </c>
      <c r="E106" s="114">
        <f t="shared" ca="1" si="8"/>
        <v>0.86750914294478187</v>
      </c>
      <c r="F106" s="114">
        <f ca="1">IF(F$2,data1!B104/Calibration!$G105,"")</f>
        <v>0</v>
      </c>
      <c r="G106" s="114">
        <f ca="1">IF(G$2,data1!C104/Calibration!$G105,"")</f>
        <v>0.32007664406518388</v>
      </c>
      <c r="H106" s="114">
        <f ca="1">IF(H$2,data1!D104/Calibration!$G105,"")</f>
        <v>5.3346105173571856E-2</v>
      </c>
      <c r="I106" s="114">
        <f ca="1">IF(I$2,data1!E104/Calibration!$G105,"")</f>
        <v>5.3346105173571856E-2</v>
      </c>
      <c r="J106" s="114">
        <f ca="1">IF(J$2,data1!F104/Calibration!$G105,"")</f>
        <v>0.53346103871196582</v>
      </c>
      <c r="K106" s="114">
        <f ca="1">IF(K$2,data1!G104/Calibration!$G105,"")</f>
        <v>5.3346105173571856E-2</v>
      </c>
      <c r="L106" s="114">
        <f ca="1">IF(L$2,data1!H104/Calibration!$G105,"")</f>
        <v>0.74684548545375873</v>
      </c>
      <c r="M106" s="114">
        <f ca="1">IF(M$2,data1!I104/Calibration!$G105,"")</f>
        <v>0</v>
      </c>
      <c r="N106" s="114">
        <f ca="1">IF(N$2,data1!J104/Calibration!$G105,"")</f>
        <v>5.3346105173571856E-2</v>
      </c>
      <c r="O106" s="114">
        <f ca="1">IF(O$2,data1!K104/Calibration!$G105,"")</f>
        <v>0</v>
      </c>
      <c r="P106" s="114">
        <f ca="1">IF(P$2,data1!L104/Calibration!$G105,"")</f>
        <v>5.3346105173571856E-2</v>
      </c>
      <c r="Q106" s="114">
        <f ca="1">IF(Q$2,data1!M104/Calibration!$G105,"")</f>
        <v>5.3346105173571856E-2</v>
      </c>
      <c r="R106" s="114">
        <f ca="1">IF(R$2,data1!N104/Calibration!$G105,"")</f>
        <v>5.3346105173571856E-2</v>
      </c>
      <c r="S106" s="114">
        <f ca="1">IF(S$2,data1!O104/Calibration!$G105,"")</f>
        <v>2.0271519054294616</v>
      </c>
      <c r="T106" s="114">
        <f ca="1">IF(T$2,data1!P104/Calibration!$G105,"")</f>
        <v>0</v>
      </c>
      <c r="U106" s="114">
        <f ca="1">IF(U$2,data1!Q104/Calibration!$G105,"")</f>
        <v>1.2803065762607355</v>
      </c>
      <c r="V106" s="114">
        <f ca="1">IF(V$2,data1!R104/Calibration!$G105,"")</f>
        <v>0.96022993219555164</v>
      </c>
      <c r="W106" s="114">
        <f ca="1">IF(W$2,data1!S104/Calibration!$G105,"")</f>
        <v>0</v>
      </c>
      <c r="X106" s="114">
        <f ca="1">IF(X$2,data1!T104/Calibration!$G105,"")</f>
        <v>2.4005747783938682</v>
      </c>
      <c r="Y106" s="114">
        <f ca="1">IF(Y$2,data1!U104/Calibration!$G105,"")</f>
        <v>0.64015328813036776</v>
      </c>
      <c r="Z106" s="114" t="str">
        <f>IF(Z$2,data1!V104/Calibration!$G105,"")</f>
        <v/>
      </c>
      <c r="AA106" s="114">
        <f ca="1">IF(AA$2,data1!W104/Calibration!$G105,"")</f>
        <v>2.2938825289754661</v>
      </c>
      <c r="AB106" s="114">
        <f ca="1">IF(AB$2,data1!X104/Calibration!$G105,"")</f>
        <v>5.3346105173571856E-2</v>
      </c>
      <c r="AC106" s="114">
        <f ca="1">IF(AC$2,data1!Y104/Calibration!$G105,"")</f>
        <v>5.3346105173571856E-2</v>
      </c>
      <c r="AD106" s="114">
        <f ca="1">IF(AD$2,data1!Z104/Calibration!$G105,"")</f>
        <v>1.0669220774239316</v>
      </c>
      <c r="AE106" s="114">
        <f ca="1">IF(AE$2,data1!AA104/Calibration!$G105,"")</f>
        <v>0</v>
      </c>
      <c r="AF106" s="114">
        <f ca="1">IF(AF$2,data1!AB104/Calibration!$G105,"")</f>
        <v>1.2803065762607355</v>
      </c>
      <c r="AG106" s="114">
        <f ca="1">IF(AG$2,data1!AC104/Calibration!$G105,"")</f>
        <v>0</v>
      </c>
      <c r="AH106" s="114">
        <f ca="1">IF(AH$2,data1!AD104/Calibration!$G105,"")</f>
        <v>5.3346105173571856E-2</v>
      </c>
      <c r="AI106" s="114">
        <f ca="1">IF(AI$2,data1!AE104/Calibration!$G105,"")</f>
        <v>2.1871902795570644</v>
      </c>
      <c r="AJ106" s="114">
        <f ca="1">IF(AJ$2,data1!AF104/Calibration!$G105,"")</f>
        <v>0.96022993219555164</v>
      </c>
      <c r="AK106" s="114">
        <f ca="1">IF(AK$2,data1!AG104/Calibration!$G105,"")</f>
        <v>2.8273435676874321</v>
      </c>
    </row>
    <row r="107" spans="1:37">
      <c r="A107" s="112">
        <f>data1!A105</f>
        <v>815</v>
      </c>
      <c r="B107" s="114">
        <f t="shared" ca="1" si="5"/>
        <v>-0.48494154797401584</v>
      </c>
      <c r="C107" s="114">
        <f t="shared" ca="1" si="6"/>
        <v>0.48095511001920105</v>
      </c>
      <c r="D107" s="114">
        <f t="shared" ca="1" si="7"/>
        <v>1.446851768012418</v>
      </c>
      <c r="E107" s="114">
        <f t="shared" ca="1" si="8"/>
        <v>0.64393110532881126</v>
      </c>
      <c r="F107" s="114">
        <f ca="1">IF(F$2,data1!B105/Calibration!$G106,"")</f>
        <v>0</v>
      </c>
      <c r="G107" s="114">
        <f ca="1">IF(G$2,data1!C105/Calibration!$G106,"")</f>
        <v>0.37814224705220223</v>
      </c>
      <c r="H107" s="114">
        <f ca="1">IF(H$2,data1!D105/Calibration!$G106,"")</f>
        <v>5.4020320065432212E-2</v>
      </c>
      <c r="I107" s="114">
        <f ca="1">IF(I$2,data1!E105/Calibration!$G106,"")</f>
        <v>5.4020320065432212E-2</v>
      </c>
      <c r="J107" s="114">
        <f ca="1">IF(J$2,data1!F105/Calibration!$G106,"")</f>
        <v>0.64824386716189353</v>
      </c>
      <c r="K107" s="114">
        <f ca="1">IF(K$2,data1!G105/Calibration!$G106,"")</f>
        <v>5.4020320065432212E-2</v>
      </c>
      <c r="L107" s="114">
        <f ca="1">IF(L$2,data1!H105/Calibration!$G106,"")</f>
        <v>0.64824386716189353</v>
      </c>
      <c r="M107" s="114">
        <f ca="1">IF(M$2,data1!I105/Calibration!$G106,"")</f>
        <v>0</v>
      </c>
      <c r="N107" s="114">
        <f ca="1">IF(N$2,data1!J105/Calibration!$G106,"")</f>
        <v>0.10804064013086442</v>
      </c>
      <c r="O107" s="114">
        <f ca="1">IF(O$2,data1!K105/Calibration!$G106,"")</f>
        <v>0</v>
      </c>
      <c r="P107" s="114">
        <f ca="1">IF(P$2,data1!L105/Calibration!$G106,"")</f>
        <v>5.4020320065432212E-2</v>
      </c>
      <c r="Q107" s="114">
        <f ca="1">IF(Q$2,data1!M105/Calibration!$G106,"")</f>
        <v>5.4020320065432212E-2</v>
      </c>
      <c r="R107" s="114">
        <f ca="1">IF(R$2,data1!N105/Calibration!$G106,"")</f>
        <v>5.4020320065432212E-2</v>
      </c>
      <c r="S107" s="114">
        <f ca="1">IF(S$2,data1!O105/Calibration!$G106,"")</f>
        <v>1.188447054627862</v>
      </c>
      <c r="T107" s="114">
        <f ca="1">IF(T$2,data1!P105/Calibration!$G106,"")</f>
        <v>0</v>
      </c>
      <c r="U107" s="114">
        <f ca="1">IF(U$2,data1!Q105/Calibration!$G106,"")</f>
        <v>0.70226415425644206</v>
      </c>
      <c r="V107" s="114">
        <f ca="1">IF(V$2,data1!R105/Calibration!$G106,"")</f>
        <v>0.4321625605234577</v>
      </c>
      <c r="W107" s="114">
        <f ca="1">IF(W$2,data1!S105/Calibration!$G106,"")</f>
        <v>0</v>
      </c>
      <c r="X107" s="114">
        <f ca="1">IF(X$2,data1!T105/Calibration!$G106,"")</f>
        <v>2.3228737694077619</v>
      </c>
      <c r="Y107" s="114">
        <f ca="1">IF(Y$2,data1!U105/Calibration!$G106,"")</f>
        <v>0.59422352731393102</v>
      </c>
      <c r="Z107" s="114" t="str">
        <f>IF(Z$2,data1!V105/Calibration!$G106,"")</f>
        <v/>
      </c>
      <c r="AA107" s="114">
        <f ca="1">IF(AA$2,data1!W105/Calibration!$G106,"")</f>
        <v>1.3505079686649217</v>
      </c>
      <c r="AB107" s="114">
        <f ca="1">IF(AB$2,data1!X105/Calibration!$G106,"")</f>
        <v>5.4020320065432212E-2</v>
      </c>
      <c r="AC107" s="114">
        <f ca="1">IF(AC$2,data1!Y105/Calibration!$G106,"")</f>
        <v>5.4020320065432212E-2</v>
      </c>
      <c r="AD107" s="114">
        <f ca="1">IF(AD$2,data1!Z105/Calibration!$G106,"")</f>
        <v>1.0804063749319373</v>
      </c>
      <c r="AE107" s="114">
        <f ca="1">IF(AE$2,data1!AA105/Calibration!$G106,"")</f>
        <v>0</v>
      </c>
      <c r="AF107" s="114">
        <f ca="1">IF(AF$2,data1!AB105/Calibration!$G106,"")</f>
        <v>1.7286502420938308</v>
      </c>
      <c r="AG107" s="114">
        <f ca="1">IF(AG$2,data1!AC105/Calibration!$G106,"")</f>
        <v>0</v>
      </c>
      <c r="AH107" s="114">
        <f ca="1">IF(AH$2,data1!AD105/Calibration!$G106,"")</f>
        <v>5.4020320065432212E-2</v>
      </c>
      <c r="AI107" s="114">
        <f ca="1">IF(AI$2,data1!AE105/Calibration!$G106,"")</f>
        <v>1.2424673944758244</v>
      </c>
      <c r="AJ107" s="114">
        <f ca="1">IF(AJ$2,data1!AF105/Calibration!$G106,"")</f>
        <v>0.21608128026172885</v>
      </c>
      <c r="AK107" s="114">
        <f ca="1">IF(AK$2,data1!AG105/Calibration!$G106,"")</f>
        <v>1.7826705819417932</v>
      </c>
    </row>
    <row r="108" spans="1:37">
      <c r="A108" s="112">
        <f>data1!A106</f>
        <v>820</v>
      </c>
      <c r="B108" s="114">
        <f t="shared" ca="1" si="5"/>
        <v>-0.48358409422126269</v>
      </c>
      <c r="C108" s="114">
        <f t="shared" ca="1" si="6"/>
        <v>0.57181384211172703</v>
      </c>
      <c r="D108" s="114">
        <f t="shared" ca="1" si="7"/>
        <v>1.6272117784447166</v>
      </c>
      <c r="E108" s="114">
        <f t="shared" ca="1" si="8"/>
        <v>0.70359862422199315</v>
      </c>
      <c r="F108" s="114">
        <f ca="1">IF(F$2,data1!B106/Calibration!$G107,"")</f>
        <v>0</v>
      </c>
      <c r="G108" s="114">
        <f ca="1">IF(G$2,data1!C106/Calibration!$G107,"")</f>
        <v>0.98479053962229046</v>
      </c>
      <c r="H108" s="114">
        <f ca="1">IF(H$2,data1!D106/Calibration!$G107,"")</f>
        <v>5.4710583308426326E-2</v>
      </c>
      <c r="I108" s="114">
        <f ca="1">IF(I$2,data1!E106/Calibration!$G107,"")</f>
        <v>5.4710583308426326E-2</v>
      </c>
      <c r="J108" s="114">
        <f ca="1">IF(J$2,data1!F106/Calibration!$G107,"")</f>
        <v>0.65652702641486027</v>
      </c>
      <c r="K108" s="114">
        <f ca="1">IF(K$2,data1!G106/Calibration!$G107,"")</f>
        <v>5.4710583308426326E-2</v>
      </c>
      <c r="L108" s="114">
        <f ca="1">IF(L$2,data1!H106/Calibration!$G107,"")</f>
        <v>0.16413175660371507</v>
      </c>
      <c r="M108" s="114">
        <f ca="1">IF(M$2,data1!I106/Calibration!$G107,"")</f>
        <v>0</v>
      </c>
      <c r="N108" s="114">
        <f ca="1">IF(N$2,data1!J106/Calibration!$G107,"")</f>
        <v>0.27355290986369551</v>
      </c>
      <c r="O108" s="114">
        <f ca="1">IF(O$2,data1!K106/Calibration!$G107,"")</f>
        <v>0</v>
      </c>
      <c r="P108" s="114">
        <f ca="1">IF(P$2,data1!L106/Calibration!$G107,"")</f>
        <v>5.4710583308426326E-2</v>
      </c>
      <c r="Q108" s="114">
        <f ca="1">IF(Q$2,data1!M106/Calibration!$G107,"")</f>
        <v>5.4710583308426326E-2</v>
      </c>
      <c r="R108" s="114">
        <f ca="1">IF(R$2,data1!N106/Calibration!$G107,"")</f>
        <v>5.4710583308426326E-2</v>
      </c>
      <c r="S108" s="114">
        <f ca="1">IF(S$2,data1!O106/Calibration!$G107,"")</f>
        <v>1.4771857560059469</v>
      </c>
      <c r="T108" s="114">
        <f ca="1">IF(T$2,data1!P106/Calibration!$G107,"")</f>
        <v>0</v>
      </c>
      <c r="U108" s="114">
        <f ca="1">IF(U$2,data1!Q106/Calibration!$G107,"")</f>
        <v>0.87536933293482122</v>
      </c>
      <c r="V108" s="114">
        <f ca="1">IF(V$2,data1!R106/Calibration!$G107,"")</f>
        <v>0.49239526981114523</v>
      </c>
      <c r="W108" s="114">
        <f ca="1">IF(W$2,data1!S106/Calibration!$G107,"")</f>
        <v>0</v>
      </c>
      <c r="X108" s="114">
        <f ca="1">IF(X$2,data1!T106/Calibration!$G107,"")</f>
        <v>2.079002072222095</v>
      </c>
      <c r="Y108" s="114">
        <f ca="1">IF(Y$2,data1!U106/Calibration!$G107,"")</f>
        <v>1.3130540528297205</v>
      </c>
      <c r="Z108" s="114" t="str">
        <f>IF(Z$2,data1!V106/Calibration!$G107,"")</f>
        <v/>
      </c>
      <c r="AA108" s="114">
        <f ca="1">IF(AA$2,data1!W106/Calibration!$G107,"")</f>
        <v>1.1489222427985168</v>
      </c>
      <c r="AB108" s="114">
        <f ca="1">IF(AB$2,data1!X106/Calibration!$G107,"")</f>
        <v>5.4710583308426326E-2</v>
      </c>
      <c r="AC108" s="114">
        <f ca="1">IF(AC$2,data1!Y106/Calibration!$G107,"")</f>
        <v>5.4710583308426326E-2</v>
      </c>
      <c r="AD108" s="114">
        <f ca="1">IF(AD$2,data1!Z106/Calibration!$G107,"")</f>
        <v>1.805449269213377</v>
      </c>
      <c r="AE108" s="114">
        <f ca="1">IF(AE$2,data1!AA106/Calibration!$G107,"")</f>
        <v>0</v>
      </c>
      <c r="AF108" s="114">
        <f ca="1">IF(AF$2,data1!AB106/Calibration!$G107,"")</f>
        <v>1.9695810792445809</v>
      </c>
      <c r="AG108" s="114">
        <f ca="1">IF(AG$2,data1!AC106/Calibration!$G107,"")</f>
        <v>0</v>
      </c>
      <c r="AH108" s="114">
        <f ca="1">IF(AH$2,data1!AD106/Calibration!$G107,"")</f>
        <v>5.4710583308426326E-2</v>
      </c>
      <c r="AI108" s="114">
        <f ca="1">IF(AI$2,data1!AE106/Calibration!$G107,"")</f>
        <v>1.4224751526622124</v>
      </c>
      <c r="AJ108" s="114">
        <f ca="1">IF(AJ$2,data1!AF106/Calibration!$G107,"")</f>
        <v>0.82065872959108666</v>
      </c>
      <c r="AK108" s="114">
        <f ca="1">IF(AK$2,data1!AG106/Calibration!$G107,"")</f>
        <v>1.7507386658696424</v>
      </c>
    </row>
    <row r="109" spans="1:37">
      <c r="A109" s="112">
        <f>data1!A107</f>
        <v>825</v>
      </c>
      <c r="B109" s="114">
        <f t="shared" ca="1" si="5"/>
        <v>-0.59669942485097327</v>
      </c>
      <c r="C109" s="114">
        <f t="shared" ca="1" si="6"/>
        <v>0.75118560584489036</v>
      </c>
      <c r="D109" s="114">
        <f t="shared" ca="1" si="7"/>
        <v>2.0990706365407541</v>
      </c>
      <c r="E109" s="114">
        <f t="shared" ca="1" si="8"/>
        <v>0.89859002046390912</v>
      </c>
      <c r="F109" s="114">
        <f ca="1">IF(F$2,data1!B107/Calibration!$G108,"")</f>
        <v>0</v>
      </c>
      <c r="G109" s="114">
        <f ca="1">IF(G$2,data1!C107/Calibration!$G108,"")</f>
        <v>1.3828238309949827</v>
      </c>
      <c r="H109" s="114">
        <f ca="1">IF(H$2,data1!D107/Calibration!$G108,"")</f>
        <v>5.5312954590192635E-2</v>
      </c>
      <c r="I109" s="114">
        <f ca="1">IF(I$2,data1!E107/Calibration!$G108,"")</f>
        <v>5.5312954590192635E-2</v>
      </c>
      <c r="J109" s="114">
        <f ca="1">IF(J$2,data1!F107/Calibration!$G108,"")</f>
        <v>0.44250363672154108</v>
      </c>
      <c r="K109" s="114">
        <f ca="1">IF(K$2,data1!G107/Calibration!$G108,"")</f>
        <v>5.5312954590192635E-2</v>
      </c>
      <c r="L109" s="114">
        <f ca="1">IF(L$2,data1!H107/Calibration!$G108,"")</f>
        <v>0</v>
      </c>
      <c r="M109" s="114">
        <f ca="1">IF(M$2,data1!I107/Calibration!$G108,"")</f>
        <v>0.16593887052254452</v>
      </c>
      <c r="N109" s="114">
        <f ca="1">IF(N$2,data1!J107/Calibration!$G108,"")</f>
        <v>0.94032024828917471</v>
      </c>
      <c r="O109" s="114">
        <f ca="1">IF(O$2,data1!K107/Calibration!$G108,"")</f>
        <v>0</v>
      </c>
      <c r="P109" s="114">
        <f ca="1">IF(P$2,data1!L107/Calibration!$G108,"")</f>
        <v>5.5312954590192635E-2</v>
      </c>
      <c r="Q109" s="114">
        <f ca="1">IF(Q$2,data1!M107/Calibration!$G108,"")</f>
        <v>5.5312954590192635E-2</v>
      </c>
      <c r="R109" s="114">
        <f ca="1">IF(R$2,data1!N107/Calibration!$G108,"")</f>
        <v>5.5312954590192635E-2</v>
      </c>
      <c r="S109" s="114">
        <f ca="1">IF(S$2,data1!O107/Calibration!$G108,"")</f>
        <v>2.4890830038224347</v>
      </c>
      <c r="T109" s="114">
        <f ca="1">IF(T$2,data1!P107/Calibration!$G108,"")</f>
        <v>5.5312954590192635E-2</v>
      </c>
      <c r="U109" s="114">
        <f ca="1">IF(U$2,data1!Q107/Calibration!$G108,"")</f>
        <v>1.1062590647959862</v>
      </c>
      <c r="V109" s="114">
        <f ca="1">IF(V$2,data1!R107/Calibration!$G108,"")</f>
        <v>0.60844250724408555</v>
      </c>
      <c r="W109" s="114">
        <f ca="1">IF(W$2,data1!S107/Calibration!$G108,"")</f>
        <v>0</v>
      </c>
      <c r="X109" s="114">
        <f ca="1">IF(X$2,data1!T107/Calibration!$G108,"")</f>
        <v>1.6593885971939792</v>
      </c>
      <c r="Y109" s="114">
        <f ca="1">IF(Y$2,data1!U107/Calibration!$G108,"")</f>
        <v>1.7700145468861643</v>
      </c>
      <c r="Z109" s="114" t="str">
        <f>IF(Z$2,data1!V107/Calibration!$G108,"")</f>
        <v/>
      </c>
      <c r="AA109" s="114">
        <f ca="1">IF(AA$2,data1!W107/Calibration!$G108,"")</f>
        <v>1.9912664462705343</v>
      </c>
      <c r="AB109" s="114">
        <f ca="1">IF(AB$2,data1!X107/Calibration!$G108,"")</f>
        <v>5.5312954590192635E-2</v>
      </c>
      <c r="AC109" s="114">
        <f ca="1">IF(AC$2,data1!Y107/Calibration!$G108,"")</f>
        <v>5.5312954590192635E-2</v>
      </c>
      <c r="AD109" s="114">
        <f ca="1">IF(AD$2,data1!Z107/Calibration!$G108,"")</f>
        <v>2.267831104438065</v>
      </c>
      <c r="AE109" s="114">
        <f ca="1">IF(AE$2,data1!AA107/Calibration!$G108,"")</f>
        <v>0</v>
      </c>
      <c r="AF109" s="114">
        <f ca="1">IF(AF$2,data1!AB107/Calibration!$G108,"")</f>
        <v>1.8253275217322569</v>
      </c>
      <c r="AG109" s="114">
        <f ca="1">IF(AG$2,data1!AC107/Calibration!$G108,"")</f>
        <v>0</v>
      </c>
      <c r="AH109" s="114">
        <f ca="1">IF(AH$2,data1!AD107/Calibration!$G108,"")</f>
        <v>5.5312954590192635E-2</v>
      </c>
      <c r="AI109" s="114">
        <f ca="1">IF(AI$2,data1!AE107/Calibration!$G108,"")</f>
        <v>2.267831104438065</v>
      </c>
      <c r="AJ109" s="114">
        <f ca="1">IF(AJ$2,data1!AF107/Calibration!$G108,"")</f>
        <v>1.6593885971939792</v>
      </c>
      <c r="AK109" s="114">
        <f ca="1">IF(AK$2,data1!AG107/Calibration!$G108,"")</f>
        <v>2.1572051547458799</v>
      </c>
    </row>
    <row r="110" spans="1:37">
      <c r="A110" s="112">
        <f>data1!A108</f>
        <v>830</v>
      </c>
      <c r="B110" s="114">
        <f t="shared" ca="1" si="5"/>
        <v>-0.49002444289903879</v>
      </c>
      <c r="C110" s="114">
        <f t="shared" ca="1" si="6"/>
        <v>1.1601473511548186</v>
      </c>
      <c r="D110" s="114">
        <f t="shared" ca="1" si="7"/>
        <v>2.810319145208676</v>
      </c>
      <c r="E110" s="114">
        <f t="shared" ca="1" si="8"/>
        <v>1.1001145293692383</v>
      </c>
      <c r="F110" s="114">
        <f ca="1">IF(F$2,data1!B108/Calibration!$G109,"")</f>
        <v>0</v>
      </c>
      <c r="G110" s="114">
        <f ca="1">IF(G$2,data1!C108/Calibration!$G109,"")</f>
        <v>1.8928720347647263</v>
      </c>
      <c r="H110" s="114">
        <f ca="1">IF(H$2,data1!D108/Calibration!$G109,"")</f>
        <v>0.11134541141114358</v>
      </c>
      <c r="I110" s="114">
        <f ca="1">IF(I$2,data1!E108/Calibration!$G109,"")</f>
        <v>5.5672705705571791E-2</v>
      </c>
      <c r="J110" s="114">
        <f ca="1">IF(J$2,data1!F108/Calibration!$G109,"")</f>
        <v>0.55672704346395618</v>
      </c>
      <c r="K110" s="114">
        <f ca="1">IF(K$2,data1!G108/Calibration!$G109,"")</f>
        <v>5.5672705705571791E-2</v>
      </c>
      <c r="L110" s="114">
        <f ca="1">IF(L$2,data1!H108/Calibration!$G109,"")</f>
        <v>1.0577813608346978</v>
      </c>
      <c r="M110" s="114">
        <f ca="1">IF(M$2,data1!I108/Calibration!$G109,"")</f>
        <v>0.27836352173197809</v>
      </c>
      <c r="N110" s="114">
        <f ca="1">IF(N$2,data1!J108/Calibration!$G109,"")</f>
        <v>1.7815265825782973</v>
      </c>
      <c r="O110" s="114">
        <f ca="1">IF(O$2,data1!K108/Calibration!$G109,"")</f>
        <v>0</v>
      </c>
      <c r="P110" s="114">
        <f ca="1">IF(P$2,data1!L108/Calibration!$G109,"")</f>
        <v>5.5672705705571791E-2</v>
      </c>
      <c r="Q110" s="114">
        <f ca="1">IF(Q$2,data1!M108/Calibration!$G109,"")</f>
        <v>0.89076329128914866</v>
      </c>
      <c r="R110" s="114">
        <f ca="1">IF(R$2,data1!N108/Calibration!$G109,"")</f>
        <v>5.5672705705571791E-2</v>
      </c>
      <c r="S110" s="114">
        <f ca="1">IF(S$2,data1!O108/Calibration!$G109,"")</f>
        <v>3.2290170260654962</v>
      </c>
      <c r="T110" s="114">
        <f ca="1">IF(T$2,data1!P108/Calibration!$G109,"")</f>
        <v>0.22269082282228717</v>
      </c>
      <c r="U110" s="114">
        <f ca="1">IF(U$2,data1!Q108/Calibration!$G109,"")</f>
        <v>2.1155627216693955</v>
      </c>
      <c r="V110" s="114">
        <f ca="1">IF(V$2,data1!R108/Calibration!$G109,"")</f>
        <v>1.3918176086598903</v>
      </c>
      <c r="W110" s="114">
        <f ca="1">IF(W$2,data1!S108/Calibration!$G109,"")</f>
        <v>0</v>
      </c>
      <c r="X110" s="114">
        <f ca="1">IF(X$2,data1!T108/Calibration!$G109,"")</f>
        <v>2.0598902130443695</v>
      </c>
      <c r="Y110" s="114">
        <f ca="1">IF(Y$2,data1!U108/Calibration!$G109,"")</f>
        <v>2.3382536260422535</v>
      </c>
      <c r="Z110" s="114" t="str">
        <f>IF(Z$2,data1!V108/Calibration!$G109,"")</f>
        <v/>
      </c>
      <c r="AA110" s="114">
        <f ca="1">IF(AA$2,data1!W108/Calibration!$G109,"")</f>
        <v>2.7279624912265663</v>
      </c>
      <c r="AB110" s="114">
        <f ca="1">IF(AB$2,data1!X108/Calibration!$G109,"")</f>
        <v>0.89076329128914866</v>
      </c>
      <c r="AC110" s="114">
        <f ca="1">IF(AC$2,data1!Y108/Calibration!$G109,"")</f>
        <v>0.38970894673488343</v>
      </c>
      <c r="AD110" s="114">
        <f ca="1">IF(AD$2,data1!Z108/Calibration!$G109,"")</f>
        <v>2.7836352173197807</v>
      </c>
      <c r="AE110" s="114">
        <f ca="1">IF(AE$2,data1!AA108/Calibration!$G109,"")</f>
        <v>0</v>
      </c>
      <c r="AF110" s="114">
        <f ca="1">IF(AF$2,data1!AB108/Calibration!$G109,"")</f>
        <v>2.0598902130443695</v>
      </c>
      <c r="AG110" s="114">
        <f ca="1">IF(AG$2,data1!AC108/Calibration!$G109,"")</f>
        <v>0</v>
      </c>
      <c r="AH110" s="114">
        <f ca="1">IF(AH$2,data1!AD108/Calibration!$G109,"")</f>
        <v>1.1134540869279124</v>
      </c>
      <c r="AI110" s="114">
        <f ca="1">IF(AI$2,data1!AE108/Calibration!$G109,"")</f>
        <v>2.9506533955994243</v>
      </c>
      <c r="AJ110" s="114">
        <f ca="1">IF(AJ$2,data1!AF108/Calibration!$G109,"")</f>
        <v>2.3382536260422535</v>
      </c>
      <c r="AK110" s="114">
        <f ca="1">IF(AK$2,data1!AG108/Calibration!$G109,"")</f>
        <v>2.5609445304151115</v>
      </c>
    </row>
    <row r="111" spans="1:37">
      <c r="A111" s="112">
        <f>data1!A109</f>
        <v>835</v>
      </c>
      <c r="B111" s="114">
        <f t="shared" ca="1" si="5"/>
        <v>7.0464112296998671E-2</v>
      </c>
      <c r="C111" s="114">
        <f t="shared" ca="1" si="6"/>
        <v>2.2761414267334152</v>
      </c>
      <c r="D111" s="114">
        <f t="shared" ca="1" si="7"/>
        <v>4.4818187411698318</v>
      </c>
      <c r="E111" s="114">
        <f t="shared" ca="1" si="8"/>
        <v>1.470451542957611</v>
      </c>
      <c r="F111" s="114">
        <f ca="1">IF(F$2,data1!B109/Calibration!$G110,"")</f>
        <v>0.33467377018949163</v>
      </c>
      <c r="G111" s="114">
        <f ca="1">IF(G$2,data1!C109/Calibration!$G110,"")</f>
        <v>2.6216111816607484</v>
      </c>
      <c r="H111" s="114">
        <f ca="1">IF(H$2,data1!D109/Calibration!$G110,"")</f>
        <v>2.7331689234878827</v>
      </c>
      <c r="I111" s="114">
        <f ca="1">IF(I$2,data1!E109/Calibration!$G110,"")</f>
        <v>0.5577895806686135</v>
      </c>
      <c r="J111" s="114">
        <f ca="1">IF(J$2,data1!F109/Calibration!$G110,"")</f>
        <v>2.9562848429086221</v>
      </c>
      <c r="K111" s="114">
        <f ca="1">IF(K$2,data1!G109/Calibration!$G110,"")</f>
        <v>5.5778959428631571E-2</v>
      </c>
      <c r="L111" s="114">
        <f ca="1">IF(L$2,data1!H109/Calibration!$G110,"")</f>
        <v>2.6216111816607484</v>
      </c>
      <c r="M111" s="114">
        <f ca="1">IF(M$2,data1!I109/Calibration!$G110,"")</f>
        <v>1.6175898710922734</v>
      </c>
      <c r="N111" s="114">
        <f ca="1">IF(N$2,data1!J109/Calibration!$G110,"")</f>
        <v>3.0120638227638068</v>
      </c>
      <c r="O111" s="114">
        <f ca="1">IF(O$2,data1!K109/Calibration!$G110,"")</f>
        <v>1.2271371210475968</v>
      </c>
      <c r="P111" s="114">
        <f ca="1">IF(P$2,data1!L109/Calibration!$G110,"")</f>
        <v>2.6216111816607484</v>
      </c>
      <c r="Q111" s="114">
        <f ca="1">IF(Q$2,data1!M109/Calibration!$G110,"")</f>
        <v>1.2829161009027816</v>
      </c>
      <c r="R111" s="114">
        <f ca="1">IF(R$2,data1!N109/Calibration!$G110,"")</f>
        <v>5.5778959428631571E-2</v>
      </c>
      <c r="S111" s="114">
        <f ca="1">IF(S$2,data1!O109/Calibration!$G110,"")</f>
        <v>4.2949797057833532</v>
      </c>
      <c r="T111" s="114">
        <f ca="1">IF(T$2,data1!P109/Calibration!$G110,"")</f>
        <v>0.72512646576335926</v>
      </c>
      <c r="U111" s="114">
        <f ca="1">IF(U$2,data1!Q109/Calibration!$G110,"")</f>
        <v>3.4582954437220508</v>
      </c>
      <c r="V111" s="114">
        <f ca="1">IF(V$2,data1!R109/Calibration!$G110,"")</f>
        <v>2.5658322018055633</v>
      </c>
      <c r="W111" s="114">
        <f ca="1">IF(W$2,data1!S109/Calibration!$G110,"")</f>
        <v>0.44623167542905257</v>
      </c>
      <c r="X111" s="114">
        <f ca="1">IF(X$2,data1!T109/Calibration!$G110,"")</f>
        <v>4.7412115446248322</v>
      </c>
      <c r="Y111" s="114">
        <f ca="1">IF(Y$2,data1!U109/Calibration!$G110,"")</f>
        <v>3.123621782474177</v>
      </c>
      <c r="Z111" s="114" t="str">
        <f>IF(Z$2,data1!V109/Calibration!$G110,"")</f>
        <v/>
      </c>
      <c r="AA111" s="114">
        <f ca="1">IF(AA$2,data1!W109/Calibration!$G110,"")</f>
        <v>3.8487483027083451</v>
      </c>
      <c r="AB111" s="114">
        <f ca="1">IF(AB$2,data1!X109/Calibration!$G110,"")</f>
        <v>1.0598001814820421</v>
      </c>
      <c r="AC111" s="114">
        <f ca="1">IF(AC$2,data1!Y109/Calibration!$G110,"")</f>
        <v>1.6175898710922734</v>
      </c>
      <c r="AD111" s="114">
        <f ca="1">IF(AD$2,data1!Z109/Calibration!$G110,"")</f>
        <v>3.5140744235772354</v>
      </c>
      <c r="AE111" s="114">
        <f ca="1">IF(AE$2,data1!AA109/Calibration!$G110,"")</f>
        <v>0.5577895806686135</v>
      </c>
      <c r="AF111" s="114">
        <f ca="1">IF(AF$2,data1!AB109/Calibration!$G110,"")</f>
        <v>4.5738746050592773</v>
      </c>
      <c r="AG111" s="114">
        <f ca="1">IF(AG$2,data1!AC109/Calibration!$G110,"")</f>
        <v>0.22311583771452628</v>
      </c>
      <c r="AH111" s="114">
        <f ca="1">IF(AH$2,data1!AD109/Calibration!$G110,"")</f>
        <v>2.6216111816607484</v>
      </c>
      <c r="AI111" s="114">
        <f ca="1">IF(AI$2,data1!AE109/Calibration!$G110,"")</f>
        <v>4.1276432019842693</v>
      </c>
      <c r="AJ111" s="114">
        <f ca="1">IF(AJ$2,data1!AF109/Calibration!$G110,"")</f>
        <v>3.346737484011681</v>
      </c>
      <c r="AK111" s="114">
        <f ca="1">IF(AK$2,data1!AG109/Calibration!$G110,"")</f>
        <v>4.0160852422739</v>
      </c>
    </row>
    <row r="112" spans="1:37">
      <c r="A112" s="112">
        <f>data1!A110</f>
        <v>840</v>
      </c>
      <c r="B112" s="114">
        <f t="shared" ca="1" si="5"/>
        <v>0.35604097493094677</v>
      </c>
      <c r="C112" s="114">
        <f t="shared" ca="1" si="6"/>
        <v>3.2521966841439172</v>
      </c>
      <c r="D112" s="114">
        <f t="shared" ca="1" si="7"/>
        <v>6.1483523933568875</v>
      </c>
      <c r="E112" s="114">
        <f t="shared" ca="1" si="8"/>
        <v>1.9307704728086468</v>
      </c>
      <c r="F112" s="114">
        <f ca="1">IF(F$2,data1!B110/Calibration!$G111,"")</f>
        <v>0.22366743694206481</v>
      </c>
      <c r="G112" s="114">
        <f ca="1">IF(G$2,data1!C110/Calibration!$G111,"")</f>
        <v>4.2496811107800703</v>
      </c>
      <c r="H112" s="114">
        <f ca="1">IF(H$2,data1!D110/Calibration!$G111,"")</f>
        <v>4.2496811107800703</v>
      </c>
      <c r="I112" s="114">
        <f ca="1">IF(I$2,data1!E110/Calibration!$G111,"")</f>
        <v>1.3979214467594836</v>
      </c>
      <c r="J112" s="114">
        <f ca="1">IF(J$2,data1!F110/Calibration!$G111,"")</f>
        <v>4.9766005470434695</v>
      </c>
      <c r="K112" s="114">
        <f ca="1">IF(K$2,data1!G110/Calibration!$G111,"")</f>
        <v>0.83875286805569005</v>
      </c>
      <c r="L112" s="114">
        <f ca="1">IF(L$2,data1!H110/Calibration!$G111,"")</f>
        <v>2.1807574351026044</v>
      </c>
      <c r="M112" s="114">
        <f ca="1">IF(M$2,data1!I110/Calibration!$G111,"")</f>
        <v>4.6970161484806239</v>
      </c>
      <c r="N112" s="114">
        <f ca="1">IF(N$2,data1!J110/Calibration!$G111,"")</f>
        <v>5.3680187050314547</v>
      </c>
      <c r="O112" s="114">
        <f ca="1">IF(O$2,data1!K110/Calibration!$G111,"")</f>
        <v>2.1248405553900351</v>
      </c>
      <c r="P112" s="114">
        <f ca="1">IF(P$2,data1!L110/Calibration!$G111,"")</f>
        <v>2.4044249539528812</v>
      </c>
      <c r="Q112" s="114">
        <f ca="1">IF(Q$2,data1!M110/Calibration!$G111,"")</f>
        <v>1.174254037120156</v>
      </c>
      <c r="R112" s="114">
        <f ca="1">IF(R$2,data1!N110/Calibration!$G111,"")</f>
        <v>0.55916857870379344</v>
      </c>
      <c r="S112" s="114">
        <f ca="1">IF(S$2,data1!O110/Calibration!$G111,"")</f>
        <v>5.0884343064686082</v>
      </c>
      <c r="T112" s="114">
        <f ca="1">IF(T$2,data1!P110/Calibration!$G111,"")</f>
        <v>0.39141802147429777</v>
      </c>
      <c r="U112" s="114">
        <f ca="1">IF(U$2,data1!Q110/Calibration!$G111,"")</f>
        <v>4.5851823890554853</v>
      </c>
      <c r="V112" s="114">
        <f ca="1">IF(V$2,data1!R110/Calibration!$G111,"")</f>
        <v>4.0819309084861599</v>
      </c>
      <c r="W112" s="114">
        <f ca="1">IF(W$2,data1!S110/Calibration!$G111,"")</f>
        <v>1.3420046762578637</v>
      </c>
      <c r="X112" s="114">
        <f ca="1">IF(X$2,data1!T110/Calibration!$G111,"")</f>
        <v>5.6476026667505028</v>
      </c>
      <c r="Y112" s="114">
        <f ca="1">IF(Y$2,data1!U110/Calibration!$G111,"")</f>
        <v>4.4733486296303475</v>
      </c>
      <c r="Z112" s="114" t="str">
        <f>IF(Z$2,data1!V110/Calibration!$G111,"")</f>
        <v/>
      </c>
      <c r="AA112" s="114">
        <f ca="1">IF(AA$2,data1!W110/Calibration!$G111,"")</f>
        <v>4.9766005470434695</v>
      </c>
      <c r="AB112" s="114">
        <f ca="1">IF(AB$2,data1!X110/Calibration!$G111,"")</f>
        <v>1.3979214467594836</v>
      </c>
      <c r="AC112" s="114">
        <f ca="1">IF(AC$2,data1!Y110/Calibration!$G111,"")</f>
        <v>2.4603418336654506</v>
      </c>
      <c r="AD112" s="114">
        <f ca="1">IF(AD$2,data1!Z110/Calibration!$G111,"")</f>
        <v>4.8647667876183318</v>
      </c>
      <c r="AE112" s="114">
        <f ca="1">IF(AE$2,data1!AA110/Calibration!$G111,"")</f>
        <v>1.174254037120156</v>
      </c>
      <c r="AF112" s="114">
        <f ca="1">IF(AF$2,data1!AB110/Calibration!$G111,"")</f>
        <v>7.0455242227209363</v>
      </c>
      <c r="AG112" s="114">
        <f ca="1">IF(AG$2,data1!AC110/Calibration!$G111,"")</f>
        <v>0.95058662748082845</v>
      </c>
      <c r="AH112" s="114">
        <f ca="1">IF(AH$2,data1!AD110/Calibration!$G111,"")</f>
        <v>3.1872610515069515</v>
      </c>
      <c r="AI112" s="114">
        <f ca="1">IF(AI$2,data1!AE110/Calibration!$G111,"")</f>
        <v>5.0884343064686082</v>
      </c>
      <c r="AJ112" s="114">
        <f ca="1">IF(AJ$2,data1!AF110/Calibration!$G111,"")</f>
        <v>4.3615148702052089</v>
      </c>
      <c r="AK112" s="114">
        <f ca="1">IF(AK$2,data1!AG110/Calibration!$G111,"")</f>
        <v>5.2561849456063161</v>
      </c>
    </row>
    <row r="113" spans="1:37">
      <c r="A113" s="112">
        <f>data1!A111</f>
        <v>845</v>
      </c>
      <c r="B113" s="114">
        <f t="shared" ca="1" si="5"/>
        <v>-0.1311499794713149</v>
      </c>
      <c r="C113" s="114">
        <f t="shared" ca="1" si="6"/>
        <v>2.9560197111368391</v>
      </c>
      <c r="D113" s="114">
        <f t="shared" ca="1" si="7"/>
        <v>6.0431894017449928</v>
      </c>
      <c r="E113" s="114">
        <f t="shared" ca="1" si="8"/>
        <v>2.0581131270721027</v>
      </c>
      <c r="F113" s="114">
        <f ca="1">IF(F$2,data1!B111/Calibration!$G112,"")</f>
        <v>0.39160945495234922</v>
      </c>
      <c r="G113" s="114">
        <f ca="1">IF(G$2,data1!C111/Calibration!$G112,"")</f>
        <v>5.7622532329811289</v>
      </c>
      <c r="H113" s="114">
        <f ca="1">IF(H$2,data1!D111/Calibration!$G112,"")</f>
        <v>1.6783261652686927</v>
      </c>
      <c r="I113" s="114">
        <f ca="1">IF(I$2,data1!E111/Calibration!$G112,"")</f>
        <v>1.0629398828172996</v>
      </c>
      <c r="J113" s="114">
        <f ca="1">IF(J$2,data1!F111/Calibration!$G112,"")</f>
        <v>2.4615451298055722</v>
      </c>
      <c r="K113" s="114">
        <f ca="1">IF(K$2,data1!G111/Calibration!$G112,"")</f>
        <v>0.67133050981322184</v>
      </c>
      <c r="L113" s="114">
        <f ca="1">IF(L$2,data1!H111/Calibration!$G112,"")</f>
        <v>1.7902146199923503</v>
      </c>
      <c r="M113" s="114">
        <f ca="1">IF(M$2,data1!I111/Calibration!$G112,"")</f>
        <v>4.0839272862411597</v>
      </c>
      <c r="N113" s="114">
        <f ca="1">IF(N$2,data1!J111/Calibration!$G112,"")</f>
        <v>4.9790344869729726</v>
      </c>
      <c r="O113" s="114">
        <f ca="1">IF(O$2,data1!K111/Calibration!$G112,"")</f>
        <v>1.7342703926305214</v>
      </c>
      <c r="P113" s="114">
        <f ca="1">IF(P$2,data1!L111/Calibration!$G112,"")</f>
        <v>0.83916308263434636</v>
      </c>
      <c r="Q113" s="114">
        <f ca="1">IF(Q$2,data1!M111/Calibration!$G112,"")</f>
        <v>1.1748283375409572</v>
      </c>
      <c r="R113" s="114">
        <f ca="1">IF(R$2,data1!N111/Calibration!$G112,"")</f>
        <v>5.5944206874760948E-2</v>
      </c>
      <c r="S113" s="114">
        <f ca="1">IF(S$2,data1!O111/Calibration!$G112,"")</f>
        <v>4.9790344869729726</v>
      </c>
      <c r="T113" s="114">
        <f ca="1">IF(T$2,data1!P111/Calibration!$G112,"")</f>
        <v>0.44755365499808758</v>
      </c>
      <c r="U113" s="114">
        <f ca="1">IF(U$2,data1!Q111/Calibration!$G112,"")</f>
        <v>5.2028113964202882</v>
      </c>
      <c r="V113" s="114">
        <f ca="1">IF(V$2,data1!R111/Calibration!$G112,"")</f>
        <v>5.5384763235338133</v>
      </c>
      <c r="W113" s="114">
        <f ca="1">IF(W$2,data1!S111/Calibration!$G112,"")</f>
        <v>0.95105153735800385</v>
      </c>
      <c r="X113" s="114">
        <f ca="1">IF(X$2,data1!T111/Calibration!$G112,"")</f>
        <v>3.5244850126228715</v>
      </c>
      <c r="Y113" s="114">
        <f ca="1">IF(Y$2,data1!U111/Calibration!$G112,"")</f>
        <v>5.7622532329811289</v>
      </c>
      <c r="Z113" s="114" t="str">
        <f>IF(Z$2,data1!V111/Calibration!$G112,"")</f>
        <v/>
      </c>
      <c r="AA113" s="114">
        <f ca="1">IF(AA$2,data1!W111/Calibration!$G112,"")</f>
        <v>4.9230902596111443</v>
      </c>
      <c r="AB113" s="114">
        <f ca="1">IF(AB$2,data1!X111/Calibration!$G112,"")</f>
        <v>1.5664378198093969</v>
      </c>
      <c r="AC113" s="114">
        <f ca="1">IF(AC$2,data1!Y111/Calibration!$G112,"")</f>
        <v>1.7902146199923503</v>
      </c>
      <c r="AD113" s="114">
        <f ca="1">IF(AD$2,data1!Z111/Calibration!$G112,"")</f>
        <v>5.9860301424284437</v>
      </c>
      <c r="AE113" s="114">
        <f ca="1">IF(AE$2,data1!AA111/Calibration!$G112,"")</f>
        <v>0.72727468254286964</v>
      </c>
      <c r="AF113" s="114">
        <f ca="1">IF(AF$2,data1!AB111/Calibration!$G112,"")</f>
        <v>4.19581530390737</v>
      </c>
      <c r="AG113" s="114">
        <f ca="1">IF(AG$2,data1!AC111/Calibration!$G112,"")</f>
        <v>0.95105153735800385</v>
      </c>
      <c r="AH113" s="114">
        <f ca="1">IF(AH$2,data1!AD111/Calibration!$G112,"")</f>
        <v>2.5734335845292295</v>
      </c>
      <c r="AI113" s="114">
        <f ca="1">IF(AI$2,data1!AE111/Calibration!$G112,"")</f>
        <v>5.2028113964202882</v>
      </c>
      <c r="AJ113" s="114">
        <f ca="1">IF(AJ$2,data1!AF111/Calibration!$G112,"")</f>
        <v>5.0349787143348017</v>
      </c>
      <c r="AK113" s="114">
        <f ca="1">IF(AK$2,data1!AG111/Calibration!$G112,"")</f>
        <v>5.5944205508956424</v>
      </c>
    </row>
    <row r="114" spans="1:37">
      <c r="A114" s="112">
        <f>data1!A112</f>
        <v>850</v>
      </c>
      <c r="B114" s="114">
        <f t="shared" ca="1" si="5"/>
        <v>-0.71799643050234718</v>
      </c>
      <c r="C114" s="114">
        <f t="shared" ca="1" si="6"/>
        <v>1.7237227541904427</v>
      </c>
      <c r="D114" s="114">
        <f t="shared" ca="1" si="7"/>
        <v>4.1654419388832329</v>
      </c>
      <c r="E114" s="114">
        <f t="shared" ca="1" si="8"/>
        <v>1.6278127897951933</v>
      </c>
      <c r="F114" s="114">
        <f ca="1">IF(F$2,data1!B112/Calibration!$G113,"")</f>
        <v>0</v>
      </c>
      <c r="G114" s="114">
        <f ca="1">IF(G$2,data1!C112/Calibration!$G113,"")</f>
        <v>3.3466850010851616</v>
      </c>
      <c r="H114" s="114">
        <f ca="1">IF(H$2,data1!D112/Calibration!$G113,"")</f>
        <v>0.33466852189649804</v>
      </c>
      <c r="I114" s="114">
        <f ca="1">IF(I$2,data1!E112/Calibration!$G113,"")</f>
        <v>0.33466852189649804</v>
      </c>
      <c r="J114" s="114">
        <f ca="1">IF(J$2,data1!F112/Calibration!$G113,"")</f>
        <v>0.83667125027129041</v>
      </c>
      <c r="K114" s="114">
        <f ca="1">IF(K$2,data1!G112/Calibration!$G113,"")</f>
        <v>5.5778084713168224E-2</v>
      </c>
      <c r="L114" s="114">
        <f ca="1">IF(L$2,data1!H112/Calibration!$G113,"")</f>
        <v>1.2271178773071896</v>
      </c>
      <c r="M114" s="114">
        <f ca="1">IF(M$2,data1!I112/Calibration!$G113,"")</f>
        <v>0.50200278284474709</v>
      </c>
      <c r="N114" s="114">
        <f ca="1">IF(N$2,data1!J112/Calibration!$G113,"")</f>
        <v>0.94822746055009288</v>
      </c>
      <c r="O114" s="114">
        <f ca="1">IF(O$2,data1!K112/Calibration!$G113,"")</f>
        <v>0.89244935541069159</v>
      </c>
      <c r="P114" s="114">
        <f ca="1">IF(P$2,data1!L112/Calibration!$G113,"")</f>
        <v>5.5778084713168224E-2</v>
      </c>
      <c r="Q114" s="114">
        <f ca="1">IF(Q$2,data1!M112/Calibration!$G113,"")</f>
        <v>0.7251150944624426</v>
      </c>
      <c r="R114" s="114">
        <f ca="1">IF(R$2,data1!N112/Calibration!$G113,"")</f>
        <v>5.5778084713168224E-2</v>
      </c>
      <c r="S114" s="114">
        <f ca="1">IF(S$2,data1!O112/Calibration!$G113,"")</f>
        <v>4.0160222627579767</v>
      </c>
      <c r="T114" s="114">
        <f ca="1">IF(T$2,data1!P112/Calibration!$G113,"")</f>
        <v>0.16733426094824902</v>
      </c>
      <c r="U114" s="114">
        <f ca="1">IF(U$2,data1!Q112/Calibration!$G113,"")</f>
        <v>3.4582412113639642</v>
      </c>
      <c r="V114" s="114">
        <f ca="1">IF(V$2,data1!R112/Calibration!$G113,"")</f>
        <v>3.5140193165033655</v>
      </c>
      <c r="W114" s="114">
        <f ca="1">IF(W$2,data1!S112/Calibration!$G113,"")</f>
        <v>0.16733426094824902</v>
      </c>
      <c r="X114" s="114">
        <f ca="1">IF(X$2,data1!T112/Calibration!$G113,"")</f>
        <v>2.4542357546143792</v>
      </c>
      <c r="Y114" s="114">
        <f ca="1">IF(Y$2,data1!U112/Calibration!$G113,"")</f>
        <v>3.6255755267821677</v>
      </c>
      <c r="Z114" s="114" t="str">
        <f>IF(Z$2,data1!V112/Calibration!$G113,"")</f>
        <v/>
      </c>
      <c r="AA114" s="114">
        <f ca="1">IF(AA$2,data1!W112/Calibration!$G113,"")</f>
        <v>4.0160222627579767</v>
      </c>
      <c r="AB114" s="114">
        <f ca="1">IF(AB$2,data1!X112/Calibration!$G113,"")</f>
        <v>1.0597835618889859</v>
      </c>
      <c r="AC114" s="114">
        <f ca="1">IF(AC$2,data1!Y112/Calibration!$G113,"")</f>
        <v>0.83667125027129041</v>
      </c>
      <c r="AD114" s="114">
        <f ca="1">IF(AD$2,data1!Z112/Calibration!$G113,"")</f>
        <v>3.7929098422003715</v>
      </c>
      <c r="AE114" s="114">
        <f ca="1">IF(AE$2,data1!AA112/Calibration!$G113,"")</f>
        <v>0</v>
      </c>
      <c r="AF114" s="114">
        <f ca="1">IF(AF$2,data1!AB112/Calibration!$G113,"")</f>
        <v>2.2311233340567744</v>
      </c>
      <c r="AG114" s="114">
        <f ca="1">IF(AG$2,data1!AC112/Calibration!$G113,"")</f>
        <v>0.33466852189649804</v>
      </c>
      <c r="AH114" s="114">
        <f ca="1">IF(AH$2,data1!AD112/Calibration!$G113,"")</f>
        <v>1.5060082940642865</v>
      </c>
      <c r="AI114" s="114">
        <f ca="1">IF(AI$2,data1!AE112/Calibration!$G113,"")</f>
        <v>4.2391342475559437</v>
      </c>
      <c r="AJ114" s="114">
        <f ca="1">IF(AJ$2,data1!AF112/Calibration!$G113,"")</f>
        <v>3.9602441576185754</v>
      </c>
      <c r="AK114" s="114">
        <f ca="1">IF(AK$2,data1!AG112/Calibration!$G113,"")</f>
        <v>4.7411371938105553</v>
      </c>
    </row>
    <row r="115" spans="1:37">
      <c r="A115" s="112">
        <f>data1!A113</f>
        <v>855</v>
      </c>
      <c r="B115" s="114">
        <f t="shared" ca="1" si="5"/>
        <v>-0.50388878213757859</v>
      </c>
      <c r="C115" s="114">
        <f t="shared" ca="1" si="6"/>
        <v>0.52955450125824788</v>
      </c>
      <c r="D115" s="114">
        <f t="shared" ca="1" si="7"/>
        <v>1.5629977846540744</v>
      </c>
      <c r="E115" s="114">
        <f t="shared" ca="1" si="8"/>
        <v>0.68896218893055106</v>
      </c>
      <c r="F115" s="114">
        <f ca="1">IF(F$2,data1!B113/Calibration!$G114,"")</f>
        <v>0</v>
      </c>
      <c r="G115" s="114">
        <f ca="1">IF(G$2,data1!C113/Calibration!$G114,"")</f>
        <v>0.55460097753811077</v>
      </c>
      <c r="H115" s="114">
        <f ca="1">IF(H$2,data1!D113/Calibration!$G114,"")</f>
        <v>5.5460099107796736E-2</v>
      </c>
      <c r="I115" s="114">
        <f ca="1">IF(I$2,data1!E113/Calibration!$G114,"")</f>
        <v>5.5460099107796736E-2</v>
      </c>
      <c r="J115" s="114">
        <f ca="1">IF(J$2,data1!F113/Calibration!$G114,"")</f>
        <v>0.38822070052450547</v>
      </c>
      <c r="K115" s="114">
        <f ca="1">IF(K$2,data1!G113/Calibration!$G114,"")</f>
        <v>5.5460099107796736E-2</v>
      </c>
      <c r="L115" s="114">
        <f ca="1">IF(L$2,data1!H113/Calibration!$G114,"")</f>
        <v>0.61006109695569244</v>
      </c>
      <c r="M115" s="114">
        <f ca="1">IF(M$2,data1!I113/Calibration!$G114,"")</f>
        <v>0</v>
      </c>
      <c r="N115" s="114">
        <f ca="1">IF(N$2,data1!J113/Calibration!$G114,"")</f>
        <v>5.5460099107796736E-2</v>
      </c>
      <c r="O115" s="114">
        <f ca="1">IF(O$2,data1!K113/Calibration!$G114,"")</f>
        <v>0</v>
      </c>
      <c r="P115" s="114">
        <f ca="1">IF(P$2,data1!L113/Calibration!$G114,"")</f>
        <v>5.5460099107796736E-2</v>
      </c>
      <c r="Q115" s="114">
        <f ca="1">IF(Q$2,data1!M113/Calibration!$G114,"")</f>
        <v>0.27730048876905539</v>
      </c>
      <c r="R115" s="114">
        <f ca="1">IF(R$2,data1!N113/Calibration!$G114,"")</f>
        <v>5.5460099107796736E-2</v>
      </c>
      <c r="S115" s="114">
        <f ca="1">IF(S$2,data1!O113/Calibration!$G114,"")</f>
        <v>1.7747231714494955</v>
      </c>
      <c r="T115" s="114">
        <f ca="1">IF(T$2,data1!P113/Calibration!$G114,"")</f>
        <v>5.5460099107796736E-2</v>
      </c>
      <c r="U115" s="114">
        <f ca="1">IF(U$2,data1!Q113/Calibration!$G114,"")</f>
        <v>0.27730048876905539</v>
      </c>
      <c r="V115" s="114">
        <f ca="1">IF(V$2,data1!R113/Calibration!$G114,"")</f>
        <v>5.5460099107796736E-2</v>
      </c>
      <c r="W115" s="114">
        <f ca="1">IF(W$2,data1!S113/Calibration!$G114,"")</f>
        <v>0</v>
      </c>
      <c r="X115" s="114">
        <f ca="1">IF(X$2,data1!T113/Calibration!$G114,"")</f>
        <v>1.8301832908670774</v>
      </c>
      <c r="Y115" s="114">
        <f ca="1">IF(Y$2,data1!U113/Calibration!$G114,"")</f>
        <v>0.55460097753811077</v>
      </c>
      <c r="Z115" s="114" t="str">
        <f>IF(Z$2,data1!V113/Calibration!$G114,"")</f>
        <v/>
      </c>
      <c r="AA115" s="114">
        <f ca="1">IF(AA$2,data1!W113/Calibration!$G114,"")</f>
        <v>2.0520237685374041</v>
      </c>
      <c r="AB115" s="114">
        <f ca="1">IF(AB$2,data1!X113/Calibration!$G114,"")</f>
        <v>0.66552121637327422</v>
      </c>
      <c r="AC115" s="114">
        <f ca="1">IF(AC$2,data1!Y113/Calibration!$G114,"")</f>
        <v>5.5460099107796736E-2</v>
      </c>
      <c r="AD115" s="114">
        <f ca="1">IF(AD$2,data1!Z113/Calibration!$G114,"")</f>
        <v>0.99828182455991121</v>
      </c>
      <c r="AE115" s="114">
        <f ca="1">IF(AE$2,data1!AA113/Calibration!$G114,"")</f>
        <v>0</v>
      </c>
      <c r="AF115" s="114">
        <f ca="1">IF(AF$2,data1!AB113/Calibration!$G114,"")</f>
        <v>1.8301832908670774</v>
      </c>
      <c r="AG115" s="114">
        <f ca="1">IF(AG$2,data1!AC113/Calibration!$G114,"")</f>
        <v>0</v>
      </c>
      <c r="AH115" s="114">
        <f ca="1">IF(AH$2,data1!AD113/Calibration!$G114,"")</f>
        <v>5.5460099107796736E-2</v>
      </c>
      <c r="AI115" s="114">
        <f ca="1">IF(AI$2,data1!AE113/Calibration!$G114,"")</f>
        <v>1.4974226826804402</v>
      </c>
      <c r="AJ115" s="114">
        <f ca="1">IF(AJ$2,data1!AF113/Calibration!$G114,"")</f>
        <v>0.72098128163142927</v>
      </c>
      <c r="AK115" s="114">
        <f ca="1">IF(AK$2,data1!AG113/Calibration!$G114,"")</f>
        <v>1.8301832908670774</v>
      </c>
    </row>
    <row r="116" spans="1:37">
      <c r="A116" s="112">
        <f>data1!A114</f>
        <v>860</v>
      </c>
      <c r="B116" s="114">
        <f t="shared" ca="1" si="5"/>
        <v>-0.35448932794337096</v>
      </c>
      <c r="C116" s="114">
        <f t="shared" ca="1" si="6"/>
        <v>0.2003058267963167</v>
      </c>
      <c r="D116" s="114">
        <f t="shared" ca="1" si="7"/>
        <v>0.75510098153600436</v>
      </c>
      <c r="E116" s="114">
        <f t="shared" ca="1" si="8"/>
        <v>0.36986343649312509</v>
      </c>
      <c r="F116" s="114">
        <f ca="1">IF(F$2,data1!B114/Calibration!$G115,"")</f>
        <v>0</v>
      </c>
      <c r="G116" s="114">
        <f ca="1">IF(G$2,data1!C114/Calibration!$G115,"")</f>
        <v>0.329706945640383</v>
      </c>
      <c r="H116" s="114">
        <f ca="1">IF(H$2,data1!D114/Calibration!$G115,"")</f>
        <v>5.4951155370796381E-2</v>
      </c>
      <c r="I116" s="114">
        <f ca="1">IF(I$2,data1!E114/Calibration!$G115,"")</f>
        <v>5.4951155370796381E-2</v>
      </c>
      <c r="J116" s="114">
        <f ca="1">IF(J$2,data1!F114/Calibration!$G115,"")</f>
        <v>0.10990231074159276</v>
      </c>
      <c r="K116" s="114">
        <f ca="1">IF(K$2,data1!G114/Calibration!$G115,"")</f>
        <v>5.4951155370796381E-2</v>
      </c>
      <c r="L116" s="114">
        <f ca="1">IF(L$2,data1!H114/Calibration!$G115,"")</f>
        <v>0.21980462148318552</v>
      </c>
      <c r="M116" s="114">
        <f ca="1">IF(M$2,data1!I114/Calibration!$G115,"")</f>
        <v>0</v>
      </c>
      <c r="N116" s="114">
        <f ca="1">IF(N$2,data1!J114/Calibration!$G115,"")</f>
        <v>0.10990231074159276</v>
      </c>
      <c r="O116" s="114">
        <f ca="1">IF(O$2,data1!K114/Calibration!$G115,"")</f>
        <v>0</v>
      </c>
      <c r="P116" s="114">
        <f ca="1">IF(P$2,data1!L114/Calibration!$G115,"")</f>
        <v>5.4951155370796381E-2</v>
      </c>
      <c r="Q116" s="114">
        <f ca="1">IF(Q$2,data1!M114/Calibration!$G115,"")</f>
        <v>5.4951155370796381E-2</v>
      </c>
      <c r="R116" s="114">
        <f ca="1">IF(R$2,data1!N114/Calibration!$G115,"")</f>
        <v>5.4951155370796381E-2</v>
      </c>
      <c r="S116" s="114">
        <f ca="1">IF(S$2,data1!O114/Calibration!$G115,"")</f>
        <v>0.43960924296637105</v>
      </c>
      <c r="T116" s="114">
        <f ca="1">IF(T$2,data1!P114/Calibration!$G115,"")</f>
        <v>5.4951155370796381E-2</v>
      </c>
      <c r="U116" s="114">
        <f ca="1">IF(U$2,data1!Q114/Calibration!$G115,"")</f>
        <v>5.4951155370796381E-2</v>
      </c>
      <c r="V116" s="114">
        <f ca="1">IF(V$2,data1!R114/Calibration!$G115,"")</f>
        <v>5.4951155370796381E-2</v>
      </c>
      <c r="W116" s="114">
        <f ca="1">IF(W$2,data1!S114/Calibration!$G115,"")</f>
        <v>0</v>
      </c>
      <c r="X116" s="114">
        <f ca="1">IF(X$2,data1!T114/Calibration!$G115,"")</f>
        <v>1.318827782561532</v>
      </c>
      <c r="Y116" s="114">
        <f ca="1">IF(Y$2,data1!U114/Calibration!$G115,"")</f>
        <v>0.21980462148318552</v>
      </c>
      <c r="Z116" s="114" t="str">
        <f>IF(Z$2,data1!V114/Calibration!$G115,"")</f>
        <v/>
      </c>
      <c r="AA116" s="114">
        <f ca="1">IF(AA$2,data1!W114/Calibration!$G115,"")</f>
        <v>0</v>
      </c>
      <c r="AB116" s="114">
        <f ca="1">IF(AB$2,data1!X114/Calibration!$G115,"")</f>
        <v>5.4951155370796381E-2</v>
      </c>
      <c r="AC116" s="114">
        <f ca="1">IF(AC$2,data1!Y114/Calibration!$G115,"")</f>
        <v>5.4951155370796381E-2</v>
      </c>
      <c r="AD116" s="114">
        <f ca="1">IF(AD$2,data1!Z114/Calibration!$G115,"")</f>
        <v>0.82426731043853863</v>
      </c>
      <c r="AE116" s="114">
        <f ca="1">IF(AE$2,data1!AA114/Calibration!$G115,"")</f>
        <v>0</v>
      </c>
      <c r="AF116" s="114">
        <f ca="1">IF(AF$2,data1!AB114/Calibration!$G115,"")</f>
        <v>1.5386323772135082</v>
      </c>
      <c r="AG116" s="114">
        <f ca="1">IF(AG$2,data1!AC114/Calibration!$G115,"")</f>
        <v>0</v>
      </c>
      <c r="AH116" s="114">
        <f ca="1">IF(AH$2,data1!AD114/Calibration!$G115,"")</f>
        <v>5.4951155370796381E-2</v>
      </c>
      <c r="AI116" s="114">
        <f ca="1">IF(AI$2,data1!AE114/Calibration!$G115,"")</f>
        <v>0.27475577014617958</v>
      </c>
      <c r="AJ116" s="114">
        <f ca="1">IF(AJ$2,data1!AF114/Calibration!$G115,"")</f>
        <v>0</v>
      </c>
      <c r="AK116" s="114">
        <f ca="1">IF(AK$2,data1!AG114/Calibration!$G115,"")</f>
        <v>0.1648534728201915</v>
      </c>
    </row>
    <row r="117" spans="1:37">
      <c r="A117" s="112">
        <f>data1!A115</f>
        <v>865</v>
      </c>
      <c r="B117" s="114">
        <f t="shared" ca="1" si="5"/>
        <v>-0.27746062956918061</v>
      </c>
      <c r="C117" s="114">
        <f t="shared" ca="1" si="6"/>
        <v>0.24449112420742838</v>
      </c>
      <c r="D117" s="114">
        <f t="shared" ca="1" si="7"/>
        <v>0.76644287798403732</v>
      </c>
      <c r="E117" s="114">
        <f t="shared" ca="1" si="8"/>
        <v>0.34796783585107266</v>
      </c>
      <c r="F117" s="114">
        <f ca="1">IF(F$2,data1!B115/Calibration!$G116,"")</f>
        <v>0</v>
      </c>
      <c r="G117" s="114">
        <f ca="1">IF(G$2,data1!C115/Calibration!$G116,"")</f>
        <v>0.49074119647206604</v>
      </c>
      <c r="H117" s="114">
        <f ca="1">IF(H$2,data1!D115/Calibration!$G116,"")</f>
        <v>5.4526797389340124E-2</v>
      </c>
      <c r="I117" s="114">
        <f ca="1">IF(I$2,data1!E115/Calibration!$G116,"")</f>
        <v>5.4526797389340124E-2</v>
      </c>
      <c r="J117" s="114">
        <f ca="1">IF(J$2,data1!F115/Calibration!$G116,"")</f>
        <v>5.4526797389340124E-2</v>
      </c>
      <c r="K117" s="114">
        <f ca="1">IF(K$2,data1!G115/Calibration!$G116,"")</f>
        <v>5.4526797389340124E-2</v>
      </c>
      <c r="L117" s="114">
        <f ca="1">IF(L$2,data1!H115/Calibration!$G116,"")</f>
        <v>0</v>
      </c>
      <c r="M117" s="114">
        <f ca="1">IF(M$2,data1!I115/Calibration!$G116,"")</f>
        <v>0</v>
      </c>
      <c r="N117" s="114">
        <f ca="1">IF(N$2,data1!J115/Calibration!$G116,"")</f>
        <v>0.32716079764804401</v>
      </c>
      <c r="O117" s="114">
        <f ca="1">IF(O$2,data1!K115/Calibration!$G116,"")</f>
        <v>0</v>
      </c>
      <c r="P117" s="114">
        <f ca="1">IF(P$2,data1!L115/Calibration!$G116,"")</f>
        <v>5.4526797389340124E-2</v>
      </c>
      <c r="Q117" s="114">
        <f ca="1">IF(Q$2,data1!M115/Calibration!$G116,"")</f>
        <v>5.4526797389340124E-2</v>
      </c>
      <c r="R117" s="114">
        <f ca="1">IF(R$2,data1!N115/Calibration!$G116,"")</f>
        <v>5.4526797389340124E-2</v>
      </c>
      <c r="S117" s="114">
        <f ca="1">IF(S$2,data1!O115/Calibration!$G116,"")</f>
        <v>0.87242875822944199</v>
      </c>
      <c r="T117" s="114">
        <f ca="1">IF(T$2,data1!P115/Calibration!$G116,"")</f>
        <v>0</v>
      </c>
      <c r="U117" s="114">
        <f ca="1">IF(U$2,data1!Q115/Calibration!$G116,"")</f>
        <v>0.16358039882402201</v>
      </c>
      <c r="V117" s="114">
        <f ca="1">IF(V$2,data1!R115/Calibration!$G116,"")</f>
        <v>5.4526797389340124E-2</v>
      </c>
      <c r="W117" s="114">
        <f ca="1">IF(W$2,data1!S115/Calibration!$G116,"")</f>
        <v>0</v>
      </c>
      <c r="X117" s="114">
        <f ca="1">IF(X$2,data1!T115/Calibration!$G116,"")</f>
        <v>0.817901940872097</v>
      </c>
      <c r="Y117" s="114">
        <f ca="1">IF(Y$2,data1!U115/Calibration!$G116,"")</f>
        <v>0.436214379114721</v>
      </c>
      <c r="Z117" s="114" t="str">
        <f>IF(Z$2,data1!V115/Calibration!$G116,"")</f>
        <v/>
      </c>
      <c r="AA117" s="114">
        <f ca="1">IF(AA$2,data1!W115/Calibration!$G116,"")</f>
        <v>0.10905359477868025</v>
      </c>
      <c r="AB117" s="114">
        <f ca="1">IF(AB$2,data1!X115/Calibration!$G116,"")</f>
        <v>5.4526797389340124E-2</v>
      </c>
      <c r="AC117" s="114">
        <f ca="1">IF(AC$2,data1!Y115/Calibration!$G116,"")</f>
        <v>5.4526797389340124E-2</v>
      </c>
      <c r="AD117" s="114">
        <f ca="1">IF(AD$2,data1!Z115/Calibration!$G116,"")</f>
        <v>1.0360091038054509</v>
      </c>
      <c r="AE117" s="114">
        <f ca="1">IF(AE$2,data1!AA115/Calibration!$G116,"")</f>
        <v>0</v>
      </c>
      <c r="AF117" s="114">
        <f ca="1">IF(AF$2,data1!AB115/Calibration!$G116,"")</f>
        <v>1.254116373234831</v>
      </c>
      <c r="AG117" s="114">
        <f ca="1">IF(AG$2,data1!AC115/Calibration!$G116,"")</f>
        <v>0</v>
      </c>
      <c r="AH117" s="114">
        <f ca="1">IF(AH$2,data1!AD115/Calibration!$G116,"")</f>
        <v>5.4526797389340124E-2</v>
      </c>
      <c r="AI117" s="114">
        <f ca="1">IF(AI$2,data1!AE115/Calibration!$G116,"")</f>
        <v>0.70884835940542001</v>
      </c>
      <c r="AJ117" s="114">
        <f ca="1">IF(AJ$2,data1!AF115/Calibration!$G116,"")</f>
        <v>0.32716079764804401</v>
      </c>
      <c r="AK117" s="114">
        <f ca="1">IF(AK$2,data1!AG115/Calibration!$G116,"")</f>
        <v>0.436214379114721</v>
      </c>
    </row>
    <row r="118" spans="1:37">
      <c r="A118" s="112">
        <f>data1!A116</f>
        <v>870</v>
      </c>
      <c r="B118" s="114">
        <f t="shared" ca="1" si="5"/>
        <v>-0.29727062856559067</v>
      </c>
      <c r="C118" s="114">
        <f t="shared" ca="1" si="6"/>
        <v>0.32764761031547324</v>
      </c>
      <c r="D118" s="114">
        <f t="shared" ca="1" si="7"/>
        <v>0.9525658491965372</v>
      </c>
      <c r="E118" s="114">
        <f t="shared" ca="1" si="8"/>
        <v>0.4166121592540426</v>
      </c>
      <c r="F118" s="114">
        <f ca="1">IF(F$2,data1!B116/Calibration!$G117,"")</f>
        <v>0</v>
      </c>
      <c r="G118" s="114">
        <f ca="1">IF(G$2,data1!C116/Calibration!$G117,"")</f>
        <v>0.70235098375352734</v>
      </c>
      <c r="H118" s="114">
        <f ca="1">IF(H$2,data1!D116/Calibration!$G117,"")</f>
        <v>5.4026999257578416E-2</v>
      </c>
      <c r="I118" s="114">
        <f ca="1">IF(I$2,data1!E116/Calibration!$G117,"")</f>
        <v>5.4026999257578416E-2</v>
      </c>
      <c r="J118" s="114">
        <f ca="1">IF(J$2,data1!F116/Calibration!$G117,"")</f>
        <v>5.4026999257578416E-2</v>
      </c>
      <c r="K118" s="114">
        <f ca="1">IF(K$2,data1!G116/Calibration!$G117,"")</f>
        <v>5.4026999257578416E-2</v>
      </c>
      <c r="L118" s="114">
        <f ca="1">IF(L$2,data1!H116/Calibration!$G117,"")</f>
        <v>0</v>
      </c>
      <c r="M118" s="114">
        <f ca="1">IF(M$2,data1!I116/Calibration!$G117,"")</f>
        <v>0</v>
      </c>
      <c r="N118" s="114">
        <f ca="1">IF(N$2,data1!J116/Calibration!$G117,"")</f>
        <v>0.48624301310318191</v>
      </c>
      <c r="O118" s="114">
        <f ca="1">IF(O$2,data1!K116/Calibration!$G117,"")</f>
        <v>0</v>
      </c>
      <c r="P118" s="114">
        <f ca="1">IF(P$2,data1!L116/Calibration!$G117,"")</f>
        <v>5.4026999257578416E-2</v>
      </c>
      <c r="Q118" s="114">
        <f ca="1">IF(Q$2,data1!M116/Calibration!$G117,"")</f>
        <v>5.4026999257578416E-2</v>
      </c>
      <c r="R118" s="114">
        <f ca="1">IF(R$2,data1!N116/Calibration!$G117,"")</f>
        <v>5.4026999257578416E-2</v>
      </c>
      <c r="S118" s="114">
        <f ca="1">IF(S$2,data1!O116/Calibration!$G117,"")</f>
        <v>1.1885939968567092</v>
      </c>
      <c r="T118" s="114">
        <f ca="1">IF(T$2,data1!P116/Calibration!$G117,"")</f>
        <v>0</v>
      </c>
      <c r="U118" s="114">
        <f ca="1">IF(U$2,data1!Q116/Calibration!$G117,"")</f>
        <v>0.70235098375352734</v>
      </c>
      <c r="V118" s="114">
        <f ca="1">IF(V$2,data1!R116/Calibration!$G117,"")</f>
        <v>0.43221599406062733</v>
      </c>
      <c r="W118" s="114">
        <f ca="1">IF(W$2,data1!S116/Calibration!$G117,"")</f>
        <v>0</v>
      </c>
      <c r="X118" s="114">
        <f ca="1">IF(X$2,data1!T116/Calibration!$G117,"")</f>
        <v>0</v>
      </c>
      <c r="Y118" s="114">
        <f ca="1">IF(Y$2,data1!U116/Calibration!$G117,"")</f>
        <v>0.75637800279608192</v>
      </c>
      <c r="Z118" s="114" t="str">
        <f>IF(Z$2,data1!V116/Calibration!$G117,"")</f>
        <v/>
      </c>
      <c r="AA118" s="114">
        <f ca="1">IF(AA$2,data1!W116/Calibration!$G117,"")</f>
        <v>0.64832401747090918</v>
      </c>
      <c r="AB118" s="114">
        <f ca="1">IF(AB$2,data1!X116/Calibration!$G117,"")</f>
        <v>5.4026999257578416E-2</v>
      </c>
      <c r="AC118" s="114">
        <f ca="1">IF(AC$2,data1!Y116/Calibration!$G117,"")</f>
        <v>5.4026999257578416E-2</v>
      </c>
      <c r="AD118" s="114">
        <f ca="1">IF(AD$2,data1!Z116/Calibration!$G117,"")</f>
        <v>1.2966480349418184</v>
      </c>
      <c r="AE118" s="114">
        <f ca="1">IF(AE$2,data1!AA116/Calibration!$G117,"")</f>
        <v>0</v>
      </c>
      <c r="AF118" s="114">
        <f ca="1">IF(AF$2,data1!AB116/Calibration!$G117,"")</f>
        <v>0.32416200873545459</v>
      </c>
      <c r="AG118" s="114">
        <f ca="1">IF(AG$2,data1!AC116/Calibration!$G117,"")</f>
        <v>0</v>
      </c>
      <c r="AH118" s="114">
        <f ca="1">IF(AH$2,data1!AD116/Calibration!$G117,"")</f>
        <v>0.27013498969290001</v>
      </c>
      <c r="AI118" s="114">
        <f ca="1">IF(AI$2,data1!AE116/Calibration!$G117,"")</f>
        <v>1.1345669778141547</v>
      </c>
      <c r="AJ118" s="114">
        <f ca="1">IF(AJ$2,data1!AF116/Calibration!$G117,"")</f>
        <v>0.70235098375352734</v>
      </c>
      <c r="AK118" s="114">
        <f ca="1">IF(AK$2,data1!AG116/Calibration!$G117,"")</f>
        <v>1.0265129397290456</v>
      </c>
    </row>
    <row r="119" spans="1:37">
      <c r="A119" s="112">
        <f>data1!A117</f>
        <v>875</v>
      </c>
      <c r="B119" s="114">
        <f t="shared" ca="1" si="5"/>
        <v>-0.46923219076951217</v>
      </c>
      <c r="C119" s="114">
        <f t="shared" ca="1" si="6"/>
        <v>0.41552842127904754</v>
      </c>
      <c r="D119" s="114">
        <f t="shared" ca="1" si="7"/>
        <v>1.3002890333276071</v>
      </c>
      <c r="E119" s="114">
        <f t="shared" ca="1" si="8"/>
        <v>0.58984040803237314</v>
      </c>
      <c r="F119" s="114">
        <f ca="1">IF(F$2,data1!B117/Calibration!$G118,"")</f>
        <v>0</v>
      </c>
      <c r="G119" s="114">
        <f ca="1">IF(G$2,data1!C117/Calibration!$G118,"")</f>
        <v>0.53449712635553659</v>
      </c>
      <c r="H119" s="114">
        <f ca="1">IF(H$2,data1!D117/Calibration!$G118,"")</f>
        <v>5.3449713940458408E-2</v>
      </c>
      <c r="I119" s="114">
        <f ca="1">IF(I$2,data1!E117/Calibration!$G118,"")</f>
        <v>5.3449713940458408E-2</v>
      </c>
      <c r="J119" s="114">
        <f ca="1">IF(J$2,data1!F117/Calibration!$G118,"")</f>
        <v>5.3449713940458408E-2</v>
      </c>
      <c r="K119" s="114">
        <f ca="1">IF(K$2,data1!G117/Calibration!$G118,"")</f>
        <v>5.3449713940458408E-2</v>
      </c>
      <c r="L119" s="114">
        <f ca="1">IF(L$2,data1!H117/Calibration!$G118,"")</f>
        <v>0</v>
      </c>
      <c r="M119" s="114">
        <f ca="1">IF(M$2,data1!I117/Calibration!$G118,"")</f>
        <v>0</v>
      </c>
      <c r="N119" s="114">
        <f ca="1">IF(N$2,data1!J117/Calibration!$G118,"")</f>
        <v>0</v>
      </c>
      <c r="O119" s="114">
        <f ca="1">IF(O$2,data1!K117/Calibration!$G118,"")</f>
        <v>0</v>
      </c>
      <c r="P119" s="114">
        <f ca="1">IF(P$2,data1!L117/Calibration!$G118,"")</f>
        <v>5.3449713940458408E-2</v>
      </c>
      <c r="Q119" s="114">
        <f ca="1">IF(Q$2,data1!M117/Calibration!$G118,"")</f>
        <v>5.3449713940458408E-2</v>
      </c>
      <c r="R119" s="114">
        <f ca="1">IF(R$2,data1!N117/Calibration!$G118,"")</f>
        <v>5.3449713940458408E-2</v>
      </c>
      <c r="S119" s="114">
        <f ca="1">IF(S$2,data1!O117/Calibration!$G118,"")</f>
        <v>1.5500417499449599</v>
      </c>
      <c r="T119" s="114">
        <f ca="1">IF(T$2,data1!P117/Calibration!$G118,"")</f>
        <v>0</v>
      </c>
      <c r="U119" s="114">
        <f ca="1">IF(U$2,data1!Q117/Calibration!$G118,"")</f>
        <v>1.1224439862251028</v>
      </c>
      <c r="V119" s="114">
        <f ca="1">IF(V$2,data1!R117/Calibration!$G118,"")</f>
        <v>0.74829600821546516</v>
      </c>
      <c r="W119" s="114">
        <f ca="1">IF(W$2,data1!S117/Calibration!$G118,"")</f>
        <v>0</v>
      </c>
      <c r="X119" s="114">
        <f ca="1">IF(X$2,data1!T117/Calibration!$G118,"")</f>
        <v>0</v>
      </c>
      <c r="Y119" s="114">
        <f ca="1">IF(Y$2,data1!U117/Calibration!$G118,"")</f>
        <v>0.85519542304733454</v>
      </c>
      <c r="Z119" s="114" t="str">
        <f>IF(Z$2,data1!V117/Calibration!$G118,"")</f>
        <v/>
      </c>
      <c r="AA119" s="114">
        <f ca="1">IF(AA$2,data1!W117/Calibration!$G118,"")</f>
        <v>1.3362428158888415</v>
      </c>
      <c r="AB119" s="114">
        <f ca="1">IF(AB$2,data1!X117/Calibration!$G118,"")</f>
        <v>5.3449713940458408E-2</v>
      </c>
      <c r="AC119" s="114">
        <f ca="1">IF(AC$2,data1!Y117/Calibration!$G118,"")</f>
        <v>5.3449713940458408E-2</v>
      </c>
      <c r="AD119" s="114">
        <f ca="1">IF(AD$2,data1!Z117/Calibration!$G118,"")</f>
        <v>1.229343453253162</v>
      </c>
      <c r="AE119" s="114">
        <f ca="1">IF(AE$2,data1!AA117/Calibration!$G118,"")</f>
        <v>0</v>
      </c>
      <c r="AF119" s="114">
        <f ca="1">IF(AF$2,data1!AB117/Calibration!$G118,"")</f>
        <v>0</v>
      </c>
      <c r="AG119" s="114">
        <f ca="1">IF(AG$2,data1!AC117/Calibration!$G118,"")</f>
        <v>0</v>
      </c>
      <c r="AH119" s="114">
        <f ca="1">IF(AH$2,data1!AD117/Calibration!$G118,"")</f>
        <v>0.53449712635553659</v>
      </c>
      <c r="AI119" s="114">
        <f ca="1">IF(AI$2,data1!AE117/Calibration!$G118,"")</f>
        <v>1.6034913790666099</v>
      </c>
      <c r="AJ119" s="114">
        <f ca="1">IF(AJ$2,data1!AF117/Calibration!$G118,"")</f>
        <v>1.1224439862251028</v>
      </c>
      <c r="AK119" s="114">
        <f ca="1">IF(AK$2,data1!AG117/Calibration!$G118,"")</f>
        <v>1.7638405796086987</v>
      </c>
    </row>
    <row r="120" spans="1:37">
      <c r="A120" s="112">
        <f>data1!A118</f>
        <v>880</v>
      </c>
      <c r="B120" s="114">
        <f t="shared" ca="1" si="5"/>
        <v>-0.52220455277263422</v>
      </c>
      <c r="C120" s="114">
        <f t="shared" ca="1" si="6"/>
        <v>0.30304648615046231</v>
      </c>
      <c r="D120" s="114">
        <f t="shared" ca="1" si="7"/>
        <v>1.128297525073559</v>
      </c>
      <c r="E120" s="114">
        <f t="shared" ca="1" si="8"/>
        <v>0.55016735928206439</v>
      </c>
      <c r="F120" s="114">
        <f ca="1">IF(F$2,data1!B118/Calibration!$G119,"")</f>
        <v>0</v>
      </c>
      <c r="G120" s="114">
        <f ca="1">IF(G$2,data1!C118/Calibration!$G119,"")</f>
        <v>5.2777757919111545E-2</v>
      </c>
      <c r="H120" s="114">
        <f ca="1">IF(H$2,data1!D118/Calibration!$G119,"")</f>
        <v>5.2777757919111545E-2</v>
      </c>
      <c r="I120" s="114">
        <f ca="1">IF(I$2,data1!E118/Calibration!$G119,"")</f>
        <v>5.2777757919111545E-2</v>
      </c>
      <c r="J120" s="114">
        <f ca="1">IF(J$2,data1!F118/Calibration!$G119,"")</f>
        <v>5.2777757919111545E-2</v>
      </c>
      <c r="K120" s="114">
        <f ca="1">IF(K$2,data1!G118/Calibration!$G119,"")</f>
        <v>5.2777757919111545E-2</v>
      </c>
      <c r="L120" s="114">
        <f ca="1">IF(L$2,data1!H118/Calibration!$G119,"")</f>
        <v>0</v>
      </c>
      <c r="M120" s="114">
        <f ca="1">IF(M$2,data1!I118/Calibration!$G119,"")</f>
        <v>0</v>
      </c>
      <c r="N120" s="114">
        <f ca="1">IF(N$2,data1!J118/Calibration!$G119,"")</f>
        <v>0</v>
      </c>
      <c r="O120" s="114">
        <f ca="1">IF(O$2,data1!K118/Calibration!$G119,"")</f>
        <v>0.42222206335289236</v>
      </c>
      <c r="P120" s="114">
        <f ca="1">IF(P$2,data1!L118/Calibration!$G119,"")</f>
        <v>5.2777757919111545E-2</v>
      </c>
      <c r="Q120" s="114">
        <f ca="1">IF(Q$2,data1!M118/Calibration!$G119,"")</f>
        <v>5.2777757919111545E-2</v>
      </c>
      <c r="R120" s="114">
        <f ca="1">IF(R$2,data1!N118/Calibration!$G119,"")</f>
        <v>5.2777757919111545E-2</v>
      </c>
      <c r="S120" s="114">
        <f ca="1">IF(S$2,data1!O118/Calibration!$G119,"")</f>
        <v>1.4777772475051196</v>
      </c>
      <c r="T120" s="114">
        <f ca="1">IF(T$2,data1!P118/Calibration!$G119,"")</f>
        <v>0</v>
      </c>
      <c r="U120" s="114">
        <f ca="1">IF(U$2,data1!Q118/Calibration!$G119,"")</f>
        <v>0.21111103167644618</v>
      </c>
      <c r="V120" s="114">
        <f ca="1">IF(V$2,data1!R118/Calibration!$G119,"")</f>
        <v>5.2777757919111545E-2</v>
      </c>
      <c r="W120" s="114">
        <f ca="1">IF(W$2,data1!S118/Calibration!$G119,"")</f>
        <v>0</v>
      </c>
      <c r="X120" s="114">
        <f ca="1">IF(X$2,data1!T118/Calibration!$G119,"")</f>
        <v>0</v>
      </c>
      <c r="Y120" s="114">
        <f ca="1">IF(Y$2,data1!U118/Calibration!$G119,"")</f>
        <v>0</v>
      </c>
      <c r="Z120" s="114" t="str">
        <f>IF(Z$2,data1!V118/Calibration!$G119,"")</f>
        <v/>
      </c>
      <c r="AA120" s="114">
        <f ca="1">IF(AA$2,data1!W118/Calibration!$G119,"")</f>
        <v>1.7416660306581782</v>
      </c>
      <c r="AB120" s="114">
        <f ca="1">IF(AB$2,data1!X118/Calibration!$G119,"")</f>
        <v>5.2777757919111545E-2</v>
      </c>
      <c r="AC120" s="114">
        <f ca="1">IF(AC$2,data1!Y118/Calibration!$G119,"")</f>
        <v>0.47499984059950118</v>
      </c>
      <c r="AD120" s="114">
        <f ca="1">IF(AD$2,data1!Z118/Calibration!$G119,"")</f>
        <v>5.2777757919111545E-2</v>
      </c>
      <c r="AE120" s="114">
        <f ca="1">IF(AE$2,data1!AA118/Calibration!$G119,"")</f>
        <v>0</v>
      </c>
      <c r="AF120" s="114">
        <f ca="1">IF(AF$2,data1!AB118/Calibration!$G119,"")</f>
        <v>0</v>
      </c>
      <c r="AG120" s="114">
        <f ca="1">IF(AG$2,data1!AC118/Calibration!$G119,"")</f>
        <v>0</v>
      </c>
      <c r="AH120" s="114">
        <f ca="1">IF(AH$2,data1!AD118/Calibration!$G119,"")</f>
        <v>0.58055534355272609</v>
      </c>
      <c r="AI120" s="114">
        <f ca="1">IF(AI$2,data1!AE118/Calibration!$G119,"")</f>
        <v>1.372221693011902</v>
      </c>
      <c r="AJ120" s="114">
        <f ca="1">IF(AJ$2,data1!AF118/Calibration!$G119,"")</f>
        <v>0.6333331207993349</v>
      </c>
      <c r="AK120" s="114">
        <f ca="1">IF(AK$2,data1!AG118/Calibration!$G119,"")</f>
        <v>1.8999993623980047</v>
      </c>
    </row>
    <row r="121" spans="1:37">
      <c r="A121" s="112">
        <f>data1!A119</f>
        <v>885</v>
      </c>
      <c r="B121" s="114">
        <f t="shared" ca="1" si="5"/>
        <v>-0.16305122206591838</v>
      </c>
      <c r="C121" s="114">
        <f t="shared" ca="1" si="6"/>
        <v>0.13282152436237216</v>
      </c>
      <c r="D121" s="114">
        <f t="shared" ca="1" si="7"/>
        <v>0.42869427079066269</v>
      </c>
      <c r="E121" s="114">
        <f t="shared" ca="1" si="8"/>
        <v>0.19724849761886037</v>
      </c>
      <c r="F121" s="114">
        <f ca="1">IF(F$2,data1!B119/Calibration!$G120,"")</f>
        <v>0</v>
      </c>
      <c r="G121" s="114">
        <f ca="1">IF(G$2,data1!C119/Calibration!$G120,"")</f>
        <v>5.2119838271172128E-2</v>
      </c>
      <c r="H121" s="114">
        <f ca="1">IF(H$2,data1!D119/Calibration!$G120,"")</f>
        <v>5.2119838271172128E-2</v>
      </c>
      <c r="I121" s="114">
        <f ca="1">IF(I$2,data1!E119/Calibration!$G120,"")</f>
        <v>5.2119838271172128E-2</v>
      </c>
      <c r="J121" s="114">
        <f ca="1">IF(J$2,data1!F119/Calibration!$G120,"")</f>
        <v>5.2119838271172128E-2</v>
      </c>
      <c r="K121" s="114">
        <f ca="1">IF(K$2,data1!G119/Calibration!$G120,"")</f>
        <v>5.2119838271172128E-2</v>
      </c>
      <c r="L121" s="114">
        <f ca="1">IF(L$2,data1!H119/Calibration!$G120,"")</f>
        <v>5.2119838271172128E-2</v>
      </c>
      <c r="M121" s="114">
        <f ca="1">IF(M$2,data1!I119/Calibration!$G120,"")</f>
        <v>0</v>
      </c>
      <c r="N121" s="114">
        <f ca="1">IF(N$2,data1!J119/Calibration!$G120,"")</f>
        <v>0</v>
      </c>
      <c r="O121" s="114">
        <f ca="1">IF(O$2,data1!K119/Calibration!$G120,"")</f>
        <v>0.26059918499367274</v>
      </c>
      <c r="P121" s="114">
        <f ca="1">IF(P$2,data1!L119/Calibration!$G120,"")</f>
        <v>5.2119838271172128E-2</v>
      </c>
      <c r="Q121" s="114">
        <f ca="1">IF(Q$2,data1!M119/Calibration!$G120,"")</f>
        <v>0.26059918499367274</v>
      </c>
      <c r="R121" s="114">
        <f ca="1">IF(R$2,data1!N119/Calibration!$G120,"")</f>
        <v>5.2119838271172128E-2</v>
      </c>
      <c r="S121" s="114">
        <f ca="1">IF(S$2,data1!O119/Calibration!$G120,"")</f>
        <v>0.26059918499367274</v>
      </c>
      <c r="T121" s="114">
        <f ca="1">IF(T$2,data1!P119/Calibration!$G120,"")</f>
        <v>5.2119838271172128E-2</v>
      </c>
      <c r="U121" s="114">
        <f ca="1">IF(U$2,data1!Q119/Calibration!$G120,"")</f>
        <v>5.2119838271172128E-2</v>
      </c>
      <c r="V121" s="114">
        <f ca="1">IF(V$2,data1!R119/Calibration!$G120,"")</f>
        <v>5.2119838271172128E-2</v>
      </c>
      <c r="W121" s="114">
        <f ca="1">IF(W$2,data1!S119/Calibration!$G120,"")</f>
        <v>0</v>
      </c>
      <c r="X121" s="114">
        <f ca="1">IF(X$2,data1!T119/Calibration!$G120,"")</f>
        <v>0</v>
      </c>
      <c r="Y121" s="114">
        <f ca="1">IF(Y$2,data1!U119/Calibration!$G120,"")</f>
        <v>0</v>
      </c>
      <c r="Z121" s="114" t="str">
        <f>IF(Z$2,data1!V119/Calibration!$G120,"")</f>
        <v/>
      </c>
      <c r="AA121" s="114">
        <f ca="1">IF(AA$2,data1!W119/Calibration!$G120,"")</f>
        <v>0.5733182273450812</v>
      </c>
      <c r="AB121" s="114">
        <f ca="1">IF(AB$2,data1!X119/Calibration!$G120,"")</f>
        <v>0.72967774852078549</v>
      </c>
      <c r="AC121" s="114">
        <f ca="1">IF(AC$2,data1!Y119/Calibration!$G120,"")</f>
        <v>0.5733182273450812</v>
      </c>
      <c r="AD121" s="114">
        <f ca="1">IF(AD$2,data1!Z119/Calibration!$G120,"")</f>
        <v>5.2119838271172128E-2</v>
      </c>
      <c r="AE121" s="114">
        <f ca="1">IF(AE$2,data1!AA119/Calibration!$G120,"")</f>
        <v>0</v>
      </c>
      <c r="AF121" s="114">
        <f ca="1">IF(AF$2,data1!AB119/Calibration!$G120,"")</f>
        <v>0</v>
      </c>
      <c r="AG121" s="114">
        <f ca="1">IF(AG$2,data1!AC119/Calibration!$G120,"")</f>
        <v>0.15635952117570426</v>
      </c>
      <c r="AH121" s="114">
        <f ca="1">IF(AH$2,data1!AD119/Calibration!$G120,"")</f>
        <v>0.20847935308468851</v>
      </c>
      <c r="AI121" s="114">
        <f ca="1">IF(AI$2,data1!AE119/Calibration!$G120,"")</f>
        <v>0</v>
      </c>
      <c r="AJ121" s="114">
        <f ca="1">IF(AJ$2,data1!AF119/Calibration!$G120,"")</f>
        <v>0</v>
      </c>
      <c r="AK121" s="114">
        <f ca="1">IF(AK$2,data1!AG119/Calibration!$G120,"")</f>
        <v>0.46907856352711275</v>
      </c>
    </row>
    <row r="122" spans="1:37">
      <c r="A122" s="112">
        <f>data1!A120</f>
        <v>890</v>
      </c>
      <c r="B122" s="114">
        <f t="shared" ca="1" si="5"/>
        <v>-0.23973255111966826</v>
      </c>
      <c r="C122" s="114">
        <f t="shared" ca="1" si="6"/>
        <v>0.1496726585606806</v>
      </c>
      <c r="D122" s="114">
        <f t="shared" ca="1" si="7"/>
        <v>0.53907786824102943</v>
      </c>
      <c r="E122" s="114">
        <f t="shared" ca="1" si="8"/>
        <v>0.25960347312023258</v>
      </c>
      <c r="F122" s="114">
        <f ca="1">IF(F$2,data1!B120/Calibration!$G121,"")</f>
        <v>0</v>
      </c>
      <c r="G122" s="114">
        <f ca="1">IF(G$2,data1!C120/Calibration!$G121,"")</f>
        <v>5.155391565653325E-2</v>
      </c>
      <c r="H122" s="114">
        <f ca="1">IF(H$2,data1!D120/Calibration!$G121,"")</f>
        <v>5.155391565653325E-2</v>
      </c>
      <c r="I122" s="114">
        <f ca="1">IF(I$2,data1!E120/Calibration!$G121,"")</f>
        <v>5.155391565653325E-2</v>
      </c>
      <c r="J122" s="114">
        <f ca="1">IF(J$2,data1!F120/Calibration!$G121,"")</f>
        <v>5.155391565653325E-2</v>
      </c>
      <c r="K122" s="114">
        <f ca="1">IF(K$2,data1!G120/Calibration!$G121,"")</f>
        <v>5.155391565653325E-2</v>
      </c>
      <c r="L122" s="114">
        <f ca="1">IF(L$2,data1!H120/Calibration!$G121,"")</f>
        <v>0.56709307851497237</v>
      </c>
      <c r="M122" s="114">
        <f ca="1">IF(M$2,data1!I120/Calibration!$G121,"")</f>
        <v>0</v>
      </c>
      <c r="N122" s="114">
        <f ca="1">IF(N$2,data1!J120/Calibration!$G121,"")</f>
        <v>5.155391565653325E-2</v>
      </c>
      <c r="O122" s="114">
        <f ca="1">IF(O$2,data1!K120/Calibration!$G121,"")</f>
        <v>5.155391565653325E-2</v>
      </c>
      <c r="P122" s="114">
        <f ca="1">IF(P$2,data1!L120/Calibration!$G121,"")</f>
        <v>5.155391565653325E-2</v>
      </c>
      <c r="Q122" s="114">
        <f ca="1">IF(Q$2,data1!M120/Calibration!$G121,"")</f>
        <v>0.25776957198955969</v>
      </c>
      <c r="R122" s="114">
        <f ca="1">IF(R$2,data1!N120/Calibration!$G121,"")</f>
        <v>5.155391565653325E-2</v>
      </c>
      <c r="S122" s="114">
        <f ca="1">IF(S$2,data1!O120/Calibration!$G121,"")</f>
        <v>5.155391565653325E-2</v>
      </c>
      <c r="T122" s="114">
        <f ca="1">IF(T$2,data1!P120/Calibration!$G121,"")</f>
        <v>5.155391565653325E-2</v>
      </c>
      <c r="U122" s="114">
        <f ca="1">IF(U$2,data1!Q120/Calibration!$G121,"")</f>
        <v>5.155391565653325E-2</v>
      </c>
      <c r="V122" s="114">
        <f ca="1">IF(V$2,data1!R120/Calibration!$G121,"")</f>
        <v>5.155391565653325E-2</v>
      </c>
      <c r="W122" s="114">
        <f ca="1">IF(W$2,data1!S120/Calibration!$G121,"")</f>
        <v>0</v>
      </c>
      <c r="X122" s="114">
        <f ca="1">IF(X$2,data1!T120/Calibration!$G121,"")</f>
        <v>1.0310782879582387</v>
      </c>
      <c r="Y122" s="114">
        <f ca="1">IF(Y$2,data1!U120/Calibration!$G121,"")</f>
        <v>0</v>
      </c>
      <c r="Z122" s="114" t="str">
        <f>IF(Z$2,data1!V120/Calibration!$G121,"")</f>
        <v/>
      </c>
      <c r="AA122" s="114">
        <f ca="1">IF(AA$2,data1!W120/Calibration!$G121,"")</f>
        <v>0</v>
      </c>
      <c r="AB122" s="114">
        <f ca="1">IF(AB$2,data1!X120/Calibration!$G121,"")</f>
        <v>0.51553914397911937</v>
      </c>
      <c r="AC122" s="114">
        <f ca="1">IF(AC$2,data1!Y120/Calibration!$G121,"")</f>
        <v>0.30932350652541263</v>
      </c>
      <c r="AD122" s="114">
        <f ca="1">IF(AD$2,data1!Z120/Calibration!$G121,"")</f>
        <v>5.155391565653325E-2</v>
      </c>
      <c r="AE122" s="114">
        <f ca="1">IF(AE$2,data1!AA120/Calibration!$G121,"")</f>
        <v>0</v>
      </c>
      <c r="AF122" s="114">
        <f ca="1">IF(AF$2,data1!AB120/Calibration!$G121,"")</f>
        <v>0.876416585040385</v>
      </c>
      <c r="AG122" s="114">
        <f ca="1">IF(AG$2,data1!AC120/Calibration!$G121,"")</f>
        <v>0</v>
      </c>
      <c r="AH122" s="114">
        <f ca="1">IF(AH$2,data1!AD120/Calibration!$G121,"")</f>
        <v>0.30932350652541263</v>
      </c>
      <c r="AI122" s="114">
        <f ca="1">IF(AI$2,data1!AE120/Calibration!$G121,"")</f>
        <v>0</v>
      </c>
      <c r="AJ122" s="114">
        <f ca="1">IF(AJ$2,data1!AF120/Calibration!$G121,"")</f>
        <v>0</v>
      </c>
      <c r="AK122" s="114">
        <f ca="1">IF(AK$2,data1!AG120/Calibration!$G121,"")</f>
        <v>5.155391565653325E-2</v>
      </c>
    </row>
    <row r="123" spans="1:37">
      <c r="A123" s="112">
        <f>data1!A121</f>
        <v>895</v>
      </c>
      <c r="B123" s="114">
        <f t="shared" ca="1" si="5"/>
        <v>-0.36189534322293559</v>
      </c>
      <c r="C123" s="114">
        <f t="shared" ca="1" si="6"/>
        <v>0.18088022427024975</v>
      </c>
      <c r="D123" s="114">
        <f t="shared" ca="1" si="7"/>
        <v>0.72365579176343509</v>
      </c>
      <c r="E123" s="114">
        <f t="shared" ca="1" si="8"/>
        <v>0.36185037832879019</v>
      </c>
      <c r="F123" s="114">
        <f ca="1">IF(F$2,data1!B121/Calibration!$G122,"")</f>
        <v>0</v>
      </c>
      <c r="G123" s="114">
        <f ca="1">IF(G$2,data1!C121/Calibration!$G122,"")</f>
        <v>5.097533530845872E-2</v>
      </c>
      <c r="H123" s="114">
        <f ca="1">IF(H$2,data1!D121/Calibration!$G122,"")</f>
        <v>5.097533530845872E-2</v>
      </c>
      <c r="I123" s="114">
        <f ca="1">IF(I$2,data1!E121/Calibration!$G122,"")</f>
        <v>5.097533530845872E-2</v>
      </c>
      <c r="J123" s="114">
        <f ca="1">IF(J$2,data1!F121/Calibration!$G122,"")</f>
        <v>0.30585202429571268</v>
      </c>
      <c r="K123" s="114">
        <f ca="1">IF(K$2,data1!G121/Calibration!$G122,"")</f>
        <v>5.097533530845872E-2</v>
      </c>
      <c r="L123" s="114">
        <f ca="1">IF(L$2,data1!H121/Calibration!$G122,"")</f>
        <v>0.10195067061691744</v>
      </c>
      <c r="M123" s="114">
        <f ca="1">IF(M$2,data1!I121/Calibration!$G122,"")</f>
        <v>0</v>
      </c>
      <c r="N123" s="114">
        <f ca="1">IF(N$2,data1!J121/Calibration!$G122,"")</f>
        <v>5.097533530845872E-2</v>
      </c>
      <c r="O123" s="114">
        <f ca="1">IF(O$2,data1!K121/Calibration!$G122,"")</f>
        <v>0.30585202429571268</v>
      </c>
      <c r="P123" s="114">
        <f ca="1">IF(P$2,data1!L121/Calibration!$G122,"")</f>
        <v>5.097533530845872E-2</v>
      </c>
      <c r="Q123" s="114">
        <f ca="1">IF(Q$2,data1!M121/Calibration!$G122,"")</f>
        <v>5.097533530845872E-2</v>
      </c>
      <c r="R123" s="114">
        <f ca="1">IF(R$2,data1!N121/Calibration!$G122,"")</f>
        <v>5.097533530845872E-2</v>
      </c>
      <c r="S123" s="114">
        <f ca="1">IF(S$2,data1!O121/Calibration!$G122,"")</f>
        <v>5.097533530845872E-2</v>
      </c>
      <c r="T123" s="114">
        <f ca="1">IF(T$2,data1!P121/Calibration!$G122,"")</f>
        <v>5.097533530845872E-2</v>
      </c>
      <c r="U123" s="114">
        <f ca="1">IF(U$2,data1!Q121/Calibration!$G122,"")</f>
        <v>5.097533530845872E-2</v>
      </c>
      <c r="V123" s="114">
        <f ca="1">IF(V$2,data1!R121/Calibration!$G122,"")</f>
        <v>5.097533530845872E-2</v>
      </c>
      <c r="W123" s="114">
        <f ca="1">IF(W$2,data1!S121/Calibration!$G122,"")</f>
        <v>5.097533530845872E-2</v>
      </c>
      <c r="X123" s="114">
        <f ca="1">IF(X$2,data1!T121/Calibration!$G122,"")</f>
        <v>1.070482035255153</v>
      </c>
      <c r="Y123" s="114">
        <f ca="1">IF(Y$2,data1!U121/Calibration!$G122,"")</f>
        <v>0</v>
      </c>
      <c r="Z123" s="114" t="str">
        <f>IF(Z$2,data1!V121/Calibration!$G122,"")</f>
        <v/>
      </c>
      <c r="AA123" s="114">
        <f ca="1">IF(AA$2,data1!W121/Calibration!$G122,"")</f>
        <v>0</v>
      </c>
      <c r="AB123" s="114">
        <f ca="1">IF(AB$2,data1!X121/Calibration!$G122,"")</f>
        <v>0.20390134123383488</v>
      </c>
      <c r="AC123" s="114">
        <f ca="1">IF(AC$2,data1!Y121/Calibration!$G122,"")</f>
        <v>0.5607286946155261</v>
      </c>
      <c r="AD123" s="114">
        <f ca="1">IF(AD$2,data1!Z121/Calibration!$G122,"")</f>
        <v>5.097533530845872E-2</v>
      </c>
      <c r="AE123" s="114">
        <f ca="1">IF(AE$2,data1!AA121/Calibration!$G122,"")</f>
        <v>0</v>
      </c>
      <c r="AF123" s="114">
        <f ca="1">IF(AF$2,data1!AB121/Calibration!$G122,"")</f>
        <v>1.6821860838465783</v>
      </c>
      <c r="AG123" s="114">
        <f ca="1">IF(AG$2,data1!AC121/Calibration!$G122,"")</f>
        <v>0</v>
      </c>
      <c r="AH123" s="114">
        <f ca="1">IF(AH$2,data1!AD121/Calibration!$G122,"")</f>
        <v>0.61170404859142535</v>
      </c>
      <c r="AI123" s="114">
        <f ca="1">IF(AI$2,data1!AE121/Calibration!$G122,"")</f>
        <v>0</v>
      </c>
      <c r="AJ123" s="114">
        <f ca="1">IF(AJ$2,data1!AF121/Calibration!$G122,"")</f>
        <v>0</v>
      </c>
      <c r="AK123" s="114">
        <f ca="1">IF(AK$2,data1!AG121/Calibration!$G122,"")</f>
        <v>5.097533530845872E-2</v>
      </c>
    </row>
    <row r="124" spans="1:37">
      <c r="A124" s="112">
        <f>data1!A122</f>
        <v>900</v>
      </c>
      <c r="B124" s="114">
        <f t="shared" ca="1" si="5"/>
        <v>-0.20764019087871538</v>
      </c>
      <c r="C124" s="114">
        <f t="shared" ca="1" si="6"/>
        <v>0.26826267584489144</v>
      </c>
      <c r="D124" s="114">
        <f t="shared" ca="1" si="7"/>
        <v>0.74416554256849832</v>
      </c>
      <c r="E124" s="114">
        <f t="shared" ca="1" si="8"/>
        <v>0.31726857781573786</v>
      </c>
      <c r="F124" s="114">
        <f ca="1">IF(F$2,data1!B122/Calibration!$G123,"")</f>
        <v>0</v>
      </c>
      <c r="G124" s="114">
        <f ca="1">IF(G$2,data1!C122/Calibration!$G123,"")</f>
        <v>0.50400864394647216</v>
      </c>
      <c r="H124" s="114">
        <f ca="1">IF(H$2,data1!D122/Calibration!$G123,"")</f>
        <v>5.0400865625118321E-2</v>
      </c>
      <c r="I124" s="114">
        <f ca="1">IF(I$2,data1!E122/Calibration!$G123,"")</f>
        <v>5.0400865625118321E-2</v>
      </c>
      <c r="J124" s="114">
        <f ca="1">IF(J$2,data1!F122/Calibration!$G123,"")</f>
        <v>5.0400865625118321E-2</v>
      </c>
      <c r="K124" s="114">
        <f ca="1">IF(K$2,data1!G122/Calibration!$G123,"")</f>
        <v>5.0400865625118321E-2</v>
      </c>
      <c r="L124" s="114">
        <f ca="1">IF(L$2,data1!H122/Calibration!$G123,"")</f>
        <v>0.25200432197323608</v>
      </c>
      <c r="M124" s="114">
        <f ca="1">IF(M$2,data1!I122/Calibration!$G123,"")</f>
        <v>0</v>
      </c>
      <c r="N124" s="114">
        <f ca="1">IF(N$2,data1!J122/Calibration!$G123,"")</f>
        <v>0.20160346250047328</v>
      </c>
      <c r="O124" s="114">
        <f ca="1">IF(O$2,data1!K122/Calibration!$G123,"")</f>
        <v>0.45360780908313153</v>
      </c>
      <c r="P124" s="114">
        <f ca="1">IF(P$2,data1!L122/Calibration!$G123,"")</f>
        <v>5.0400865625118321E-2</v>
      </c>
      <c r="Q124" s="114">
        <f ca="1">IF(Q$2,data1!M122/Calibration!$G123,"")</f>
        <v>0.15120260302771052</v>
      </c>
      <c r="R124" s="114">
        <f ca="1">IF(R$2,data1!N122/Calibration!$G123,"")</f>
        <v>5.0400865625118321E-2</v>
      </c>
      <c r="S124" s="114">
        <f ca="1">IF(S$2,data1!O122/Calibration!$G123,"")</f>
        <v>5.0400865625118321E-2</v>
      </c>
      <c r="T124" s="114">
        <f ca="1">IF(T$2,data1!P122/Calibration!$G123,"")</f>
        <v>5.0400865625118321E-2</v>
      </c>
      <c r="U124" s="114">
        <f ca="1">IF(U$2,data1!Q122/Calibration!$G123,"")</f>
        <v>0.20160346250047328</v>
      </c>
      <c r="V124" s="114">
        <f ca="1">IF(V$2,data1!R122/Calibration!$G123,"")</f>
        <v>0.25200432197323608</v>
      </c>
      <c r="W124" s="114">
        <f ca="1">IF(W$2,data1!S122/Calibration!$G123,"")</f>
        <v>0</v>
      </c>
      <c r="X124" s="114">
        <f ca="1">IF(X$2,data1!T122/Calibration!$G123,"")</f>
        <v>0.60481041211084208</v>
      </c>
      <c r="Y124" s="114">
        <f ca="1">IF(Y$2,data1!U122/Calibration!$G123,"")</f>
        <v>0.60481041211084208</v>
      </c>
      <c r="Z124" s="114" t="str">
        <f>IF(Z$2,data1!V122/Calibration!$G123,"")</f>
        <v/>
      </c>
      <c r="AA124" s="114">
        <f ca="1">IF(AA$2,data1!W122/Calibration!$G123,"")</f>
        <v>0</v>
      </c>
      <c r="AB124" s="114">
        <f ca="1">IF(AB$2,data1!X122/Calibration!$G123,"")</f>
        <v>0.55440952802865706</v>
      </c>
      <c r="AC124" s="114">
        <f ca="1">IF(AC$2,data1!Y122/Calibration!$G123,"")</f>
        <v>0.70561213105636766</v>
      </c>
      <c r="AD124" s="114">
        <f ca="1">IF(AD$2,data1!Z122/Calibration!$G123,"")</f>
        <v>1.0584181719751293</v>
      </c>
      <c r="AE124" s="114">
        <f ca="1">IF(AE$2,data1!AA122/Calibration!$G123,"")</f>
        <v>0</v>
      </c>
      <c r="AF124" s="114">
        <f ca="1">IF(AF$2,data1!AB122/Calibration!$G123,"")</f>
        <v>1.2096208242216842</v>
      </c>
      <c r="AG124" s="114">
        <f ca="1">IF(AG$2,data1!AC122/Calibration!$G123,"")</f>
        <v>0.15120260302771052</v>
      </c>
      <c r="AH124" s="114">
        <f ca="1">IF(AH$2,data1!AD122/Calibration!$G123,"")</f>
        <v>0.55440952802865706</v>
      </c>
      <c r="AI124" s="114">
        <f ca="1">IF(AI$2,data1!AE122/Calibration!$G123,"")</f>
        <v>0.15120260302771052</v>
      </c>
      <c r="AJ124" s="114">
        <f ca="1">IF(AJ$2,data1!AF122/Calibration!$G123,"")</f>
        <v>5.0400865625118321E-2</v>
      </c>
      <c r="AK124" s="114">
        <f ca="1">IF(AK$2,data1!AG122/Calibration!$G123,"")</f>
        <v>0.25200432197323608</v>
      </c>
    </row>
    <row r="125" spans="1:37">
      <c r="A125" s="112">
        <f>data1!A123</f>
        <v>905</v>
      </c>
      <c r="B125" s="114">
        <f t="shared" ca="1" si="5"/>
        <v>-0.20616232659146788</v>
      </c>
      <c r="C125" s="114">
        <f t="shared" ca="1" si="6"/>
        <v>0.3334828624176131</v>
      </c>
      <c r="D125" s="114">
        <f t="shared" ca="1" si="7"/>
        <v>0.87312805142669414</v>
      </c>
      <c r="E125" s="114">
        <f t="shared" ca="1" si="8"/>
        <v>0.35976345933938736</v>
      </c>
      <c r="F125" s="114">
        <f ca="1">IF(F$2,data1!B123/Calibration!$G124,"")</f>
        <v>9.9883754597360375E-2</v>
      </c>
      <c r="G125" s="114">
        <f ca="1">IF(G$2,data1!C123/Calibration!$G124,"")</f>
        <v>9.9883754597360375E-2</v>
      </c>
      <c r="H125" s="114">
        <f ca="1">IF(H$2,data1!D123/Calibration!$G124,"")</f>
        <v>4.9941877298680187E-2</v>
      </c>
      <c r="I125" s="114">
        <f ca="1">IF(I$2,data1!E123/Calibration!$G124,"")</f>
        <v>4.9941877298680187E-2</v>
      </c>
      <c r="J125" s="114">
        <f ca="1">IF(J$2,data1!F123/Calibration!$G124,"")</f>
        <v>4.9941877298680187E-2</v>
      </c>
      <c r="K125" s="114">
        <f ca="1">IF(K$2,data1!G123/Calibration!$G124,"")</f>
        <v>4.9941877298680187E-2</v>
      </c>
      <c r="L125" s="114">
        <f ca="1">IF(L$2,data1!H123/Calibration!$G124,"")</f>
        <v>0.84901193236654582</v>
      </c>
      <c r="M125" s="114">
        <f ca="1">IF(M$2,data1!I123/Calibration!$G124,"")</f>
        <v>0</v>
      </c>
      <c r="N125" s="114">
        <f ca="1">IF(N$2,data1!J123/Calibration!$G124,"")</f>
        <v>0</v>
      </c>
      <c r="O125" s="114">
        <f ca="1">IF(O$2,data1!K123/Calibration!$G124,"")</f>
        <v>4.9941877298680187E-2</v>
      </c>
      <c r="P125" s="114">
        <f ca="1">IF(P$2,data1!L123/Calibration!$G124,"")</f>
        <v>0.44947691397710432</v>
      </c>
      <c r="Q125" s="114">
        <f ca="1">IF(Q$2,data1!M123/Calibration!$G124,"")</f>
        <v>0.74912814119122018</v>
      </c>
      <c r="R125" s="114">
        <f ca="1">IF(R$2,data1!N123/Calibration!$G124,"")</f>
        <v>4.9941877298680187E-2</v>
      </c>
      <c r="S125" s="114">
        <f ca="1">IF(S$2,data1!O123/Calibration!$G124,"")</f>
        <v>0.59930255196947246</v>
      </c>
      <c r="T125" s="114">
        <f ca="1">IF(T$2,data1!P123/Calibration!$G124,"")</f>
        <v>0.34959314718708884</v>
      </c>
      <c r="U125" s="114">
        <f ca="1">IF(U$2,data1!Q123/Calibration!$G124,"")</f>
        <v>9.9883754597360375E-2</v>
      </c>
      <c r="V125" s="114">
        <f ca="1">IF(V$2,data1!R123/Calibration!$G124,"")</f>
        <v>9.9883754597360375E-2</v>
      </c>
      <c r="W125" s="114">
        <f ca="1">IF(W$2,data1!S123/Calibration!$G124,"")</f>
        <v>0</v>
      </c>
      <c r="X125" s="114">
        <f ca="1">IF(X$2,data1!T123/Calibration!$G124,"")</f>
        <v>0.89895382795420864</v>
      </c>
      <c r="Y125" s="114">
        <f ca="1">IF(Y$2,data1!U123/Calibration!$G124,"")</f>
        <v>0.34959314718708884</v>
      </c>
      <c r="Z125" s="114" t="str">
        <f>IF(Z$2,data1!V123/Calibration!$G124,"")</f>
        <v/>
      </c>
      <c r="AA125" s="114">
        <f ca="1">IF(AA$2,data1!W123/Calibration!$G124,"")</f>
        <v>9.9883754597360375E-2</v>
      </c>
      <c r="AB125" s="114">
        <f ca="1">IF(AB$2,data1!X123/Calibration!$G124,"")</f>
        <v>1.0487794171759564</v>
      </c>
      <c r="AC125" s="114">
        <f ca="1">IF(AC$2,data1!Y123/Calibration!$G124,"")</f>
        <v>0.29965127598473623</v>
      </c>
      <c r="AD125" s="114">
        <f ca="1">IF(AD$2,data1!Z123/Calibration!$G124,"")</f>
        <v>0.69918629437417767</v>
      </c>
      <c r="AE125" s="114">
        <f ca="1">IF(AE$2,data1!AA123/Calibration!$G124,"")</f>
        <v>0</v>
      </c>
      <c r="AF125" s="114">
        <f ca="1">IF(AF$2,data1!AB123/Calibration!$G124,"")</f>
        <v>1.2984887975730297</v>
      </c>
      <c r="AG125" s="114">
        <f ca="1">IF(AG$2,data1!AC123/Calibration!$G124,"")</f>
        <v>0.34959314718708884</v>
      </c>
      <c r="AH125" s="114">
        <f ca="1">IF(AH$2,data1!AD123/Calibration!$G124,"")</f>
        <v>4.9941877298680187E-2</v>
      </c>
      <c r="AI125" s="114">
        <f ca="1">IF(AI$2,data1!AE123/Calibration!$G124,"")</f>
        <v>0.54936065638180964</v>
      </c>
      <c r="AJ125" s="114">
        <f ca="1">IF(AJ$2,data1!AF123/Calibration!$G124,"")</f>
        <v>0.29965127598473623</v>
      </c>
      <c r="AK125" s="114">
        <f ca="1">IF(AK$2,data1!AG123/Calibration!$G124,"")</f>
        <v>0.69918629437417767</v>
      </c>
    </row>
    <row r="126" spans="1:37">
      <c r="A126" s="112">
        <f>data1!A124</f>
        <v>910</v>
      </c>
      <c r="B126" s="114">
        <f t="shared" ca="1" si="5"/>
        <v>-0.32824134454525788</v>
      </c>
      <c r="C126" s="114">
        <f t="shared" ca="1" si="6"/>
        <v>0.33456361521105715</v>
      </c>
      <c r="D126" s="114">
        <f t="shared" ca="1" si="7"/>
        <v>0.99736857496737219</v>
      </c>
      <c r="E126" s="114">
        <f t="shared" ca="1" si="8"/>
        <v>0.44186997317087673</v>
      </c>
      <c r="F126" s="114">
        <f ca="1">IF(F$2,data1!B124/Calibration!$G125,"")</f>
        <v>4.9387961613862434E-2</v>
      </c>
      <c r="G126" s="114">
        <f ca="1">IF(G$2,data1!C124/Calibration!$G125,"")</f>
        <v>4.9387961613862434E-2</v>
      </c>
      <c r="H126" s="114">
        <f ca="1">IF(H$2,data1!D124/Calibration!$G125,"")</f>
        <v>0.14816389087029921</v>
      </c>
      <c r="I126" s="114">
        <f ca="1">IF(I$2,data1!E124/Calibration!$G125,"")</f>
        <v>4.9387961613862434E-2</v>
      </c>
      <c r="J126" s="114">
        <f ca="1">IF(J$2,data1!F124/Calibration!$G125,"")</f>
        <v>0.39510369291089947</v>
      </c>
      <c r="K126" s="114">
        <f ca="1">IF(K$2,data1!G124/Calibration!$G125,"")</f>
        <v>4.9387961613862434E-2</v>
      </c>
      <c r="L126" s="114">
        <f ca="1">IF(L$2,data1!H124/Calibration!$G125,"")</f>
        <v>1.0371471878623992</v>
      </c>
      <c r="M126" s="114">
        <f ca="1">IF(M$2,data1!I124/Calibration!$G125,"")</f>
        <v>9.8775923227724868E-2</v>
      </c>
      <c r="N126" s="114">
        <f ca="1">IF(N$2,data1!J124/Calibration!$G125,"")</f>
        <v>0.19755184645544974</v>
      </c>
      <c r="O126" s="114">
        <f ca="1">IF(O$2,data1!K124/Calibration!$G125,"")</f>
        <v>0</v>
      </c>
      <c r="P126" s="114">
        <f ca="1">IF(P$2,data1!L124/Calibration!$G125,"")</f>
        <v>0.6914314746514979</v>
      </c>
      <c r="Q126" s="114">
        <f ca="1">IF(Q$2,data1!M124/Calibration!$G125,"")</f>
        <v>0.6420434949514997</v>
      </c>
      <c r="R126" s="114">
        <f ca="1">IF(R$2,data1!N124/Calibration!$G125,"")</f>
        <v>4.9387961613862434E-2</v>
      </c>
      <c r="S126" s="114">
        <f ca="1">IF(S$2,data1!O124/Calibration!$G125,"")</f>
        <v>0.39510369291089947</v>
      </c>
      <c r="T126" s="114">
        <f ca="1">IF(T$2,data1!P124/Calibration!$G125,"")</f>
        <v>0.49387960408120052</v>
      </c>
      <c r="U126" s="114">
        <f ca="1">IF(U$2,data1!Q124/Calibration!$G125,"")</f>
        <v>0.14816389087029921</v>
      </c>
      <c r="V126" s="114">
        <f ca="1">IF(V$2,data1!R124/Calibration!$G125,"")</f>
        <v>4.9387961613862434E-2</v>
      </c>
      <c r="W126" s="114">
        <f ca="1">IF(W$2,data1!S124/Calibration!$G125,"")</f>
        <v>0</v>
      </c>
      <c r="X126" s="114">
        <f ca="1">IF(X$2,data1!T124/Calibration!$G125,"")</f>
        <v>1.4322509290029939</v>
      </c>
      <c r="Y126" s="114">
        <f ca="1">IF(Y$2,data1!U124/Calibration!$G125,"")</f>
        <v>0.19755184645544974</v>
      </c>
      <c r="Z126" s="114" t="str">
        <f>IF(Z$2,data1!V124/Calibration!$G125,"")</f>
        <v/>
      </c>
      <c r="AA126" s="114">
        <f ca="1">IF(AA$2,data1!W124/Calibration!$G125,"")</f>
        <v>4.9387961613862434E-2</v>
      </c>
      <c r="AB126" s="114">
        <f ca="1">IF(AB$2,data1!X124/Calibration!$G125,"")</f>
        <v>0.74081940612180075</v>
      </c>
      <c r="AC126" s="114">
        <f ca="1">IF(AC$2,data1!Y124/Calibration!$G125,"")</f>
        <v>4.9387961613862434E-2</v>
      </c>
      <c r="AD126" s="114">
        <f ca="1">IF(AD$2,data1!Z124/Calibration!$G125,"")</f>
        <v>0.54326758378119866</v>
      </c>
      <c r="AE126" s="114">
        <f ca="1">IF(AE$2,data1!AA124/Calibration!$G125,"")</f>
        <v>0</v>
      </c>
      <c r="AF126" s="114">
        <f ca="1">IF(AF$2,data1!AB124/Calibration!$G125,"")</f>
        <v>1.8273546701435888</v>
      </c>
      <c r="AG126" s="114">
        <f ca="1">IF(AG$2,data1!AC124/Calibration!$G125,"")</f>
        <v>0</v>
      </c>
      <c r="AH126" s="114">
        <f ca="1">IF(AH$2,data1!AD124/Calibration!$G125,"")</f>
        <v>4.9387961613862434E-2</v>
      </c>
      <c r="AI126" s="114">
        <f ca="1">IF(AI$2,data1!AE124/Calibration!$G125,"")</f>
        <v>0.34571573732574895</v>
      </c>
      <c r="AJ126" s="114">
        <f ca="1">IF(AJ$2,data1!AF124/Calibration!$G125,"")</f>
        <v>4.9387961613862434E-2</v>
      </c>
      <c r="AK126" s="114">
        <f ca="1">IF(AK$2,data1!AG124/Calibration!$G125,"")</f>
        <v>0.54326758378119866</v>
      </c>
    </row>
    <row r="127" spans="1:37">
      <c r="A127" s="112">
        <f>data1!A125</f>
        <v>915</v>
      </c>
      <c r="B127" s="114">
        <f t="shared" ca="1" si="5"/>
        <v>-0.26459856413912786</v>
      </c>
      <c r="C127" s="114">
        <f t="shared" ca="1" si="6"/>
        <v>0.40085841422920176</v>
      </c>
      <c r="D127" s="114">
        <f t="shared" ca="1" si="7"/>
        <v>1.0663153925975313</v>
      </c>
      <c r="E127" s="114">
        <f t="shared" ca="1" si="8"/>
        <v>0.4436379855788864</v>
      </c>
      <c r="F127" s="114">
        <f ca="1">IF(F$2,data1!B125/Calibration!$G126,"")</f>
        <v>0</v>
      </c>
      <c r="G127" s="114">
        <f ca="1">IF(G$2,data1!C125/Calibration!$G126,"")</f>
        <v>0.19569465496503549</v>
      </c>
      <c r="H127" s="114">
        <f ca="1">IF(H$2,data1!D125/Calibration!$G126,"")</f>
        <v>0.29354199439162482</v>
      </c>
      <c r="I127" s="114">
        <f ca="1">IF(I$2,data1!E125/Calibration!$G126,"")</f>
        <v>4.8923663741258873E-2</v>
      </c>
      <c r="J127" s="114">
        <f ca="1">IF(J$2,data1!F125/Calibration!$G126,"")</f>
        <v>0.58708398878324963</v>
      </c>
      <c r="K127" s="114">
        <f ca="1">IF(K$2,data1!G125/Calibration!$G126,"")</f>
        <v>4.8923663741258873E-2</v>
      </c>
      <c r="L127" s="114">
        <f ca="1">IF(L$2,data1!H125/Calibration!$G126,"")</f>
        <v>0.58708398878324963</v>
      </c>
      <c r="M127" s="114">
        <f ca="1">IF(M$2,data1!I125/Calibration!$G126,"")</f>
        <v>0.58708398878324963</v>
      </c>
      <c r="N127" s="114">
        <f ca="1">IF(N$2,data1!J125/Calibration!$G126,"")</f>
        <v>0.8806259831748745</v>
      </c>
      <c r="O127" s="114">
        <f ca="1">IF(O$2,data1!K125/Calibration!$G126,"")</f>
        <v>0</v>
      </c>
      <c r="P127" s="114">
        <f ca="1">IF(P$2,data1!L125/Calibration!$G126,"")</f>
        <v>0.14677099719581241</v>
      </c>
      <c r="Q127" s="114">
        <f ca="1">IF(Q$2,data1!M125/Calibration!$G126,"")</f>
        <v>0.24461831273425858</v>
      </c>
      <c r="R127" s="114">
        <f ca="1">IF(R$2,data1!N125/Calibration!$G126,"")</f>
        <v>4.8923663741258873E-2</v>
      </c>
      <c r="S127" s="114">
        <f ca="1">IF(S$2,data1!O125/Calibration!$G126,"")</f>
        <v>0.48923662546851715</v>
      </c>
      <c r="T127" s="114">
        <f ca="1">IF(T$2,data1!P125/Calibration!$G126,"")</f>
        <v>0.14677099719581241</v>
      </c>
      <c r="U127" s="114">
        <f ca="1">IF(U$2,data1!Q125/Calibration!$G126,"")</f>
        <v>0.58708398878324963</v>
      </c>
      <c r="V127" s="114">
        <f ca="1">IF(V$2,data1!R125/Calibration!$G126,"")</f>
        <v>0.29354199439162482</v>
      </c>
      <c r="W127" s="114">
        <f ca="1">IF(W$2,data1!S125/Calibration!$G126,"")</f>
        <v>0</v>
      </c>
      <c r="X127" s="114">
        <f ca="1">IF(X$2,data1!T125/Calibration!$G126,"")</f>
        <v>1.418786290300758</v>
      </c>
      <c r="Y127" s="114">
        <f ca="1">IF(Y$2,data1!U125/Calibration!$G126,"")</f>
        <v>0.44031299158743725</v>
      </c>
      <c r="Z127" s="114" t="str">
        <f>IF(Z$2,data1!V125/Calibration!$G126,"")</f>
        <v/>
      </c>
      <c r="AA127" s="114">
        <f ca="1">IF(AA$2,data1!W125/Calibration!$G126,"")</f>
        <v>0.29354199439162482</v>
      </c>
      <c r="AB127" s="114">
        <f ca="1">IF(AB$2,data1!X125/Calibration!$G126,"")</f>
        <v>0.29354199439162482</v>
      </c>
      <c r="AC127" s="114">
        <f ca="1">IF(AC$2,data1!Y125/Calibration!$G126,"")</f>
        <v>4.8923663741258873E-2</v>
      </c>
      <c r="AD127" s="114">
        <f ca="1">IF(AD$2,data1!Z125/Calibration!$G126,"")</f>
        <v>0.83170230151750824</v>
      </c>
      <c r="AE127" s="114">
        <f ca="1">IF(AE$2,data1!AA125/Calibration!$G126,"")</f>
        <v>0</v>
      </c>
      <c r="AF127" s="114">
        <f ca="1">IF(AF$2,data1!AB125/Calibration!$G126,"")</f>
        <v>2.0058701835314348</v>
      </c>
      <c r="AG127" s="114">
        <f ca="1">IF(AG$2,data1!AC125/Calibration!$G126,"")</f>
        <v>0</v>
      </c>
      <c r="AH127" s="114">
        <f ca="1">IF(AH$2,data1!AD125/Calibration!$G126,"")</f>
        <v>0.29354199439162482</v>
      </c>
      <c r="AI127" s="114">
        <f ca="1">IF(AI$2,data1!AE125/Calibration!$G126,"")</f>
        <v>0.53816030712588336</v>
      </c>
      <c r="AJ127" s="114">
        <f ca="1">IF(AJ$2,data1!AF125/Calibration!$G126,"")</f>
        <v>0.29354199439162482</v>
      </c>
      <c r="AK127" s="114">
        <f ca="1">IF(AK$2,data1!AG125/Calibration!$G126,"")</f>
        <v>0.78277861986014197</v>
      </c>
    </row>
    <row r="128" spans="1:37">
      <c r="A128" s="112">
        <f>data1!A126</f>
        <v>920</v>
      </c>
      <c r="B128" s="114">
        <f t="shared" ca="1" si="5"/>
        <v>-0.19576379837981894</v>
      </c>
      <c r="C128" s="114">
        <f t="shared" ca="1" si="6"/>
        <v>0.54391084437811044</v>
      </c>
      <c r="D128" s="114">
        <f t="shared" ca="1" si="7"/>
        <v>1.2835854871360399</v>
      </c>
      <c r="E128" s="114">
        <f t="shared" ca="1" si="8"/>
        <v>0.49311642850528625</v>
      </c>
      <c r="F128" s="114">
        <f ca="1">IF(F$2,data1!B126/Calibration!$G127,"")</f>
        <v>0</v>
      </c>
      <c r="G128" s="114">
        <f ca="1">IF(G$2,data1!C126/Calibration!$G127,"")</f>
        <v>0.62987375816584767</v>
      </c>
      <c r="H128" s="114">
        <f ca="1">IF(H$2,data1!D126/Calibration!$G127,"")</f>
        <v>4.8451828006175937E-2</v>
      </c>
      <c r="I128" s="114">
        <f ca="1">IF(I$2,data1!E126/Calibration!$G127,"")</f>
        <v>4.8451828006175937E-2</v>
      </c>
      <c r="J128" s="114">
        <f ca="1">IF(J$2,data1!F126/Calibration!$G127,"")</f>
        <v>0.24225913411644015</v>
      </c>
      <c r="K128" s="114">
        <f ca="1">IF(K$2,data1!G126/Calibration!$G127,"")</f>
        <v>4.8451828006175937E-2</v>
      </c>
      <c r="L128" s="114">
        <f ca="1">IF(L$2,data1!H126/Calibration!$G127,"")</f>
        <v>0.43606646979890207</v>
      </c>
      <c r="M128" s="114">
        <f ca="1">IF(M$2,data1!I126/Calibration!$G127,"")</f>
        <v>0.43606646979890207</v>
      </c>
      <c r="N128" s="114">
        <f ca="1">IF(N$2,data1!J126/Calibration!$G127,"")</f>
        <v>1.3081993620811898</v>
      </c>
      <c r="O128" s="114">
        <f ca="1">IF(O$2,data1!K126/Calibration!$G127,"")</f>
        <v>0.14535548993296735</v>
      </c>
      <c r="P128" s="114">
        <f ca="1">IF(P$2,data1!L126/Calibration!$G127,"")</f>
        <v>4.8451828006175937E-2</v>
      </c>
      <c r="Q128" s="114">
        <f ca="1">IF(Q$2,data1!M126/Calibration!$G127,"")</f>
        <v>0.29071097986593469</v>
      </c>
      <c r="R128" s="114">
        <f ca="1">IF(R$2,data1!N126/Calibration!$G127,"")</f>
        <v>4.8451828006175937E-2</v>
      </c>
      <c r="S128" s="114">
        <f ca="1">IF(S$2,data1!O126/Calibration!$G127,"")</f>
        <v>0.9690365364657606</v>
      </c>
      <c r="T128" s="114">
        <f ca="1">IF(T$2,data1!P126/Calibration!$G127,"")</f>
        <v>0.19380731202470375</v>
      </c>
      <c r="U128" s="114">
        <f ca="1">IF(U$2,data1!Q126/Calibration!$G127,"")</f>
        <v>1.3081993620811898</v>
      </c>
      <c r="V128" s="114">
        <f ca="1">IF(V$2,data1!R126/Calibration!$G127,"")</f>
        <v>0.82368109384830956</v>
      </c>
      <c r="W128" s="114">
        <f ca="1">IF(W$2,data1!S126/Calibration!$G127,"")</f>
        <v>0</v>
      </c>
      <c r="X128" s="114">
        <f ca="1">IF(X$2,data1!T126/Calibration!$G127,"")</f>
        <v>1.0659402279647499</v>
      </c>
      <c r="Y128" s="114">
        <f ca="1">IF(Y$2,data1!U126/Calibration!$G127,"")</f>
        <v>0.92058469071626603</v>
      </c>
      <c r="Z128" s="114" t="str">
        <f>IF(Z$2,data1!V126/Calibration!$G127,"")</f>
        <v/>
      </c>
      <c r="AA128" s="114">
        <f ca="1">IF(AA$2,data1!W126/Calibration!$G127,"")</f>
        <v>0.72677740234932042</v>
      </c>
      <c r="AB128" s="114">
        <f ca="1">IF(AB$2,data1!X126/Calibration!$G127,"")</f>
        <v>0.3876146240494075</v>
      </c>
      <c r="AC128" s="114">
        <f ca="1">IF(AC$2,data1!Y126/Calibration!$G127,"")</f>
        <v>0.19380731202470375</v>
      </c>
      <c r="AD128" s="114">
        <f ca="1">IF(AD$2,data1!Z126/Calibration!$G127,"")</f>
        <v>1.3081993620811898</v>
      </c>
      <c r="AE128" s="114">
        <f ca="1">IF(AE$2,data1!AA126/Calibration!$G127,"")</f>
        <v>0</v>
      </c>
      <c r="AF128" s="114">
        <f ca="1">IF(AF$2,data1!AB126/Calibration!$G127,"")</f>
        <v>1.55045849619763</v>
      </c>
      <c r="AG128" s="114">
        <f ca="1">IF(AG$2,data1!AC126/Calibration!$G127,"")</f>
        <v>0</v>
      </c>
      <c r="AH128" s="114">
        <f ca="1">IF(AH$2,data1!AD126/Calibration!$G127,"")</f>
        <v>0.58142195973186939</v>
      </c>
      <c r="AI128" s="114">
        <f ca="1">IF(AI$2,data1!AE126/Calibration!$G127,"")</f>
        <v>1.0659402279647499</v>
      </c>
      <c r="AJ128" s="114">
        <f ca="1">IF(AJ$2,data1!AF126/Calibration!$G127,"")</f>
        <v>0.82368109384830956</v>
      </c>
      <c r="AK128" s="114">
        <f ca="1">IF(AK$2,data1!AG126/Calibration!$G127,"")</f>
        <v>1.2112956705822009</v>
      </c>
    </row>
    <row r="129" spans="1:37">
      <c r="A129" s="112">
        <f>data1!A127</f>
        <v>925</v>
      </c>
      <c r="B129" s="114">
        <f t="shared" ca="1" si="5"/>
        <v>-0.15505725937647596</v>
      </c>
      <c r="C129" s="114">
        <f t="shared" ca="1" si="6"/>
        <v>0.69958979065557736</v>
      </c>
      <c r="D129" s="114">
        <f t="shared" ca="1" si="7"/>
        <v>1.5542368406876306</v>
      </c>
      <c r="E129" s="114">
        <f t="shared" ca="1" si="8"/>
        <v>0.56976470002136892</v>
      </c>
      <c r="F129" s="114">
        <f ca="1">IF(F$2,data1!B127/Calibration!$G128,"")</f>
        <v>0</v>
      </c>
      <c r="G129" s="114">
        <f ca="1">IF(G$2,data1!C127/Calibration!$G128,"")</f>
        <v>0.57704525678792362</v>
      </c>
      <c r="H129" s="114">
        <f ca="1">IF(H$2,data1!D127/Calibration!$G128,"")</f>
        <v>4.8087102775687604E-2</v>
      </c>
      <c r="I129" s="114">
        <f ca="1">IF(I$2,data1!E127/Calibration!$G128,"")</f>
        <v>4.8087102775687604E-2</v>
      </c>
      <c r="J129" s="114">
        <f ca="1">IF(J$2,data1!F127/Calibration!$G128,"")</f>
        <v>0.43278394259094272</v>
      </c>
      <c r="K129" s="114">
        <f ca="1">IF(K$2,data1!G127/Calibration!$G128,"")</f>
        <v>4.8087102775687604E-2</v>
      </c>
      <c r="L129" s="114">
        <f ca="1">IF(L$2,data1!H127/Calibration!$G128,"")</f>
        <v>0.67321945059946264</v>
      </c>
      <c r="M129" s="114">
        <f ca="1">IF(M$2,data1!I127/Calibration!$G128,"")</f>
        <v>4.8087102775687604E-2</v>
      </c>
      <c r="N129" s="114">
        <f ca="1">IF(N$2,data1!J127/Calibration!$G128,"")</f>
        <v>1.1060033931904054</v>
      </c>
      <c r="O129" s="114">
        <f ca="1">IF(O$2,data1!K127/Calibration!$G128,"")</f>
        <v>0.43278394259094272</v>
      </c>
      <c r="P129" s="114">
        <f ca="1">IF(P$2,data1!L127/Calibration!$G128,"")</f>
        <v>4.8087102775687604E-2</v>
      </c>
      <c r="Q129" s="114">
        <f ca="1">IF(Q$2,data1!M127/Calibration!$G128,"")</f>
        <v>0.62513233021402081</v>
      </c>
      <c r="R129" s="114">
        <f ca="1">IF(R$2,data1!N127/Calibration!$G128,"")</f>
        <v>4.8087102775687604E-2</v>
      </c>
      <c r="S129" s="114">
        <f ca="1">IF(S$2,data1!O127/Calibration!$G128,"")</f>
        <v>1.5387872888220033</v>
      </c>
      <c r="T129" s="114">
        <f ca="1">IF(T$2,data1!P127/Calibration!$G128,"")</f>
        <v>0.48087101601703985</v>
      </c>
      <c r="U129" s="114">
        <f ca="1">IF(U$2,data1!Q127/Calibration!$G128,"")</f>
        <v>1.6349615295928872</v>
      </c>
      <c r="V129" s="114">
        <f ca="1">IF(V$2,data1!R127/Calibration!$G128,"")</f>
        <v>0.96174203203407971</v>
      </c>
      <c r="W129" s="114">
        <f ca="1">IF(W$2,data1!S127/Calibration!$G128,"")</f>
        <v>0</v>
      </c>
      <c r="X129" s="114">
        <f ca="1">IF(X$2,data1!T127/Calibration!$G128,"")</f>
        <v>1.2983517808134835</v>
      </c>
      <c r="Y129" s="114">
        <f ca="1">IF(Y$2,data1!U127/Calibration!$G128,"")</f>
        <v>0.91365491164863777</v>
      </c>
      <c r="Z129" s="114" t="str">
        <f>IF(Z$2,data1!V127/Calibration!$G128,"")</f>
        <v/>
      </c>
      <c r="AA129" s="114">
        <f ca="1">IF(AA$2,data1!W127/Calibration!$G128,"")</f>
        <v>1.2502646604280416</v>
      </c>
      <c r="AB129" s="114">
        <f ca="1">IF(AB$2,data1!X127/Calibration!$G128,"")</f>
        <v>0.76939364441100166</v>
      </c>
      <c r="AC129" s="114">
        <f ca="1">IF(AC$2,data1!Y127/Calibration!$G128,"")</f>
        <v>0.52895813640248179</v>
      </c>
      <c r="AD129" s="114">
        <f ca="1">IF(AD$2,data1!Z127/Calibration!$G128,"")</f>
        <v>1.3464389011989253</v>
      </c>
      <c r="AE129" s="114">
        <f ca="1">IF(AE$2,data1!AA127/Calibration!$G128,"")</f>
        <v>0</v>
      </c>
      <c r="AF129" s="114">
        <f ca="1">IF(AF$2,data1!AB127/Calibration!$G128,"")</f>
        <v>1.3945260215843671</v>
      </c>
      <c r="AG129" s="114">
        <f ca="1">IF(AG$2,data1!AC127/Calibration!$G128,"")</f>
        <v>0.33660972529973132</v>
      </c>
      <c r="AH129" s="114">
        <f ca="1">IF(AH$2,data1!AD127/Calibration!$G128,"")</f>
        <v>0.67321945059946264</v>
      </c>
      <c r="AI129" s="114">
        <f ca="1">IF(AI$2,data1!AE127/Calibration!$G128,"")</f>
        <v>1.5387872888220033</v>
      </c>
      <c r="AJ129" s="114">
        <f ca="1">IF(AJ$2,data1!AF127/Calibration!$G128,"")</f>
        <v>1.2021775400425996</v>
      </c>
      <c r="AK129" s="114">
        <f ca="1">IF(AK$2,data1!AG127/Calibration!$G128,"")</f>
        <v>1.683048649978329</v>
      </c>
    </row>
    <row r="130" spans="1:37">
      <c r="A130" s="112">
        <f>data1!A128</f>
        <v>930</v>
      </c>
      <c r="B130" s="114">
        <f t="shared" ca="1" si="5"/>
        <v>-0.15704511885350569</v>
      </c>
      <c r="C130" s="114">
        <f t="shared" ca="1" si="6"/>
        <v>0.71080052056344123</v>
      </c>
      <c r="D130" s="114">
        <f t="shared" ca="1" si="7"/>
        <v>1.578646159980388</v>
      </c>
      <c r="E130" s="114">
        <f t="shared" ca="1" si="8"/>
        <v>0.57856375961129791</v>
      </c>
      <c r="F130" s="114">
        <f ca="1">IF(F$2,data1!B128/Calibration!$G129,"")</f>
        <v>0.28678720385909606</v>
      </c>
      <c r="G130" s="114">
        <f ca="1">IF(G$2,data1!C128/Calibration!$G129,"")</f>
        <v>0.43018080578864415</v>
      </c>
      <c r="H130" s="114">
        <f ca="1">IF(H$2,data1!D128/Calibration!$G129,"")</f>
        <v>0.33458506338946364</v>
      </c>
      <c r="I130" s="114">
        <f ca="1">IF(I$2,data1!E128/Calibration!$G129,"")</f>
        <v>4.7797865364978903E-2</v>
      </c>
      <c r="J130" s="114">
        <f ca="1">IF(J$2,data1!F128/Calibration!$G129,"")</f>
        <v>0.8603616115772883</v>
      </c>
      <c r="K130" s="114">
        <f ca="1">IF(K$2,data1!G128/Calibration!$G129,"")</f>
        <v>4.7797865364978903E-2</v>
      </c>
      <c r="L130" s="114">
        <f ca="1">IF(L$2,data1!H128/Calibration!$G129,"")</f>
        <v>0.95595728396113278</v>
      </c>
      <c r="M130" s="114">
        <f ca="1">IF(M$2,data1!I128/Calibration!$G129,"")</f>
        <v>0.14339360192954803</v>
      </c>
      <c r="N130" s="114">
        <f ca="1">IF(N$2,data1!J128/Calibration!$G129,"")</f>
        <v>1.0993509325675714</v>
      </c>
      <c r="O130" s="114">
        <f ca="1">IF(O$2,data1!K128/Calibration!$G129,"")</f>
        <v>0.14339360192954803</v>
      </c>
      <c r="P130" s="114">
        <f ca="1">IF(P$2,data1!L128/Calibration!$G129,"")</f>
        <v>0.19119146145991561</v>
      </c>
      <c r="Q130" s="114">
        <f ca="1">IF(Q$2,data1!M128/Calibration!$G129,"")</f>
        <v>0.81256372870847537</v>
      </c>
      <c r="R130" s="114">
        <f ca="1">IF(R$2,data1!N128/Calibration!$G129,"")</f>
        <v>4.7797865364978903E-2</v>
      </c>
      <c r="S130" s="114">
        <f ca="1">IF(S$2,data1!O128/Calibration!$G129,"")</f>
        <v>1.6251274574169507</v>
      </c>
      <c r="T130" s="114">
        <f ca="1">IF(T$2,data1!P128/Calibration!$G129,"")</f>
        <v>0.71696796297084953</v>
      </c>
      <c r="U130" s="114">
        <f ca="1">IF(U$2,data1!Q128/Calibration!$G129,"")</f>
        <v>1.3861381364266676</v>
      </c>
      <c r="V130" s="114">
        <f ca="1">IF(V$2,data1!R128/Calibration!$G129,"")</f>
        <v>0.71696796297084953</v>
      </c>
      <c r="W130" s="114">
        <f ca="1">IF(W$2,data1!S128/Calibration!$G129,"")</f>
        <v>0</v>
      </c>
      <c r="X130" s="114">
        <f ca="1">IF(X$2,data1!T128/Calibration!$G129,"")</f>
        <v>1.6729253402857636</v>
      </c>
      <c r="Y130" s="114">
        <f ca="1">IF(Y$2,data1!U128/Calibration!$G129,"")</f>
        <v>0.62137224391011436</v>
      </c>
      <c r="Z130" s="114" t="str">
        <f>IF(Z$2,data1!V128/Calibration!$G129,"")</f>
        <v/>
      </c>
      <c r="AA130" s="114">
        <f ca="1">IF(AA$2,data1!W128/Calibration!$G129,"")</f>
        <v>1.4339359259416991</v>
      </c>
      <c r="AB130" s="114">
        <f ca="1">IF(AB$2,data1!X128/Calibration!$G129,"")</f>
        <v>0.95595728396113278</v>
      </c>
      <c r="AC130" s="114">
        <f ca="1">IF(AC$2,data1!Y128/Calibration!$G129,"")</f>
        <v>0.33458506338946364</v>
      </c>
      <c r="AD130" s="114">
        <f ca="1">IF(AD$2,data1!Z128/Calibration!$G129,"")</f>
        <v>1.0515530496987586</v>
      </c>
      <c r="AE130" s="114">
        <f ca="1">IF(AE$2,data1!AA128/Calibration!$G129,"")</f>
        <v>0</v>
      </c>
      <c r="AF130" s="114">
        <f ca="1">IF(AF$2,data1!AB128/Calibration!$G129,"")</f>
        <v>1.7207232231545766</v>
      </c>
      <c r="AG130" s="114">
        <f ca="1">IF(AG$2,data1!AC128/Calibration!$G129,"")</f>
        <v>0.33458506338946364</v>
      </c>
      <c r="AH130" s="114">
        <f ca="1">IF(AH$2,data1!AD128/Calibration!$G129,"")</f>
        <v>4.7797865364978903E-2</v>
      </c>
      <c r="AI130" s="114">
        <f ca="1">IF(AI$2,data1!AE128/Calibration!$G129,"")</f>
        <v>1.4339359259416991</v>
      </c>
      <c r="AJ130" s="114">
        <f ca="1">IF(AJ$2,data1!AF128/Calibration!$G129,"")</f>
        <v>0.90815940109231985</v>
      </c>
      <c r="AK130" s="114">
        <f ca="1">IF(AK$2,data1!AG128/Calibration!$G129,"")</f>
        <v>1.6729253402857636</v>
      </c>
    </row>
    <row r="131" spans="1:37">
      <c r="A131" s="112">
        <f>data1!A129</f>
        <v>935</v>
      </c>
      <c r="B131" s="114">
        <f t="shared" ca="1" si="5"/>
        <v>-0.24506424415739114</v>
      </c>
      <c r="C131" s="114">
        <f t="shared" ca="1" si="6"/>
        <v>0.66017507230163053</v>
      </c>
      <c r="D131" s="114">
        <f t="shared" ca="1" si="7"/>
        <v>1.5654143887606522</v>
      </c>
      <c r="E131" s="114">
        <f t="shared" ca="1" si="8"/>
        <v>0.60349287763934778</v>
      </c>
      <c r="F131" s="114">
        <f ca="1">IF(F$2,data1!B129/Calibration!$G130,"")</f>
        <v>0</v>
      </c>
      <c r="G131" s="114">
        <f ca="1">IF(G$2,data1!C129/Calibration!$G130,"")</f>
        <v>0.71391023294675393</v>
      </c>
      <c r="H131" s="114">
        <f ca="1">IF(H$2,data1!D129/Calibration!$G130,"")</f>
        <v>0.61872221118275128</v>
      </c>
      <c r="I131" s="114">
        <f ca="1">IF(I$2,data1!E129/Calibration!$G130,"")</f>
        <v>4.7594016691729163E-2</v>
      </c>
      <c r="J131" s="114">
        <f ca="1">IF(J$2,data1!F129/Calibration!$G130,"")</f>
        <v>1.1422564470793226</v>
      </c>
      <c r="K131" s="114">
        <f ca="1">IF(K$2,data1!G129/Calibration!$G130,"")</f>
        <v>4.7594016691729163E-2</v>
      </c>
      <c r="L131" s="114">
        <f ca="1">IF(L$2,data1!H129/Calibration!$G130,"")</f>
        <v>0.66631624530366396</v>
      </c>
      <c r="M131" s="114">
        <f ca="1">IF(M$2,data1!I129/Calibration!$G130,"")</f>
        <v>0.57112822353966131</v>
      </c>
      <c r="N131" s="114">
        <f ca="1">IF(N$2,data1!J129/Calibration!$G130,"")</f>
        <v>1.2374444223655026</v>
      </c>
      <c r="O131" s="114">
        <f ca="1">IF(O$2,data1!K129/Calibration!$G130,"")</f>
        <v>0</v>
      </c>
      <c r="P131" s="114">
        <f ca="1">IF(P$2,data1!L129/Calibration!$G130,"")</f>
        <v>0.3807521335338333</v>
      </c>
      <c r="Q131" s="114">
        <f ca="1">IF(Q$2,data1!M129/Calibration!$G130,"")</f>
        <v>0.23797007764891798</v>
      </c>
      <c r="R131" s="114">
        <f ca="1">IF(R$2,data1!N129/Calibration!$G130,"")</f>
        <v>4.7594016691729163E-2</v>
      </c>
      <c r="S131" s="114">
        <f ca="1">IF(S$2,data1!O129/Calibration!$G130,"")</f>
        <v>1.4278204658935079</v>
      </c>
      <c r="T131" s="114">
        <f ca="1">IF(T$2,data1!P129/Calibration!$G130,"")</f>
        <v>0.3807521335338333</v>
      </c>
      <c r="U131" s="114">
        <f ca="1">IF(U$2,data1!Q129/Calibration!$G130,"")</f>
        <v>1.2850384564864152</v>
      </c>
      <c r="V131" s="114">
        <f ca="1">IF(V$2,data1!R129/Calibration!$G130,"")</f>
        <v>0.80909830118857928</v>
      </c>
      <c r="W131" s="114">
        <f ca="1">IF(W$2,data1!S129/Calibration!$G130,"")</f>
        <v>0</v>
      </c>
      <c r="X131" s="114">
        <f ca="1">IF(X$2,data1!T129/Calibration!$G130,"")</f>
        <v>1.7609787047398966</v>
      </c>
      <c r="Y131" s="114">
        <f ca="1">IF(Y$2,data1!U129/Calibration!$G130,"")</f>
        <v>0.80909830118857928</v>
      </c>
      <c r="Z131" s="114" t="str">
        <f>IF(Z$2,data1!V129/Calibration!$G130,"")</f>
        <v/>
      </c>
      <c r="AA131" s="114">
        <f ca="1">IF(AA$2,data1!W129/Calibration!$G130,"")</f>
        <v>1.1898503882445899</v>
      </c>
      <c r="AB131" s="114">
        <f ca="1">IF(AB$2,data1!X129/Calibration!$G130,"")</f>
        <v>0.23797007764891798</v>
      </c>
      <c r="AC131" s="114">
        <f ca="1">IF(AC$2,data1!Y129/Calibration!$G130,"")</f>
        <v>4.7594016691729163E-2</v>
      </c>
      <c r="AD131" s="114">
        <f ca="1">IF(AD$2,data1!Z129/Calibration!$G130,"")</f>
        <v>1.2374444223655026</v>
      </c>
      <c r="AE131" s="114">
        <f ca="1">IF(AE$2,data1!AA129/Calibration!$G130,"")</f>
        <v>0</v>
      </c>
      <c r="AF131" s="114">
        <f ca="1">IF(AF$2,data1!AB129/Calibration!$G130,"")</f>
        <v>2.0465427235540821</v>
      </c>
      <c r="AG131" s="114">
        <f ca="1">IF(AG$2,data1!AC129/Calibration!$G130,"")</f>
        <v>0</v>
      </c>
      <c r="AH131" s="114">
        <f ca="1">IF(AH$2,data1!AD129/Calibration!$G130,"")</f>
        <v>4.7594016691729163E-2</v>
      </c>
      <c r="AI131" s="114">
        <f ca="1">IF(AI$2,data1!AE129/Calibration!$G130,"")</f>
        <v>1.2374444223655026</v>
      </c>
      <c r="AJ131" s="114">
        <f ca="1">IF(AJ$2,data1!AF129/Calibration!$G130,"")</f>
        <v>0.76150426706766661</v>
      </c>
      <c r="AK131" s="114">
        <f ca="1">IF(AK$2,data1!AG129/Calibration!$G130,"")</f>
        <v>1.4754145000144205</v>
      </c>
    </row>
    <row r="132" spans="1:37">
      <c r="A132" s="112">
        <f>data1!A130</f>
        <v>940</v>
      </c>
      <c r="B132" s="114">
        <f t="shared" ca="1" si="5"/>
        <v>-0.33833616761627694</v>
      </c>
      <c r="C132" s="114">
        <f t="shared" ca="1" si="6"/>
        <v>0.61860837734115759</v>
      </c>
      <c r="D132" s="114">
        <f t="shared" ca="1" si="7"/>
        <v>1.5755529222985922</v>
      </c>
      <c r="E132" s="114">
        <f t="shared" ca="1" si="8"/>
        <v>0.63796302997162302</v>
      </c>
      <c r="F132" s="114">
        <f ca="1">IF(F$2,data1!B130/Calibration!$G131,"")</f>
        <v>0</v>
      </c>
      <c r="G132" s="114">
        <f ca="1">IF(G$2,data1!C130/Calibration!$G131,"")</f>
        <v>1.1364065399865428</v>
      </c>
      <c r="H132" s="114">
        <f ca="1">IF(H$2,data1!D130/Calibration!$G131,"")</f>
        <v>0.23675134708393208</v>
      </c>
      <c r="I132" s="114">
        <f ca="1">IF(I$2,data1!E130/Calibration!$G131,"")</f>
        <v>4.7350270572781239E-2</v>
      </c>
      <c r="J132" s="114">
        <f ca="1">IF(J$2,data1!F130/Calibration!$G131,"")</f>
        <v>0.85230490498990719</v>
      </c>
      <c r="K132" s="114">
        <f ca="1">IF(K$2,data1!G130/Calibration!$G131,"")</f>
        <v>4.7350270572781239E-2</v>
      </c>
      <c r="L132" s="114">
        <f ca="1">IF(L$2,data1!H130/Calibration!$G131,"")</f>
        <v>0</v>
      </c>
      <c r="M132" s="114">
        <f ca="1">IF(M$2,data1!I130/Calibration!$G131,"")</f>
        <v>0.75760432916449982</v>
      </c>
      <c r="N132" s="114">
        <f ca="1">IF(N$2,data1!J130/Calibration!$G131,"")</f>
        <v>1.3258075991577714</v>
      </c>
      <c r="O132" s="114">
        <f ca="1">IF(O$2,data1!K130/Calibration!$G131,"")</f>
        <v>0</v>
      </c>
      <c r="P132" s="114">
        <f ca="1">IF(P$2,data1!L130/Calibration!$G131,"")</f>
        <v>4.7350270572781239E-2</v>
      </c>
      <c r="Q132" s="114">
        <f ca="1">IF(Q$2,data1!M130/Calibration!$G131,"")</f>
        <v>4.7350270572781239E-2</v>
      </c>
      <c r="R132" s="114">
        <f ca="1">IF(R$2,data1!N130/Calibration!$G131,"")</f>
        <v>4.7350270572781239E-2</v>
      </c>
      <c r="S132" s="114">
        <f ca="1">IF(S$2,data1!O130/Calibration!$G131,"")</f>
        <v>1.4205080825035925</v>
      </c>
      <c r="T132" s="114">
        <f ca="1">IF(T$2,data1!P130/Calibration!$G131,"")</f>
        <v>4.7350270572781239E-2</v>
      </c>
      <c r="U132" s="114">
        <f ca="1">IF(U$2,data1!Q130/Calibration!$G131,"")</f>
        <v>1.3731578870704748</v>
      </c>
      <c r="V132" s="114">
        <f ca="1">IF(V$2,data1!R130/Calibration!$G131,"")</f>
        <v>1.0890562520738392</v>
      </c>
      <c r="W132" s="114">
        <f ca="1">IF(W$2,data1!S130/Calibration!$G131,"")</f>
        <v>0</v>
      </c>
      <c r="X132" s="114">
        <f ca="1">IF(X$2,data1!T130/Calibration!$G131,"")</f>
        <v>1.1364065399865428</v>
      </c>
      <c r="Y132" s="114">
        <f ca="1">IF(Y$2,data1!U130/Calibration!$G131,"")</f>
        <v>1.231107023332364</v>
      </c>
      <c r="Z132" s="114" t="str">
        <f>IF(Z$2,data1!V130/Calibration!$G131,"")</f>
        <v/>
      </c>
      <c r="AA132" s="114">
        <f ca="1">IF(AA$2,data1!W130/Calibration!$G131,"")</f>
        <v>1.1364065399865428</v>
      </c>
      <c r="AB132" s="114">
        <f ca="1">IF(AB$2,data1!X130/Calibration!$G131,"")</f>
        <v>4.7350270572781239E-2</v>
      </c>
      <c r="AC132" s="114">
        <f ca="1">IF(AC$2,data1!Y130/Calibration!$G131,"")</f>
        <v>4.7350270572781239E-2</v>
      </c>
      <c r="AD132" s="114">
        <f ca="1">IF(AD$2,data1!Z130/Calibration!$G131,"")</f>
        <v>1.5625589462417033</v>
      </c>
      <c r="AE132" s="114">
        <f ca="1">IF(AE$2,data1!AA130/Calibration!$G131,"")</f>
        <v>0</v>
      </c>
      <c r="AF132" s="114">
        <f ca="1">IF(AF$2,data1!AB130/Calibration!$G131,"")</f>
        <v>1.8940107766714567</v>
      </c>
      <c r="AG132" s="114">
        <f ca="1">IF(AG$2,data1!AC130/Calibration!$G131,"")</f>
        <v>0</v>
      </c>
      <c r="AH132" s="114">
        <f ca="1">IF(AH$2,data1!AD130/Calibration!$G131,"")</f>
        <v>4.7350270572781239E-2</v>
      </c>
      <c r="AI132" s="114">
        <f ca="1">IF(AI$2,data1!AE130/Calibration!$G131,"")</f>
        <v>1.231107023332364</v>
      </c>
      <c r="AJ132" s="114">
        <f ca="1">IF(AJ$2,data1!AF130/Calibration!$G131,"")</f>
        <v>0.94700538833572834</v>
      </c>
      <c r="AK132" s="114">
        <f ca="1">IF(AK$2,data1!AG130/Calibration!$G131,"")</f>
        <v>1.4205080825035925</v>
      </c>
    </row>
    <row r="133" spans="1:37">
      <c r="A133" s="112">
        <f>data1!A131</f>
        <v>945</v>
      </c>
      <c r="B133" s="114">
        <f t="shared" ref="B133:B164" ca="1" si="9">C133-1.5*E133</f>
        <v>-0.3912990736385733</v>
      </c>
      <c r="C133" s="114">
        <f t="shared" ref="C133:C164" ca="1" si="10">AVERAGE(F133:AK133)</f>
        <v>0.57195855244836702</v>
      </c>
      <c r="D133" s="114">
        <f t="shared" ref="D133:D164" ca="1" si="11">C133+1.5*E133</f>
        <v>1.5352161785353073</v>
      </c>
      <c r="E133" s="114">
        <f t="shared" ref="E133:E164" ca="1" si="12">STDEV(F133:AK133)</f>
        <v>0.64217175072462684</v>
      </c>
      <c r="F133" s="114">
        <f ca="1">IF(F$2,data1!B131/Calibration!$G132,"")</f>
        <v>0</v>
      </c>
      <c r="G133" s="114">
        <f ca="1">IF(G$2,data1!C131/Calibration!$G132,"")</f>
        <v>1.1789039009309892</v>
      </c>
      <c r="H133" s="114">
        <f ca="1">IF(H$2,data1!D131/Calibration!$G132,"")</f>
        <v>4.7156157188495369E-2</v>
      </c>
      <c r="I133" s="114">
        <f ca="1">IF(I$2,data1!E131/Calibration!$G132,"")</f>
        <v>4.7156157188495369E-2</v>
      </c>
      <c r="J133" s="114">
        <f ca="1">IF(J$2,data1!F131/Calibration!$G132,"")</f>
        <v>0.18862462875398148</v>
      </c>
      <c r="K133" s="114">
        <f ca="1">IF(K$2,data1!G131/Calibration!$G132,"")</f>
        <v>4.7156157188495369E-2</v>
      </c>
      <c r="L133" s="114">
        <f ca="1">IF(L$2,data1!H131/Calibration!$G132,"")</f>
        <v>0</v>
      </c>
      <c r="M133" s="114">
        <f ca="1">IF(M$2,data1!I131/Calibration!$G132,"")</f>
        <v>0.37724925750796295</v>
      </c>
      <c r="N133" s="114">
        <f ca="1">IF(N$2,data1!J131/Calibration!$G132,"")</f>
        <v>1.0374354696594561</v>
      </c>
      <c r="O133" s="114">
        <f ca="1">IF(O$2,data1!K131/Calibration!$G132,"")</f>
        <v>0</v>
      </c>
      <c r="P133" s="114">
        <f ca="1">IF(P$2,data1!L131/Calibration!$G132,"")</f>
        <v>4.7156157188495369E-2</v>
      </c>
      <c r="Q133" s="114">
        <f ca="1">IF(Q$2,data1!M131/Calibration!$G132,"")</f>
        <v>4.7156157188495369E-2</v>
      </c>
      <c r="R133" s="114">
        <f ca="1">IF(R$2,data1!N131/Calibration!$G132,"")</f>
        <v>4.7156157188495369E-2</v>
      </c>
      <c r="S133" s="114">
        <f ca="1">IF(S$2,data1!O131/Calibration!$G132,"")</f>
        <v>1.5089970300318518</v>
      </c>
      <c r="T133" s="114">
        <f ca="1">IF(T$2,data1!P131/Calibration!$G132,"")</f>
        <v>0</v>
      </c>
      <c r="U133" s="114">
        <f ca="1">IF(U$2,data1!Q131/Calibration!$G132,"")</f>
        <v>1.4618408555745195</v>
      </c>
      <c r="V133" s="114">
        <f ca="1">IF(V$2,data1!R131/Calibration!$G132,"")</f>
        <v>1.2732162498456541</v>
      </c>
      <c r="W133" s="114">
        <f ca="1">IF(W$2,data1!S131/Calibration!$G132,"")</f>
        <v>0</v>
      </c>
      <c r="X133" s="114">
        <f ca="1">IF(X$2,data1!T131/Calibration!$G132,"")</f>
        <v>0.51871773482972805</v>
      </c>
      <c r="Y133" s="114">
        <f ca="1">IF(Y$2,data1!U131/Calibration!$G132,"")</f>
        <v>1.3675285987603187</v>
      </c>
      <c r="Z133" s="114" t="str">
        <f>IF(Z$2,data1!V131/Calibration!$G132,"")</f>
        <v/>
      </c>
      <c r="AA133" s="114">
        <f ca="1">IF(AA$2,data1!W131/Calibration!$G132,"")</f>
        <v>1.2732162498456541</v>
      </c>
      <c r="AB133" s="114">
        <f ca="1">IF(AB$2,data1!X131/Calibration!$G132,"")</f>
        <v>4.7156157188495369E-2</v>
      </c>
      <c r="AC133" s="114">
        <f ca="1">IF(AC$2,data1!Y131/Calibration!$G132,"")</f>
        <v>0.14146847732176512</v>
      </c>
      <c r="AD133" s="114">
        <f ca="1">IF(AD$2,data1!Z131/Calibration!$G132,"")</f>
        <v>1.6033093789465167</v>
      </c>
      <c r="AE133" s="114">
        <f ca="1">IF(AE$2,data1!AA131/Calibration!$G132,"")</f>
        <v>0</v>
      </c>
      <c r="AF133" s="114">
        <f ca="1">IF(AF$2,data1!AB131/Calibration!$G132,"")</f>
        <v>1.2260600753883217</v>
      </c>
      <c r="AG133" s="114">
        <f ca="1">IF(AG$2,data1!AC131/Calibration!$G132,"")</f>
        <v>0</v>
      </c>
      <c r="AH133" s="114">
        <f ca="1">IF(AH$2,data1!AD131/Calibration!$G132,"")</f>
        <v>4.7156157188495369E-2</v>
      </c>
      <c r="AI133" s="114">
        <f ca="1">IF(AI$2,data1!AE131/Calibration!$G132,"")</f>
        <v>1.4146846811171871</v>
      </c>
      <c r="AJ133" s="114">
        <f ca="1">IF(AJ$2,data1!AF131/Calibration!$G132,"")</f>
        <v>1.1789039009309892</v>
      </c>
      <c r="AK133" s="114">
        <f ca="1">IF(AK$2,data1!AG131/Calibration!$G132,"")</f>
        <v>1.6033093789465167</v>
      </c>
    </row>
    <row r="134" spans="1:37">
      <c r="A134" s="112">
        <f>data1!A132</f>
        <v>950</v>
      </c>
      <c r="B134" s="114">
        <f t="shared" ca="1" si="9"/>
        <v>-0.3852866607904436</v>
      </c>
      <c r="C134" s="114">
        <f t="shared" ca="1" si="10"/>
        <v>0.46652529534479104</v>
      </c>
      <c r="D134" s="114">
        <f t="shared" ca="1" si="11"/>
        <v>1.3183372514800258</v>
      </c>
      <c r="E134" s="114">
        <f t="shared" ca="1" si="12"/>
        <v>0.56787463742348976</v>
      </c>
      <c r="F134" s="114">
        <f ca="1">IF(F$2,data1!B132/Calibration!$G133,"")</f>
        <v>0</v>
      </c>
      <c r="G134" s="114">
        <f ca="1">IF(G$2,data1!C132/Calibration!$G133,"")</f>
        <v>0.70433200728193512</v>
      </c>
      <c r="H134" s="114">
        <f ca="1">IF(H$2,data1!D132/Calibration!$G133,"")</f>
        <v>4.6955468298485258E-2</v>
      </c>
      <c r="I134" s="114">
        <f ca="1">IF(I$2,data1!E132/Calibration!$G133,"")</f>
        <v>4.6955468298485258E-2</v>
      </c>
      <c r="J134" s="114">
        <f ca="1">IF(J$2,data1!F132/Calibration!$G133,"")</f>
        <v>4.6955468298485258E-2</v>
      </c>
      <c r="K134" s="114">
        <f ca="1">IF(K$2,data1!G132/Calibration!$G133,"")</f>
        <v>4.6955468298485258E-2</v>
      </c>
      <c r="L134" s="114">
        <f ca="1">IF(L$2,data1!H132/Calibration!$G133,"")</f>
        <v>0</v>
      </c>
      <c r="M134" s="114">
        <f ca="1">IF(M$2,data1!I132/Calibration!$G133,"")</f>
        <v>0</v>
      </c>
      <c r="N134" s="114">
        <f ca="1">IF(N$2,data1!J132/Calibration!$G133,"")</f>
        <v>0.4695546715212901</v>
      </c>
      <c r="O134" s="114">
        <f ca="1">IF(O$2,data1!K132/Calibration!$G133,"")</f>
        <v>0</v>
      </c>
      <c r="P134" s="114">
        <f ca="1">IF(P$2,data1!L132/Calibration!$G133,"")</f>
        <v>4.6955468298485258E-2</v>
      </c>
      <c r="Q134" s="114">
        <f ca="1">IF(Q$2,data1!M132/Calibration!$G133,"")</f>
        <v>4.6955468298485258E-2</v>
      </c>
      <c r="R134" s="114">
        <f ca="1">IF(R$2,data1!N132/Calibration!$G133,"")</f>
        <v>4.6955468298485258E-2</v>
      </c>
      <c r="S134" s="114">
        <f ca="1">IF(S$2,data1!O132/Calibration!$G133,"")</f>
        <v>1.5025749855515282</v>
      </c>
      <c r="T134" s="114">
        <f ca="1">IF(T$2,data1!P132/Calibration!$G133,"")</f>
        <v>4.6955468298485258E-2</v>
      </c>
      <c r="U134" s="114">
        <f ca="1">IF(U$2,data1!Q132/Calibration!$G133,"")</f>
        <v>1.2208421642970542</v>
      </c>
      <c r="V134" s="114">
        <f ca="1">IF(V$2,data1!R132/Calibration!$G133,"")</f>
        <v>0.9391093430425802</v>
      </c>
      <c r="W134" s="114">
        <f ca="1">IF(W$2,data1!S132/Calibration!$G133,"")</f>
        <v>4.6955468298485258E-2</v>
      </c>
      <c r="X134" s="114">
        <f ca="1">IF(X$2,data1!T132/Calibration!$G133,"")</f>
        <v>0.18782187319394103</v>
      </c>
      <c r="Y134" s="114">
        <f ca="1">IF(Y$2,data1!U132/Calibration!$G133,"")</f>
        <v>0.98606482853640909</v>
      </c>
      <c r="Z134" s="114" t="str">
        <f>IF(Z$2,data1!V132/Calibration!$G133,"")</f>
        <v/>
      </c>
      <c r="AA134" s="114">
        <f ca="1">IF(AA$2,data1!W132/Calibration!$G133,"")</f>
        <v>1.4086640145638702</v>
      </c>
      <c r="AB134" s="114">
        <f ca="1">IF(AB$2,data1!X132/Calibration!$G133,"")</f>
        <v>4.6955468298485258E-2</v>
      </c>
      <c r="AC134" s="114">
        <f ca="1">IF(AC$2,data1!Y132/Calibration!$G133,"")</f>
        <v>0.23477733576064505</v>
      </c>
      <c r="AD134" s="114">
        <f ca="1">IF(AD$2,data1!Z132/Calibration!$G133,"")</f>
        <v>1.1738866788032252</v>
      </c>
      <c r="AE134" s="114">
        <f ca="1">IF(AE$2,data1!AA132/Calibration!$G133,"")</f>
        <v>0</v>
      </c>
      <c r="AF134" s="114">
        <f ca="1">IF(AF$2,data1!AB132/Calibration!$G133,"")</f>
        <v>0.75128749277576412</v>
      </c>
      <c r="AG134" s="114">
        <f ca="1">IF(AG$2,data1!AC132/Calibration!$G133,"")</f>
        <v>0</v>
      </c>
      <c r="AH134" s="114">
        <f ca="1">IF(AH$2,data1!AD132/Calibration!$G133,"")</f>
        <v>0.23477733576064505</v>
      </c>
      <c r="AI134" s="114">
        <f ca="1">IF(AI$2,data1!AE132/Calibration!$G133,"")</f>
        <v>1.4086640145638702</v>
      </c>
      <c r="AJ134" s="114">
        <f ca="1">IF(AJ$2,data1!AF132/Calibration!$G133,"")</f>
        <v>1.0799757995240671</v>
      </c>
      <c r="AK134" s="114">
        <f ca="1">IF(AK$2,data1!AG132/Calibration!$G133,"")</f>
        <v>1.690396927526844</v>
      </c>
    </row>
    <row r="135" spans="1:37">
      <c r="A135" s="112">
        <f>data1!A133</f>
        <v>955</v>
      </c>
      <c r="B135" s="114">
        <f t="shared" ca="1" si="9"/>
        <v>-0.28055177869734016</v>
      </c>
      <c r="C135" s="114">
        <f t="shared" ca="1" si="10"/>
        <v>0.32328667973276737</v>
      </c>
      <c r="D135" s="114">
        <f t="shared" ca="1" si="11"/>
        <v>0.9271251381628749</v>
      </c>
      <c r="E135" s="114">
        <f t="shared" ca="1" si="12"/>
        <v>0.40255897228673831</v>
      </c>
      <c r="F135" s="114">
        <f ca="1">IF(F$2,data1!B133/Calibration!$G134,"")</f>
        <v>0</v>
      </c>
      <c r="G135" s="114">
        <f ca="1">IF(G$2,data1!C133/Calibration!$G134,"")</f>
        <v>0.18732499284950899</v>
      </c>
      <c r="H135" s="114">
        <f ca="1">IF(H$2,data1!D133/Calibration!$G134,"")</f>
        <v>4.6831248212377247E-2</v>
      </c>
      <c r="I135" s="114">
        <f ca="1">IF(I$2,data1!E133/Calibration!$G134,"")</f>
        <v>4.6831248212377247E-2</v>
      </c>
      <c r="J135" s="114">
        <f ca="1">IF(J$2,data1!F133/Calibration!$G134,"")</f>
        <v>4.6831248212377247E-2</v>
      </c>
      <c r="K135" s="114">
        <f ca="1">IF(K$2,data1!G133/Calibration!$G134,"")</f>
        <v>4.6831248212377247E-2</v>
      </c>
      <c r="L135" s="114">
        <f ca="1">IF(L$2,data1!H133/Calibration!$G134,"")</f>
        <v>0</v>
      </c>
      <c r="M135" s="114">
        <f ca="1">IF(M$2,data1!I133/Calibration!$G134,"")</f>
        <v>0</v>
      </c>
      <c r="N135" s="114">
        <f ca="1">IF(N$2,data1!J133/Calibration!$G134,"")</f>
        <v>4.6831248212377247E-2</v>
      </c>
      <c r="O135" s="114">
        <f ca="1">IF(O$2,data1!K133/Calibration!$G134,"")</f>
        <v>0.23415623534526836</v>
      </c>
      <c r="P135" s="114">
        <f ca="1">IF(P$2,data1!L133/Calibration!$G134,"")</f>
        <v>4.6831248212377247E-2</v>
      </c>
      <c r="Q135" s="114">
        <f ca="1">IF(Q$2,data1!M133/Calibration!$G134,"")</f>
        <v>4.6831248212377247E-2</v>
      </c>
      <c r="R135" s="114">
        <f ca="1">IF(R$2,data1!N133/Calibration!$G134,"")</f>
        <v>4.6831248212377247E-2</v>
      </c>
      <c r="S135" s="114">
        <f ca="1">IF(S$2,data1!O133/Calibration!$G134,"")</f>
        <v>1.077118737467766</v>
      </c>
      <c r="T135" s="114">
        <f ca="1">IF(T$2,data1!P133/Calibration!$G134,"")</f>
        <v>4.6831248212377247E-2</v>
      </c>
      <c r="U135" s="114">
        <f ca="1">IF(U$2,data1!Q133/Calibration!$G134,"")</f>
        <v>0.74929997139803595</v>
      </c>
      <c r="V135" s="114">
        <f ca="1">IF(V$2,data1!R133/Calibration!$G134,"")</f>
        <v>0.37464998569901797</v>
      </c>
      <c r="W135" s="114">
        <f ca="1">IF(W$2,data1!S133/Calibration!$G134,"")</f>
        <v>0</v>
      </c>
      <c r="X135" s="114">
        <f ca="1">IF(X$2,data1!T133/Calibration!$G134,"")</f>
        <v>0.14049375035374961</v>
      </c>
      <c r="Y135" s="114">
        <f ca="1">IF(Y$2,data1!U133/Calibration!$G134,"")</f>
        <v>0.46831247069053672</v>
      </c>
      <c r="Z135" s="114" t="str">
        <f>IF(Z$2,data1!V133/Calibration!$G134,"")</f>
        <v/>
      </c>
      <c r="AA135" s="114">
        <f ca="1">IF(AA$2,data1!W133/Calibration!$G134,"")</f>
        <v>1.1707811767263416</v>
      </c>
      <c r="AB135" s="114">
        <f ca="1">IF(AB$2,data1!X133/Calibration!$G134,"")</f>
        <v>4.6831248212377247E-2</v>
      </c>
      <c r="AC135" s="114">
        <f ca="1">IF(AC$2,data1!Y133/Calibration!$G134,"")</f>
        <v>0.37464998569901797</v>
      </c>
      <c r="AD135" s="114">
        <f ca="1">IF(AD$2,data1!Z133/Calibration!$G134,"")</f>
        <v>0.6556374864065172</v>
      </c>
      <c r="AE135" s="114">
        <f ca="1">IF(AE$2,data1!AA133/Calibration!$G134,"")</f>
        <v>0</v>
      </c>
      <c r="AF135" s="114">
        <f ca="1">IF(AF$2,data1!AB133/Calibration!$G134,"")</f>
        <v>0.51514373605276753</v>
      </c>
      <c r="AG135" s="114">
        <f ca="1">IF(AG$2,data1!AC133/Calibration!$G134,"")</f>
        <v>0</v>
      </c>
      <c r="AH135" s="114">
        <f ca="1">IF(AH$2,data1!AD133/Calibration!$G134,"")</f>
        <v>0.60880622104428628</v>
      </c>
      <c r="AI135" s="114">
        <f ca="1">IF(AI$2,data1!AE133/Calibration!$G134,"")</f>
        <v>0.98345620674330425</v>
      </c>
      <c r="AJ135" s="114">
        <f ca="1">IF(AJ$2,data1!AF133/Calibration!$G134,"")</f>
        <v>0.60880622104428628</v>
      </c>
      <c r="AK135" s="114">
        <f ca="1">IF(AK$2,data1!AG133/Calibration!$G134,"")</f>
        <v>1.40493741207161</v>
      </c>
    </row>
    <row r="136" spans="1:37">
      <c r="A136" s="112">
        <f>data1!A134</f>
        <v>960</v>
      </c>
      <c r="B136" s="114">
        <f t="shared" ca="1" si="9"/>
        <v>-0.14107206184722615</v>
      </c>
      <c r="C136" s="114">
        <f t="shared" ca="1" si="10"/>
        <v>0.23956823923238152</v>
      </c>
      <c r="D136" s="114">
        <f t="shared" ca="1" si="11"/>
        <v>0.62020854031198924</v>
      </c>
      <c r="E136" s="114">
        <f t="shared" ca="1" si="12"/>
        <v>0.25376020071973843</v>
      </c>
      <c r="F136" s="114">
        <f ca="1">IF(F$2,data1!B134/Calibration!$G135,"")</f>
        <v>0</v>
      </c>
      <c r="G136" s="114">
        <f ca="1">IF(G$2,data1!C134/Calibration!$G135,"")</f>
        <v>4.6708272986167379E-2</v>
      </c>
      <c r="H136" s="114">
        <f ca="1">IF(H$2,data1!D134/Calibration!$G135,"")</f>
        <v>4.6708272986167379E-2</v>
      </c>
      <c r="I136" s="114">
        <f ca="1">IF(I$2,data1!E134/Calibration!$G135,"")</f>
        <v>4.6708272986167379E-2</v>
      </c>
      <c r="J136" s="114">
        <f ca="1">IF(J$2,data1!F134/Calibration!$G135,"")</f>
        <v>4.6708272986167379E-2</v>
      </c>
      <c r="K136" s="114">
        <f ca="1">IF(K$2,data1!G134/Calibration!$G135,"")</f>
        <v>4.6708272986167379E-2</v>
      </c>
      <c r="L136" s="114">
        <f ca="1">IF(L$2,data1!H134/Calibration!$G135,"")</f>
        <v>0.28024964932021723</v>
      </c>
      <c r="M136" s="114">
        <f ca="1">IF(M$2,data1!I134/Calibration!$G135,"")</f>
        <v>0</v>
      </c>
      <c r="N136" s="114">
        <f ca="1">IF(N$2,data1!J134/Calibration!$G135,"")</f>
        <v>4.6708272986167379E-2</v>
      </c>
      <c r="O136" s="114">
        <f ca="1">IF(O$2,data1!K134/Calibration!$G135,"")</f>
        <v>0.32695791660477813</v>
      </c>
      <c r="P136" s="114">
        <f ca="1">IF(P$2,data1!L134/Calibration!$G135,"")</f>
        <v>0.14012482466010862</v>
      </c>
      <c r="Q136" s="114">
        <f ca="1">IF(Q$2,data1!M134/Calibration!$G135,"")</f>
        <v>4.6708272986167379E-2</v>
      </c>
      <c r="R136" s="114">
        <f ca="1">IF(R$2,data1!N134/Calibration!$G135,"")</f>
        <v>4.6708272986167379E-2</v>
      </c>
      <c r="S136" s="114">
        <f ca="1">IF(S$2,data1!O134/Calibration!$G135,"")</f>
        <v>0.6072075431185695</v>
      </c>
      <c r="T136" s="114">
        <f ca="1">IF(T$2,data1!P134/Calibration!$G135,"")</f>
        <v>0.23354135922923042</v>
      </c>
      <c r="U136" s="114">
        <f ca="1">IF(U$2,data1!Q134/Calibration!$G135,"")</f>
        <v>0.32695791660477813</v>
      </c>
      <c r="V136" s="114">
        <f ca="1">IF(V$2,data1!R134/Calibration!$G135,"")</f>
        <v>4.6708272986167379E-2</v>
      </c>
      <c r="W136" s="114">
        <f ca="1">IF(W$2,data1!S134/Calibration!$G135,"")</f>
        <v>4.6708272986167379E-2</v>
      </c>
      <c r="X136" s="114">
        <f ca="1">IF(X$2,data1!T134/Calibration!$G135,"")</f>
        <v>0.23354135922923042</v>
      </c>
      <c r="Y136" s="114">
        <f ca="1">IF(Y$2,data1!U134/Calibration!$G135,"")</f>
        <v>9.3416545972334758E-2</v>
      </c>
      <c r="Z136" s="114" t="str">
        <f>IF(Z$2,data1!V134/Calibration!$G135,"")</f>
        <v/>
      </c>
      <c r="AA136" s="114">
        <f ca="1">IF(AA$2,data1!W134/Calibration!$G135,"")</f>
        <v>0.74733236777867806</v>
      </c>
      <c r="AB136" s="114">
        <f ca="1">IF(AB$2,data1!X134/Calibration!$G135,"")</f>
        <v>0.32695791660477813</v>
      </c>
      <c r="AC136" s="114">
        <f ca="1">IF(AC$2,data1!Y134/Calibration!$G135,"")</f>
        <v>0.46708271845846083</v>
      </c>
      <c r="AD136" s="114">
        <f ca="1">IF(AD$2,data1!Z134/Calibration!$G135,"")</f>
        <v>0.28024964932021723</v>
      </c>
      <c r="AE136" s="114">
        <f ca="1">IF(AE$2,data1!AA134/Calibration!$G135,"")</f>
        <v>0</v>
      </c>
      <c r="AF136" s="114">
        <f ca="1">IF(AF$2,data1!AB134/Calibration!$G135,"")</f>
        <v>0.46708271845846083</v>
      </c>
      <c r="AG136" s="114">
        <f ca="1">IF(AG$2,data1!AC134/Calibration!$G135,"")</f>
        <v>4.6708272986167379E-2</v>
      </c>
      <c r="AH136" s="114">
        <f ca="1">IF(AH$2,data1!AD134/Calibration!$G135,"")</f>
        <v>0.65391583320955626</v>
      </c>
      <c r="AI136" s="114">
        <f ca="1">IF(AI$2,data1!AE134/Calibration!$G135,"")</f>
        <v>0.5137910085494477</v>
      </c>
      <c r="AJ136" s="114">
        <f ca="1">IF(AJ$2,data1!AF134/Calibration!$G135,"")</f>
        <v>0.23354135922923042</v>
      </c>
      <c r="AK136" s="114">
        <f ca="1">IF(AK$2,data1!AG134/Calibration!$G135,"")</f>
        <v>0.98087372700790854</v>
      </c>
    </row>
    <row r="137" spans="1:37">
      <c r="A137" s="112">
        <f>data1!A135</f>
        <v>965</v>
      </c>
      <c r="B137" s="114">
        <f t="shared" ca="1" si="9"/>
        <v>-0.12555990495928754</v>
      </c>
      <c r="C137" s="114">
        <f t="shared" ca="1" si="10"/>
        <v>0.22260860187512072</v>
      </c>
      <c r="D137" s="114">
        <f t="shared" ca="1" si="11"/>
        <v>0.57077710870952902</v>
      </c>
      <c r="E137" s="114">
        <f t="shared" ca="1" si="12"/>
        <v>0.2321123378896055</v>
      </c>
      <c r="F137" s="114">
        <f ca="1">IF(F$2,data1!B135/Calibration!$G136,"")</f>
        <v>0</v>
      </c>
      <c r="G137" s="114">
        <f ca="1">IF(G$2,data1!C135/Calibration!$G136,"")</f>
        <v>4.6627476919838318E-2</v>
      </c>
      <c r="H137" s="114">
        <f ca="1">IF(H$2,data1!D135/Calibration!$G136,"")</f>
        <v>4.6627476919838318E-2</v>
      </c>
      <c r="I137" s="114">
        <f ca="1">IF(I$2,data1!E135/Calibration!$G136,"")</f>
        <v>4.6627476919838318E-2</v>
      </c>
      <c r="J137" s="114">
        <f ca="1">IF(J$2,data1!F135/Calibration!$G136,"")</f>
        <v>4.6627476919838318E-2</v>
      </c>
      <c r="K137" s="114">
        <f ca="1">IF(K$2,data1!G135/Calibration!$G136,"")</f>
        <v>4.6627476919838318E-2</v>
      </c>
      <c r="L137" s="114">
        <f ca="1">IF(L$2,data1!H135/Calibration!$G136,"")</f>
        <v>0.46627475781489552</v>
      </c>
      <c r="M137" s="114">
        <f ca="1">IF(M$2,data1!I135/Calibration!$G136,"")</f>
        <v>0</v>
      </c>
      <c r="N137" s="114">
        <f ca="1">IF(N$2,data1!J135/Calibration!$G136,"")</f>
        <v>4.6627476919838318E-2</v>
      </c>
      <c r="O137" s="114">
        <f ca="1">IF(O$2,data1!K135/Calibration!$G136,"")</f>
        <v>0.37301981535870654</v>
      </c>
      <c r="P137" s="114">
        <f ca="1">IF(P$2,data1!L135/Calibration!$G136,"")</f>
        <v>0.23313737890744776</v>
      </c>
      <c r="Q137" s="114">
        <f ca="1">IF(Q$2,data1!M135/Calibration!$G136,"")</f>
        <v>0.27976487290251756</v>
      </c>
      <c r="R137" s="114">
        <f ca="1">IF(R$2,data1!N135/Calibration!$G136,"")</f>
        <v>4.6627476919838318E-2</v>
      </c>
      <c r="S137" s="114">
        <f ca="1">IF(S$2,data1!O135/Calibration!$G136,"")</f>
        <v>0.27976487290251756</v>
      </c>
      <c r="T137" s="114">
        <f ca="1">IF(T$2,data1!P135/Calibration!$G136,"")</f>
        <v>0.51290225180996529</v>
      </c>
      <c r="U137" s="114">
        <f ca="1">IF(U$2,data1!Q135/Calibration!$G136,"")</f>
        <v>4.6627476919838318E-2</v>
      </c>
      <c r="V137" s="114">
        <f ca="1">IF(V$2,data1!R135/Calibration!$G136,"")</f>
        <v>4.6627476919838318E-2</v>
      </c>
      <c r="W137" s="114">
        <f ca="1">IF(W$2,data1!S135/Calibration!$G136,"")</f>
        <v>9.3254953839676635E-2</v>
      </c>
      <c r="X137" s="114">
        <f ca="1">IF(X$2,data1!T135/Calibration!$G136,"")</f>
        <v>0.55952974580503512</v>
      </c>
      <c r="Y137" s="114">
        <f ca="1">IF(Y$2,data1!U135/Calibration!$G136,"")</f>
        <v>0</v>
      </c>
      <c r="Z137" s="114" t="str">
        <f>IF(Z$2,data1!V135/Calibration!$G136,"")</f>
        <v/>
      </c>
      <c r="AA137" s="114">
        <f ca="1">IF(AA$2,data1!W135/Calibration!$G136,"")</f>
        <v>0.32639234413061208</v>
      </c>
      <c r="AB137" s="114">
        <f ca="1">IF(AB$2,data1!X135/Calibration!$G136,"")</f>
        <v>0.46627475781489552</v>
      </c>
      <c r="AC137" s="114">
        <f ca="1">IF(AC$2,data1!Y135/Calibration!$G136,"")</f>
        <v>0.41964730935377637</v>
      </c>
      <c r="AD137" s="114">
        <f ca="1">IF(AD$2,data1!Z135/Calibration!$G136,"")</f>
        <v>4.6627476919838318E-2</v>
      </c>
      <c r="AE137" s="114">
        <f ca="1">IF(AE$2,data1!AA135/Calibration!$G136,"")</f>
        <v>4.6627476919838318E-2</v>
      </c>
      <c r="AF137" s="114">
        <f ca="1">IF(AF$2,data1!AB135/Calibration!$G136,"")</f>
        <v>0.60615719426615433</v>
      </c>
      <c r="AG137" s="114">
        <f ca="1">IF(AG$2,data1!AC135/Calibration!$G136,"")</f>
        <v>0.13988243645125878</v>
      </c>
      <c r="AH137" s="114">
        <f ca="1">IF(AH$2,data1!AD135/Calibration!$G136,"")</f>
        <v>0.79266712471248291</v>
      </c>
      <c r="AI137" s="114">
        <f ca="1">IF(AI$2,data1!AE135/Calibration!$G136,"")</f>
        <v>0.18650990767935327</v>
      </c>
      <c r="AJ137" s="114">
        <f ca="1">IF(AJ$2,data1!AF135/Calibration!$G136,"")</f>
        <v>0</v>
      </c>
      <c r="AK137" s="114">
        <f ca="1">IF(AK$2,data1!AG135/Calibration!$G136,"")</f>
        <v>0.65278468826122416</v>
      </c>
    </row>
    <row r="138" spans="1:37">
      <c r="A138" s="112">
        <f>data1!A136</f>
        <v>970</v>
      </c>
      <c r="B138" s="114">
        <f t="shared" ca="1" si="9"/>
        <v>-0.15521032309250324</v>
      </c>
      <c r="C138" s="114">
        <f t="shared" ca="1" si="10"/>
        <v>0.22974062937079512</v>
      </c>
      <c r="D138" s="114">
        <f t="shared" ca="1" si="11"/>
        <v>0.61469158183409345</v>
      </c>
      <c r="E138" s="114">
        <f t="shared" ca="1" si="12"/>
        <v>0.25663396830886559</v>
      </c>
      <c r="F138" s="114">
        <f ca="1">IF(F$2,data1!B136/Calibration!$G137,"")</f>
        <v>4.6548754859138855E-2</v>
      </c>
      <c r="G138" s="114">
        <f ca="1">IF(G$2,data1!C136/Calibration!$G137,"")</f>
        <v>4.6548754859138855E-2</v>
      </c>
      <c r="H138" s="114">
        <f ca="1">IF(H$2,data1!D136/Calibration!$G137,"")</f>
        <v>4.6548754859138855E-2</v>
      </c>
      <c r="I138" s="114">
        <f ca="1">IF(I$2,data1!E136/Calibration!$G137,"")</f>
        <v>4.6548754859138855E-2</v>
      </c>
      <c r="J138" s="114">
        <f ca="1">IF(J$2,data1!F136/Calibration!$G137,"")</f>
        <v>0.18619501943655542</v>
      </c>
      <c r="K138" s="114">
        <f ca="1">IF(K$2,data1!G136/Calibration!$G137,"")</f>
        <v>4.6548754859138855E-2</v>
      </c>
      <c r="L138" s="114">
        <f ca="1">IF(L$2,data1!H136/Calibration!$G137,"")</f>
        <v>0.46548753722711989</v>
      </c>
      <c r="M138" s="114">
        <f ca="1">IF(M$2,data1!I136/Calibration!$G137,"")</f>
        <v>0</v>
      </c>
      <c r="N138" s="114">
        <f ca="1">IF(N$2,data1!J136/Calibration!$G137,"")</f>
        <v>4.6548754859138855E-2</v>
      </c>
      <c r="O138" s="114">
        <f ca="1">IF(O$2,data1!K136/Calibration!$G137,"")</f>
        <v>0.46548753722711989</v>
      </c>
      <c r="P138" s="114">
        <f ca="1">IF(P$2,data1!L136/Calibration!$G137,"")</f>
        <v>0.23274376861355994</v>
      </c>
      <c r="Q138" s="114">
        <f ca="1">IF(Q$2,data1!M136/Calibration!$G137,"")</f>
        <v>0.32584128969610637</v>
      </c>
      <c r="R138" s="114">
        <f ca="1">IF(R$2,data1!N136/Calibration!$G137,"")</f>
        <v>9.309750971827771E-2</v>
      </c>
      <c r="S138" s="114">
        <f ca="1">IF(S$2,data1!O136/Calibration!$G137,"")</f>
        <v>4.6548754859138855E-2</v>
      </c>
      <c r="T138" s="114">
        <f ca="1">IF(T$2,data1!P136/Calibration!$G137,"")</f>
        <v>0.60513380748667078</v>
      </c>
      <c r="U138" s="114">
        <f ca="1">IF(U$2,data1!Q136/Calibration!$G137,"")</f>
        <v>4.6548754859138855E-2</v>
      </c>
      <c r="V138" s="114">
        <f ca="1">IF(V$2,data1!R136/Calibration!$G137,"")</f>
        <v>4.6548754859138855E-2</v>
      </c>
      <c r="W138" s="114">
        <f ca="1">IF(W$2,data1!S136/Calibration!$G137,"")</f>
        <v>0.23274376861355994</v>
      </c>
      <c r="X138" s="114">
        <f ca="1">IF(X$2,data1!T136/Calibration!$G137,"")</f>
        <v>0.69823130584067983</v>
      </c>
      <c r="Y138" s="114">
        <f ca="1">IF(Y$2,data1!U136/Calibration!$G137,"")</f>
        <v>0</v>
      </c>
      <c r="Z138" s="114" t="str">
        <f>IF(Z$2,data1!V136/Calibration!$G137,"")</f>
        <v/>
      </c>
      <c r="AA138" s="114">
        <f ca="1">IF(AA$2,data1!W136/Calibration!$G137,"")</f>
        <v>0</v>
      </c>
      <c r="AB138" s="114">
        <f ca="1">IF(AB$2,data1!X136/Calibration!$G137,"")</f>
        <v>0.51203630913266174</v>
      </c>
      <c r="AC138" s="114">
        <f ca="1">IF(AC$2,data1!Y136/Calibration!$G137,"")</f>
        <v>0.51203630913266174</v>
      </c>
      <c r="AD138" s="114">
        <f ca="1">IF(AD$2,data1!Z136/Calibration!$G137,"")</f>
        <v>4.6548754859138855E-2</v>
      </c>
      <c r="AE138" s="114">
        <f ca="1">IF(AE$2,data1!AA136/Calibration!$G137,"")</f>
        <v>0.13964627025955093</v>
      </c>
      <c r="AF138" s="114">
        <f ca="1">IF(AF$2,data1!AB136/Calibration!$G137,"")</f>
        <v>0.8378776215573055</v>
      </c>
      <c r="AG138" s="114">
        <f ca="1">IF(AG$2,data1!AC136/Calibration!$G137,"")</f>
        <v>0.18619501943655542</v>
      </c>
      <c r="AH138" s="114">
        <f ca="1">IF(AH$2,data1!AD136/Calibration!$G137,"")</f>
        <v>0.79132884965176364</v>
      </c>
      <c r="AI138" s="114">
        <f ca="1">IF(AI$2,data1!AE136/Calibration!$G137,"")</f>
        <v>0</v>
      </c>
      <c r="AJ138" s="114">
        <f ca="1">IF(AJ$2,data1!AF136/Calibration!$G137,"")</f>
        <v>0</v>
      </c>
      <c r="AK138" s="114">
        <f ca="1">IF(AK$2,data1!AG136/Calibration!$G137,"")</f>
        <v>0.37239003887311084</v>
      </c>
    </row>
    <row r="139" spans="1:37">
      <c r="A139" s="112">
        <f>data1!A137</f>
        <v>975</v>
      </c>
      <c r="B139" s="114">
        <f t="shared" ca="1" si="9"/>
        <v>-0.10937937530557737</v>
      </c>
      <c r="C139" s="114">
        <f t="shared" ca="1" si="10"/>
        <v>0.23405591134926299</v>
      </c>
      <c r="D139" s="114">
        <f t="shared" ca="1" si="11"/>
        <v>0.57749119800410331</v>
      </c>
      <c r="E139" s="114">
        <f t="shared" ca="1" si="12"/>
        <v>0.22895685776989355</v>
      </c>
      <c r="F139" s="114">
        <f ca="1">IF(F$2,data1!B137/Calibration!$G138,"")</f>
        <v>9.3022219648702956E-2</v>
      </c>
      <c r="G139" s="114">
        <f ca="1">IF(G$2,data1!C137/Calibration!$G138,"")</f>
        <v>4.6511109824351478E-2</v>
      </c>
      <c r="H139" s="114">
        <f ca="1">IF(H$2,data1!D137/Calibration!$G138,"")</f>
        <v>4.6511109824351478E-2</v>
      </c>
      <c r="I139" s="114">
        <f ca="1">IF(I$2,data1!E137/Calibration!$G138,"")</f>
        <v>4.6511109824351478E-2</v>
      </c>
      <c r="J139" s="114">
        <f ca="1">IF(J$2,data1!F137/Calibration!$G138,"")</f>
        <v>0.13953333515059352</v>
      </c>
      <c r="K139" s="114">
        <f ca="1">IF(K$2,data1!G137/Calibration!$G138,"")</f>
        <v>4.6511109824351478E-2</v>
      </c>
      <c r="L139" s="114">
        <f ca="1">IF(L$2,data1!H137/Calibration!$G138,"")</f>
        <v>0.41860000545178055</v>
      </c>
      <c r="M139" s="114">
        <f ca="1">IF(M$2,data1!I137/Calibration!$G138,"")</f>
        <v>0.18604443929740591</v>
      </c>
      <c r="N139" s="114">
        <f ca="1">IF(N$2,data1!J137/Calibration!$G138,"")</f>
        <v>0.32557777444799946</v>
      </c>
      <c r="O139" s="114">
        <f ca="1">IF(O$2,data1!K137/Calibration!$G138,"")</f>
        <v>0.41860000545178055</v>
      </c>
      <c r="P139" s="114">
        <f ca="1">IF(P$2,data1!L137/Calibration!$G138,"")</f>
        <v>0.18604443929740591</v>
      </c>
      <c r="Q139" s="114">
        <f ca="1">IF(Q$2,data1!M137/Calibration!$G138,"")</f>
        <v>0.37208887859481182</v>
      </c>
      <c r="R139" s="114">
        <f ca="1">IF(R$2,data1!N137/Calibration!$G138,"")</f>
        <v>9.3022219648702956E-2</v>
      </c>
      <c r="S139" s="114">
        <f ca="1">IF(S$2,data1!O137/Calibration!$G138,"")</f>
        <v>4.6511109824351478E-2</v>
      </c>
      <c r="T139" s="114">
        <f ca="1">IF(T$2,data1!P137/Calibration!$G138,"")</f>
        <v>0.60464442203903013</v>
      </c>
      <c r="U139" s="114">
        <f ca="1">IF(U$2,data1!Q137/Calibration!$G138,"")</f>
        <v>4.6511109824351478E-2</v>
      </c>
      <c r="V139" s="114">
        <f ca="1">IF(V$2,data1!R137/Calibration!$G138,"")</f>
        <v>4.6511109824351478E-2</v>
      </c>
      <c r="W139" s="114">
        <f ca="1">IF(W$2,data1!S137/Calibration!$G138,"")</f>
        <v>0.18604443929740591</v>
      </c>
      <c r="X139" s="114">
        <f ca="1">IF(X$2,data1!T137/Calibration!$G138,"")</f>
        <v>0.55813334060237407</v>
      </c>
      <c r="Y139" s="114">
        <f ca="1">IF(Y$2,data1!U137/Calibration!$G138,"")</f>
        <v>0</v>
      </c>
      <c r="Z139" s="114" t="str">
        <f>IF(Z$2,data1!V137/Calibration!$G138,"")</f>
        <v/>
      </c>
      <c r="AA139" s="114">
        <f ca="1">IF(AA$2,data1!W137/Calibration!$G138,"")</f>
        <v>0</v>
      </c>
      <c r="AB139" s="114">
        <f ca="1">IF(AB$2,data1!X137/Calibration!$G138,"")</f>
        <v>0.5116222137454054</v>
      </c>
      <c r="AC139" s="114">
        <f ca="1">IF(AC$2,data1!Y137/Calibration!$G138,"")</f>
        <v>0.55813334060237407</v>
      </c>
      <c r="AD139" s="114">
        <f ca="1">IF(AD$2,data1!Z137/Calibration!$G138,"")</f>
        <v>0.23255554344421833</v>
      </c>
      <c r="AE139" s="114">
        <f ca="1">IF(AE$2,data1!AA137/Calibration!$G138,"")</f>
        <v>9.3022219648702956E-2</v>
      </c>
      <c r="AF139" s="114">
        <f ca="1">IF(AF$2,data1!AB137/Calibration!$G138,"")</f>
        <v>0.83720001090356111</v>
      </c>
      <c r="AG139" s="114">
        <f ca="1">IF(AG$2,data1!AC137/Calibration!$G138,"")</f>
        <v>0.18604443929740591</v>
      </c>
      <c r="AH139" s="114">
        <f ca="1">IF(AH$2,data1!AD137/Calibration!$G138,"")</f>
        <v>0.60464442203903013</v>
      </c>
      <c r="AI139" s="114">
        <f ca="1">IF(AI$2,data1!AE137/Calibration!$G138,"")</f>
        <v>0</v>
      </c>
      <c r="AJ139" s="114">
        <f ca="1">IF(AJ$2,data1!AF137/Calibration!$G138,"")</f>
        <v>0</v>
      </c>
      <c r="AK139" s="114">
        <f ca="1">IF(AK$2,data1!AG137/Calibration!$G138,"")</f>
        <v>0.32557777444799946</v>
      </c>
    </row>
    <row r="140" spans="1:37">
      <c r="A140" s="112">
        <f>data1!A138</f>
        <v>980</v>
      </c>
      <c r="B140" s="114">
        <f t="shared" ca="1" si="9"/>
        <v>-5.6136534781862091E-3</v>
      </c>
      <c r="C140" s="114">
        <f t="shared" ca="1" si="10"/>
        <v>0.29562313170895105</v>
      </c>
      <c r="D140" s="114">
        <f t="shared" ca="1" si="11"/>
        <v>0.59685991689608831</v>
      </c>
      <c r="E140" s="114">
        <f t="shared" ca="1" si="12"/>
        <v>0.20082452345809149</v>
      </c>
      <c r="F140" s="114">
        <f ca="1">IF(F$2,data1!B138/Calibration!$G139,"")</f>
        <v>4.6519375738646979E-2</v>
      </c>
      <c r="G140" s="114">
        <f ca="1">IF(G$2,data1!C138/Calibration!$G139,"")</f>
        <v>0.13955813289448901</v>
      </c>
      <c r="H140" s="114">
        <f ca="1">IF(H$2,data1!D138/Calibration!$G139,"")</f>
        <v>9.3038751477293957E-2</v>
      </c>
      <c r="I140" s="114">
        <f ca="1">IF(I$2,data1!E138/Calibration!$G139,"")</f>
        <v>4.6519375738646979E-2</v>
      </c>
      <c r="J140" s="114">
        <f ca="1">IF(J$2,data1!F138/Calibration!$G139,"")</f>
        <v>9.3038751477293957E-2</v>
      </c>
      <c r="K140" s="114">
        <f ca="1">IF(K$2,data1!G138/Calibration!$G139,"")</f>
        <v>4.6519375738646979E-2</v>
      </c>
      <c r="L140" s="114">
        <f ca="1">IF(L$2,data1!H138/Calibration!$G139,"")</f>
        <v>0.41867439868346706</v>
      </c>
      <c r="M140" s="114">
        <f ca="1">IF(M$2,data1!I138/Calibration!$G139,"")</f>
        <v>0.23259687301468682</v>
      </c>
      <c r="N140" s="114">
        <f ca="1">IF(N$2,data1!J138/Calibration!$G139,"")</f>
        <v>0.41867439868346706</v>
      </c>
      <c r="O140" s="114">
        <f ca="1">IF(O$2,data1!K138/Calibration!$G139,"")</f>
        <v>0.37215500590917583</v>
      </c>
      <c r="P140" s="114">
        <f ca="1">IF(P$2,data1!L138/Calibration!$G139,"")</f>
        <v>0.23259687301468682</v>
      </c>
      <c r="Q140" s="114">
        <f ca="1">IF(Q$2,data1!M138/Calibration!$G139,"")</f>
        <v>0.32563563584907695</v>
      </c>
      <c r="R140" s="114">
        <f ca="1">IF(R$2,data1!N138/Calibration!$G139,"")</f>
        <v>0.18607750295458791</v>
      </c>
      <c r="S140" s="114">
        <f ca="1">IF(S$2,data1!O138/Calibration!$G139,"")</f>
        <v>0.23259687301468682</v>
      </c>
      <c r="T140" s="114">
        <f ca="1">IF(T$2,data1!P138/Calibration!$G139,"")</f>
        <v>0.55823253157795605</v>
      </c>
      <c r="U140" s="114">
        <f ca="1">IF(U$2,data1!Q138/Calibration!$G139,"")</f>
        <v>0.37215500590917583</v>
      </c>
      <c r="V140" s="114">
        <f ca="1">IF(V$2,data1!R138/Calibration!$G139,"")</f>
        <v>0.23259687301468682</v>
      </c>
      <c r="W140" s="114">
        <f ca="1">IF(W$2,data1!S138/Calibration!$G139,"")</f>
        <v>0.27911626578897802</v>
      </c>
      <c r="X140" s="114">
        <f ca="1">IF(X$2,data1!T138/Calibration!$G139,"")</f>
        <v>0.60475187892386262</v>
      </c>
      <c r="Y140" s="114">
        <f ca="1">IF(Y$2,data1!U138/Calibration!$G139,"")</f>
        <v>0.23259687301468682</v>
      </c>
      <c r="Z140" s="114" t="str">
        <f>IF(Z$2,data1!V138/Calibration!$G139,"")</f>
        <v/>
      </c>
      <c r="AA140" s="114">
        <f ca="1">IF(AA$2,data1!W138/Calibration!$G139,"")</f>
        <v>0</v>
      </c>
      <c r="AB140" s="114">
        <f ca="1">IF(AB$2,data1!X138/Calibration!$G139,"")</f>
        <v>0.37215500590917583</v>
      </c>
      <c r="AC140" s="114">
        <f ca="1">IF(AC$2,data1!Y138/Calibration!$G139,"")</f>
        <v>0.51171313880366487</v>
      </c>
      <c r="AD140" s="114">
        <f ca="1">IF(AD$2,data1!Z138/Calibration!$G139,"")</f>
        <v>0.55823253157795605</v>
      </c>
      <c r="AE140" s="114">
        <f ca="1">IF(AE$2,data1!AA138/Calibration!$G139,"")</f>
        <v>0.27911626578897802</v>
      </c>
      <c r="AF140" s="114">
        <f ca="1">IF(AF$2,data1!AB138/Calibration!$G139,"")</f>
        <v>0.69779061904406048</v>
      </c>
      <c r="AG140" s="114">
        <f ca="1">IF(AG$2,data1!AC138/Calibration!$G139,"")</f>
        <v>4.6519375738646979E-2</v>
      </c>
      <c r="AH140" s="114">
        <f ca="1">IF(AH$2,data1!AD138/Calibration!$G139,"")</f>
        <v>0.69779061904406048</v>
      </c>
      <c r="AI140" s="114">
        <f ca="1">IF(AI$2,data1!AE138/Calibration!$G139,"")</f>
        <v>0.13955813289448901</v>
      </c>
      <c r="AJ140" s="114">
        <f ca="1">IF(AJ$2,data1!AF138/Calibration!$G139,"")</f>
        <v>0.18607750295458791</v>
      </c>
      <c r="AK140" s="114">
        <f ca="1">IF(AK$2,data1!AG138/Calibration!$G139,"")</f>
        <v>0.51171313880366487</v>
      </c>
    </row>
    <row r="141" spans="1:37">
      <c r="A141" s="112">
        <f>data1!A139</f>
        <v>985</v>
      </c>
      <c r="B141" s="114">
        <f t="shared" ca="1" si="9"/>
        <v>3.176092813604664E-2</v>
      </c>
      <c r="C141" s="114">
        <f t="shared" ca="1" si="10"/>
        <v>0.38996209858357617</v>
      </c>
      <c r="D141" s="114">
        <f t="shared" ca="1" si="11"/>
        <v>0.74816326903110575</v>
      </c>
      <c r="E141" s="114">
        <f t="shared" ca="1" si="12"/>
        <v>0.23880078029835303</v>
      </c>
      <c r="F141" s="114">
        <f ca="1">IF(F$2,data1!B139/Calibration!$G140,"")</f>
        <v>0</v>
      </c>
      <c r="G141" s="114">
        <f ca="1">IF(G$2,data1!C139/Calibration!$G140,"")</f>
        <v>0.18598192324132018</v>
      </c>
      <c r="H141" s="114">
        <f ca="1">IF(H$2,data1!D139/Calibration!$G140,"")</f>
        <v>9.299096162066009E-2</v>
      </c>
      <c r="I141" s="114">
        <f ca="1">IF(I$2,data1!E139/Calibration!$G140,"")</f>
        <v>0.23247739837601894</v>
      </c>
      <c r="J141" s="114">
        <f ca="1">IF(J$2,data1!F139/Calibration!$G140,"")</f>
        <v>0.13948644810662139</v>
      </c>
      <c r="K141" s="114">
        <f ca="1">IF(K$2,data1!G139/Calibration!$G140,"")</f>
        <v>9.299096162066009E-2</v>
      </c>
      <c r="L141" s="114">
        <f ca="1">IF(L$2,data1!H139/Calibration!$G140,"")</f>
        <v>0.27897289621324278</v>
      </c>
      <c r="M141" s="114">
        <f ca="1">IF(M$2,data1!I139/Calibration!$G140,"")</f>
        <v>0.13948644810662139</v>
      </c>
      <c r="N141" s="114">
        <f ca="1">IF(N$2,data1!J139/Calibration!$G140,"")</f>
        <v>0.4184593443198642</v>
      </c>
      <c r="O141" s="114">
        <f ca="1">IF(O$2,data1!K139/Calibration!$G140,"")</f>
        <v>0.60444124485865935</v>
      </c>
      <c r="P141" s="114">
        <f ca="1">IF(P$2,data1!L139/Calibration!$G140,"")</f>
        <v>0.18598192324132018</v>
      </c>
      <c r="Q141" s="114">
        <f ca="1">IF(Q$2,data1!M139/Calibration!$G140,"")</f>
        <v>0.13948644810662139</v>
      </c>
      <c r="R141" s="114">
        <f ca="1">IF(R$2,data1!N139/Calibration!$G140,"")</f>
        <v>0.46495479675203788</v>
      </c>
      <c r="S141" s="114">
        <f ca="1">IF(S$2,data1!O139/Calibration!$G140,"")</f>
        <v>0.60444124485865935</v>
      </c>
      <c r="T141" s="114">
        <f ca="1">IF(T$2,data1!P139/Calibration!$G140,"")</f>
        <v>0.37196384648264036</v>
      </c>
      <c r="U141" s="114">
        <f ca="1">IF(U$2,data1!Q139/Calibration!$G140,"")</f>
        <v>0.51145029458926172</v>
      </c>
      <c r="V141" s="114">
        <f ca="1">IF(V$2,data1!R139/Calibration!$G140,"")</f>
        <v>0.4184593443198642</v>
      </c>
      <c r="W141" s="114">
        <f ca="1">IF(W$2,data1!S139/Calibration!$G140,"")</f>
        <v>0.55794579242648557</v>
      </c>
      <c r="X141" s="114">
        <f ca="1">IF(X$2,data1!T139/Calibration!$G140,"")</f>
        <v>0.60444124485865935</v>
      </c>
      <c r="Y141" s="114">
        <f ca="1">IF(Y$2,data1!U139/Calibration!$G140,"")</f>
        <v>0.3254683713479416</v>
      </c>
      <c r="Z141" s="114" t="str">
        <f>IF(Z$2,data1!V139/Calibration!$G140,"")</f>
        <v/>
      </c>
      <c r="AA141" s="114">
        <f ca="1">IF(AA$2,data1!W139/Calibration!$G140,"")</f>
        <v>0.3254683713479416</v>
      </c>
      <c r="AB141" s="114">
        <f ca="1">IF(AB$2,data1!X139/Calibration!$G140,"")</f>
        <v>0.23247739837601894</v>
      </c>
      <c r="AC141" s="114">
        <f ca="1">IF(AC$2,data1!Y139/Calibration!$G140,"")</f>
        <v>0.69743219512805688</v>
      </c>
      <c r="AD141" s="114">
        <f ca="1">IF(AD$2,data1!Z139/Calibration!$G140,"")</f>
        <v>0.60444124485865935</v>
      </c>
      <c r="AE141" s="114">
        <f ca="1">IF(AE$2,data1!AA139/Calibration!$G140,"")</f>
        <v>0.51145029458926172</v>
      </c>
      <c r="AF141" s="114">
        <f ca="1">IF(AF$2,data1!AB139/Calibration!$G140,"")</f>
        <v>0.74392769296528072</v>
      </c>
      <c r="AG141" s="114">
        <f ca="1">IF(AG$2,data1!AC139/Calibration!$G140,"")</f>
        <v>0</v>
      </c>
      <c r="AH141" s="114">
        <f ca="1">IF(AH$2,data1!AD139/Calibration!$G140,"")</f>
        <v>0.88341409566685192</v>
      </c>
      <c r="AI141" s="114">
        <f ca="1">IF(AI$2,data1!AE139/Calibration!$G140,"")</f>
        <v>0.51145029458926172</v>
      </c>
      <c r="AJ141" s="114">
        <f ca="1">IF(AJ$2,data1!AF139/Calibration!$G140,"")</f>
        <v>0.4184593443198642</v>
      </c>
      <c r="AK141" s="114">
        <f ca="1">IF(AK$2,data1!AG139/Calibration!$G140,"")</f>
        <v>0.79042319080250456</v>
      </c>
    </row>
    <row r="142" spans="1:37">
      <c r="A142" s="112">
        <f>data1!A140</f>
        <v>990</v>
      </c>
      <c r="B142" s="114">
        <f t="shared" ca="1" si="9"/>
        <v>5.7343753732889025E-2</v>
      </c>
      <c r="C142" s="114">
        <f t="shared" ca="1" si="10"/>
        <v>0.42173563935724168</v>
      </c>
      <c r="D142" s="114">
        <f t="shared" ca="1" si="11"/>
        <v>0.78612752498159433</v>
      </c>
      <c r="E142" s="114">
        <f t="shared" ca="1" si="12"/>
        <v>0.24292792374956843</v>
      </c>
      <c r="F142" s="114">
        <f ca="1">IF(F$2,data1!B140/Calibration!$G141,"")</f>
        <v>0</v>
      </c>
      <c r="G142" s="114">
        <f ca="1">IF(G$2,data1!C140/Calibration!$G141,"")</f>
        <v>9.3051991278573956E-2</v>
      </c>
      <c r="H142" s="114">
        <f ca="1">IF(H$2,data1!D140/Calibration!$G141,"")</f>
        <v>4.6525995639286978E-2</v>
      </c>
      <c r="I142" s="114">
        <f ca="1">IF(I$2,data1!E140/Calibration!$G141,"")</f>
        <v>0.37220796511429582</v>
      </c>
      <c r="J142" s="114">
        <f ca="1">IF(J$2,data1!F140/Calibration!$G141,"")</f>
        <v>9.3051991278573956E-2</v>
      </c>
      <c r="K142" s="114">
        <f ca="1">IF(K$2,data1!G140/Calibration!$G141,"")</f>
        <v>0.37220796511429582</v>
      </c>
      <c r="L142" s="114">
        <f ca="1">IF(L$2,data1!H140/Calibration!$G141,"")</f>
        <v>0.27915598519443419</v>
      </c>
      <c r="M142" s="114">
        <f ca="1">IF(M$2,data1!I140/Calibration!$G141,"")</f>
        <v>0.13957799259721709</v>
      </c>
      <c r="N142" s="114">
        <f ca="1">IF(N$2,data1!J140/Calibration!$G141,"")</f>
        <v>0.37220796511429582</v>
      </c>
      <c r="O142" s="114">
        <f ca="1">IF(O$2,data1!K140/Calibration!$G141,"")</f>
        <v>0.74441593022859165</v>
      </c>
      <c r="P142" s="114">
        <f ca="1">IF(P$2,data1!L140/Calibration!$G141,"")</f>
        <v>0.13957799259721709</v>
      </c>
      <c r="Q142" s="114">
        <f ca="1">IF(Q$2,data1!M140/Calibration!$G141,"")</f>
        <v>0.23262997251707873</v>
      </c>
      <c r="R142" s="114">
        <f ca="1">IF(R$2,data1!N140/Calibration!$G141,"")</f>
        <v>0.46525994503415746</v>
      </c>
      <c r="S142" s="114">
        <f ca="1">IF(S$2,data1!O140/Calibration!$G141,"")</f>
        <v>0.65136395030873007</v>
      </c>
      <c r="T142" s="114">
        <f ca="1">IF(T$2,data1!P140/Calibration!$G141,"")</f>
        <v>0.41873397779165134</v>
      </c>
      <c r="U142" s="114">
        <f ca="1">IF(U$2,data1!Q140/Calibration!$G141,"")</f>
        <v>0.51178595771151292</v>
      </c>
      <c r="V142" s="114">
        <f ca="1">IF(V$2,data1!R140/Calibration!$G141,"")</f>
        <v>0.41873397779165134</v>
      </c>
      <c r="W142" s="114">
        <f ca="1">IF(W$2,data1!S140/Calibration!$G141,"")</f>
        <v>0.65136395030873007</v>
      </c>
      <c r="X142" s="114">
        <f ca="1">IF(X$2,data1!T140/Calibration!$G141,"")</f>
        <v>0.51178595771151292</v>
      </c>
      <c r="Y142" s="114">
        <f ca="1">IF(Y$2,data1!U140/Calibration!$G141,"")</f>
        <v>0.18610398255714791</v>
      </c>
      <c r="Z142" s="114" t="str">
        <f>IF(Z$2,data1!V140/Calibration!$G141,"")</f>
        <v/>
      </c>
      <c r="AA142" s="114">
        <f ca="1">IF(AA$2,data1!W140/Calibration!$G141,"")</f>
        <v>0.46525994503415746</v>
      </c>
      <c r="AB142" s="114">
        <f ca="1">IF(AB$2,data1!X140/Calibration!$G141,"")</f>
        <v>0.41873397779165134</v>
      </c>
      <c r="AC142" s="114">
        <f ca="1">IF(AC$2,data1!Y140/Calibration!$G141,"")</f>
        <v>0.88399387739095947</v>
      </c>
      <c r="AD142" s="114">
        <f ca="1">IF(AD$2,data1!Z140/Calibration!$G141,"")</f>
        <v>0.51178595771151292</v>
      </c>
      <c r="AE142" s="114">
        <f ca="1">IF(AE$2,data1!AA140/Calibration!$G141,"")</f>
        <v>0.46525994503415746</v>
      </c>
      <c r="AF142" s="114">
        <f ca="1">IF(AF$2,data1!AB140/Calibration!$G141,"")</f>
        <v>0.69788991755123619</v>
      </c>
      <c r="AG142" s="114">
        <f ca="1">IF(AG$2,data1!AC140/Calibration!$G141,"")</f>
        <v>0.27915598519443419</v>
      </c>
      <c r="AH142" s="114">
        <f ca="1">IF(AH$2,data1!AD140/Calibration!$G141,"")</f>
        <v>0.88399387739095947</v>
      </c>
      <c r="AI142" s="114">
        <f ca="1">IF(AI$2,data1!AE140/Calibration!$G141,"")</f>
        <v>0.55831197038886837</v>
      </c>
      <c r="AJ142" s="114">
        <f ca="1">IF(AJ$2,data1!AF140/Calibration!$G141,"")</f>
        <v>0.37220796511429582</v>
      </c>
      <c r="AK142" s="114">
        <f ca="1">IF(AK$2,data1!AG140/Calibration!$G141,"")</f>
        <v>0.83746795558330267</v>
      </c>
    </row>
    <row r="143" spans="1:37">
      <c r="A143" s="112">
        <f>data1!A141</f>
        <v>995</v>
      </c>
      <c r="B143" s="114">
        <f t="shared" ca="1" si="9"/>
        <v>0.12797357797500658</v>
      </c>
      <c r="C143" s="114">
        <f t="shared" ca="1" si="10"/>
        <v>0.45802550929620567</v>
      </c>
      <c r="D143" s="114">
        <f t="shared" ca="1" si="11"/>
        <v>0.7880774406174047</v>
      </c>
      <c r="E143" s="114">
        <f t="shared" ca="1" si="12"/>
        <v>0.22003462088079939</v>
      </c>
      <c r="F143" s="114">
        <f ca="1">IF(F$2,data1!B141/Calibration!$G142,"")</f>
        <v>0.32587388975529419</v>
      </c>
      <c r="G143" s="114">
        <f ca="1">IF(G$2,data1!C141/Calibration!$G142,"")</f>
        <v>9.3106824020740386E-2</v>
      </c>
      <c r="H143" s="114">
        <f ca="1">IF(H$2,data1!D141/Calibration!$G142,"")</f>
        <v>4.6553412010370193E-2</v>
      </c>
      <c r="I143" s="114">
        <f ca="1">IF(I$2,data1!E141/Calibration!$G142,"")</f>
        <v>0.37242729608296155</v>
      </c>
      <c r="J143" s="114">
        <f ca="1">IF(J$2,data1!F141/Calibration!$G142,"")</f>
        <v>9.3106824020740386E-2</v>
      </c>
      <c r="K143" s="114">
        <f ca="1">IF(K$2,data1!G141/Calibration!$G142,"")</f>
        <v>0.46553410873829626</v>
      </c>
      <c r="L143" s="114">
        <f ca="1">IF(L$2,data1!H141/Calibration!$G142,"")</f>
        <v>0.60519435045210968</v>
      </c>
      <c r="M143" s="114">
        <f ca="1">IF(M$2,data1!I141/Calibration!$G142,"")</f>
        <v>9.3106824020740386E-2</v>
      </c>
      <c r="N143" s="114">
        <f ca="1">IF(N$2,data1!J141/Calibration!$G142,"")</f>
        <v>0.27932048342762683</v>
      </c>
      <c r="O143" s="114">
        <f ca="1">IF(O$2,data1!K141/Calibration!$G142,"")</f>
        <v>0.69830116310744439</v>
      </c>
      <c r="P143" s="114">
        <f ca="1">IF(P$2,data1!L141/Calibration!$G142,"")</f>
        <v>0.37242729608296155</v>
      </c>
      <c r="Q143" s="114">
        <f ca="1">IF(Q$2,data1!M141/Calibration!$G142,"")</f>
        <v>0.51208753779677496</v>
      </c>
      <c r="R143" s="114">
        <f ca="1">IF(R$2,data1!N141/Calibration!$G142,"")</f>
        <v>0.37242729608296155</v>
      </c>
      <c r="S143" s="114">
        <f ca="1">IF(S$2,data1!O141/Calibration!$G142,"")</f>
        <v>0.51208753779677496</v>
      </c>
      <c r="T143" s="114">
        <f ca="1">IF(T$2,data1!P141/Calibration!$G142,"")</f>
        <v>0.69830116310744439</v>
      </c>
      <c r="U143" s="114">
        <f ca="1">IF(U$2,data1!Q141/Calibration!$G142,"")</f>
        <v>0.51208753779677496</v>
      </c>
      <c r="V143" s="114">
        <f ca="1">IF(V$2,data1!R141/Calibration!$G142,"")</f>
        <v>0.37242729608296155</v>
      </c>
      <c r="W143" s="114">
        <f ca="1">IF(W$2,data1!S141/Calibration!$G142,"")</f>
        <v>0.55864096685525366</v>
      </c>
      <c r="X143" s="114">
        <f ca="1">IF(X$2,data1!T141/Calibration!$G142,"")</f>
        <v>0.55864096685525366</v>
      </c>
      <c r="Y143" s="114">
        <f ca="1">IF(Y$2,data1!U141/Calibration!$G142,"")</f>
        <v>0.18621364804148077</v>
      </c>
      <c r="Z143" s="114" t="str">
        <f>IF(Z$2,data1!V141/Calibration!$G142,"")</f>
        <v/>
      </c>
      <c r="AA143" s="114">
        <f ca="1">IF(AA$2,data1!W141/Calibration!$G142,"")</f>
        <v>0.41898072514144025</v>
      </c>
      <c r="AB143" s="114">
        <f ca="1">IF(AB$2,data1!X141/Calibration!$G142,"")</f>
        <v>0.69830116310744439</v>
      </c>
      <c r="AC143" s="114">
        <f ca="1">IF(AC$2,data1!Y141/Calibration!$G142,"")</f>
        <v>0.83796145028288049</v>
      </c>
      <c r="AD143" s="114">
        <f ca="1">IF(AD$2,data1!Z141/Calibration!$G142,"")</f>
        <v>0.46553410873829626</v>
      </c>
      <c r="AE143" s="114">
        <f ca="1">IF(AE$2,data1!AA141/Calibration!$G142,"")</f>
        <v>0.46553410873829626</v>
      </c>
      <c r="AF143" s="114">
        <f ca="1">IF(AF$2,data1!AB141/Calibration!$G142,"")</f>
        <v>0.65174777951058838</v>
      </c>
      <c r="AG143" s="114">
        <f ca="1">IF(AG$2,data1!AC141/Calibration!$G142,"")</f>
        <v>0.51208753779677496</v>
      </c>
      <c r="AH143" s="114">
        <f ca="1">IF(AH$2,data1!AD141/Calibration!$G142,"")</f>
        <v>0.83796145028288049</v>
      </c>
      <c r="AI143" s="114">
        <f ca="1">IF(AI$2,data1!AE141/Calibration!$G142,"")</f>
        <v>0.46553410873829626</v>
      </c>
      <c r="AJ143" s="114">
        <f ca="1">IF(AJ$2,data1!AF141/Calibration!$G142,"")</f>
        <v>0.27932048342762683</v>
      </c>
      <c r="AK143" s="114">
        <f ca="1">IF(AK$2,data1!AG141/Calibration!$G142,"")</f>
        <v>0.83796145028288049</v>
      </c>
    </row>
    <row r="144" spans="1:37">
      <c r="A144" s="112">
        <f>data1!A142</f>
        <v>1000</v>
      </c>
      <c r="B144" s="114">
        <f t="shared" ca="1" si="9"/>
        <v>0.19300904634442057</v>
      </c>
      <c r="C144" s="114">
        <f t="shared" ca="1" si="10"/>
        <v>0.54190180850855385</v>
      </c>
      <c r="D144" s="114">
        <f t="shared" ca="1" si="11"/>
        <v>0.89079457067268719</v>
      </c>
      <c r="E144" s="114">
        <f t="shared" ca="1" si="12"/>
        <v>0.23259517477608885</v>
      </c>
      <c r="F144" s="114">
        <f ca="1">IF(F$2,data1!B142/Calibration!$G143,"")</f>
        <v>0.51330143888929025</v>
      </c>
      <c r="G144" s="114">
        <f ca="1">IF(G$2,data1!C142/Calibration!$G143,"")</f>
        <v>0.13999130565793272</v>
      </c>
      <c r="H144" s="114">
        <f ca="1">IF(H$2,data1!D142/Calibration!$G143,"")</f>
        <v>0.32664637227361148</v>
      </c>
      <c r="I144" s="114">
        <f ca="1">IF(I$2,data1!E142/Calibration!$G143,"")</f>
        <v>0.41997391697379816</v>
      </c>
      <c r="J144" s="114">
        <f ca="1">IF(J$2,data1!F142/Calibration!$G143,"")</f>
        <v>0.41997391697379816</v>
      </c>
      <c r="K144" s="114">
        <f ca="1">IF(K$2,data1!G142/Calibration!$G143,"")</f>
        <v>0.46663765514684952</v>
      </c>
      <c r="L144" s="114">
        <f ca="1">IF(L$2,data1!H142/Calibration!$G143,"")</f>
        <v>0.88661152655125841</v>
      </c>
      <c r="M144" s="114">
        <f ca="1">IF(M$2,data1!I142/Calibration!$G143,"")</f>
        <v>0.13999130565793272</v>
      </c>
      <c r="N144" s="114">
        <f ca="1">IF(N$2,data1!J142/Calibration!$G143,"")</f>
        <v>0.23331882757342476</v>
      </c>
      <c r="O144" s="114">
        <f ca="1">IF(O$2,data1!K142/Calibration!$G143,"")</f>
        <v>0.69995648272027433</v>
      </c>
      <c r="P144" s="114">
        <f ca="1">IF(P$2,data1!L142/Calibration!$G143,"")</f>
        <v>0.79328405020515569</v>
      </c>
      <c r="Q144" s="114">
        <f ca="1">IF(Q$2,data1!M142/Calibration!$G143,"")</f>
        <v>0.65329274454722297</v>
      </c>
      <c r="R144" s="114">
        <f ca="1">IF(R$2,data1!N142/Calibration!$G143,"")</f>
        <v>0.37331013323135748</v>
      </c>
      <c r="S144" s="114">
        <f ca="1">IF(S$2,data1!O142/Calibration!$G143,"")</f>
        <v>0.46663765514684952</v>
      </c>
      <c r="T144" s="114">
        <f ca="1">IF(T$2,data1!P142/Calibration!$G143,"")</f>
        <v>0.83994783394759631</v>
      </c>
      <c r="U144" s="114">
        <f ca="1">IF(U$2,data1!Q142/Calibration!$G143,"")</f>
        <v>0.51330143888929025</v>
      </c>
      <c r="V144" s="114">
        <f ca="1">IF(V$2,data1!R142/Calibration!$G143,"")</f>
        <v>0.32664637227361148</v>
      </c>
      <c r="W144" s="114">
        <f ca="1">IF(W$2,data1!S142/Calibration!$G143,"")</f>
        <v>0.60662896080478224</v>
      </c>
      <c r="X144" s="114">
        <f ca="1">IF(X$2,data1!T142/Calibration!$G143,"")</f>
        <v>0.83994783394759631</v>
      </c>
      <c r="Y144" s="114">
        <f ca="1">IF(Y$2,data1!U142/Calibration!$G143,"")</f>
        <v>0.23331882757342476</v>
      </c>
      <c r="Z144" s="114" t="str">
        <f>IF(Z$2,data1!V142/Calibration!$G143,"")</f>
        <v/>
      </c>
      <c r="AA144" s="114">
        <f ca="1">IF(AA$2,data1!W142/Calibration!$G143,"")</f>
        <v>0.37331013323135748</v>
      </c>
      <c r="AB144" s="114">
        <f ca="1">IF(AB$2,data1!X142/Calibration!$G143,"")</f>
        <v>0.74662026646271495</v>
      </c>
      <c r="AC144" s="114">
        <f ca="1">IF(AC$2,data1!Y142/Calibration!$G143,"")</f>
        <v>0.83994783394759631</v>
      </c>
      <c r="AD144" s="114">
        <f ca="1">IF(AD$2,data1!Z142/Calibration!$G143,"")</f>
        <v>0.46663765514684952</v>
      </c>
      <c r="AE144" s="114">
        <f ca="1">IF(AE$2,data1!AA142/Calibration!$G143,"")</f>
        <v>0.55996522263173087</v>
      </c>
      <c r="AF144" s="114">
        <f ca="1">IF(AF$2,data1!AB142/Calibration!$G143,"")</f>
        <v>0.88661152655125841</v>
      </c>
      <c r="AG144" s="114">
        <f ca="1">IF(AG$2,data1!AC142/Calibration!$G143,"")</f>
        <v>0.51330143888929025</v>
      </c>
      <c r="AH144" s="114">
        <f ca="1">IF(AH$2,data1!AD142/Calibration!$G143,"")</f>
        <v>0.88661152655125841</v>
      </c>
      <c r="AI144" s="114">
        <f ca="1">IF(AI$2,data1!AE142/Calibration!$G143,"")</f>
        <v>0.46663765514684952</v>
      </c>
      <c r="AJ144" s="114">
        <f ca="1">IF(AJ$2,data1!AF142/Calibration!$G143,"")</f>
        <v>0.32664637227361148</v>
      </c>
      <c r="AK144" s="114">
        <f ca="1">IF(AK$2,data1!AG142/Calibration!$G143,"")</f>
        <v>0.83994783394759631</v>
      </c>
    </row>
    <row r="145" spans="1:37">
      <c r="A145" s="112">
        <f>data1!A143</f>
        <v>1005</v>
      </c>
      <c r="B145" s="114">
        <f t="shared" ca="1" si="9"/>
        <v>0.31630878953116714</v>
      </c>
      <c r="C145" s="114">
        <f t="shared" ca="1" si="10"/>
        <v>0.6833278933043484</v>
      </c>
      <c r="D145" s="114">
        <f t="shared" ca="1" si="11"/>
        <v>1.0503469970775297</v>
      </c>
      <c r="E145" s="114">
        <f t="shared" ca="1" si="12"/>
        <v>0.24467940251545417</v>
      </c>
      <c r="F145" s="114">
        <f ca="1">IF(F$2,data1!B143/Calibration!$G144,"")</f>
        <v>0.56114345794019471</v>
      </c>
      <c r="G145" s="114">
        <f ca="1">IF(G$2,data1!C143/Calibration!$G144,"")</f>
        <v>0.2338097589199902</v>
      </c>
      <c r="H145" s="114">
        <f ca="1">IF(H$2,data1!D143/Calibration!$G144,"")</f>
        <v>0.70142927675997058</v>
      </c>
      <c r="I145" s="114">
        <f ca="1">IF(I$2,data1!E143/Calibration!$G144,"")</f>
        <v>0.56114345794019471</v>
      </c>
      <c r="J145" s="114">
        <f ca="1">IF(J$2,data1!F143/Calibration!$G144,"")</f>
        <v>0.84171518691029212</v>
      </c>
      <c r="K145" s="114">
        <f ca="1">IF(K$2,data1!G143/Calibration!$G144,"")</f>
        <v>0.56114345794019471</v>
      </c>
      <c r="L145" s="114">
        <f ca="1">IF(L$2,data1!H143/Calibration!$G144,"")</f>
        <v>0.98200100573006799</v>
      </c>
      <c r="M145" s="114">
        <f ca="1">IF(M$2,data1!I143/Calibration!$G144,"")</f>
        <v>0.56114345794019471</v>
      </c>
      <c r="N145" s="114">
        <f ca="1">IF(N$2,data1!J143/Calibration!$G144,"")</f>
        <v>0.51438148789008753</v>
      </c>
      <c r="O145" s="114">
        <f ca="1">IF(O$2,data1!K143/Calibration!$G144,"")</f>
        <v>0.79495321686018494</v>
      </c>
      <c r="P145" s="114">
        <f ca="1">IF(P$2,data1!L143/Calibration!$G144,"")</f>
        <v>0.88847706562985362</v>
      </c>
      <c r="Q145" s="114">
        <f ca="1">IF(Q$2,data1!M143/Calibration!$G144,"")</f>
        <v>0.70142927675997058</v>
      </c>
      <c r="R145" s="114">
        <f ca="1">IF(R$2,data1!N143/Calibration!$G144,"")</f>
        <v>0.4676195178399804</v>
      </c>
      <c r="S145" s="114">
        <f ca="1">IF(S$2,data1!O143/Calibration!$G144,"")</f>
        <v>0.56114345794019471</v>
      </c>
      <c r="T145" s="114">
        <f ca="1">IF(T$2,data1!P143/Calibration!$G144,"")</f>
        <v>0.88847706562985362</v>
      </c>
      <c r="U145" s="114">
        <f ca="1">IF(U$2,data1!Q143/Calibration!$G144,"")</f>
        <v>0.51438148789008753</v>
      </c>
      <c r="V145" s="114">
        <f ca="1">IF(V$2,data1!R143/Calibration!$G144,"")</f>
        <v>0.37409562340503888</v>
      </c>
      <c r="W145" s="114">
        <f ca="1">IF(W$2,data1!S143/Calibration!$G144,"")</f>
        <v>0.74819124681007776</v>
      </c>
      <c r="X145" s="114">
        <f ca="1">IF(X$2,data1!T143/Calibration!$G144,"")</f>
        <v>1.169048794599951</v>
      </c>
      <c r="Y145" s="114">
        <f ca="1">IF(Y$2,data1!U143/Calibration!$G144,"")</f>
        <v>0.32733367618756815</v>
      </c>
      <c r="Z145" s="114" t="str">
        <f>IF(Z$2,data1!V143/Calibration!$G144,"")</f>
        <v/>
      </c>
      <c r="AA145" s="114">
        <f ca="1">IF(AA$2,data1!W143/Calibration!$G144,"")</f>
        <v>0.4676195178399804</v>
      </c>
      <c r="AB145" s="114">
        <f ca="1">IF(AB$2,data1!X143/Calibration!$G144,"")</f>
        <v>0.79495321686018494</v>
      </c>
      <c r="AC145" s="114">
        <f ca="1">IF(AC$2,data1!Y143/Calibration!$G144,"")</f>
        <v>0.93523903567996081</v>
      </c>
      <c r="AD145" s="114">
        <f ca="1">IF(AD$2,data1!Z143/Calibration!$G144,"")</f>
        <v>0.56114345794019471</v>
      </c>
      <c r="AE145" s="114">
        <f ca="1">IF(AE$2,data1!AA143/Calibration!$G144,"")</f>
        <v>0.74819124681007776</v>
      </c>
      <c r="AF145" s="114">
        <f ca="1">IF(AF$2,data1!AB143/Calibration!$G144,"")</f>
        <v>1.2625727347001654</v>
      </c>
      <c r="AG145" s="114">
        <f ca="1">IF(AG$2,data1!AC143/Calibration!$G144,"")</f>
        <v>0.60790538232502911</v>
      </c>
      <c r="AH145" s="114">
        <f ca="1">IF(AH$2,data1!AD143/Calibration!$G144,"")</f>
        <v>1.0287629757801751</v>
      </c>
      <c r="AI145" s="114">
        <f ca="1">IF(AI$2,data1!AE143/Calibration!$G144,"")</f>
        <v>0.51438148789008753</v>
      </c>
      <c r="AJ145" s="114">
        <f ca="1">IF(AJ$2,data1!AF143/Calibration!$G144,"")</f>
        <v>0.42085759345514606</v>
      </c>
      <c r="AK145" s="114">
        <f ca="1">IF(AK$2,data1!AG143/Calibration!$G144,"")</f>
        <v>0.88847706562985362</v>
      </c>
    </row>
    <row r="146" spans="1:37">
      <c r="A146" s="112">
        <f>data1!A144</f>
        <v>1010</v>
      </c>
      <c r="B146" s="114">
        <f t="shared" ca="1" si="9"/>
        <v>0.48475307217635938</v>
      </c>
      <c r="C146" s="114">
        <f t="shared" ca="1" si="10"/>
        <v>0.79078035615398701</v>
      </c>
      <c r="D146" s="114">
        <f t="shared" ca="1" si="11"/>
        <v>1.0968076401316147</v>
      </c>
      <c r="E146" s="114">
        <f t="shared" ca="1" si="12"/>
        <v>0.20401818931841842</v>
      </c>
      <c r="F146" s="114">
        <f ca="1">IF(F$2,data1!B144/Calibration!$G145,"")</f>
        <v>0.61050666798217357</v>
      </c>
      <c r="G146" s="114">
        <f ca="1">IF(G$2,data1!C144/Calibration!$G145,"")</f>
        <v>0.51658257579891897</v>
      </c>
      <c r="H146" s="114">
        <f ca="1">IF(H$2,data1!D144/Calibration!$G145,"")</f>
        <v>0.79835489820936179</v>
      </c>
      <c r="I146" s="114">
        <f ca="1">IF(I$2,data1!E144/Calibration!$G145,"")</f>
        <v>0.65746873700414032</v>
      </c>
      <c r="J146" s="114">
        <f ca="1">IF(J$2,data1!F144/Calibration!$G145,"")</f>
        <v>0.93924101355390432</v>
      </c>
      <c r="K146" s="114">
        <f ca="1">IF(K$2,data1!G144/Calibration!$G145,"")</f>
        <v>0.70443076016542816</v>
      </c>
      <c r="L146" s="114">
        <f ca="1">IF(L$2,data1!H144/Calibration!$G145,"")</f>
        <v>0.98620308257587108</v>
      </c>
      <c r="M146" s="114">
        <f ca="1">IF(M$2,data1!I144/Calibration!$G145,"")</f>
        <v>0.84531696723132865</v>
      </c>
      <c r="N146" s="114">
        <f ca="1">IF(N$2,data1!J144/Calibration!$G145,"")</f>
        <v>0.79835489820936179</v>
      </c>
      <c r="O146" s="114">
        <f ca="1">IF(O$2,data1!K144/Calibration!$G145,"")</f>
        <v>0.93924101355390432</v>
      </c>
      <c r="P146" s="114">
        <f ca="1">IF(P$2,data1!L144/Calibration!$G145,"")</f>
        <v>0.79835489820936179</v>
      </c>
      <c r="Q146" s="114">
        <f ca="1">IF(Q$2,data1!M144/Calibration!$G145,"")</f>
        <v>0.75139282918739503</v>
      </c>
      <c r="R146" s="114">
        <f ca="1">IF(R$2,data1!N144/Calibration!$G145,"")</f>
        <v>0.61050666798217357</v>
      </c>
      <c r="S146" s="114">
        <f ca="1">IF(S$2,data1!O144/Calibration!$G145,"")</f>
        <v>0.61050666798217357</v>
      </c>
      <c r="T146" s="114">
        <f ca="1">IF(T$2,data1!P144/Calibration!$G145,"")</f>
        <v>0.93924101355390432</v>
      </c>
      <c r="U146" s="114">
        <f ca="1">IF(U$2,data1!Q144/Calibration!$G145,"")</f>
        <v>0.65746873700414032</v>
      </c>
      <c r="V146" s="114">
        <f ca="1">IF(V$2,data1!R144/Calibration!$G145,"")</f>
        <v>0.56354464482088573</v>
      </c>
      <c r="W146" s="114">
        <f ca="1">IF(W$2,data1!S144/Calibration!$G145,"")</f>
        <v>0.93924101355390432</v>
      </c>
      <c r="X146" s="114">
        <f ca="1">IF(X$2,data1!T144/Calibration!$G145,"")</f>
        <v>1.2210133359643471</v>
      </c>
      <c r="Y146" s="114">
        <f ca="1">IF(Y$2,data1!U144/Calibration!$G145,"")</f>
        <v>0.56354464482088573</v>
      </c>
      <c r="Z146" s="114" t="str">
        <f>IF(Z$2,data1!V144/Calibration!$G145,"")</f>
        <v/>
      </c>
      <c r="AA146" s="114">
        <f ca="1">IF(AA$2,data1!W144/Calibration!$G145,"")</f>
        <v>0.51658257579891897</v>
      </c>
      <c r="AB146" s="114">
        <f ca="1">IF(AB$2,data1!X144/Calibration!$G145,"")</f>
        <v>0.89227894453193746</v>
      </c>
      <c r="AC146" s="114">
        <f ca="1">IF(AC$2,data1!Y144/Calibration!$G145,"")</f>
        <v>1.0331651515978379</v>
      </c>
      <c r="AD146" s="114">
        <f ca="1">IF(AD$2,data1!Z144/Calibration!$G145,"")</f>
        <v>0.75139282918739503</v>
      </c>
      <c r="AE146" s="114">
        <f ca="1">IF(AE$2,data1!AA144/Calibration!$G145,"")</f>
        <v>0.75139282918739503</v>
      </c>
      <c r="AF146" s="114">
        <f ca="1">IF(AF$2,data1!AB144/Calibration!$G145,"")</f>
        <v>1.3618995430302476</v>
      </c>
      <c r="AG146" s="114">
        <f ca="1">IF(AG$2,data1!AC144/Calibration!$G145,"")</f>
        <v>0.70443076016542816</v>
      </c>
      <c r="AH146" s="114">
        <f ca="1">IF(AH$2,data1!AD144/Calibration!$G145,"")</f>
        <v>0.98620308257587108</v>
      </c>
      <c r="AI146" s="114">
        <f ca="1">IF(AI$2,data1!AE144/Calibration!$G145,"")</f>
        <v>0.61050666798217357</v>
      </c>
      <c r="AJ146" s="114">
        <f ca="1">IF(AJ$2,data1!AF144/Calibration!$G145,"")</f>
        <v>0.56354464482088573</v>
      </c>
      <c r="AK146" s="114">
        <f ca="1">IF(AK$2,data1!AG144/Calibration!$G145,"")</f>
        <v>0.89227894453193746</v>
      </c>
    </row>
    <row r="147" spans="1:37">
      <c r="A147" s="112">
        <f>data1!A145</f>
        <v>1015</v>
      </c>
      <c r="B147" s="114">
        <f t="shared" ca="1" si="9"/>
        <v>0.46262106686954607</v>
      </c>
      <c r="C147" s="114">
        <f t="shared" ca="1" si="10"/>
        <v>0.75677819039789096</v>
      </c>
      <c r="D147" s="114">
        <f t="shared" ca="1" si="11"/>
        <v>1.0509353139262358</v>
      </c>
      <c r="E147" s="114">
        <f t="shared" ca="1" si="12"/>
        <v>0.1961047490188966</v>
      </c>
      <c r="F147" s="114">
        <f ca="1">IF(F$2,data1!B145/Calibration!$G146,"")</f>
        <v>0.753738911319211</v>
      </c>
      <c r="G147" s="114">
        <f ca="1">IF(G$2,data1!C145/Calibration!$G146,"")</f>
        <v>0.56530420649134339</v>
      </c>
      <c r="H147" s="114">
        <f ca="1">IF(H$2,data1!D145/Calibration!$G146,"")</f>
        <v>0.65952155890527719</v>
      </c>
      <c r="I147" s="114">
        <f ca="1">IF(I$2,data1!E145/Calibration!$G146,"")</f>
        <v>0.42397815486850754</v>
      </c>
      <c r="J147" s="114">
        <f ca="1">IF(J$2,data1!F145/Calibration!$G146,"")</f>
        <v>0.84795630973701508</v>
      </c>
      <c r="K147" s="114">
        <f ca="1">IF(K$2,data1!G145/Calibration!$G146,"")</f>
        <v>0.753738911319211</v>
      </c>
      <c r="L147" s="114">
        <f ca="1">IF(L$2,data1!H145/Calibration!$G146,"")</f>
        <v>0.98928231535598066</v>
      </c>
      <c r="M147" s="114">
        <f ca="1">IF(M$2,data1!I145/Calibration!$G146,"")</f>
        <v>0.753738911319211</v>
      </c>
      <c r="N147" s="114">
        <f ca="1">IF(N$2,data1!J145/Calibration!$G146,"")</f>
        <v>0.84795630973701508</v>
      </c>
      <c r="O147" s="114">
        <f ca="1">IF(O$2,data1!K145/Calibration!$G146,"")</f>
        <v>0.753738911319211</v>
      </c>
      <c r="P147" s="114">
        <f ca="1">IF(P$2,data1!L145/Calibration!$G146,"")</f>
        <v>0.753738911319211</v>
      </c>
      <c r="Q147" s="114">
        <f ca="1">IF(Q$2,data1!M145/Calibration!$G146,"")</f>
        <v>0.84795630973701508</v>
      </c>
      <c r="R147" s="114">
        <f ca="1">IF(R$2,data1!N145/Calibration!$G146,"")</f>
        <v>0.51819550728244135</v>
      </c>
      <c r="S147" s="114">
        <f ca="1">IF(S$2,data1!O145/Calibration!$G146,"")</f>
        <v>0.65952155890527719</v>
      </c>
      <c r="T147" s="114">
        <f ca="1">IF(T$2,data1!P145/Calibration!$G146,"")</f>
        <v>0.98928231535598066</v>
      </c>
      <c r="U147" s="114">
        <f ca="1">IF(U$2,data1!Q145/Calibration!$G146,"")</f>
        <v>0.70663021211030896</v>
      </c>
      <c r="V147" s="114">
        <f ca="1">IF(V$2,data1!R145/Calibration!$G146,"")</f>
        <v>0.65952155890527719</v>
      </c>
      <c r="W147" s="114">
        <f ca="1">IF(W$2,data1!S145/Calibration!$G146,"")</f>
        <v>0.753738911319211</v>
      </c>
      <c r="X147" s="114">
        <f ca="1">IF(X$2,data1!T145/Calibration!$G146,"")</f>
        <v>1.1306084129826868</v>
      </c>
      <c r="Y147" s="114">
        <f ca="1">IF(Y$2,data1!U145/Calibration!$G146,"")</f>
        <v>0.61241285969637516</v>
      </c>
      <c r="Z147" s="114" t="str">
        <f>IF(Z$2,data1!V145/Calibration!$G146,"")</f>
        <v/>
      </c>
      <c r="AA147" s="114">
        <f ca="1">IF(AA$2,data1!W145/Calibration!$G146,"")</f>
        <v>0.51819550728244135</v>
      </c>
      <c r="AB147" s="114">
        <f ca="1">IF(AB$2,data1!X145/Calibration!$G146,"")</f>
        <v>1.0363910145648827</v>
      </c>
      <c r="AC147" s="114">
        <f ca="1">IF(AC$2,data1!Y145/Calibration!$G146,"")</f>
        <v>0.98928231535598066</v>
      </c>
      <c r="AD147" s="114">
        <f ca="1">IF(AD$2,data1!Z145/Calibration!$G146,"")</f>
        <v>0.84795630973701508</v>
      </c>
      <c r="AE147" s="114">
        <f ca="1">IF(AE$2,data1!AA145/Calibration!$G146,"")</f>
        <v>0.3297607794526386</v>
      </c>
      <c r="AF147" s="114">
        <f ca="1">IF(AF$2,data1!AB145/Calibration!$G146,"")</f>
        <v>1.1777170201838483</v>
      </c>
      <c r="AG147" s="114">
        <f ca="1">IF(AG$2,data1!AC145/Calibration!$G146,"")</f>
        <v>0.84795630973701508</v>
      </c>
      <c r="AH147" s="114">
        <f ca="1">IF(AH$2,data1!AD145/Calibration!$G146,"")</f>
        <v>0.61241285969637516</v>
      </c>
      <c r="AI147" s="114">
        <f ca="1">IF(AI$2,data1!AE145/Calibration!$G146,"")</f>
        <v>0.61241285969637516</v>
      </c>
      <c r="AJ147" s="114">
        <f ca="1">IF(AJ$2,data1!AF145/Calibration!$G146,"")</f>
        <v>0.65952155890527719</v>
      </c>
      <c r="AK147" s="114">
        <f ca="1">IF(AK$2,data1!AG145/Calibration!$G146,"")</f>
        <v>0.84795630973701508</v>
      </c>
    </row>
    <row r="148" spans="1:37">
      <c r="A148" s="112">
        <f>data1!A146</f>
        <v>1020</v>
      </c>
      <c r="B148" s="114">
        <f t="shared" ca="1" si="9"/>
        <v>0.24463541948136525</v>
      </c>
      <c r="C148" s="114">
        <f t="shared" ca="1" si="10"/>
        <v>0.65638257914509524</v>
      </c>
      <c r="D148" s="114">
        <f t="shared" ca="1" si="11"/>
        <v>1.0681297388088251</v>
      </c>
      <c r="E148" s="114">
        <f t="shared" ca="1" si="12"/>
        <v>0.27449810644248668</v>
      </c>
      <c r="F148" s="114">
        <f ca="1">IF(F$2,data1!B146/Calibration!$G147,"")</f>
        <v>0.80445028405547103</v>
      </c>
      <c r="G148" s="114">
        <f ca="1">IF(G$2,data1!C146/Calibration!$G147,"")</f>
        <v>0.61516784524972756</v>
      </c>
      <c r="H148" s="114">
        <f ca="1">IF(H$2,data1!D146/Calibration!$G147,"")</f>
        <v>0.70980904154718816</v>
      </c>
      <c r="I148" s="114">
        <f ca="1">IF(I$2,data1!E146/Calibration!$G147,"")</f>
        <v>0.18928241570033238</v>
      </c>
      <c r="J148" s="114">
        <f ca="1">IF(J$2,data1!F146/Calibration!$G147,"")</f>
        <v>0.85177090530961241</v>
      </c>
      <c r="K148" s="114">
        <f ca="1">IF(K$2,data1!G146/Calibration!$G147,"")</f>
        <v>0.33124423325193447</v>
      </c>
      <c r="L148" s="114">
        <f ca="1">IF(L$2,data1!H146/Calibration!$G147,"")</f>
        <v>1.1356945404128165</v>
      </c>
      <c r="M148" s="114">
        <f ca="1">IF(M$2,data1!I146/Calibration!$G147,"")</f>
        <v>0.61516784524972756</v>
      </c>
      <c r="N148" s="114">
        <f ca="1">IF(N$2,data1!J146/Calibration!$G147,"")</f>
        <v>0.70980904154718816</v>
      </c>
      <c r="O148" s="114">
        <f ca="1">IF(O$2,data1!K146/Calibration!$G147,"")</f>
        <v>0.33124423325193447</v>
      </c>
      <c r="P148" s="114">
        <f ca="1">IF(P$2,data1!L146/Calibration!$G147,"")</f>
        <v>0.89909143414210946</v>
      </c>
      <c r="Q148" s="114">
        <f ca="1">IF(Q$2,data1!M146/Calibration!$G147,"")</f>
        <v>0.80445028405547103</v>
      </c>
      <c r="R148" s="114">
        <f ca="1">IF(R$2,data1!N146/Calibration!$G147,"")</f>
        <v>0.18928241570033238</v>
      </c>
      <c r="S148" s="114">
        <f ca="1">IF(S$2,data1!O146/Calibration!$G147,"")</f>
        <v>0.66248846650386894</v>
      </c>
      <c r="T148" s="114">
        <f ca="1">IF(T$2,data1!P146/Calibration!$G147,"")</f>
        <v>1.0883739191586752</v>
      </c>
      <c r="U148" s="114">
        <f ca="1">IF(U$2,data1!Q146/Calibration!$G147,"")</f>
        <v>0.75712966280132954</v>
      </c>
      <c r="V148" s="114">
        <f ca="1">IF(V$2,data1!R146/Calibration!$G147,"")</f>
        <v>0.66248846650386894</v>
      </c>
      <c r="W148" s="114">
        <f ca="1">IF(W$2,data1!S146/Calibration!$G147,"")</f>
        <v>0.28392363510320412</v>
      </c>
      <c r="X148" s="114">
        <f ca="1">IF(X$2,data1!T146/Calibration!$G147,"")</f>
        <v>1.1356945404128165</v>
      </c>
      <c r="Y148" s="114">
        <f ca="1">IF(Y$2,data1!U146/Calibration!$G147,"")</f>
        <v>0.61516784524972756</v>
      </c>
      <c r="Z148" s="114" t="str">
        <f>IF(Z$2,data1!V146/Calibration!$G147,"")</f>
        <v/>
      </c>
      <c r="AA148" s="114">
        <f ca="1">IF(AA$2,data1!W146/Calibration!$G147,"")</f>
        <v>0.42588545265480621</v>
      </c>
      <c r="AB148" s="114">
        <f ca="1">IF(AB$2,data1!X146/Calibration!$G147,"")</f>
        <v>0.89909143414210946</v>
      </c>
      <c r="AC148" s="114">
        <f ca="1">IF(AC$2,data1!Y146/Calibration!$G147,"")</f>
        <v>0.52052664895226686</v>
      </c>
      <c r="AD148" s="114">
        <f ca="1">IF(AD$2,data1!Z146/Calibration!$G147,"")</f>
        <v>0.85177090530961241</v>
      </c>
      <c r="AE148" s="114">
        <f ca="1">IF(AE$2,data1!AA146/Calibration!$G147,"")</f>
        <v>0.18928241570033238</v>
      </c>
      <c r="AF148" s="114">
        <f ca="1">IF(AF$2,data1!AB146/Calibration!$G147,"")</f>
        <v>1.0883739191586752</v>
      </c>
      <c r="AG148" s="114">
        <f ca="1">IF(AG$2,data1!AC146/Calibration!$G147,"")</f>
        <v>0.56784727020640824</v>
      </c>
      <c r="AH148" s="114">
        <f ca="1">IF(AH$2,data1!AD146/Calibration!$G147,"")</f>
        <v>0.42588545265480621</v>
      </c>
      <c r="AI148" s="114">
        <f ca="1">IF(AI$2,data1!AE146/Calibration!$G147,"")</f>
        <v>0.56784727020640824</v>
      </c>
      <c r="AJ148" s="114">
        <f ca="1">IF(AJ$2,data1!AF146/Calibration!$G147,"")</f>
        <v>0.61516784524972756</v>
      </c>
      <c r="AK148" s="114">
        <f ca="1">IF(AK$2,data1!AG146/Calibration!$G147,"")</f>
        <v>0.80445028405547103</v>
      </c>
    </row>
    <row r="149" spans="1:37">
      <c r="A149" s="112">
        <f>data1!A147</f>
        <v>1025</v>
      </c>
      <c r="B149" s="114">
        <f t="shared" ca="1" si="9"/>
        <v>0.14371994326753718</v>
      </c>
      <c r="C149" s="114">
        <f t="shared" ca="1" si="10"/>
        <v>0.61712167828539954</v>
      </c>
      <c r="D149" s="114">
        <f t="shared" ca="1" si="11"/>
        <v>1.090523413303262</v>
      </c>
      <c r="E149" s="114">
        <f t="shared" ca="1" si="12"/>
        <v>0.31560115667857491</v>
      </c>
      <c r="F149" s="114">
        <f ca="1">IF(F$2,data1!B147/Calibration!$G148,"")</f>
        <v>0.3797671844515752</v>
      </c>
      <c r="G149" s="114">
        <f ca="1">IF(G$2,data1!C147/Calibration!$G148,"")</f>
        <v>0.61712166893911069</v>
      </c>
      <c r="H149" s="114">
        <f ca="1">IF(H$2,data1!D147/Calibration!$G148,"")</f>
        <v>0.94941793795014218</v>
      </c>
      <c r="I149" s="114">
        <f ca="1">IF(I$2,data1!E147/Calibration!$G148,"")</f>
        <v>0.1898835922257876</v>
      </c>
      <c r="J149" s="114">
        <f ca="1">IF(J$2,data1!F147/Calibration!$G148,"")</f>
        <v>1.0443597688312296</v>
      </c>
      <c r="K149" s="114">
        <f ca="1">IF(K$2,data1!G147/Calibration!$G148,"")</f>
        <v>4.74708980564469E-2</v>
      </c>
      <c r="L149" s="114">
        <f ca="1">IF(L$2,data1!H147/Calibration!$G148,"")</f>
        <v>0.7595343689031504</v>
      </c>
      <c r="M149" s="114">
        <f ca="1">IF(M$2,data1!I147/Calibration!$G148,"")</f>
        <v>0.66459258437965452</v>
      </c>
      <c r="N149" s="114">
        <f ca="1">IF(N$2,data1!J147/Calibration!$G148,"")</f>
        <v>0.7595343689031504</v>
      </c>
      <c r="O149" s="114">
        <f ca="1">IF(O$2,data1!K147/Calibration!$G148,"")</f>
        <v>0.23735448448753554</v>
      </c>
      <c r="P149" s="114">
        <f ca="1">IF(P$2,data1!L147/Calibration!$G148,"")</f>
        <v>1.0918306842717733</v>
      </c>
      <c r="Q149" s="114">
        <f ca="1">IF(Q$2,data1!M147/Calibration!$G148,"")</f>
        <v>0.3797671844515752</v>
      </c>
      <c r="R149" s="114">
        <f ca="1">IF(R$2,data1!N147/Calibration!$G148,"")</f>
        <v>0.28482539992807926</v>
      </c>
      <c r="S149" s="114">
        <f ca="1">IF(S$2,data1!O147/Calibration!$G148,"")</f>
        <v>0.7595343689031504</v>
      </c>
      <c r="T149" s="114">
        <f ca="1">IF(T$2,data1!P147/Calibration!$G148,"")</f>
        <v>0.7595343689031504</v>
      </c>
      <c r="U149" s="114">
        <f ca="1">IF(U$2,data1!Q147/Calibration!$G148,"")</f>
        <v>0.80700528434369412</v>
      </c>
      <c r="V149" s="114">
        <f ca="1">IF(V$2,data1!R147/Calibration!$G148,"")</f>
        <v>0.61712166893911069</v>
      </c>
      <c r="W149" s="114">
        <f ca="1">IF(W$2,data1!S147/Calibration!$G148,"")</f>
        <v>0.28482539992807926</v>
      </c>
      <c r="X149" s="114">
        <f ca="1">IF(X$2,data1!T147/Calibration!$G148,"")</f>
        <v>1.139301599712317</v>
      </c>
      <c r="Y149" s="114">
        <f ca="1">IF(Y$2,data1!U147/Calibration!$G148,"")</f>
        <v>0.61712166893911069</v>
      </c>
      <c r="Z149" s="114" t="str">
        <f>IF(Z$2,data1!V147/Calibration!$G148,"")</f>
        <v/>
      </c>
      <c r="AA149" s="114">
        <f ca="1">IF(AA$2,data1!W147/Calibration!$G148,"")</f>
        <v>0.56965079985615852</v>
      </c>
      <c r="AB149" s="114">
        <f ca="1">IF(AB$2,data1!X147/Calibration!$G148,"")</f>
        <v>0.33229629218982726</v>
      </c>
      <c r="AC149" s="114">
        <f ca="1">IF(AC$2,data1!Y147/Calibration!$G148,"")</f>
        <v>0.3797671844515752</v>
      </c>
      <c r="AD149" s="114">
        <f ca="1">IF(AD$2,data1!Z147/Calibration!$G148,"")</f>
        <v>0.80700528434369412</v>
      </c>
      <c r="AE149" s="114">
        <f ca="1">IF(AE$2,data1!AA147/Calibration!$G148,"")</f>
        <v>0.3797671844515752</v>
      </c>
      <c r="AF149" s="114">
        <f ca="1">IF(AF$2,data1!AB147/Calibration!$G148,"")</f>
        <v>1.2817142533187651</v>
      </c>
      <c r="AG149" s="114">
        <f ca="1">IF(AG$2,data1!AC147/Calibration!$G148,"")</f>
        <v>4.74708980564469E-2</v>
      </c>
      <c r="AH149" s="114">
        <f ca="1">IF(AH$2,data1!AD147/Calibration!$G148,"")</f>
        <v>0.66459258437965452</v>
      </c>
      <c r="AI149" s="114">
        <f ca="1">IF(AI$2,data1!AE147/Calibration!$G148,"")</f>
        <v>0.66459258437965452</v>
      </c>
      <c r="AJ149" s="114">
        <f ca="1">IF(AJ$2,data1!AF147/Calibration!$G148,"")</f>
        <v>0.71206345346260669</v>
      </c>
      <c r="AK149" s="114">
        <f ca="1">IF(AK$2,data1!AG147/Calibration!$G148,"")</f>
        <v>0.90194702250959846</v>
      </c>
    </row>
    <row r="150" spans="1:37">
      <c r="A150" s="112">
        <f>data1!A148</f>
        <v>1030</v>
      </c>
      <c r="B150" s="114">
        <f t="shared" ca="1" si="9"/>
        <v>0.17268518718768155</v>
      </c>
      <c r="C150" s="114">
        <f t="shared" ca="1" si="10"/>
        <v>0.67330398446602335</v>
      </c>
      <c r="D150" s="114">
        <f t="shared" ca="1" si="11"/>
        <v>1.1739227817443652</v>
      </c>
      <c r="E150" s="114">
        <f t="shared" ca="1" si="12"/>
        <v>0.3337458648522279</v>
      </c>
      <c r="F150" s="114">
        <f ca="1">IF(F$2,data1!B148/Calibration!$G149,"")</f>
        <v>4.7653934827532558E-2</v>
      </c>
      <c r="G150" s="114">
        <f ca="1">IF(G$2,data1!C148/Calibration!$G149,"")</f>
        <v>0.81011690951917936</v>
      </c>
      <c r="H150" s="114">
        <f ca="1">IF(H$2,data1!D148/Calibration!$G149,"")</f>
        <v>0.76246295724052093</v>
      </c>
      <c r="I150" s="114">
        <f ca="1">IF(I$2,data1!E148/Calibration!$G149,"")</f>
        <v>0.52419328891990014</v>
      </c>
      <c r="J150" s="114">
        <f ca="1">IF(J$2,data1!F148/Calibration!$G149,"")</f>
        <v>0.90542472100382487</v>
      </c>
      <c r="K150" s="114">
        <f ca="1">IF(K$2,data1!G148/Calibration!$G149,"")</f>
        <v>0.19061573931013023</v>
      </c>
      <c r="L150" s="114">
        <f ca="1">IF(L$2,data1!H148/Calibration!$G149,"")</f>
        <v>0.28592362059927923</v>
      </c>
      <c r="M150" s="114">
        <f ca="1">IF(M$2,data1!I148/Calibration!$G149,"")</f>
        <v>1.0007326255611417</v>
      </c>
      <c r="N150" s="114">
        <f ca="1">IF(N$2,data1!J148/Calibration!$G149,"")</f>
        <v>1.0483865778398003</v>
      </c>
      <c r="O150" s="114">
        <f ca="1">IF(O$2,data1!K148/Calibration!$G149,"")</f>
        <v>0.61950114694088132</v>
      </c>
      <c r="P150" s="114">
        <f ca="1">IF(P$2,data1!L148/Calibration!$G149,"")</f>
        <v>0.57184724119855845</v>
      </c>
      <c r="Q150" s="114">
        <f ca="1">IF(Q$2,data1!M148/Calibration!$G149,"")</f>
        <v>9.5307869655065117E-2</v>
      </c>
      <c r="R150" s="114">
        <f ca="1">IF(R$2,data1!N148/Calibration!$G149,"")</f>
        <v>0.7148090049618625</v>
      </c>
      <c r="S150" s="114">
        <f ca="1">IF(S$2,data1!O148/Calibration!$G149,"")</f>
        <v>0.90542472100382487</v>
      </c>
      <c r="T150" s="114">
        <f ca="1">IF(T$2,data1!P148/Calibration!$G149,"")</f>
        <v>0.33357754960976987</v>
      </c>
      <c r="U150" s="114">
        <f ca="1">IF(U$2,data1!Q148/Calibration!$G149,"")</f>
        <v>0.85777086179783779</v>
      </c>
      <c r="V150" s="114">
        <f ca="1">IF(V$2,data1!R148/Calibration!$G149,"")</f>
        <v>0.7148090049618625</v>
      </c>
      <c r="W150" s="114">
        <f ca="1">IF(W$2,data1!S148/Calibration!$G149,"")</f>
        <v>0.66715509921953975</v>
      </c>
      <c r="X150" s="114">
        <f ca="1">IF(X$2,data1!T148/Calibration!$G149,"")</f>
        <v>0.7148090049618625</v>
      </c>
      <c r="Y150" s="114">
        <f ca="1">IF(Y$2,data1!U148/Calibration!$G149,"")</f>
        <v>0.81011690951917936</v>
      </c>
      <c r="Z150" s="114" t="str">
        <f>IF(Z$2,data1!V148/Calibration!$G149,"")</f>
        <v/>
      </c>
      <c r="AA150" s="114">
        <f ca="1">IF(AA$2,data1!W148/Calibration!$G149,"")</f>
        <v>0.81011690951917936</v>
      </c>
      <c r="AB150" s="114">
        <f ca="1">IF(AB$2,data1!X148/Calibration!$G149,"")</f>
        <v>9.5307869655065117E-2</v>
      </c>
      <c r="AC150" s="114">
        <f ca="1">IF(AC$2,data1!Y148/Calibration!$G149,"")</f>
        <v>0.61950114694088132</v>
      </c>
      <c r="AD150" s="114">
        <f ca="1">IF(AD$2,data1!Z148/Calibration!$G149,"")</f>
        <v>0.9530786732824833</v>
      </c>
      <c r="AE150" s="114">
        <f ca="1">IF(AE$2,data1!AA148/Calibration!$G149,"")</f>
        <v>0.85777086179783779</v>
      </c>
      <c r="AF150" s="114">
        <f ca="1">IF(AF$2,data1!AB148/Calibration!$G149,"")</f>
        <v>1.3343101984390795</v>
      </c>
      <c r="AG150" s="114">
        <f ca="1">IF(AG$2,data1!AC148/Calibration!$G149,"")</f>
        <v>0</v>
      </c>
      <c r="AH150" s="114">
        <f ca="1">IF(AH$2,data1!AD148/Calibration!$G149,"")</f>
        <v>1.0960405301184586</v>
      </c>
      <c r="AI150" s="114">
        <f ca="1">IF(AI$2,data1!AE148/Calibration!$G149,"")</f>
        <v>0.81011690951917936</v>
      </c>
      <c r="AJ150" s="114">
        <f ca="1">IF(AJ$2,data1!AF148/Calibration!$G149,"")</f>
        <v>0.76246295724052093</v>
      </c>
      <c r="AK150" s="114">
        <f ca="1">IF(AK$2,data1!AG148/Calibration!$G149,"")</f>
        <v>0.9530786732824833</v>
      </c>
    </row>
    <row r="151" spans="1:37">
      <c r="A151" s="112">
        <f>data1!A149</f>
        <v>1035</v>
      </c>
      <c r="B151" s="114">
        <f t="shared" ca="1" si="9"/>
        <v>0.17001193938078496</v>
      </c>
      <c r="C151" s="114">
        <f t="shared" ca="1" si="10"/>
        <v>0.8015089434982311</v>
      </c>
      <c r="D151" s="114">
        <f t="shared" ca="1" si="11"/>
        <v>1.4330059476156771</v>
      </c>
      <c r="E151" s="114">
        <f t="shared" ca="1" si="12"/>
        <v>0.42099800274496413</v>
      </c>
      <c r="F151" s="114">
        <f ca="1">IF(F$2,data1!B149/Calibration!$G150,"")</f>
        <v>9.5748659128736313E-2</v>
      </c>
      <c r="G151" s="114">
        <f ca="1">IF(G$2,data1!C149/Calibration!$G150,"")</f>
        <v>1.196858209889478</v>
      </c>
      <c r="H151" s="114">
        <f ca="1">IF(H$2,data1!D149/Calibration!$G150,"")</f>
        <v>0.19149731825747263</v>
      </c>
      <c r="I151" s="114">
        <f ca="1">IF(I$2,data1!E149/Calibration!$G150,"")</f>
        <v>1.0053609150077862</v>
      </c>
      <c r="J151" s="114">
        <f ca="1">IF(J$2,data1!F149/Calibration!$G150,"")</f>
        <v>0.33512031279452231</v>
      </c>
      <c r="K151" s="114">
        <f ca="1">IF(K$2,data1!G149/Calibration!$G150,"")</f>
        <v>0.62236627849284087</v>
      </c>
      <c r="L151" s="114">
        <f ca="1">IF(L$2,data1!H149/Calibration!$G150,"")</f>
        <v>0.19149731825747263</v>
      </c>
      <c r="M151" s="114">
        <f ca="1">IF(M$2,data1!I149/Calibration!$G150,"")</f>
        <v>1.0053609150077862</v>
      </c>
      <c r="N151" s="114">
        <f ca="1">IF(N$2,data1!J149/Calibration!$G150,"")</f>
        <v>1.196858209889478</v>
      </c>
      <c r="O151" s="114">
        <f ca="1">IF(O$2,data1!K149/Calibration!$G150,"")</f>
        <v>1.05323526210399</v>
      </c>
      <c r="P151" s="114">
        <f ca="1">IF(P$2,data1!L149/Calibration!$G150,"")</f>
        <v>0.14362299453704969</v>
      </c>
      <c r="Q151" s="114">
        <f ca="1">IF(Q$2,data1!M149/Calibration!$G150,"")</f>
        <v>0.19149731825747263</v>
      </c>
      <c r="R151" s="114">
        <f ca="1">IF(R$2,data1!N149/Calibration!$G150,"")</f>
        <v>1.1011096092001937</v>
      </c>
      <c r="S151" s="114">
        <f ca="1">IF(S$2,data1!O149/Calibration!$G150,"")</f>
        <v>1.05323526210399</v>
      </c>
      <c r="T151" s="114">
        <f ca="1">IF(T$2,data1!P149/Calibration!$G150,"")</f>
        <v>0.38299463651494525</v>
      </c>
      <c r="U151" s="114">
        <f ca="1">IF(U$2,data1!Q149/Calibration!$G150,"")</f>
        <v>1.1489839562963975</v>
      </c>
      <c r="V151" s="114">
        <f ca="1">IF(V$2,data1!R149/Calibration!$G150,"")</f>
        <v>1.05323526210399</v>
      </c>
      <c r="W151" s="114">
        <f ca="1">IF(W$2,data1!S149/Calibration!$G150,"")</f>
        <v>1.1489839562963975</v>
      </c>
      <c r="X151" s="114">
        <f ca="1">IF(X$2,data1!T149/Calibration!$G150,"")</f>
        <v>0.28724598907409937</v>
      </c>
      <c r="Y151" s="114">
        <f ca="1">IF(Y$2,data1!U149/Calibration!$G150,"")</f>
        <v>1.196858209889478</v>
      </c>
      <c r="Z151" s="114" t="str">
        <f>IF(Z$2,data1!V149/Calibration!$G150,"")</f>
        <v/>
      </c>
      <c r="AA151" s="114">
        <f ca="1">IF(AA$2,data1!W149/Calibration!$G150,"")</f>
        <v>0.95748656791158238</v>
      </c>
      <c r="AB151" s="114">
        <f ca="1">IF(AB$2,data1!X149/Calibration!$G150,"")</f>
        <v>0.28724598907409937</v>
      </c>
      <c r="AC151" s="114">
        <f ca="1">IF(AC$2,data1!Y149/Calibration!$G150,"")</f>
        <v>1.1011096092001937</v>
      </c>
      <c r="AD151" s="114">
        <f ca="1">IF(AD$2,data1!Z149/Calibration!$G150,"")</f>
        <v>1.3404812511780893</v>
      </c>
      <c r="AE151" s="114">
        <f ca="1">IF(AE$2,data1!AA149/Calibration!$G150,"")</f>
        <v>1.1489839562963975</v>
      </c>
      <c r="AF151" s="114">
        <f ca="1">IF(AF$2,data1!AB149/Calibration!$G150,"")</f>
        <v>0.62236627849284087</v>
      </c>
      <c r="AG151" s="114">
        <f ca="1">IF(AG$2,data1!AC149/Calibration!$G150,"")</f>
        <v>0.33512031279452231</v>
      </c>
      <c r="AH151" s="114">
        <f ca="1">IF(AH$2,data1!AD149/Calibration!$G150,"")</f>
        <v>1.3404812511780893</v>
      </c>
      <c r="AI151" s="114">
        <f ca="1">IF(AI$2,data1!AE149/Calibration!$G150,"")</f>
        <v>0.95748656791158238</v>
      </c>
      <c r="AJ151" s="114">
        <f ca="1">IF(AJ$2,data1!AF149/Calibration!$G150,"")</f>
        <v>1.05323526210399</v>
      </c>
      <c r="AK151" s="114">
        <f ca="1">IF(AK$2,data1!AG149/Calibration!$G150,"")</f>
        <v>1.1011096092001937</v>
      </c>
    </row>
    <row r="152" spans="1:37">
      <c r="A152" s="112">
        <f>data1!A150</f>
        <v>1040</v>
      </c>
      <c r="B152" s="114">
        <f t="shared" ca="1" si="9"/>
        <v>0.18270448341487555</v>
      </c>
      <c r="C152" s="114">
        <f t="shared" ca="1" si="10"/>
        <v>0.84418907828370437</v>
      </c>
      <c r="D152" s="114">
        <f t="shared" ca="1" si="11"/>
        <v>1.5056736731525331</v>
      </c>
      <c r="E152" s="114">
        <f t="shared" ca="1" si="12"/>
        <v>0.44098972991255259</v>
      </c>
      <c r="F152" s="114">
        <f ca="1">IF(F$2,data1!B150/Calibration!$G151,"")</f>
        <v>0.43375462391034331</v>
      </c>
      <c r="G152" s="114">
        <f ca="1">IF(G$2,data1!C150/Calibration!$G151,"")</f>
        <v>1.0602890492932822</v>
      </c>
      <c r="H152" s="114">
        <f ca="1">IF(H$2,data1!D150/Calibration!$G151,"")</f>
        <v>4.8194956251232497E-2</v>
      </c>
      <c r="I152" s="114">
        <f ca="1">IF(I$2,data1!E150/Calibration!$G151,"")</f>
        <v>1.0602890492932822</v>
      </c>
      <c r="J152" s="114">
        <f ca="1">IF(J$2,data1!F150/Calibration!$G151,"")</f>
        <v>4.8194956251232497E-2</v>
      </c>
      <c r="K152" s="114">
        <f ca="1">IF(K$2,data1!G150/Calibration!$G151,"")</f>
        <v>1.0120940753927989</v>
      </c>
      <c r="L152" s="114">
        <f ca="1">IF(L$2,data1!H150/Calibration!$G151,"")</f>
        <v>0.38555965000985998</v>
      </c>
      <c r="M152" s="114">
        <f ca="1">IF(M$2,data1!I150/Calibration!$G151,"")</f>
        <v>0.33736469964171112</v>
      </c>
      <c r="N152" s="114">
        <f ca="1">IF(N$2,data1!J150/Calibration!$G151,"")</f>
        <v>0.53014452464664108</v>
      </c>
      <c r="O152" s="114">
        <f ca="1">IF(O$2,data1!K150/Calibration!$G151,"")</f>
        <v>1.0602890492932822</v>
      </c>
      <c r="P152" s="114">
        <f ca="1">IF(P$2,data1!L150/Calibration!$G151,"")</f>
        <v>0.19277982500492999</v>
      </c>
      <c r="Q152" s="114">
        <f ca="1">IF(Q$2,data1!M150/Calibration!$G151,"")</f>
        <v>0.48194955074615781</v>
      </c>
      <c r="R152" s="114">
        <f ca="1">IF(R$2,data1!N150/Calibration!$G151,"")</f>
        <v>0.96389910149231561</v>
      </c>
      <c r="S152" s="114">
        <f ca="1">IF(S$2,data1!O150/Calibration!$G151,"")</f>
        <v>1.2530688507658778</v>
      </c>
      <c r="T152" s="114">
        <f ca="1">IF(T$2,data1!P150/Calibration!$G151,"")</f>
        <v>0.62653442538293891</v>
      </c>
      <c r="U152" s="114">
        <f ca="1">IF(U$2,data1!Q150/Calibration!$G151,"")</f>
        <v>1.3494587985668445</v>
      </c>
      <c r="V152" s="114">
        <f ca="1">IF(V$2,data1!R150/Calibration!$G151,"")</f>
        <v>1.3494587985668445</v>
      </c>
      <c r="W152" s="114">
        <f ca="1">IF(W$2,data1!S150/Calibration!$G151,"")</f>
        <v>1.1084840231937654</v>
      </c>
      <c r="X152" s="114">
        <f ca="1">IF(X$2,data1!T150/Calibration!$G151,"")</f>
        <v>0.19277982500492999</v>
      </c>
      <c r="Y152" s="114">
        <f ca="1">IF(Y$2,data1!U150/Calibration!$G151,"")</f>
        <v>1.2530688507658778</v>
      </c>
      <c r="Z152" s="114" t="str">
        <f>IF(Z$2,data1!V150/Calibration!$G151,"")</f>
        <v/>
      </c>
      <c r="AA152" s="114">
        <f ca="1">IF(AA$2,data1!W150/Calibration!$G151,"")</f>
        <v>1.1084840231937654</v>
      </c>
      <c r="AB152" s="114">
        <f ca="1">IF(AB$2,data1!X150/Calibration!$G151,"")</f>
        <v>0.67472939928342224</v>
      </c>
      <c r="AC152" s="114">
        <f ca="1">IF(AC$2,data1!Y150/Calibration!$G151,"")</f>
        <v>1.2530688507658778</v>
      </c>
      <c r="AD152" s="114">
        <f ca="1">IF(AD$2,data1!Z150/Calibration!$G151,"")</f>
        <v>1.3494587985668445</v>
      </c>
      <c r="AE152" s="114">
        <f ca="1">IF(AE$2,data1!AA150/Calibration!$G151,"")</f>
        <v>0.96389910149231561</v>
      </c>
      <c r="AF152" s="114">
        <f ca="1">IF(AF$2,data1!AB150/Calibration!$G151,"")</f>
        <v>0.19277982500492999</v>
      </c>
      <c r="AG152" s="114">
        <f ca="1">IF(AG$2,data1!AC150/Calibration!$G151,"")</f>
        <v>0.81931427392020328</v>
      </c>
      <c r="AH152" s="114">
        <f ca="1">IF(AH$2,data1!AD150/Calibration!$G151,"")</f>
        <v>1.1084840231937654</v>
      </c>
      <c r="AI152" s="114">
        <f ca="1">IF(AI$2,data1!AE150/Calibration!$G151,"")</f>
        <v>1.2530688507658778</v>
      </c>
      <c r="AJ152" s="114">
        <f ca="1">IF(AJ$2,data1!AF150/Calibration!$G151,"")</f>
        <v>1.3494587985668445</v>
      </c>
      <c r="AK152" s="114">
        <f ca="1">IF(AK$2,data1!AG150/Calibration!$G151,"")</f>
        <v>1.3494587985668445</v>
      </c>
    </row>
    <row r="153" spans="1:37">
      <c r="A153" s="112">
        <f>data1!A151</f>
        <v>1045</v>
      </c>
      <c r="B153" s="114">
        <f t="shared" ca="1" si="9"/>
        <v>0.15682264395027978</v>
      </c>
      <c r="C153" s="114">
        <f t="shared" ca="1" si="10"/>
        <v>0.73862863131934975</v>
      </c>
      <c r="D153" s="114">
        <f t="shared" ca="1" si="11"/>
        <v>1.3204346186884197</v>
      </c>
      <c r="E153" s="114">
        <f t="shared" ca="1" si="12"/>
        <v>0.38787065824604666</v>
      </c>
      <c r="F153" s="114">
        <f ca="1">IF(F$2,data1!B151/Calibration!$G152,"")</f>
        <v>0.82295411094842408</v>
      </c>
      <c r="G153" s="114">
        <f ca="1">IF(G$2,data1!C151/Calibration!$G152,"")</f>
        <v>0.38727251445683097</v>
      </c>
      <c r="H153" s="114">
        <f ca="1">IF(H$2,data1!D151/Calibration!$G152,"")</f>
        <v>4.8409064307103872E-2</v>
      </c>
      <c r="I153" s="114">
        <f ca="1">IF(I$2,data1!E151/Calibration!$G152,"")</f>
        <v>0.82295411094842408</v>
      </c>
      <c r="J153" s="114">
        <f ca="1">IF(J$2,data1!F151/Calibration!$G152,"")</f>
        <v>4.8409064307103872E-2</v>
      </c>
      <c r="K153" s="114">
        <f ca="1">IF(K$2,data1!G151/Calibration!$G152,"")</f>
        <v>0.87136319298318632</v>
      </c>
      <c r="L153" s="114">
        <f ca="1">IF(L$2,data1!H151/Calibration!$G152,"")</f>
        <v>0.72613594687889971</v>
      </c>
      <c r="M153" s="114">
        <f ca="1">IF(M$2,data1!I151/Calibration!$G152,"")</f>
        <v>0</v>
      </c>
      <c r="N153" s="114">
        <f ca="1">IF(N$2,data1!J151/Calibration!$G152,"")</f>
        <v>4.8409064307103872E-2</v>
      </c>
      <c r="O153" s="114">
        <f ca="1">IF(O$2,data1!K151/Calibration!$G152,"")</f>
        <v>0.82295411094842408</v>
      </c>
      <c r="P153" s="114">
        <f ca="1">IF(P$2,data1!L151/Calibration!$G152,"")</f>
        <v>0.48409063125259982</v>
      </c>
      <c r="Q153" s="114">
        <f ca="1">IF(Q$2,data1!M151/Calibration!$G152,"")</f>
        <v>0.87136319298318632</v>
      </c>
      <c r="R153" s="114">
        <f ca="1">IF(R$2,data1!N151/Calibration!$G152,"")</f>
        <v>0.72613594687889971</v>
      </c>
      <c r="S153" s="114">
        <f ca="1">IF(S$2,data1!O151/Calibration!$G152,"")</f>
        <v>1.2102265781314996</v>
      </c>
      <c r="T153" s="114">
        <f ca="1">IF(T$2,data1!P151/Calibration!$G152,"")</f>
        <v>0.96818126250519965</v>
      </c>
      <c r="U153" s="114">
        <f ca="1">IF(U$2,data1!Q151/Calibration!$G152,"")</f>
        <v>0.82295411094842408</v>
      </c>
      <c r="V153" s="114">
        <f ca="1">IF(V$2,data1!R151/Calibration!$G152,"")</f>
        <v>0.77454502891366195</v>
      </c>
      <c r="W153" s="114">
        <f ca="1">IF(W$2,data1!S151/Calibration!$G152,"")</f>
        <v>0.87136319298318632</v>
      </c>
      <c r="X153" s="114">
        <f ca="1">IF(X$2,data1!T151/Calibration!$G152,"")</f>
        <v>0.29045439766106212</v>
      </c>
      <c r="Y153" s="114">
        <f ca="1">IF(Y$2,data1!U151/Calibration!$G152,"")</f>
        <v>0.58090879532212425</v>
      </c>
      <c r="Z153" s="114" t="str">
        <f>IF(Z$2,data1!V151/Calibration!$G152,"")</f>
        <v/>
      </c>
      <c r="AA153" s="114">
        <f ca="1">IF(AA$2,data1!W151/Calibration!$G152,"")</f>
        <v>1.1618175906442485</v>
      </c>
      <c r="AB153" s="114">
        <f ca="1">IF(AB$2,data1!X151/Calibration!$G152,"")</f>
        <v>1.064999426574724</v>
      </c>
      <c r="AC153" s="114">
        <f ca="1">IF(AC$2,data1!Y151/Calibration!$G152,"")</f>
        <v>0.96818126250519965</v>
      </c>
      <c r="AD153" s="114">
        <f ca="1">IF(AD$2,data1!Z151/Calibration!$G152,"")</f>
        <v>0.67772691211789304</v>
      </c>
      <c r="AE153" s="114">
        <f ca="1">IF(AE$2,data1!AA151/Calibration!$G152,"")</f>
        <v>0.82295411094842408</v>
      </c>
      <c r="AF153" s="114">
        <f ca="1">IF(AF$2,data1!AB151/Calibration!$G152,"")</f>
        <v>0.14522719883053106</v>
      </c>
      <c r="AG153" s="114">
        <f ca="1">IF(AG$2,data1!AC151/Calibration!$G152,"")</f>
        <v>1.0165903445399618</v>
      </c>
      <c r="AH153" s="114">
        <f ca="1">IF(AH$2,data1!AD151/Calibration!$G152,"")</f>
        <v>1.0165903445399618</v>
      </c>
      <c r="AI153" s="114">
        <f ca="1">IF(AI$2,data1!AE151/Calibration!$G152,"")</f>
        <v>1.2102265781314996</v>
      </c>
      <c r="AJ153" s="114">
        <f ca="1">IF(AJ$2,data1!AF151/Calibration!$G152,"")</f>
        <v>1.1618175906442485</v>
      </c>
      <c r="AK153" s="114">
        <f ca="1">IF(AK$2,data1!AG151/Calibration!$G152,"")</f>
        <v>1.4522718937577994</v>
      </c>
    </row>
    <row r="154" spans="1:37">
      <c r="A154" s="112">
        <f>data1!A152</f>
        <v>1050</v>
      </c>
      <c r="B154" s="114">
        <f t="shared" ca="1" si="9"/>
        <v>7.6654462923182232E-2</v>
      </c>
      <c r="C154" s="114">
        <f t="shared" ca="1" si="10"/>
        <v>0.62030632609296654</v>
      </c>
      <c r="D154" s="114">
        <f t="shared" ca="1" si="11"/>
        <v>1.1639581892627509</v>
      </c>
      <c r="E154" s="114">
        <f t="shared" ca="1" si="12"/>
        <v>0.36243457544652286</v>
      </c>
      <c r="F154" s="114">
        <f ca="1">IF(F$2,data1!B152/Calibration!$G153,"")</f>
        <v>0.92731068349738022</v>
      </c>
      <c r="G154" s="114">
        <f ca="1">IF(G$2,data1!C152/Calibration!$G153,"")</f>
        <v>4.8805827642154853E-2</v>
      </c>
      <c r="H154" s="114">
        <f ca="1">IF(H$2,data1!D152/Calibration!$G153,"")</f>
        <v>0.39044662113723883</v>
      </c>
      <c r="I154" s="114">
        <f ca="1">IF(I$2,data1!E152/Calibration!$G153,"")</f>
        <v>0.78089324227447765</v>
      </c>
      <c r="J154" s="114">
        <f ca="1">IF(J$2,data1!F152/Calibration!$G153,"")</f>
        <v>0.34164079945273573</v>
      </c>
      <c r="K154" s="114">
        <f ca="1">IF(K$2,data1!G152/Calibration!$G153,"")</f>
        <v>0.68328159890547147</v>
      </c>
      <c r="L154" s="114">
        <f ca="1">IF(L$2,data1!H152/Calibration!$G153,"")</f>
        <v>1.1225340655578202</v>
      </c>
      <c r="M154" s="114">
        <f ca="1">IF(M$2,data1!I152/Calibration!$G153,"")</f>
        <v>4.8805827642154853E-2</v>
      </c>
      <c r="N154" s="114">
        <f ca="1">IF(N$2,data1!J152/Calibration!$G153,"")</f>
        <v>4.8805827642154853E-2</v>
      </c>
      <c r="O154" s="114">
        <f ca="1">IF(O$2,data1!K152/Calibration!$G153,"")</f>
        <v>0.78089324227447765</v>
      </c>
      <c r="P154" s="114">
        <f ca="1">IF(P$2,data1!L152/Calibration!$G153,"")</f>
        <v>0.8785049333046977</v>
      </c>
      <c r="Q154" s="114">
        <f ca="1">IF(Q$2,data1!M152/Calibration!$G153,"")</f>
        <v>0.92731068349738022</v>
      </c>
      <c r="R154" s="114">
        <f ca="1">IF(R$2,data1!N152/Calibration!$G153,"")</f>
        <v>0.73208739675936763</v>
      </c>
      <c r="S154" s="114">
        <f ca="1">IF(S$2,data1!O152/Calibration!$G153,"")</f>
        <v>0.63447575339036144</v>
      </c>
      <c r="T154" s="114">
        <f ca="1">IF(T$2,data1!P152/Calibration!$G153,"")</f>
        <v>1.1225340655578202</v>
      </c>
      <c r="U154" s="114">
        <f ca="1">IF(U$2,data1!Q152/Calibration!$G153,"")</f>
        <v>0.14641748888411629</v>
      </c>
      <c r="V154" s="114">
        <f ca="1">IF(V$2,data1!R152/Calibration!$G153,"")</f>
        <v>0.14641748888411629</v>
      </c>
      <c r="W154" s="114">
        <f ca="1">IF(W$2,data1!S152/Calibration!$G153,"")</f>
        <v>0.82969908778958767</v>
      </c>
      <c r="X154" s="114">
        <f ca="1">IF(X$2,data1!T152/Calibration!$G153,"")</f>
        <v>0.78089324227447765</v>
      </c>
      <c r="Y154" s="114">
        <f ca="1">IF(Y$2,data1!U152/Calibration!$G153,"")</f>
        <v>0</v>
      </c>
      <c r="Z154" s="114" t="str">
        <f>IF(Z$2,data1!V152/Calibration!$G153,"")</f>
        <v/>
      </c>
      <c r="AA154" s="114">
        <f ca="1">IF(AA$2,data1!W152/Calibration!$G153,"")</f>
        <v>0.78089324227447765</v>
      </c>
      <c r="AB154" s="114">
        <f ca="1">IF(AB$2,data1!X152/Calibration!$G153,"")</f>
        <v>0.97611652901249024</v>
      </c>
      <c r="AC154" s="114">
        <f ca="1">IF(AC$2,data1!Y152/Calibration!$G153,"")</f>
        <v>0.82969908778958767</v>
      </c>
      <c r="AD154" s="114">
        <f ca="1">IF(AD$2,data1!Z152/Calibration!$G153,"")</f>
        <v>9.7611655284309706E-2</v>
      </c>
      <c r="AE154" s="114">
        <f ca="1">IF(AE$2,data1!AA152/Calibration!$G153,"")</f>
        <v>0.97611652901249024</v>
      </c>
      <c r="AF154" s="114">
        <f ca="1">IF(AF$2,data1!AB152/Calibration!$G153,"")</f>
        <v>0.39044662113723883</v>
      </c>
      <c r="AG154" s="114">
        <f ca="1">IF(AG$2,data1!AC152/Calibration!$G153,"")</f>
        <v>0.82969908778958767</v>
      </c>
      <c r="AH154" s="114">
        <f ca="1">IF(AH$2,data1!AD152/Calibration!$G153,"")</f>
        <v>1.1225340655578202</v>
      </c>
      <c r="AI154" s="114">
        <f ca="1">IF(AI$2,data1!AE152/Calibration!$G153,"")</f>
        <v>0.53686411002135515</v>
      </c>
      <c r="AJ154" s="114">
        <f ca="1">IF(AJ$2,data1!AF152/Calibration!$G153,"")</f>
        <v>0.39044662113723883</v>
      </c>
      <c r="AK154" s="114">
        <f ca="1">IF(AK$2,data1!AG152/Calibration!$G153,"")</f>
        <v>0.92731068349738022</v>
      </c>
    </row>
    <row r="155" spans="1:37">
      <c r="A155" s="112">
        <f>data1!A153</f>
        <v>1055</v>
      </c>
      <c r="B155" s="114">
        <f t="shared" ca="1" si="9"/>
        <v>-2.0197623662454145E-2</v>
      </c>
      <c r="C155" s="114">
        <f t="shared" ca="1" si="10"/>
        <v>0.66729142213646597</v>
      </c>
      <c r="D155" s="114">
        <f t="shared" ca="1" si="11"/>
        <v>1.3547804679353861</v>
      </c>
      <c r="E155" s="114">
        <f t="shared" ca="1" si="12"/>
        <v>0.45832603053261339</v>
      </c>
      <c r="F155" s="114">
        <f ca="1">IF(F$2,data1!B153/Calibration!$G154,"")</f>
        <v>0.78245046279370489</v>
      </c>
      <c r="G155" s="114">
        <f ca="1">IF(G$2,data1!C153/Calibration!$G154,"")</f>
        <v>4.8903153924606556E-2</v>
      </c>
      <c r="H155" s="114">
        <f ca="1">IF(H$2,data1!D153/Calibration!$G154,"")</f>
        <v>0.97806305461400234</v>
      </c>
      <c r="I155" s="114">
        <f ca="1">IF(I$2,data1!E153/Calibration!$G154,"")</f>
        <v>1.0269662264472055</v>
      </c>
      <c r="J155" s="114">
        <f ca="1">IF(J$2,data1!F153/Calibration!$G154,"")</f>
        <v>0.9291598827807992</v>
      </c>
      <c r="K155" s="114">
        <f ca="1">IF(K$2,data1!G153/Calibration!$G154,"")</f>
        <v>0.83135363462690803</v>
      </c>
      <c r="L155" s="114">
        <f ca="1">IF(L$2,data1!H153/Calibration!$G154,"")</f>
        <v>1.0269662264472055</v>
      </c>
      <c r="M155" s="114">
        <f ca="1">IF(M$2,data1!I153/Calibration!$G154,"")</f>
        <v>0.44012840323005559</v>
      </c>
      <c r="N155" s="114">
        <f ca="1">IF(N$2,data1!J153/Calibration!$G154,"")</f>
        <v>0.14670946774335186</v>
      </c>
      <c r="O155" s="114">
        <f ca="1">IF(O$2,data1!K153/Calibration!$G154,"")</f>
        <v>1.0269662264472055</v>
      </c>
      <c r="P155" s="114">
        <f ca="1">IF(P$2,data1!L153/Calibration!$G154,"")</f>
        <v>1.0269662264472055</v>
      </c>
      <c r="Q155" s="114">
        <f ca="1">IF(Q$2,data1!M153/Calibration!$G154,"")</f>
        <v>0.78245046279370489</v>
      </c>
      <c r="R155" s="114">
        <f ca="1">IF(R$2,data1!N153/Calibration!$G154,"")</f>
        <v>1.0269662264472055</v>
      </c>
      <c r="S155" s="114">
        <f ca="1">IF(S$2,data1!O153/Calibration!$G154,"")</f>
        <v>0.14670946774335186</v>
      </c>
      <c r="T155" s="114">
        <f ca="1">IF(T$2,data1!P153/Calibration!$G154,"")</f>
        <v>1.0269662264472055</v>
      </c>
      <c r="U155" s="114">
        <f ca="1">IF(U$2,data1!Q153/Calibration!$G154,"")</f>
        <v>4.8903153924606556E-2</v>
      </c>
      <c r="V155" s="114">
        <f ca="1">IF(V$2,data1!R153/Calibration!$G154,"")</f>
        <v>4.8903153924606556E-2</v>
      </c>
      <c r="W155" s="114">
        <f ca="1">IF(W$2,data1!S153/Calibration!$G154,"")</f>
        <v>1.1247725701136118</v>
      </c>
      <c r="X155" s="114">
        <f ca="1">IF(X$2,data1!T153/Calibration!$G154,"")</f>
        <v>1.2225788182675028</v>
      </c>
      <c r="Y155" s="114">
        <f ca="1">IF(Y$2,data1!U153/Calibration!$G154,"")</f>
        <v>0</v>
      </c>
      <c r="Z155" s="114" t="str">
        <f>IF(Z$2,data1!V153/Calibration!$G154,"")</f>
        <v/>
      </c>
      <c r="AA155" s="114">
        <f ca="1">IF(AA$2,data1!W153/Calibration!$G154,"")</f>
        <v>0.14670946774335186</v>
      </c>
      <c r="AB155" s="114">
        <f ca="1">IF(AB$2,data1!X153/Calibration!$G154,"")</f>
        <v>0.83135363462690803</v>
      </c>
      <c r="AC155" s="114">
        <f ca="1">IF(AC$2,data1!Y153/Calibration!$G154,"")</f>
        <v>1.0758693982804086</v>
      </c>
      <c r="AD155" s="114">
        <f ca="1">IF(AD$2,data1!Z153/Calibration!$G154,"")</f>
        <v>4.8903153924606556E-2</v>
      </c>
      <c r="AE155" s="114">
        <f ca="1">IF(AE$2,data1!AA153/Calibration!$G154,"")</f>
        <v>1.2225788182675028</v>
      </c>
      <c r="AF155" s="114">
        <f ca="1">IF(AF$2,data1!AB153/Calibration!$G154,"")</f>
        <v>1.0269662264472055</v>
      </c>
      <c r="AG155" s="114">
        <f ca="1">IF(AG$2,data1!AC153/Calibration!$G154,"")</f>
        <v>0.78245046279370489</v>
      </c>
      <c r="AH155" s="114">
        <f ca="1">IF(AH$2,data1!AD153/Calibration!$G154,"")</f>
        <v>1.3692883337671122</v>
      </c>
      <c r="AI155" s="114">
        <f ca="1">IF(AI$2,data1!AE153/Calibration!$G154,"")</f>
        <v>9.7806307849213112E-2</v>
      </c>
      <c r="AJ155" s="114">
        <f ca="1">IF(AJ$2,data1!AF153/Calibration!$G154,"")</f>
        <v>4.8903153924606556E-2</v>
      </c>
      <c r="AK155" s="114">
        <f ca="1">IF(AK$2,data1!AG153/Calibration!$G154,"")</f>
        <v>0.34232208344177806</v>
      </c>
    </row>
    <row r="156" spans="1:37">
      <c r="A156" s="112">
        <f>data1!A154</f>
        <v>1060</v>
      </c>
      <c r="B156" s="114">
        <f t="shared" ca="1" si="9"/>
        <v>0.14835809238909026</v>
      </c>
      <c r="C156" s="114">
        <f t="shared" ca="1" si="10"/>
        <v>0.83026532611526582</v>
      </c>
      <c r="D156" s="114">
        <f t="shared" ca="1" si="11"/>
        <v>1.5121725598414413</v>
      </c>
      <c r="E156" s="114">
        <f t="shared" ca="1" si="12"/>
        <v>0.45460482248411704</v>
      </c>
      <c r="F156" s="114">
        <f ca="1">IF(F$2,data1!B154/Calibration!$G155,"")</f>
        <v>0.93683189972870928</v>
      </c>
      <c r="G156" s="114">
        <f ca="1">IF(G$2,data1!C154/Calibration!$G155,"")</f>
        <v>0.39445555446756425</v>
      </c>
      <c r="H156" s="114">
        <f ca="1">IF(H$2,data1!D154/Calibration!$G155,"")</f>
        <v>1.1340597491883584</v>
      </c>
      <c r="I156" s="114">
        <f ca="1">IF(I$2,data1!E154/Calibration!$G155,"")</f>
        <v>1.1833667115532709</v>
      </c>
      <c r="J156" s="114">
        <f ca="1">IF(J$2,data1!F154/Calibration!$G155,"")</f>
        <v>1.1340597491883584</v>
      </c>
      <c r="K156" s="114">
        <f ca="1">IF(K$2,data1!G154/Calibration!$G155,"")</f>
        <v>1.232673577617027</v>
      </c>
      <c r="L156" s="114">
        <f ca="1">IF(L$2,data1!H154/Calibration!$G155,"")</f>
        <v>0.98613886209362156</v>
      </c>
      <c r="M156" s="114">
        <f ca="1">IF(M$2,data1!I154/Calibration!$G155,"")</f>
        <v>1.0847527868234461</v>
      </c>
      <c r="N156" s="114">
        <f ca="1">IF(N$2,data1!J154/Calibration!$G155,"")</f>
        <v>0.7889111089351285</v>
      </c>
      <c r="O156" s="114">
        <f ca="1">IF(O$2,data1!K154/Calibration!$G155,"")</f>
        <v>1.2819805399819393</v>
      </c>
      <c r="P156" s="114">
        <f ca="1">IF(P$2,data1!L154/Calibration!$G155,"")</f>
        <v>0.93683189972870928</v>
      </c>
      <c r="Q156" s="114">
        <f ca="1">IF(Q$2,data1!M154/Calibration!$G155,"")</f>
        <v>0.98613886209362156</v>
      </c>
      <c r="R156" s="114">
        <f ca="1">IF(R$2,data1!N154/Calibration!$G155,"")</f>
        <v>1.1833667115532709</v>
      </c>
      <c r="S156" s="114">
        <f ca="1">IF(S$2,data1!O154/Calibration!$G155,"")</f>
        <v>9.8613888616891063E-2</v>
      </c>
      <c r="T156" s="114">
        <f ca="1">IF(T$2,data1!P154/Calibration!$G155,"")</f>
        <v>1.0847527868234461</v>
      </c>
      <c r="U156" s="114">
        <f ca="1">IF(U$2,data1!Q154/Calibration!$G155,"")</f>
        <v>0.19722777723378213</v>
      </c>
      <c r="V156" s="114">
        <f ca="1">IF(V$2,data1!R154/Calibration!$G155,"")</f>
        <v>0.29584167788831772</v>
      </c>
      <c r="W156" s="114">
        <f ca="1">IF(W$2,data1!S154/Calibration!$G155,"")</f>
        <v>1.3312875023468516</v>
      </c>
      <c r="X156" s="114">
        <f ca="1">IF(X$2,data1!T154/Calibration!$G155,"")</f>
        <v>1.1833667115532709</v>
      </c>
      <c r="Y156" s="114">
        <f ca="1">IF(Y$2,data1!U154/Calibration!$G155,"")</f>
        <v>0.29584167788831772</v>
      </c>
      <c r="Z156" s="114" t="str">
        <f>IF(Z$2,data1!V154/Calibration!$G155,"")</f>
        <v/>
      </c>
      <c r="AA156" s="114">
        <f ca="1">IF(AA$2,data1!W154/Calibration!$G155,"")</f>
        <v>0</v>
      </c>
      <c r="AB156" s="114">
        <f ca="1">IF(AB$2,data1!X154/Calibration!$G155,"")</f>
        <v>1.0847527868234461</v>
      </c>
      <c r="AC156" s="114">
        <f ca="1">IF(AC$2,data1!Y154/Calibration!$G155,"")</f>
        <v>1.4299014270766761</v>
      </c>
      <c r="AD156" s="114">
        <f ca="1">IF(AD$2,data1!Z154/Calibration!$G155,"")</f>
        <v>0.39445555446756425</v>
      </c>
      <c r="AE156" s="114">
        <f ca="1">IF(AE$2,data1!AA154/Calibration!$G155,"")</f>
        <v>1.0354458244585338</v>
      </c>
      <c r="AF156" s="114">
        <f ca="1">IF(AF$2,data1!AB154/Calibration!$G155,"")</f>
        <v>1.3805944647117638</v>
      </c>
      <c r="AG156" s="114">
        <f ca="1">IF(AG$2,data1!AC154/Calibration!$G155,"")</f>
        <v>1.1340597491883584</v>
      </c>
      <c r="AH156" s="114">
        <f ca="1">IF(AH$2,data1!AD154/Calibration!$G155,"")</f>
        <v>1.0354458244585338</v>
      </c>
      <c r="AI156" s="114">
        <f ca="1">IF(AI$2,data1!AE154/Calibration!$G155,"")</f>
        <v>9.8613888616891063E-2</v>
      </c>
      <c r="AJ156" s="114">
        <f ca="1">IF(AJ$2,data1!AF154/Calibration!$G155,"")</f>
        <v>0.14792083894415886</v>
      </c>
      <c r="AK156" s="114">
        <f ca="1">IF(AK$2,data1!AG154/Calibration!$G155,"")</f>
        <v>0.24653471552340539</v>
      </c>
    </row>
    <row r="157" spans="1:37">
      <c r="A157" s="112">
        <f>data1!A155</f>
        <v>1065</v>
      </c>
      <c r="B157" s="114">
        <f t="shared" ca="1" si="9"/>
        <v>0.51709988263063722</v>
      </c>
      <c r="C157" s="114">
        <f t="shared" ca="1" si="10"/>
        <v>0.99554592601532232</v>
      </c>
      <c r="D157" s="114">
        <f t="shared" ca="1" si="11"/>
        <v>1.4739919694000074</v>
      </c>
      <c r="E157" s="114">
        <f t="shared" ca="1" si="12"/>
        <v>0.31896402892312342</v>
      </c>
      <c r="F157" s="114">
        <f ca="1">IF(F$2,data1!B155/Calibration!$G156,"")</f>
        <v>1.248459669836739</v>
      </c>
      <c r="G157" s="114">
        <f ca="1">IF(G$2,data1!C155/Calibration!$G156,"")</f>
        <v>1.0986445484701006</v>
      </c>
      <c r="H157" s="114">
        <f ca="1">IF(H$2,data1!D155/Calibration!$G156,"")</f>
        <v>1.0487061421697459</v>
      </c>
      <c r="I157" s="114">
        <f ca="1">IF(I$2,data1!E155/Calibration!$G156,"")</f>
        <v>0.84895261450275272</v>
      </c>
      <c r="J157" s="114">
        <f ca="1">IF(J$2,data1!F155/Calibration!$G156,"")</f>
        <v>1.0487061421697459</v>
      </c>
      <c r="K157" s="114">
        <f ca="1">IF(K$2,data1!G155/Calibration!$G156,"")</f>
        <v>1.3483364824374482</v>
      </c>
      <c r="L157" s="114">
        <f ca="1">IF(L$2,data1!H155/Calibration!$G156,"")</f>
        <v>1.248459669836739</v>
      </c>
      <c r="M157" s="114">
        <f ca="1">IF(M$2,data1!I155/Calibration!$G156,"")</f>
        <v>1.248459669836739</v>
      </c>
      <c r="N157" s="114">
        <f ca="1">IF(N$2,data1!J155/Calibration!$G156,"")</f>
        <v>1.2983980761370935</v>
      </c>
      <c r="O157" s="114">
        <f ca="1">IF(O$2,data1!K155/Calibration!$G156,"")</f>
        <v>0.94882932956903632</v>
      </c>
      <c r="P157" s="114">
        <f ca="1">IF(P$2,data1!L155/Calibration!$G156,"")</f>
        <v>1.0487061421697459</v>
      </c>
      <c r="Q157" s="114">
        <f ca="1">IF(Q$2,data1!M155/Calibration!$G156,"")</f>
        <v>1.2983980761370935</v>
      </c>
      <c r="R157" s="114">
        <f ca="1">IF(R$2,data1!N155/Calibration!$G156,"")</f>
        <v>0.89889102080310745</v>
      </c>
      <c r="S157" s="114">
        <f ca="1">IF(S$2,data1!O155/Calibration!$G156,"")</f>
        <v>0.399507104101199</v>
      </c>
      <c r="T157" s="114">
        <f ca="1">IF(T$2,data1!P155/Calibration!$G156,"")</f>
        <v>1.2983980761370935</v>
      </c>
      <c r="U157" s="114">
        <f ca="1">IF(U$2,data1!Q155/Calibration!$G156,"")</f>
        <v>0.74907580190204326</v>
      </c>
      <c r="V157" s="114">
        <f ca="1">IF(V$2,data1!R155/Calibration!$G156,"")</f>
        <v>0.89889102080310745</v>
      </c>
      <c r="W157" s="114">
        <f ca="1">IF(W$2,data1!S155/Calibration!$G156,"")</f>
        <v>0.99876773586939105</v>
      </c>
      <c r="X157" s="114">
        <f ca="1">IF(X$2,data1!T155/Calibration!$G156,"")</f>
        <v>1.1985213610708099</v>
      </c>
      <c r="Y157" s="114">
        <f ca="1">IF(Y$2,data1!U155/Calibration!$G156,"")</f>
        <v>0.94882932956903632</v>
      </c>
      <c r="Z157" s="114" t="str">
        <f>IF(Z$2,data1!V155/Calibration!$G156,"")</f>
        <v/>
      </c>
      <c r="AA157" s="114">
        <f ca="1">IF(AA$2,data1!W155/Calibration!$G156,"")</f>
        <v>0.1997535520505995</v>
      </c>
      <c r="AB157" s="114">
        <f ca="1">IF(AB$2,data1!X155/Calibration!$G156,"")</f>
        <v>1.4482132950381577</v>
      </c>
      <c r="AC157" s="114">
        <f ca="1">IF(AC$2,data1!Y155/Calibration!$G156,"")</f>
        <v>1.2983980761370935</v>
      </c>
      <c r="AD157" s="114">
        <f ca="1">IF(AD$2,data1!Z155/Calibration!$G156,"")</f>
        <v>1.0986445484701006</v>
      </c>
      <c r="AE157" s="114">
        <f ca="1">IF(AE$2,data1!AA155/Calibration!$G156,"")</f>
        <v>0.64919903806854673</v>
      </c>
      <c r="AF157" s="114">
        <f ca="1">IF(AF$2,data1!AB155/Calibration!$G156,"")</f>
        <v>1.248459669836739</v>
      </c>
      <c r="AG157" s="114">
        <f ca="1">IF(AG$2,data1!AC155/Calibration!$G156,"")</f>
        <v>1.3982748887378029</v>
      </c>
      <c r="AH157" s="114">
        <f ca="1">IF(AH$2,data1!AD155/Calibration!$G156,"")</f>
        <v>0.69913744436890146</v>
      </c>
      <c r="AI157" s="114">
        <f ca="1">IF(AI$2,data1!AE155/Calibration!$G156,"")</f>
        <v>0.49938386793469552</v>
      </c>
      <c r="AJ157" s="114">
        <f ca="1">IF(AJ$2,data1!AF155/Calibration!$G156,"")</f>
        <v>0.64919903806854673</v>
      </c>
      <c r="AK157" s="114">
        <f ca="1">IF(AK$2,data1!AG155/Calibration!$G156,"")</f>
        <v>0.54932227423505031</v>
      </c>
    </row>
    <row r="158" spans="1:37">
      <c r="A158" s="112">
        <f>data1!A156</f>
        <v>1070</v>
      </c>
      <c r="B158" s="114">
        <f t="shared" ca="1" si="9"/>
        <v>0.6204730143738566</v>
      </c>
      <c r="C158" s="114">
        <f t="shared" ca="1" si="10"/>
        <v>1.0858836188830705</v>
      </c>
      <c r="D158" s="114">
        <f t="shared" ca="1" si="11"/>
        <v>1.5512942233922844</v>
      </c>
      <c r="E158" s="114">
        <f t="shared" ca="1" si="12"/>
        <v>0.31027373633947597</v>
      </c>
      <c r="F158" s="114">
        <f ca="1">IF(F$2,data1!B156/Calibration!$G157,"")</f>
        <v>1.2504602953140243</v>
      </c>
      <c r="G158" s="114">
        <f ca="1">IF(G$2,data1!C156/Calibration!$G157,"")</f>
        <v>1.450534020716846</v>
      </c>
      <c r="H158" s="114">
        <f ca="1">IF(H$2,data1!D156/Calibration!$G157,"")</f>
        <v>1.1004050989526302</v>
      </c>
      <c r="I158" s="114">
        <f ca="1">IF(I$2,data1!E156/Calibration!$G157,"")</f>
        <v>0.55020254947631508</v>
      </c>
      <c r="J158" s="114">
        <f ca="1">IF(J$2,data1!F156/Calibration!$G157,"")</f>
        <v>1.1004050989526302</v>
      </c>
      <c r="K158" s="114">
        <f ca="1">IF(K$2,data1!G156/Calibration!$G157,"")</f>
        <v>0.95034980490051391</v>
      </c>
      <c r="L158" s="114">
        <f ca="1">IF(L$2,data1!H156/Calibration!$G157,"")</f>
        <v>1.450534020716846</v>
      </c>
      <c r="M158" s="114">
        <f ca="1">IF(M$2,data1!I156/Calibration!$G157,"")</f>
        <v>1.0503866676019249</v>
      </c>
      <c r="N158" s="114">
        <f ca="1">IF(N$2,data1!J156/Calibration!$G157,"")</f>
        <v>1.2004419616540412</v>
      </c>
      <c r="O158" s="114">
        <f ca="1">IF(O$2,data1!K156/Calibration!$G157,"")</f>
        <v>0.60022098082702058</v>
      </c>
      <c r="P158" s="114">
        <f ca="1">IF(P$2,data1!L156/Calibration!$G157,"")</f>
        <v>1.3004787266647297</v>
      </c>
      <c r="Q158" s="114">
        <f ca="1">IF(Q$2,data1!M156/Calibration!$G157,"")</f>
        <v>1.3004787266647297</v>
      </c>
      <c r="R158" s="114">
        <f ca="1">IF(R$2,data1!N156/Calibration!$G157,"")</f>
        <v>0.60022098082702058</v>
      </c>
      <c r="S158" s="114">
        <f ca="1">IF(S$2,data1!O156/Calibration!$G157,"")</f>
        <v>0.95034980490051391</v>
      </c>
      <c r="T158" s="114">
        <f ca="1">IF(T$2,data1!P156/Calibration!$G157,"")</f>
        <v>1.4005155893661405</v>
      </c>
      <c r="U158" s="114">
        <f ca="1">IF(U$2,data1!Q156/Calibration!$G157,"")</f>
        <v>1.3004787266647297</v>
      </c>
      <c r="V158" s="114">
        <f ca="1">IF(V$2,data1!R156/Calibration!$G157,"")</f>
        <v>1.450534020716846</v>
      </c>
      <c r="W158" s="114">
        <f ca="1">IF(W$2,data1!S156/Calibration!$G157,"")</f>
        <v>0.65023936333236487</v>
      </c>
      <c r="X158" s="114">
        <f ca="1">IF(X$2,data1!T156/Calibration!$G157,"")</f>
        <v>1.4005155893661405</v>
      </c>
      <c r="Y158" s="114">
        <f ca="1">IF(Y$2,data1!U156/Calibration!$G157,"")</f>
        <v>1.4005155893661405</v>
      </c>
      <c r="Z158" s="114" t="str">
        <f>IF(Z$2,data1!V156/Calibration!$G157,"")</f>
        <v/>
      </c>
      <c r="AA158" s="114">
        <f ca="1">IF(AA$2,data1!W156/Calibration!$G157,"")</f>
        <v>0.65023936333236487</v>
      </c>
      <c r="AB158" s="114">
        <f ca="1">IF(AB$2,data1!X156/Calibration!$G157,"")</f>
        <v>1.3004787266647297</v>
      </c>
      <c r="AC158" s="114">
        <f ca="1">IF(AC$2,data1!Y156/Calibration!$G157,"")</f>
        <v>0.90033147124053081</v>
      </c>
      <c r="AD158" s="114">
        <f ca="1">IF(AD$2,data1!Z156/Calibration!$G157,"")</f>
        <v>1.5005523543768291</v>
      </c>
      <c r="AE158" s="114">
        <f ca="1">IF(AE$2,data1!AA156/Calibration!$G157,"")</f>
        <v>0.55020254947631508</v>
      </c>
      <c r="AF158" s="114">
        <f ca="1">IF(AF$2,data1!AB156/Calibration!$G157,"")</f>
        <v>1.2004419616540412</v>
      </c>
      <c r="AG158" s="114">
        <f ca="1">IF(AG$2,data1!AC156/Calibration!$G157,"")</f>
        <v>1.1004050989526302</v>
      </c>
      <c r="AH158" s="114">
        <f ca="1">IF(AH$2,data1!AD156/Calibration!$G157,"")</f>
        <v>0.60022098082702058</v>
      </c>
      <c r="AI158" s="114">
        <f ca="1">IF(AI$2,data1!AE156/Calibration!$G157,"")</f>
        <v>1.0503866676019249</v>
      </c>
      <c r="AJ158" s="114">
        <f ca="1">IF(AJ$2,data1!AF156/Calibration!$G157,"")</f>
        <v>1.3004787266647297</v>
      </c>
      <c r="AK158" s="114">
        <f ca="1">IF(AK$2,data1!AG156/Calibration!$G157,"")</f>
        <v>1.0503866676019249</v>
      </c>
    </row>
    <row r="159" spans="1:37">
      <c r="A159" s="112">
        <f>data1!A157</f>
        <v>1075</v>
      </c>
      <c r="B159" s="114">
        <f t="shared" ca="1" si="9"/>
        <v>0.64772810984828699</v>
      </c>
      <c r="C159" s="114">
        <f t="shared" ca="1" si="10"/>
        <v>1.1059175771026191</v>
      </c>
      <c r="D159" s="114">
        <f t="shared" ca="1" si="11"/>
        <v>1.5641070443569511</v>
      </c>
      <c r="E159" s="114">
        <f t="shared" ca="1" si="12"/>
        <v>0.30545964483622134</v>
      </c>
      <c r="F159" s="114">
        <f ca="1">IF(F$2,data1!B157/Calibration!$G158,"")</f>
        <v>0.90351688195541857</v>
      </c>
      <c r="G159" s="114">
        <f ca="1">IF(G$2,data1!C157/Calibration!$G158,"")</f>
        <v>1.204689175940558</v>
      </c>
      <c r="H159" s="114">
        <f ca="1">IF(H$2,data1!D157/Calibration!$G158,"")</f>
        <v>1.3050798752447004</v>
      </c>
      <c r="I159" s="114">
        <f ca="1">IF(I$2,data1!E157/Calibration!$G158,"")</f>
        <v>0.65253993762235019</v>
      </c>
      <c r="J159" s="114">
        <f ca="1">IF(J$2,data1!F157/Calibration!$G158,"")</f>
        <v>1.3050798752447004</v>
      </c>
      <c r="K159" s="114">
        <f ca="1">IF(K$2,data1!G157/Calibration!$G158,"")</f>
        <v>0.65253993762235019</v>
      </c>
      <c r="L159" s="114">
        <f ca="1">IF(L$2,data1!H157/Calibration!$G158,"")</f>
        <v>1.2548844765744511</v>
      </c>
      <c r="M159" s="114">
        <f ca="1">IF(M$2,data1!I157/Calibration!$G158,"")</f>
        <v>1.0039075812595608</v>
      </c>
      <c r="N159" s="114">
        <f ca="1">IF(N$2,data1!J157/Calibration!$G158,"")</f>
        <v>1.0039075812595608</v>
      </c>
      <c r="O159" s="114">
        <f ca="1">IF(O$2,data1!K157/Calibration!$G158,"")</f>
        <v>0.60234458797027901</v>
      </c>
      <c r="P159" s="114">
        <f ca="1">IF(P$2,data1!L157/Calibration!$G158,"")</f>
        <v>1.4556660712554483</v>
      </c>
      <c r="Q159" s="114">
        <f ca="1">IF(Q$2,data1!M157/Calibration!$G158,"")</f>
        <v>0.90351688195541857</v>
      </c>
      <c r="R159" s="114">
        <f ca="1">IF(R$2,data1!N157/Calibration!$G158,"")</f>
        <v>0.70273533629259954</v>
      </c>
      <c r="S159" s="114">
        <f ca="1">IF(S$2,data1!O157/Calibration!$G158,"")</f>
        <v>1.3552752739149496</v>
      </c>
      <c r="T159" s="114">
        <f ca="1">IF(T$2,data1!P157/Calibration!$G158,"")</f>
        <v>1.1544937772703088</v>
      </c>
      <c r="U159" s="114">
        <f ca="1">IF(U$2,data1!Q157/Calibration!$G158,"")</f>
        <v>1.4054706725851991</v>
      </c>
      <c r="V159" s="114">
        <f ca="1">IF(V$2,data1!R157/Calibration!$G158,"")</f>
        <v>1.4054706725851991</v>
      </c>
      <c r="W159" s="114">
        <f ca="1">IF(W$2,data1!S157/Calibration!$G158,"")</f>
        <v>0.70273533629259954</v>
      </c>
      <c r="X159" s="114">
        <f ca="1">IF(X$2,data1!T157/Calibration!$G158,"")</f>
        <v>1.5560567705595907</v>
      </c>
      <c r="Y159" s="114">
        <f ca="1">IF(Y$2,data1!U157/Calibration!$G158,"")</f>
        <v>1.2548844765744511</v>
      </c>
      <c r="Z159" s="114" t="str">
        <f>IF(Z$2,data1!V157/Calibration!$G158,"")</f>
        <v/>
      </c>
      <c r="AA159" s="114">
        <f ca="1">IF(AA$2,data1!W157/Calibration!$G158,"")</f>
        <v>1.1544937772703088</v>
      </c>
      <c r="AB159" s="114">
        <f ca="1">IF(AB$2,data1!X157/Calibration!$G158,"")</f>
        <v>0.90351688195541857</v>
      </c>
      <c r="AC159" s="114">
        <f ca="1">IF(AC$2,data1!Y157/Calibration!$G158,"")</f>
        <v>0.75293068594467072</v>
      </c>
      <c r="AD159" s="114">
        <f ca="1">IF(AD$2,data1!Z157/Calibration!$G158,"")</f>
        <v>1.3552752739149496</v>
      </c>
      <c r="AE159" s="114">
        <f ca="1">IF(AE$2,data1!AA157/Calibration!$G158,"")</f>
        <v>0.85332148328516921</v>
      </c>
      <c r="AF159" s="114">
        <f ca="1">IF(AF$2,data1!AB157/Calibration!$G158,"")</f>
        <v>1.3050798752447004</v>
      </c>
      <c r="AG159" s="114">
        <f ca="1">IF(AG$2,data1!AC157/Calibration!$G158,"")</f>
        <v>0.70273533629259954</v>
      </c>
      <c r="AH159" s="114">
        <f ca="1">IF(AH$2,data1!AD157/Calibration!$G158,"")</f>
        <v>0.95371218258931167</v>
      </c>
      <c r="AI159" s="114">
        <f ca="1">IF(AI$2,data1!AE157/Calibration!$G158,"")</f>
        <v>1.4556660712554483</v>
      </c>
      <c r="AJ159" s="114">
        <f ca="1">IF(AJ$2,data1!AF157/Calibration!$G158,"")</f>
        <v>1.5058613718893414</v>
      </c>
      <c r="AK159" s="114">
        <f ca="1">IF(AK$2,data1!AG157/Calibration!$G158,"")</f>
        <v>1.5560567705595907</v>
      </c>
    </row>
    <row r="160" spans="1:37">
      <c r="A160" s="112">
        <f>data1!A158</f>
        <v>1080</v>
      </c>
      <c r="B160" s="114">
        <f t="shared" ca="1" si="9"/>
        <v>0.74749186566747405</v>
      </c>
      <c r="C160" s="114">
        <f t="shared" ca="1" si="10"/>
        <v>1.1508165480937</v>
      </c>
      <c r="D160" s="114">
        <f t="shared" ca="1" si="11"/>
        <v>1.554141230519926</v>
      </c>
      <c r="E160" s="114">
        <f t="shared" ca="1" si="12"/>
        <v>0.26888312161748396</v>
      </c>
      <c r="F160" s="114">
        <f ca="1">IF(F$2,data1!B158/Calibration!$G159,"")</f>
        <v>0.65691085013707373</v>
      </c>
      <c r="G160" s="114">
        <f ca="1">IF(G$2,data1!C158/Calibration!$G159,"")</f>
        <v>1.111695307622671</v>
      </c>
      <c r="H160" s="114">
        <f ca="1">IF(H$2,data1!D158/Calibration!$G159,"")</f>
        <v>1.4148849459464026</v>
      </c>
      <c r="I160" s="114">
        <f ca="1">IF(I$2,data1!E158/Calibration!$G159,"")</f>
        <v>1.111695307622671</v>
      </c>
      <c r="J160" s="114">
        <f ca="1">IF(J$2,data1!F158/Calibration!$G159,"")</f>
        <v>1.46541656878253</v>
      </c>
      <c r="K160" s="114">
        <f ca="1">IF(K$2,data1!G158/Calibration!$G159,"")</f>
        <v>0.80850566929893952</v>
      </c>
      <c r="L160" s="114">
        <f ca="1">IF(L$2,data1!H158/Calibration!$G159,"")</f>
        <v>0.85903729213506708</v>
      </c>
      <c r="M160" s="114">
        <f ca="1">IF(M$2,data1!I158/Calibration!$G159,"")</f>
        <v>1.2632900774380198</v>
      </c>
      <c r="N160" s="114">
        <f ca="1">IF(N$2,data1!J158/Calibration!$G159,"")</f>
        <v>1.111695307622671</v>
      </c>
      <c r="O160" s="114">
        <f ca="1">IF(O$2,data1!K158/Calibration!$G159,"")</f>
        <v>1.0106320619504159</v>
      </c>
      <c r="P160" s="114">
        <f ca="1">IF(P$2,data1!L158/Calibration!$G159,"")</f>
        <v>1.2127585532949261</v>
      </c>
      <c r="Q160" s="114">
        <f ca="1">IF(Q$2,data1!M158/Calibration!$G159,"")</f>
        <v>0.65691085013707373</v>
      </c>
      <c r="R160" s="114">
        <f ca="1">IF(R$2,data1!N158/Calibration!$G159,"")</f>
        <v>1.1622269304587987</v>
      </c>
      <c r="S160" s="114">
        <f ca="1">IF(S$2,data1!O158/Calibration!$G159,"")</f>
        <v>1.3643533231102749</v>
      </c>
      <c r="T160" s="114">
        <f ca="1">IF(T$2,data1!P158/Calibration!$G159,"")</f>
        <v>0.90956891497119463</v>
      </c>
      <c r="U160" s="114">
        <f ca="1">IF(U$2,data1!Q158/Calibration!$G159,"")</f>
        <v>1.1622269304587987</v>
      </c>
      <c r="V160" s="114">
        <f ca="1">IF(V$2,data1!R158/Calibration!$G159,"")</f>
        <v>1.111695307622671</v>
      </c>
      <c r="W160" s="114">
        <f ca="1">IF(W$2,data1!S158/Calibration!$G159,"")</f>
        <v>1.2127585532949261</v>
      </c>
      <c r="X160" s="114">
        <f ca="1">IF(X$2,data1!T158/Calibration!$G159,"")</f>
        <v>1.4148849459464026</v>
      </c>
      <c r="Y160" s="114">
        <f ca="1">IF(Y$2,data1!U158/Calibration!$G159,"")</f>
        <v>1.0611636847865435</v>
      </c>
      <c r="Z160" s="114" t="str">
        <f>IF(Z$2,data1!V158/Calibration!$G159,"")</f>
        <v/>
      </c>
      <c r="AA160" s="114">
        <f ca="1">IF(AA$2,data1!W158/Calibration!$G159,"")</f>
        <v>1.3643533231102749</v>
      </c>
      <c r="AB160" s="114">
        <f ca="1">IF(AB$2,data1!X158/Calibration!$G159,"")</f>
        <v>0.70744247297320129</v>
      </c>
      <c r="AC160" s="114">
        <f ca="1">IF(AC$2,data1!Y158/Calibration!$G159,"")</f>
        <v>1.111695307622671</v>
      </c>
      <c r="AD160" s="114">
        <f ca="1">IF(AD$2,data1!Z158/Calibration!$G159,"")</f>
        <v>1.111695307622671</v>
      </c>
      <c r="AE160" s="114">
        <f ca="1">IF(AE$2,data1!AA158/Calibration!$G159,"")</f>
        <v>1.3643533231102749</v>
      </c>
      <c r="AF160" s="114">
        <f ca="1">IF(AF$2,data1!AB158/Calibration!$G159,"")</f>
        <v>1.617011338597879</v>
      </c>
      <c r="AG160" s="114">
        <f ca="1">IF(AG$2,data1!AC158/Calibration!$G159,"")</f>
        <v>0.65691085013707373</v>
      </c>
      <c r="AH160" s="114">
        <f ca="1">IF(AH$2,data1!AD158/Calibration!$G159,"")</f>
        <v>1.46541656878253</v>
      </c>
      <c r="AI160" s="114">
        <f ca="1">IF(AI$2,data1!AE158/Calibration!$G159,"")</f>
        <v>1.3643533231102749</v>
      </c>
      <c r="AJ160" s="114">
        <f ca="1">IF(AJ$2,data1!AF158/Calibration!$G159,"")</f>
        <v>1.2632900774380198</v>
      </c>
      <c r="AK160" s="114">
        <f ca="1">IF(AK$2,data1!AG158/Calibration!$G159,"")</f>
        <v>1.5664797157617514</v>
      </c>
    </row>
    <row r="161" spans="1:37">
      <c r="A161" s="112">
        <f>data1!A159</f>
        <v>1085</v>
      </c>
      <c r="B161" s="114">
        <f t="shared" ca="1" si="9"/>
        <v>0.9194776494429503</v>
      </c>
      <c r="C161" s="114">
        <f t="shared" ca="1" si="10"/>
        <v>1.2297619796903427</v>
      </c>
      <c r="D161" s="114">
        <f t="shared" ca="1" si="11"/>
        <v>1.5400463099377353</v>
      </c>
      <c r="E161" s="114">
        <f t="shared" ca="1" si="12"/>
        <v>0.2068562201649283</v>
      </c>
      <c r="F161" s="114">
        <f ca="1">IF(F$2,data1!B159/Calibration!$G160,"")</f>
        <v>0.81328258367574913</v>
      </c>
      <c r="G161" s="114">
        <f ca="1">IF(G$2,data1!C159/Calibration!$G160,"")</f>
        <v>1.3724143661575858</v>
      </c>
      <c r="H161" s="114">
        <f ca="1">IF(H$2,data1!D159/Calibration!$G160,"")</f>
        <v>1.0674333848696618</v>
      </c>
      <c r="I161" s="114">
        <f ca="1">IF(I$2,data1!E159/Calibration!$G160,"")</f>
        <v>1.423244546251597</v>
      </c>
      <c r="J161" s="114">
        <f ca="1">IF(J$2,data1!F159/Calibration!$G160,"")</f>
        <v>1.1690937450576846</v>
      </c>
      <c r="K161" s="114">
        <f ca="1">IF(K$2,data1!G159/Calibration!$G160,"")</f>
        <v>1.3215841860635744</v>
      </c>
      <c r="L161" s="114">
        <f ca="1">IF(L$2,data1!H159/Calibration!$G160,"")</f>
        <v>0.81328258367574913</v>
      </c>
      <c r="M161" s="114">
        <f ca="1">IF(M$2,data1!I159/Calibration!$G160,"")</f>
        <v>1.4740747263456084</v>
      </c>
      <c r="N161" s="114">
        <f ca="1">IF(N$2,data1!J159/Calibration!$G160,"")</f>
        <v>1.3724143661575858</v>
      </c>
      <c r="O161" s="114">
        <f ca="1">IF(O$2,data1!K159/Calibration!$G160,"")</f>
        <v>1.423244546251597</v>
      </c>
      <c r="P161" s="114">
        <f ca="1">IF(P$2,data1!L159/Calibration!$G160,"")</f>
        <v>0.96577302468163895</v>
      </c>
      <c r="Q161" s="114">
        <f ca="1">IF(Q$2,data1!M159/Calibration!$G160,"")</f>
        <v>0.86411276376976054</v>
      </c>
      <c r="R161" s="114">
        <f ca="1">IF(R$2,data1!N159/Calibration!$G160,"")</f>
        <v>1.423244546251597</v>
      </c>
      <c r="S161" s="114">
        <f ca="1">IF(S$2,data1!O159/Calibration!$G160,"")</f>
        <v>1.219923925151696</v>
      </c>
      <c r="T161" s="114">
        <f ca="1">IF(T$2,data1!P159/Calibration!$G160,"")</f>
        <v>0.96577302468163895</v>
      </c>
      <c r="U161" s="114">
        <f ca="1">IF(U$2,data1!Q159/Calibration!$G160,"")</f>
        <v>1.1690937450576846</v>
      </c>
      <c r="V161" s="114">
        <f ca="1">IF(V$2,data1!R159/Calibration!$G160,"")</f>
        <v>1.219923925151696</v>
      </c>
      <c r="W161" s="114">
        <f ca="1">IF(W$2,data1!S159/Calibration!$G160,"")</f>
        <v>1.5249048071634757</v>
      </c>
      <c r="X161" s="114">
        <f ca="1">IF(X$2,data1!T159/Calibration!$G160,"")</f>
        <v>1.0674333848696618</v>
      </c>
      <c r="Y161" s="114">
        <f ca="1">IF(Y$2,data1!U159/Calibration!$G160,"")</f>
        <v>1.270754005969563</v>
      </c>
      <c r="Z161" s="114" t="str">
        <f>IF(Z$2,data1!V159/Calibration!$G160,"")</f>
        <v/>
      </c>
      <c r="AA161" s="114">
        <f ca="1">IF(AA$2,data1!W159/Calibration!$G160,"")</f>
        <v>1.1690937450576846</v>
      </c>
      <c r="AB161" s="114">
        <f ca="1">IF(AB$2,data1!X159/Calibration!$G160,"")</f>
        <v>1.0166032047756504</v>
      </c>
      <c r="AC161" s="114">
        <f ca="1">IF(AC$2,data1!Y159/Calibration!$G160,"")</f>
        <v>1.5757349872574871</v>
      </c>
      <c r="AD161" s="114">
        <f ca="1">IF(AD$2,data1!Z159/Calibration!$G160,"")</f>
        <v>1.3215841860635744</v>
      </c>
      <c r="AE161" s="114">
        <f ca="1">IF(AE$2,data1!AA159/Calibration!$G160,"")</f>
        <v>1.3724143661575858</v>
      </c>
      <c r="AF161" s="114">
        <f ca="1">IF(AF$2,data1!AB159/Calibration!$G160,"")</f>
        <v>1.423244546251597</v>
      </c>
      <c r="AG161" s="114">
        <f ca="1">IF(AG$2,data1!AC159/Calibration!$G160,"")</f>
        <v>1.1182635649636732</v>
      </c>
      <c r="AH161" s="114">
        <f ca="1">IF(AH$2,data1!AD159/Calibration!$G160,"")</f>
        <v>1.423244546251597</v>
      </c>
      <c r="AI161" s="114">
        <f ca="1">IF(AI$2,data1!AE159/Calibration!$G160,"")</f>
        <v>1.219923925151696</v>
      </c>
      <c r="AJ161" s="114">
        <f ca="1">IF(AJ$2,data1!AF159/Calibration!$G160,"")</f>
        <v>1.219923925151696</v>
      </c>
      <c r="AK161" s="114">
        <f ca="1">IF(AK$2,data1!AG159/Calibration!$G160,"")</f>
        <v>1.3215841860635744</v>
      </c>
    </row>
    <row r="162" spans="1:37">
      <c r="A162" s="112">
        <f>data1!A160</f>
        <v>1090</v>
      </c>
      <c r="B162" s="114">
        <f t="shared" ca="1" si="9"/>
        <v>1.0667254963402462</v>
      </c>
      <c r="C162" s="114">
        <f t="shared" ca="1" si="10"/>
        <v>1.3304206879211482</v>
      </c>
      <c r="D162" s="114">
        <f t="shared" ca="1" si="11"/>
        <v>1.5941158795020502</v>
      </c>
      <c r="E162" s="114">
        <f t="shared" ca="1" si="12"/>
        <v>0.175796794387268</v>
      </c>
      <c r="F162" s="114">
        <f ca="1">IF(F$2,data1!B160/Calibration!$G161,"")</f>
        <v>1.2265588988110367</v>
      </c>
      <c r="G162" s="114">
        <f ca="1">IF(G$2,data1!C160/Calibration!$G161,"")</f>
        <v>1.584305161117513</v>
      </c>
      <c r="H162" s="114">
        <f ca="1">IF(H$2,data1!D160/Calibration!$G161,"")</f>
        <v>0.97102571171199448</v>
      </c>
      <c r="I162" s="114">
        <f ca="1">IF(I$2,data1!E160/Calibration!$G161,"")</f>
        <v>1.2776654364147537</v>
      </c>
      <c r="J162" s="114">
        <f ca="1">IF(J$2,data1!F160/Calibration!$G161,"")</f>
        <v>1.0221323491318028</v>
      </c>
      <c r="K162" s="114">
        <f ca="1">IF(K$2,data1!G160/Calibration!$G161,"")</f>
        <v>1.5331985236977044</v>
      </c>
      <c r="L162" s="114">
        <f ca="1">IF(L$2,data1!H160/Calibration!$G161,"")</f>
        <v>1.1754522613912284</v>
      </c>
      <c r="M162" s="114">
        <f ca="1">IF(M$2,data1!I160/Calibration!$G161,"")</f>
        <v>1.3287720738345621</v>
      </c>
      <c r="N162" s="114">
        <f ca="1">IF(N$2,data1!J160/Calibration!$G161,"")</f>
        <v>1.3798787112543707</v>
      </c>
      <c r="O162" s="114">
        <f ca="1">IF(O$2,data1!K160/Calibration!$G161,"")</f>
        <v>1.3287720738345621</v>
      </c>
      <c r="P162" s="114">
        <f ca="1">IF(P$2,data1!L160/Calibration!$G161,"")</f>
        <v>1.1243456239714198</v>
      </c>
      <c r="Q162" s="114">
        <f ca="1">IF(Q$2,data1!M160/Calibration!$G161,"")</f>
        <v>1.2776654364147537</v>
      </c>
      <c r="R162" s="114">
        <f ca="1">IF(R$2,data1!N160/Calibration!$G161,"")</f>
        <v>1.1754522613912284</v>
      </c>
      <c r="S162" s="114">
        <f ca="1">IF(S$2,data1!O160/Calibration!$G161,"")</f>
        <v>1.3287720738345621</v>
      </c>
      <c r="T162" s="114">
        <f ca="1">IF(T$2,data1!P160/Calibration!$G161,"")</f>
        <v>1.3287720738345621</v>
      </c>
      <c r="U162" s="114">
        <f ca="1">IF(U$2,data1!Q160/Calibration!$G161,"")</f>
        <v>1.4820919860939876</v>
      </c>
      <c r="V162" s="114">
        <f ca="1">IF(V$2,data1!R160/Calibration!$G161,"")</f>
        <v>1.5331985236977044</v>
      </c>
      <c r="W162" s="114">
        <f ca="1">IF(W$2,data1!S160/Calibration!$G161,"")</f>
        <v>1.3287720738345621</v>
      </c>
      <c r="X162" s="114">
        <f ca="1">IF(X$2,data1!T160/Calibration!$G161,"")</f>
        <v>1.0732389865516114</v>
      </c>
      <c r="Y162" s="114">
        <f ca="1">IF(Y$2,data1!U160/Calibration!$G161,"")</f>
        <v>1.5331985236977044</v>
      </c>
      <c r="Z162" s="114" t="str">
        <f>IF(Z$2,data1!V160/Calibration!$G161,"")</f>
        <v/>
      </c>
      <c r="AA162" s="114">
        <f ca="1">IF(AA$2,data1!W160/Calibration!$G161,"")</f>
        <v>1.2265588988110367</v>
      </c>
      <c r="AB162" s="114">
        <f ca="1">IF(AB$2,data1!X160/Calibration!$G161,"")</f>
        <v>1.4820919860939876</v>
      </c>
      <c r="AC162" s="114">
        <f ca="1">IF(AC$2,data1!Y160/Calibration!$G161,"")</f>
        <v>1.584305161117513</v>
      </c>
      <c r="AD162" s="114">
        <f ca="1">IF(AD$2,data1!Z160/Calibration!$G161,"")</f>
        <v>1.584305161117513</v>
      </c>
      <c r="AE162" s="114">
        <f ca="1">IF(AE$2,data1!AA160/Calibration!$G161,"")</f>
        <v>1.1243456239714198</v>
      </c>
      <c r="AF162" s="114">
        <f ca="1">IF(AF$2,data1!AB160/Calibration!$G161,"")</f>
        <v>1.2265588988110367</v>
      </c>
      <c r="AG162" s="114">
        <f ca="1">IF(AG$2,data1!AC160/Calibration!$G161,"")</f>
        <v>1.5331985236977044</v>
      </c>
      <c r="AH162" s="114">
        <f ca="1">IF(AH$2,data1!AD160/Calibration!$G161,"")</f>
        <v>1.1754522613912284</v>
      </c>
      <c r="AI162" s="114">
        <f ca="1">IF(AI$2,data1!AE160/Calibration!$G161,"")</f>
        <v>1.3798787112543707</v>
      </c>
      <c r="AJ162" s="114">
        <f ca="1">IF(AJ$2,data1!AF160/Calibration!$G161,"")</f>
        <v>1.4820919860939876</v>
      </c>
      <c r="AK162" s="114">
        <f ca="1">IF(AK$2,data1!AG160/Calibration!$G161,"")</f>
        <v>1.430985348674179</v>
      </c>
    </row>
    <row r="163" spans="1:37">
      <c r="A163" s="112">
        <f>data1!A161</f>
        <v>1095</v>
      </c>
      <c r="B163" s="114">
        <f t="shared" ca="1" si="9"/>
        <v>1.0296896594687572</v>
      </c>
      <c r="C163" s="114">
        <f t="shared" ca="1" si="10"/>
        <v>1.3712608821419778</v>
      </c>
      <c r="D163" s="114">
        <f t="shared" ca="1" si="11"/>
        <v>1.7128321048151984</v>
      </c>
      <c r="E163" s="114">
        <f t="shared" ca="1" si="12"/>
        <v>0.22771414844881371</v>
      </c>
      <c r="F163" s="114">
        <f ca="1">IF(F$2,data1!B161/Calibration!$G162,"")</f>
        <v>1.5420466651529114</v>
      </c>
      <c r="G163" s="114">
        <f ca="1">IF(G$2,data1!C161/Calibration!$G162,"")</f>
        <v>1.4906451899615212</v>
      </c>
      <c r="H163" s="114">
        <f ca="1">IF(H$2,data1!D161/Calibration!$G162,"")</f>
        <v>1.1308342612689886</v>
      </c>
      <c r="I163" s="114">
        <f ca="1">IF(I$2,data1!E161/Calibration!$G162,"")</f>
        <v>1.0794326856854648</v>
      </c>
      <c r="J163" s="114">
        <f ca="1">IF(J$2,data1!F161/Calibration!$G162,"")</f>
        <v>1.1308342612689886</v>
      </c>
      <c r="K163" s="114">
        <f ca="1">IF(K$2,data1!G161/Calibration!$G162,"")</f>
        <v>1.3878420387944737</v>
      </c>
      <c r="L163" s="114">
        <f ca="1">IF(L$2,data1!H161/Calibration!$G162,"")</f>
        <v>1.5420466651529114</v>
      </c>
      <c r="M163" s="114">
        <f ca="1">IF(M$2,data1!I161/Calibration!$G162,"")</f>
        <v>1.2336374124360361</v>
      </c>
      <c r="N163" s="114">
        <f ca="1">IF(N$2,data1!J161/Calibration!$G162,"")</f>
        <v>1.2336374124360361</v>
      </c>
      <c r="O163" s="114">
        <f ca="1">IF(O$2,data1!K161/Calibration!$G162,"")</f>
        <v>1.0794326856854648</v>
      </c>
      <c r="P163" s="114">
        <f ca="1">IF(P$2,data1!L161/Calibration!$G162,"")</f>
        <v>1.4392436143779974</v>
      </c>
      <c r="Q163" s="114">
        <f ca="1">IF(Q$2,data1!M161/Calibration!$G162,"")</f>
        <v>1.5934482407364352</v>
      </c>
      <c r="R163" s="114">
        <f ca="1">IF(R$2,data1!N161/Calibration!$G162,"")</f>
        <v>0.97662953451841716</v>
      </c>
      <c r="S163" s="114">
        <f ca="1">IF(S$2,data1!O161/Calibration!$G162,"")</f>
        <v>1.4906451899615212</v>
      </c>
      <c r="T163" s="114">
        <f ca="1">IF(T$2,data1!P161/Calibration!$G162,"")</f>
        <v>1.5934482407364352</v>
      </c>
      <c r="U163" s="114">
        <f ca="1">IF(U$2,data1!Q161/Calibration!$G162,"")</f>
        <v>1.5934482407364352</v>
      </c>
      <c r="V163" s="114">
        <f ca="1">IF(V$2,data1!R161/Calibration!$G162,"")</f>
        <v>1.5420466651529114</v>
      </c>
      <c r="W163" s="114">
        <f ca="1">IF(W$2,data1!S161/Calibration!$G162,"")</f>
        <v>1.1308342612689886</v>
      </c>
      <c r="X163" s="114">
        <f ca="1">IF(X$2,data1!T161/Calibration!$G162,"")</f>
        <v>1.2850388876274261</v>
      </c>
      <c r="Y163" s="114">
        <f ca="1">IF(Y$2,data1!U161/Calibration!$G162,"")</f>
        <v>1.5420466651529114</v>
      </c>
      <c r="Z163" s="114" t="str">
        <f>IF(Z$2,data1!V161/Calibration!$G162,"")</f>
        <v/>
      </c>
      <c r="AA163" s="114">
        <f ca="1">IF(AA$2,data1!W161/Calibration!$G162,"")</f>
        <v>1.3878420387944737</v>
      </c>
      <c r="AB163" s="114">
        <f ca="1">IF(AB$2,data1!X161/Calibration!$G162,"")</f>
        <v>1.6962513919034827</v>
      </c>
      <c r="AC163" s="114">
        <f ca="1">IF(AC$2,data1!Y161/Calibration!$G162,"")</f>
        <v>1.3364404632109499</v>
      </c>
      <c r="AD163" s="114">
        <f ca="1">IF(AD$2,data1!Z161/Calibration!$G162,"")</f>
        <v>1.5420466651529114</v>
      </c>
      <c r="AE163" s="114">
        <f ca="1">IF(AE$2,data1!AA161/Calibration!$G162,"")</f>
        <v>0.92522805932702701</v>
      </c>
      <c r="AF163" s="114">
        <f ca="1">IF(AF$2,data1!AB161/Calibration!$G162,"")</f>
        <v>1.2336374124360361</v>
      </c>
      <c r="AG163" s="114">
        <f ca="1">IF(AG$2,data1!AC161/Calibration!$G162,"")</f>
        <v>1.644849816319959</v>
      </c>
      <c r="AH163" s="114">
        <f ca="1">IF(AH$2,data1!AD161/Calibration!$G162,"")</f>
        <v>0.97662953451841716</v>
      </c>
      <c r="AI163" s="114">
        <f ca="1">IF(AI$2,data1!AE161/Calibration!$G162,"")</f>
        <v>1.5420466651529114</v>
      </c>
      <c r="AJ163" s="114">
        <f ca="1">IF(AJ$2,data1!AF161/Calibration!$G162,"")</f>
        <v>1.5934482407364352</v>
      </c>
      <c r="AK163" s="114">
        <f ca="1">IF(AK$2,data1!AG161/Calibration!$G162,"")</f>
        <v>1.5934482407364352</v>
      </c>
    </row>
    <row r="164" spans="1:37">
      <c r="A164" s="112">
        <f>data1!A162</f>
        <v>1100</v>
      </c>
      <c r="B164" s="114">
        <f t="shared" si="9"/>
        <v>0.85290933125722102</v>
      </c>
      <c r="C164" s="114">
        <f t="shared" si="10"/>
        <v>1.3213567682719993</v>
      </c>
      <c r="D164" s="114">
        <f t="shared" si="11"/>
        <v>1.7898042052867775</v>
      </c>
      <c r="E164" s="114">
        <f t="shared" si="12"/>
        <v>0.31229829134318554</v>
      </c>
      <c r="F164" s="114">
        <f>IF(F$2,data1!B162/Calibration!$G163,"")</f>
        <v>1.5476848500192788</v>
      </c>
      <c r="G164" s="114">
        <f>IF(G$2,data1!C162/Calibration!$G163,"")</f>
        <v>1.3413268901685478</v>
      </c>
      <c r="H164" s="114">
        <f>IF(H$2,data1!D162/Calibration!$G163,"")</f>
        <v>1.3413268901685478</v>
      </c>
      <c r="I164" s="114">
        <f>IF(I$2,data1!E162/Calibration!$G163,"")</f>
        <v>0.82543194016212151</v>
      </c>
      <c r="J164" s="114">
        <f>IF(J$2,data1!F162/Calibration!$G163,"")</f>
        <v>1.3413268901685478</v>
      </c>
      <c r="K164" s="114">
        <f>IF(K$2,data1!G162/Calibration!$G163,"")</f>
        <v>1.0317899000128525</v>
      </c>
      <c r="L164" s="114">
        <f>IF(L$2,data1!H162/Calibration!$G163,"")</f>
        <v>1.7540429106292073</v>
      </c>
      <c r="M164" s="114">
        <f>IF(M$2,data1!I162/Calibration!$G163,"")</f>
        <v>1.1865584454702989</v>
      </c>
      <c r="N164" s="114">
        <f>IF(N$2,data1!J162/Calibration!$G163,"")</f>
        <v>1.1349689303178168</v>
      </c>
      <c r="O164" s="114">
        <f>IF(O$2,data1!K162/Calibration!$G163,"")</f>
        <v>0.7738424250096394</v>
      </c>
      <c r="P164" s="114">
        <f>IF(P$2,data1!L162/Calibration!$G163,"")</f>
        <v>1.650863880324243</v>
      </c>
      <c r="Q164" s="114">
        <f>IF(Q$2,data1!M162/Calibration!$G163,"")</f>
        <v>1.5476848500192788</v>
      </c>
      <c r="R164" s="114">
        <f>IF(R$2,data1!N162/Calibration!$G163,"")</f>
        <v>0.7738424250096394</v>
      </c>
      <c r="S164" s="114">
        <f>IF(S$2,data1!O162/Calibration!$G163,"")</f>
        <v>1.5476848500192788</v>
      </c>
      <c r="T164" s="114">
        <f>IF(T$2,data1!P162/Calibration!$G163,"")</f>
        <v>1.5992743651717609</v>
      </c>
      <c r="U164" s="114">
        <f>IF(U$2,data1!Q162/Calibration!$G163,"")</f>
        <v>1.5476848500192788</v>
      </c>
      <c r="V164" s="114">
        <f>IF(V$2,data1!R162/Calibration!$G163,"")</f>
        <v>1.4960954356259941</v>
      </c>
      <c r="W164" s="114">
        <f>IF(W$2,data1!S162/Calibration!$G163,"")</f>
        <v>0.87702145531460363</v>
      </c>
      <c r="X164" s="114">
        <f>IF(X$2,data1!T162/Calibration!$G163,"")</f>
        <v>1.5992743651717609</v>
      </c>
      <c r="Y164" s="114">
        <f>IF(Y$2,data1!U162/Calibration!$G163,"")</f>
        <v>1.3929164053210299</v>
      </c>
      <c r="Z164" s="114" t="str">
        <f>IF(Z$2,data1!V162/Calibration!$G163,"")</f>
        <v/>
      </c>
      <c r="AA164" s="114">
        <f>IF(AA$2,data1!W162/Calibration!$G163,"")</f>
        <v>1.4960954356259941</v>
      </c>
      <c r="AB164" s="114">
        <f>IF(AB$2,data1!X162/Calibration!$G163,"")</f>
        <v>1.5476848500192788</v>
      </c>
      <c r="AC164" s="114">
        <f>IF(AC$2,data1!Y162/Calibration!$G163,"")</f>
        <v>0.98020038486037042</v>
      </c>
      <c r="AD164" s="114">
        <f>IF(AD$2,data1!Z162/Calibration!$G163,"")</f>
        <v>1.3929164053210299</v>
      </c>
      <c r="AE164" s="114">
        <f>IF(AE$2,data1!AA162/Calibration!$G163,"")</f>
        <v>0.7738424250096394</v>
      </c>
      <c r="AF164" s="114">
        <f>IF(AF$2,data1!AB162/Calibration!$G163,"")</f>
        <v>1.3929164053210299</v>
      </c>
      <c r="AG164" s="114">
        <f>IF(AG$2,data1!AC162/Calibration!$G163,"")</f>
        <v>1.3413268901685478</v>
      </c>
      <c r="AH164" s="114">
        <f>IF(AH$2,data1!AD162/Calibration!$G163,"")</f>
        <v>0.82543194016212151</v>
      </c>
      <c r="AI164" s="114">
        <f>IF(AI$2,data1!AE162/Calibration!$G163,"")</f>
        <v>1.5992743651717609</v>
      </c>
      <c r="AJ164" s="114">
        <f>IF(AJ$2,data1!AF162/Calibration!$G163,"")</f>
        <v>1.5992743651717609</v>
      </c>
      <c r="AK164" s="114">
        <f>IF(AK$2,data1!AG162/Calibration!$G163,"")</f>
        <v>1.7024533954767251</v>
      </c>
    </row>
  </sheetData>
  <mergeCells count="1">
    <mergeCell ref="A2:E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1"/>
  <dimension ref="A1:AK164"/>
  <sheetViews>
    <sheetView zoomScale="85" zoomScaleNormal="85" workbookViewId="0">
      <pane ySplit="3510" topLeftCell="A141"/>
      <selection activeCell="K8" sqref="K8"/>
      <selection pane="bottomLeft" activeCell="F159" sqref="F159"/>
    </sheetView>
  </sheetViews>
  <sheetFormatPr defaultColWidth="6.7109375" defaultRowHeight="15"/>
  <cols>
    <col min="1" max="16384" width="6.7109375" style="112"/>
  </cols>
  <sheetData>
    <row r="1" spans="1:37">
      <c r="A1" s="114">
        <f ca="1">MAX(C4:C164)</f>
        <v>86.132929880461788</v>
      </c>
      <c r="B1" s="115" t="s">
        <v>26</v>
      </c>
      <c r="C1" s="111" t="s">
        <v>24</v>
      </c>
      <c r="D1" s="115" t="s">
        <v>27</v>
      </c>
      <c r="E1" s="119" t="s">
        <v>25</v>
      </c>
      <c r="F1" s="112">
        <f>data2!B1</f>
        <v>0</v>
      </c>
      <c r="G1" s="112">
        <f>data2!C1</f>
        <v>1</v>
      </c>
      <c r="H1" s="112">
        <f>data2!D1</f>
        <v>2</v>
      </c>
      <c r="I1" s="112">
        <f>data2!E1</f>
        <v>3</v>
      </c>
      <c r="J1" s="112">
        <f>data2!F1</f>
        <v>4</v>
      </c>
      <c r="K1" s="112">
        <f>data2!G1</f>
        <v>5</v>
      </c>
      <c r="L1" s="112">
        <f>data2!H1</f>
        <v>6</v>
      </c>
      <c r="M1" s="112">
        <f>data2!I1</f>
        <v>7</v>
      </c>
      <c r="N1" s="112">
        <f>data2!J1</f>
        <v>8</v>
      </c>
      <c r="O1" s="112">
        <f>data2!K1</f>
        <v>9</v>
      </c>
      <c r="P1" s="112">
        <f>data2!L1</f>
        <v>10</v>
      </c>
      <c r="Q1" s="112">
        <f>data2!M1</f>
        <v>11</v>
      </c>
      <c r="R1" s="112">
        <f>data2!N1</f>
        <v>12</v>
      </c>
      <c r="S1" s="112">
        <f>data2!O1</f>
        <v>13</v>
      </c>
      <c r="T1" s="112">
        <f>data2!P1</f>
        <v>14</v>
      </c>
      <c r="U1" s="112">
        <f>data2!Q1</f>
        <v>15</v>
      </c>
      <c r="V1" s="112">
        <f>data2!R1</f>
        <v>16</v>
      </c>
      <c r="W1" s="112">
        <f>data2!S1</f>
        <v>17</v>
      </c>
      <c r="X1" s="112">
        <f>data2!T1</f>
        <v>18</v>
      </c>
      <c r="Y1" s="112">
        <f>data2!U1</f>
        <v>19</v>
      </c>
      <c r="Z1" s="112">
        <f>data2!V1</f>
        <v>20</v>
      </c>
      <c r="AA1" s="112">
        <f>data2!W1</f>
        <v>21</v>
      </c>
      <c r="AB1" s="112">
        <f>data2!X1</f>
        <v>22</v>
      </c>
      <c r="AC1" s="112">
        <f>data2!Y1</f>
        <v>23</v>
      </c>
      <c r="AD1" s="112">
        <f>data2!Z1</f>
        <v>24</v>
      </c>
      <c r="AE1" s="112">
        <f>data2!AA1</f>
        <v>25</v>
      </c>
      <c r="AF1" s="112">
        <f>data2!AB1</f>
        <v>26</v>
      </c>
      <c r="AG1" s="112">
        <f>data2!AC1</f>
        <v>27</v>
      </c>
      <c r="AH1" s="112">
        <f>data2!AD1</f>
        <v>28</v>
      </c>
      <c r="AI1" s="112">
        <f>data2!AE1</f>
        <v>29</v>
      </c>
      <c r="AJ1" s="112">
        <f>data2!AF1</f>
        <v>30</v>
      </c>
      <c r="AK1" s="112">
        <f>data2!AG1</f>
        <v>31</v>
      </c>
    </row>
    <row r="2" spans="1:37" s="227" customFormat="1" hidden="1">
      <c r="A2" s="269" t="s">
        <v>79</v>
      </c>
      <c r="B2" s="269"/>
      <c r="C2" s="269"/>
      <c r="D2" s="269"/>
      <c r="E2" s="269"/>
      <c r="F2" s="227">
        <f>pixel!K7</f>
        <v>1</v>
      </c>
      <c r="G2" s="227">
        <f>pixel!N7</f>
        <v>1</v>
      </c>
      <c r="H2" s="227">
        <f>pixel!Q7</f>
        <v>1</v>
      </c>
      <c r="I2" s="227">
        <f>pixel!T7</f>
        <v>1</v>
      </c>
      <c r="J2" s="227">
        <f>pixel!W7</f>
        <v>1</v>
      </c>
      <c r="K2" s="227">
        <f>pixel!Z7</f>
        <v>1</v>
      </c>
      <c r="L2" s="227">
        <f>pixel!AC7</f>
        <v>1</v>
      </c>
      <c r="M2" s="227">
        <f>pixel!AF7</f>
        <v>1</v>
      </c>
      <c r="N2" s="227">
        <f>pixel!AI7</f>
        <v>1</v>
      </c>
      <c r="O2" s="227">
        <f>pixel!AL7</f>
        <v>1</v>
      </c>
      <c r="P2" s="227">
        <f>pixel!AO7</f>
        <v>1</v>
      </c>
      <c r="Q2" s="227">
        <f>pixel!AR7</f>
        <v>1</v>
      </c>
      <c r="R2" s="227">
        <f>pixel!AU7</f>
        <v>1</v>
      </c>
      <c r="S2" s="227">
        <f>pixel!AX7</f>
        <v>1</v>
      </c>
      <c r="T2" s="227">
        <f>pixel!BA7</f>
        <v>1</v>
      </c>
      <c r="U2" s="227">
        <f>pixel!BD7</f>
        <v>1</v>
      </c>
      <c r="V2" s="227">
        <f>pixel!BG7</f>
        <v>1</v>
      </c>
      <c r="W2" s="227">
        <f>pixel!BJ7</f>
        <v>1</v>
      </c>
      <c r="X2" s="227">
        <f>pixel!BM7</f>
        <v>1</v>
      </c>
      <c r="Y2" s="227">
        <f>pixel!BP7</f>
        <v>1</v>
      </c>
      <c r="Z2" s="227">
        <f>pixel!BS7</f>
        <v>0</v>
      </c>
      <c r="AA2" s="227">
        <f>pixel!BV7</f>
        <v>1</v>
      </c>
      <c r="AB2" s="227">
        <f>pixel!BY7</f>
        <v>1</v>
      </c>
      <c r="AC2" s="227">
        <f>pixel!CB7</f>
        <v>1</v>
      </c>
      <c r="AD2" s="227">
        <f>pixel!CE7</f>
        <v>1</v>
      </c>
      <c r="AE2" s="227">
        <f>pixel!CH7</f>
        <v>1</v>
      </c>
      <c r="AF2" s="227">
        <f>pixel!CK7</f>
        <v>1</v>
      </c>
      <c r="AG2" s="227">
        <f>pixel!CN7</f>
        <v>1</v>
      </c>
      <c r="AH2" s="227">
        <f>pixel!CQ7</f>
        <v>1</v>
      </c>
      <c r="AI2" s="227">
        <f>pixel!CT7</f>
        <v>1</v>
      </c>
      <c r="AJ2" s="227">
        <f>pixel!CW7</f>
        <v>1</v>
      </c>
      <c r="AK2" s="227">
        <f>pixel!CZ7</f>
        <v>1</v>
      </c>
    </row>
    <row r="3" spans="1:37">
      <c r="A3" s="112" t="s">
        <v>39</v>
      </c>
      <c r="B3" s="114">
        <f ca="1">C3-1.5*E3</f>
        <v>81.312909211775846</v>
      </c>
      <c r="C3" s="114">
        <f ca="1">AVERAGE(F3:AK3)</f>
        <v>86.872140959000774</v>
      </c>
      <c r="D3" s="114">
        <f ca="1">C3+1.5*E3</f>
        <v>92.431372706225702</v>
      </c>
      <c r="E3" s="114">
        <f ca="1">STDEV(F3:AK3)</f>
        <v>3.7061544981499481</v>
      </c>
      <c r="F3" s="114">
        <f ca="1">IF(F$2,MAX(F4:F164),"")</f>
        <v>83.155461411362239</v>
      </c>
      <c r="G3" s="114">
        <f t="shared" ref="G3:AK3" ca="1" si="0">IF(G$2,MAX(G4:G164),"")</f>
        <v>90.198968500766043</v>
      </c>
      <c r="H3" s="114">
        <f t="shared" ca="1" si="0"/>
        <v>85.047751507110561</v>
      </c>
      <c r="I3" s="114">
        <f t="shared" ca="1" si="0"/>
        <v>81.379603468778541</v>
      </c>
      <c r="J3" s="114">
        <f t="shared" ca="1" si="0"/>
        <v>87.781051392778807</v>
      </c>
      <c r="K3" s="114">
        <f t="shared" ca="1" si="0"/>
        <v>80.821445863750071</v>
      </c>
      <c r="L3" s="114">
        <f t="shared" ca="1" si="0"/>
        <v>85.258002312006127</v>
      </c>
      <c r="M3" s="114">
        <f t="shared" ca="1" si="0"/>
        <v>86.309269477159248</v>
      </c>
      <c r="N3" s="114">
        <f t="shared" ca="1" si="0"/>
        <v>77.688855069688103</v>
      </c>
      <c r="O3" s="114">
        <f t="shared" ca="1" si="0"/>
        <v>84.951823303973299</v>
      </c>
      <c r="P3" s="114">
        <f t="shared" ca="1" si="0"/>
        <v>87.045160434969034</v>
      </c>
      <c r="Q3" s="114">
        <f t="shared" ca="1" si="0"/>
        <v>83.260586813810022</v>
      </c>
      <c r="R3" s="114">
        <f t="shared" ca="1" si="0"/>
        <v>82.38428855320636</v>
      </c>
      <c r="S3" s="114">
        <f t="shared" ca="1" si="0"/>
        <v>86.519526852392474</v>
      </c>
      <c r="T3" s="114">
        <f t="shared" ca="1" si="0"/>
        <v>86.519526852392474</v>
      </c>
      <c r="U3" s="114">
        <f t="shared" ca="1" si="0"/>
        <v>84.942619534325132</v>
      </c>
      <c r="V3" s="114">
        <f t="shared" ca="1" si="0"/>
        <v>86.519526852392474</v>
      </c>
      <c r="W3" s="114">
        <f t="shared" ca="1" si="0"/>
        <v>83.947138219545494</v>
      </c>
      <c r="X3" s="114">
        <f t="shared" ca="1" si="0"/>
        <v>90.198968500766043</v>
      </c>
      <c r="Y3" s="114">
        <f t="shared" ca="1" si="0"/>
        <v>88.516942350588579</v>
      </c>
      <c r="Z3" s="114" t="str">
        <f t="shared" si="0"/>
        <v/>
      </c>
      <c r="AA3" s="114">
        <f t="shared" ca="1" si="0"/>
        <v>89.147701335612922</v>
      </c>
      <c r="AB3" s="114">
        <f t="shared" ca="1" si="0"/>
        <v>89.042575933165139</v>
      </c>
      <c r="AC3" s="114">
        <f t="shared" ca="1" si="0"/>
        <v>91.538098392451502</v>
      </c>
      <c r="AD3" s="114">
        <f t="shared" ca="1" si="0"/>
        <v>88.201559572907584</v>
      </c>
      <c r="AE3" s="114">
        <f t="shared" ca="1" si="0"/>
        <v>89.528728223595877</v>
      </c>
      <c r="AF3" s="114">
        <f t="shared" ca="1" si="0"/>
        <v>94.614307677287059</v>
      </c>
      <c r="AG3" s="114">
        <f t="shared" ca="1" si="0"/>
        <v>85.468253116901693</v>
      </c>
      <c r="AH3" s="114">
        <f t="shared" ca="1" si="0"/>
        <v>90.979940787423033</v>
      </c>
      <c r="AI3" s="114">
        <f t="shared" ca="1" si="0"/>
        <v>89.5682095157417</v>
      </c>
      <c r="AJ3" s="114">
        <f t="shared" ca="1" si="0"/>
        <v>91.881001221281167</v>
      </c>
      <c r="AK3" s="114">
        <f t="shared" ca="1" si="0"/>
        <v>90.61947668089482</v>
      </c>
    </row>
    <row r="4" spans="1:37">
      <c r="A4" s="112">
        <f>data2!A2</f>
        <v>300</v>
      </c>
      <c r="B4" s="114">
        <f ca="1">C4-1.5*E4</f>
        <v>-5.1513783675073366E-2</v>
      </c>
      <c r="C4" s="114">
        <f ca="1">AVERAGE(F4:AK4)</f>
        <v>0.39378121014564266</v>
      </c>
      <c r="D4" s="114">
        <f ca="1">C4+1.5*E4</f>
        <v>0.83907620396635862</v>
      </c>
      <c r="E4" s="114">
        <f ca="1">STDEV(F4:AK4)</f>
        <v>0.2968633292138107</v>
      </c>
      <c r="F4" s="114">
        <f ca="1">IF(F$2,data2!B2/Calibration!$G3,"")</f>
        <v>0</v>
      </c>
      <c r="G4" s="114">
        <f ca="1">IF(G$2,data2!C2/Calibration!$G3,"")</f>
        <v>0.61036087572574615</v>
      </c>
      <c r="H4" s="114">
        <f ca="1">IF(H$2,data2!D2/Calibration!$G3,"")</f>
        <v>0.61036087572574615</v>
      </c>
      <c r="I4" s="114">
        <f ca="1">IF(I$2,data2!E2/Calibration!$G3,"")</f>
        <v>0.61036087572574615</v>
      </c>
      <c r="J4" s="114">
        <f ca="1">IF(J$2,data2!F2/Calibration!$G3,"")</f>
        <v>0.61036087572574615</v>
      </c>
      <c r="K4" s="114">
        <f ca="1">IF(K$2,data2!G2/Calibration!$G3,"")</f>
        <v>0.61036087572574615</v>
      </c>
      <c r="L4" s="114">
        <f ca="1">IF(L$2,data2!H2/Calibration!$G3,"")</f>
        <v>0</v>
      </c>
      <c r="M4" s="114">
        <f ca="1">IF(M$2,data2!I2/Calibration!$G3,"")</f>
        <v>0</v>
      </c>
      <c r="N4" s="114">
        <f ca="1">IF(N$2,data2!J2/Calibration!$G3,"")</f>
        <v>0.61036087572574615</v>
      </c>
      <c r="O4" s="114">
        <f ca="1">IF(O$2,data2!K2/Calibration!$G3,"")</f>
        <v>0</v>
      </c>
      <c r="P4" s="114">
        <f ca="1">IF(P$2,data2!L2/Calibration!$G3,"")</f>
        <v>0.61036087572574615</v>
      </c>
      <c r="Q4" s="114">
        <f ca="1">IF(Q$2,data2!M2/Calibration!$G3,"")</f>
        <v>0.61036087572574615</v>
      </c>
      <c r="R4" s="114">
        <f ca="1">IF(R$2,data2!N2/Calibration!$G3,"")</f>
        <v>0.61036087572574615</v>
      </c>
      <c r="S4" s="114">
        <f ca="1">IF(S$2,data2!O2/Calibration!$G3,"")</f>
        <v>0.61036087572574615</v>
      </c>
      <c r="T4" s="114">
        <f ca="1">IF(T$2,data2!P2/Calibration!$G3,"")</f>
        <v>0.61036087572574615</v>
      </c>
      <c r="U4" s="114">
        <f ca="1">IF(U$2,data2!Q2/Calibration!$G3,"")</f>
        <v>0.61036087572574615</v>
      </c>
      <c r="V4" s="114">
        <f ca="1">IF(V$2,data2!R2/Calibration!$G3,"")</f>
        <v>0.61036087572574615</v>
      </c>
      <c r="W4" s="114">
        <f ca="1">IF(W$2,data2!S2/Calibration!$G3,"")</f>
        <v>0.61036087572574615</v>
      </c>
      <c r="X4" s="114">
        <f ca="1">IF(X$2,data2!T2/Calibration!$G3,"")</f>
        <v>0</v>
      </c>
      <c r="Y4" s="114">
        <f ca="1">IF(Y$2,data2!U2/Calibration!$G3,"")</f>
        <v>0</v>
      </c>
      <c r="Z4" s="114" t="str">
        <f>IF(Z$2,data2!V2/Calibration!$G3,"")</f>
        <v/>
      </c>
      <c r="AA4" s="114">
        <f ca="1">IF(AA$2,data2!W2/Calibration!$G3,"")</f>
        <v>0</v>
      </c>
      <c r="AB4" s="114">
        <f ca="1">IF(AB$2,data2!X2/Calibration!$G3,"")</f>
        <v>0.61036087572574615</v>
      </c>
      <c r="AC4" s="114">
        <f ca="1">IF(AC$2,data2!Y2/Calibration!$G3,"")</f>
        <v>0.61036087572574615</v>
      </c>
      <c r="AD4" s="114">
        <f ca="1">IF(AD$2,data2!Z2/Calibration!$G3,"")</f>
        <v>0.61036087572574615</v>
      </c>
      <c r="AE4" s="114">
        <f ca="1">IF(AE$2,data2!AA2/Calibration!$G3,"")</f>
        <v>0</v>
      </c>
      <c r="AF4" s="114">
        <f ca="1">IF(AF$2,data2!AB2/Calibration!$G3,"")</f>
        <v>0</v>
      </c>
      <c r="AG4" s="114">
        <f ca="1">IF(AG$2,data2!AC2/Calibration!$G3,"")</f>
        <v>0</v>
      </c>
      <c r="AH4" s="114">
        <f ca="1">IF(AH$2,data2!AD2/Calibration!$G3,"")</f>
        <v>0.61036087572574615</v>
      </c>
      <c r="AI4" s="114">
        <f ca="1">IF(AI$2,data2!AE2/Calibration!$G3,"")</f>
        <v>0</v>
      </c>
      <c r="AJ4" s="114">
        <f ca="1">IF(AJ$2,data2!AF2/Calibration!$G3,"")</f>
        <v>0.61036087572574615</v>
      </c>
      <c r="AK4" s="114">
        <f ca="1">IF(AK$2,data2!AG2/Calibration!$G3,"")</f>
        <v>0.61036087572574615</v>
      </c>
    </row>
    <row r="5" spans="1:37">
      <c r="A5" s="112">
        <f>data2!A3</f>
        <v>305</v>
      </c>
      <c r="B5" s="114">
        <f t="shared" ref="B5:B68" ca="1" si="1">C5-1.5*E5</f>
        <v>-5.1513783675073366E-2</v>
      </c>
      <c r="C5" s="114">
        <f t="shared" ref="C5:C68" ca="1" si="2">AVERAGE(F5:AK5)</f>
        <v>0.39378121014564266</v>
      </c>
      <c r="D5" s="114">
        <f t="shared" ref="D5:D68" ca="1" si="3">C5+1.5*E5</f>
        <v>0.83907620396635862</v>
      </c>
      <c r="E5" s="114">
        <f t="shared" ref="E5:E68" ca="1" si="4">STDEV(F5:AK5)</f>
        <v>0.2968633292138107</v>
      </c>
      <c r="F5" s="114">
        <f ca="1">IF(F$2,data2!B3/Calibration!$G4,"")</f>
        <v>0</v>
      </c>
      <c r="G5" s="114">
        <f ca="1">IF(G$2,data2!C3/Calibration!$G4,"")</f>
        <v>0.61036087572574615</v>
      </c>
      <c r="H5" s="114">
        <f ca="1">IF(H$2,data2!D3/Calibration!$G4,"")</f>
        <v>0.61036087572574615</v>
      </c>
      <c r="I5" s="114">
        <f ca="1">IF(I$2,data2!E3/Calibration!$G4,"")</f>
        <v>0.61036087572574615</v>
      </c>
      <c r="J5" s="114">
        <f ca="1">IF(J$2,data2!F3/Calibration!$G4,"")</f>
        <v>0.61036087572574615</v>
      </c>
      <c r="K5" s="114">
        <f ca="1">IF(K$2,data2!G3/Calibration!$G4,"")</f>
        <v>0.61036087572574615</v>
      </c>
      <c r="L5" s="114">
        <f ca="1">IF(L$2,data2!H3/Calibration!$G4,"")</f>
        <v>0</v>
      </c>
      <c r="M5" s="114">
        <f ca="1">IF(M$2,data2!I3/Calibration!$G4,"")</f>
        <v>0</v>
      </c>
      <c r="N5" s="114">
        <f ca="1">IF(N$2,data2!J3/Calibration!$G4,"")</f>
        <v>0.61036087572574615</v>
      </c>
      <c r="O5" s="114">
        <f ca="1">IF(O$2,data2!K3/Calibration!$G4,"")</f>
        <v>0</v>
      </c>
      <c r="P5" s="114">
        <f ca="1">IF(P$2,data2!L3/Calibration!$G4,"")</f>
        <v>0.61036087572574615</v>
      </c>
      <c r="Q5" s="114">
        <f ca="1">IF(Q$2,data2!M3/Calibration!$G4,"")</f>
        <v>0.61036087572574615</v>
      </c>
      <c r="R5" s="114">
        <f ca="1">IF(R$2,data2!N3/Calibration!$G4,"")</f>
        <v>0.61036087572574615</v>
      </c>
      <c r="S5" s="114">
        <f ca="1">IF(S$2,data2!O3/Calibration!$G4,"")</f>
        <v>0.61036087572574615</v>
      </c>
      <c r="T5" s="114">
        <f ca="1">IF(T$2,data2!P3/Calibration!$G4,"")</f>
        <v>0.61036087572574615</v>
      </c>
      <c r="U5" s="114">
        <f ca="1">IF(U$2,data2!Q3/Calibration!$G4,"")</f>
        <v>0.61036087572574615</v>
      </c>
      <c r="V5" s="114">
        <f ca="1">IF(V$2,data2!R3/Calibration!$G4,"")</f>
        <v>0.61036087572574615</v>
      </c>
      <c r="W5" s="114">
        <f ca="1">IF(W$2,data2!S3/Calibration!$G4,"")</f>
        <v>0.61036087572574615</v>
      </c>
      <c r="X5" s="114">
        <f ca="1">IF(X$2,data2!T3/Calibration!$G4,"")</f>
        <v>0</v>
      </c>
      <c r="Y5" s="114">
        <f ca="1">IF(Y$2,data2!U3/Calibration!$G4,"")</f>
        <v>0</v>
      </c>
      <c r="Z5" s="114" t="str">
        <f>IF(Z$2,data2!V3/Calibration!$G4,"")</f>
        <v/>
      </c>
      <c r="AA5" s="114">
        <f ca="1">IF(AA$2,data2!W3/Calibration!$G4,"")</f>
        <v>0</v>
      </c>
      <c r="AB5" s="114">
        <f ca="1">IF(AB$2,data2!X3/Calibration!$G4,"")</f>
        <v>0.61036087572574615</v>
      </c>
      <c r="AC5" s="114">
        <f ca="1">IF(AC$2,data2!Y3/Calibration!$G4,"")</f>
        <v>0.61036087572574615</v>
      </c>
      <c r="AD5" s="114">
        <f ca="1">IF(AD$2,data2!Z3/Calibration!$G4,"")</f>
        <v>0.61036087572574615</v>
      </c>
      <c r="AE5" s="114">
        <f ca="1">IF(AE$2,data2!AA3/Calibration!$G4,"")</f>
        <v>0</v>
      </c>
      <c r="AF5" s="114">
        <f ca="1">IF(AF$2,data2!AB3/Calibration!$G4,"")</f>
        <v>0</v>
      </c>
      <c r="AG5" s="114">
        <f ca="1">IF(AG$2,data2!AC3/Calibration!$G4,"")</f>
        <v>0</v>
      </c>
      <c r="AH5" s="114">
        <f ca="1">IF(AH$2,data2!AD3/Calibration!$G4,"")</f>
        <v>0.61036087572574615</v>
      </c>
      <c r="AI5" s="114">
        <f ca="1">IF(AI$2,data2!AE3/Calibration!$G4,"")</f>
        <v>0</v>
      </c>
      <c r="AJ5" s="114">
        <f ca="1">IF(AJ$2,data2!AF3/Calibration!$G4,"")</f>
        <v>0.61036087572574615</v>
      </c>
      <c r="AK5" s="114">
        <f ca="1">IF(AK$2,data2!AG3/Calibration!$G4,"")</f>
        <v>0.61036087572574615</v>
      </c>
    </row>
    <row r="6" spans="1:37">
      <c r="A6" s="112">
        <f>data2!A4</f>
        <v>310</v>
      </c>
      <c r="B6" s="114">
        <f t="shared" ca="1" si="1"/>
        <v>-5.1513783675073366E-2</v>
      </c>
      <c r="C6" s="114">
        <f t="shared" ca="1" si="2"/>
        <v>0.39378121014564266</v>
      </c>
      <c r="D6" s="114">
        <f t="shared" ca="1" si="3"/>
        <v>0.83907620396635862</v>
      </c>
      <c r="E6" s="114">
        <f t="shared" ca="1" si="4"/>
        <v>0.2968633292138107</v>
      </c>
      <c r="F6" s="114">
        <f ca="1">IF(F$2,data2!B4/Calibration!$G5,"")</f>
        <v>0</v>
      </c>
      <c r="G6" s="114">
        <f ca="1">IF(G$2,data2!C4/Calibration!$G5,"")</f>
        <v>0.61036087572574615</v>
      </c>
      <c r="H6" s="114">
        <f ca="1">IF(H$2,data2!D4/Calibration!$G5,"")</f>
        <v>0.61036087572574615</v>
      </c>
      <c r="I6" s="114">
        <f ca="1">IF(I$2,data2!E4/Calibration!$G5,"")</f>
        <v>0.61036087572574615</v>
      </c>
      <c r="J6" s="114">
        <f ca="1">IF(J$2,data2!F4/Calibration!$G5,"")</f>
        <v>0.61036087572574615</v>
      </c>
      <c r="K6" s="114">
        <f ca="1">IF(K$2,data2!G4/Calibration!$G5,"")</f>
        <v>0.61036087572574615</v>
      </c>
      <c r="L6" s="114">
        <f ca="1">IF(L$2,data2!H4/Calibration!$G5,"")</f>
        <v>0</v>
      </c>
      <c r="M6" s="114">
        <f ca="1">IF(M$2,data2!I4/Calibration!$G5,"")</f>
        <v>0</v>
      </c>
      <c r="N6" s="114">
        <f ca="1">IF(N$2,data2!J4/Calibration!$G5,"")</f>
        <v>0.61036087572574615</v>
      </c>
      <c r="O6" s="114">
        <f ca="1">IF(O$2,data2!K4/Calibration!$G5,"")</f>
        <v>0</v>
      </c>
      <c r="P6" s="114">
        <f ca="1">IF(P$2,data2!L4/Calibration!$G5,"")</f>
        <v>0.61036087572574615</v>
      </c>
      <c r="Q6" s="114">
        <f ca="1">IF(Q$2,data2!M4/Calibration!$G5,"")</f>
        <v>0.61036087572574615</v>
      </c>
      <c r="R6" s="114">
        <f ca="1">IF(R$2,data2!N4/Calibration!$G5,"")</f>
        <v>0.61036087572574615</v>
      </c>
      <c r="S6" s="114">
        <f ca="1">IF(S$2,data2!O4/Calibration!$G5,"")</f>
        <v>0.61036087572574615</v>
      </c>
      <c r="T6" s="114">
        <f ca="1">IF(T$2,data2!P4/Calibration!$G5,"")</f>
        <v>0.61036087572574615</v>
      </c>
      <c r="U6" s="114">
        <f ca="1">IF(U$2,data2!Q4/Calibration!$G5,"")</f>
        <v>0.61036087572574615</v>
      </c>
      <c r="V6" s="114">
        <f ca="1">IF(V$2,data2!R4/Calibration!$G5,"")</f>
        <v>0.61036087572574615</v>
      </c>
      <c r="W6" s="114">
        <f ca="1">IF(W$2,data2!S4/Calibration!$G5,"")</f>
        <v>0.61036087572574615</v>
      </c>
      <c r="X6" s="114">
        <f ca="1">IF(X$2,data2!T4/Calibration!$G5,"")</f>
        <v>0</v>
      </c>
      <c r="Y6" s="114">
        <f ca="1">IF(Y$2,data2!U4/Calibration!$G5,"")</f>
        <v>0</v>
      </c>
      <c r="Z6" s="114" t="str">
        <f>IF(Z$2,data2!V4/Calibration!$G5,"")</f>
        <v/>
      </c>
      <c r="AA6" s="114">
        <f ca="1">IF(AA$2,data2!W4/Calibration!$G5,"")</f>
        <v>0</v>
      </c>
      <c r="AB6" s="114">
        <f ca="1">IF(AB$2,data2!X4/Calibration!$G5,"")</f>
        <v>0.61036087572574615</v>
      </c>
      <c r="AC6" s="114">
        <f ca="1">IF(AC$2,data2!Y4/Calibration!$G5,"")</f>
        <v>0.61036087572574615</v>
      </c>
      <c r="AD6" s="114">
        <f ca="1">IF(AD$2,data2!Z4/Calibration!$G5,"")</f>
        <v>0.61036087572574615</v>
      </c>
      <c r="AE6" s="114">
        <f ca="1">IF(AE$2,data2!AA4/Calibration!$G5,"")</f>
        <v>0</v>
      </c>
      <c r="AF6" s="114">
        <f ca="1">IF(AF$2,data2!AB4/Calibration!$G5,"")</f>
        <v>0</v>
      </c>
      <c r="AG6" s="114">
        <f ca="1">IF(AG$2,data2!AC4/Calibration!$G5,"")</f>
        <v>0</v>
      </c>
      <c r="AH6" s="114">
        <f ca="1">IF(AH$2,data2!AD4/Calibration!$G5,"")</f>
        <v>0.61036087572574615</v>
      </c>
      <c r="AI6" s="114">
        <f ca="1">IF(AI$2,data2!AE4/Calibration!$G5,"")</f>
        <v>0</v>
      </c>
      <c r="AJ6" s="114">
        <f ca="1">IF(AJ$2,data2!AF4/Calibration!$G5,"")</f>
        <v>0.61036087572574615</v>
      </c>
      <c r="AK6" s="114">
        <f ca="1">IF(AK$2,data2!AG4/Calibration!$G5,"")</f>
        <v>0.61036087572574615</v>
      </c>
    </row>
    <row r="7" spans="1:37">
      <c r="A7" s="112">
        <f>data2!A5</f>
        <v>315</v>
      </c>
      <c r="B7" s="114">
        <f t="shared" ca="1" si="1"/>
        <v>-5.1513783675073366E-2</v>
      </c>
      <c r="C7" s="114">
        <f t="shared" ca="1" si="2"/>
        <v>0.39378121014564266</v>
      </c>
      <c r="D7" s="114">
        <f t="shared" ca="1" si="3"/>
        <v>0.83907620396635862</v>
      </c>
      <c r="E7" s="114">
        <f t="shared" ca="1" si="4"/>
        <v>0.2968633292138107</v>
      </c>
      <c r="F7" s="114">
        <f ca="1">IF(F$2,data2!B5/Calibration!$G6,"")</f>
        <v>0</v>
      </c>
      <c r="G7" s="114">
        <f ca="1">IF(G$2,data2!C5/Calibration!$G6,"")</f>
        <v>0.61036087572574615</v>
      </c>
      <c r="H7" s="114">
        <f ca="1">IF(H$2,data2!D5/Calibration!$G6,"")</f>
        <v>0.61036087572574615</v>
      </c>
      <c r="I7" s="114">
        <f ca="1">IF(I$2,data2!E5/Calibration!$G6,"")</f>
        <v>0.61036087572574615</v>
      </c>
      <c r="J7" s="114">
        <f ca="1">IF(J$2,data2!F5/Calibration!$G6,"")</f>
        <v>0.61036087572574615</v>
      </c>
      <c r="K7" s="114">
        <f ca="1">IF(K$2,data2!G5/Calibration!$G6,"")</f>
        <v>0.61036087572574615</v>
      </c>
      <c r="L7" s="114">
        <f ca="1">IF(L$2,data2!H5/Calibration!$G6,"")</f>
        <v>0</v>
      </c>
      <c r="M7" s="114">
        <f ca="1">IF(M$2,data2!I5/Calibration!$G6,"")</f>
        <v>0</v>
      </c>
      <c r="N7" s="114">
        <f ca="1">IF(N$2,data2!J5/Calibration!$G6,"")</f>
        <v>0.61036087572574615</v>
      </c>
      <c r="O7" s="114">
        <f ca="1">IF(O$2,data2!K5/Calibration!$G6,"")</f>
        <v>0</v>
      </c>
      <c r="P7" s="114">
        <f ca="1">IF(P$2,data2!L5/Calibration!$G6,"")</f>
        <v>0.61036087572574615</v>
      </c>
      <c r="Q7" s="114">
        <f ca="1">IF(Q$2,data2!M5/Calibration!$G6,"")</f>
        <v>0.61036087572574615</v>
      </c>
      <c r="R7" s="114">
        <f ca="1">IF(R$2,data2!N5/Calibration!$G6,"")</f>
        <v>0.61036087572574615</v>
      </c>
      <c r="S7" s="114">
        <f ca="1">IF(S$2,data2!O5/Calibration!$G6,"")</f>
        <v>0.61036087572574615</v>
      </c>
      <c r="T7" s="114">
        <f ca="1">IF(T$2,data2!P5/Calibration!$G6,"")</f>
        <v>0.61036087572574615</v>
      </c>
      <c r="U7" s="114">
        <f ca="1">IF(U$2,data2!Q5/Calibration!$G6,"")</f>
        <v>0.61036087572574615</v>
      </c>
      <c r="V7" s="114">
        <f ca="1">IF(V$2,data2!R5/Calibration!$G6,"")</f>
        <v>0.61036087572574615</v>
      </c>
      <c r="W7" s="114">
        <f ca="1">IF(W$2,data2!S5/Calibration!$G6,"")</f>
        <v>0.61036087572574615</v>
      </c>
      <c r="X7" s="114">
        <f ca="1">IF(X$2,data2!T5/Calibration!$G6,"")</f>
        <v>0</v>
      </c>
      <c r="Y7" s="114">
        <f ca="1">IF(Y$2,data2!U5/Calibration!$G6,"")</f>
        <v>0</v>
      </c>
      <c r="Z7" s="114" t="str">
        <f>IF(Z$2,data2!V5/Calibration!$G6,"")</f>
        <v/>
      </c>
      <c r="AA7" s="114">
        <f ca="1">IF(AA$2,data2!W5/Calibration!$G6,"")</f>
        <v>0</v>
      </c>
      <c r="AB7" s="114">
        <f ca="1">IF(AB$2,data2!X5/Calibration!$G6,"")</f>
        <v>0.61036087572574615</v>
      </c>
      <c r="AC7" s="114">
        <f ca="1">IF(AC$2,data2!Y5/Calibration!$G6,"")</f>
        <v>0.61036087572574615</v>
      </c>
      <c r="AD7" s="114">
        <f ca="1">IF(AD$2,data2!Z5/Calibration!$G6,"")</f>
        <v>0.61036087572574615</v>
      </c>
      <c r="AE7" s="114">
        <f ca="1">IF(AE$2,data2!AA5/Calibration!$G6,"")</f>
        <v>0</v>
      </c>
      <c r="AF7" s="114">
        <f ca="1">IF(AF$2,data2!AB5/Calibration!$G6,"")</f>
        <v>0</v>
      </c>
      <c r="AG7" s="114">
        <f ca="1">IF(AG$2,data2!AC5/Calibration!$G6,"")</f>
        <v>0</v>
      </c>
      <c r="AH7" s="114">
        <f ca="1">IF(AH$2,data2!AD5/Calibration!$G6,"")</f>
        <v>0.61036087572574615</v>
      </c>
      <c r="AI7" s="114">
        <f ca="1">IF(AI$2,data2!AE5/Calibration!$G6,"")</f>
        <v>0</v>
      </c>
      <c r="AJ7" s="114">
        <f ca="1">IF(AJ$2,data2!AF5/Calibration!$G6,"")</f>
        <v>0.61036087572574615</v>
      </c>
      <c r="AK7" s="114">
        <f ca="1">IF(AK$2,data2!AG5/Calibration!$G6,"")</f>
        <v>0.61036087572574615</v>
      </c>
    </row>
    <row r="8" spans="1:37">
      <c r="A8" s="112">
        <f>data2!A6</f>
        <v>320</v>
      </c>
      <c r="B8" s="114">
        <f t="shared" ca="1" si="1"/>
        <v>-5.1513783675073366E-2</v>
      </c>
      <c r="C8" s="114">
        <f t="shared" ca="1" si="2"/>
        <v>0.39378121014564266</v>
      </c>
      <c r="D8" s="114">
        <f t="shared" ca="1" si="3"/>
        <v>0.83907620396635862</v>
      </c>
      <c r="E8" s="114">
        <f t="shared" ca="1" si="4"/>
        <v>0.2968633292138107</v>
      </c>
      <c r="F8" s="114">
        <f ca="1">IF(F$2,data2!B6/Calibration!$G7,"")</f>
        <v>0</v>
      </c>
      <c r="G8" s="114">
        <f ca="1">IF(G$2,data2!C6/Calibration!$G7,"")</f>
        <v>0.61036087572574615</v>
      </c>
      <c r="H8" s="114">
        <f ca="1">IF(H$2,data2!D6/Calibration!$G7,"")</f>
        <v>0.61036087572574615</v>
      </c>
      <c r="I8" s="114">
        <f ca="1">IF(I$2,data2!E6/Calibration!$G7,"")</f>
        <v>0.61036087572574615</v>
      </c>
      <c r="J8" s="114">
        <f ca="1">IF(J$2,data2!F6/Calibration!$G7,"")</f>
        <v>0.61036087572574615</v>
      </c>
      <c r="K8" s="114">
        <f ca="1">IF(K$2,data2!G6/Calibration!$G7,"")</f>
        <v>0.61036087572574615</v>
      </c>
      <c r="L8" s="114">
        <f ca="1">IF(L$2,data2!H6/Calibration!$G7,"")</f>
        <v>0</v>
      </c>
      <c r="M8" s="114">
        <f ca="1">IF(M$2,data2!I6/Calibration!$G7,"")</f>
        <v>0</v>
      </c>
      <c r="N8" s="114">
        <f ca="1">IF(N$2,data2!J6/Calibration!$G7,"")</f>
        <v>0.61036087572574615</v>
      </c>
      <c r="O8" s="114">
        <f ca="1">IF(O$2,data2!K6/Calibration!$G7,"")</f>
        <v>0</v>
      </c>
      <c r="P8" s="114">
        <f ca="1">IF(P$2,data2!L6/Calibration!$G7,"")</f>
        <v>0.61036087572574615</v>
      </c>
      <c r="Q8" s="114">
        <f ca="1">IF(Q$2,data2!M6/Calibration!$G7,"")</f>
        <v>0.61036087572574615</v>
      </c>
      <c r="R8" s="114">
        <f ca="1">IF(R$2,data2!N6/Calibration!$G7,"")</f>
        <v>0.61036087572574615</v>
      </c>
      <c r="S8" s="114">
        <f ca="1">IF(S$2,data2!O6/Calibration!$G7,"")</f>
        <v>0.61036087572574615</v>
      </c>
      <c r="T8" s="114">
        <f ca="1">IF(T$2,data2!P6/Calibration!$G7,"")</f>
        <v>0.61036087572574615</v>
      </c>
      <c r="U8" s="114">
        <f ca="1">IF(U$2,data2!Q6/Calibration!$G7,"")</f>
        <v>0.61036087572574615</v>
      </c>
      <c r="V8" s="114">
        <f ca="1">IF(V$2,data2!R6/Calibration!$G7,"")</f>
        <v>0.61036087572574615</v>
      </c>
      <c r="W8" s="114">
        <f ca="1">IF(W$2,data2!S6/Calibration!$G7,"")</f>
        <v>0.61036087572574615</v>
      </c>
      <c r="X8" s="114">
        <f ca="1">IF(X$2,data2!T6/Calibration!$G7,"")</f>
        <v>0</v>
      </c>
      <c r="Y8" s="114">
        <f ca="1">IF(Y$2,data2!U6/Calibration!$G7,"")</f>
        <v>0</v>
      </c>
      <c r="Z8" s="114" t="str">
        <f>IF(Z$2,data2!V6/Calibration!$G7,"")</f>
        <v/>
      </c>
      <c r="AA8" s="114">
        <f ca="1">IF(AA$2,data2!W6/Calibration!$G7,"")</f>
        <v>0</v>
      </c>
      <c r="AB8" s="114">
        <f ca="1">IF(AB$2,data2!X6/Calibration!$G7,"")</f>
        <v>0.61036087572574615</v>
      </c>
      <c r="AC8" s="114">
        <f ca="1">IF(AC$2,data2!Y6/Calibration!$G7,"")</f>
        <v>0.61036087572574615</v>
      </c>
      <c r="AD8" s="114">
        <f ca="1">IF(AD$2,data2!Z6/Calibration!$G7,"")</f>
        <v>0.61036087572574615</v>
      </c>
      <c r="AE8" s="114">
        <f ca="1">IF(AE$2,data2!AA6/Calibration!$G7,"")</f>
        <v>0</v>
      </c>
      <c r="AF8" s="114">
        <f ca="1">IF(AF$2,data2!AB6/Calibration!$G7,"")</f>
        <v>0</v>
      </c>
      <c r="AG8" s="114">
        <f ca="1">IF(AG$2,data2!AC6/Calibration!$G7,"")</f>
        <v>0</v>
      </c>
      <c r="AH8" s="114">
        <f ca="1">IF(AH$2,data2!AD6/Calibration!$G7,"")</f>
        <v>0.61036087572574615</v>
      </c>
      <c r="AI8" s="114">
        <f ca="1">IF(AI$2,data2!AE6/Calibration!$G7,"")</f>
        <v>0</v>
      </c>
      <c r="AJ8" s="114">
        <f ca="1">IF(AJ$2,data2!AF6/Calibration!$G7,"")</f>
        <v>0.61036087572574615</v>
      </c>
      <c r="AK8" s="114">
        <f ca="1">IF(AK$2,data2!AG6/Calibration!$G7,"")</f>
        <v>0.61036087572574615</v>
      </c>
    </row>
    <row r="9" spans="1:37">
      <c r="A9" s="112">
        <f>data2!A7</f>
        <v>325</v>
      </c>
      <c r="B9" s="114">
        <f t="shared" ca="1" si="1"/>
        <v>-5.1513783675073366E-2</v>
      </c>
      <c r="C9" s="114">
        <f t="shared" ca="1" si="2"/>
        <v>0.39378121014564266</v>
      </c>
      <c r="D9" s="114">
        <f t="shared" ca="1" si="3"/>
        <v>0.83907620396635862</v>
      </c>
      <c r="E9" s="114">
        <f t="shared" ca="1" si="4"/>
        <v>0.2968633292138107</v>
      </c>
      <c r="F9" s="114">
        <f ca="1">IF(F$2,data2!B7/Calibration!$G8,"")</f>
        <v>0</v>
      </c>
      <c r="G9" s="114">
        <f ca="1">IF(G$2,data2!C7/Calibration!$G8,"")</f>
        <v>0.61036087572574615</v>
      </c>
      <c r="H9" s="114">
        <f ca="1">IF(H$2,data2!D7/Calibration!$G8,"")</f>
        <v>0.61036087572574615</v>
      </c>
      <c r="I9" s="114">
        <f ca="1">IF(I$2,data2!E7/Calibration!$G8,"")</f>
        <v>0.61036087572574615</v>
      </c>
      <c r="J9" s="114">
        <f ca="1">IF(J$2,data2!F7/Calibration!$G8,"")</f>
        <v>0.61036087572574615</v>
      </c>
      <c r="K9" s="114">
        <f ca="1">IF(K$2,data2!G7/Calibration!$G8,"")</f>
        <v>0.61036087572574615</v>
      </c>
      <c r="L9" s="114">
        <f ca="1">IF(L$2,data2!H7/Calibration!$G8,"")</f>
        <v>0</v>
      </c>
      <c r="M9" s="114">
        <f ca="1">IF(M$2,data2!I7/Calibration!$G8,"")</f>
        <v>0</v>
      </c>
      <c r="N9" s="114">
        <f ca="1">IF(N$2,data2!J7/Calibration!$G8,"")</f>
        <v>0.61036087572574615</v>
      </c>
      <c r="O9" s="114">
        <f ca="1">IF(O$2,data2!K7/Calibration!$G8,"")</f>
        <v>0</v>
      </c>
      <c r="P9" s="114">
        <f ca="1">IF(P$2,data2!L7/Calibration!$G8,"")</f>
        <v>0.61036087572574615</v>
      </c>
      <c r="Q9" s="114">
        <f ca="1">IF(Q$2,data2!M7/Calibration!$G8,"")</f>
        <v>0.61036087572574615</v>
      </c>
      <c r="R9" s="114">
        <f ca="1">IF(R$2,data2!N7/Calibration!$G8,"")</f>
        <v>0.61036087572574615</v>
      </c>
      <c r="S9" s="114">
        <f ca="1">IF(S$2,data2!O7/Calibration!$G8,"")</f>
        <v>0.61036087572574615</v>
      </c>
      <c r="T9" s="114">
        <f ca="1">IF(T$2,data2!P7/Calibration!$G8,"")</f>
        <v>0.61036087572574615</v>
      </c>
      <c r="U9" s="114">
        <f ca="1">IF(U$2,data2!Q7/Calibration!$G8,"")</f>
        <v>0.61036087572574615</v>
      </c>
      <c r="V9" s="114">
        <f ca="1">IF(V$2,data2!R7/Calibration!$G8,"")</f>
        <v>0.61036087572574615</v>
      </c>
      <c r="W9" s="114">
        <f ca="1">IF(W$2,data2!S7/Calibration!$G8,"")</f>
        <v>0.61036087572574615</v>
      </c>
      <c r="X9" s="114">
        <f ca="1">IF(X$2,data2!T7/Calibration!$G8,"")</f>
        <v>0</v>
      </c>
      <c r="Y9" s="114">
        <f ca="1">IF(Y$2,data2!U7/Calibration!$G8,"")</f>
        <v>0</v>
      </c>
      <c r="Z9" s="114" t="str">
        <f>IF(Z$2,data2!V7/Calibration!$G8,"")</f>
        <v/>
      </c>
      <c r="AA9" s="114">
        <f ca="1">IF(AA$2,data2!W7/Calibration!$G8,"")</f>
        <v>0</v>
      </c>
      <c r="AB9" s="114">
        <f ca="1">IF(AB$2,data2!X7/Calibration!$G8,"")</f>
        <v>0.61036087572574615</v>
      </c>
      <c r="AC9" s="114">
        <f ca="1">IF(AC$2,data2!Y7/Calibration!$G8,"")</f>
        <v>0.61036087572574615</v>
      </c>
      <c r="AD9" s="114">
        <f ca="1">IF(AD$2,data2!Z7/Calibration!$G8,"")</f>
        <v>0.61036087572574615</v>
      </c>
      <c r="AE9" s="114">
        <f ca="1">IF(AE$2,data2!AA7/Calibration!$G8,"")</f>
        <v>0</v>
      </c>
      <c r="AF9" s="114">
        <f ca="1">IF(AF$2,data2!AB7/Calibration!$G8,"")</f>
        <v>0</v>
      </c>
      <c r="AG9" s="114">
        <f ca="1">IF(AG$2,data2!AC7/Calibration!$G8,"")</f>
        <v>0</v>
      </c>
      <c r="AH9" s="114">
        <f ca="1">IF(AH$2,data2!AD7/Calibration!$G8,"")</f>
        <v>0.61036087572574615</v>
      </c>
      <c r="AI9" s="114">
        <f ca="1">IF(AI$2,data2!AE7/Calibration!$G8,"")</f>
        <v>0</v>
      </c>
      <c r="AJ9" s="114">
        <f ca="1">IF(AJ$2,data2!AF7/Calibration!$G8,"")</f>
        <v>0.61036087572574615</v>
      </c>
      <c r="AK9" s="114">
        <f ca="1">IF(AK$2,data2!AG7/Calibration!$G8,"")</f>
        <v>0.61036087572574615</v>
      </c>
    </row>
    <row r="10" spans="1:37">
      <c r="A10" s="112">
        <f>data2!A8</f>
        <v>330</v>
      </c>
      <c r="B10" s="114">
        <f t="shared" ca="1" si="1"/>
        <v>-5.1513783675073366E-2</v>
      </c>
      <c r="C10" s="114">
        <f t="shared" ca="1" si="2"/>
        <v>0.39378121014564266</v>
      </c>
      <c r="D10" s="114">
        <f t="shared" ca="1" si="3"/>
        <v>0.83907620396635862</v>
      </c>
      <c r="E10" s="114">
        <f t="shared" ca="1" si="4"/>
        <v>0.2968633292138107</v>
      </c>
      <c r="F10" s="114">
        <f ca="1">IF(F$2,data2!B8/Calibration!$G9,"")</f>
        <v>0</v>
      </c>
      <c r="G10" s="114">
        <f ca="1">IF(G$2,data2!C8/Calibration!$G9,"")</f>
        <v>0.61036087572574615</v>
      </c>
      <c r="H10" s="114">
        <f ca="1">IF(H$2,data2!D8/Calibration!$G9,"")</f>
        <v>0.61036087572574615</v>
      </c>
      <c r="I10" s="114">
        <f ca="1">IF(I$2,data2!E8/Calibration!$G9,"")</f>
        <v>0.61036087572574615</v>
      </c>
      <c r="J10" s="114">
        <f ca="1">IF(J$2,data2!F8/Calibration!$G9,"")</f>
        <v>0.61036087572574615</v>
      </c>
      <c r="K10" s="114">
        <f ca="1">IF(K$2,data2!G8/Calibration!$G9,"")</f>
        <v>0.61036087572574615</v>
      </c>
      <c r="L10" s="114">
        <f ca="1">IF(L$2,data2!H8/Calibration!$G9,"")</f>
        <v>0</v>
      </c>
      <c r="M10" s="114">
        <f ca="1">IF(M$2,data2!I8/Calibration!$G9,"")</f>
        <v>0</v>
      </c>
      <c r="N10" s="114">
        <f ca="1">IF(N$2,data2!J8/Calibration!$G9,"")</f>
        <v>0.61036087572574615</v>
      </c>
      <c r="O10" s="114">
        <f ca="1">IF(O$2,data2!K8/Calibration!$G9,"")</f>
        <v>0</v>
      </c>
      <c r="P10" s="114">
        <f ca="1">IF(P$2,data2!L8/Calibration!$G9,"")</f>
        <v>0.61036087572574615</v>
      </c>
      <c r="Q10" s="114">
        <f ca="1">IF(Q$2,data2!M8/Calibration!$G9,"")</f>
        <v>0.61036087572574615</v>
      </c>
      <c r="R10" s="114">
        <f ca="1">IF(R$2,data2!N8/Calibration!$G9,"")</f>
        <v>0.61036087572574615</v>
      </c>
      <c r="S10" s="114">
        <f ca="1">IF(S$2,data2!O8/Calibration!$G9,"")</f>
        <v>0.61036087572574615</v>
      </c>
      <c r="T10" s="114">
        <f ca="1">IF(T$2,data2!P8/Calibration!$G9,"")</f>
        <v>0.61036087572574615</v>
      </c>
      <c r="U10" s="114">
        <f ca="1">IF(U$2,data2!Q8/Calibration!$G9,"")</f>
        <v>0.61036087572574615</v>
      </c>
      <c r="V10" s="114">
        <f ca="1">IF(V$2,data2!R8/Calibration!$G9,"")</f>
        <v>0.61036087572574615</v>
      </c>
      <c r="W10" s="114">
        <f ca="1">IF(W$2,data2!S8/Calibration!$G9,"")</f>
        <v>0.61036087572574615</v>
      </c>
      <c r="X10" s="114">
        <f ca="1">IF(X$2,data2!T8/Calibration!$G9,"")</f>
        <v>0</v>
      </c>
      <c r="Y10" s="114">
        <f ca="1">IF(Y$2,data2!U8/Calibration!$G9,"")</f>
        <v>0</v>
      </c>
      <c r="Z10" s="114" t="str">
        <f>IF(Z$2,data2!V8/Calibration!$G9,"")</f>
        <v/>
      </c>
      <c r="AA10" s="114">
        <f ca="1">IF(AA$2,data2!W8/Calibration!$G9,"")</f>
        <v>0</v>
      </c>
      <c r="AB10" s="114">
        <f ca="1">IF(AB$2,data2!X8/Calibration!$G9,"")</f>
        <v>0.61036087572574615</v>
      </c>
      <c r="AC10" s="114">
        <f ca="1">IF(AC$2,data2!Y8/Calibration!$G9,"")</f>
        <v>0.61036087572574615</v>
      </c>
      <c r="AD10" s="114">
        <f ca="1">IF(AD$2,data2!Z8/Calibration!$G9,"")</f>
        <v>0.61036087572574615</v>
      </c>
      <c r="AE10" s="114">
        <f ca="1">IF(AE$2,data2!AA8/Calibration!$G9,"")</f>
        <v>0</v>
      </c>
      <c r="AF10" s="114">
        <f ca="1">IF(AF$2,data2!AB8/Calibration!$G9,"")</f>
        <v>0</v>
      </c>
      <c r="AG10" s="114">
        <f ca="1">IF(AG$2,data2!AC8/Calibration!$G9,"")</f>
        <v>0</v>
      </c>
      <c r="AH10" s="114">
        <f ca="1">IF(AH$2,data2!AD8/Calibration!$G9,"")</f>
        <v>0.61036087572574615</v>
      </c>
      <c r="AI10" s="114">
        <f ca="1">IF(AI$2,data2!AE8/Calibration!$G9,"")</f>
        <v>0</v>
      </c>
      <c r="AJ10" s="114">
        <f ca="1">IF(AJ$2,data2!AF8/Calibration!$G9,"")</f>
        <v>0.61036087572574615</v>
      </c>
      <c r="AK10" s="114">
        <f ca="1">IF(AK$2,data2!AG8/Calibration!$G9,"")</f>
        <v>0.61036087572574615</v>
      </c>
    </row>
    <row r="11" spans="1:37">
      <c r="A11" s="112">
        <f>data2!A9</f>
        <v>335</v>
      </c>
      <c r="B11" s="114">
        <f t="shared" ca="1" si="1"/>
        <v>-5.1513783675073366E-2</v>
      </c>
      <c r="C11" s="114">
        <f t="shared" ca="1" si="2"/>
        <v>0.39378121014564266</v>
      </c>
      <c r="D11" s="114">
        <f t="shared" ca="1" si="3"/>
        <v>0.83907620396635862</v>
      </c>
      <c r="E11" s="114">
        <f t="shared" ca="1" si="4"/>
        <v>0.2968633292138107</v>
      </c>
      <c r="F11" s="114">
        <f ca="1">IF(F$2,data2!B9/Calibration!$G10,"")</f>
        <v>0</v>
      </c>
      <c r="G11" s="114">
        <f ca="1">IF(G$2,data2!C9/Calibration!$G10,"")</f>
        <v>0.61036087572574615</v>
      </c>
      <c r="H11" s="114">
        <f ca="1">IF(H$2,data2!D9/Calibration!$G10,"")</f>
        <v>0.61036087572574615</v>
      </c>
      <c r="I11" s="114">
        <f ca="1">IF(I$2,data2!E9/Calibration!$G10,"")</f>
        <v>0.61036087572574615</v>
      </c>
      <c r="J11" s="114">
        <f ca="1">IF(J$2,data2!F9/Calibration!$G10,"")</f>
        <v>0.61036087572574615</v>
      </c>
      <c r="K11" s="114">
        <f ca="1">IF(K$2,data2!G9/Calibration!$G10,"")</f>
        <v>0.61036087572574615</v>
      </c>
      <c r="L11" s="114">
        <f ca="1">IF(L$2,data2!H9/Calibration!$G10,"")</f>
        <v>0</v>
      </c>
      <c r="M11" s="114">
        <f ca="1">IF(M$2,data2!I9/Calibration!$G10,"")</f>
        <v>0</v>
      </c>
      <c r="N11" s="114">
        <f ca="1">IF(N$2,data2!J9/Calibration!$G10,"")</f>
        <v>0.61036087572574615</v>
      </c>
      <c r="O11" s="114">
        <f ca="1">IF(O$2,data2!K9/Calibration!$G10,"")</f>
        <v>0</v>
      </c>
      <c r="P11" s="114">
        <f ca="1">IF(P$2,data2!L9/Calibration!$G10,"")</f>
        <v>0.61036087572574615</v>
      </c>
      <c r="Q11" s="114">
        <f ca="1">IF(Q$2,data2!M9/Calibration!$G10,"")</f>
        <v>0.61036087572574615</v>
      </c>
      <c r="R11" s="114">
        <f ca="1">IF(R$2,data2!N9/Calibration!$G10,"")</f>
        <v>0.61036087572574615</v>
      </c>
      <c r="S11" s="114">
        <f ca="1">IF(S$2,data2!O9/Calibration!$G10,"")</f>
        <v>0.61036087572574615</v>
      </c>
      <c r="T11" s="114">
        <f ca="1">IF(T$2,data2!P9/Calibration!$G10,"")</f>
        <v>0.61036087572574615</v>
      </c>
      <c r="U11" s="114">
        <f ca="1">IF(U$2,data2!Q9/Calibration!$G10,"")</f>
        <v>0.61036087572574615</v>
      </c>
      <c r="V11" s="114">
        <f ca="1">IF(V$2,data2!R9/Calibration!$G10,"")</f>
        <v>0.61036087572574615</v>
      </c>
      <c r="W11" s="114">
        <f ca="1">IF(W$2,data2!S9/Calibration!$G10,"")</f>
        <v>0.61036087572574615</v>
      </c>
      <c r="X11" s="114">
        <f ca="1">IF(X$2,data2!T9/Calibration!$G10,"")</f>
        <v>0</v>
      </c>
      <c r="Y11" s="114">
        <f ca="1">IF(Y$2,data2!U9/Calibration!$G10,"")</f>
        <v>0</v>
      </c>
      <c r="Z11" s="114" t="str">
        <f>IF(Z$2,data2!V9/Calibration!$G10,"")</f>
        <v/>
      </c>
      <c r="AA11" s="114">
        <f ca="1">IF(AA$2,data2!W9/Calibration!$G10,"")</f>
        <v>0</v>
      </c>
      <c r="AB11" s="114">
        <f ca="1">IF(AB$2,data2!X9/Calibration!$G10,"")</f>
        <v>0.61036087572574615</v>
      </c>
      <c r="AC11" s="114">
        <f ca="1">IF(AC$2,data2!Y9/Calibration!$G10,"")</f>
        <v>0.61036087572574615</v>
      </c>
      <c r="AD11" s="114">
        <f ca="1">IF(AD$2,data2!Z9/Calibration!$G10,"")</f>
        <v>0.61036087572574615</v>
      </c>
      <c r="AE11" s="114">
        <f ca="1">IF(AE$2,data2!AA9/Calibration!$G10,"")</f>
        <v>0</v>
      </c>
      <c r="AF11" s="114">
        <f ca="1">IF(AF$2,data2!AB9/Calibration!$G10,"")</f>
        <v>0</v>
      </c>
      <c r="AG11" s="114">
        <f ca="1">IF(AG$2,data2!AC9/Calibration!$G10,"")</f>
        <v>0</v>
      </c>
      <c r="AH11" s="114">
        <f ca="1">IF(AH$2,data2!AD9/Calibration!$G10,"")</f>
        <v>0.61036087572574615</v>
      </c>
      <c r="AI11" s="114">
        <f ca="1">IF(AI$2,data2!AE9/Calibration!$G10,"")</f>
        <v>0</v>
      </c>
      <c r="AJ11" s="114">
        <f ca="1">IF(AJ$2,data2!AF9/Calibration!$G10,"")</f>
        <v>0.61036087572574615</v>
      </c>
      <c r="AK11" s="114">
        <f ca="1">IF(AK$2,data2!AG9/Calibration!$G10,"")</f>
        <v>0.61036087572574615</v>
      </c>
    </row>
    <row r="12" spans="1:37">
      <c r="A12" s="112">
        <f>data2!A10</f>
        <v>340</v>
      </c>
      <c r="B12" s="114">
        <f t="shared" ca="1" si="1"/>
        <v>-2.1586688102719187E-2</v>
      </c>
      <c r="C12" s="114">
        <f t="shared" ca="1" si="2"/>
        <v>0.4134702706529248</v>
      </c>
      <c r="D12" s="114">
        <f t="shared" ca="1" si="3"/>
        <v>0.84852722940856884</v>
      </c>
      <c r="E12" s="114">
        <f t="shared" ca="1" si="4"/>
        <v>0.29003797250376268</v>
      </c>
      <c r="F12" s="114">
        <f ca="1">IF(F$2,data2!B10/Calibration!$G11,"")</f>
        <v>0</v>
      </c>
      <c r="G12" s="114">
        <f ca="1">IF(G$2,data2!C10/Calibration!$G11,"")</f>
        <v>0.61036087572574615</v>
      </c>
      <c r="H12" s="114">
        <f ca="1">IF(H$2,data2!D10/Calibration!$G11,"")</f>
        <v>0.61036087572574615</v>
      </c>
      <c r="I12" s="114">
        <f ca="1">IF(I$2,data2!E10/Calibration!$G11,"")</f>
        <v>0.61036087572574615</v>
      </c>
      <c r="J12" s="114">
        <f ca="1">IF(J$2,data2!F10/Calibration!$G11,"")</f>
        <v>0.61036087572574615</v>
      </c>
      <c r="K12" s="114">
        <f ca="1">IF(K$2,data2!G10/Calibration!$G11,"")</f>
        <v>0.61036087572574615</v>
      </c>
      <c r="L12" s="114">
        <f ca="1">IF(L$2,data2!H10/Calibration!$G11,"")</f>
        <v>0.61036087572574615</v>
      </c>
      <c r="M12" s="114">
        <f ca="1">IF(M$2,data2!I10/Calibration!$G11,"")</f>
        <v>0</v>
      </c>
      <c r="N12" s="114">
        <f ca="1">IF(N$2,data2!J10/Calibration!$G11,"")</f>
        <v>0.61036087572574615</v>
      </c>
      <c r="O12" s="114">
        <f ca="1">IF(O$2,data2!K10/Calibration!$G11,"")</f>
        <v>0</v>
      </c>
      <c r="P12" s="114">
        <f ca="1">IF(P$2,data2!L10/Calibration!$G11,"")</f>
        <v>0.61036087572574615</v>
      </c>
      <c r="Q12" s="114">
        <f ca="1">IF(Q$2,data2!M10/Calibration!$G11,"")</f>
        <v>0.61036087572574615</v>
      </c>
      <c r="R12" s="114">
        <f ca="1">IF(R$2,data2!N10/Calibration!$G11,"")</f>
        <v>0.61036087572574615</v>
      </c>
      <c r="S12" s="114">
        <f ca="1">IF(S$2,data2!O10/Calibration!$G11,"")</f>
        <v>0.61036087572574615</v>
      </c>
      <c r="T12" s="114">
        <f ca="1">IF(T$2,data2!P10/Calibration!$G11,"")</f>
        <v>0.61036087572574615</v>
      </c>
      <c r="U12" s="114">
        <f ca="1">IF(U$2,data2!Q10/Calibration!$G11,"")</f>
        <v>0.61036087572574615</v>
      </c>
      <c r="V12" s="114">
        <f ca="1">IF(V$2,data2!R10/Calibration!$G11,"")</f>
        <v>0.61036087572574615</v>
      </c>
      <c r="W12" s="114">
        <f ca="1">IF(W$2,data2!S10/Calibration!$G11,"")</f>
        <v>0.61036087572574615</v>
      </c>
      <c r="X12" s="114">
        <f ca="1">IF(X$2,data2!T10/Calibration!$G11,"")</f>
        <v>0</v>
      </c>
      <c r="Y12" s="114">
        <f ca="1">IF(Y$2,data2!U10/Calibration!$G11,"")</f>
        <v>0</v>
      </c>
      <c r="Z12" s="114" t="str">
        <f>IF(Z$2,data2!V10/Calibration!$G11,"")</f>
        <v/>
      </c>
      <c r="AA12" s="114">
        <f ca="1">IF(AA$2,data2!W10/Calibration!$G11,"")</f>
        <v>0</v>
      </c>
      <c r="AB12" s="114">
        <f ca="1">IF(AB$2,data2!X10/Calibration!$G11,"")</f>
        <v>0.61036087572574615</v>
      </c>
      <c r="AC12" s="114">
        <f ca="1">IF(AC$2,data2!Y10/Calibration!$G11,"")</f>
        <v>0.61036087572574615</v>
      </c>
      <c r="AD12" s="114">
        <f ca="1">IF(AD$2,data2!Z10/Calibration!$G11,"")</f>
        <v>0.61036087572574615</v>
      </c>
      <c r="AE12" s="114">
        <f ca="1">IF(AE$2,data2!AA10/Calibration!$G11,"")</f>
        <v>0</v>
      </c>
      <c r="AF12" s="114">
        <f ca="1">IF(AF$2,data2!AB10/Calibration!$G11,"")</f>
        <v>0</v>
      </c>
      <c r="AG12" s="114">
        <f ca="1">IF(AG$2,data2!AC10/Calibration!$G11,"")</f>
        <v>0</v>
      </c>
      <c r="AH12" s="114">
        <f ca="1">IF(AH$2,data2!AD10/Calibration!$G11,"")</f>
        <v>0.61036087572574615</v>
      </c>
      <c r="AI12" s="114">
        <f ca="1">IF(AI$2,data2!AE10/Calibration!$G11,"")</f>
        <v>0</v>
      </c>
      <c r="AJ12" s="114">
        <f ca="1">IF(AJ$2,data2!AF10/Calibration!$G11,"")</f>
        <v>0.61036087572574615</v>
      </c>
      <c r="AK12" s="114">
        <f ca="1">IF(AK$2,data2!AG10/Calibration!$G11,"")</f>
        <v>0.61036087572574615</v>
      </c>
    </row>
    <row r="13" spans="1:37">
      <c r="A13" s="112">
        <f>data2!A11</f>
        <v>345</v>
      </c>
      <c r="B13" s="114">
        <f t="shared" ca="1" si="1"/>
        <v>-2.1586688102719187E-2</v>
      </c>
      <c r="C13" s="114">
        <f t="shared" ca="1" si="2"/>
        <v>0.4134702706529248</v>
      </c>
      <c r="D13" s="114">
        <f t="shared" ca="1" si="3"/>
        <v>0.84852722940856884</v>
      </c>
      <c r="E13" s="114">
        <f t="shared" ca="1" si="4"/>
        <v>0.29003797250376268</v>
      </c>
      <c r="F13" s="114">
        <f ca="1">IF(F$2,data2!B11/Calibration!$G12,"")</f>
        <v>0</v>
      </c>
      <c r="G13" s="114">
        <f ca="1">IF(G$2,data2!C11/Calibration!$G12,"")</f>
        <v>0.61036087572574615</v>
      </c>
      <c r="H13" s="114">
        <f ca="1">IF(H$2,data2!D11/Calibration!$G12,"")</f>
        <v>0.61036087572574615</v>
      </c>
      <c r="I13" s="114">
        <f ca="1">IF(I$2,data2!E11/Calibration!$G12,"")</f>
        <v>0.61036087572574615</v>
      </c>
      <c r="J13" s="114">
        <f ca="1">IF(J$2,data2!F11/Calibration!$G12,"")</f>
        <v>0.61036087572574615</v>
      </c>
      <c r="K13" s="114">
        <f ca="1">IF(K$2,data2!G11/Calibration!$G12,"")</f>
        <v>0.61036087572574615</v>
      </c>
      <c r="L13" s="114">
        <f ca="1">IF(L$2,data2!H11/Calibration!$G12,"")</f>
        <v>0.61036087572574615</v>
      </c>
      <c r="M13" s="114">
        <f ca="1">IF(M$2,data2!I11/Calibration!$G12,"")</f>
        <v>0</v>
      </c>
      <c r="N13" s="114">
        <f ca="1">IF(N$2,data2!J11/Calibration!$G12,"")</f>
        <v>0.61036087572574615</v>
      </c>
      <c r="O13" s="114">
        <f ca="1">IF(O$2,data2!K11/Calibration!$G12,"")</f>
        <v>0</v>
      </c>
      <c r="P13" s="114">
        <f ca="1">IF(P$2,data2!L11/Calibration!$G12,"")</f>
        <v>0.61036087572574615</v>
      </c>
      <c r="Q13" s="114">
        <f ca="1">IF(Q$2,data2!M11/Calibration!$G12,"")</f>
        <v>0.61036087572574615</v>
      </c>
      <c r="R13" s="114">
        <f ca="1">IF(R$2,data2!N11/Calibration!$G12,"")</f>
        <v>0.61036087572574615</v>
      </c>
      <c r="S13" s="114">
        <f ca="1">IF(S$2,data2!O11/Calibration!$G12,"")</f>
        <v>0.61036087572574615</v>
      </c>
      <c r="T13" s="114">
        <f ca="1">IF(T$2,data2!P11/Calibration!$G12,"")</f>
        <v>0.61036087572574615</v>
      </c>
      <c r="U13" s="114">
        <f ca="1">IF(U$2,data2!Q11/Calibration!$G12,"")</f>
        <v>0.61036087572574615</v>
      </c>
      <c r="V13" s="114">
        <f ca="1">IF(V$2,data2!R11/Calibration!$G12,"")</f>
        <v>0.61036087572574615</v>
      </c>
      <c r="W13" s="114">
        <f ca="1">IF(W$2,data2!S11/Calibration!$G12,"")</f>
        <v>0.61036087572574615</v>
      </c>
      <c r="X13" s="114">
        <f ca="1">IF(X$2,data2!T11/Calibration!$G12,"")</f>
        <v>0</v>
      </c>
      <c r="Y13" s="114">
        <f ca="1">IF(Y$2,data2!U11/Calibration!$G12,"")</f>
        <v>0</v>
      </c>
      <c r="Z13" s="114" t="str">
        <f>IF(Z$2,data2!V11/Calibration!$G12,"")</f>
        <v/>
      </c>
      <c r="AA13" s="114">
        <f ca="1">IF(AA$2,data2!W11/Calibration!$G12,"")</f>
        <v>0</v>
      </c>
      <c r="AB13" s="114">
        <f ca="1">IF(AB$2,data2!X11/Calibration!$G12,"")</f>
        <v>0.61036087572574615</v>
      </c>
      <c r="AC13" s="114">
        <f ca="1">IF(AC$2,data2!Y11/Calibration!$G12,"")</f>
        <v>0.61036087572574615</v>
      </c>
      <c r="AD13" s="114">
        <f ca="1">IF(AD$2,data2!Z11/Calibration!$G12,"")</f>
        <v>0.61036087572574615</v>
      </c>
      <c r="AE13" s="114">
        <f ca="1">IF(AE$2,data2!AA11/Calibration!$G12,"")</f>
        <v>0</v>
      </c>
      <c r="AF13" s="114">
        <f ca="1">IF(AF$2,data2!AB11/Calibration!$G12,"")</f>
        <v>0</v>
      </c>
      <c r="AG13" s="114">
        <f ca="1">IF(AG$2,data2!AC11/Calibration!$G12,"")</f>
        <v>0</v>
      </c>
      <c r="AH13" s="114">
        <f ca="1">IF(AH$2,data2!AD11/Calibration!$G12,"")</f>
        <v>0.61036087572574615</v>
      </c>
      <c r="AI13" s="114">
        <f ca="1">IF(AI$2,data2!AE11/Calibration!$G12,"")</f>
        <v>0</v>
      </c>
      <c r="AJ13" s="114">
        <f ca="1">IF(AJ$2,data2!AF11/Calibration!$G12,"")</f>
        <v>0.61036087572574615</v>
      </c>
      <c r="AK13" s="114">
        <f ca="1">IF(AK$2,data2!AG11/Calibration!$G12,"")</f>
        <v>0.61036087572574615</v>
      </c>
    </row>
    <row r="14" spans="1:37">
      <c r="A14" s="112">
        <f>data2!A12</f>
        <v>350</v>
      </c>
      <c r="B14" s="114">
        <f t="shared" ca="1" si="1"/>
        <v>-2.1586688102719187E-2</v>
      </c>
      <c r="C14" s="114">
        <f t="shared" ca="1" si="2"/>
        <v>0.4134702706529248</v>
      </c>
      <c r="D14" s="114">
        <f t="shared" ca="1" si="3"/>
        <v>0.84852722940856884</v>
      </c>
      <c r="E14" s="114">
        <f t="shared" ca="1" si="4"/>
        <v>0.29003797250376268</v>
      </c>
      <c r="F14" s="114">
        <f ca="1">IF(F$2,data2!B12/Calibration!$G13,"")</f>
        <v>0</v>
      </c>
      <c r="G14" s="114">
        <f ca="1">IF(G$2,data2!C12/Calibration!$G13,"")</f>
        <v>0.61036087572574615</v>
      </c>
      <c r="H14" s="114">
        <f ca="1">IF(H$2,data2!D12/Calibration!$G13,"")</f>
        <v>0.61036087572574615</v>
      </c>
      <c r="I14" s="114">
        <f ca="1">IF(I$2,data2!E12/Calibration!$G13,"")</f>
        <v>0.61036087572574615</v>
      </c>
      <c r="J14" s="114">
        <f ca="1">IF(J$2,data2!F12/Calibration!$G13,"")</f>
        <v>0.61036087572574615</v>
      </c>
      <c r="K14" s="114">
        <f ca="1">IF(K$2,data2!G12/Calibration!$G13,"")</f>
        <v>0.61036087572574615</v>
      </c>
      <c r="L14" s="114">
        <f ca="1">IF(L$2,data2!H12/Calibration!$G13,"")</f>
        <v>0.61036087572574615</v>
      </c>
      <c r="M14" s="114">
        <f ca="1">IF(M$2,data2!I12/Calibration!$G13,"")</f>
        <v>0</v>
      </c>
      <c r="N14" s="114">
        <f ca="1">IF(N$2,data2!J12/Calibration!$G13,"")</f>
        <v>0.61036087572574615</v>
      </c>
      <c r="O14" s="114">
        <f ca="1">IF(O$2,data2!K12/Calibration!$G13,"")</f>
        <v>0</v>
      </c>
      <c r="P14" s="114">
        <f ca="1">IF(P$2,data2!L12/Calibration!$G13,"")</f>
        <v>0.61036087572574615</v>
      </c>
      <c r="Q14" s="114">
        <f ca="1">IF(Q$2,data2!M12/Calibration!$G13,"")</f>
        <v>0.61036087572574615</v>
      </c>
      <c r="R14" s="114">
        <f ca="1">IF(R$2,data2!N12/Calibration!$G13,"")</f>
        <v>0.61036087572574615</v>
      </c>
      <c r="S14" s="114">
        <f ca="1">IF(S$2,data2!O12/Calibration!$G13,"")</f>
        <v>0.61036087572574615</v>
      </c>
      <c r="T14" s="114">
        <f ca="1">IF(T$2,data2!P12/Calibration!$G13,"")</f>
        <v>0.61036087572574615</v>
      </c>
      <c r="U14" s="114">
        <f ca="1">IF(U$2,data2!Q12/Calibration!$G13,"")</f>
        <v>0.61036087572574615</v>
      </c>
      <c r="V14" s="114">
        <f ca="1">IF(V$2,data2!R12/Calibration!$G13,"")</f>
        <v>0.61036087572574615</v>
      </c>
      <c r="W14" s="114">
        <f ca="1">IF(W$2,data2!S12/Calibration!$G13,"")</f>
        <v>0.61036087572574615</v>
      </c>
      <c r="X14" s="114">
        <f ca="1">IF(X$2,data2!T12/Calibration!$G13,"")</f>
        <v>0</v>
      </c>
      <c r="Y14" s="114">
        <f ca="1">IF(Y$2,data2!U12/Calibration!$G13,"")</f>
        <v>0</v>
      </c>
      <c r="Z14" s="114" t="str">
        <f>IF(Z$2,data2!V12/Calibration!$G13,"")</f>
        <v/>
      </c>
      <c r="AA14" s="114">
        <f ca="1">IF(AA$2,data2!W12/Calibration!$G13,"")</f>
        <v>0</v>
      </c>
      <c r="AB14" s="114">
        <f ca="1">IF(AB$2,data2!X12/Calibration!$G13,"")</f>
        <v>0.61036087572574615</v>
      </c>
      <c r="AC14" s="114">
        <f ca="1">IF(AC$2,data2!Y12/Calibration!$G13,"")</f>
        <v>0.61036087572574615</v>
      </c>
      <c r="AD14" s="114">
        <f ca="1">IF(AD$2,data2!Z12/Calibration!$G13,"")</f>
        <v>0.61036087572574615</v>
      </c>
      <c r="AE14" s="114">
        <f ca="1">IF(AE$2,data2!AA12/Calibration!$G13,"")</f>
        <v>0</v>
      </c>
      <c r="AF14" s="114">
        <f ca="1">IF(AF$2,data2!AB12/Calibration!$G13,"")</f>
        <v>0</v>
      </c>
      <c r="AG14" s="114">
        <f ca="1">IF(AG$2,data2!AC12/Calibration!$G13,"")</f>
        <v>0</v>
      </c>
      <c r="AH14" s="114">
        <f ca="1">IF(AH$2,data2!AD12/Calibration!$G13,"")</f>
        <v>0.61036087572574615</v>
      </c>
      <c r="AI14" s="114">
        <f ca="1">IF(AI$2,data2!AE12/Calibration!$G13,"")</f>
        <v>0</v>
      </c>
      <c r="AJ14" s="114">
        <f ca="1">IF(AJ$2,data2!AF12/Calibration!$G13,"")</f>
        <v>0.61036087572574615</v>
      </c>
      <c r="AK14" s="114">
        <f ca="1">IF(AK$2,data2!AG12/Calibration!$G13,"")</f>
        <v>0.61036087572574615</v>
      </c>
    </row>
    <row r="15" spans="1:37">
      <c r="A15" s="112">
        <f>data2!A13</f>
        <v>355</v>
      </c>
      <c r="B15" s="114">
        <f t="shared" ca="1" si="1"/>
        <v>-2.1586688102719187E-2</v>
      </c>
      <c r="C15" s="114">
        <f t="shared" ca="1" si="2"/>
        <v>0.4134702706529248</v>
      </c>
      <c r="D15" s="114">
        <f t="shared" ca="1" si="3"/>
        <v>0.84852722940856884</v>
      </c>
      <c r="E15" s="114">
        <f t="shared" ca="1" si="4"/>
        <v>0.29003797250376268</v>
      </c>
      <c r="F15" s="114">
        <f ca="1">IF(F$2,data2!B13/Calibration!$G14,"")</f>
        <v>0</v>
      </c>
      <c r="G15" s="114">
        <f ca="1">IF(G$2,data2!C13/Calibration!$G14,"")</f>
        <v>0.61036087572574615</v>
      </c>
      <c r="H15" s="114">
        <f ca="1">IF(H$2,data2!D13/Calibration!$G14,"")</f>
        <v>0.61036087572574615</v>
      </c>
      <c r="I15" s="114">
        <f ca="1">IF(I$2,data2!E13/Calibration!$G14,"")</f>
        <v>0.61036087572574615</v>
      </c>
      <c r="J15" s="114">
        <f ca="1">IF(J$2,data2!F13/Calibration!$G14,"")</f>
        <v>0.61036087572574615</v>
      </c>
      <c r="K15" s="114">
        <f ca="1">IF(K$2,data2!G13/Calibration!$G14,"")</f>
        <v>0.61036087572574615</v>
      </c>
      <c r="L15" s="114">
        <f ca="1">IF(L$2,data2!H13/Calibration!$G14,"")</f>
        <v>0.61036087572574615</v>
      </c>
      <c r="M15" s="114">
        <f ca="1">IF(M$2,data2!I13/Calibration!$G14,"")</f>
        <v>0</v>
      </c>
      <c r="N15" s="114">
        <f ca="1">IF(N$2,data2!J13/Calibration!$G14,"")</f>
        <v>0.61036087572574615</v>
      </c>
      <c r="O15" s="114">
        <f ca="1">IF(O$2,data2!K13/Calibration!$G14,"")</f>
        <v>0</v>
      </c>
      <c r="P15" s="114">
        <f ca="1">IF(P$2,data2!L13/Calibration!$G14,"")</f>
        <v>0.61036087572574615</v>
      </c>
      <c r="Q15" s="114">
        <f ca="1">IF(Q$2,data2!M13/Calibration!$G14,"")</f>
        <v>0.61036087572574615</v>
      </c>
      <c r="R15" s="114">
        <f ca="1">IF(R$2,data2!N13/Calibration!$G14,"")</f>
        <v>0.61036087572574615</v>
      </c>
      <c r="S15" s="114">
        <f ca="1">IF(S$2,data2!O13/Calibration!$G14,"")</f>
        <v>0.61036087572574615</v>
      </c>
      <c r="T15" s="114">
        <f ca="1">IF(T$2,data2!P13/Calibration!$G14,"")</f>
        <v>0.61036087572574615</v>
      </c>
      <c r="U15" s="114">
        <f ca="1">IF(U$2,data2!Q13/Calibration!$G14,"")</f>
        <v>0.61036087572574615</v>
      </c>
      <c r="V15" s="114">
        <f ca="1">IF(V$2,data2!R13/Calibration!$G14,"")</f>
        <v>0.61036087572574615</v>
      </c>
      <c r="W15" s="114">
        <f ca="1">IF(W$2,data2!S13/Calibration!$G14,"")</f>
        <v>0.61036087572574615</v>
      </c>
      <c r="X15" s="114">
        <f ca="1">IF(X$2,data2!T13/Calibration!$G14,"")</f>
        <v>0</v>
      </c>
      <c r="Y15" s="114">
        <f ca="1">IF(Y$2,data2!U13/Calibration!$G14,"")</f>
        <v>0</v>
      </c>
      <c r="Z15" s="114" t="str">
        <f>IF(Z$2,data2!V13/Calibration!$G14,"")</f>
        <v/>
      </c>
      <c r="AA15" s="114">
        <f ca="1">IF(AA$2,data2!W13/Calibration!$G14,"")</f>
        <v>0</v>
      </c>
      <c r="AB15" s="114">
        <f ca="1">IF(AB$2,data2!X13/Calibration!$G14,"")</f>
        <v>0.61036087572574615</v>
      </c>
      <c r="AC15" s="114">
        <f ca="1">IF(AC$2,data2!Y13/Calibration!$G14,"")</f>
        <v>0.61036087572574615</v>
      </c>
      <c r="AD15" s="114">
        <f ca="1">IF(AD$2,data2!Z13/Calibration!$G14,"")</f>
        <v>0.61036087572574615</v>
      </c>
      <c r="AE15" s="114">
        <f ca="1">IF(AE$2,data2!AA13/Calibration!$G14,"")</f>
        <v>0</v>
      </c>
      <c r="AF15" s="114">
        <f ca="1">IF(AF$2,data2!AB13/Calibration!$G14,"")</f>
        <v>0</v>
      </c>
      <c r="AG15" s="114">
        <f ca="1">IF(AG$2,data2!AC13/Calibration!$G14,"")</f>
        <v>0</v>
      </c>
      <c r="AH15" s="114">
        <f ca="1">IF(AH$2,data2!AD13/Calibration!$G14,"")</f>
        <v>0.61036087572574615</v>
      </c>
      <c r="AI15" s="114">
        <f ca="1">IF(AI$2,data2!AE13/Calibration!$G14,"")</f>
        <v>0</v>
      </c>
      <c r="AJ15" s="114">
        <f ca="1">IF(AJ$2,data2!AF13/Calibration!$G14,"")</f>
        <v>0.61036087572574615</v>
      </c>
      <c r="AK15" s="114">
        <f ca="1">IF(AK$2,data2!AG13/Calibration!$G14,"")</f>
        <v>0.61036087572574615</v>
      </c>
    </row>
    <row r="16" spans="1:37">
      <c r="A16" s="112">
        <f>data2!A14</f>
        <v>360</v>
      </c>
      <c r="B16" s="114">
        <f t="shared" ca="1" si="1"/>
        <v>4.5613122387557548E-2</v>
      </c>
      <c r="C16" s="114">
        <f t="shared" ca="1" si="2"/>
        <v>0.45284839166748908</v>
      </c>
      <c r="D16" s="114">
        <f t="shared" ca="1" si="3"/>
        <v>0.86008366094742061</v>
      </c>
      <c r="E16" s="114">
        <f t="shared" ca="1" si="4"/>
        <v>0.27149017951995436</v>
      </c>
      <c r="F16" s="114">
        <f ca="1">IF(F$2,data2!B14/Calibration!$G15,"")</f>
        <v>0.61036087572574615</v>
      </c>
      <c r="G16" s="114">
        <f ca="1">IF(G$2,data2!C14/Calibration!$G15,"")</f>
        <v>0.61036087572574615</v>
      </c>
      <c r="H16" s="114">
        <f ca="1">IF(H$2,data2!D14/Calibration!$G15,"")</f>
        <v>0.61036087572574615</v>
      </c>
      <c r="I16" s="114">
        <f ca="1">IF(I$2,data2!E14/Calibration!$G15,"")</f>
        <v>0.61036087572574615</v>
      </c>
      <c r="J16" s="114">
        <f ca="1">IF(J$2,data2!F14/Calibration!$G15,"")</f>
        <v>0.61036087572574615</v>
      </c>
      <c r="K16" s="114">
        <f ca="1">IF(K$2,data2!G14/Calibration!$G15,"")</f>
        <v>0.61036087572574615</v>
      </c>
      <c r="L16" s="114">
        <f ca="1">IF(L$2,data2!H14/Calibration!$G15,"")</f>
        <v>0.61036087572574615</v>
      </c>
      <c r="M16" s="114">
        <f ca="1">IF(M$2,data2!I14/Calibration!$G15,"")</f>
        <v>0.61036087572574615</v>
      </c>
      <c r="N16" s="114">
        <f ca="1">IF(N$2,data2!J14/Calibration!$G15,"")</f>
        <v>0.61036087572574615</v>
      </c>
      <c r="O16" s="114">
        <f ca="1">IF(O$2,data2!K14/Calibration!$G15,"")</f>
        <v>0</v>
      </c>
      <c r="P16" s="114">
        <f ca="1">IF(P$2,data2!L14/Calibration!$G15,"")</f>
        <v>0.61036087572574615</v>
      </c>
      <c r="Q16" s="114">
        <f ca="1">IF(Q$2,data2!M14/Calibration!$G15,"")</f>
        <v>0.61036087572574615</v>
      </c>
      <c r="R16" s="114">
        <f ca="1">IF(R$2,data2!N14/Calibration!$G15,"")</f>
        <v>0.61036087572574615</v>
      </c>
      <c r="S16" s="114">
        <f ca="1">IF(S$2,data2!O14/Calibration!$G15,"")</f>
        <v>0.61036087572574615</v>
      </c>
      <c r="T16" s="114">
        <f ca="1">IF(T$2,data2!P14/Calibration!$G15,"")</f>
        <v>0.61036087572574615</v>
      </c>
      <c r="U16" s="114">
        <f ca="1">IF(U$2,data2!Q14/Calibration!$G15,"")</f>
        <v>0.61036087572574615</v>
      </c>
      <c r="V16" s="114">
        <f ca="1">IF(V$2,data2!R14/Calibration!$G15,"")</f>
        <v>0.61036087572574615</v>
      </c>
      <c r="W16" s="114">
        <f ca="1">IF(W$2,data2!S14/Calibration!$G15,"")</f>
        <v>0.61036087572574615</v>
      </c>
      <c r="X16" s="114">
        <f ca="1">IF(X$2,data2!T14/Calibration!$G15,"")</f>
        <v>0</v>
      </c>
      <c r="Y16" s="114">
        <f ca="1">IF(Y$2,data2!U14/Calibration!$G15,"")</f>
        <v>0</v>
      </c>
      <c r="Z16" s="114" t="str">
        <f>IF(Z$2,data2!V14/Calibration!$G15,"")</f>
        <v/>
      </c>
      <c r="AA16" s="114">
        <f ca="1">IF(AA$2,data2!W14/Calibration!$G15,"")</f>
        <v>0</v>
      </c>
      <c r="AB16" s="114">
        <f ca="1">IF(AB$2,data2!X14/Calibration!$G15,"")</f>
        <v>0.61036087572574615</v>
      </c>
      <c r="AC16" s="114">
        <f ca="1">IF(AC$2,data2!Y14/Calibration!$G15,"")</f>
        <v>0.61036087572574615</v>
      </c>
      <c r="AD16" s="114">
        <f ca="1">IF(AD$2,data2!Z14/Calibration!$G15,"")</f>
        <v>0.61036087572574615</v>
      </c>
      <c r="AE16" s="114">
        <f ca="1">IF(AE$2,data2!AA14/Calibration!$G15,"")</f>
        <v>0</v>
      </c>
      <c r="AF16" s="114">
        <f ca="1">IF(AF$2,data2!AB14/Calibration!$G15,"")</f>
        <v>0</v>
      </c>
      <c r="AG16" s="114">
        <f ca="1">IF(AG$2,data2!AC14/Calibration!$G15,"")</f>
        <v>0</v>
      </c>
      <c r="AH16" s="114">
        <f ca="1">IF(AH$2,data2!AD14/Calibration!$G15,"")</f>
        <v>0.61036087572574615</v>
      </c>
      <c r="AI16" s="114">
        <f ca="1">IF(AI$2,data2!AE14/Calibration!$G15,"")</f>
        <v>0</v>
      </c>
      <c r="AJ16" s="114">
        <f ca="1">IF(AJ$2,data2!AF14/Calibration!$G15,"")</f>
        <v>0.61036087572574615</v>
      </c>
      <c r="AK16" s="114">
        <f ca="1">IF(AK$2,data2!AG14/Calibration!$G15,"")</f>
        <v>0.61036087572574615</v>
      </c>
    </row>
    <row r="17" spans="1:37">
      <c r="A17" s="112">
        <f>data2!A15</f>
        <v>365</v>
      </c>
      <c r="B17" s="114">
        <f t="shared" ca="1" si="1"/>
        <v>0.27613951388914632</v>
      </c>
      <c r="C17" s="114">
        <f t="shared" ca="1" si="2"/>
        <v>0.55129369420389973</v>
      </c>
      <c r="D17" s="114">
        <f t="shared" ca="1" si="3"/>
        <v>0.8264478745186532</v>
      </c>
      <c r="E17" s="114">
        <f t="shared" ca="1" si="4"/>
        <v>0.1834361202098356</v>
      </c>
      <c r="F17" s="114">
        <f ca="1">IF(F$2,data2!B15/Calibration!$G16,"")</f>
        <v>0.61036087572574615</v>
      </c>
      <c r="G17" s="114">
        <f ca="1">IF(G$2,data2!C15/Calibration!$G16,"")</f>
        <v>0.61036087572574615</v>
      </c>
      <c r="H17" s="114">
        <f ca="1">IF(H$2,data2!D15/Calibration!$G16,"")</f>
        <v>0.61036087572574615</v>
      </c>
      <c r="I17" s="114">
        <f ca="1">IF(I$2,data2!E15/Calibration!$G16,"")</f>
        <v>0.61036087572574615</v>
      </c>
      <c r="J17" s="114">
        <f ca="1">IF(J$2,data2!F15/Calibration!$G16,"")</f>
        <v>0.61036087572574615</v>
      </c>
      <c r="K17" s="114">
        <f ca="1">IF(K$2,data2!G15/Calibration!$G16,"")</f>
        <v>0.61036087572574615</v>
      </c>
      <c r="L17" s="114">
        <f ca="1">IF(L$2,data2!H15/Calibration!$G16,"")</f>
        <v>0.61036087572574615</v>
      </c>
      <c r="M17" s="114">
        <f ca="1">IF(M$2,data2!I15/Calibration!$G16,"")</f>
        <v>0.61036087572574615</v>
      </c>
      <c r="N17" s="114">
        <f ca="1">IF(N$2,data2!J15/Calibration!$G16,"")</f>
        <v>0.61036087572574615</v>
      </c>
      <c r="O17" s="114">
        <f ca="1">IF(O$2,data2!K15/Calibration!$G16,"")</f>
        <v>0</v>
      </c>
      <c r="P17" s="114">
        <f ca="1">IF(P$2,data2!L15/Calibration!$G16,"")</f>
        <v>0.61036087572574615</v>
      </c>
      <c r="Q17" s="114">
        <f ca="1">IF(Q$2,data2!M15/Calibration!$G16,"")</f>
        <v>0.61036087572574615</v>
      </c>
      <c r="R17" s="114">
        <f ca="1">IF(R$2,data2!N15/Calibration!$G16,"")</f>
        <v>0.61036087572574615</v>
      </c>
      <c r="S17" s="114">
        <f ca="1">IF(S$2,data2!O15/Calibration!$G16,"")</f>
        <v>0.61036087572574615</v>
      </c>
      <c r="T17" s="114">
        <f ca="1">IF(T$2,data2!P15/Calibration!$G16,"")</f>
        <v>0.61036087572574615</v>
      </c>
      <c r="U17" s="114">
        <f ca="1">IF(U$2,data2!Q15/Calibration!$G16,"")</f>
        <v>0.61036087572574615</v>
      </c>
      <c r="V17" s="114">
        <f ca="1">IF(V$2,data2!R15/Calibration!$G16,"")</f>
        <v>0.61036087572574615</v>
      </c>
      <c r="W17" s="114">
        <f ca="1">IF(W$2,data2!S15/Calibration!$G16,"")</f>
        <v>0.61036087572574615</v>
      </c>
      <c r="X17" s="114">
        <f ca="1">IF(X$2,data2!T15/Calibration!$G16,"")</f>
        <v>0.61036087572574615</v>
      </c>
      <c r="Y17" s="114">
        <f ca="1">IF(Y$2,data2!U15/Calibration!$G16,"")</f>
        <v>0.61036087572574615</v>
      </c>
      <c r="Z17" s="114" t="str">
        <f>IF(Z$2,data2!V15/Calibration!$G16,"")</f>
        <v/>
      </c>
      <c r="AA17" s="114">
        <f ca="1">IF(AA$2,data2!W15/Calibration!$G16,"")</f>
        <v>0.61036087572574615</v>
      </c>
      <c r="AB17" s="114">
        <f ca="1">IF(AB$2,data2!X15/Calibration!$G16,"")</f>
        <v>0.61036087572574615</v>
      </c>
      <c r="AC17" s="114">
        <f ca="1">IF(AC$2,data2!Y15/Calibration!$G16,"")</f>
        <v>0.61036087572574615</v>
      </c>
      <c r="AD17" s="114">
        <f ca="1">IF(AD$2,data2!Z15/Calibration!$G16,"")</f>
        <v>0.61036087572574615</v>
      </c>
      <c r="AE17" s="114">
        <f ca="1">IF(AE$2,data2!AA15/Calibration!$G16,"")</f>
        <v>0</v>
      </c>
      <c r="AF17" s="114">
        <f ca="1">IF(AF$2,data2!AB15/Calibration!$G16,"")</f>
        <v>0.61036087572574615</v>
      </c>
      <c r="AG17" s="114">
        <f ca="1">IF(AG$2,data2!AC15/Calibration!$G16,"")</f>
        <v>0</v>
      </c>
      <c r="AH17" s="114">
        <f ca="1">IF(AH$2,data2!AD15/Calibration!$G16,"")</f>
        <v>0.61036087572574615</v>
      </c>
      <c r="AI17" s="114">
        <f ca="1">IF(AI$2,data2!AE15/Calibration!$G16,"")</f>
        <v>0.61036087572574615</v>
      </c>
      <c r="AJ17" s="114">
        <f ca="1">IF(AJ$2,data2!AF15/Calibration!$G16,"")</f>
        <v>0.61036087572574615</v>
      </c>
      <c r="AK17" s="114">
        <f ca="1">IF(AK$2,data2!AG15/Calibration!$G16,"")</f>
        <v>0.61036087572574615</v>
      </c>
    </row>
    <row r="18" spans="1:37">
      <c r="A18" s="112">
        <f>data2!A16</f>
        <v>370</v>
      </c>
      <c r="B18" s="114">
        <f t="shared" ca="1" si="1"/>
        <v>0.61036087572574615</v>
      </c>
      <c r="C18" s="114">
        <f t="shared" ca="1" si="2"/>
        <v>0.61036087572574615</v>
      </c>
      <c r="D18" s="114">
        <f t="shared" ca="1" si="3"/>
        <v>0.61036087572574615</v>
      </c>
      <c r="E18" s="114">
        <f t="shared" ca="1" si="4"/>
        <v>0</v>
      </c>
      <c r="F18" s="114">
        <f ca="1">IF(F$2,data2!B16/Calibration!$G17,"")</f>
        <v>0.61036087572574615</v>
      </c>
      <c r="G18" s="114">
        <f ca="1">IF(G$2,data2!C16/Calibration!$G17,"")</f>
        <v>0.61036087572574615</v>
      </c>
      <c r="H18" s="114">
        <f ca="1">IF(H$2,data2!D16/Calibration!$G17,"")</f>
        <v>0.61036087572574615</v>
      </c>
      <c r="I18" s="114">
        <f ca="1">IF(I$2,data2!E16/Calibration!$G17,"")</f>
        <v>0.61036087572574615</v>
      </c>
      <c r="J18" s="114">
        <f ca="1">IF(J$2,data2!F16/Calibration!$G17,"")</f>
        <v>0.61036087572574615</v>
      </c>
      <c r="K18" s="114">
        <f ca="1">IF(K$2,data2!G16/Calibration!$G17,"")</f>
        <v>0.61036087572574615</v>
      </c>
      <c r="L18" s="114">
        <f ca="1">IF(L$2,data2!H16/Calibration!$G17,"")</f>
        <v>0.61036087572574615</v>
      </c>
      <c r="M18" s="114">
        <f ca="1">IF(M$2,data2!I16/Calibration!$G17,"")</f>
        <v>0.61036087572574615</v>
      </c>
      <c r="N18" s="114">
        <f ca="1">IF(N$2,data2!J16/Calibration!$G17,"")</f>
        <v>0.61036087572574615</v>
      </c>
      <c r="O18" s="114">
        <f ca="1">IF(O$2,data2!K16/Calibration!$G17,"")</f>
        <v>0.61036087572574615</v>
      </c>
      <c r="P18" s="114">
        <f ca="1">IF(P$2,data2!L16/Calibration!$G17,"")</f>
        <v>0.61036087572574615</v>
      </c>
      <c r="Q18" s="114">
        <f ca="1">IF(Q$2,data2!M16/Calibration!$G17,"")</f>
        <v>0.61036087572574615</v>
      </c>
      <c r="R18" s="114">
        <f ca="1">IF(R$2,data2!N16/Calibration!$G17,"")</f>
        <v>0.61036087572574615</v>
      </c>
      <c r="S18" s="114">
        <f ca="1">IF(S$2,data2!O16/Calibration!$G17,"")</f>
        <v>0.61036087572574615</v>
      </c>
      <c r="T18" s="114">
        <f ca="1">IF(T$2,data2!P16/Calibration!$G17,"")</f>
        <v>0.61036087572574615</v>
      </c>
      <c r="U18" s="114">
        <f ca="1">IF(U$2,data2!Q16/Calibration!$G17,"")</f>
        <v>0.61036087572574615</v>
      </c>
      <c r="V18" s="114">
        <f ca="1">IF(V$2,data2!R16/Calibration!$G17,"")</f>
        <v>0.61036087572574615</v>
      </c>
      <c r="W18" s="114">
        <f ca="1">IF(W$2,data2!S16/Calibration!$G17,"")</f>
        <v>0.61036087572574615</v>
      </c>
      <c r="X18" s="114">
        <f ca="1">IF(X$2,data2!T16/Calibration!$G17,"")</f>
        <v>0.61036087572574615</v>
      </c>
      <c r="Y18" s="114">
        <f ca="1">IF(Y$2,data2!U16/Calibration!$G17,"")</f>
        <v>0.61036087572574615</v>
      </c>
      <c r="Z18" s="114" t="str">
        <f>IF(Z$2,data2!V16/Calibration!$G17,"")</f>
        <v/>
      </c>
      <c r="AA18" s="114">
        <f ca="1">IF(AA$2,data2!W16/Calibration!$G17,"")</f>
        <v>0.61036087572574615</v>
      </c>
      <c r="AB18" s="114">
        <f ca="1">IF(AB$2,data2!X16/Calibration!$G17,"")</f>
        <v>0.61036087572574615</v>
      </c>
      <c r="AC18" s="114">
        <f ca="1">IF(AC$2,data2!Y16/Calibration!$G17,"")</f>
        <v>0.61036087572574615</v>
      </c>
      <c r="AD18" s="114">
        <f ca="1">IF(AD$2,data2!Z16/Calibration!$G17,"")</f>
        <v>0.61036087572574615</v>
      </c>
      <c r="AE18" s="114">
        <f ca="1">IF(AE$2,data2!AA16/Calibration!$G17,"")</f>
        <v>0.61036087572574615</v>
      </c>
      <c r="AF18" s="114">
        <f ca="1">IF(AF$2,data2!AB16/Calibration!$G17,"")</f>
        <v>0.61036087572574615</v>
      </c>
      <c r="AG18" s="114">
        <f ca="1">IF(AG$2,data2!AC16/Calibration!$G17,"")</f>
        <v>0.61036087572574615</v>
      </c>
      <c r="AH18" s="114">
        <f ca="1">IF(AH$2,data2!AD16/Calibration!$G17,"")</f>
        <v>0.61036087572574615</v>
      </c>
      <c r="AI18" s="114">
        <f ca="1">IF(AI$2,data2!AE16/Calibration!$G17,"")</f>
        <v>0.61036087572574615</v>
      </c>
      <c r="AJ18" s="114">
        <f ca="1">IF(AJ$2,data2!AF16/Calibration!$G17,"")</f>
        <v>0.61036087572574615</v>
      </c>
      <c r="AK18" s="114">
        <f ca="1">IF(AK$2,data2!AG16/Calibration!$G17,"")</f>
        <v>0.61036087572574615</v>
      </c>
    </row>
    <row r="19" spans="1:37">
      <c r="A19" s="112">
        <f>data2!A17</f>
        <v>375</v>
      </c>
      <c r="B19" s="114">
        <f t="shared" ca="1" si="1"/>
        <v>1.4558937080949454</v>
      </c>
      <c r="C19" s="114">
        <f t="shared" ca="1" si="2"/>
        <v>1.9689061036033015</v>
      </c>
      <c r="D19" s="114">
        <f t="shared" ca="1" si="3"/>
        <v>2.4819184991116576</v>
      </c>
      <c r="E19" s="114">
        <f t="shared" ca="1" si="4"/>
        <v>0.34200826367223741</v>
      </c>
      <c r="F19" s="114">
        <f ca="1">IF(F$2,data2!B17/Calibration!$G18,"")</f>
        <v>1.2207217514514923</v>
      </c>
      <c r="G19" s="114">
        <f ca="1">IF(G$2,data2!C17/Calibration!$G18,"")</f>
        <v>1.8310827016830444</v>
      </c>
      <c r="H19" s="114">
        <f ca="1">IF(H$2,data2!D17/Calibration!$G18,"")</f>
        <v>1.8310827016830444</v>
      </c>
      <c r="I19" s="114">
        <f ca="1">IF(I$2,data2!E17/Calibration!$G18,"")</f>
        <v>1.8310827016830444</v>
      </c>
      <c r="J19" s="114">
        <f ca="1">IF(J$2,data2!F17/Calibration!$G18,"")</f>
        <v>1.8310827016830444</v>
      </c>
      <c r="K19" s="114">
        <f ca="1">IF(K$2,data2!G17/Calibration!$G18,"")</f>
        <v>1.8310827016830444</v>
      </c>
      <c r="L19" s="114">
        <f ca="1">IF(L$2,data2!H17/Calibration!$G18,"")</f>
        <v>1.8310827016830444</v>
      </c>
      <c r="M19" s="114">
        <f ca="1">IF(M$2,data2!I17/Calibration!$G18,"")</f>
        <v>1.8310827016830444</v>
      </c>
      <c r="N19" s="114">
        <f ca="1">IF(N$2,data2!J17/Calibration!$G18,"")</f>
        <v>1.8310827016830444</v>
      </c>
      <c r="O19" s="114">
        <f ca="1">IF(O$2,data2!K17/Calibration!$G18,"")</f>
        <v>1.8310827016830444</v>
      </c>
      <c r="P19" s="114">
        <f ca="1">IF(P$2,data2!L17/Calibration!$G18,"")</f>
        <v>1.8310827016830444</v>
      </c>
      <c r="Q19" s="114">
        <f ca="1">IF(Q$2,data2!M17/Calibration!$G18,"")</f>
        <v>1.8310827016830444</v>
      </c>
      <c r="R19" s="114">
        <f ca="1">IF(R$2,data2!N17/Calibration!$G18,"")</f>
        <v>2.4414435029029846</v>
      </c>
      <c r="S19" s="114">
        <f ca="1">IF(S$2,data2!O17/Calibration!$G18,"")</f>
        <v>1.8310827016830444</v>
      </c>
      <c r="T19" s="114">
        <f ca="1">IF(T$2,data2!P17/Calibration!$G18,"")</f>
        <v>1.8310827016830444</v>
      </c>
      <c r="U19" s="114">
        <f ca="1">IF(U$2,data2!Q17/Calibration!$G18,"")</f>
        <v>1.8310827016830444</v>
      </c>
      <c r="V19" s="114">
        <f ca="1">IF(V$2,data2!R17/Calibration!$G18,"")</f>
        <v>1.8310827016830444</v>
      </c>
      <c r="W19" s="114">
        <f ca="1">IF(W$2,data2!S17/Calibration!$G18,"")</f>
        <v>1.8310827016830444</v>
      </c>
      <c r="X19" s="114">
        <f ca="1">IF(X$2,data2!T17/Calibration!$G18,"")</f>
        <v>1.8310827016830444</v>
      </c>
      <c r="Y19" s="114">
        <f ca="1">IF(Y$2,data2!U17/Calibration!$G18,"")</f>
        <v>1.8310827016830444</v>
      </c>
      <c r="Z19" s="114" t="str">
        <f>IF(Z$2,data2!V17/Calibration!$G18,"")</f>
        <v/>
      </c>
      <c r="AA19" s="114">
        <f ca="1">IF(AA$2,data2!W17/Calibration!$G18,"")</f>
        <v>1.8310827016830444</v>
      </c>
      <c r="AB19" s="114">
        <f ca="1">IF(AB$2,data2!X17/Calibration!$G18,"")</f>
        <v>1.8310827016830444</v>
      </c>
      <c r="AC19" s="114">
        <f ca="1">IF(AC$2,data2!Y17/Calibration!$G18,"")</f>
        <v>2.4414435029029846</v>
      </c>
      <c r="AD19" s="114">
        <f ca="1">IF(AD$2,data2!Z17/Calibration!$G18,"")</f>
        <v>1.8310827016830444</v>
      </c>
      <c r="AE19" s="114">
        <f ca="1">IF(AE$2,data2!AA17/Calibration!$G18,"")</f>
        <v>2.4414435029029846</v>
      </c>
      <c r="AF19" s="114">
        <f ca="1">IF(AF$2,data2!AB17/Calibration!$G18,"")</f>
        <v>2.4414435029029846</v>
      </c>
      <c r="AG19" s="114">
        <f ca="1">IF(AG$2,data2!AC17/Calibration!$G18,"")</f>
        <v>1.8310827016830444</v>
      </c>
      <c r="AH19" s="114">
        <f ca="1">IF(AH$2,data2!AD17/Calibration!$G18,"")</f>
        <v>3.0518043041229248</v>
      </c>
      <c r="AI19" s="114">
        <f ca="1">IF(AI$2,data2!AE17/Calibration!$G18,"")</f>
        <v>1.8310827016830444</v>
      </c>
      <c r="AJ19" s="114">
        <f ca="1">IF(AJ$2,data2!AF17/Calibration!$G18,"")</f>
        <v>2.4414435029029846</v>
      </c>
      <c r="AK19" s="114">
        <f ca="1">IF(AK$2,data2!AG17/Calibration!$G18,"")</f>
        <v>2.4414435029029846</v>
      </c>
    </row>
    <row r="20" spans="1:37">
      <c r="A20" s="112">
        <f>data2!A18</f>
        <v>380</v>
      </c>
      <c r="B20" s="114">
        <f t="shared" ca="1" si="1"/>
        <v>4.8914285960397752</v>
      </c>
      <c r="C20" s="114">
        <f t="shared" ca="1" si="2"/>
        <v>5.9854744518956826</v>
      </c>
      <c r="D20" s="114">
        <f t="shared" ca="1" si="3"/>
        <v>7.07952030775159</v>
      </c>
      <c r="E20" s="114">
        <f t="shared" ca="1" si="4"/>
        <v>0.72936390390393835</v>
      </c>
      <c r="F20" s="114">
        <f ca="1">IF(F$2,data2!B18/Calibration!$G19,"")</f>
        <v>4.8828870058059692</v>
      </c>
      <c r="G20" s="114">
        <f ca="1">IF(G$2,data2!C18/Calibration!$G19,"")</f>
        <v>5.4932481050491333</v>
      </c>
      <c r="H20" s="114">
        <f ca="1">IF(H$2,data2!D18/Calibration!$G19,"")</f>
        <v>4.8828870058059692</v>
      </c>
      <c r="I20" s="114">
        <f ca="1">IF(I$2,data2!E18/Calibration!$G19,"")</f>
        <v>6.1036086082458496</v>
      </c>
      <c r="J20" s="114">
        <f ca="1">IF(J$2,data2!F18/Calibration!$G19,"")</f>
        <v>5.4932481050491333</v>
      </c>
      <c r="K20" s="114">
        <f ca="1">IF(K$2,data2!G18/Calibration!$G19,"")</f>
        <v>6.1036086082458496</v>
      </c>
      <c r="L20" s="114">
        <f ca="1">IF(L$2,data2!H18/Calibration!$G19,"")</f>
        <v>4.8828870058059692</v>
      </c>
      <c r="M20" s="114">
        <f ca="1">IF(M$2,data2!I18/Calibration!$G19,"")</f>
        <v>4.8828870058059692</v>
      </c>
      <c r="N20" s="114">
        <f ca="1">IF(N$2,data2!J18/Calibration!$G19,"")</f>
        <v>5.4932481050491333</v>
      </c>
      <c r="O20" s="114">
        <f ca="1">IF(O$2,data2!K18/Calibration!$G19,"")</f>
        <v>6.1036086082458496</v>
      </c>
      <c r="P20" s="114">
        <f ca="1">IF(P$2,data2!L18/Calibration!$G19,"")</f>
        <v>5.4932481050491333</v>
      </c>
      <c r="Q20" s="114">
        <f ca="1">IF(Q$2,data2!M18/Calibration!$G19,"")</f>
        <v>5.4932481050491333</v>
      </c>
      <c r="R20" s="114">
        <f ca="1">IF(R$2,data2!N18/Calibration!$G19,"")</f>
        <v>5.4932481050491333</v>
      </c>
      <c r="S20" s="114">
        <f ca="1">IF(S$2,data2!O18/Calibration!$G19,"")</f>
        <v>6.1036086082458496</v>
      </c>
      <c r="T20" s="114">
        <f ca="1">IF(T$2,data2!P18/Calibration!$G19,"")</f>
        <v>6.1036086082458496</v>
      </c>
      <c r="U20" s="114">
        <f ca="1">IF(U$2,data2!Q18/Calibration!$G19,"")</f>
        <v>6.7139697074890137</v>
      </c>
      <c r="V20" s="114">
        <f ca="1">IF(V$2,data2!R18/Calibration!$G19,"")</f>
        <v>6.1036086082458496</v>
      </c>
      <c r="W20" s="114">
        <f ca="1">IF(W$2,data2!S18/Calibration!$G19,"")</f>
        <v>5.4932481050491333</v>
      </c>
      <c r="X20" s="114">
        <f ca="1">IF(X$2,data2!T18/Calibration!$G19,"")</f>
        <v>5.4932481050491333</v>
      </c>
      <c r="Y20" s="114">
        <f ca="1">IF(Y$2,data2!U18/Calibration!$G19,"")</f>
        <v>6.1036086082458496</v>
      </c>
      <c r="Z20" s="114" t="str">
        <f>IF(Z$2,data2!V18/Calibration!$G19,"")</f>
        <v/>
      </c>
      <c r="AA20" s="114">
        <f ca="1">IF(AA$2,data2!W18/Calibration!$G19,"")</f>
        <v>6.1036086082458496</v>
      </c>
      <c r="AB20" s="114">
        <f ca="1">IF(AB$2,data2!X18/Calibration!$G19,"")</f>
        <v>5.4932481050491333</v>
      </c>
      <c r="AC20" s="114">
        <f ca="1">IF(AC$2,data2!Y18/Calibration!$G19,"")</f>
        <v>7.3243308067321777</v>
      </c>
      <c r="AD20" s="114">
        <f ca="1">IF(AD$2,data2!Z18/Calibration!$G19,"")</f>
        <v>6.1036086082458496</v>
      </c>
      <c r="AE20" s="114">
        <f ca="1">IF(AE$2,data2!AA18/Calibration!$G19,"")</f>
        <v>6.7139697074890137</v>
      </c>
      <c r="AF20" s="114">
        <f ca="1">IF(AF$2,data2!AB18/Calibration!$G19,"")</f>
        <v>6.1036086082458496</v>
      </c>
      <c r="AG20" s="114">
        <f ca="1">IF(AG$2,data2!AC18/Calibration!$G19,"")</f>
        <v>6.1036086082458496</v>
      </c>
      <c r="AH20" s="114">
        <f ca="1">IF(AH$2,data2!AD18/Calibration!$G19,"")</f>
        <v>7.3243308067321777</v>
      </c>
      <c r="AI20" s="114">
        <f ca="1">IF(AI$2,data2!AE18/Calibration!$G19,"")</f>
        <v>6.7139697074890137</v>
      </c>
      <c r="AJ20" s="114">
        <f ca="1">IF(AJ$2,data2!AF18/Calibration!$G19,"")</f>
        <v>7.3243308067321777</v>
      </c>
      <c r="AK20" s="114">
        <f ca="1">IF(AK$2,data2!AG18/Calibration!$G19,"")</f>
        <v>7.3243308067321777</v>
      </c>
    </row>
    <row r="21" spans="1:37">
      <c r="A21" s="112">
        <f>data2!A19</f>
        <v>385</v>
      </c>
      <c r="B21" s="114">
        <f t="shared" ca="1" si="1"/>
        <v>9.1401413306164336</v>
      </c>
      <c r="C21" s="114">
        <f t="shared" ca="1" si="2"/>
        <v>11.399966016892463</v>
      </c>
      <c r="D21" s="114">
        <f t="shared" ca="1" si="3"/>
        <v>13.659790703168493</v>
      </c>
      <c r="E21" s="114">
        <f t="shared" ca="1" si="4"/>
        <v>1.5065497908506873</v>
      </c>
      <c r="F21" s="114">
        <f ca="1">IF(F$2,data2!B19/Calibration!$G20,"")</f>
        <v>11.596856117248535</v>
      </c>
      <c r="G21" s="114">
        <f ca="1">IF(G$2,data2!C19/Calibration!$G20,"")</f>
        <v>10.986496210098267</v>
      </c>
      <c r="H21" s="114">
        <f ca="1">IF(H$2,data2!D19/Calibration!$G20,"")</f>
        <v>10.986496210098267</v>
      </c>
      <c r="I21" s="114">
        <f ca="1">IF(I$2,data2!E19/Calibration!$G20,"")</f>
        <v>9.7657740116119385</v>
      </c>
      <c r="J21" s="114">
        <f ca="1">IF(J$2,data2!F19/Calibration!$G20,"")</f>
        <v>11.596856117248535</v>
      </c>
      <c r="K21" s="114">
        <f ca="1">IF(K$2,data2!G19/Calibration!$G20,"")</f>
        <v>10.986496210098267</v>
      </c>
      <c r="L21" s="114">
        <f ca="1">IF(L$2,data2!H19/Calibration!$G20,"")</f>
        <v>12.207217216491699</v>
      </c>
      <c r="M21" s="114">
        <f ca="1">IF(M$2,data2!I19/Calibration!$G20,"")</f>
        <v>10.376135110855103</v>
      </c>
      <c r="N21" s="114">
        <f ca="1">IF(N$2,data2!J19/Calibration!$G20,"")</f>
        <v>9.1554129123687744</v>
      </c>
      <c r="O21" s="114">
        <f ca="1">IF(O$2,data2!K19/Calibration!$G20,"")</f>
        <v>9.1554129123687744</v>
      </c>
      <c r="P21" s="114">
        <f ca="1">IF(P$2,data2!L19/Calibration!$G20,"")</f>
        <v>12.817578315734863</v>
      </c>
      <c r="Q21" s="114">
        <f ca="1">IF(Q$2,data2!M19/Calibration!$G20,"")</f>
        <v>12.817578315734863</v>
      </c>
      <c r="R21" s="114">
        <f ca="1">IF(R$2,data2!N19/Calibration!$G20,"")</f>
        <v>8.5450524091720581</v>
      </c>
      <c r="S21" s="114">
        <f ca="1">IF(S$2,data2!O19/Calibration!$G20,"")</f>
        <v>12.207217216491699</v>
      </c>
      <c r="T21" s="114">
        <f ca="1">IF(T$2,data2!P19/Calibration!$G20,"")</f>
        <v>13.427939414978027</v>
      </c>
      <c r="U21" s="114">
        <f ca="1">IF(U$2,data2!Q19/Calibration!$G20,"")</f>
        <v>10.986496210098267</v>
      </c>
      <c r="V21" s="114">
        <f ca="1">IF(V$2,data2!R19/Calibration!$G20,"")</f>
        <v>10.986496210098267</v>
      </c>
      <c r="W21" s="114">
        <f ca="1">IF(W$2,data2!S19/Calibration!$G20,"")</f>
        <v>8.5450524091720581</v>
      </c>
      <c r="X21" s="114">
        <f ca="1">IF(X$2,data2!T19/Calibration!$G20,"")</f>
        <v>12.207217216491699</v>
      </c>
      <c r="Y21" s="114">
        <f ca="1">IF(Y$2,data2!U19/Calibration!$G20,"")</f>
        <v>11.596856117248535</v>
      </c>
      <c r="Z21" s="114" t="str">
        <f>IF(Z$2,data2!V19/Calibration!$G20,"")</f>
        <v/>
      </c>
      <c r="AA21" s="114">
        <f ca="1">IF(AA$2,data2!W19/Calibration!$G20,"")</f>
        <v>12.817578315734863</v>
      </c>
      <c r="AB21" s="114">
        <f ca="1">IF(AB$2,data2!X19/Calibration!$G20,"")</f>
        <v>13.427939414978027</v>
      </c>
      <c r="AC21" s="114">
        <f ca="1">IF(AC$2,data2!Y19/Calibration!$G20,"")</f>
        <v>10.986496210098267</v>
      </c>
      <c r="AD21" s="114">
        <f ca="1">IF(AD$2,data2!Z19/Calibration!$G20,"")</f>
        <v>11.596856117248535</v>
      </c>
      <c r="AE21" s="114">
        <f ca="1">IF(AE$2,data2!AA19/Calibration!$G20,"")</f>
        <v>9.1554129123687744</v>
      </c>
      <c r="AF21" s="114">
        <f ca="1">IF(AF$2,data2!AB19/Calibration!$G20,"")</f>
        <v>13.427939414978027</v>
      </c>
      <c r="AG21" s="114">
        <f ca="1">IF(AG$2,data2!AC19/Calibration!$G20,"")</f>
        <v>12.817578315734863</v>
      </c>
      <c r="AH21" s="114">
        <f ca="1">IF(AH$2,data2!AD19/Calibration!$G20,"")</f>
        <v>9.7657740116119385</v>
      </c>
      <c r="AI21" s="114">
        <f ca="1">IF(AI$2,data2!AE19/Calibration!$G20,"")</f>
        <v>12.207217216491699</v>
      </c>
      <c r="AJ21" s="114">
        <f ca="1">IF(AJ$2,data2!AF19/Calibration!$G20,"")</f>
        <v>12.817578315734863</v>
      </c>
      <c r="AK21" s="114">
        <f ca="1">IF(AK$2,data2!AG19/Calibration!$G20,"")</f>
        <v>13.427939414978027</v>
      </c>
    </row>
    <row r="22" spans="1:37">
      <c r="A22" s="112">
        <f>data2!A20</f>
        <v>390</v>
      </c>
      <c r="B22" s="114">
        <f t="shared" ca="1" si="1"/>
        <v>12.880101772261625</v>
      </c>
      <c r="C22" s="114">
        <f t="shared" ca="1" si="2"/>
        <v>16.366067404531179</v>
      </c>
      <c r="D22" s="114">
        <f t="shared" ca="1" si="3"/>
        <v>19.852033036800734</v>
      </c>
      <c r="E22" s="114">
        <f t="shared" ca="1" si="4"/>
        <v>2.3239770881797033</v>
      </c>
      <c r="F22" s="114">
        <f ca="1">IF(F$2,data2!B20/Calibration!$G21,"")</f>
        <v>14.380614451711885</v>
      </c>
      <c r="G22" s="114">
        <f ca="1">IF(G$2,data2!C20/Calibration!$G21,"")</f>
        <v>17.256737342054262</v>
      </c>
      <c r="H22" s="114">
        <f ca="1">IF(H$2,data2!D20/Calibration!$G21,"")</f>
        <v>18.98241175034072</v>
      </c>
      <c r="I22" s="114">
        <f ca="1">IF(I$2,data2!E20/Calibration!$G21,"")</f>
        <v>12.654941166893813</v>
      </c>
      <c r="J22" s="114">
        <f ca="1">IF(J$2,data2!F20/Calibration!$G21,"")</f>
        <v>19.557636553102874</v>
      </c>
      <c r="K22" s="114">
        <f ca="1">IF(K$2,data2!G20/Calibration!$G21,"")</f>
        <v>13.230165969655967</v>
      </c>
      <c r="L22" s="114">
        <f ca="1">IF(L$2,data2!H20/Calibration!$G21,"")</f>
        <v>17.256737342054262</v>
      </c>
      <c r="M22" s="114">
        <f ca="1">IF(M$2,data2!I20/Calibration!$G21,"")</f>
        <v>18.407186947578566</v>
      </c>
      <c r="N22" s="114">
        <f ca="1">IF(N$2,data2!J20/Calibration!$G21,"")</f>
        <v>15.531064057236192</v>
      </c>
      <c r="O22" s="114">
        <f ca="1">IF(O$2,data2!K20/Calibration!$G21,"")</f>
        <v>12.654941166893813</v>
      </c>
      <c r="P22" s="114">
        <f ca="1">IF(P$2,data2!L20/Calibration!$G21,"")</f>
        <v>17.256737342054262</v>
      </c>
      <c r="Q22" s="114">
        <f ca="1">IF(Q$2,data2!M20/Calibration!$G21,"")</f>
        <v>15.531064057236192</v>
      </c>
      <c r="R22" s="114">
        <f ca="1">IF(R$2,data2!N20/Calibration!$G21,"")</f>
        <v>13.80539077241812</v>
      </c>
      <c r="S22" s="114">
        <f ca="1">IF(S$2,data2!O20/Calibration!$G21,"")</f>
        <v>16.681513662760498</v>
      </c>
      <c r="T22" s="114">
        <f ca="1">IF(T$2,data2!P20/Calibration!$G21,"")</f>
        <v>15.531064057236192</v>
      </c>
      <c r="U22" s="114">
        <f ca="1">IF(U$2,data2!Q20/Calibration!$G21,"")</f>
        <v>16.106288859998344</v>
      </c>
      <c r="V22" s="114">
        <f ca="1">IF(V$2,data2!R20/Calibration!$G21,"")</f>
        <v>17.256737342054262</v>
      </c>
      <c r="W22" s="114">
        <f ca="1">IF(W$2,data2!S20/Calibration!$G21,"")</f>
        <v>12.654941166893813</v>
      </c>
      <c r="X22" s="114">
        <f ca="1">IF(X$2,data2!T20/Calibration!$G21,"")</f>
        <v>19.557636553102874</v>
      </c>
      <c r="Y22" s="114">
        <f ca="1">IF(Y$2,data2!U20/Calibration!$G21,"")</f>
        <v>17.831962144816416</v>
      </c>
      <c r="Z22" s="114" t="str">
        <f>IF(Z$2,data2!V20/Calibration!$G21,"")</f>
        <v/>
      </c>
      <c r="AA22" s="114">
        <f ca="1">IF(AA$2,data2!W20/Calibration!$G21,"")</f>
        <v>16.106288859998344</v>
      </c>
      <c r="AB22" s="114">
        <f ca="1">IF(AB$2,data2!X20/Calibration!$G21,"")</f>
        <v>15.531064057236192</v>
      </c>
      <c r="AC22" s="114">
        <f ca="1">IF(AC$2,data2!Y20/Calibration!$G21,"")</f>
        <v>14.380614451711885</v>
      </c>
      <c r="AD22" s="114">
        <f ca="1">IF(AD$2,data2!Z20/Calibration!$G21,"")</f>
        <v>17.831962144816416</v>
      </c>
      <c r="AE22" s="114">
        <f ca="1">IF(AE$2,data2!AA20/Calibration!$G21,"")</f>
        <v>14.380614451711885</v>
      </c>
      <c r="AF22" s="114">
        <f ca="1">IF(AF$2,data2!AB20/Calibration!$G21,"")</f>
        <v>22.433758319976864</v>
      </c>
      <c r="AG22" s="114">
        <f ca="1">IF(AG$2,data2!AC20/Calibration!$G21,"")</f>
        <v>14.380614451711885</v>
      </c>
      <c r="AH22" s="114">
        <f ca="1">IF(AH$2,data2!AD20/Calibration!$G21,"")</f>
        <v>16.106288859998344</v>
      </c>
      <c r="AI22" s="114">
        <f ca="1">IF(AI$2,data2!AE20/Calibration!$G21,"")</f>
        <v>17.256737342054262</v>
      </c>
      <c r="AJ22" s="114">
        <f ca="1">IF(AJ$2,data2!AF20/Calibration!$G21,"")</f>
        <v>18.98241175034072</v>
      </c>
      <c r="AK22" s="114">
        <f ca="1">IF(AK$2,data2!AG20/Calibration!$G21,"")</f>
        <v>17.831962144816416</v>
      </c>
    </row>
    <row r="23" spans="1:37">
      <c r="A23" s="112">
        <f>data2!A21</f>
        <v>395</v>
      </c>
      <c r="B23" s="114">
        <f t="shared" ca="1" si="1"/>
        <v>14.441912721800779</v>
      </c>
      <c r="C23" s="114">
        <f t="shared" ca="1" si="2"/>
        <v>19.380882884302782</v>
      </c>
      <c r="D23" s="114">
        <f t="shared" ca="1" si="3"/>
        <v>24.319853046804784</v>
      </c>
      <c r="E23" s="114">
        <f t="shared" ca="1" si="4"/>
        <v>3.2926467750013342</v>
      </c>
      <c r="F23" s="114">
        <f ca="1">IF(F$2,data2!B21/Calibration!$G22,"")</f>
        <v>13.383139754367667</v>
      </c>
      <c r="G23" s="114">
        <f ca="1">IF(G$2,data2!C21/Calibration!$G22,"")</f>
        <v>21.986586939358197</v>
      </c>
      <c r="H23" s="114">
        <f ca="1">IF(H$2,data2!D21/Calibration!$G22,"")</f>
        <v>17.684863813622673</v>
      </c>
      <c r="I23" s="114">
        <f ca="1">IF(I$2,data2!E21/Calibration!$G22,"")</f>
        <v>17.206894369981065</v>
      </c>
      <c r="J23" s="114">
        <f ca="1">IF(J$2,data2!F21/Calibration!$G22,"")</f>
        <v>19.118770277508538</v>
      </c>
      <c r="K23" s="114">
        <f ca="1">IF(K$2,data2!G21/Calibration!$G22,"")</f>
        <v>15.772986039056233</v>
      </c>
      <c r="L23" s="114">
        <f ca="1">IF(L$2,data2!H21/Calibration!$G22,"")</f>
        <v>15.295016595414623</v>
      </c>
      <c r="M23" s="114">
        <f ca="1">IF(M$2,data2!I21/Calibration!$G22,"")</f>
        <v>18.640800833866926</v>
      </c>
      <c r="N23" s="114">
        <f ca="1">IF(N$2,data2!J21/Calibration!$G22,"")</f>
        <v>20.074709164791759</v>
      </c>
      <c r="O23" s="114">
        <f ca="1">IF(O$2,data2!K21/Calibration!$G22,"")</f>
        <v>18.162831390225318</v>
      </c>
      <c r="P23" s="114">
        <f ca="1">IF(P$2,data2!L21/Calibration!$G22,"")</f>
        <v>14.339077708131404</v>
      </c>
      <c r="Q23" s="114">
        <f ca="1">IF(Q$2,data2!M21/Calibration!$G22,"")</f>
        <v>14.339077708131404</v>
      </c>
      <c r="R23" s="114">
        <f ca="1">IF(R$2,data2!N21/Calibration!$G22,"")</f>
        <v>19.596739721150147</v>
      </c>
      <c r="S23" s="114">
        <f ca="1">IF(S$2,data2!O21/Calibration!$G22,"")</f>
        <v>21.030648052074977</v>
      </c>
      <c r="T23" s="114">
        <f ca="1">IF(T$2,data2!P21/Calibration!$G22,"")</f>
        <v>15.772986039056233</v>
      </c>
      <c r="U23" s="114">
        <f ca="1">IF(U$2,data2!Q21/Calibration!$G22,"")</f>
        <v>22.942525826641418</v>
      </c>
      <c r="V23" s="114">
        <f ca="1">IF(V$2,data2!R21/Calibration!$G22,"")</f>
        <v>23.420493403244063</v>
      </c>
      <c r="W23" s="114">
        <f ca="1">IF(W$2,data2!S21/Calibration!$G22,"")</f>
        <v>18.162831390225318</v>
      </c>
      <c r="X23" s="114">
        <f ca="1">IF(X$2,data2!T21/Calibration!$G22,"")</f>
        <v>19.596739721150147</v>
      </c>
      <c r="Y23" s="114">
        <f ca="1">IF(Y$2,data2!U21/Calibration!$G22,"")</f>
        <v>23.420493403244063</v>
      </c>
      <c r="Z23" s="114" t="str">
        <f>IF(Z$2,data2!V21/Calibration!$G22,"")</f>
        <v/>
      </c>
      <c r="AA23" s="114">
        <f ca="1">IF(AA$2,data2!W21/Calibration!$G22,"")</f>
        <v>19.596739721150147</v>
      </c>
      <c r="AB23" s="114">
        <f ca="1">IF(AB$2,data2!X21/Calibration!$G22,"")</f>
        <v>15.295016595414623</v>
      </c>
      <c r="AC23" s="114">
        <f ca="1">IF(AC$2,data2!Y21/Calibration!$G22,"")</f>
        <v>19.596739721150147</v>
      </c>
      <c r="AD23" s="114">
        <f ca="1">IF(AD$2,data2!Z21/Calibration!$G22,"")</f>
        <v>22.942525826641418</v>
      </c>
      <c r="AE23" s="114">
        <f ca="1">IF(AE$2,data2!AA21/Calibration!$G22,"")</f>
        <v>21.030648052074977</v>
      </c>
      <c r="AF23" s="114">
        <f ca="1">IF(AF$2,data2!AB21/Calibration!$G22,"")</f>
        <v>20.552678608433368</v>
      </c>
      <c r="AG23" s="114">
        <f ca="1">IF(AG$2,data2!AC21/Calibration!$G22,"")</f>
        <v>16.250955482697844</v>
      </c>
      <c r="AH23" s="114">
        <f ca="1">IF(AH$2,data2!AD21/Calibration!$G22,"")</f>
        <v>22.46455638299981</v>
      </c>
      <c r="AI23" s="114">
        <f ca="1">IF(AI$2,data2!AE21/Calibration!$G22,"")</f>
        <v>23.420493403244063</v>
      </c>
      <c r="AJ23" s="114">
        <f ca="1">IF(AJ$2,data2!AF21/Calibration!$G22,"")</f>
        <v>24.854401734168892</v>
      </c>
      <c r="AK23" s="114">
        <f ca="1">IF(AK$2,data2!AG21/Calibration!$G22,"")</f>
        <v>24.854401734168892</v>
      </c>
    </row>
    <row r="24" spans="1:37">
      <c r="A24" s="112">
        <f>data2!A22</f>
        <v>400</v>
      </c>
      <c r="B24" s="114">
        <f t="shared" ca="1" si="1"/>
        <v>17.212577480114412</v>
      </c>
      <c r="C24" s="114">
        <f t="shared" ca="1" si="2"/>
        <v>20.579380667164802</v>
      </c>
      <c r="D24" s="114">
        <f t="shared" ca="1" si="3"/>
        <v>23.946183854215192</v>
      </c>
      <c r="E24" s="114">
        <f t="shared" ca="1" si="4"/>
        <v>2.2445354580335932</v>
      </c>
      <c r="F24" s="114">
        <f ca="1">IF(F$2,data2!B22/Calibration!$G23,"")</f>
        <v>18.181277030754071</v>
      </c>
      <c r="G24" s="114">
        <f ca="1">IF(G$2,data2!C22/Calibration!$G23,"")</f>
        <v>21.009475083769157</v>
      </c>
      <c r="H24" s="114">
        <f ca="1">IF(H$2,data2!D22/Calibration!$G23,"")</f>
        <v>16.56516295576731</v>
      </c>
      <c r="I24" s="114">
        <f ca="1">IF(I$2,data2!E22/Calibration!$G23,"")</f>
        <v>19.797389527529088</v>
      </c>
      <c r="J24" s="114">
        <f ca="1">IF(J$2,data2!F22/Calibration!$G23,"")</f>
        <v>18.181277030754071</v>
      </c>
      <c r="K24" s="114">
        <f ca="1">IF(K$2,data2!G22/Calibration!$G23,"")</f>
        <v>19.39336258699414</v>
      </c>
      <c r="L24" s="114">
        <f ca="1">IF(L$2,data2!H22/Calibration!$G23,"")</f>
        <v>17.37321999326069</v>
      </c>
      <c r="M24" s="114">
        <f ca="1">IF(M$2,data2!I22/Calibration!$G23,"")</f>
        <v>15.757105918273931</v>
      </c>
      <c r="N24" s="114">
        <f ca="1">IF(N$2,data2!J22/Calibration!$G23,"")</f>
        <v>18.58530554950076</v>
      </c>
      <c r="O24" s="114">
        <f ca="1">IF(O$2,data2!K22/Calibration!$G23,"")</f>
        <v>21.413503602515846</v>
      </c>
      <c r="P24" s="114">
        <f ca="1">IF(P$2,data2!L22/Calibration!$G23,"")</f>
        <v>18.58530554950076</v>
      </c>
      <c r="Q24" s="114">
        <f ca="1">IF(Q$2,data2!M22/Calibration!$G23,"")</f>
        <v>18.181277030754071</v>
      </c>
      <c r="R24" s="114">
        <f ca="1">IF(R$2,data2!N22/Calibration!$G23,"")</f>
        <v>22.625589158755915</v>
      </c>
      <c r="S24" s="114">
        <f ca="1">IF(S$2,data2!O22/Calibration!$G23,"")</f>
        <v>21.817532121262534</v>
      </c>
      <c r="T24" s="114">
        <f ca="1">IF(T$2,data2!P22/Calibration!$G23,"")</f>
        <v>20.605446565022465</v>
      </c>
      <c r="U24" s="114">
        <f ca="1">IF(U$2,data2!Q22/Calibration!$G23,"")</f>
        <v>22.221560640009226</v>
      </c>
      <c r="V24" s="114">
        <f ca="1">IF(V$2,data2!R22/Calibration!$G23,"")</f>
        <v>20.605446565022465</v>
      </c>
      <c r="W24" s="114">
        <f ca="1">IF(W$2,data2!S22/Calibration!$G23,"")</f>
        <v>21.413503602515846</v>
      </c>
      <c r="X24" s="114">
        <f ca="1">IF(X$2,data2!T22/Calibration!$G23,"")</f>
        <v>18.989334068247448</v>
      </c>
      <c r="Y24" s="114">
        <f ca="1">IF(Y$2,data2!U22/Calibration!$G23,"")</f>
        <v>21.009475083769157</v>
      </c>
      <c r="Z24" s="114" t="str">
        <f>IF(Z$2,data2!V22/Calibration!$G23,"")</f>
        <v/>
      </c>
      <c r="AA24" s="114">
        <f ca="1">IF(AA$2,data2!W22/Calibration!$G23,"")</f>
        <v>23.029617677502603</v>
      </c>
      <c r="AB24" s="114">
        <f ca="1">IF(AB$2,data2!X22/Calibration!$G23,"")</f>
        <v>20.605446565022465</v>
      </c>
      <c r="AC24" s="114">
        <f ca="1">IF(AC$2,data2!Y22/Calibration!$G23,"")</f>
        <v>23.433646196249292</v>
      </c>
      <c r="AD24" s="114">
        <f ca="1">IF(AD$2,data2!Z22/Calibration!$G23,"")</f>
        <v>20.201418046275776</v>
      </c>
      <c r="AE24" s="114">
        <f ca="1">IF(AE$2,data2!AA22/Calibration!$G23,"")</f>
        <v>23.029617677502603</v>
      </c>
      <c r="AF24" s="114">
        <f ca="1">IF(AF$2,data2!AB22/Calibration!$G23,"")</f>
        <v>19.39336258699414</v>
      </c>
      <c r="AG24" s="114">
        <f ca="1">IF(AG$2,data2!AC22/Calibration!$G23,"")</f>
        <v>21.413503602515846</v>
      </c>
      <c r="AH24" s="114">
        <f ca="1">IF(AH$2,data2!AD22/Calibration!$G23,"")</f>
        <v>23.837673136784243</v>
      </c>
      <c r="AI24" s="114">
        <f ca="1">IF(AI$2,data2!AE22/Calibration!$G23,"")</f>
        <v>23.029617677502603</v>
      </c>
      <c r="AJ24" s="114">
        <f ca="1">IF(AJ$2,data2!AF22/Calibration!$G23,"")</f>
        <v>23.029617677502603</v>
      </c>
      <c r="AK24" s="114">
        <f ca="1">IF(AK$2,data2!AG22/Calibration!$G23,"")</f>
        <v>24.64573017427762</v>
      </c>
    </row>
    <row r="25" spans="1:37">
      <c r="A25" s="112">
        <f>data2!A23</f>
        <v>405</v>
      </c>
      <c r="B25" s="114">
        <f t="shared" ca="1" si="1"/>
        <v>17.559658553905837</v>
      </c>
      <c r="C25" s="114">
        <f t="shared" ca="1" si="2"/>
        <v>20.422340894714488</v>
      </c>
      <c r="D25" s="114">
        <f t="shared" ca="1" si="3"/>
        <v>23.285023235523138</v>
      </c>
      <c r="E25" s="114">
        <f t="shared" ca="1" si="4"/>
        <v>1.9084548938724335</v>
      </c>
      <c r="F25" s="114">
        <f ca="1">IF(F$2,data2!B23/Calibration!$G24,"")</f>
        <v>20.087182574293344</v>
      </c>
      <c r="G25" s="114">
        <f ca="1">IF(G$2,data2!C23/Calibration!$G24,"")</f>
        <v>19.394520872967064</v>
      </c>
      <c r="H25" s="114">
        <f ca="1">IF(H$2,data2!D23/Calibration!$G24,"")</f>
        <v>18.701859171640788</v>
      </c>
      <c r="I25" s="114">
        <f ca="1">IF(I$2,data2!E23/Calibration!$G24,"")</f>
        <v>20.433512072122735</v>
      </c>
      <c r="J25" s="114">
        <f ca="1">IF(J$2,data2!F23/Calibration!$G24,"")</f>
        <v>19.740851723630204</v>
      </c>
      <c r="K25" s="114">
        <f ca="1">IF(K$2,data2!G23/Calibration!$G24,"")</f>
        <v>19.740851723630204</v>
      </c>
      <c r="L25" s="114">
        <f ca="1">IF(L$2,data2!H23/Calibration!$G24,"")</f>
        <v>19.048190022303924</v>
      </c>
      <c r="M25" s="114">
        <f ca="1">IF(M$2,data2!I23/Calibration!$G24,"")</f>
        <v>18.701859171640788</v>
      </c>
      <c r="N25" s="114">
        <f ca="1">IF(N$2,data2!J23/Calibration!$G24,"")</f>
        <v>16.277544569832557</v>
      </c>
      <c r="O25" s="114">
        <f ca="1">IF(O$2,data2!K23/Calibration!$G24,"")</f>
        <v>22.165166325438431</v>
      </c>
      <c r="P25" s="114">
        <f ca="1">IF(P$2,data2!L23/Calibration!$G24,"")</f>
        <v>21.472504624112155</v>
      </c>
      <c r="Q25" s="114">
        <f ca="1">IF(Q$2,data2!M23/Calibration!$G24,"")</f>
        <v>19.740851723630204</v>
      </c>
      <c r="R25" s="114">
        <f ca="1">IF(R$2,data2!N23/Calibration!$G24,"")</f>
        <v>23.550489728090991</v>
      </c>
      <c r="S25" s="114">
        <f ca="1">IF(S$2,data2!O23/Calibration!$G24,"")</f>
        <v>19.048190022303924</v>
      </c>
      <c r="T25" s="114">
        <f ca="1">IF(T$2,data2!P23/Calibration!$G24,"")</f>
        <v>22.165166325438431</v>
      </c>
      <c r="U25" s="114">
        <f ca="1">IF(U$2,data2!Q23/Calibration!$G24,"")</f>
        <v>18.355528320977648</v>
      </c>
      <c r="V25" s="114">
        <f ca="1">IF(V$2,data2!R23/Calibration!$G24,"")</f>
        <v>18.009197470314508</v>
      </c>
      <c r="W25" s="114">
        <f ca="1">IF(W$2,data2!S23/Calibration!$G24,"")</f>
        <v>22.511497176101571</v>
      </c>
      <c r="X25" s="114">
        <f ca="1">IF(X$2,data2!T23/Calibration!$G24,"")</f>
        <v>20.433512072122735</v>
      </c>
      <c r="Y25" s="114">
        <f ca="1">IF(Y$2,data2!U23/Calibration!$G24,"")</f>
        <v>19.048190022303924</v>
      </c>
      <c r="Z25" s="114" t="str">
        <f>IF(Z$2,data2!V23/Calibration!$G24,"")</f>
        <v/>
      </c>
      <c r="AA25" s="114">
        <f ca="1">IF(AA$2,data2!W23/Calibration!$G24,"")</f>
        <v>21.126173773449015</v>
      </c>
      <c r="AB25" s="114">
        <f ca="1">IF(AB$2,data2!X23/Calibration!$G24,"")</f>
        <v>21.818835474775291</v>
      </c>
      <c r="AC25" s="114">
        <f ca="1">IF(AC$2,data2!Y23/Calibration!$G24,"")</f>
        <v>24.589482280080407</v>
      </c>
      <c r="AD25" s="114">
        <f ca="1">IF(AD$2,data2!Z23/Calibration!$G24,"")</f>
        <v>18.009197470314508</v>
      </c>
      <c r="AE25" s="114">
        <f ca="1">IF(AE$2,data2!AA23/Calibration!$G24,"")</f>
        <v>23.550489728090991</v>
      </c>
      <c r="AF25" s="114">
        <f ca="1">IF(AF$2,data2!AB23/Calibration!$G24,"")</f>
        <v>21.472504624112155</v>
      </c>
      <c r="AG25" s="114">
        <f ca="1">IF(AG$2,data2!AC23/Calibration!$G24,"")</f>
        <v>21.818835474775291</v>
      </c>
      <c r="AH25" s="114">
        <f ca="1">IF(AH$2,data2!AD23/Calibration!$G24,"")</f>
        <v>22.857828026764711</v>
      </c>
      <c r="AI25" s="114">
        <f ca="1">IF(AI$2,data2!AE23/Calibration!$G24,"")</f>
        <v>19.048190022303924</v>
      </c>
      <c r="AJ25" s="114">
        <f ca="1">IF(AJ$2,data2!AF23/Calibration!$G24,"")</f>
        <v>20.087182574293344</v>
      </c>
      <c r="AK25" s="114">
        <f ca="1">IF(AK$2,data2!AG23/Calibration!$G24,"")</f>
        <v>20.087182574293344</v>
      </c>
    </row>
    <row r="26" spans="1:37">
      <c r="A26" s="112">
        <f>data2!A24</f>
        <v>410</v>
      </c>
      <c r="B26" s="114">
        <f t="shared" ca="1" si="1"/>
        <v>18.79476007286458</v>
      </c>
      <c r="C26" s="114">
        <f t="shared" ca="1" si="2"/>
        <v>21.151789380703608</v>
      </c>
      <c r="D26" s="114">
        <f t="shared" ca="1" si="3"/>
        <v>23.508818688542636</v>
      </c>
      <c r="E26" s="114">
        <f t="shared" ca="1" si="4"/>
        <v>1.5713528718926846</v>
      </c>
      <c r="F26" s="114">
        <f ca="1">IF(F$2,data2!B24/Calibration!$G25,"")</f>
        <v>22.257892895601021</v>
      </c>
      <c r="G26" s="114">
        <f ca="1">IF(G$2,data2!C24/Calibration!$G25,"")</f>
        <v>21.355545600530245</v>
      </c>
      <c r="H26" s="114">
        <f ca="1">IF(H$2,data2!D24/Calibration!$G25,"")</f>
        <v>19.250068578698436</v>
      </c>
      <c r="I26" s="114">
        <f ca="1">IF(I$2,data2!E24/Calibration!$G25,"")</f>
        <v>20.45319830545947</v>
      </c>
      <c r="J26" s="114">
        <f ca="1">IF(J$2,data2!F24/Calibration!$G25,"")</f>
        <v>19.851633442078953</v>
      </c>
      <c r="K26" s="114">
        <f ca="1">IF(K$2,data2!G24/Calibration!$G25,"")</f>
        <v>21.656328032220504</v>
      </c>
      <c r="L26" s="114">
        <f ca="1">IF(L$2,data2!H24/Calibration!$G25,"")</f>
        <v>21.355545600530245</v>
      </c>
      <c r="M26" s="114">
        <f ca="1">IF(M$2,data2!I24/Calibration!$G25,"")</f>
        <v>20.152415873769211</v>
      </c>
      <c r="N26" s="114">
        <f ca="1">IF(N$2,data2!J24/Calibration!$G25,"")</f>
        <v>18.046938851937405</v>
      </c>
      <c r="O26" s="114">
        <f ca="1">IF(O$2,data2!K24/Calibration!$G25,"")</f>
        <v>19.851633442078953</v>
      </c>
      <c r="P26" s="114">
        <f ca="1">IF(P$2,data2!L24/Calibration!$G25,"")</f>
        <v>23.76180270422628</v>
      </c>
      <c r="Q26" s="114">
        <f ca="1">IF(Q$2,data2!M24/Calibration!$G25,"")</f>
        <v>21.957110463910762</v>
      </c>
      <c r="R26" s="114">
        <f ca="1">IF(R$2,data2!N24/Calibration!$G25,"")</f>
        <v>19.550851010388694</v>
      </c>
      <c r="S26" s="114">
        <f ca="1">IF(S$2,data2!O24/Calibration!$G25,"")</f>
        <v>19.550851010388694</v>
      </c>
      <c r="T26" s="114">
        <f ca="1">IF(T$2,data2!P24/Calibration!$G25,"")</f>
        <v>24.062585135916539</v>
      </c>
      <c r="U26" s="114">
        <f ca="1">IF(U$2,data2!Q24/Calibration!$G25,"")</f>
        <v>20.152415873769211</v>
      </c>
      <c r="V26" s="114">
        <f ca="1">IF(V$2,data2!R24/Calibration!$G25,"")</f>
        <v>20.45319830545947</v>
      </c>
      <c r="W26" s="114">
        <f ca="1">IF(W$2,data2!S24/Calibration!$G25,"")</f>
        <v>20.152415873769211</v>
      </c>
      <c r="X26" s="114">
        <f ca="1">IF(X$2,data2!T24/Calibration!$G25,"")</f>
        <v>21.355545600530245</v>
      </c>
      <c r="Y26" s="114">
        <f ca="1">IF(Y$2,data2!U24/Calibration!$G25,"")</f>
        <v>21.656328032220504</v>
      </c>
      <c r="Z26" s="114" t="str">
        <f>IF(Z$2,data2!V24/Calibration!$G25,"")</f>
        <v/>
      </c>
      <c r="AA26" s="114">
        <f ca="1">IF(AA$2,data2!W24/Calibration!$G25,"")</f>
        <v>19.550851010388694</v>
      </c>
      <c r="AB26" s="114">
        <f ca="1">IF(AB$2,data2!X24/Calibration!$G25,"")</f>
        <v>24.363367567606797</v>
      </c>
      <c r="AC26" s="114">
        <f ca="1">IF(AC$2,data2!Y24/Calibration!$G25,"")</f>
        <v>23.160237840845763</v>
      </c>
      <c r="AD26" s="114">
        <f ca="1">IF(AD$2,data2!Z24/Calibration!$G25,"")</f>
        <v>20.753980737149728</v>
      </c>
      <c r="AE26" s="114">
        <f ca="1">IF(AE$2,data2!AA24/Calibration!$G25,"")</f>
        <v>20.753980737149728</v>
      </c>
      <c r="AF26" s="114">
        <f ca="1">IF(AF$2,data2!AB24/Calibration!$G25,"")</f>
        <v>21.957110463910762</v>
      </c>
      <c r="AG26" s="114">
        <f ca="1">IF(AG$2,data2!AC24/Calibration!$G25,"")</f>
        <v>24.062585135916539</v>
      </c>
      <c r="AH26" s="114">
        <f ca="1">IF(AH$2,data2!AD24/Calibration!$G25,"")</f>
        <v>19.550851010388694</v>
      </c>
      <c r="AI26" s="114">
        <f ca="1">IF(AI$2,data2!AE24/Calibration!$G25,"")</f>
        <v>20.753980737149728</v>
      </c>
      <c r="AJ26" s="114">
        <f ca="1">IF(AJ$2,data2!AF24/Calibration!$G25,"")</f>
        <v>22.257892895601021</v>
      </c>
      <c r="AK26" s="114">
        <f ca="1">IF(AK$2,data2!AG24/Calibration!$G25,"")</f>
        <v>21.656328032220504</v>
      </c>
    </row>
    <row r="27" spans="1:37">
      <c r="A27" s="112">
        <f>data2!A25</f>
        <v>415</v>
      </c>
      <c r="B27" s="114">
        <f t="shared" ca="1" si="1"/>
        <v>19.135217669064637</v>
      </c>
      <c r="C27" s="114">
        <f t="shared" ca="1" si="2"/>
        <v>22.994359090464144</v>
      </c>
      <c r="D27" s="114">
        <f t="shared" ca="1" si="3"/>
        <v>26.853500511863651</v>
      </c>
      <c r="E27" s="114">
        <f t="shared" ca="1" si="4"/>
        <v>2.5727609475996718</v>
      </c>
      <c r="F27" s="114">
        <f ca="1">IF(F$2,data2!B25/Calibration!$G26,"")</f>
        <v>23.833891756060535</v>
      </c>
      <c r="G27" s="114">
        <f ca="1">IF(G$2,data2!C25/Calibration!$G26,"")</f>
        <v>23.285986001647796</v>
      </c>
      <c r="H27" s="114">
        <f ca="1">IF(H$2,data2!D25/Calibration!$G26,"")</f>
        <v>23.833891756060535</v>
      </c>
      <c r="I27" s="114">
        <f ca="1">IF(I$2,data2!E25/Calibration!$G26,"")</f>
        <v>18.35483635215655</v>
      </c>
      <c r="J27" s="114">
        <f ca="1">IF(J$2,data2!F25/Calibration!$G26,"")</f>
        <v>24.107844633266904</v>
      </c>
      <c r="K27" s="114">
        <f ca="1">IF(K$2,data2!G25/Calibration!$G26,"")</f>
        <v>21.368315861203207</v>
      </c>
      <c r="L27" s="114">
        <f ca="1">IF(L$2,data2!H25/Calibration!$G26,"")</f>
        <v>26.299467650917865</v>
      </c>
      <c r="M27" s="114">
        <f ca="1">IF(M$2,data2!I25/Calibration!$G26,"")</f>
        <v>23.559938878854165</v>
      </c>
      <c r="N27" s="114">
        <f ca="1">IF(N$2,data2!J25/Calibration!$G26,"")</f>
        <v>20.546457229584096</v>
      </c>
      <c r="O27" s="114">
        <f ca="1">IF(O$2,data2!K25/Calibration!$G26,"")</f>
        <v>18.080883474950177</v>
      </c>
      <c r="P27" s="114">
        <f ca="1">IF(P$2,data2!L25/Calibration!$G26,"")</f>
        <v>26.299467650917865</v>
      </c>
      <c r="Q27" s="114">
        <f ca="1">IF(Q$2,data2!M25/Calibration!$G26,"")</f>
        <v>24.655750387679646</v>
      </c>
      <c r="R27" s="114">
        <f ca="1">IF(R$2,data2!N25/Calibration!$G26,"")</f>
        <v>19.7246007381884</v>
      </c>
      <c r="S27" s="114">
        <f ca="1">IF(S$2,data2!O25/Calibration!$G26,"")</f>
        <v>22.190174492822315</v>
      </c>
      <c r="T27" s="114">
        <f ca="1">IF(T$2,data2!P25/Calibration!$G26,"")</f>
        <v>25.477609019298754</v>
      </c>
      <c r="U27" s="114">
        <f ca="1">IF(U$2,data2!Q25/Calibration!$G26,"")</f>
        <v>23.285986001647796</v>
      </c>
      <c r="V27" s="114">
        <f ca="1">IF(V$2,data2!R25/Calibration!$G26,"")</f>
        <v>23.012033124441427</v>
      </c>
      <c r="W27" s="114">
        <f ca="1">IF(W$2,data2!S25/Calibration!$G26,"")</f>
        <v>18.628789229362919</v>
      </c>
      <c r="X27" s="114">
        <f ca="1">IF(X$2,data2!T25/Calibration!$G26,"")</f>
        <v>26.299467650917865</v>
      </c>
      <c r="Y27" s="114">
        <f ca="1">IF(Y$2,data2!U25/Calibration!$G26,"")</f>
        <v>23.833891756060535</v>
      </c>
      <c r="Z27" s="114" t="str">
        <f>IF(Z$2,data2!V25/Calibration!$G26,"")</f>
        <v/>
      </c>
      <c r="AA27" s="114">
        <f ca="1">IF(AA$2,data2!W25/Calibration!$G26,"")</f>
        <v>22.190174492822315</v>
      </c>
      <c r="AB27" s="114">
        <f ca="1">IF(AB$2,data2!X25/Calibration!$G26,"")</f>
        <v>26.299467650917865</v>
      </c>
      <c r="AC27" s="114">
        <f ca="1">IF(AC$2,data2!Y25/Calibration!$G26,"")</f>
        <v>21.368315861203207</v>
      </c>
      <c r="AD27" s="114">
        <f ca="1">IF(AD$2,data2!Z25/Calibration!$G26,"")</f>
        <v>23.285986001647796</v>
      </c>
      <c r="AE27" s="114">
        <f ca="1">IF(AE$2,data2!AA25/Calibration!$G26,"")</f>
        <v>19.450647860982027</v>
      </c>
      <c r="AF27" s="114">
        <f ca="1">IF(AF$2,data2!AB25/Calibration!$G26,"")</f>
        <v>26.847371265107192</v>
      </c>
      <c r="AG27" s="114">
        <f ca="1">IF(AG$2,data2!AC25/Calibration!$G26,"")</f>
        <v>25.203656142092385</v>
      </c>
      <c r="AH27" s="114">
        <f ca="1">IF(AH$2,data2!AD25/Calibration!$G26,"")</f>
        <v>18.902742106569288</v>
      </c>
      <c r="AI27" s="114">
        <f ca="1">IF(AI$2,data2!AE25/Calibration!$G26,"")</f>
        <v>23.559938878854165</v>
      </c>
      <c r="AJ27" s="114">
        <f ca="1">IF(AJ$2,data2!AF25/Calibration!$G26,"")</f>
        <v>24.655750387679646</v>
      </c>
      <c r="AK27" s="114">
        <f ca="1">IF(AK$2,data2!AG25/Calibration!$G26,"")</f>
        <v>24.381797510473273</v>
      </c>
    </row>
    <row r="28" spans="1:37">
      <c r="A28" s="112">
        <f>data2!A26</f>
        <v>420</v>
      </c>
      <c r="B28" s="114">
        <f t="shared" ca="1" si="1"/>
        <v>19.960121684531213</v>
      </c>
      <c r="C28" s="114">
        <f t="shared" ca="1" si="2"/>
        <v>24.971813618920304</v>
      </c>
      <c r="D28" s="114">
        <f t="shared" ca="1" si="3"/>
        <v>29.983505553309396</v>
      </c>
      <c r="E28" s="114">
        <f t="shared" ca="1" si="4"/>
        <v>3.3411279562593941</v>
      </c>
      <c r="F28" s="114">
        <f ca="1">IF(F$2,data2!B26/Calibration!$G27,"")</f>
        <v>20.929145156947722</v>
      </c>
      <c r="G28" s="114">
        <f ca="1">IF(G$2,data2!C26/Calibration!$G27,"")</f>
        <v>27.485263415378366</v>
      </c>
      <c r="H28" s="114">
        <f ca="1">IF(H$2,data2!D26/Calibration!$G27,"")</f>
        <v>28.241738826346204</v>
      </c>
      <c r="I28" s="114">
        <f ca="1">IF(I$2,data2!E26/Calibration!$G27,"")</f>
        <v>17.903245483033647</v>
      </c>
      <c r="J28" s="114">
        <f ca="1">IF(J$2,data2!F26/Calibration!$G27,"")</f>
        <v>28.746055766991425</v>
      </c>
      <c r="K28" s="114">
        <f ca="1">IF(K$2,data2!G26/Calibration!$G27,"")</f>
        <v>18.911877394366826</v>
      </c>
      <c r="L28" s="114">
        <f ca="1">IF(L$2,data2!H26/Calibration!$G27,"")</f>
        <v>24.711520241829636</v>
      </c>
      <c r="M28" s="114">
        <f ca="1">IF(M$2,data2!I26/Calibration!$G27,"")</f>
        <v>26.47662953408792</v>
      </c>
      <c r="N28" s="114">
        <f ca="1">IF(N$2,data2!J26/Calibration!$G27,"")</f>
        <v>26.47662953408792</v>
      </c>
      <c r="O28" s="114">
        <f ca="1">IF(O$2,data2!K26/Calibration!$G27,"")</f>
        <v>20.929145156947722</v>
      </c>
      <c r="P28" s="114">
        <f ca="1">IF(P$2,data2!L26/Calibration!$G27,"")</f>
        <v>23.702888330496453</v>
      </c>
      <c r="Q28" s="114">
        <f ca="1">IF(Q$2,data2!M26/Calibration!$G27,"")</f>
        <v>20.67698668662511</v>
      </c>
      <c r="R28" s="114">
        <f ca="1">IF(R$2,data2!N26/Calibration!$G27,"")</f>
        <v>25.720154123120082</v>
      </c>
      <c r="S28" s="114">
        <f ca="1">IF(S$2,data2!O26/Calibration!$G27,"")</f>
        <v>24.459361771507023</v>
      </c>
      <c r="T28" s="114">
        <f ca="1">IF(T$2,data2!P26/Calibration!$G27,"")</f>
        <v>22.694254449206007</v>
      </c>
      <c r="U28" s="114">
        <f ca="1">IF(U$2,data2!Q26/Calibration!$G27,"")</f>
        <v>27.233104945055754</v>
      </c>
      <c r="V28" s="114">
        <f ca="1">IF(V$2,data2!R26/Calibration!$G27,"")</f>
        <v>27.737421885700979</v>
      </c>
      <c r="W28" s="114">
        <f ca="1">IF(W$2,data2!S26/Calibration!$G27,"")</f>
        <v>21.937779038238169</v>
      </c>
      <c r="X28" s="114">
        <f ca="1">IF(X$2,data2!T26/Calibration!$G27,"")</f>
        <v>29.754687678324604</v>
      </c>
      <c r="Y28" s="114">
        <f ca="1">IF(Y$2,data2!U26/Calibration!$G27,"")</f>
        <v>27.989580356023591</v>
      </c>
      <c r="Z28" s="114" t="str">
        <f>IF(Z$2,data2!V26/Calibration!$G27,"")</f>
        <v/>
      </c>
      <c r="AA28" s="114">
        <f ca="1">IF(AA$2,data2!W26/Calibration!$G27,"")</f>
        <v>22.694254449206007</v>
      </c>
      <c r="AB28" s="114">
        <f ca="1">IF(AB$2,data2!X26/Calibration!$G27,"")</f>
        <v>22.442095978883394</v>
      </c>
      <c r="AC28" s="114">
        <f ca="1">IF(AC$2,data2!Y26/Calibration!$G27,"")</f>
        <v>23.450729860173844</v>
      </c>
      <c r="AD28" s="114">
        <f ca="1">IF(AD$2,data2!Z26/Calibration!$G27,"")</f>
        <v>27.737421885700979</v>
      </c>
      <c r="AE28" s="114">
        <f ca="1">IF(AE$2,data2!AA26/Calibration!$G27,"")</f>
        <v>24.207205271141678</v>
      </c>
      <c r="AF28" s="114">
        <f ca="1">IF(AF$2,data2!AB26/Calibration!$G27,"")</f>
        <v>31.015480029937667</v>
      </c>
      <c r="AG28" s="114">
        <f ca="1">IF(AG$2,data2!AC26/Calibration!$G27,"")</f>
        <v>21.433462097592948</v>
      </c>
      <c r="AH28" s="114">
        <f ca="1">IF(AH$2,data2!AD26/Calibration!$G27,"")</f>
        <v>24.711520241829636</v>
      </c>
      <c r="AI28" s="114">
        <f ca="1">IF(AI$2,data2!AE26/Calibration!$G27,"")</f>
        <v>26.728788004410529</v>
      </c>
      <c r="AJ28" s="114">
        <f ca="1">IF(AJ$2,data2!AF26/Calibration!$G27,"")</f>
        <v>28.998214237314038</v>
      </c>
      <c r="AK28" s="114">
        <f ca="1">IF(AK$2,data2!AG26/Calibration!$G27,"")</f>
        <v>27.989580356023591</v>
      </c>
    </row>
    <row r="29" spans="1:37">
      <c r="A29" s="112">
        <f>data2!A27</f>
        <v>425</v>
      </c>
      <c r="B29" s="114">
        <f t="shared" ca="1" si="1"/>
        <v>21.61383482304884</v>
      </c>
      <c r="C29" s="114">
        <f t="shared" ca="1" si="2"/>
        <v>27.908892490385213</v>
      </c>
      <c r="D29" s="114">
        <f t="shared" ca="1" si="3"/>
        <v>34.203950157721586</v>
      </c>
      <c r="E29" s="114">
        <f t="shared" ca="1" si="4"/>
        <v>4.1967051115575833</v>
      </c>
      <c r="F29" s="114">
        <f ca="1">IF(F$2,data2!B27/Calibration!$G28,"")</f>
        <v>21.402571283652147</v>
      </c>
      <c r="G29" s="114">
        <f ca="1">IF(G$2,data2!C27/Calibration!$G28,"")</f>
        <v>30.242763138222902</v>
      </c>
      <c r="H29" s="114">
        <f ca="1">IF(H$2,data2!D27/Calibration!$G28,"")</f>
        <v>23.263663253461463</v>
      </c>
      <c r="I29" s="114">
        <f ca="1">IF(I$2,data2!E27/Calibration!$G28,"")</f>
        <v>26.287940657751353</v>
      </c>
      <c r="J29" s="114">
        <f ca="1">IF(J$2,data2!F27/Calibration!$G28,"")</f>
        <v>23.961573423682207</v>
      </c>
      <c r="K29" s="114">
        <f ca="1">IF(K$2,data2!G27/Calibration!$G28,"")</f>
        <v>24.659483593902952</v>
      </c>
      <c r="L29" s="114">
        <f ca="1">IF(L$2,data2!H27/Calibration!$G28,"")</f>
        <v>20.937297836838319</v>
      </c>
      <c r="M29" s="114">
        <f ca="1">IF(M$2,data2!I27/Calibration!$G28,"")</f>
        <v>23.961573423682207</v>
      </c>
      <c r="N29" s="114">
        <f ca="1">IF(N$2,data2!J27/Calibration!$G28,"")</f>
        <v>29.777489691409073</v>
      </c>
      <c r="O29" s="114">
        <f ca="1">IF(O$2,data2!K27/Calibration!$G28,"")</f>
        <v>29.312216244595241</v>
      </c>
      <c r="P29" s="114">
        <f ca="1">IF(P$2,data2!L27/Calibration!$G28,"")</f>
        <v>23.496299976868375</v>
      </c>
      <c r="Q29" s="114">
        <f ca="1">IF(Q$2,data2!M27/Calibration!$G28,"")</f>
        <v>20.472024390024487</v>
      </c>
      <c r="R29" s="114">
        <f ca="1">IF(R$2,data2!N27/Calibration!$G28,"")</f>
        <v>32.103856925478219</v>
      </c>
      <c r="S29" s="114">
        <f ca="1">IF(S$2,data2!O27/Calibration!$G28,"")</f>
        <v>29.777489691409073</v>
      </c>
      <c r="T29" s="114">
        <f ca="1">IF(T$2,data2!P27/Calibration!$G28,"")</f>
        <v>24.892120317309864</v>
      </c>
      <c r="U29" s="114">
        <f ca="1">IF(U$2,data2!Q27/Calibration!$G28,"")</f>
        <v>33.732313989326627</v>
      </c>
      <c r="V29" s="114">
        <f ca="1">IF(V$2,data2!R27/Calibration!$G28,"")</f>
        <v>31.405946755257474</v>
      </c>
      <c r="W29" s="114">
        <f ca="1">IF(W$2,data2!S27/Calibration!$G28,"")</f>
        <v>30.010126414815986</v>
      </c>
      <c r="X29" s="114">
        <f ca="1">IF(X$2,data2!T27/Calibration!$G28,"")</f>
        <v>23.263663253461463</v>
      </c>
      <c r="Y29" s="114">
        <f ca="1">IF(Y$2,data2!U27/Calibration!$G28,"")</f>
        <v>30.475399861629818</v>
      </c>
      <c r="Z29" s="114" t="str">
        <f>IF(Z$2,data2!V27/Calibration!$G28,"")</f>
        <v/>
      </c>
      <c r="AA29" s="114">
        <f ca="1">IF(AA$2,data2!W27/Calibration!$G28,"")</f>
        <v>28.846942797781413</v>
      </c>
      <c r="AB29" s="114">
        <f ca="1">IF(AB$2,data2!X27/Calibration!$G28,"")</f>
        <v>24.19421014708912</v>
      </c>
      <c r="AC29" s="114">
        <f ca="1">IF(AC$2,data2!Y27/Calibration!$G28,"")</f>
        <v>32.103856925478219</v>
      </c>
      <c r="AD29" s="114">
        <f ca="1">IF(AD$2,data2!Z27/Calibration!$G28,"")</f>
        <v>30.242763138222902</v>
      </c>
      <c r="AE29" s="114">
        <f ca="1">IF(AE$2,data2!AA27/Calibration!$G28,"")</f>
        <v>33.732313989326627</v>
      </c>
      <c r="AF29" s="114">
        <f ca="1">IF(AF$2,data2!AB27/Calibration!$G28,"")</f>
        <v>25.822667210937524</v>
      </c>
      <c r="AG29" s="114">
        <f ca="1">IF(AG$2,data2!AC27/Calibration!$G28,"")</f>
        <v>25.822667210937524</v>
      </c>
      <c r="AH29" s="114">
        <f ca="1">IF(AH$2,data2!AD27/Calibration!$G28,"")</f>
        <v>33.499677265919708</v>
      </c>
      <c r="AI29" s="114">
        <f ca="1">IF(AI$2,data2!AE27/Calibration!$G28,"")</f>
        <v>31.871220202071306</v>
      </c>
      <c r="AJ29" s="114">
        <f ca="1">IF(AJ$2,data2!AF27/Calibration!$G28,"")</f>
        <v>31.871220202071306</v>
      </c>
      <c r="AK29" s="114">
        <f ca="1">IF(AK$2,data2!AG27/Calibration!$G28,"")</f>
        <v>33.732313989326627</v>
      </c>
    </row>
    <row r="30" spans="1:37">
      <c r="A30" s="112">
        <f>data2!A28</f>
        <v>430</v>
      </c>
      <c r="B30" s="114">
        <f t="shared" ca="1" si="1"/>
        <v>22.366484813870304</v>
      </c>
      <c r="C30" s="114">
        <f t="shared" ca="1" si="2"/>
        <v>31.190846917020878</v>
      </c>
      <c r="D30" s="114">
        <f t="shared" ca="1" si="3"/>
        <v>40.015209020171454</v>
      </c>
      <c r="E30" s="114">
        <f t="shared" ca="1" si="4"/>
        <v>5.8829080687670494</v>
      </c>
      <c r="F30" s="114">
        <f ca="1">IF(F$2,data2!B28/Calibration!$G29,"")</f>
        <v>31.684506256983603</v>
      </c>
      <c r="G30" s="114">
        <f ca="1">IF(G$2,data2!C28/Calibration!$G29,"")</f>
        <v>23.925034546509959</v>
      </c>
      <c r="H30" s="114">
        <f ca="1">IF(H$2,data2!D28/Calibration!$G29,"")</f>
        <v>23.062870836025422</v>
      </c>
      <c r="I30" s="114">
        <f ca="1">IF(I$2,data2!E28/Calibration!$G29,"")</f>
        <v>35.779780514010781</v>
      </c>
      <c r="J30" s="114">
        <f ca="1">IF(J$2,data2!F28/Calibration!$G29,"")</f>
        <v>22.200707125540887</v>
      </c>
      <c r="K30" s="114">
        <f ca="1">IF(K$2,data2!G28/Calibration!$G29,"")</f>
        <v>35.348698658768512</v>
      </c>
      <c r="L30" s="114">
        <f ca="1">IF(L$2,data2!H28/Calibration!$G29,"")</f>
        <v>29.098015125529994</v>
      </c>
      <c r="M30" s="114">
        <f ca="1">IF(M$2,data2!I28/Calibration!$G29,"")</f>
        <v>23.709493618888825</v>
      </c>
      <c r="N30" s="114">
        <f ca="1">IF(N$2,data2!J28/Calibration!$G29,"")</f>
        <v>24.356116401752228</v>
      </c>
      <c r="O30" s="114">
        <f ca="1">IF(O$2,data2!K28/Calibration!$G29,"")</f>
        <v>37.073026079737581</v>
      </c>
      <c r="P30" s="114">
        <f ca="1">IF(P$2,data2!L28/Calibration!$G29,"")</f>
        <v>32.331125672072631</v>
      </c>
      <c r="Q30" s="114">
        <f ca="1">IF(Q$2,data2!M28/Calibration!$G29,"")</f>
        <v>31.253424401741334</v>
      </c>
      <c r="R30" s="114">
        <f ca="1">IF(R$2,data2!N28/Calibration!$G29,"")</f>
        <v>37.935189790222118</v>
      </c>
      <c r="S30" s="114">
        <f ca="1">IF(S$2,data2!O28/Calibration!$G29,"")</f>
        <v>29.529096980772263</v>
      </c>
      <c r="T30" s="114">
        <f ca="1">IF(T$2,data2!P28/Calibration!$G29,"")</f>
        <v>35.779780514010781</v>
      </c>
      <c r="U30" s="114">
        <f ca="1">IF(U$2,data2!Q28/Calibration!$G29,"")</f>
        <v>31.253424401741334</v>
      </c>
      <c r="V30" s="114">
        <f ca="1">IF(V$2,data2!R28/Calibration!$G29,"")</f>
        <v>26.727064921697519</v>
      </c>
      <c r="W30" s="114">
        <f ca="1">IF(W$2,data2!S28/Calibration!$G29,"")</f>
        <v>37.719648862600984</v>
      </c>
      <c r="X30" s="114">
        <f ca="1">IF(X$2,data2!T28/Calibration!$G29,"")</f>
        <v>23.925034546509959</v>
      </c>
      <c r="Y30" s="114">
        <f ca="1">IF(Y$2,data2!U28/Calibration!$G29,"")</f>
        <v>24.571657329373362</v>
      </c>
      <c r="Z30" s="114" t="str">
        <f>IF(Z$2,data2!V28/Calibration!$G29,"")</f>
        <v/>
      </c>
      <c r="AA30" s="114">
        <f ca="1">IF(AA$2,data2!W28/Calibration!$G29,"")</f>
        <v>34.702075875905109</v>
      </c>
      <c r="AB30" s="114">
        <f ca="1">IF(AB$2,data2!X28/Calibration!$G29,"")</f>
        <v>36.641944224495319</v>
      </c>
      <c r="AC30" s="114">
        <f ca="1">IF(AC$2,data2!Y28/Calibration!$G29,"")</f>
        <v>41.383844632160269</v>
      </c>
      <c r="AD30" s="114">
        <f ca="1">IF(AD$2,data2!Z28/Calibration!$G29,"")</f>
        <v>24.571657329373362</v>
      </c>
      <c r="AE30" s="114">
        <f ca="1">IF(AE$2,data2!AA28/Calibration!$G29,"")</f>
        <v>40.521680921675731</v>
      </c>
      <c r="AF30" s="114">
        <f ca="1">IF(AF$2,data2!AB28/Calibration!$G29,"")</f>
        <v>25.433819355970712</v>
      </c>
      <c r="AG30" s="114">
        <f ca="1">IF(AG$2,data2!AC28/Calibration!$G29,"")</f>
        <v>38.150730717843253</v>
      </c>
      <c r="AH30" s="114">
        <f ca="1">IF(AH$2,data2!AD28/Calibration!$G29,"")</f>
        <v>38.581812573085521</v>
      </c>
      <c r="AI30" s="114">
        <f ca="1">IF(AI$2,data2!AE28/Calibration!$G29,"")</f>
        <v>29.529096980772263</v>
      </c>
      <c r="AJ30" s="114">
        <f ca="1">IF(AJ$2,data2!AF28/Calibration!$G29,"")</f>
        <v>27.804769559803187</v>
      </c>
      <c r="AK30" s="114">
        <f ca="1">IF(AK$2,data2!AG28/Calibration!$G29,"")</f>
        <v>32.331125672072631</v>
      </c>
    </row>
    <row r="31" spans="1:37">
      <c r="A31" s="112">
        <f>data2!A29</f>
        <v>435</v>
      </c>
      <c r="B31" s="114">
        <f t="shared" ca="1" si="1"/>
        <v>24.134274286669463</v>
      </c>
      <c r="C31" s="114">
        <f t="shared" ca="1" si="2"/>
        <v>35.044548936308729</v>
      </c>
      <c r="D31" s="114">
        <f t="shared" ca="1" si="3"/>
        <v>45.954823585947992</v>
      </c>
      <c r="E31" s="114">
        <f t="shared" ca="1" si="4"/>
        <v>7.2735164330928441</v>
      </c>
      <c r="F31" s="114">
        <f ca="1">IF(F$2,data2!B29/Calibration!$G30,"")</f>
        <v>39.599306842443696</v>
      </c>
      <c r="G31" s="114">
        <f ca="1">IF(G$2,data2!C29/Calibration!$G30,"")</f>
        <v>23.399591827306597</v>
      </c>
      <c r="H31" s="114">
        <f ca="1">IF(H$2,data2!D29/Calibration!$G30,"")</f>
        <v>34.999388670677561</v>
      </c>
      <c r="I31" s="114">
        <f ca="1">IF(I$2,data2!E29/Calibration!$G30,"")</f>
        <v>38.19933392053067</v>
      </c>
      <c r="J31" s="114">
        <f ca="1">IF(J$2,data2!F29/Calibration!$G30,"")</f>
        <v>33.599412623866826</v>
      </c>
      <c r="K31" s="114">
        <f ca="1">IF(K$2,data2!G29/Calibration!$G30,"")</f>
        <v>39.999299998675333</v>
      </c>
      <c r="L31" s="114">
        <f ca="1">IF(L$2,data2!H29/Calibration!$G30,"")</f>
        <v>39.599306842443696</v>
      </c>
      <c r="M31" s="114">
        <f ca="1">IF(M$2,data2!I29/Calibration!$G30,"")</f>
        <v>32.599429733287728</v>
      </c>
      <c r="N31" s="114">
        <f ca="1">IF(N$2,data2!J29/Calibration!$G30,"")</f>
        <v>27.599518405289949</v>
      </c>
      <c r="O31" s="114">
        <f ca="1">IF(O$2,data2!K29/Calibration!$G30,"")</f>
        <v>40.199296576791156</v>
      </c>
      <c r="P31" s="114">
        <f ca="1">IF(P$2,data2!L29/Calibration!$G30,"")</f>
        <v>42.399258936065166</v>
      </c>
      <c r="Q31" s="114">
        <f ca="1">IF(Q$2,data2!M29/Calibration!$G30,"")</f>
        <v>39.599306842443696</v>
      </c>
      <c r="R31" s="114">
        <f ca="1">IF(R$2,data2!N29/Calibration!$G30,"")</f>
        <v>42.199262357949351</v>
      </c>
      <c r="S31" s="114">
        <f ca="1">IF(S$2,data2!O29/Calibration!$G30,"")</f>
        <v>24.599569733552659</v>
      </c>
      <c r="T31" s="114">
        <f ca="1">IF(T$2,data2!P29/Calibration!$G30,"")</f>
        <v>42.999248670412626</v>
      </c>
      <c r="U31" s="114">
        <f ca="1">IF(U$2,data2!Q29/Calibration!$G30,"")</f>
        <v>28.599501295869047</v>
      </c>
      <c r="V31" s="114">
        <f ca="1">IF(V$2,data2!R29/Calibration!$G30,"")</f>
        <v>25.999545780363395</v>
      </c>
      <c r="W31" s="114">
        <f ca="1">IF(W$2,data2!S29/Calibration!$G30,"")</f>
        <v>40.999282889254431</v>
      </c>
      <c r="X31" s="114">
        <f ca="1">IF(X$2,data2!T29/Calibration!$G30,"")</f>
        <v>35.999371561256652</v>
      </c>
      <c r="Y31" s="114">
        <f ca="1">IF(Y$2,data2!U29/Calibration!$G30,"")</f>
        <v>23.999579999205199</v>
      </c>
      <c r="Z31" s="114" t="str">
        <f>IF(Z$2,data2!V29/Calibration!$G30,"")</f>
        <v/>
      </c>
      <c r="AA31" s="114">
        <f ca="1">IF(AA$2,data2!W29/Calibration!$G30,"")</f>
        <v>29.199491030216503</v>
      </c>
      <c r="AB31" s="114">
        <f ca="1">IF(AB$2,data2!X29/Calibration!$G30,"")</f>
        <v>43.999231560991724</v>
      </c>
      <c r="AC31" s="114">
        <f ca="1">IF(AC$2,data2!Y29/Calibration!$G30,"")</f>
        <v>45.199211029686637</v>
      </c>
      <c r="AD31" s="114">
        <f ca="1">IF(AD$2,data2!Z29/Calibration!$G30,"")</f>
        <v>24.599569733552659</v>
      </c>
      <c r="AE31" s="114">
        <f ca="1">IF(AE$2,data2!AA29/Calibration!$G30,"")</f>
        <v>43.199245248528442</v>
      </c>
      <c r="AF31" s="114">
        <f ca="1">IF(AF$2,data2!AB29/Calibration!$G30,"")</f>
        <v>38.19933392053067</v>
      </c>
      <c r="AG31" s="114">
        <f ca="1">IF(AG$2,data2!AC29/Calibration!$G30,"")</f>
        <v>43.199245248528442</v>
      </c>
      <c r="AH31" s="114">
        <f ca="1">IF(AH$2,data2!AD29/Calibration!$G30,"")</f>
        <v>40.799286311138616</v>
      </c>
      <c r="AI31" s="114">
        <f ca="1">IF(AI$2,data2!AE29/Calibration!$G30,"")</f>
        <v>25.799549202247576</v>
      </c>
      <c r="AJ31" s="114">
        <f ca="1">IF(AJ$2,data2!AF29/Calibration!$G30,"")</f>
        <v>26.199542358479214</v>
      </c>
      <c r="AK31" s="114">
        <f ca="1">IF(AK$2,data2!AG29/Calibration!$G30,"")</f>
        <v>28.799497873984865</v>
      </c>
    </row>
    <row r="32" spans="1:37">
      <c r="A32" s="112">
        <f>data2!A30</f>
        <v>440</v>
      </c>
      <c r="B32" s="114">
        <f t="shared" ca="1" si="1"/>
        <v>35.337085287071368</v>
      </c>
      <c r="C32" s="114">
        <f t="shared" ca="1" si="2"/>
        <v>42.893761287505555</v>
      </c>
      <c r="D32" s="114">
        <f t="shared" ca="1" si="3"/>
        <v>50.450437287939742</v>
      </c>
      <c r="E32" s="114">
        <f t="shared" ca="1" si="4"/>
        <v>5.0377840002894576</v>
      </c>
      <c r="F32" s="114">
        <f ca="1">IF(F$2,data2!B30/Calibration!$G31,"")</f>
        <v>41.967175372133688</v>
      </c>
      <c r="G32" s="114">
        <f ca="1">IF(G$2,data2!C30/Calibration!$G31,"")</f>
        <v>36.371550046287425</v>
      </c>
      <c r="H32" s="114">
        <f ca="1">IF(H$2,data2!D30/Calibration!$G31,"")</f>
        <v>45.324547653298787</v>
      </c>
      <c r="I32" s="114">
        <f ca="1">IF(I$2,data2!E30/Calibration!$G31,"")</f>
        <v>42.713258748913191</v>
      </c>
      <c r="J32" s="114">
        <f ca="1">IF(J$2,data2!F30/Calibration!$G31,"")</f>
        <v>45.324547653298787</v>
      </c>
      <c r="K32" s="114">
        <f ca="1">IF(K$2,data2!G30/Calibration!$G31,"")</f>
        <v>45.511068497493667</v>
      </c>
      <c r="L32" s="114">
        <f ca="1">IF(L$2,data2!H30/Calibration!$G31,"")</f>
        <v>44.39194343232441</v>
      </c>
      <c r="M32" s="114">
        <f ca="1">IF(M$2,data2!I30/Calibration!$G31,"")</f>
        <v>44.951505964909039</v>
      </c>
      <c r="N32" s="114">
        <f ca="1">IF(N$2,data2!J30/Calibration!$G31,"")</f>
        <v>40.475008618574684</v>
      </c>
      <c r="O32" s="114">
        <f ca="1">IF(O$2,data2!K30/Calibration!$G31,"")</f>
        <v>45.138026809103913</v>
      </c>
      <c r="P32" s="114">
        <f ca="1">IF(P$2,data2!L30/Calibration!$G31,"")</f>
        <v>48.308881160416796</v>
      </c>
      <c r="Q32" s="114">
        <f ca="1">IF(Q$2,data2!M30/Calibration!$G31,"")</f>
        <v>42.713258748913191</v>
      </c>
      <c r="R32" s="114">
        <f ca="1">IF(R$2,data2!N30/Calibration!$G31,"")</f>
        <v>45.511068497493667</v>
      </c>
      <c r="S32" s="114">
        <f ca="1">IF(S$2,data2!O30/Calibration!$G31,"")</f>
        <v>31.335490167368445</v>
      </c>
      <c r="T32" s="114">
        <f ca="1">IF(T$2,data2!P30/Calibration!$G31,"")</f>
        <v>47.189756095247546</v>
      </c>
      <c r="U32" s="114">
        <f ca="1">IF(U$2,data2!Q30/Calibration!$G31,"")</f>
        <v>40.848050306964431</v>
      </c>
      <c r="V32" s="114">
        <f ca="1">IF(V$2,data2!R30/Calibration!$G31,"")</f>
        <v>39.355883553405434</v>
      </c>
      <c r="W32" s="114">
        <f ca="1">IF(W$2,data2!S30/Calibration!$G31,"")</f>
        <v>45.511068497493667</v>
      </c>
      <c r="X32" s="114">
        <f ca="1">IF(X$2,data2!T30/Calibration!$G31,"")</f>
        <v>45.884110185883415</v>
      </c>
      <c r="Y32" s="114">
        <f ca="1">IF(Y$2,data2!U30/Calibration!$G31,"")</f>
        <v>37.304154267261801</v>
      </c>
      <c r="Z32" s="114" t="str">
        <f>IF(Z$2,data2!V30/Calibration!$G31,"")</f>
        <v/>
      </c>
      <c r="AA32" s="114">
        <f ca="1">IF(AA$2,data2!W30/Calibration!$G31,"")</f>
        <v>30.962448478978693</v>
      </c>
      <c r="AB32" s="114">
        <f ca="1">IF(AB$2,data2!X30/Calibration!$G31,"")</f>
        <v>47.749318627832167</v>
      </c>
      <c r="AC32" s="114">
        <f ca="1">IF(AC$2,data2!Y30/Calibration!$G31,"")</f>
        <v>50.733652134950177</v>
      </c>
      <c r="AD32" s="114">
        <f ca="1">IF(AD$2,data2!Z30/Calibration!$G31,"")</f>
        <v>38.796321020820805</v>
      </c>
      <c r="AE32" s="114">
        <f ca="1">IF(AE$2,data2!AA30/Calibration!$G31,"")</f>
        <v>47.189756095247546</v>
      </c>
      <c r="AF32" s="114">
        <f ca="1">IF(AF$2,data2!AB30/Calibration!$G31,"")</f>
        <v>50.547128376412644</v>
      </c>
      <c r="AG32" s="114">
        <f ca="1">IF(AG$2,data2!AC30/Calibration!$G31,"")</f>
        <v>47.749318627832167</v>
      </c>
      <c r="AH32" s="114">
        <f ca="1">IF(AH$2,data2!AD30/Calibration!$G31,"")</f>
        <v>45.884110185883415</v>
      </c>
      <c r="AI32" s="114">
        <f ca="1">IF(AI$2,data2!AE30/Calibration!$G31,"")</f>
        <v>36.371550046287425</v>
      </c>
      <c r="AJ32" s="114">
        <f ca="1">IF(AJ$2,data2!AF30/Calibration!$G31,"")</f>
        <v>38.609800176625932</v>
      </c>
      <c r="AK32" s="114">
        <f ca="1">IF(AK$2,data2!AG30/Calibration!$G31,"")</f>
        <v>38.982841865015679</v>
      </c>
    </row>
    <row r="33" spans="1:37">
      <c r="A33" s="112">
        <f>data2!A31</f>
        <v>445</v>
      </c>
      <c r="B33" s="114">
        <f t="shared" ca="1" si="1"/>
        <v>43.809628223687966</v>
      </c>
      <c r="C33" s="114">
        <f t="shared" ca="1" si="2"/>
        <v>48.462043590467097</v>
      </c>
      <c r="D33" s="114">
        <f t="shared" ca="1" si="3"/>
        <v>53.114458957246228</v>
      </c>
      <c r="E33" s="114">
        <f t="shared" ca="1" si="4"/>
        <v>3.1016102445194185</v>
      </c>
      <c r="F33" s="114">
        <f ca="1">IF(F$2,data2!B31/Calibration!$G32,"")</f>
        <v>45.641531425609685</v>
      </c>
      <c r="G33" s="114">
        <f ca="1">IF(G$2,data2!C31/Calibration!$G32,"")</f>
        <v>47.390247000543923</v>
      </c>
      <c r="H33" s="114">
        <f ca="1">IF(H$2,data2!D31/Calibration!$G32,"")</f>
        <v>48.439477984902254</v>
      </c>
      <c r="I33" s="114">
        <f ca="1">IF(I$2,data2!E31/Calibration!$G32,"")</f>
        <v>43.193325795440231</v>
      </c>
      <c r="J33" s="114">
        <f ca="1">IF(J$2,data2!F31/Calibration!$G32,"")</f>
        <v>48.614352547958312</v>
      </c>
      <c r="K33" s="114">
        <f ca="1">IF(K$2,data2!G31/Calibration!$G32,"")</f>
        <v>45.291787764156908</v>
      </c>
      <c r="L33" s="114">
        <f ca="1">IF(L$2,data2!H31/Calibration!$G32,"")</f>
        <v>47.7399906619967</v>
      </c>
      <c r="M33" s="114">
        <f ca="1">IF(M$2,data2!I31/Calibration!$G32,"")</f>
        <v>50.887683615071708</v>
      </c>
      <c r="N33" s="114">
        <f ca="1">IF(N$2,data2!J31/Calibration!$G32,"")</f>
        <v>47.7399906619967</v>
      </c>
      <c r="O33" s="114">
        <f ca="1">IF(O$2,data2!K31/Calibration!$G32,"")</f>
        <v>44.767172271977742</v>
      </c>
      <c r="P33" s="114">
        <f ca="1">IF(P$2,data2!L31/Calibration!$G32,"")</f>
        <v>52.986145583788385</v>
      </c>
      <c r="Q33" s="114">
        <f ca="1">IF(Q$2,data2!M31/Calibration!$G32,"")</f>
        <v>45.816403256336073</v>
      </c>
      <c r="R33" s="114">
        <f ca="1">IF(R$2,data2!N31/Calibration!$G32,"")</f>
        <v>45.466659594883296</v>
      </c>
      <c r="S33" s="114">
        <f ca="1">IF(S$2,data2!O31/Calibration!$G32,"")</f>
        <v>44.767172271977742</v>
      </c>
      <c r="T33" s="114">
        <f ca="1">IF(T$2,data2!P31/Calibration!$G32,"")</f>
        <v>50.013327193769427</v>
      </c>
      <c r="U33" s="114">
        <f ca="1">IF(U$2,data2!Q31/Calibration!$G32,"")</f>
        <v>53.161014682185112</v>
      </c>
      <c r="V33" s="114">
        <f ca="1">IF(V$2,data2!R31/Calibration!$G32,"")</f>
        <v>52.286658260882824</v>
      </c>
      <c r="W33" s="114">
        <f ca="1">IF(W$2,data2!S31/Calibration!$G32,"")</f>
        <v>45.291787764156908</v>
      </c>
      <c r="X33" s="114">
        <f ca="1">IF(X$2,data2!T31/Calibration!$G32,"")</f>
        <v>48.789221646355038</v>
      </c>
      <c r="Y33" s="114">
        <f ca="1">IF(Y$2,data2!U31/Calibration!$G32,"")</f>
        <v>48.264608886505528</v>
      </c>
      <c r="Z33" s="114" t="str">
        <f>IF(Z$2,data2!V31/Calibration!$G32,"")</f>
        <v/>
      </c>
      <c r="AA33" s="114">
        <f ca="1">IF(AA$2,data2!W31/Calibration!$G32,"")</f>
        <v>44.417428610524958</v>
      </c>
      <c r="AB33" s="114">
        <f ca="1">IF(AB$2,data2!X31/Calibration!$G32,"")</f>
        <v>50.712814516674982</v>
      </c>
      <c r="AC33" s="114">
        <f ca="1">IF(AC$2,data2!Y31/Calibration!$G32,"")</f>
        <v>49.663583532316643</v>
      </c>
      <c r="AD33" s="114">
        <f ca="1">IF(AD$2,data2!Z31/Calibration!$G32,"")</f>
        <v>49.313839870863866</v>
      </c>
      <c r="AE33" s="114">
        <f ca="1">IF(AE$2,data2!AA31/Calibration!$G32,"")</f>
        <v>46.341016016185584</v>
      </c>
      <c r="AF33" s="114">
        <f ca="1">IF(AF$2,data2!AB31/Calibration!$G32,"")</f>
        <v>54.385120229599501</v>
      </c>
      <c r="AG33" s="114">
        <f ca="1">IF(AG$2,data2!AC31/Calibration!$G32,"")</f>
        <v>49.488708969260593</v>
      </c>
      <c r="AH33" s="114">
        <f ca="1">IF(AH$2,data2!AD31/Calibration!$G32,"")</f>
        <v>45.291787764156908</v>
      </c>
      <c r="AI33" s="114">
        <f ca="1">IF(AI$2,data2!AE31/Calibration!$G32,"")</f>
        <v>50.363070855222205</v>
      </c>
      <c r="AJ33" s="114">
        <f ca="1">IF(AJ$2,data2!AF31/Calibration!$G32,"")</f>
        <v>51.412301839580543</v>
      </c>
      <c r="AK33" s="114">
        <f ca="1">IF(AK$2,data2!AG31/Calibration!$G32,"")</f>
        <v>54.385120229599501</v>
      </c>
    </row>
    <row r="34" spans="1:37">
      <c r="A34" s="112">
        <f>data2!A32</f>
        <v>450</v>
      </c>
      <c r="B34" s="114">
        <f t="shared" ca="1" si="1"/>
        <v>45.788973043705575</v>
      </c>
      <c r="C34" s="114">
        <f t="shared" ca="1" si="2"/>
        <v>50.545347629233184</v>
      </c>
      <c r="D34" s="114">
        <f t="shared" ca="1" si="3"/>
        <v>55.301722214760794</v>
      </c>
      <c r="E34" s="114">
        <f t="shared" ca="1" si="4"/>
        <v>3.1709163903517394</v>
      </c>
      <c r="F34" s="114">
        <f ca="1">IF(F$2,data2!B32/Calibration!$G33,"")</f>
        <v>46.579235813321525</v>
      </c>
      <c r="G34" s="114">
        <f ca="1">IF(G$2,data2!C32/Calibration!$G33,"")</f>
        <v>48.225145842126516</v>
      </c>
      <c r="H34" s="114">
        <f ca="1">IF(H$2,data2!D32/Calibration!$G33,"")</f>
        <v>50.200237876692498</v>
      </c>
      <c r="I34" s="114">
        <f ca="1">IF(I$2,data2!E32/Calibration!$G33,"")</f>
        <v>44.274961772994537</v>
      </c>
      <c r="J34" s="114">
        <f ca="1">IF(J$2,data2!F32/Calibration!$G33,"")</f>
        <v>50.858601888214494</v>
      </c>
      <c r="K34" s="114">
        <f ca="1">IF(K$2,data2!G32/Calibration!$G33,"")</f>
        <v>44.274961772994537</v>
      </c>
      <c r="L34" s="114">
        <f ca="1">IF(L$2,data2!H32/Calibration!$G33,"")</f>
        <v>49.37728029059577</v>
      </c>
      <c r="M34" s="114">
        <f ca="1">IF(M$2,data2!I32/Calibration!$G33,"")</f>
        <v>52.833693922780483</v>
      </c>
      <c r="N34" s="114">
        <f ca="1">IF(N$2,data2!J32/Calibration!$G33,"")</f>
        <v>49.541873865170501</v>
      </c>
      <c r="O34" s="114">
        <f ca="1">IF(O$2,data2!K32/Calibration!$G33,"")</f>
        <v>47.073011393657261</v>
      </c>
      <c r="P34" s="114">
        <f ca="1">IF(P$2,data2!L32/Calibration!$G33,"")</f>
        <v>50.694008313639756</v>
      </c>
      <c r="Q34" s="114">
        <f ca="1">IF(Q$2,data2!M32/Calibration!$G33,"")</f>
        <v>47.073011393657261</v>
      </c>
      <c r="R34" s="114">
        <f ca="1">IF(R$2,data2!N32/Calibration!$G33,"")</f>
        <v>50.03564430211776</v>
      </c>
      <c r="S34" s="114">
        <f ca="1">IF(S$2,data2!O32/Calibration!$G33,"")</f>
        <v>48.718921422462245</v>
      </c>
      <c r="T34" s="114">
        <f ca="1">IF(T$2,data2!P32/Calibration!$G33,"")</f>
        <v>49.048103428223243</v>
      </c>
      <c r="U34" s="114">
        <f ca="1">IF(U$2,data2!Q32/Calibration!$G33,"")</f>
        <v>55.302556394293724</v>
      </c>
      <c r="V34" s="114">
        <f ca="1">IF(V$2,data2!R32/Calibration!$G33,"")</f>
        <v>53.162875928541482</v>
      </c>
      <c r="W34" s="114">
        <f ca="1">IF(W$2,data2!S32/Calibration!$G33,"")</f>
        <v>48.554327847887514</v>
      </c>
      <c r="X34" s="114">
        <f ca="1">IF(X$2,data2!T32/Calibration!$G33,"")</f>
        <v>52.998282353966744</v>
      </c>
      <c r="Y34" s="114">
        <f ca="1">IF(Y$2,data2!U32/Calibration!$G33,"")</f>
        <v>49.048103428223243</v>
      </c>
      <c r="Z34" s="114" t="str">
        <f>IF(Z$2,data2!V32/Calibration!$G33,"")</f>
        <v/>
      </c>
      <c r="AA34" s="114">
        <f ca="1">IF(AA$2,data2!W32/Calibration!$G33,"")</f>
        <v>50.858601888214494</v>
      </c>
      <c r="AB34" s="114">
        <f ca="1">IF(AB$2,data2!X32/Calibration!$G33,"")</f>
        <v>50.03564430211776</v>
      </c>
      <c r="AC34" s="114">
        <f ca="1">IF(AC$2,data2!Y32/Calibration!$G33,"")</f>
        <v>51.846147905497489</v>
      </c>
      <c r="AD34" s="114">
        <f ca="1">IF(AD$2,data2!Z32/Calibration!$G33,"")</f>
        <v>50.364826307878758</v>
      </c>
      <c r="AE34" s="114">
        <f ca="1">IF(AE$2,data2!AA32/Calibration!$G33,"")</f>
        <v>53.327464359727742</v>
      </c>
      <c r="AF34" s="114">
        <f ca="1">IF(AF$2,data2!AB32/Calibration!$G33,"")</f>
        <v>57.277648428859713</v>
      </c>
      <c r="AG34" s="114">
        <f ca="1">IF(AG$2,data2!AC32/Calibration!$G33,"")</f>
        <v>48.883509853648505</v>
      </c>
      <c r="AH34" s="114">
        <f ca="1">IF(AH$2,data2!AD32/Calibration!$G33,"")</f>
        <v>52.833693922780483</v>
      </c>
      <c r="AI34" s="114">
        <f ca="1">IF(AI$2,data2!AE32/Calibration!$G33,"")</f>
        <v>52.833693922780483</v>
      </c>
      <c r="AJ34" s="114">
        <f ca="1">IF(AJ$2,data2!AF32/Calibration!$G33,"")</f>
        <v>53.49205793430248</v>
      </c>
      <c r="AK34" s="114">
        <f ca="1">IF(AK$2,data2!AG32/Calibration!$G33,"")</f>
        <v>57.277648428859713</v>
      </c>
    </row>
    <row r="35" spans="1:37">
      <c r="A35" s="112">
        <f>data2!A33</f>
        <v>455</v>
      </c>
      <c r="B35" s="114">
        <f t="shared" ca="1" si="1"/>
        <v>51.67840435341936</v>
      </c>
      <c r="C35" s="114">
        <f t="shared" ca="1" si="2"/>
        <v>56.870729127540834</v>
      </c>
      <c r="D35" s="114">
        <f t="shared" ca="1" si="3"/>
        <v>62.063053901662308</v>
      </c>
      <c r="E35" s="114">
        <f t="shared" ca="1" si="4"/>
        <v>3.4615498494143147</v>
      </c>
      <c r="F35" s="114">
        <f ca="1">IF(F$2,data2!B33/Calibration!$G34,"")</f>
        <v>51.633822212754737</v>
      </c>
      <c r="G35" s="114">
        <f ca="1">IF(G$2,data2!C33/Calibration!$G34,"")</f>
        <v>54.269781549555077</v>
      </c>
      <c r="H35" s="114">
        <f ca="1">IF(H$2,data2!D33/Calibration!$G34,"")</f>
        <v>53.649555253197086</v>
      </c>
      <c r="I35" s="114">
        <f ca="1">IF(I$2,data2!E33/Calibration!$G34,"")</f>
        <v>54.269781549555077</v>
      </c>
      <c r="J35" s="114">
        <f ca="1">IF(J$2,data2!F33/Calibration!$G34,"")</f>
        <v>54.11472255274446</v>
      </c>
      <c r="K35" s="114">
        <f ca="1">IF(K$2,data2!G33/Calibration!$G34,"")</f>
        <v>54.11472255274446</v>
      </c>
      <c r="L35" s="114">
        <f ca="1">IF(L$2,data2!H33/Calibration!$G34,"")</f>
        <v>53.959668401376078</v>
      </c>
      <c r="M35" s="114">
        <f ca="1">IF(M$2,data2!I33/Calibration!$G34,"")</f>
        <v>53.804609404565468</v>
      </c>
      <c r="N35" s="114">
        <f ca="1">IF(N$2,data2!J33/Calibration!$G34,"")</f>
        <v>53.649555253197086</v>
      </c>
      <c r="O35" s="114">
        <f ca="1">IF(O$2,data2!K33/Calibration!$G34,"")</f>
        <v>57.991139327703003</v>
      </c>
      <c r="P35" s="114">
        <f ca="1">IF(P$2,data2!L33/Calibration!$G34,"")</f>
        <v>52.719215808660103</v>
      </c>
      <c r="Q35" s="114">
        <f ca="1">IF(Q$2,data2!M33/Calibration!$G34,"")</f>
        <v>51.943935360933729</v>
      </c>
      <c r="R35" s="114">
        <f ca="1">IF(R$2,data2!N33/Calibration!$G34,"")</f>
        <v>57.681026179524011</v>
      </c>
      <c r="S35" s="114">
        <f ca="1">IF(S$2,data2!O33/Calibration!$G34,"")</f>
        <v>53.494496256386476</v>
      </c>
      <c r="T35" s="114">
        <f ca="1">IF(T$2,data2!P33/Calibration!$G34,"")</f>
        <v>55.20012099409206</v>
      </c>
      <c r="U35" s="114">
        <f ca="1">IF(U$2,data2!Q33/Calibration!$G34,"")</f>
        <v>60.627098664503343</v>
      </c>
      <c r="V35" s="114">
        <f ca="1">IF(V$2,data2!R33/Calibration!$G34,"")</f>
        <v>58.456306627250385</v>
      </c>
      <c r="W35" s="114">
        <f ca="1">IF(W$2,data2!S33/Calibration!$G34,"")</f>
        <v>59.076532923608369</v>
      </c>
      <c r="X35" s="114">
        <f ca="1">IF(X$2,data2!T33/Calibration!$G34,"")</f>
        <v>57.06079988316602</v>
      </c>
      <c r="Y35" s="114">
        <f ca="1">IF(Y$2,data2!U33/Calibration!$G34,"")</f>
        <v>55.355175145460436</v>
      </c>
      <c r="Z35" s="114" t="str">
        <f>IF(Z$2,data2!V33/Calibration!$G34,"")</f>
        <v/>
      </c>
      <c r="AA35" s="114">
        <f ca="1">IF(AA$2,data2!W33/Calibration!$G34,"")</f>
        <v>56.130460438629036</v>
      </c>
      <c r="AB35" s="114">
        <f ca="1">IF(AB$2,data2!X33/Calibration!$G34,"")</f>
        <v>57.525967182713401</v>
      </c>
      <c r="AC35" s="114">
        <f ca="1">IF(AC$2,data2!Y33/Calibration!$G34,"")</f>
        <v>63.573171149482668</v>
      </c>
      <c r="AD35" s="114">
        <f ca="1">IF(AD$2,data2!Z33/Calibration!$G34,"")</f>
        <v>56.750686734987028</v>
      </c>
      <c r="AE35" s="114">
        <f ca="1">IF(AE$2,data2!AA33/Calibration!$G34,"")</f>
        <v>62.48777755357731</v>
      </c>
      <c r="AF35" s="114">
        <f ca="1">IF(AF$2,data2!AB33/Calibration!$G34,"")</f>
        <v>59.076532923608369</v>
      </c>
      <c r="AG35" s="114">
        <f ca="1">IF(AG$2,data2!AC33/Calibration!$G34,"")</f>
        <v>58.611365624060994</v>
      </c>
      <c r="AH35" s="114">
        <f ca="1">IF(AH$2,data2!AD33/Calibration!$G34,"")</f>
        <v>62.332718556766693</v>
      </c>
      <c r="AI35" s="114">
        <f ca="1">IF(AI$2,data2!AE33/Calibration!$G34,"")</f>
        <v>58.766419775429377</v>
      </c>
      <c r="AJ35" s="114">
        <f ca="1">IF(AJ$2,data2!AF33/Calibration!$G34,"")</f>
        <v>60.782152815871726</v>
      </c>
      <c r="AK35" s="114">
        <f ca="1">IF(AK$2,data2!AG33/Calibration!$G34,"")</f>
        <v>63.883284297661667</v>
      </c>
    </row>
    <row r="36" spans="1:37">
      <c r="A36" s="112">
        <f>data2!A34</f>
        <v>460</v>
      </c>
      <c r="B36" s="114">
        <f t="shared" ca="1" si="1"/>
        <v>52.527638069117728</v>
      </c>
      <c r="C36" s="114">
        <f t="shared" ca="1" si="2"/>
        <v>57.0818582409402</v>
      </c>
      <c r="D36" s="114">
        <f t="shared" ca="1" si="3"/>
        <v>61.636078412762672</v>
      </c>
      <c r="E36" s="114">
        <f t="shared" ca="1" si="4"/>
        <v>3.0361467812149798</v>
      </c>
      <c r="F36" s="114">
        <f ca="1">IF(F$2,data2!B34/Calibration!$G35,"")</f>
        <v>56.762595947287394</v>
      </c>
      <c r="G36" s="114">
        <f ca="1">IF(G$2,data2!C34/Calibration!$G35,"")</f>
        <v>54.72496802976687</v>
      </c>
      <c r="H36" s="114">
        <f ca="1">IF(H$2,data2!D34/Calibration!$G35,"")</f>
        <v>55.307148734262931</v>
      </c>
      <c r="I36" s="114">
        <f ca="1">IF(I$2,data2!E34/Calibration!$G35,"")</f>
        <v>53.123968818294863</v>
      </c>
      <c r="J36" s="114">
        <f ca="1">IF(J$2,data2!F34/Calibration!$G35,"")</f>
        <v>53.560606620774756</v>
      </c>
      <c r="K36" s="114">
        <f ca="1">IF(K$2,data2!G34/Calibration!$G35,"")</f>
        <v>55.743781988527132</v>
      </c>
      <c r="L36" s="114">
        <f ca="1">IF(L$2,data2!H34/Calibration!$G35,"")</f>
        <v>56.325962693023193</v>
      </c>
      <c r="M36" s="114">
        <f ca="1">IF(M$2,data2!I34/Calibration!$G35,"")</f>
        <v>52.832878466046836</v>
      </c>
      <c r="N36" s="114">
        <f ca="1">IF(N$2,data2!J34/Calibration!$G35,"")</f>
        <v>54.433877677518844</v>
      </c>
      <c r="O36" s="114">
        <f ca="1">IF(O$2,data2!K34/Calibration!$G35,"")</f>
        <v>55.889329438758992</v>
      </c>
      <c r="P36" s="114">
        <f ca="1">IF(P$2,data2!L34/Calibration!$G35,"")</f>
        <v>60.692317976743638</v>
      </c>
      <c r="Q36" s="114">
        <f ca="1">IF(Q$2,data2!M34/Calibration!$G35,"")</f>
        <v>54.870510931783045</v>
      </c>
      <c r="R36" s="114">
        <f ca="1">IF(R$2,data2!N34/Calibration!$G35,"")</f>
        <v>51.377426704806687</v>
      </c>
      <c r="S36" s="114">
        <f ca="1">IF(S$2,data2!O34/Calibration!$G35,"")</f>
        <v>56.471505595039361</v>
      </c>
      <c r="T36" s="114">
        <f ca="1">IF(T$2,data2!P34/Calibration!$G35,"")</f>
        <v>60.837860878759813</v>
      </c>
      <c r="U36" s="114">
        <f ca="1">IF(U$2,data2!Q34/Calibration!$G35,"")</f>
        <v>60.255680174263752</v>
      </c>
      <c r="V36" s="114">
        <f ca="1">IF(V$2,data2!R34/Calibration!$G35,"")</f>
        <v>57.926957356279516</v>
      </c>
      <c r="W36" s="114">
        <f ca="1">IF(W$2,data2!S34/Calibration!$G35,"")</f>
        <v>55.016058382014904</v>
      </c>
      <c r="X36" s="114">
        <f ca="1">IF(X$2,data2!T34/Calibration!$G35,"")</f>
        <v>55.889329438758992</v>
      </c>
      <c r="Y36" s="114">
        <f ca="1">IF(Y$2,data2!U34/Calibration!$G35,"")</f>
        <v>54.870510931783045</v>
      </c>
      <c r="Z36" s="114" t="str">
        <f>IF(Z$2,data2!V34/Calibration!$G35,"")</f>
        <v/>
      </c>
      <c r="AA36" s="114">
        <f ca="1">IF(AA$2,data2!W34/Calibration!$G35,"")</f>
        <v>58.50913806077557</v>
      </c>
      <c r="AB36" s="114">
        <f ca="1">IF(AB$2,data2!X34/Calibration!$G35,"")</f>
        <v>61.420041583255873</v>
      </c>
      <c r="AC36" s="114">
        <f ca="1">IF(AC$2,data2!Y34/Calibration!$G35,"")</f>
        <v>61.274498681239699</v>
      </c>
      <c r="AD36" s="114">
        <f ca="1">IF(AD$2,data2!Z34/Calibration!$G35,"")</f>
        <v>55.889329438758992</v>
      </c>
      <c r="AE36" s="114">
        <f ca="1">IF(AE$2,data2!AA34/Calibration!$G35,"")</f>
        <v>55.743781988527132</v>
      </c>
      <c r="AF36" s="114">
        <f ca="1">IF(AF$2,data2!AB34/Calibration!$G35,"")</f>
        <v>59.382409117519664</v>
      </c>
      <c r="AG36" s="114">
        <f ca="1">IF(AG$2,data2!AC34/Calibration!$G35,"")</f>
        <v>59.673499469767691</v>
      </c>
      <c r="AH36" s="114">
        <f ca="1">IF(AH$2,data2!AD34/Calibration!$G35,"")</f>
        <v>56.471505595039361</v>
      </c>
      <c r="AI36" s="114">
        <f ca="1">IF(AI$2,data2!AE34/Calibration!$G35,"")</f>
        <v>59.81904691999955</v>
      </c>
      <c r="AJ36" s="114">
        <f ca="1">IF(AJ$2,data2!AF34/Calibration!$G35,"")</f>
        <v>59.964589822015725</v>
      </c>
      <c r="AK36" s="114">
        <f ca="1">IF(AK$2,data2!AG34/Calibration!$G35,"")</f>
        <v>64.476488007752337</v>
      </c>
    </row>
    <row r="37" spans="1:37">
      <c r="A37" s="112">
        <f>data2!A35</f>
        <v>465</v>
      </c>
      <c r="B37" s="114">
        <f t="shared" ca="1" si="1"/>
        <v>54.159220342606588</v>
      </c>
      <c r="C37" s="114">
        <f t="shared" ca="1" si="2"/>
        <v>60.042266219232467</v>
      </c>
      <c r="D37" s="114">
        <f t="shared" ca="1" si="3"/>
        <v>65.925312095858345</v>
      </c>
      <c r="E37" s="114">
        <f t="shared" ca="1" si="4"/>
        <v>3.9220305844172514</v>
      </c>
      <c r="F37" s="114">
        <f ca="1">IF(F$2,data2!B35/Calibration!$G36,"")</f>
        <v>57.260623916633875</v>
      </c>
      <c r="G37" s="114">
        <f ca="1">IF(G$2,data2!C35/Calibration!$G36,"")</f>
        <v>55.220456362413309</v>
      </c>
      <c r="H37" s="114">
        <f ca="1">IF(H$2,data2!D35/Calibration!$G36,"")</f>
        <v>62.021007792684799</v>
      </c>
      <c r="I37" s="114">
        <f ca="1">IF(I$2,data2!E35/Calibration!$G36,"")</f>
        <v>56.172535687790436</v>
      </c>
      <c r="J37" s="114">
        <f ca="1">IF(J$2,data2!F35/Calibration!$G36,"")</f>
        <v>59.84483133499792</v>
      </c>
      <c r="K37" s="114">
        <f ca="1">IF(K$2,data2!G35/Calibration!$G36,"")</f>
        <v>55.49247841962417</v>
      </c>
      <c r="L37" s="114">
        <f ca="1">IF(L$2,data2!H35/Calibration!$G36,"")</f>
        <v>59.572809277787066</v>
      </c>
      <c r="M37" s="114">
        <f ca="1">IF(M$2,data2!I35/Calibration!$G36,"")</f>
        <v>65.013246171726024</v>
      </c>
      <c r="N37" s="114">
        <f ca="1">IF(N$2,data2!J35/Calibration!$G36,"")</f>
        <v>60.388875449419643</v>
      </c>
      <c r="O37" s="114">
        <f ca="1">IF(O$2,data2!K35/Calibration!$G36,"")</f>
        <v>55.49247841962417</v>
      </c>
      <c r="P37" s="114">
        <f ca="1">IF(P$2,data2!L35/Calibration!$G36,"")</f>
        <v>67.053413725946584</v>
      </c>
      <c r="Q37" s="114">
        <f ca="1">IF(Q$2,data2!M35/Calibration!$G36,"")</f>
        <v>57.260623916633875</v>
      </c>
      <c r="R37" s="114">
        <f ca="1">IF(R$2,data2!N35/Calibration!$G36,"")</f>
        <v>53.452315115681841</v>
      </c>
      <c r="S37" s="114">
        <f ca="1">IF(S$2,data2!O35/Calibration!$G36,"")</f>
        <v>59.300787220576204</v>
      </c>
      <c r="T37" s="114">
        <f ca="1">IF(T$2,data2!P35/Calibration!$G36,"")</f>
        <v>60.660897506630498</v>
      </c>
      <c r="U37" s="114">
        <f ca="1">IF(U$2,data2!Q35/Calibration!$G36,"")</f>
        <v>66.50936961152486</v>
      </c>
      <c r="V37" s="114">
        <f ca="1">IF(V$2,data2!R35/Calibration!$G36,"")</f>
        <v>61.068928467307671</v>
      </c>
      <c r="W37" s="114">
        <f ca="1">IF(W$2,data2!S35/Calibration!$G36,"")</f>
        <v>54.268381287314419</v>
      </c>
      <c r="X37" s="114">
        <f ca="1">IF(X$2,data2!T35/Calibration!$G36,"")</f>
        <v>60.524884352885955</v>
      </c>
      <c r="Y37" s="114">
        <f ca="1">IF(Y$2,data2!U35/Calibration!$G36,"")</f>
        <v>55.900513630579574</v>
      </c>
      <c r="Z37" s="114" t="str">
        <f>IF(Z$2,data2!V35/Calibration!$G36,"")</f>
        <v/>
      </c>
      <c r="AA37" s="114">
        <f ca="1">IF(AA$2,data2!W35/Calibration!$G36,"")</f>
        <v>63.381118078739092</v>
      </c>
      <c r="AB37" s="114">
        <f ca="1">IF(AB$2,data2!X35/Calibration!$G36,"")</f>
        <v>60.252862295675094</v>
      </c>
      <c r="AC37" s="114">
        <f ca="1">IF(AC$2,data2!Y35/Calibration!$G36,"")</f>
        <v>59.980840238464232</v>
      </c>
      <c r="AD37" s="114">
        <f ca="1">IF(AD$2,data2!Z35/Calibration!$G36,"")</f>
        <v>59.300787220576204</v>
      </c>
      <c r="AE37" s="114">
        <f ca="1">IF(AE$2,data2!AA35/Calibration!$G36,"")</f>
        <v>60.660897506630498</v>
      </c>
      <c r="AF37" s="114">
        <f ca="1">IF(AF$2,data2!AB35/Calibration!$G36,"")</f>
        <v>70.317674162198657</v>
      </c>
      <c r="AG37" s="114">
        <f ca="1">IF(AG$2,data2!AC35/Calibration!$G36,"")</f>
        <v>57.668654877311049</v>
      </c>
      <c r="AH37" s="114">
        <f ca="1">IF(AH$2,data2!AD35/Calibration!$G36,"")</f>
        <v>61.476963678263076</v>
      </c>
      <c r="AI37" s="114">
        <f ca="1">IF(AI$2,data2!AE35/Calibration!$G36,"")</f>
        <v>61.204941621052221</v>
      </c>
      <c r="AJ37" s="114">
        <f ca="1">IF(AJ$2,data2!AF35/Calibration!$G36,"")</f>
        <v>59.708818181253378</v>
      </c>
      <c r="AK37" s="114">
        <f ca="1">IF(AK$2,data2!AG35/Calibration!$G36,"")</f>
        <v>64.877237268259705</v>
      </c>
    </row>
    <row r="38" spans="1:37">
      <c r="A38" s="112">
        <f>data2!A36</f>
        <v>470</v>
      </c>
      <c r="B38" s="114">
        <f t="shared" ca="1" si="1"/>
        <v>60.071192671916407</v>
      </c>
      <c r="C38" s="114">
        <f t="shared" ca="1" si="2"/>
        <v>68.248854803751982</v>
      </c>
      <c r="D38" s="114">
        <f t="shared" ca="1" si="3"/>
        <v>76.426516935587557</v>
      </c>
      <c r="E38" s="114">
        <f t="shared" ca="1" si="4"/>
        <v>5.4517747545570483</v>
      </c>
      <c r="F38" s="114">
        <f ca="1">IF(F$2,data2!B36/Calibration!$G37,"")</f>
        <v>57.841139405566842</v>
      </c>
      <c r="G38" s="114">
        <f ca="1">IF(G$2,data2!C36/Calibration!$G37,"")</f>
        <v>62.671829796057999</v>
      </c>
      <c r="H38" s="114">
        <f ca="1">IF(H$2,data2!D36/Calibration!$G37,"")</f>
        <v>64.705804697317433</v>
      </c>
      <c r="I38" s="114">
        <f ca="1">IF(I$2,data2!E36/Calibration!$G37,"")</f>
        <v>68.265256801976292</v>
      </c>
      <c r="J38" s="114">
        <f ca="1">IF(J$2,data2!F36/Calibration!$G37,"")</f>
        <v>64.578679279716141</v>
      </c>
      <c r="K38" s="114">
        <f ca="1">IF(K$2,data2!G36/Calibration!$G37,"")</f>
        <v>63.815938691743852</v>
      </c>
      <c r="L38" s="114">
        <f ca="1">IF(L$2,data2!H36/Calibration!$G37,"")</f>
        <v>64.324432417058716</v>
      </c>
      <c r="M38" s="114">
        <f ca="1">IF(M$2,data2!I36/Calibration!$G37,"")</f>
        <v>72.587449494607426</v>
      </c>
      <c r="N38" s="114">
        <f ca="1">IF(N$2,data2!J36/Calibration!$G37,"")</f>
        <v>64.960051559974872</v>
      </c>
      <c r="O38" s="114">
        <f ca="1">IF(O$2,data2!K36/Calibration!$G37,"")</f>
        <v>67.121147906290432</v>
      </c>
      <c r="P38" s="114">
        <f ca="1">IF(P$2,data2!L36/Calibration!$G37,"")</f>
        <v>61.527716927826987</v>
      </c>
      <c r="Q38" s="114">
        <f ca="1">IF(Q$2,data2!M36/Calibration!$G37,"")</f>
        <v>62.417582933400567</v>
      </c>
      <c r="R38" s="114">
        <f ca="1">IF(R$2,data2!N36/Calibration!$G37,"")</f>
        <v>69.536495087808589</v>
      </c>
      <c r="S38" s="114">
        <f ca="1">IF(S$2,data2!O36/Calibration!$G37,"")</f>
        <v>65.595666730345854</v>
      </c>
      <c r="T38" s="114">
        <f ca="1">IF(T$2,data2!P36/Calibration!$G37,"")</f>
        <v>60.510729477197273</v>
      </c>
      <c r="U38" s="114">
        <f ca="1">IF(U$2,data2!Q36/Calibration!$G37,"")</f>
        <v>77.036771577385025</v>
      </c>
      <c r="V38" s="114">
        <f ca="1">IF(V$2,data2!R36/Calibration!$G37,"")</f>
        <v>75.257047511328182</v>
      </c>
      <c r="W38" s="114">
        <f ca="1">IF(W$2,data2!S36/Calibration!$G37,"")</f>
        <v>68.011013911864012</v>
      </c>
      <c r="X38" s="114">
        <f ca="1">IF(X$2,data2!T36/Calibration!$G37,"")</f>
        <v>69.02800136249374</v>
      </c>
      <c r="Y38" s="114">
        <f ca="1">IF(Y$2,data2!U36/Calibration!$G37,"")</f>
        <v>65.977035038059427</v>
      </c>
      <c r="Z38" s="114" t="str">
        <f>IF(Z$2,data2!V36/Calibration!$G37,"")</f>
        <v/>
      </c>
      <c r="AA38" s="114">
        <f ca="1">IF(AA$2,data2!W36/Calibration!$G37,"")</f>
        <v>71.061968318662863</v>
      </c>
      <c r="AB38" s="114">
        <f ca="1">IF(AB$2,data2!X36/Calibration!$G37,"")</f>
        <v>63.434570384030287</v>
      </c>
      <c r="AC38" s="114">
        <f ca="1">IF(AC$2,data2!Y36/Calibration!$G37,"")</f>
        <v>71.824712879180296</v>
      </c>
      <c r="AD38" s="114">
        <f ca="1">IF(AD$2,data2!Z36/Calibration!$G37,"")</f>
        <v>68.392378247032426</v>
      </c>
      <c r="AE38" s="114">
        <f ca="1">IF(AE$2,data2!AA36/Calibration!$G37,"")</f>
        <v>75.765541236643045</v>
      </c>
      <c r="AF38" s="114">
        <f ca="1">IF(AF$2,data2!AB36/Calibration!$G37,"")</f>
        <v>72.968821774866157</v>
      </c>
      <c r="AG38" s="114">
        <f ca="1">IF(AG$2,data2!AC36/Calibration!$G37,"")</f>
        <v>64.324432417058716</v>
      </c>
      <c r="AH38" s="114">
        <f ca="1">IF(AH$2,data2!AD36/Calibration!$G37,"")</f>
        <v>75.892662681699179</v>
      </c>
      <c r="AI38" s="114">
        <f ca="1">IF(AI$2,data2!AE36/Calibration!$G37,"")</f>
        <v>72.968821774866157</v>
      </c>
      <c r="AJ38" s="114">
        <f ca="1">IF(AJ$2,data2!AF36/Calibration!$G37,"")</f>
        <v>73.477315500181021</v>
      </c>
      <c r="AK38" s="114">
        <f ca="1">IF(AK$2,data2!AG36/Calibration!$G37,"")</f>
        <v>79.833483094071596</v>
      </c>
    </row>
    <row r="39" spans="1:37">
      <c r="A39" s="112">
        <f>data2!A37</f>
        <v>475</v>
      </c>
      <c r="B39" s="114">
        <f t="shared" ca="1" si="1"/>
        <v>62.489694594413024</v>
      </c>
      <c r="C39" s="114">
        <f t="shared" ca="1" si="2"/>
        <v>71.50085337883381</v>
      </c>
      <c r="D39" s="114">
        <f t="shared" ca="1" si="3"/>
        <v>80.512012163254596</v>
      </c>
      <c r="E39" s="114">
        <f t="shared" ca="1" si="4"/>
        <v>6.0074391896138586</v>
      </c>
      <c r="F39" s="114">
        <f ca="1">IF(F$2,data2!B37/Calibration!$G38,"")</f>
        <v>65.475563149137727</v>
      </c>
      <c r="G39" s="114">
        <f ca="1">IF(G$2,data2!C37/Calibration!$G38,"")</f>
        <v>64.166056945553265</v>
      </c>
      <c r="H39" s="114">
        <f ca="1">IF(H$2,data2!D37/Calibration!$G38,"")</f>
        <v>68.570776540091018</v>
      </c>
      <c r="I39" s="114">
        <f ca="1">IF(I$2,data2!E37/Calibration!$G38,"")</f>
        <v>74.285002338213218</v>
      </c>
      <c r="J39" s="114">
        <f ca="1">IF(J$2,data2!F37/Calibration!$G38,"")</f>
        <v>71.54693782502531</v>
      </c>
      <c r="K39" s="114">
        <f ca="1">IF(K$2,data2!G37/Calibration!$G38,"")</f>
        <v>71.427885719006312</v>
      </c>
      <c r="L39" s="114">
        <f ca="1">IF(L$2,data2!H37/Calibration!$G38,"")</f>
        <v>69.52314874649332</v>
      </c>
      <c r="M39" s="114">
        <f ca="1">IF(M$2,data2!I37/Calibration!$G38,"")</f>
        <v>64.523190942735425</v>
      </c>
      <c r="N39" s="114">
        <f ca="1">IF(N$2,data2!J37/Calibration!$G38,"")</f>
        <v>62.975587967404579</v>
      </c>
      <c r="O39" s="114">
        <f ca="1">IF(O$2,data2!K37/Calibration!$G38,"")</f>
        <v>76.546888188491593</v>
      </c>
      <c r="P39" s="114">
        <f ca="1">IF(P$2,data2!L37/Calibration!$G38,"")</f>
        <v>65.951749252338871</v>
      </c>
      <c r="Q39" s="114">
        <f ca="1">IF(Q$2,data2!M37/Calibration!$G38,"")</f>
        <v>68.213635102617246</v>
      </c>
      <c r="R39" s="114">
        <f ca="1">IF(R$2,data2!N37/Calibration!$G38,"")</f>
        <v>75.832612753835676</v>
      </c>
      <c r="S39" s="114">
        <f ca="1">IF(S$2,data2!O37/Calibration!$G38,"")</f>
        <v>62.380357198476041</v>
      </c>
      <c r="T39" s="114">
        <f ca="1">IF(T$2,data2!P37/Calibration!$G38,"")</f>
        <v>69.52314874649332</v>
      </c>
      <c r="U39" s="114">
        <f ca="1">IF(U$2,data2!Q37/Calibration!$G38,"")</f>
        <v>70.475520952895621</v>
      </c>
      <c r="V39" s="114">
        <f ca="1">IF(V$2,data2!R37/Calibration!$G38,"")</f>
        <v>69.999334849694463</v>
      </c>
      <c r="W39" s="114">
        <f ca="1">IF(W$2,data2!S37/Calibration!$G38,"")</f>
        <v>76.308791416745223</v>
      </c>
      <c r="X39" s="114">
        <f ca="1">IF(X$2,data2!T37/Calibration!$G38,"")</f>
        <v>78.808774038769968</v>
      </c>
      <c r="Y39" s="114">
        <f ca="1">IF(Y$2,data2!U37/Calibration!$G38,"")</f>
        <v>65.594615255156711</v>
      </c>
      <c r="Z39" s="114" t="str">
        <f>IF(Z$2,data2!V37/Calibration!$G38,"")</f>
        <v/>
      </c>
      <c r="AA39" s="114">
        <f ca="1">IF(AA$2,data2!W37/Calibration!$G38,"")</f>
        <v>65.832704586611484</v>
      </c>
      <c r="AB39" s="114">
        <f ca="1">IF(AB$2,data2!X37/Calibration!$G38,"")</f>
        <v>72.023123928226454</v>
      </c>
      <c r="AC39" s="114">
        <f ca="1">IF(AC$2,data2!Y37/Calibration!$G38,"")</f>
        <v>82.142069320886421</v>
      </c>
      <c r="AD39" s="114">
        <f ca="1">IF(AD$2,data2!Z37/Calibration!$G38,"")</f>
        <v>66.546980021267416</v>
      </c>
      <c r="AE39" s="114">
        <f ca="1">IF(AE$2,data2!AA37/Calibration!$G38,"")</f>
        <v>83.451582964762494</v>
      </c>
      <c r="AF39" s="114">
        <f ca="1">IF(AF$2,data2!AB37/Calibration!$G38,"")</f>
        <v>76.784977519946366</v>
      </c>
      <c r="AG39" s="114">
        <f ca="1">IF(AG$2,data2!AC37/Calibration!$G38,"")</f>
        <v>72.97549613462877</v>
      </c>
      <c r="AH39" s="114">
        <f ca="1">IF(AH$2,data2!AD37/Calibration!$G38,"")</f>
        <v>84.88014127436594</v>
      </c>
      <c r="AI39" s="114">
        <f ca="1">IF(AI$2,data2!AE37/Calibration!$G38,"")</f>
        <v>69.761238077948093</v>
      </c>
      <c r="AJ39" s="114">
        <f ca="1">IF(AJ$2,data2!AF37/Calibration!$G38,"")</f>
        <v>72.380257925408614</v>
      </c>
      <c r="AK39" s="114">
        <f ca="1">IF(AK$2,data2!AG37/Calibration!$G38,"")</f>
        <v>77.618305060621282</v>
      </c>
    </row>
    <row r="40" spans="1:37">
      <c r="A40" s="112">
        <f>data2!A38</f>
        <v>480</v>
      </c>
      <c r="B40" s="114">
        <f t="shared" ca="1" si="1"/>
        <v>72.585263446121161</v>
      </c>
      <c r="C40" s="114">
        <f t="shared" ca="1" si="2"/>
        <v>81.116728251626895</v>
      </c>
      <c r="D40" s="114">
        <f t="shared" ca="1" si="3"/>
        <v>89.64819305713263</v>
      </c>
      <c r="E40" s="114">
        <f t="shared" ca="1" si="4"/>
        <v>5.6876432036704871</v>
      </c>
      <c r="F40" s="114">
        <f ca="1">IF(F$2,data2!B38/Calibration!$G39,"")</f>
        <v>78.253911112983118</v>
      </c>
      <c r="G40" s="114">
        <f ca="1">IF(G$2,data2!C38/Calibration!$G39,"")</f>
        <v>79.705123676810288</v>
      </c>
      <c r="H40" s="114">
        <f ca="1">IF(H$2,data2!D38/Calibration!$G39,"")</f>
        <v>80.486548509979855</v>
      </c>
      <c r="I40" s="114">
        <f ca="1">IF(I$2,data2!E38/Calibration!$G39,"")</f>
        <v>81.379603468778541</v>
      </c>
      <c r="J40" s="114">
        <f ca="1">IF(J$2,data2!F38/Calibration!$G39,"")</f>
        <v>84.39366569894483</v>
      </c>
      <c r="K40" s="114">
        <f ca="1">IF(K$2,data2!G38/Calibration!$G39,"")</f>
        <v>80.821445863750071</v>
      </c>
      <c r="L40" s="114">
        <f ca="1">IF(L$2,data2!H38/Calibration!$G39,"")</f>
        <v>79.370233299922916</v>
      </c>
      <c r="M40" s="114">
        <f ca="1">IF(M$2,data2!I38/Calibration!$G39,"")</f>
        <v>73.788636318989674</v>
      </c>
      <c r="N40" s="114">
        <f ca="1">IF(N$2,data2!J38/Calibration!$G39,"")</f>
        <v>72.002526401392288</v>
      </c>
      <c r="O40" s="114">
        <f ca="1">IF(O$2,data2!K38/Calibration!$G39,"")</f>
        <v>84.951823303973299</v>
      </c>
      <c r="P40" s="114">
        <f ca="1">IF(P$2,data2!L38/Calibration!$G39,"")</f>
        <v>84.170398470803732</v>
      </c>
      <c r="Q40" s="114">
        <f ca="1">IF(Q$2,data2!M38/Calibration!$G39,"")</f>
        <v>79.258596197410938</v>
      </c>
      <c r="R40" s="114">
        <f ca="1">IF(R$2,data2!N38/Calibration!$G39,"")</f>
        <v>82.38428855320636</v>
      </c>
      <c r="S40" s="114">
        <f ca="1">IF(S$2,data2!O38/Calibration!$G39,"")</f>
        <v>73.230478713961205</v>
      </c>
      <c r="T40" s="114">
        <f ca="1">IF(T$2,data2!P38/Calibration!$G39,"")</f>
        <v>82.830816032605696</v>
      </c>
      <c r="U40" s="114">
        <f ca="1">IF(U$2,data2!Q38/Calibration!$G39,"")</f>
        <v>74.904958505929457</v>
      </c>
      <c r="V40" s="114">
        <f ca="1">IF(V$2,data2!R38/Calibration!$G39,"")</f>
        <v>72.449053880791638</v>
      </c>
      <c r="W40" s="114">
        <f ca="1">IF(W$2,data2!S38/Calibration!$G39,"")</f>
        <v>83.947138219545494</v>
      </c>
      <c r="X40" s="114">
        <f ca="1">IF(X$2,data2!T38/Calibration!$G39,"")</f>
        <v>88.970570618567407</v>
      </c>
      <c r="Y40" s="114">
        <f ca="1">IF(Y$2,data2!U38/Calibration!$G39,"")</f>
        <v>78.253911112983118</v>
      </c>
      <c r="Z40" s="114" t="str">
        <f>IF(Z$2,data2!V38/Calibration!$G39,"")</f>
        <v/>
      </c>
      <c r="AA40" s="114">
        <f ca="1">IF(AA$2,data2!W38/Calibration!$G39,"")</f>
        <v>73.565376067731421</v>
      </c>
      <c r="AB40" s="114">
        <f ca="1">IF(AB$2,data2!X38/Calibration!$G39,"")</f>
        <v>84.728556075832202</v>
      </c>
      <c r="AC40" s="114">
        <f ca="1">IF(AC$2,data2!Y38/Calibration!$G39,"")</f>
        <v>91.538098392451502</v>
      </c>
      <c r="AD40" s="114">
        <f ca="1">IF(AD$2,data2!Z38/Calibration!$G39,"")</f>
        <v>78.588808466753349</v>
      </c>
      <c r="AE40" s="114">
        <f ca="1">IF(AE$2,data2!AA38/Calibration!$G39,"")</f>
        <v>89.528728223595877</v>
      </c>
      <c r="AF40" s="114">
        <f ca="1">IF(AF$2,data2!AB38/Calibration!$G39,"")</f>
        <v>92.319523225621069</v>
      </c>
      <c r="AG40" s="114">
        <f ca="1">IF(AG$2,data2!AC38/Calibration!$G39,"")</f>
        <v>84.058768345174613</v>
      </c>
      <c r="AH40" s="114">
        <f ca="1">IF(AH$2,data2!AD38/Calibration!$G39,"")</f>
        <v>90.979940787423033</v>
      </c>
      <c r="AI40" s="114">
        <f ca="1">IF(AI$2,data2!AE38/Calibration!$G39,"")</f>
        <v>76.467801195385746</v>
      </c>
      <c r="AJ40" s="114">
        <f ca="1">IF(AJ$2,data2!AF38/Calibration!$G39,"")</f>
        <v>79.705123676810288</v>
      </c>
      <c r="AK40" s="114">
        <f ca="1">IF(AK$2,data2!AG38/Calibration!$G39,"")</f>
        <v>77.584123382325529</v>
      </c>
    </row>
    <row r="41" spans="1:37">
      <c r="A41" s="112">
        <f>data2!A39</f>
        <v>485</v>
      </c>
      <c r="B41" s="114">
        <f t="shared" ca="1" si="1"/>
        <v>80.373679624625424</v>
      </c>
      <c r="C41" s="114">
        <f t="shared" ca="1" si="2"/>
        <v>86.132929880461788</v>
      </c>
      <c r="D41" s="114">
        <f t="shared" ca="1" si="3"/>
        <v>91.892180136298151</v>
      </c>
      <c r="E41" s="114">
        <f t="shared" ca="1" si="4"/>
        <v>3.8395001705575806</v>
      </c>
      <c r="F41" s="114">
        <f ca="1">IF(F$2,data2!B39/Calibration!$G40,"")</f>
        <v>83.155461411362239</v>
      </c>
      <c r="G41" s="114">
        <f ca="1">IF(G$2,data2!C39/Calibration!$G40,"")</f>
        <v>90.198968500766043</v>
      </c>
      <c r="H41" s="114">
        <f ca="1">IF(H$2,data2!D39/Calibration!$G40,"")</f>
        <v>85.047751507110561</v>
      </c>
      <c r="I41" s="114">
        <f ca="1">IF(I$2,data2!E39/Calibration!$G40,"")</f>
        <v>79.476019762988656</v>
      </c>
      <c r="J41" s="114">
        <f ca="1">IF(J$2,data2!F39/Calibration!$G40,"")</f>
        <v>87.781051392778807</v>
      </c>
      <c r="K41" s="114">
        <f ca="1">IF(K$2,data2!G39/Calibration!$G40,"")</f>
        <v>79.896527943117434</v>
      </c>
      <c r="L41" s="114">
        <f ca="1">IF(L$2,data2!H39/Calibration!$G40,"")</f>
        <v>85.258002312006127</v>
      </c>
      <c r="M41" s="114">
        <f ca="1">IF(M$2,data2!I39/Calibration!$G40,"")</f>
        <v>86.309269477159248</v>
      </c>
      <c r="N41" s="114">
        <f ca="1">IF(N$2,data2!J39/Calibration!$G40,"")</f>
        <v>77.688855069688103</v>
      </c>
      <c r="O41" s="114">
        <f ca="1">IF(O$2,data2!K39/Calibration!$G40,"")</f>
        <v>82.31444505110467</v>
      </c>
      <c r="P41" s="114">
        <f ca="1">IF(P$2,data2!L39/Calibration!$G40,"")</f>
        <v>87.045160434969034</v>
      </c>
      <c r="Q41" s="114">
        <f ca="1">IF(Q$2,data2!M39/Calibration!$G40,"")</f>
        <v>83.260586813810022</v>
      </c>
      <c r="R41" s="114">
        <f ca="1">IF(R$2,data2!N39/Calibration!$G40,"")</f>
        <v>80.947795108270554</v>
      </c>
      <c r="S41" s="114">
        <f ca="1">IF(S$2,data2!O39/Calibration!$G40,"")</f>
        <v>86.519526852392474</v>
      </c>
      <c r="T41" s="114">
        <f ca="1">IF(T$2,data2!P39/Calibration!$G40,"")</f>
        <v>86.519526852392474</v>
      </c>
      <c r="U41" s="114">
        <f ca="1">IF(U$2,data2!Q39/Calibration!$G40,"")</f>
        <v>84.942619534325132</v>
      </c>
      <c r="V41" s="114">
        <f ca="1">IF(V$2,data2!R39/Calibration!$G40,"")</f>
        <v>86.519526852392474</v>
      </c>
      <c r="W41" s="114">
        <f ca="1">IF(W$2,data2!S39/Calibration!$G40,"")</f>
        <v>81.893936870975892</v>
      </c>
      <c r="X41" s="114">
        <f ca="1">IF(X$2,data2!T39/Calibration!$G40,"")</f>
        <v>90.198968500766043</v>
      </c>
      <c r="Y41" s="114">
        <f ca="1">IF(Y$2,data2!U39/Calibration!$G40,"")</f>
        <v>88.516942350588579</v>
      </c>
      <c r="Z41" s="114" t="str">
        <f>IF(Z$2,data2!V39/Calibration!$G40,"")</f>
        <v/>
      </c>
      <c r="AA41" s="114">
        <f ca="1">IF(AA$2,data2!W39/Calibration!$G40,"")</f>
        <v>89.147701335612922</v>
      </c>
      <c r="AB41" s="114">
        <f ca="1">IF(AB$2,data2!X39/Calibration!$G40,"")</f>
        <v>89.042575933165139</v>
      </c>
      <c r="AC41" s="114">
        <f ca="1">IF(AC$2,data2!Y39/Calibration!$G40,"")</f>
        <v>87.886176795226589</v>
      </c>
      <c r="AD41" s="114">
        <f ca="1">IF(AD$2,data2!Z39/Calibration!$G40,"")</f>
        <v>88.201559572907584</v>
      </c>
      <c r="AE41" s="114">
        <f ca="1">IF(AE$2,data2!AA39/Calibration!$G40,"")</f>
        <v>84.522111354196355</v>
      </c>
      <c r="AF41" s="114">
        <f ca="1">IF(AF$2,data2!AB39/Calibration!$G40,"")</f>
        <v>94.614307677287059</v>
      </c>
      <c r="AG41" s="114">
        <f ca="1">IF(AG$2,data2!AC39/Calibration!$G40,"")</f>
        <v>85.468253116901693</v>
      </c>
      <c r="AH41" s="114">
        <f ca="1">IF(AH$2,data2!AD39/Calibration!$G40,"")</f>
        <v>85.678510492134905</v>
      </c>
      <c r="AI41" s="114">
        <f ca="1">IF(AI$2,data2!AE39/Calibration!$G40,"")</f>
        <v>89.5682095157417</v>
      </c>
      <c r="AJ41" s="114">
        <f ca="1">IF(AJ$2,data2!AF39/Calibration!$G40,"")</f>
        <v>91.881001221281167</v>
      </c>
      <c r="AK41" s="114">
        <f ca="1">IF(AK$2,data2!AG39/Calibration!$G40,"")</f>
        <v>90.61947668089482</v>
      </c>
    </row>
    <row r="42" spans="1:37">
      <c r="A42" s="112">
        <f>data2!A40</f>
        <v>490</v>
      </c>
      <c r="B42" s="114">
        <f t="shared" ca="1" si="1"/>
        <v>71.804381445226923</v>
      </c>
      <c r="C42" s="114">
        <f t="shared" ca="1" si="2"/>
        <v>78.891391950488767</v>
      </c>
      <c r="D42" s="114">
        <f t="shared" ca="1" si="3"/>
        <v>85.978402455750611</v>
      </c>
      <c r="E42" s="114">
        <f t="shared" ca="1" si="4"/>
        <v>4.7246736701745595</v>
      </c>
      <c r="F42" s="114">
        <f ca="1">IF(F$2,data2!B40/Calibration!$G41,"")</f>
        <v>72.959465991008756</v>
      </c>
      <c r="G42" s="114">
        <f ca="1">IF(G$2,data2!C40/Calibration!$G41,"")</f>
        <v>82.40244760547931</v>
      </c>
      <c r="H42" s="114">
        <f ca="1">IF(H$2,data2!D40/Calibration!$G41,"")</f>
        <v>80.016857285553385</v>
      </c>
      <c r="I42" s="114">
        <f ca="1">IF(I$2,data2!E40/Calibration!$G41,"")</f>
        <v>74.052865954753813</v>
      </c>
      <c r="J42" s="114">
        <f ca="1">IF(J$2,data2!F40/Calibration!$G41,"")</f>
        <v>81.209649339319398</v>
      </c>
      <c r="K42" s="114">
        <f ca="1">IF(K$2,data2!G40/Calibration!$G41,"")</f>
        <v>70.872070578327381</v>
      </c>
      <c r="L42" s="114">
        <f ca="1">IF(L$2,data2!H40/Calibration!$G41,"")</f>
        <v>74.351067074392276</v>
      </c>
      <c r="M42" s="114">
        <f ca="1">IF(M$2,data2!I40/Calibration!$G41,"")</f>
        <v>80.414456707606689</v>
      </c>
      <c r="N42" s="114">
        <f ca="1">IF(N$2,data2!J40/Calibration!$G41,"")</f>
        <v>72.959465991008756</v>
      </c>
      <c r="O42" s="114">
        <f ca="1">IF(O$2,data2!K40/Calibration!$G41,"")</f>
        <v>76.339064184658795</v>
      </c>
      <c r="P42" s="114">
        <f ca="1">IF(P$2,data2!L40/Calibration!$G41,"")</f>
        <v>76.239659669850042</v>
      </c>
      <c r="Q42" s="114">
        <f ca="1">IF(Q$2,data2!M40/Calibration!$G41,"")</f>
        <v>71.667269422433989</v>
      </c>
      <c r="R42" s="114">
        <f ca="1">IF(R$2,data2!N40/Calibration!$G41,"")</f>
        <v>75.245664220913724</v>
      </c>
      <c r="S42" s="114">
        <f ca="1">IF(S$2,data2!O40/Calibration!$G41,"")</f>
        <v>79.321056743861618</v>
      </c>
      <c r="T42" s="114">
        <f ca="1">IF(T$2,data2!P40/Calibration!$G41,"")</f>
        <v>74.549863679221971</v>
      </c>
      <c r="U42" s="114">
        <f ca="1">IF(U$2,data2!Q40/Calibration!$G41,"")</f>
        <v>78.42645959734017</v>
      </c>
      <c r="V42" s="114">
        <f ca="1">IF(V$2,data2!R40/Calibration!$G41,"")</f>
        <v>83.396449266809512</v>
      </c>
      <c r="W42" s="114">
        <f ca="1">IF(W$2,data2!S40/Calibration!$G41,"")</f>
        <v>76.537860789488491</v>
      </c>
      <c r="X42" s="114">
        <f ca="1">IF(X$2,data2!T40/Calibration!$G41,"")</f>
        <v>82.899451542341367</v>
      </c>
      <c r="Y42" s="114">
        <f ca="1">IF(Y$2,data2!U40/Calibration!$G41,"")</f>
        <v>81.806051578596296</v>
      </c>
      <c r="Z42" s="114" t="str">
        <f>IF(Z$2,data2!V40/Calibration!$G41,"")</f>
        <v/>
      </c>
      <c r="AA42" s="114">
        <f ca="1">IF(AA$2,data2!W40/Calibration!$G41,"")</f>
        <v>83.098248147171063</v>
      </c>
      <c r="AB42" s="114">
        <f ca="1">IF(AB$2,data2!X40/Calibration!$G41,"")</f>
        <v>75.444460825743434</v>
      </c>
      <c r="AC42" s="114">
        <f ca="1">IF(AC$2,data2!Y40/Calibration!$G41,"")</f>
        <v>81.408452156542992</v>
      </c>
      <c r="AD42" s="114">
        <f ca="1">IF(AD$2,data2!Z40/Calibration!$G41,"")</f>
        <v>80.712651614851239</v>
      </c>
      <c r="AE42" s="114">
        <f ca="1">IF(AE$2,data2!AA40/Calibration!$G41,"")</f>
        <v>80.016857285553385</v>
      </c>
      <c r="AF42" s="114">
        <f ca="1">IF(AF$2,data2!AB40/Calibration!$G41,"")</f>
        <v>86.875439550480507</v>
      </c>
      <c r="AG42" s="114">
        <f ca="1">IF(AG$2,data2!AC40/Calibration!$G41,"")</f>
        <v>73.058864293423611</v>
      </c>
      <c r="AH42" s="114">
        <f ca="1">IF(AH$2,data2!AD40/Calibration!$G41,"")</f>
        <v>79.818054468329777</v>
      </c>
      <c r="AI42" s="114">
        <f ca="1">IF(AI$2,data2!AE40/Calibration!$G41,"")</f>
        <v>84.390444715745829</v>
      </c>
      <c r="AJ42" s="114">
        <f ca="1">IF(AJ$2,data2!AF40/Calibration!$G41,"")</f>
        <v>86.875439550480507</v>
      </c>
      <c r="AK42" s="114">
        <f ca="1">IF(AK$2,data2!AG40/Calibration!$G41,"")</f>
        <v>88.267040633864013</v>
      </c>
    </row>
    <row r="43" spans="1:37">
      <c r="A43" s="112">
        <f>data2!A41</f>
        <v>495</v>
      </c>
      <c r="B43" s="114">
        <f t="shared" ca="1" si="1"/>
        <v>69.794093995867229</v>
      </c>
      <c r="C43" s="114">
        <f t="shared" ca="1" si="2"/>
        <v>75.838290307406524</v>
      </c>
      <c r="D43" s="114">
        <f t="shared" ca="1" si="3"/>
        <v>81.882486618945819</v>
      </c>
      <c r="E43" s="114">
        <f t="shared" ca="1" si="4"/>
        <v>4.0294642076928655</v>
      </c>
      <c r="F43" s="114">
        <f ca="1">IF(F$2,data2!B41/Calibration!$G42,"")</f>
        <v>71.841204488604674</v>
      </c>
      <c r="G43" s="114">
        <f ca="1">IF(G$2,data2!C41/Calibration!$G42,"")</f>
        <v>78.526300983754382</v>
      </c>
      <c r="H43" s="114">
        <f ca="1">IF(H$2,data2!D41/Calibration!$G42,"")</f>
        <v>71.558740098280595</v>
      </c>
      <c r="I43" s="114">
        <f ca="1">IF(I$2,data2!E41/Calibration!$G42,"")</f>
        <v>75.136675337792184</v>
      </c>
      <c r="J43" s="114">
        <f ca="1">IF(J$2,data2!F41/Calibration!$G42,"")</f>
        <v>74.289270397470332</v>
      </c>
      <c r="K43" s="114">
        <f ca="1">IF(K$2,data2!G41/Calibration!$G42,"")</f>
        <v>74.665895469243907</v>
      </c>
      <c r="L43" s="114">
        <f ca="1">IF(L$2,data2!H41/Calibration!$G42,"")</f>
        <v>70.993799548282823</v>
      </c>
      <c r="M43" s="114">
        <f ca="1">IF(M$2,data2!I41/Calibration!$G42,"")</f>
        <v>73.159395182149595</v>
      </c>
      <c r="N43" s="114">
        <f ca="1">IF(N$2,data2!J41/Calibration!$G42,"")</f>
        <v>70.334704201510363</v>
      </c>
      <c r="O43" s="114">
        <f ca="1">IF(O$2,data2!K41/Calibration!$G42,"")</f>
        <v>73.253549978924298</v>
      </c>
      <c r="P43" s="114">
        <f ca="1">IF(P$2,data2!L41/Calibration!$G42,"")</f>
        <v>73.065234500700114</v>
      </c>
      <c r="Q43" s="114">
        <f ca="1">IF(Q$2,data2!M41/Calibration!$G42,"")</f>
        <v>72.500299835377135</v>
      </c>
      <c r="R43" s="114">
        <f ca="1">IF(R$2,data2!N41/Calibration!$G42,"")</f>
        <v>66.568459368449382</v>
      </c>
      <c r="S43" s="114">
        <f ca="1">IF(S$2,data2!O41/Calibration!$G42,"")</f>
        <v>76.172395756338219</v>
      </c>
      <c r="T43" s="114">
        <f ca="1">IF(T$2,data2!P41/Calibration!$G42,"")</f>
        <v>74.948359859568001</v>
      </c>
      <c r="U43" s="114">
        <f ca="1">IF(U$2,data2!Q41/Calibration!$G42,"")</f>
        <v>77.208110290209461</v>
      </c>
      <c r="V43" s="114">
        <f ca="1">IF(V$2,data2!R41/Calibration!$G42,"")</f>
        <v>78.997080852302659</v>
      </c>
      <c r="W43" s="114">
        <f ca="1">IF(W$2,data2!S41/Calibration!$G42,"")</f>
        <v>72.782770110376021</v>
      </c>
      <c r="X43" s="114">
        <f ca="1">IF(X$2,data2!T41/Calibration!$G42,"")</f>
        <v>76.454860146662313</v>
      </c>
      <c r="Y43" s="114">
        <f ca="1">IF(Y$2,data2!U41/Calibration!$G42,"")</f>
        <v>79.091235649077348</v>
      </c>
      <c r="Z43" s="114" t="str">
        <f>IF(Z$2,data2!V41/Calibration!$G42,"")</f>
        <v/>
      </c>
      <c r="AA43" s="114">
        <f ca="1">IF(AA$2,data2!W41/Calibration!$G42,"")</f>
        <v>78.526300983754382</v>
      </c>
      <c r="AB43" s="114">
        <f ca="1">IF(AB$2,data2!X41/Calibration!$G42,"")</f>
        <v>78.055515230531313</v>
      </c>
      <c r="AC43" s="114">
        <f ca="1">IF(AC$2,data2!Y41/Calibration!$G42,"")</f>
        <v>81.068515804719937</v>
      </c>
      <c r="AD43" s="114">
        <f ca="1">IF(AD$2,data2!Z41/Calibration!$G42,"")</f>
        <v>77.867205636981922</v>
      </c>
      <c r="AE43" s="114">
        <f ca="1">IF(AE$2,data2!AA41/Calibration!$G42,"")</f>
        <v>73.630175050697872</v>
      </c>
      <c r="AF43" s="114">
        <f ca="1">IF(AF$2,data2!AB41/Calibration!$G42,"")</f>
        <v>79.656176199075119</v>
      </c>
      <c r="AG43" s="114">
        <f ca="1">IF(AG$2,data2!AC41/Calibration!$G42,"")</f>
        <v>78.808765374078476</v>
      </c>
      <c r="AH43" s="114">
        <f ca="1">IF(AH$2,data2!AD41/Calibration!$G42,"")</f>
        <v>73.065234500700114</v>
      </c>
      <c r="AI43" s="114">
        <f ca="1">IF(AI$2,data2!AE41/Calibration!$G42,"")</f>
        <v>80.974361007945248</v>
      </c>
      <c r="AJ43" s="114">
        <f ca="1">IF(AJ$2,data2!AF41/Calibration!$G42,"")</f>
        <v>83.610736510360283</v>
      </c>
      <c r="AK43" s="114">
        <f ca="1">IF(AK$2,data2!AG41/Calibration!$G42,"")</f>
        <v>84.175671175683249</v>
      </c>
    </row>
    <row r="44" spans="1:37">
      <c r="A44" s="112">
        <f>data2!A42</f>
        <v>500</v>
      </c>
      <c r="B44" s="114">
        <f t="shared" ca="1" si="1"/>
        <v>60.65501995023488</v>
      </c>
      <c r="C44" s="114">
        <f t="shared" ca="1" si="2"/>
        <v>71.161745020886315</v>
      </c>
      <c r="D44" s="114">
        <f t="shared" ca="1" si="3"/>
        <v>81.668470091537756</v>
      </c>
      <c r="E44" s="114">
        <f t="shared" ca="1" si="4"/>
        <v>7.004483380434289</v>
      </c>
      <c r="F44" s="114">
        <f ca="1">IF(F$2,data2!B42/Calibration!$G43,"")</f>
        <v>71.89534111893073</v>
      </c>
      <c r="G44" s="114">
        <f ca="1">IF(G$2,data2!C42/Calibration!$G43,"")</f>
        <v>75.74528126138938</v>
      </c>
      <c r="H44" s="114">
        <f ca="1">IF(H$2,data2!D42/Calibration!$G43,"")</f>
        <v>71.447675222111002</v>
      </c>
      <c r="I44" s="114">
        <f ca="1">IF(I$2,data2!E42/Calibration!$G43,"")</f>
        <v>65.090798223406637</v>
      </c>
      <c r="J44" s="114">
        <f ca="1">IF(J$2,data2!F42/Calibration!$G43,"")</f>
        <v>71.716276998504341</v>
      </c>
      <c r="K44" s="114">
        <f ca="1">IF(K$2,data2!G42/Calibration!$G43,"")</f>
        <v>66.075667673013044</v>
      </c>
      <c r="L44" s="114">
        <f ca="1">IF(L$2,data2!H42/Calibration!$G43,"")</f>
        <v>75.65574360542243</v>
      </c>
      <c r="M44" s="114">
        <f ca="1">IF(M$2,data2!I42/Calibration!$G43,"")</f>
        <v>69.298872202471827</v>
      </c>
      <c r="N44" s="114">
        <f ca="1">IF(N$2,data2!J42/Calibration!$G43,"")</f>
        <v>62.225733126308157</v>
      </c>
      <c r="O44" s="114">
        <f ca="1">IF(O$2,data2!K42/Calibration!$G43,"")</f>
        <v>59.450194493669102</v>
      </c>
      <c r="P44" s="114">
        <f ca="1">IF(P$2,data2!L42/Calibration!$G43,"")</f>
        <v>77.267348668028703</v>
      </c>
      <c r="Q44" s="114">
        <f ca="1">IF(Q$2,data2!M42/Calibration!$G43,"")</f>
        <v>72.432544671717409</v>
      </c>
      <c r="R44" s="114">
        <f ca="1">IF(R$2,data2!N42/Calibration!$G43,"")</f>
        <v>54.346788720964476</v>
      </c>
      <c r="S44" s="114">
        <f ca="1">IF(S$2,data2!O42/Calibration!$G43,"")</f>
        <v>75.297609768815889</v>
      </c>
      <c r="T44" s="114">
        <f ca="1">IF(T$2,data2!P42/Calibration!$G43,"")</f>
        <v>74.581342095602835</v>
      </c>
      <c r="U44" s="114">
        <f ca="1">IF(U$2,data2!Q42/Calibration!$G43,"")</f>
        <v>73.506940585783241</v>
      </c>
      <c r="V44" s="114">
        <f ca="1">IF(V$2,data2!R42/Calibration!$G43,"")</f>
        <v>74.939475932209362</v>
      </c>
      <c r="W44" s="114">
        <f ca="1">IF(W$2,data2!S42/Calibration!$G43,"")</f>
        <v>58.912996536636186</v>
      </c>
      <c r="X44" s="114">
        <f ca="1">IF(X$2,data2!T42/Calibration!$G43,"")</f>
        <v>75.387147424782853</v>
      </c>
      <c r="Y44" s="114">
        <f ca="1">IF(Y$2,data2!U42/Calibration!$G43,"")</f>
        <v>76.103415097995907</v>
      </c>
      <c r="Z44" s="114" t="str">
        <f>IF(Z$2,data2!V42/Calibration!$G43,"")</f>
        <v/>
      </c>
      <c r="AA44" s="114">
        <f ca="1">IF(AA$2,data2!W42/Calibration!$G43,"")</f>
        <v>78.073148401454944</v>
      </c>
      <c r="AB44" s="114">
        <f ca="1">IF(AB$2,data2!X42/Calibration!$G43,"")</f>
        <v>76.103415097995907</v>
      </c>
      <c r="AC44" s="114">
        <f ca="1">IF(AC$2,data2!Y42/Calibration!$G43,"")</f>
        <v>65.090798223406637</v>
      </c>
      <c r="AD44" s="114">
        <f ca="1">IF(AD$2,data2!Z42/Calibration!$G43,"")</f>
        <v>73.238344405143664</v>
      </c>
      <c r="AE44" s="114">
        <f ca="1">IF(AE$2,data2!AA42/Calibration!$G43,"")</f>
        <v>61.151331616488562</v>
      </c>
      <c r="AF44" s="114">
        <f ca="1">IF(AF$2,data2!AB42/Calibration!$G43,"")</f>
        <v>76.192947158209108</v>
      </c>
      <c r="AG44" s="114">
        <f ca="1">IF(AG$2,data2!AC42/Calibration!$G43,"")</f>
        <v>72.343007015750459</v>
      </c>
      <c r="AH44" s="114">
        <f ca="1">IF(AH$2,data2!AD42/Calibration!$G43,"")</f>
        <v>61.688529573521478</v>
      </c>
      <c r="AI44" s="114">
        <f ca="1">IF(AI$2,data2!AE42/Calibration!$G43,"")</f>
        <v>78.431282238061485</v>
      </c>
      <c r="AJ44" s="114">
        <f ca="1">IF(AJ$2,data2!AF42/Calibration!$G43,"")</f>
        <v>80.401015541520522</v>
      </c>
      <c r="AK44" s="114">
        <f ca="1">IF(AK$2,data2!AG42/Calibration!$G43,"")</f>
        <v>81.923082948159831</v>
      </c>
    </row>
    <row r="45" spans="1:37">
      <c r="A45" s="112">
        <f>data2!A43</f>
        <v>505</v>
      </c>
      <c r="B45" s="114">
        <f t="shared" ca="1" si="1"/>
        <v>51.704300190787592</v>
      </c>
      <c r="C45" s="114">
        <f t="shared" ca="1" si="2"/>
        <v>61.946793892406376</v>
      </c>
      <c r="D45" s="114">
        <f t="shared" ca="1" si="3"/>
        <v>72.18928759402516</v>
      </c>
      <c r="E45" s="114">
        <f t="shared" ca="1" si="4"/>
        <v>6.8283291344125256</v>
      </c>
      <c r="F45" s="114">
        <f ca="1">IF(F$2,data2!B43/Calibration!$G44,"")</f>
        <v>60.128395564812216</v>
      </c>
      <c r="G45" s="114">
        <f ca="1">IF(G$2,data2!C43/Calibration!$G44,"")</f>
        <v>65.936248678990935</v>
      </c>
      <c r="H45" s="114">
        <f ca="1">IF(H$2,data2!D43/Calibration!$G44,"")</f>
        <v>69.608866387681999</v>
      </c>
      <c r="I45" s="114">
        <f ca="1">IF(I$2,data2!E43/Calibration!$G44,"")</f>
        <v>51.416610555522354</v>
      </c>
      <c r="J45" s="114">
        <f ca="1">IF(J$2,data2!F43/Calibration!$G44,"")</f>
        <v>69.865096771549233</v>
      </c>
      <c r="K45" s="114">
        <f ca="1">IF(K$2,data2!G43/Calibration!$G44,"")</f>
        <v>53.637259647646943</v>
      </c>
      <c r="L45" s="114">
        <f ca="1">IF(L$2,data2!H43/Calibration!$G44,"")</f>
        <v>68.413133493004551</v>
      </c>
      <c r="M45" s="114">
        <f ca="1">IF(M$2,data2!I43/Calibration!$G44,"")</f>
        <v>67.131986911690177</v>
      </c>
      <c r="N45" s="114">
        <f ca="1">IF(N$2,data2!J43/Calibration!$G44,"")</f>
        <v>60.811673029776983</v>
      </c>
      <c r="O45" s="114">
        <f ca="1">IF(O$2,data2!K43/Calibration!$G44,"")</f>
        <v>50.733333090557586</v>
      </c>
      <c r="P45" s="114">
        <f ca="1">IF(P$2,data2!L43/Calibration!$G44,"")</f>
        <v>62.946913773286433</v>
      </c>
      <c r="Q45" s="114">
        <f ca="1">IF(Q$2,data2!M43/Calibration!$G44,"")</f>
        <v>62.605275040804045</v>
      </c>
      <c r="R45" s="114">
        <f ca="1">IF(R$2,data2!N43/Calibration!$G44,"")</f>
        <v>50.220877660844906</v>
      </c>
      <c r="S45" s="114">
        <f ca="1">IF(S$2,data2!O43/Calibration!$G44,"")</f>
        <v>62.946913773286433</v>
      </c>
      <c r="T45" s="114">
        <f ca="1">IF(T$2,data2!P43/Calibration!$G44,"")</f>
        <v>60.640850994524897</v>
      </c>
      <c r="U45" s="114">
        <f ca="1">IF(U$2,data2!Q43/Calibration!$G44,"")</f>
        <v>62.092814273069578</v>
      </c>
      <c r="V45" s="114">
        <f ca="1">IF(V$2,data2!R43/Calibration!$G44,"")</f>
        <v>65.680023633145495</v>
      </c>
      <c r="W45" s="114">
        <f ca="1">IF(W$2,data2!S43/Calibration!$G44,"")</f>
        <v>50.818741439172733</v>
      </c>
      <c r="X45" s="114">
        <f ca="1">IF(X$2,data2!T43/Calibration!$G44,"")</f>
        <v>72.256567898925908</v>
      </c>
      <c r="Y45" s="114">
        <f ca="1">IF(Y$2,data2!U43/Calibration!$G44,"")</f>
        <v>65.423793249278262</v>
      </c>
      <c r="Z45" s="114" t="str">
        <f>IF(Z$2,data2!V43/Calibration!$G44,"")</f>
        <v/>
      </c>
      <c r="AA45" s="114">
        <f ca="1">IF(AA$2,data2!W43/Calibration!$G44,"")</f>
        <v>63.97182997073358</v>
      </c>
      <c r="AB45" s="114">
        <f ca="1">IF(AB$2,data2!X43/Calibration!$G44,"")</f>
        <v>63.117730470516726</v>
      </c>
      <c r="AC45" s="114">
        <f ca="1">IF(AC$2,data2!Y43/Calibration!$G44,"")</f>
        <v>55.430861658674011</v>
      </c>
      <c r="AD45" s="114">
        <f ca="1">IF(AD$2,data2!Z43/Calibration!$G44,"")</f>
        <v>63.886421622118426</v>
      </c>
      <c r="AE45" s="114">
        <f ca="1">IF(AE$2,data2!AA43/Calibration!$G44,"")</f>
        <v>51.672840939389587</v>
      </c>
      <c r="AF45" s="114">
        <f ca="1">IF(AF$2,data2!AB43/Calibration!$G44,"")</f>
        <v>74.306394955798424</v>
      </c>
      <c r="AG45" s="114">
        <f ca="1">IF(AG$2,data2!AC43/Calibration!$G44,"")</f>
        <v>59.701348483714689</v>
      </c>
      <c r="AH45" s="114">
        <f ca="1">IF(AH$2,data2!AD43/Calibration!$G44,"")</f>
        <v>53.124804217934262</v>
      </c>
      <c r="AI45" s="114">
        <f ca="1">IF(AI$2,data2!AE43/Calibration!$G44,"")</f>
        <v>65.167562865411028</v>
      </c>
      <c r="AJ45" s="114">
        <f ca="1">IF(AJ$2,data2!AF43/Calibration!$G44,"")</f>
        <v>68.327719806367611</v>
      </c>
      <c r="AK45" s="114">
        <f ca="1">IF(AK$2,data2!AG43/Calibration!$G44,"")</f>
        <v>68.327719806367611</v>
      </c>
    </row>
    <row r="46" spans="1:37">
      <c r="A46" s="112">
        <f>data2!A44</f>
        <v>510</v>
      </c>
      <c r="B46" s="114">
        <f t="shared" ca="1" si="1"/>
        <v>45.976110386788193</v>
      </c>
      <c r="C46" s="114">
        <f t="shared" ca="1" si="2"/>
        <v>59.097897801384633</v>
      </c>
      <c r="D46" s="114">
        <f t="shared" ca="1" si="3"/>
        <v>72.219685215981073</v>
      </c>
      <c r="E46" s="114">
        <f t="shared" ca="1" si="4"/>
        <v>8.7478582763976238</v>
      </c>
      <c r="F46" s="114">
        <f ca="1">IF(F$2,data2!B44/Calibration!$G45,"")</f>
        <v>52.028315403639787</v>
      </c>
      <c r="G46" s="114">
        <f ca="1">IF(G$2,data2!C44/Calibration!$G45,"")</f>
        <v>67.653173437381142</v>
      </c>
      <c r="H46" s="114">
        <f ca="1">IF(H$2,data2!D44/Calibration!$G45,"")</f>
        <v>67.244146917973111</v>
      </c>
      <c r="I46" s="114">
        <f ca="1">IF(I$2,data2!E44/Calibration!$G45,"")</f>
        <v>43.193320088249052</v>
      </c>
      <c r="J46" s="114">
        <f ca="1">IF(J$2,data2!F44/Calibration!$G45,"")</f>
        <v>69.043866671028979</v>
      </c>
      <c r="K46" s="114">
        <f ca="1">IF(K$2,data2!G44/Calibration!$G45,"")</f>
        <v>45.892902274216645</v>
      </c>
      <c r="L46" s="114">
        <f ca="1">IF(L$2,data2!H44/Calibration!$G45,"")</f>
        <v>58.899982403318482</v>
      </c>
      <c r="M46" s="114">
        <f ca="1">IF(M$2,data2!I44/Calibration!$G45,"")</f>
        <v>62.417617628102128</v>
      </c>
      <c r="N46" s="114">
        <f ca="1">IF(N$2,data2!J44/Calibration!$G45,"")</f>
        <v>66.916924679893171</v>
      </c>
      <c r="O46" s="114">
        <f ca="1">IF(O$2,data2!K44/Calibration!$G45,"")</f>
        <v>47.938039984024357</v>
      </c>
      <c r="P46" s="114">
        <f ca="1">IF(P$2,data2!L44/Calibration!$G45,"")</f>
        <v>54.237066788871267</v>
      </c>
      <c r="Q46" s="114">
        <f ca="1">IF(Q$2,data2!M44/Calibration!$G45,"")</f>
        <v>52.764564161127751</v>
      </c>
      <c r="R46" s="114">
        <f ca="1">IF(R$2,data2!N44/Calibration!$G45,"")</f>
        <v>50.719426451320039</v>
      </c>
      <c r="S46" s="114">
        <f ca="1">IF(S$2,data2!O44/Calibration!$G45,"")</f>
        <v>62.417617628102128</v>
      </c>
      <c r="T46" s="114">
        <f ca="1">IF(T$2,data2!P44/Calibration!$G45,"")</f>
        <v>53.664426594039476</v>
      </c>
      <c r="U46" s="114">
        <f ca="1">IF(U$2,data2!Q44/Calibration!$G45,"")</f>
        <v>68.062199956789158</v>
      </c>
      <c r="V46" s="114">
        <f ca="1">IF(V$2,data2!R44/Calibration!$G45,"")</f>
        <v>68.225813632212919</v>
      </c>
      <c r="W46" s="114">
        <f ca="1">IF(W$2,data2!S44/Calibration!$G45,"")</f>
        <v>47.692622027272506</v>
      </c>
      <c r="X46" s="114">
        <f ca="1">IF(X$2,data2!T44/Calibration!$G45,"")</f>
        <v>68.634840151620949</v>
      </c>
      <c r="Y46" s="114">
        <f ca="1">IF(Y$2,data2!U44/Calibration!$G45,"")</f>
        <v>67.489559761957381</v>
      </c>
      <c r="Z46" s="114" t="str">
        <f>IF(Z$2,data2!V44/Calibration!$G45,"")</f>
        <v/>
      </c>
      <c r="AA46" s="114">
        <f ca="1">IF(AA$2,data2!W44/Calibration!$G45,"")</f>
        <v>60.045257680214476</v>
      </c>
      <c r="AB46" s="114">
        <f ca="1">IF(AB$2,data2!X44/Calibration!$G45,"")</f>
        <v>53.500818031383304</v>
      </c>
      <c r="AC46" s="114">
        <f ca="1">IF(AC$2,data2!Y44/Calibration!$G45,"")</f>
        <v>51.292066646151824</v>
      </c>
      <c r="AD46" s="114">
        <f ca="1">IF(AD$2,data2!Z44/Calibration!$G45,"")</f>
        <v>66.67150672314132</v>
      </c>
      <c r="AE46" s="114">
        <f ca="1">IF(AE$2,data2!AA44/Calibration!$G45,"")</f>
        <v>49.819569131175896</v>
      </c>
      <c r="AF46" s="114">
        <f ca="1">IF(AF$2,data2!AB44/Calibration!$G45,"")</f>
        <v>72.479697614484536</v>
      </c>
      <c r="AG46" s="114">
        <f ca="1">IF(AG$2,data2!AC44/Calibration!$G45,"")</f>
        <v>49.737759737080225</v>
      </c>
      <c r="AH46" s="114">
        <f ca="1">IF(AH$2,data2!AD44/Calibration!$G45,"")</f>
        <v>51.864706840983615</v>
      </c>
      <c r="AI46" s="114">
        <f ca="1">IF(AI$2,data2!AE44/Calibration!$G45,"")</f>
        <v>65.853453684325274</v>
      </c>
      <c r="AJ46" s="114">
        <f ca="1">IF(AJ$2,data2!AF44/Calibration!$G45,"")</f>
        <v>68.225813632212919</v>
      </c>
      <c r="AK46" s="114">
        <f ca="1">IF(AK$2,data2!AG44/Calibration!$G45,"")</f>
        <v>67.407755480629291</v>
      </c>
    </row>
    <row r="47" spans="1:37">
      <c r="A47" s="112">
        <f>data2!A45</f>
        <v>515</v>
      </c>
      <c r="B47" s="114">
        <f t="shared" ca="1" si="1"/>
        <v>38.801384396470787</v>
      </c>
      <c r="C47" s="114">
        <f t="shared" ca="1" si="2"/>
        <v>54.801989132434308</v>
      </c>
      <c r="D47" s="114">
        <f t="shared" ca="1" si="3"/>
        <v>70.802593868397821</v>
      </c>
      <c r="E47" s="114">
        <f t="shared" ca="1" si="4"/>
        <v>10.66706982397568</v>
      </c>
      <c r="F47" s="114">
        <f ca="1">IF(F$2,data2!B45/Calibration!$G46,"")</f>
        <v>39.300443684375963</v>
      </c>
      <c r="G47" s="114">
        <f ca="1">IF(G$2,data2!C45/Calibration!$G46,"")</f>
        <v>66.363624171606119</v>
      </c>
      <c r="H47" s="114">
        <f ca="1">IF(H$2,data2!D45/Calibration!$G46,"")</f>
        <v>54.126356071785281</v>
      </c>
      <c r="I47" s="114">
        <f ca="1">IF(I$2,data2!E45/Calibration!$G46,"")</f>
        <v>46.517291650881504</v>
      </c>
      <c r="J47" s="114">
        <f ca="1">IF(J$2,data2!F45/Calibration!$G46,"")</f>
        <v>56.401236510937743</v>
      </c>
      <c r="K47" s="114">
        <f ca="1">IF(K$2,data2!G45/Calibration!$G46,"")</f>
        <v>40.869321758656497</v>
      </c>
      <c r="L47" s="114">
        <f ca="1">IF(L$2,data2!H45/Calibration!$G46,"")</f>
        <v>40.633990905482548</v>
      </c>
      <c r="M47" s="114">
        <f ca="1">IF(M$2,data2!I45/Calibration!$G46,"")</f>
        <v>53.420361060925913</v>
      </c>
      <c r="N47" s="114">
        <f ca="1">IF(N$2,data2!J45/Calibration!$G46,"")</f>
        <v>61.264763689016199</v>
      </c>
      <c r="O47" s="114">
        <f ca="1">IF(O$2,data2!K45/Calibration!$G46,"")</f>
        <v>50.439490513589128</v>
      </c>
      <c r="P47" s="114">
        <f ca="1">IF(P$2,data2!L45/Calibration!$G46,"")</f>
        <v>44.24241611440408</v>
      </c>
      <c r="Q47" s="114">
        <f ca="1">IF(Q$2,data2!M45/Calibration!$G46,"")</f>
        <v>36.94712289594888</v>
      </c>
      <c r="R47" s="114">
        <f ca="1">IF(R$2,data2!N45/Calibration!$G46,"")</f>
        <v>57.734783732044328</v>
      </c>
      <c r="S47" s="114">
        <f ca="1">IF(S$2,data2!O45/Calibration!$G46,"")</f>
        <v>65.108519751111672</v>
      </c>
      <c r="T47" s="114">
        <f ca="1">IF(T$2,data2!P45/Calibration!$G46,"")</f>
        <v>41.653764472803047</v>
      </c>
      <c r="U47" s="114">
        <f ca="1">IF(U$2,data2!Q45/Calibration!$G46,"")</f>
        <v>67.775614193324856</v>
      </c>
      <c r="V47" s="114">
        <f ca="1">IF(V$2,data2!R45/Calibration!$G46,"")</f>
        <v>66.598952573442546</v>
      </c>
      <c r="W47" s="114">
        <f ca="1">IF(W$2,data2!S45/Calibration!$G46,"")</f>
        <v>51.851480535307857</v>
      </c>
      <c r="X47" s="114">
        <f ca="1">IF(X$2,data2!T45/Calibration!$G46,"")</f>
        <v>51.694594934083568</v>
      </c>
      <c r="Y47" s="114">
        <f ca="1">IF(Y$2,data2!U45/Calibration!$G46,"")</f>
        <v>65.657624258071721</v>
      </c>
      <c r="Z47" s="114" t="str">
        <f>IF(Z$2,data2!V45/Calibration!$G46,"")</f>
        <v/>
      </c>
      <c r="AA47" s="114">
        <f ca="1">IF(AA$2,data2!W45/Calibration!$G46,"")</f>
        <v>66.363624171606119</v>
      </c>
      <c r="AB47" s="114">
        <f ca="1">IF(AB$2,data2!X45/Calibration!$G46,"")</f>
        <v>39.457331736937768</v>
      </c>
      <c r="AC47" s="114">
        <f ca="1">IF(AC$2,data2!Y45/Calibration!$G46,"")</f>
        <v>51.537704430184249</v>
      </c>
      <c r="AD47" s="114">
        <f ca="1">IF(AD$2,data2!Z45/Calibration!$G46,"")</f>
        <v>62.676753710734928</v>
      </c>
      <c r="AE47" s="114">
        <f ca="1">IF(AE$2,data2!AA45/Calibration!$G46,"")</f>
        <v>58.362335942291551</v>
      </c>
      <c r="AF47" s="114">
        <f ca="1">IF(AF$2,data2!AB45/Calibration!$G46,"")</f>
        <v>58.362335942291551</v>
      </c>
      <c r="AG47" s="114">
        <f ca="1">IF(AG$2,data2!AC45/Calibration!$G46,"")</f>
        <v>38.20222731644332</v>
      </c>
      <c r="AH47" s="114">
        <f ca="1">IF(AH$2,data2!AD45/Calibration!$G46,"")</f>
        <v>59.06833095315092</v>
      </c>
      <c r="AI47" s="114">
        <f ca="1">IF(AI$2,data2!AE45/Calibration!$G46,"")</f>
        <v>67.932499794549145</v>
      </c>
      <c r="AJ47" s="114">
        <f ca="1">IF(AJ$2,data2!AF45/Calibration!$G46,"")</f>
        <v>67.775614193324856</v>
      </c>
      <c r="AK47" s="114">
        <f ca="1">IF(AK$2,data2!AG45/Calibration!$G46,"")</f>
        <v>70.521151436150177</v>
      </c>
    </row>
    <row r="48" spans="1:37">
      <c r="A48" s="112">
        <f>data2!A46</f>
        <v>520</v>
      </c>
      <c r="B48" s="114">
        <f t="shared" ca="1" si="1"/>
        <v>31.49954251326189</v>
      </c>
      <c r="C48" s="114">
        <f t="shared" ca="1" si="2"/>
        <v>43.013505275418957</v>
      </c>
      <c r="D48" s="114">
        <f t="shared" ca="1" si="3"/>
        <v>54.527468037576028</v>
      </c>
      <c r="E48" s="114">
        <f t="shared" ca="1" si="4"/>
        <v>7.6759751747713789</v>
      </c>
      <c r="F48" s="114">
        <f ca="1">IF(F$2,data2!B46/Calibration!$G47,"")</f>
        <v>34.546089095118774</v>
      </c>
      <c r="G48" s="114">
        <f ca="1">IF(G$2,data2!C46/Calibration!$G47,"")</f>
        <v>47.821441924563182</v>
      </c>
      <c r="H48" s="114">
        <f ca="1">IF(H$2,data2!D46/Calibration!$G47,"")</f>
        <v>31.302679055619208</v>
      </c>
      <c r="I48" s="114">
        <f ca="1">IF(I$2,data2!E46/Calibration!$G47,"")</f>
        <v>45.407740552993864</v>
      </c>
      <c r="J48" s="114">
        <f ca="1">IF(J$2,data2!F46/Calibration!$G47,"")</f>
        <v>32.660383720033536</v>
      </c>
      <c r="K48" s="114">
        <f ca="1">IF(K$2,data2!G46/Calibration!$G47,"")</f>
        <v>42.616899520663551</v>
      </c>
      <c r="L48" s="114">
        <f ca="1">IF(L$2,data2!H46/Calibration!$G47,"")</f>
        <v>31.906104398511538</v>
      </c>
      <c r="M48" s="114">
        <f ca="1">IF(M$2,data2!I46/Calibration!$G47,"")</f>
        <v>35.82836677021826</v>
      </c>
      <c r="N48" s="114">
        <f ca="1">IF(N$2,data2!J46/Calibration!$G47,"")</f>
        <v>40.278625138409069</v>
      </c>
      <c r="O48" s="114">
        <f ca="1">IF(O$2,data2!K46/Calibration!$G47,"")</f>
        <v>47.444302263802186</v>
      </c>
      <c r="P48" s="114">
        <f ca="1">IF(P$2,data2!L46/Calibration!$G47,"")</f>
        <v>33.188382073611031</v>
      </c>
      <c r="Q48" s="114">
        <f ca="1">IF(Q$2,data2!M46/Calibration!$G47,"")</f>
        <v>33.79180741650336</v>
      </c>
      <c r="R48" s="114">
        <f ca="1">IF(R$2,data2!N46/Calibration!$G47,"")</f>
        <v>50.084284603316</v>
      </c>
      <c r="S48" s="114">
        <f ca="1">IF(S$2,data2!O46/Calibration!$G47,"")</f>
        <v>49.857998921184667</v>
      </c>
      <c r="T48" s="114">
        <f ca="1">IF(T$2,data2!P46/Calibration!$G47,"")</f>
        <v>37.110644445317753</v>
      </c>
      <c r="U48" s="114">
        <f ca="1">IF(U$2,data2!Q46/Calibration!$G47,"")</f>
        <v>50.084284603316</v>
      </c>
      <c r="V48" s="114">
        <f ca="1">IF(V$2,data2!R46/Calibration!$G47,"")</f>
        <v>49.857998921184667</v>
      </c>
      <c r="W48" s="114">
        <f ca="1">IF(W$2,data2!S46/Calibration!$G47,"")</f>
        <v>48.424867267455511</v>
      </c>
      <c r="X48" s="114">
        <f ca="1">IF(X$2,data2!T46/Calibration!$G47,"")</f>
        <v>30.246684705557634</v>
      </c>
      <c r="Y48" s="114">
        <f ca="1">IF(Y$2,data2!U46/Calibration!$G47,"")</f>
        <v>47.896868913878016</v>
      </c>
      <c r="Z48" s="114" t="str">
        <f>IF(Z$2,data2!V46/Calibration!$G47,"")</f>
        <v/>
      </c>
      <c r="AA48" s="114">
        <f ca="1">IF(AA$2,data2!W46/Calibration!$G47,"")</f>
        <v>53.553977967853477</v>
      </c>
      <c r="AB48" s="114">
        <f ca="1">IF(AB$2,data2!X46/Calibration!$G47,"")</f>
        <v>37.789499134618332</v>
      </c>
      <c r="AC48" s="114">
        <f ca="1">IF(AC$2,data2!Y46/Calibration!$G47,"")</f>
        <v>49.933430624686338</v>
      </c>
      <c r="AD48" s="114">
        <f ca="1">IF(AD$2,data2!Z46/Calibration!$G47,"")</f>
        <v>43.974604185077872</v>
      </c>
      <c r="AE48" s="114">
        <f ca="1">IF(AE$2,data2!AA46/Calibration!$G47,"")</f>
        <v>49.63171795324017</v>
      </c>
      <c r="AF48" s="114">
        <f ca="1">IF(AF$2,data2!AB46/Calibration!$G47,"")</f>
        <v>34.018090741541272</v>
      </c>
      <c r="AG48" s="114">
        <f ca="1">IF(AG$2,data2!AC46/Calibration!$G47,"")</f>
        <v>39.901485477648066</v>
      </c>
      <c r="AH48" s="114">
        <f ca="1">IF(AH$2,data2!AD46/Calibration!$G47,"")</f>
        <v>48.651148235400008</v>
      </c>
      <c r="AI48" s="114">
        <f ca="1">IF(AI$2,data2!AE46/Calibration!$G47,"")</f>
        <v>51.140281310470996</v>
      </c>
      <c r="AJ48" s="114">
        <f ca="1">IF(AJ$2,data2!AF46/Calibration!$G47,"")</f>
        <v>50.687709946208329</v>
      </c>
      <c r="AK48" s="114">
        <f ca="1">IF(AK$2,data2!AG46/Calibration!$G47,"")</f>
        <v>53.780263649984811</v>
      </c>
    </row>
    <row r="49" spans="1:37">
      <c r="A49" s="112">
        <f>data2!A47</f>
        <v>525</v>
      </c>
      <c r="B49" s="114">
        <f t="shared" ca="1" si="1"/>
        <v>24.964959128561041</v>
      </c>
      <c r="C49" s="114">
        <f t="shared" ca="1" si="2"/>
        <v>33.59646845078251</v>
      </c>
      <c r="D49" s="114">
        <f t="shared" ca="1" si="3"/>
        <v>42.227977773003978</v>
      </c>
      <c r="E49" s="114">
        <f t="shared" ca="1" si="4"/>
        <v>5.7543395481476445</v>
      </c>
      <c r="F49" s="114">
        <f ca="1">IF(F$2,data2!B47/Calibration!$G48,"")</f>
        <v>37.695087302159088</v>
      </c>
      <c r="G49" s="114">
        <f ca="1">IF(G$2,data2!C47/Calibration!$G48,"")</f>
        <v>26.561209545652925</v>
      </c>
      <c r="H49" s="114">
        <f ca="1">IF(H$2,data2!D47/Calibration!$G48,"")</f>
        <v>28.889864430373116</v>
      </c>
      <c r="I49" s="114">
        <f ca="1">IF(I$2,data2!E47/Calibration!$G48,"")</f>
        <v>37.622315699990828</v>
      </c>
      <c r="J49" s="114">
        <f ca="1">IF(J$2,data2!F47/Calibration!$G48,"")</f>
        <v>28.307700709193067</v>
      </c>
      <c r="K49" s="114">
        <f ca="1">IF(K$2,data2!G47/Calibration!$G48,"")</f>
        <v>38.277248749297634</v>
      </c>
      <c r="L49" s="114">
        <f ca="1">IF(L$2,data2!H47/Calibration!$G48,"")</f>
        <v>36.166908671082211</v>
      </c>
      <c r="M49" s="114">
        <f ca="1">IF(M$2,data2!I47/Calibration!$G48,"")</f>
        <v>25.033030914576052</v>
      </c>
      <c r="N49" s="114">
        <f ca="1">IF(N$2,data2!J47/Calibration!$G48,"")</f>
        <v>22.704376029855858</v>
      </c>
      <c r="O49" s="114">
        <f ca="1">IF(O$2,data2!K47/Calibration!$G48,"")</f>
        <v>38.495561281760899</v>
      </c>
      <c r="P49" s="114">
        <f ca="1">IF(P$2,data2!L47/Calibration!$G48,"")</f>
        <v>36.094137068913959</v>
      </c>
      <c r="Q49" s="114">
        <f ca="1">IF(Q$2,data2!M47/Calibration!$G48,"")</f>
        <v>37.767856630285841</v>
      </c>
      <c r="R49" s="114">
        <f ca="1">IF(R$2,data2!N47/Calibration!$G48,"")</f>
        <v>38.859412470477679</v>
      </c>
      <c r="S49" s="114">
        <f ca="1">IF(S$2,data2!O47/Calibration!$G48,"")</f>
        <v>30.490814663618249</v>
      </c>
      <c r="T49" s="114">
        <f ca="1">IF(T$2,data2!P47/Calibration!$G48,"")</f>
        <v>40.387595649637561</v>
      </c>
      <c r="U49" s="114">
        <f ca="1">IF(U$2,data2!Q47/Calibration!$G48,"")</f>
        <v>28.307700709193067</v>
      </c>
      <c r="V49" s="114">
        <f ca="1">IF(V$2,data2!R47/Calibration!$G48,"")</f>
        <v>28.380470037319824</v>
      </c>
      <c r="W49" s="114">
        <f ca="1">IF(W$2,data2!S47/Calibration!$G48,"")</f>
        <v>38.350022625507393</v>
      </c>
      <c r="X49" s="114">
        <f ca="1">IF(X$2,data2!T47/Calibration!$G48,"")</f>
        <v>29.9086509424382</v>
      </c>
      <c r="Y49" s="114">
        <f ca="1">IF(Y$2,data2!U47/Calibration!$G48,"")</f>
        <v>27.143373266832974</v>
      </c>
      <c r="Z49" s="114" t="str">
        <f>IF(Z$2,data2!V47/Calibration!$G48,"")</f>
        <v/>
      </c>
      <c r="AA49" s="114">
        <f ca="1">IF(AA$2,data2!W47/Calibration!$G48,"")</f>
        <v>34.565958437837082</v>
      </c>
      <c r="AB49" s="114">
        <f ca="1">IF(AB$2,data2!X47/Calibration!$G48,"")</f>
        <v>40.824216166481094</v>
      </c>
      <c r="AC49" s="114">
        <f ca="1">IF(AC$2,data2!Y47/Calibration!$G48,"")</f>
        <v>41.624692420124411</v>
      </c>
      <c r="AD49" s="114">
        <f ca="1">IF(AD$2,data2!Z47/Calibration!$G48,"")</f>
        <v>24.087016004679224</v>
      </c>
      <c r="AE49" s="114">
        <f ca="1">IF(AE$2,data2!AA47/Calibration!$G48,"")</f>
        <v>40.169283117174295</v>
      </c>
      <c r="AF49" s="114">
        <f ca="1">IF(AF$2,data2!AB47/Calibration!$G48,"")</f>
        <v>29.835879340269944</v>
      </c>
      <c r="AG49" s="114">
        <f ca="1">IF(AG$2,data2!AC47/Calibration!$G48,"")</f>
        <v>41.042528698944366</v>
      </c>
      <c r="AH49" s="114">
        <f ca="1">IF(AH$2,data2!AD47/Calibration!$G48,"")</f>
        <v>39.587119395994243</v>
      </c>
      <c r="AI49" s="114">
        <f ca="1">IF(AI$2,data2!AE47/Calibration!$G48,"")</f>
        <v>30.636355593913262</v>
      </c>
      <c r="AJ49" s="114">
        <f ca="1">IF(AJ$2,data2!AF47/Calibration!$G48,"")</f>
        <v>30.345273733323236</v>
      </c>
      <c r="AK49" s="114">
        <f ca="1">IF(AK$2,data2!AG47/Calibration!$G48,"")</f>
        <v>33.328861667350232</v>
      </c>
    </row>
    <row r="50" spans="1:37">
      <c r="A50" s="112">
        <f>data2!A48</f>
        <v>530</v>
      </c>
      <c r="B50" s="114">
        <f t="shared" ca="1" si="1"/>
        <v>21.048647386715189</v>
      </c>
      <c r="C50" s="114">
        <f t="shared" ca="1" si="2"/>
        <v>30.619152993070838</v>
      </c>
      <c r="D50" s="114">
        <f t="shared" ca="1" si="3"/>
        <v>40.189658599426487</v>
      </c>
      <c r="E50" s="114">
        <f t="shared" ca="1" si="4"/>
        <v>6.3803370709037672</v>
      </c>
      <c r="F50" s="114">
        <f ca="1">IF(F$2,data2!B48/Calibration!$G49,"")</f>
        <v>35.056449503474767</v>
      </c>
      <c r="G50" s="114">
        <f ca="1">IF(G$2,data2!C48/Calibration!$G49,"")</f>
        <v>24.096916616329644</v>
      </c>
      <c r="H50" s="114">
        <f ca="1">IF(H$2,data2!D48/Calibration!$G49,"")</f>
        <v>34.283660675603642</v>
      </c>
      <c r="I50" s="114">
        <f ca="1">IF(I$2,data2!E48/Calibration!$G49,"")</f>
        <v>33.791887763182785</v>
      </c>
      <c r="J50" s="114">
        <f ca="1">IF(J$2,data2!F48/Calibration!$G49,"")</f>
        <v>33.159605795344099</v>
      </c>
      <c r="K50" s="114">
        <f ca="1">IF(K$2,data2!G48/Calibration!$G49,"")</f>
        <v>33.510874043117902</v>
      </c>
      <c r="L50" s="114">
        <f ca="1">IF(L$2,data2!H48/Calibration!$G49,"")</f>
        <v>34.84568811573341</v>
      </c>
      <c r="M50" s="114">
        <f ca="1">IF(M$2,data2!I48/Calibration!$G49,"")</f>
        <v>31.473525670340177</v>
      </c>
      <c r="N50" s="114">
        <f ca="1">IF(N$2,data2!J48/Calibration!$G49,"")</f>
        <v>25.993760324460307</v>
      </c>
      <c r="O50" s="114">
        <f ca="1">IF(O$2,data2!K48/Calibration!$G49,"")</f>
        <v>35.267208695830739</v>
      </c>
      <c r="P50" s="114">
        <f ca="1">IF(P$2,data2!L48/Calibration!$G49,"")</f>
        <v>37.585572984058729</v>
      </c>
      <c r="Q50" s="114">
        <f ca="1">IF(Q$2,data2!M48/Calibration!$G49,"")</f>
        <v>34.494422063344999</v>
      </c>
      <c r="R50" s="114">
        <f ca="1">IF(R$2,data2!N48/Calibration!$G49,"")</f>
        <v>37.72607764870579</v>
      </c>
      <c r="S50" s="114">
        <f ca="1">IF(S$2,data2!O48/Calibration!$G49,"")</f>
        <v>20.584247310903965</v>
      </c>
      <c r="T50" s="114">
        <f ca="1">IF(T$2,data2!P48/Calibration!$G49,"")</f>
        <v>37.515316260964433</v>
      </c>
      <c r="U50" s="114">
        <f ca="1">IF(U$2,data2!Q48/Calibration!$G49,"")</f>
        <v>21.919061383519477</v>
      </c>
      <c r="V50" s="114">
        <f ca="1">IF(V$2,data2!R48/Calibration!$G49,"")</f>
        <v>22.972863931455489</v>
      </c>
      <c r="W50" s="114">
        <f ca="1">IF(W$2,data2!S48/Calibration!$G49,"")</f>
        <v>35.267208695830739</v>
      </c>
      <c r="X50" s="114">
        <f ca="1">IF(X$2,data2!T48/Calibration!$G49,"")</f>
        <v>30.841243702501494</v>
      </c>
      <c r="Y50" s="114">
        <f ca="1">IF(Y$2,data2!U48/Calibration!$G49,"")</f>
        <v>23.534891371585257</v>
      </c>
      <c r="Z50" s="114" t="str">
        <f>IF(Z$2,data2!V48/Calibration!$G49,"")</f>
        <v/>
      </c>
      <c r="AA50" s="114">
        <f ca="1">IF(AA$2,data2!W48/Calibration!$G49,"")</f>
        <v>21.638047663454593</v>
      </c>
      <c r="AB50" s="114">
        <f ca="1">IF(AB$2,data2!X48/Calibration!$G49,"")</f>
        <v>36.461515908413801</v>
      </c>
      <c r="AC50" s="114">
        <f ca="1">IF(AC$2,data2!Y48/Calibration!$G49,"")</f>
        <v>38.0773437010942</v>
      </c>
      <c r="AD50" s="114">
        <f ca="1">IF(AD$2,data2!Z48/Calibration!$G49,"")</f>
        <v>22.059568243551919</v>
      </c>
      <c r="AE50" s="114">
        <f ca="1">IF(AE$2,data2!AA48/Calibration!$G49,"")</f>
        <v>36.391263576090275</v>
      </c>
      <c r="AF50" s="114">
        <f ca="1">IF(AF$2,data2!AB48/Calibration!$G49,"")</f>
        <v>35.477970083572096</v>
      </c>
      <c r="AG50" s="114">
        <f ca="1">IF(AG$2,data2!AC48/Calibration!$G49,"")</f>
        <v>35.829236135960507</v>
      </c>
      <c r="AH50" s="114">
        <f ca="1">IF(AH$2,data2!AD48/Calibration!$G49,"")</f>
        <v>34.634928923377437</v>
      </c>
      <c r="AI50" s="114">
        <f ca="1">IF(AI$2,data2!AE48/Calibration!$G49,"")</f>
        <v>20.935515558677764</v>
      </c>
      <c r="AJ50" s="114">
        <f ca="1">IF(AJ$2,data2!AF48/Calibration!$G49,"")</f>
        <v>22.410836491325718</v>
      </c>
      <c r="AK50" s="114">
        <f ca="1">IF(AK$2,data2!AG48/Calibration!$G49,"")</f>
        <v>21.357033943389709</v>
      </c>
    </row>
    <row r="51" spans="1:37">
      <c r="A51" s="112">
        <f>data2!A49</f>
        <v>535</v>
      </c>
      <c r="B51" s="114">
        <f t="shared" ca="1" si="1"/>
        <v>24.642054568601651</v>
      </c>
      <c r="C51" s="114">
        <f t="shared" ca="1" si="2"/>
        <v>28.621048396556787</v>
      </c>
      <c r="D51" s="114">
        <f t="shared" ca="1" si="3"/>
        <v>32.600042224511924</v>
      </c>
      <c r="E51" s="114">
        <f t="shared" ca="1" si="4"/>
        <v>2.6526625519700922</v>
      </c>
      <c r="F51" s="114">
        <f ca="1">IF(F$2,data2!B49/Calibration!$G50,"")</f>
        <v>30.162907595628436</v>
      </c>
      <c r="G51" s="114">
        <f ca="1">IF(G$2,data2!C49/Calibration!$G50,"")</f>
        <v>27.371306647701541</v>
      </c>
      <c r="H51" s="114">
        <f ca="1">IF(H$2,data2!D49/Calibration!$G50,"")</f>
        <v>29.958645097646752</v>
      </c>
      <c r="I51" s="114">
        <f ca="1">IF(I$2,data2!E49/Calibration!$G50,"")</f>
        <v>26.690428108242276</v>
      </c>
      <c r="J51" s="114">
        <f ca="1">IF(J$2,data2!F49/Calibration!$G50,"")</f>
        <v>28.596888018728222</v>
      </c>
      <c r="K51" s="114">
        <f ca="1">IF(K$2,data2!G49/Calibration!$G50,"")</f>
        <v>29.073501932493613</v>
      </c>
      <c r="L51" s="114">
        <f ca="1">IF(L$2,data2!H49/Calibration!$G50,"")</f>
        <v>31.933191798222531</v>
      </c>
      <c r="M51" s="114">
        <f ca="1">IF(M$2,data2!I49/Calibration!$G50,"")</f>
        <v>30.707610427195849</v>
      </c>
      <c r="N51" s="114">
        <f ca="1">IF(N$2,data2!J49/Calibration!$G50,"")</f>
        <v>27.507482355593396</v>
      </c>
      <c r="O51" s="114">
        <f ca="1">IF(O$2,data2!K49/Calibration!$G50,"")</f>
        <v>28.801152644422096</v>
      </c>
      <c r="P51" s="114">
        <f ca="1">IF(P$2,data2!L49/Calibration!$G50,"")</f>
        <v>31.252313258763262</v>
      </c>
      <c r="Q51" s="114">
        <f ca="1">IF(Q$2,data2!M49/Calibration!$G50,"")</f>
        <v>30.299083303520291</v>
      </c>
      <c r="R51" s="114">
        <f ca="1">IF(R$2,data2!N49/Calibration!$G50,"")</f>
        <v>31.524664674546969</v>
      </c>
      <c r="S51" s="114">
        <f ca="1">IF(S$2,data2!O49/Calibration!$G50,"")</f>
        <v>23.013686122874429</v>
      </c>
      <c r="T51" s="114">
        <f ca="1">IF(T$2,data2!P49/Calibration!$G50,"")</f>
        <v>33.29494887714106</v>
      </c>
      <c r="U51" s="114">
        <f ca="1">IF(U$2,data2!Q49/Calibration!$G50,"")</f>
        <v>26.89469273393615</v>
      </c>
      <c r="V51" s="114">
        <f ca="1">IF(V$2,data2!R49/Calibration!$G50,"")</f>
        <v>29.686293681863045</v>
      </c>
      <c r="W51" s="114">
        <f ca="1">IF(W$2,data2!S49/Calibration!$G50,"")</f>
        <v>28.664976936530241</v>
      </c>
      <c r="X51" s="114">
        <f ca="1">IF(X$2,data2!T49/Calibration!$G50,"")</f>
        <v>26.486165610260592</v>
      </c>
      <c r="Y51" s="114">
        <f ca="1">IF(Y$2,data2!U49/Calibration!$G50,"")</f>
        <v>27.71174698128727</v>
      </c>
      <c r="Z51" s="114" t="str">
        <f>IF(Z$2,data2!V49/Calibration!$G50,"")</f>
        <v/>
      </c>
      <c r="AA51" s="114">
        <f ca="1">IF(AA$2,data2!W49/Calibration!$G50,"")</f>
        <v>21.788104751847751</v>
      </c>
      <c r="AB51" s="114">
        <f ca="1">IF(AB$2,data2!X49/Calibration!$G50,"")</f>
        <v>31.865105008132698</v>
      </c>
      <c r="AC51" s="114">
        <f ca="1">IF(AC$2,data2!Y49/Calibration!$G50,"")</f>
        <v>31.728929300240843</v>
      </c>
      <c r="AD51" s="114">
        <f ca="1">IF(AD$2,data2!Z49/Calibration!$G50,"")</f>
        <v>25.328673157035933</v>
      </c>
      <c r="AE51" s="114">
        <f ca="1">IF(AE$2,data2!AA49/Calibration!$G50,"")</f>
        <v>29.482029056169171</v>
      </c>
      <c r="AF51" s="114">
        <f ca="1">IF(AF$2,data2!AB49/Calibration!$G50,"")</f>
        <v>30.094820805538607</v>
      </c>
      <c r="AG51" s="114">
        <f ca="1">IF(AG$2,data2!AC49/Calibration!$G50,"")</f>
        <v>30.571434719303998</v>
      </c>
      <c r="AH51" s="114">
        <f ca="1">IF(AH$2,data2!AD49/Calibration!$G50,"")</f>
        <v>27.847922689179125</v>
      </c>
      <c r="AI51" s="114">
        <f ca="1">IF(AI$2,data2!AE49/Calibration!$G50,"")</f>
        <v>25.260584239233914</v>
      </c>
      <c r="AJ51" s="114">
        <f ca="1">IF(AJ$2,data2!AF49/Calibration!$G50,"")</f>
        <v>27.575571273395418</v>
      </c>
      <c r="AK51" s="114">
        <f ca="1">IF(AK$2,data2!AG49/Calibration!$G50,"")</f>
        <v>26.07763848658503</v>
      </c>
    </row>
    <row r="52" spans="1:37">
      <c r="A52" s="112">
        <f>data2!A50</f>
        <v>540</v>
      </c>
      <c r="B52" s="114">
        <f t="shared" ca="1" si="1"/>
        <v>21.927064352803278</v>
      </c>
      <c r="C52" s="114">
        <f t="shared" ca="1" si="2"/>
        <v>24.372342225037571</v>
      </c>
      <c r="D52" s="114">
        <f t="shared" ca="1" si="3"/>
        <v>26.817620097271863</v>
      </c>
      <c r="E52" s="114">
        <f t="shared" ca="1" si="4"/>
        <v>1.6301852481561947</v>
      </c>
      <c r="F52" s="114">
        <f ca="1">IF(F$2,data2!B50/Calibration!$G51,"")</f>
        <v>22.091502094711124</v>
      </c>
      <c r="G52" s="114">
        <f ca="1">IF(G$2,data2!C50/Calibration!$G51,"")</f>
        <v>23.414347026589134</v>
      </c>
      <c r="H52" s="114">
        <f ca="1">IF(H$2,data2!D50/Calibration!$G51,"")</f>
        <v>25.464755637543593</v>
      </c>
      <c r="I52" s="114">
        <f ca="1">IF(I$2,data2!E50/Calibration!$G51,"")</f>
        <v>23.017493547025733</v>
      </c>
      <c r="J52" s="114">
        <f ca="1">IF(J$2,data2!F50/Calibration!$G51,"")</f>
        <v>24.406479692041188</v>
      </c>
      <c r="K52" s="114">
        <f ca="1">IF(K$2,data2!G50/Calibration!$G51,"")</f>
        <v>23.678916012964738</v>
      </c>
      <c r="L52" s="114">
        <f ca="1">IF(L$2,data2!H50/Calibration!$G51,"")</f>
        <v>24.009626212477784</v>
      </c>
      <c r="M52" s="114">
        <f ca="1">IF(M$2,data2!I50/Calibration!$G51,"")</f>
        <v>24.671048678416788</v>
      </c>
      <c r="N52" s="114">
        <f ca="1">IF(N$2,data2!J50/Calibration!$G51,"")</f>
        <v>24.472622972091543</v>
      </c>
      <c r="O52" s="114">
        <f ca="1">IF(O$2,data2!K50/Calibration!$G51,"")</f>
        <v>24.869476451654947</v>
      </c>
      <c r="P52" s="114">
        <f ca="1">IF(P$2,data2!L50/Calibration!$G51,"")</f>
        <v>25.729324623919197</v>
      </c>
      <c r="Q52" s="114">
        <f ca="1">IF(Q$2,data2!M50/Calibration!$G51,"")</f>
        <v>22.091502094711124</v>
      </c>
      <c r="R52" s="114">
        <f ca="1">IF(R$2,data2!N50/Calibration!$G51,"")</f>
        <v>27.581307528548411</v>
      </c>
      <c r="S52" s="114">
        <f ca="1">IF(S$2,data2!O50/Calibration!$G51,"")</f>
        <v>22.223786587898925</v>
      </c>
      <c r="T52" s="114">
        <f ca="1">IF(T$2,data2!P50/Calibration!$G51,"")</f>
        <v>25.993893610294798</v>
      </c>
      <c r="U52" s="114">
        <f ca="1">IF(U$2,data2!Q50/Calibration!$G51,"")</f>
        <v>25.200186651167993</v>
      </c>
      <c r="V52" s="114">
        <f ca="1">IF(V$2,data2!R50/Calibration!$G51,"")</f>
        <v>26.787600569421606</v>
      </c>
      <c r="W52" s="114">
        <f ca="1">IF(W$2,data2!S50/Calibration!$G51,"")</f>
        <v>24.803333171604589</v>
      </c>
      <c r="X52" s="114">
        <f ca="1">IF(X$2,data2!T50/Calibration!$G51,"")</f>
        <v>21.496222908822475</v>
      </c>
      <c r="Y52" s="114">
        <f ca="1">IF(Y$2,data2!U50/Calibration!$G51,"")</f>
        <v>24.141910705665584</v>
      </c>
      <c r="Z52" s="114" t="str">
        <f>IF(Z$2,data2!V50/Calibration!$G51,"")</f>
        <v/>
      </c>
      <c r="AA52" s="114">
        <f ca="1">IF(AA$2,data2!W50/Calibration!$G51,"")</f>
        <v>21.760791895198079</v>
      </c>
      <c r="AB52" s="114">
        <f ca="1">IF(AB$2,data2!X50/Calibration!$G51,"")</f>
        <v>23.61277273291438</v>
      </c>
      <c r="AC52" s="114">
        <f ca="1">IF(AC$2,data2!Y50/Calibration!$G51,"")</f>
        <v>26.853741782559052</v>
      </c>
      <c r="AD52" s="114">
        <f ca="1">IF(AD$2,data2!Z50/Calibration!$G51,"")</f>
        <v>21.826933108335524</v>
      </c>
      <c r="AE52" s="114">
        <f ca="1">IF(AE$2,data2!AA50/Calibration!$G51,"")</f>
        <v>26.126178103482602</v>
      </c>
      <c r="AF52" s="114">
        <f ca="1">IF(AF$2,data2!AB50/Calibration!$G51,"")</f>
        <v>25.464755637543593</v>
      </c>
      <c r="AG52" s="114">
        <f ca="1">IF(AG$2,data2!AC50/Calibration!$G51,"")</f>
        <v>23.215919253350979</v>
      </c>
      <c r="AH52" s="114">
        <f ca="1">IF(AH$2,data2!AD50/Calibration!$G51,"")</f>
        <v>25.001760944842747</v>
      </c>
      <c r="AI52" s="114">
        <f ca="1">IF(AI$2,data2!AE50/Calibration!$G51,"")</f>
        <v>24.274195198853384</v>
      </c>
      <c r="AJ52" s="114">
        <f ca="1">IF(AJ$2,data2!AF50/Calibration!$G51,"")</f>
        <v>25.001760944842747</v>
      </c>
      <c r="AK52" s="114">
        <f ca="1">IF(AK$2,data2!AG50/Calibration!$G51,"")</f>
        <v>26.258462596670402</v>
      </c>
    </row>
    <row r="53" spans="1:37">
      <c r="A53" s="112">
        <f>data2!A51</f>
        <v>545</v>
      </c>
      <c r="B53" s="114">
        <f t="shared" ca="1" si="1"/>
        <v>18.8601773408976</v>
      </c>
      <c r="C53" s="114">
        <f t="shared" ca="1" si="2"/>
        <v>21.472828134152181</v>
      </c>
      <c r="D53" s="114">
        <f t="shared" ca="1" si="3"/>
        <v>24.085478927406761</v>
      </c>
      <c r="E53" s="114">
        <f t="shared" ca="1" si="4"/>
        <v>1.7417671955030549</v>
      </c>
      <c r="F53" s="114">
        <f ca="1">IF(F$2,data2!B51/Calibration!$G52,"")</f>
        <v>19.51187726924503</v>
      </c>
      <c r="G53" s="114">
        <f ca="1">IF(G$2,data2!C51/Calibration!$G52,"")</f>
        <v>20.091437183249194</v>
      </c>
      <c r="H53" s="114">
        <f ca="1">IF(H$2,data2!D51/Calibration!$G52,"")</f>
        <v>19.898251216025429</v>
      </c>
      <c r="I53" s="114">
        <f ca="1">IF(I$2,data2!E51/Calibration!$G52,"")</f>
        <v>21.636932970370783</v>
      </c>
      <c r="J53" s="114">
        <f ca="1">IF(J$2,data2!F51/Calibration!$G52,"")</f>
        <v>19.576271920875332</v>
      </c>
      <c r="K53" s="114">
        <f ca="1">IF(K$2,data2!G51/Calibration!$G52,"")</f>
        <v>22.538472179525044</v>
      </c>
      <c r="L53" s="114">
        <f ca="1">IF(L$2,data2!H51/Calibration!$G52,"")</f>
        <v>20.091437183249194</v>
      </c>
      <c r="M53" s="114">
        <f ca="1">IF(M$2,data2!I51/Calibration!$G52,"")</f>
        <v>21.31495568755355</v>
      </c>
      <c r="N53" s="114">
        <f ca="1">IF(N$2,data2!J51/Calibration!$G52,"")</f>
        <v>21.572538318740484</v>
      </c>
      <c r="O53" s="114">
        <f ca="1">IF(O$2,data2!K51/Calibration!$G52,"")</f>
        <v>23.053637441898907</v>
      </c>
      <c r="P53" s="114">
        <f ca="1">IF(P$2,data2!L51/Calibration!$G52,"")</f>
        <v>22.152098232744645</v>
      </c>
      <c r="Q53" s="114">
        <f ca="1">IF(Q$2,data2!M51/Calibration!$G52,"")</f>
        <v>20.349019814436126</v>
      </c>
      <c r="R53" s="114">
        <f ca="1">IF(R$2,data2!N51/Calibration!$G52,"")</f>
        <v>23.890779987090003</v>
      </c>
      <c r="S53" s="114">
        <f ca="1">IF(S$2,data2!O51/Calibration!$G52,"")</f>
        <v>20.220228498842662</v>
      </c>
      <c r="T53" s="114">
        <f ca="1">IF(T$2,data2!P51/Calibration!$G52,"")</f>
        <v>23.311220073085838</v>
      </c>
      <c r="U53" s="114">
        <f ca="1">IF(U$2,data2!Q51/Calibration!$G52,"")</f>
        <v>22.667263495118508</v>
      </c>
      <c r="V53" s="114">
        <f ca="1">IF(V$2,data2!R51/Calibration!$G52,"")</f>
        <v>23.053637441898907</v>
      </c>
      <c r="W53" s="114">
        <f ca="1">IF(W$2,data2!S51/Calibration!$G52,"")</f>
        <v>22.409680863931577</v>
      </c>
      <c r="X53" s="114">
        <f ca="1">IF(X$2,data2!T51/Calibration!$G52,"")</f>
        <v>16.485282358965019</v>
      </c>
      <c r="Y53" s="114">
        <f ca="1">IF(Y$2,data2!U51/Calibration!$G52,"")</f>
        <v>20.992976392403456</v>
      </c>
      <c r="Z53" s="114" t="str">
        <f>IF(Z$2,data2!V51/Calibration!$G52,"")</f>
        <v/>
      </c>
      <c r="AA53" s="114">
        <f ca="1">IF(AA$2,data2!W51/Calibration!$G52,"")</f>
        <v>20.15583384721236</v>
      </c>
      <c r="AB53" s="114">
        <f ca="1">IF(AB$2,data2!X51/Calibration!$G52,"")</f>
        <v>22.023306917151181</v>
      </c>
      <c r="AC53" s="114">
        <f ca="1">IF(AC$2,data2!Y51/Calibration!$G52,"")</f>
        <v>25.307484458618124</v>
      </c>
      <c r="AD53" s="114">
        <f ca="1">IF(AD$2,data2!Z51/Calibration!$G52,"")</f>
        <v>18.803526039647402</v>
      </c>
      <c r="AE53" s="114">
        <f ca="1">IF(AE$2,data2!AA51/Calibration!$G52,"")</f>
        <v>22.796054810711976</v>
      </c>
      <c r="AF53" s="114">
        <f ca="1">IF(AF$2,data2!AB51/Calibration!$G52,"")</f>
        <v>21.250559023590387</v>
      </c>
      <c r="AG53" s="114">
        <f ca="1">IF(AG$2,data2!AC51/Calibration!$G52,"")</f>
        <v>23.246823409122673</v>
      </c>
      <c r="AH53" s="114">
        <f ca="1">IF(AH$2,data2!AD51/Calibration!$G52,"")</f>
        <v>21.830120949927416</v>
      </c>
      <c r="AI53" s="114">
        <f ca="1">IF(AI$2,data2!AE51/Calibration!$G52,"")</f>
        <v>21.250559023590387</v>
      </c>
      <c r="AJ53" s="114">
        <f ca="1">IF(AJ$2,data2!AF51/Calibration!$G52,"")</f>
        <v>21.250559023590387</v>
      </c>
      <c r="AK53" s="114">
        <f ca="1">IF(AK$2,data2!AG51/Calibration!$G52,"")</f>
        <v>22.924846126305439</v>
      </c>
    </row>
    <row r="54" spans="1:37">
      <c r="A54" s="112">
        <f>data2!A52</f>
        <v>550</v>
      </c>
      <c r="B54" s="114">
        <f t="shared" ca="1" si="1"/>
        <v>15.951251925508537</v>
      </c>
      <c r="C54" s="114">
        <f t="shared" ca="1" si="2"/>
        <v>19.310346048618879</v>
      </c>
      <c r="D54" s="114">
        <f t="shared" ca="1" si="3"/>
        <v>22.669440171729221</v>
      </c>
      <c r="E54" s="114">
        <f t="shared" ca="1" si="4"/>
        <v>2.2393960820735619</v>
      </c>
      <c r="F54" s="114">
        <f ca="1">IF(F$2,data2!B52/Calibration!$G53,"")</f>
        <v>21.334491355232764</v>
      </c>
      <c r="G54" s="114">
        <f ca="1">IF(G$2,data2!C52/Calibration!$G53,"")</f>
        <v>17.381335131202608</v>
      </c>
      <c r="H54" s="114">
        <f ca="1">IF(H$2,data2!D52/Calibration!$G53,"")</f>
        <v>19.01279683463078</v>
      </c>
      <c r="I54" s="114">
        <f ca="1">IF(I$2,data2!E52/Calibration!$G53,"")</f>
        <v>16.565605259918939</v>
      </c>
      <c r="J54" s="114">
        <f ca="1">IF(J$2,data2!F52/Calibration!$G53,"")</f>
        <v>17.883323347642047</v>
      </c>
      <c r="K54" s="114">
        <f ca="1">IF(K$2,data2!G52/Calibration!$G53,"")</f>
        <v>19.452035543584874</v>
      </c>
      <c r="L54" s="114">
        <f ca="1">IF(L$2,data2!H52/Calibration!$G53,"")</f>
        <v>22.526712388846011</v>
      </c>
      <c r="M54" s="114">
        <f ca="1">IF(M$2,data2!I52/Calibration!$G53,"")</f>
        <v>18.510808618191344</v>
      </c>
      <c r="N54" s="114">
        <f ca="1">IF(N$2,data2!J52/Calibration!$G53,"")</f>
        <v>18.134317455861765</v>
      </c>
      <c r="O54" s="114">
        <f ca="1">IF(O$2,data2!K52/Calibration!$G53,"")</f>
        <v>17.381335131202608</v>
      </c>
      <c r="P54" s="114">
        <f ca="1">IF(P$2,data2!L52/Calibration!$G53,"")</f>
        <v>22.652209442955868</v>
      </c>
      <c r="Q54" s="114">
        <f ca="1">IF(Q$2,data2!M52/Calibration!$G53,"")</f>
        <v>21.961976625782061</v>
      </c>
      <c r="R54" s="114">
        <f ca="1">IF(R$2,data2!N52/Calibration!$G53,"")</f>
        <v>17.94607285512739</v>
      </c>
      <c r="S54" s="114">
        <f ca="1">IF(S$2,data2!O52/Calibration!$G53,"")</f>
        <v>18.761802726411062</v>
      </c>
      <c r="T54" s="114">
        <f ca="1">IF(T$2,data2!P52/Calibration!$G53,"")</f>
        <v>24.283671146384041</v>
      </c>
      <c r="U54" s="114">
        <f ca="1">IF(U$2,data2!Q52/Calibration!$G53,"")</f>
        <v>20.76975559216881</v>
      </c>
      <c r="V54" s="114">
        <f ca="1">IF(V$2,data2!R52/Calibration!$G53,"")</f>
        <v>20.393264429839235</v>
      </c>
      <c r="W54" s="114">
        <f ca="1">IF(W$2,data2!S52/Calibration!$G53,"")</f>
        <v>17.13034102298289</v>
      </c>
      <c r="X54" s="114">
        <f ca="1">IF(X$2,data2!T52/Calibration!$G53,"")</f>
        <v>16.440108205809079</v>
      </c>
      <c r="Y54" s="114">
        <f ca="1">IF(Y$2,data2!U52/Calibration!$G53,"")</f>
        <v>18.573558125676687</v>
      </c>
      <c r="Z54" s="114" t="str">
        <f>IF(Z$2,data2!V52/Calibration!$G53,"")</f>
        <v/>
      </c>
      <c r="AA54" s="114">
        <f ca="1">IF(AA$2,data2!W52/Calibration!$G53,"")</f>
        <v>18.950047327145434</v>
      </c>
      <c r="AB54" s="114">
        <f ca="1">IF(AB$2,data2!X52/Calibration!$G53,"")</f>
        <v>23.216947166880651</v>
      </c>
      <c r="AC54" s="114">
        <f ca="1">IF(AC$2,data2!Y52/Calibration!$G53,"")</f>
        <v>19.640282105180077</v>
      </c>
      <c r="AD54" s="114">
        <f ca="1">IF(AD$2,data2!Z52/Calibration!$G53,"")</f>
        <v>16.189114097589361</v>
      </c>
      <c r="AE54" s="114">
        <f ca="1">IF(AE$2,data2!AA52/Calibration!$G53,"")</f>
        <v>16.753849860653311</v>
      </c>
      <c r="AF54" s="114">
        <f ca="1">IF(AF$2,data2!AB52/Calibration!$G53,"")</f>
        <v>19.201041435365152</v>
      </c>
      <c r="AG54" s="114">
        <f ca="1">IF(AG$2,data2!AC52/Calibration!$G53,"")</f>
        <v>22.40121533473615</v>
      </c>
      <c r="AH54" s="114">
        <f ca="1">IF(AH$2,data2!AD52/Calibration!$G53,"")</f>
        <v>15.875371462314712</v>
      </c>
      <c r="AI54" s="114">
        <f ca="1">IF(AI$2,data2!AE52/Calibration!$G53,"")</f>
        <v>19.263790942850498</v>
      </c>
      <c r="AJ54" s="114">
        <f ca="1">IF(AJ$2,data2!AF52/Calibration!$G53,"")</f>
        <v>19.389287996960359</v>
      </c>
      <c r="AK54" s="114">
        <f ca="1">IF(AK$2,data2!AG52/Calibration!$G53,"")</f>
        <v>20.644258538058953</v>
      </c>
    </row>
    <row r="55" spans="1:37">
      <c r="A55" s="112">
        <f>data2!A53</f>
        <v>555</v>
      </c>
      <c r="B55" s="114">
        <f t="shared" ca="1" si="1"/>
        <v>11.577594222892095</v>
      </c>
      <c r="C55" s="114">
        <f t="shared" ca="1" si="2"/>
        <v>14.346156942381832</v>
      </c>
      <c r="D55" s="114">
        <f t="shared" ca="1" si="3"/>
        <v>17.114719661871568</v>
      </c>
      <c r="E55" s="114">
        <f t="shared" ca="1" si="4"/>
        <v>1.8457084796598242</v>
      </c>
      <c r="F55" s="114">
        <f ca="1">IF(F$2,data2!B53/Calibration!$G54,"")</f>
        <v>15.065242582889496</v>
      </c>
      <c r="G55" s="114">
        <f ca="1">IF(G$2,data2!C53/Calibration!$G54,"")</f>
        <v>13.22801813438117</v>
      </c>
      <c r="H55" s="114">
        <f ca="1">IF(H$2,data2!D53/Calibration!$G54,"")</f>
        <v>17.3311529593202</v>
      </c>
      <c r="I55" s="114">
        <f ca="1">IF(I$2,data2!E53/Calibration!$G54,"")</f>
        <v>11.452034532718896</v>
      </c>
      <c r="J55" s="114">
        <f ca="1">IF(J$2,data2!F53/Calibration!$G54,"")</f>
        <v>16.106336022399127</v>
      </c>
      <c r="K55" s="114">
        <f ca="1">IF(K$2,data2!G53/Calibration!$G54,"")</f>
        <v>12.186923737998258</v>
      </c>
      <c r="L55" s="114">
        <f ca="1">IF(L$2,data2!H53/Calibration!$G54,"")</f>
        <v>16.657504600886888</v>
      </c>
      <c r="M55" s="114">
        <f ca="1">IF(M$2,data2!I53/Calibration!$G54,"")</f>
        <v>16.779986294578997</v>
      </c>
      <c r="N55" s="114">
        <f ca="1">IF(N$2,data2!J53/Calibration!$G54,"")</f>
        <v>15.126483429735551</v>
      </c>
      <c r="O55" s="114">
        <f ca="1">IF(O$2,data2!K53/Calibration!$G54,"")</f>
        <v>11.696997920103112</v>
      </c>
      <c r="P55" s="114">
        <f ca="1">IF(P$2,data2!L53/Calibration!$G54,"")</f>
        <v>17.086189571935982</v>
      </c>
      <c r="Q55" s="114">
        <f ca="1">IF(Q$2,data2!M53/Calibration!$G54,"")</f>
        <v>14.820279195505282</v>
      </c>
      <c r="R55" s="114">
        <f ca="1">IF(R$2,data2!N53/Calibration!$G54,"")</f>
        <v>13.22801813438117</v>
      </c>
      <c r="S55" s="114">
        <f ca="1">IF(S$2,data2!O53/Calibration!$G54,"")</f>
        <v>13.595463215457491</v>
      </c>
      <c r="T55" s="114">
        <f ca="1">IF(T$2,data2!P53/Calibration!$G54,"")</f>
        <v>16.718744490859663</v>
      </c>
      <c r="U55" s="114">
        <f ca="1">IF(U$2,data2!Q53/Calibration!$G54,"")</f>
        <v>15.248965123427658</v>
      </c>
      <c r="V55" s="114">
        <f ca="1">IF(V$2,data2!R53/Calibration!$G54,"")</f>
        <v>16.045096132426355</v>
      </c>
      <c r="W55" s="114">
        <f ca="1">IF(W$2,data2!S53/Calibration!$G54,"")</f>
        <v>11.696997920103112</v>
      </c>
      <c r="X55" s="114">
        <f ca="1">IF(X$2,data2!T53/Calibration!$G54,"")</f>
        <v>13.656704062303545</v>
      </c>
      <c r="Y55" s="114">
        <f ca="1">IF(Y$2,data2!U53/Calibration!$G54,"")</f>
        <v>13.840426602841706</v>
      </c>
      <c r="Z55" s="114" t="str">
        <f>IF(Z$2,data2!V53/Calibration!$G54,"")</f>
        <v/>
      </c>
      <c r="AA55" s="114">
        <f ca="1">IF(AA$2,data2!W53/Calibration!$G54,"")</f>
        <v>14.575315808121069</v>
      </c>
      <c r="AB55" s="114">
        <f ca="1">IF(AB$2,data2!X53/Calibration!$G54,"")</f>
        <v>15.248965123427658</v>
      </c>
      <c r="AC55" s="114">
        <f ca="1">IF(AC$2,data2!Y53/Calibration!$G54,"")</f>
        <v>12.493127972228526</v>
      </c>
      <c r="AD55" s="114">
        <f ca="1">IF(AD$2,data2!Z53/Calibration!$G54,"")</f>
        <v>11.880719503767992</v>
      </c>
      <c r="AE55" s="114">
        <f ca="1">IF(AE$2,data2!AA53/Calibration!$G54,"")</f>
        <v>12.186923737998258</v>
      </c>
      <c r="AF55" s="114">
        <f ca="1">IF(AF$2,data2!AB53/Calibration!$G54,"")</f>
        <v>16.473781103475449</v>
      </c>
      <c r="AG55" s="114">
        <f ca="1">IF(AG$2,data2!AC53/Calibration!$G54,"")</f>
        <v>13.901667449687759</v>
      </c>
      <c r="AH55" s="114">
        <f ca="1">IF(AH$2,data2!AD53/Calibration!$G54,"")</f>
        <v>11.635757073257057</v>
      </c>
      <c r="AI55" s="114">
        <f ca="1">IF(AI$2,data2!AE53/Calibration!$G54,"")</f>
        <v>14.207871683918027</v>
      </c>
      <c r="AJ55" s="114">
        <f ca="1">IF(AJ$2,data2!AF53/Calibration!$G54,"")</f>
        <v>14.575315808121069</v>
      </c>
      <c r="AK55" s="114">
        <f ca="1">IF(AK$2,data2!AG53/Calibration!$G54,"")</f>
        <v>15.983855285580301</v>
      </c>
    </row>
    <row r="56" spans="1:37">
      <c r="A56" s="112">
        <f>data2!A54</f>
        <v>560</v>
      </c>
      <c r="B56" s="114">
        <f t="shared" ca="1" si="1"/>
        <v>8.4634066221469588</v>
      </c>
      <c r="C56" s="114">
        <f t="shared" ca="1" si="2"/>
        <v>10.035190287753233</v>
      </c>
      <c r="D56" s="114">
        <f t="shared" ca="1" si="3"/>
        <v>11.606973953359507</v>
      </c>
      <c r="E56" s="114">
        <f t="shared" ca="1" si="4"/>
        <v>1.047855777070849</v>
      </c>
      <c r="F56" s="114">
        <f ca="1">IF(F$2,data2!B54/Calibration!$G55,"")</f>
        <v>9.2077640313558238</v>
      </c>
      <c r="G56" s="114">
        <f ca="1">IF(G$2,data2!C54/Calibration!$G55,"")</f>
        <v>9.566508230117492</v>
      </c>
      <c r="H56" s="114">
        <f ca="1">IF(H$2,data2!D54/Calibration!$G55,"")</f>
        <v>10.941694325370557</v>
      </c>
      <c r="I56" s="114">
        <f ca="1">IF(I$2,data2!E54/Calibration!$G55,"")</f>
        <v>8.7892300670156303</v>
      </c>
      <c r="J56" s="114">
        <f ca="1">IF(J$2,data2!F54/Calibration!$G55,"")</f>
        <v>10.463368727021665</v>
      </c>
      <c r="K56" s="114">
        <f ca="1">IF(K$2,data2!G54/Calibration!$G55,"")</f>
        <v>8.7892300670156303</v>
      </c>
      <c r="L56" s="114">
        <f ca="1">IF(L$2,data2!H54/Calibration!$G55,"")</f>
        <v>10.224205927847219</v>
      </c>
      <c r="M56" s="114">
        <f ca="1">IF(M$2,data2!I54/Calibration!$G55,"")</f>
        <v>11.180857124545003</v>
      </c>
      <c r="N56" s="114">
        <f ca="1">IF(N$2,data2!J54/Calibration!$G55,"")</f>
        <v>11.420019923719449</v>
      </c>
      <c r="O56" s="114">
        <f ca="1">IF(O$2,data2!K54/Calibration!$G55,"")</f>
        <v>9.985043128672773</v>
      </c>
      <c r="P56" s="114">
        <f ca="1">IF(P$2,data2!L54/Calibration!$G55,"")</f>
        <v>9.2675547311494348</v>
      </c>
      <c r="Q56" s="114">
        <f ca="1">IF(Q$2,data2!M54/Calibration!$G55,"")</f>
        <v>9.3871361307366588</v>
      </c>
      <c r="R56" s="114">
        <f ca="1">IF(R$2,data2!N54/Calibration!$G55,"")</f>
        <v>12.316879486408535</v>
      </c>
      <c r="S56" s="114">
        <f ca="1">IF(S$2,data2!O54/Calibration!$G55,"")</f>
        <v>8.7294393672220192</v>
      </c>
      <c r="T56" s="114">
        <f ca="1">IF(T$2,data2!P54/Calibration!$G55,"")</f>
        <v>10.28399662764083</v>
      </c>
      <c r="U56" s="114">
        <f ca="1">IF(U$2,data2!Q54/Calibration!$G55,"")</f>
        <v>10.762322225989722</v>
      </c>
      <c r="V56" s="114">
        <f ca="1">IF(V$2,data2!R54/Calibration!$G55,"")</f>
        <v>12.257088786614924</v>
      </c>
      <c r="W56" s="114">
        <f ca="1">IF(W$2,data2!S54/Calibration!$G55,"")</f>
        <v>10.044833828466384</v>
      </c>
      <c r="X56" s="114">
        <f ca="1">IF(X$2,data2!T54/Calibration!$G55,"")</f>
        <v>8.2511137688731271</v>
      </c>
      <c r="Y56" s="114">
        <f ca="1">IF(Y$2,data2!U54/Calibration!$G55,"")</f>
        <v>9.985043128672773</v>
      </c>
      <c r="Z56" s="114" t="str">
        <f>IF(Z$2,data2!V54/Calibration!$G55,"")</f>
        <v/>
      </c>
      <c r="AA56" s="114">
        <f ca="1">IF(AA$2,data2!W54/Calibration!$G55,"")</f>
        <v>8.7294393672220192</v>
      </c>
      <c r="AB56" s="114">
        <f ca="1">IF(AB$2,data2!X54/Calibration!$G55,"")</f>
        <v>9.566508230117492</v>
      </c>
      <c r="AC56" s="114">
        <f ca="1">IF(AC$2,data2!Y54/Calibration!$G55,"")</f>
        <v>10.6427408264025</v>
      </c>
      <c r="AD56" s="114">
        <f ca="1">IF(AD$2,data2!Z54/Calibration!$G55,"")</f>
        <v>8.2511137688731271</v>
      </c>
      <c r="AE56" s="114">
        <f ca="1">IF(AE$2,data2!AA54/Calibration!$G55,"")</f>
        <v>10.702531526196111</v>
      </c>
      <c r="AF56" s="114">
        <f ca="1">IF(AF$2,data2!AB54/Calibration!$G55,"")</f>
        <v>10.463368727021665</v>
      </c>
      <c r="AG56" s="114">
        <f ca="1">IF(AG$2,data2!AC54/Calibration!$G55,"")</f>
        <v>9.6262989299111048</v>
      </c>
      <c r="AH56" s="114">
        <f ca="1">IF(AH$2,data2!AD54/Calibration!$G55,"")</f>
        <v>10.28399662764083</v>
      </c>
      <c r="AI56" s="114">
        <f ca="1">IF(AI$2,data2!AE54/Calibration!$G55,"")</f>
        <v>9.566508230117492</v>
      </c>
      <c r="AJ56" s="114">
        <f ca="1">IF(AJ$2,data2!AF54/Calibration!$G55,"")</f>
        <v>10.164415228053608</v>
      </c>
      <c r="AK56" s="114">
        <f ca="1">IF(AK$2,data2!AG54/Calibration!$G55,"")</f>
        <v>11.240647824338614</v>
      </c>
    </row>
    <row r="57" spans="1:37">
      <c r="A57" s="112">
        <f>data2!A55</f>
        <v>565</v>
      </c>
      <c r="B57" s="114">
        <f t="shared" ca="1" si="1"/>
        <v>6.5002633609799547</v>
      </c>
      <c r="C57" s="114">
        <f t="shared" ca="1" si="2"/>
        <v>8.145712235501346</v>
      </c>
      <c r="D57" s="114">
        <f t="shared" ca="1" si="3"/>
        <v>9.7911611100227383</v>
      </c>
      <c r="E57" s="114">
        <f t="shared" ca="1" si="4"/>
        <v>1.0969659163475942</v>
      </c>
      <c r="F57" s="114">
        <f ca="1">IF(F$2,data2!B55/Calibration!$G56,"")</f>
        <v>8.0889873474907059</v>
      </c>
      <c r="G57" s="114">
        <f ca="1">IF(G$2,data2!C55/Calibration!$G56,"")</f>
        <v>7.5614445152037471</v>
      </c>
      <c r="H57" s="114">
        <f ca="1">IF(H$2,data2!D55/Calibration!$G56,"")</f>
        <v>7.8545238664742794</v>
      </c>
      <c r="I57" s="114">
        <f ca="1">IF(I$2,data2!E55/Calibration!$G56,"")</f>
        <v>6.0960482167804164</v>
      </c>
      <c r="J57" s="114">
        <f ca="1">IF(J$2,data2!F55/Calibration!$G56,"")</f>
        <v>7.2683651639332147</v>
      </c>
      <c r="K57" s="114">
        <f ca="1">IF(K$2,data2!G55/Calibration!$G56,"")</f>
        <v>7.3269810341873214</v>
      </c>
      <c r="L57" s="114">
        <f ca="1">IF(L$2,data2!H55/Calibration!$G56,"")</f>
        <v>8.440682569015344</v>
      </c>
      <c r="M57" s="114">
        <f ca="1">IF(M$2,data2!I55/Calibration!$G56,"")</f>
        <v>6.7408227895755877</v>
      </c>
      <c r="N57" s="114">
        <f ca="1">IF(N$2,data2!J55/Calibration!$G56,"")</f>
        <v>9.1440720962059583</v>
      </c>
      <c r="O57" s="114">
        <f ca="1">IF(O$2,data2!K55/Calibration!$G56,"")</f>
        <v>8.7337619202858754</v>
      </c>
      <c r="P57" s="114">
        <f ca="1">IF(P$2,data2!L55/Calibration!$G56,"")</f>
        <v>7.913139736728386</v>
      </c>
      <c r="Q57" s="114">
        <f ca="1">IF(Q$2,data2!M55/Calibration!$G56,"")</f>
        <v>8.0889873474907059</v>
      </c>
      <c r="R57" s="114">
        <f ca="1">IF(R$2,data2!N55/Calibration!$G56,"")</f>
        <v>11.019779944337365</v>
      </c>
      <c r="S57" s="114">
        <f ca="1">IF(S$2,data2!O55/Calibration!$G56,"")</f>
        <v>7.8545238664742794</v>
      </c>
      <c r="T57" s="114">
        <f ca="1">IF(T$2,data2!P55/Calibration!$G56,"")</f>
        <v>10.023310150017556</v>
      </c>
      <c r="U57" s="114">
        <f ca="1">IF(U$2,data2!Q55/Calibration!$G56,"")</f>
        <v>9.671614928492918</v>
      </c>
      <c r="V57" s="114">
        <f ca="1">IF(V$2,data2!R55/Calibration!$G56,"")</f>
        <v>9.3199197069682782</v>
      </c>
      <c r="W57" s="114">
        <f ca="1">IF(W$2,data2!S55/Calibration!$G56,"")</f>
        <v>8.3234508285071307</v>
      </c>
      <c r="X57" s="114">
        <f ca="1">IF(X$2,data2!T55/Calibration!$G56,"")</f>
        <v>5.8029688655098841</v>
      </c>
      <c r="Y57" s="114">
        <f ca="1">IF(Y$2,data2!U55/Calibration!$G56,"")</f>
        <v>8.2062190879989174</v>
      </c>
      <c r="Z57" s="114" t="str">
        <f>IF(Z$2,data2!V55/Calibration!$G56,"")</f>
        <v/>
      </c>
      <c r="AA57" s="114">
        <f ca="1">IF(AA$2,data2!W55/Calibration!$G56,"")</f>
        <v>7.4442127746955338</v>
      </c>
      <c r="AB57" s="114">
        <f ca="1">IF(AB$2,data2!X55/Calibration!$G56,"")</f>
        <v>8.440682569015344</v>
      </c>
      <c r="AC57" s="114">
        <f ca="1">IF(AC$2,data2!Y55/Calibration!$G56,"")</f>
        <v>9.3199197069682782</v>
      </c>
      <c r="AD57" s="114">
        <f ca="1">IF(AD$2,data2!Z55/Calibration!$G56,"")</f>
        <v>6.6235910490673744</v>
      </c>
      <c r="AE57" s="114">
        <f ca="1">IF(AE$2,data2!AA55/Calibration!$G56,"")</f>
        <v>8.2648349582530241</v>
      </c>
      <c r="AF57" s="114">
        <f ca="1">IF(AF$2,data2!AB55/Calibration!$G56,"")</f>
        <v>7.4442127746955338</v>
      </c>
      <c r="AG57" s="114">
        <f ca="1">IF(AG$2,data2!AC55/Calibration!$G56,"")</f>
        <v>8.0889873474907059</v>
      </c>
      <c r="AH57" s="114">
        <f ca="1">IF(AH$2,data2!AD55/Calibration!$G56,"")</f>
        <v>8.0889873474907059</v>
      </c>
      <c r="AI57" s="114">
        <f ca="1">IF(AI$2,data2!AE55/Calibration!$G56,"")</f>
        <v>8.1476032177448108</v>
      </c>
      <c r="AJ57" s="114">
        <f ca="1">IF(AJ$2,data2!AF55/Calibration!$G56,"")</f>
        <v>8.2062190879989174</v>
      </c>
      <c r="AK57" s="114">
        <f ca="1">IF(AK$2,data2!AG55/Calibration!$G56,"")</f>
        <v>8.9682244854436401</v>
      </c>
    </row>
    <row r="58" spans="1:37">
      <c r="A58" s="112">
        <f>data2!A56</f>
        <v>570</v>
      </c>
      <c r="B58" s="114">
        <f t="shared" ca="1" si="1"/>
        <v>5.0315565123602344</v>
      </c>
      <c r="C58" s="114">
        <f t="shared" ca="1" si="2"/>
        <v>7.5443899569449675</v>
      </c>
      <c r="D58" s="114">
        <f t="shared" ca="1" si="3"/>
        <v>10.057223401529701</v>
      </c>
      <c r="E58" s="114">
        <f t="shared" ca="1" si="4"/>
        <v>1.6752222963898225</v>
      </c>
      <c r="F58" s="114">
        <f ca="1">IF(F$2,data2!B56/Calibration!$G57,"")</f>
        <v>6.307028702607405</v>
      </c>
      <c r="G58" s="114">
        <f ca="1">IF(G$2,data2!C56/Calibration!$G57,"")</f>
        <v>6.2496920576775405</v>
      </c>
      <c r="H58" s="114">
        <f ca="1">IF(H$2,data2!D56/Calibration!$G57,"")</f>
        <v>6.6510485721865917</v>
      </c>
      <c r="I58" s="114">
        <f ca="1">IF(I$2,data2!E56/Calibration!$G57,"")</f>
        <v>7.0524046387601045</v>
      </c>
      <c r="J58" s="114">
        <f ca="1">IF(J$2,data2!F56/Calibration!$G57,"")</f>
        <v>5.9056721880983529</v>
      </c>
      <c r="K58" s="114">
        <f ca="1">IF(K$2,data2!G56/Calibration!$G57,"")</f>
        <v>6.7083852171164571</v>
      </c>
      <c r="L58" s="114">
        <f ca="1">IF(L$2,data2!H56/Calibration!$G57,"")</f>
        <v>5.8483355431684885</v>
      </c>
      <c r="M58" s="114">
        <f ca="1">IF(M$2,data2!I56/Calibration!$G57,"")</f>
        <v>6.4217019924671339</v>
      </c>
      <c r="N58" s="114">
        <f ca="1">IF(N$2,data2!J56/Calibration!$G57,"")</f>
        <v>8.3138108272171252</v>
      </c>
      <c r="O58" s="114">
        <f ca="1">IF(O$2,data2!K56/Calibration!$G57,"")</f>
        <v>9.2311962502238796</v>
      </c>
      <c r="P58" s="114">
        <f ca="1">IF(P$2,data2!L56/Calibration!$G57,"")</f>
        <v>7.511097798199021</v>
      </c>
      <c r="Q58" s="114">
        <f ca="1">IF(Q$2,data2!M56/Calibration!$G57,"")</f>
        <v>5.9056721880983529</v>
      </c>
      <c r="R58" s="114">
        <f ca="1">IF(R$2,data2!N56/Calibration!$G57,"")</f>
        <v>11.524661151547383</v>
      </c>
      <c r="S58" s="114">
        <f ca="1">IF(S$2,data2!O56/Calibration!$G57,"")</f>
        <v>7.7977810228483442</v>
      </c>
      <c r="T58" s="114">
        <f ca="1">IF(T$2,data2!P56/Calibration!$G57,"")</f>
        <v>8.8871763806446911</v>
      </c>
      <c r="U58" s="114">
        <f ca="1">IF(U$2,data2!Q56/Calibration!$G57,"")</f>
        <v>9.00184967050442</v>
      </c>
      <c r="V58" s="114">
        <f ca="1">IF(V$2,data2!R56/Calibration!$G57,"")</f>
        <v>7.9124543127080731</v>
      </c>
      <c r="W58" s="114">
        <f ca="1">IF(W$2,data2!S56/Calibration!$G57,"")</f>
        <v>8.8298397357148275</v>
      </c>
      <c r="X58" s="114">
        <f ca="1">IF(X$2,data2!T56/Calibration!$G57,"")</f>
        <v>3.6122072867748494</v>
      </c>
      <c r="Y58" s="114">
        <f ca="1">IF(Y$2,data2!U56/Calibration!$G57,"")</f>
        <v>6.8803947039705111</v>
      </c>
      <c r="Z58" s="114" t="str">
        <f>IF(Z$2,data2!V56/Calibration!$G57,"")</f>
        <v/>
      </c>
      <c r="AA58" s="114">
        <f ca="1">IF(AA$2,data2!W56/Calibration!$G57,"")</f>
        <v>8.6004931559953697</v>
      </c>
      <c r="AB58" s="114">
        <f ca="1">IF(AB$2,data2!X56/Calibration!$G57,"")</f>
        <v>6.5363752823268628</v>
      </c>
      <c r="AC58" s="114">
        <f ca="1">IF(AC$2,data2!Y56/Calibration!$G57,"")</f>
        <v>9.7472260545926606</v>
      </c>
      <c r="AD58" s="114">
        <f ca="1">IF(AD$2,data2!Z56/Calibration!$G57,"")</f>
        <v>5.6189889634490298</v>
      </c>
      <c r="AE58" s="114">
        <f ca="1">IF(AE$2,data2!AA56/Calibration!$G57,"")</f>
        <v>10.320592503891305</v>
      </c>
      <c r="AF58" s="114">
        <f ca="1">IF(AF$2,data2!AB56/Calibration!$G57,"")</f>
        <v>6.307028702607405</v>
      </c>
      <c r="AG58" s="114">
        <f ca="1">IF(AG$2,data2!AC56/Calibration!$G57,"")</f>
        <v>6.8230580590406467</v>
      </c>
      <c r="AH58" s="114">
        <f ca="1">IF(AH$2,data2!AD56/Calibration!$G57,"")</f>
        <v>10.205919214031576</v>
      </c>
      <c r="AI58" s="114">
        <f ca="1">IF(AI$2,data2!AE56/Calibration!$G57,"")</f>
        <v>7.5684344431288855</v>
      </c>
      <c r="AJ58" s="114">
        <f ca="1">IF(AJ$2,data2!AF56/Calibration!$G57,"")</f>
        <v>7.0524046387601045</v>
      </c>
      <c r="AK58" s="114">
        <f ca="1">IF(AK$2,data2!AG56/Calibration!$G57,"")</f>
        <v>8.543157406936583</v>
      </c>
    </row>
    <row r="59" spans="1:37">
      <c r="A59" s="112">
        <f>data2!A57</f>
        <v>575</v>
      </c>
      <c r="B59" s="114">
        <f t="shared" ca="1" si="1"/>
        <v>4.2665245028885828</v>
      </c>
      <c r="C59" s="114">
        <f t="shared" ca="1" si="2"/>
        <v>7.5138115246407802</v>
      </c>
      <c r="D59" s="114">
        <f t="shared" ca="1" si="3"/>
        <v>10.761098546392978</v>
      </c>
      <c r="E59" s="114">
        <f t="shared" ca="1" si="4"/>
        <v>2.1648580145014646</v>
      </c>
      <c r="F59" s="114">
        <f ca="1">IF(F$2,data2!B57/Calibration!$G58,"")</f>
        <v>6.9370854573787861</v>
      </c>
      <c r="G59" s="114">
        <f ca="1">IF(G$2,data2!C57/Calibration!$G58,"")</f>
        <v>5.3579118115336852</v>
      </c>
      <c r="H59" s="114">
        <f ca="1">IF(H$2,data2!D57/Calibration!$G58,"")</f>
        <v>4.9631181797669059</v>
      </c>
      <c r="I59" s="114">
        <f ca="1">IF(I$2,data2!E57/Calibration!$G58,"")</f>
        <v>8.8546536447382689</v>
      </c>
      <c r="J59" s="114">
        <f ca="1">IF(J$2,data2!F57/Calibration!$G58,"")</f>
        <v>4.2299300064857448</v>
      </c>
      <c r="K59" s="114">
        <f ca="1">IF(K$2,data2!G57/Calibration!$G58,"")</f>
        <v>8.7982545544858723</v>
      </c>
      <c r="L59" s="114">
        <f ca="1">IF(L$2,data2!H57/Calibration!$G58,"")</f>
        <v>5.9783013636990452</v>
      </c>
      <c r="M59" s="114">
        <f ca="1">IF(M$2,data2!I57/Calibration!$G58,"")</f>
        <v>5.9219022734466478</v>
      </c>
      <c r="N59" s="114">
        <f ca="1">IF(N$2,data2!J57/Calibration!$G58,"")</f>
        <v>7.1062827281359775</v>
      </c>
      <c r="O59" s="114">
        <f ca="1">IF(O$2,data2!K57/Calibration!$G58,"")</f>
        <v>10.264630901048195</v>
      </c>
      <c r="P59" s="114">
        <f ca="1">IF(P$2,data2!L57/Calibration!$G58,"")</f>
        <v>7.7830718111647421</v>
      </c>
      <c r="Q59" s="114">
        <f ca="1">IF(Q$2,data2!M57/Calibration!$G58,"")</f>
        <v>6.8806863671263896</v>
      </c>
      <c r="R59" s="114">
        <f ca="1">IF(R$2,data2!N57/Calibration!$G58,"")</f>
        <v>11.731006366388502</v>
      </c>
      <c r="S59" s="114">
        <f ca="1">IF(S$2,data2!O57/Calibration!$G58,"")</f>
        <v>7.0498836378835801</v>
      </c>
      <c r="T59" s="114">
        <f ca="1">IF(T$2,data2!P57/Calibration!$G58,"")</f>
        <v>9.9262363595338119</v>
      </c>
      <c r="U59" s="114">
        <f ca="1">IF(U$2,data2!Q57/Calibration!$G58,"")</f>
        <v>8.4598600129714896</v>
      </c>
      <c r="V59" s="114">
        <f ca="1">IF(V$2,data2!R57/Calibration!$G58,"")</f>
        <v>7.7266727209123447</v>
      </c>
      <c r="W59" s="114">
        <f ca="1">IF(W$2,data2!S57/Calibration!$G58,"")</f>
        <v>9.8134381790290188</v>
      </c>
      <c r="X59" s="114">
        <f ca="1">IF(X$2,data2!T57/Calibration!$G58,"")</f>
        <v>2.1995636386214681</v>
      </c>
      <c r="Y59" s="114">
        <f ca="1">IF(Y$2,data2!U57/Calibration!$G58,"")</f>
        <v>6.0910995442038391</v>
      </c>
      <c r="Z59" s="114" t="str">
        <f>IF(Z$2,data2!V57/Calibration!$G58,"")</f>
        <v/>
      </c>
      <c r="AA59" s="114">
        <f ca="1">IF(AA$2,data2!W57/Calibration!$G58,"")</f>
        <v>7.8394709014171386</v>
      </c>
      <c r="AB59" s="114">
        <f ca="1">IF(AB$2,data2!X57/Calibration!$G58,"")</f>
        <v>7.9522690819219326</v>
      </c>
      <c r="AC59" s="114">
        <f ca="1">IF(AC$2,data2!Y57/Calibration!$G58,"")</f>
        <v>11.054217283359737</v>
      </c>
      <c r="AD59" s="114">
        <f ca="1">IF(AD$2,data2!Z57/Calibration!$G58,"")</f>
        <v>4.850319999262112</v>
      </c>
      <c r="AE59" s="114">
        <f ca="1">IF(AE$2,data2!AA57/Calibration!$G58,"")</f>
        <v>10.151832720543402</v>
      </c>
      <c r="AF59" s="114">
        <f ca="1">IF(AF$2,data2!AB57/Calibration!$G58,"")</f>
        <v>4.850319999262112</v>
      </c>
      <c r="AG59" s="114">
        <f ca="1">IF(AG$2,data2!AC57/Calibration!$G58,"")</f>
        <v>8.7418554642334758</v>
      </c>
      <c r="AH59" s="114">
        <f ca="1">IF(AH$2,data2!AD57/Calibration!$G58,"")</f>
        <v>9.5878418180194309</v>
      </c>
      <c r="AI59" s="114">
        <f ca="1">IF(AI$2,data2!AE57/Calibration!$G58,"")</f>
        <v>7.0498836378835801</v>
      </c>
      <c r="AJ59" s="114">
        <f ca="1">IF(AJ$2,data2!AF57/Calibration!$G58,"")</f>
        <v>6.542292266223015</v>
      </c>
      <c r="AK59" s="114">
        <f ca="1">IF(AK$2,data2!AG57/Calibration!$G58,"")</f>
        <v>8.2342645331839179</v>
      </c>
    </row>
    <row r="60" spans="1:37">
      <c r="A60" s="112">
        <f>data2!A58</f>
        <v>580</v>
      </c>
      <c r="B60" s="114">
        <f t="shared" ca="1" si="1"/>
        <v>3.6727300966963394</v>
      </c>
      <c r="C60" s="114">
        <f t="shared" ca="1" si="2"/>
        <v>6.7692023369546828</v>
      </c>
      <c r="D60" s="114">
        <f t="shared" ca="1" si="3"/>
        <v>9.8656745772130261</v>
      </c>
      <c r="E60" s="114">
        <f t="shared" ca="1" si="4"/>
        <v>2.0643148268388956</v>
      </c>
      <c r="F60" s="114">
        <f ca="1">IF(F$2,data2!B58/Calibration!$G59,"")</f>
        <v>7.8275619788526845</v>
      </c>
      <c r="G60" s="114">
        <f ca="1">IF(G$2,data2!C58/Calibration!$G59,"")</f>
        <v>3.6084504561225486</v>
      </c>
      <c r="H60" s="114">
        <f ca="1">IF(H$2,data2!D58/Calibration!$G59,"")</f>
        <v>4.663228228379741</v>
      </c>
      <c r="I60" s="114">
        <f ca="1">IF(I$2,data2!E58/Calibration!$G59,"")</f>
        <v>7.9385912636904274</v>
      </c>
      <c r="J60" s="114">
        <f ca="1">IF(J$2,data2!F58/Calibration!$G59,"")</f>
        <v>3.830509025798035</v>
      </c>
      <c r="K60" s="114">
        <f ca="1">IF(K$2,data2!G58/Calibration!$G59,"")</f>
        <v>8.5492514628952794</v>
      </c>
      <c r="L60" s="114">
        <f ca="1">IF(L$2,data2!H58/Calibration!$G59,"")</f>
        <v>7.2169009122450971</v>
      </c>
      <c r="M60" s="114">
        <f ca="1">IF(M$2,data2!I58/Calibration!$G59,"")</f>
        <v>5.6624913582180616</v>
      </c>
      <c r="N60" s="114">
        <f ca="1">IF(N$2,data2!J58/Calibration!$G59,"")</f>
        <v>5.3294039374061999</v>
      </c>
      <c r="O60" s="114">
        <f ca="1">IF(O$2,data2!K58/Calibration!$G59,"")</f>
        <v>8.4382221780575364</v>
      </c>
      <c r="P60" s="114">
        <f ca="1">IF(P$2,data2!L58/Calibration!$G59,"")</f>
        <v>8.2716791182036573</v>
      </c>
      <c r="Q60" s="114">
        <f ca="1">IF(Q$2,data2!M58/Calibration!$G59,"")</f>
        <v>8.2716791182036573</v>
      </c>
      <c r="R60" s="114">
        <f ca="1">IF(R$2,data2!N58/Calibration!$G59,"")</f>
        <v>9.1043978870839961</v>
      </c>
      <c r="S60" s="114">
        <f ca="1">IF(S$2,data2!O58/Calibration!$G59,"")</f>
        <v>5.5514620733803186</v>
      </c>
      <c r="T60" s="114">
        <f ca="1">IF(T$2,data2!P58/Calibration!$G59,"")</f>
        <v>10.381234662718041</v>
      </c>
      <c r="U60" s="114">
        <f ca="1">IF(U$2,data2!Q58/Calibration!$G59,"")</f>
        <v>6.8838130577318681</v>
      </c>
      <c r="V60" s="114">
        <f ca="1">IF(V$2,data2!R58/Calibration!$G59,"")</f>
        <v>6.6617544880563822</v>
      </c>
      <c r="W60" s="114">
        <f ca="1">IF(W$2,data2!S58/Calibration!$G59,"")</f>
        <v>7.8275619788526845</v>
      </c>
      <c r="X60" s="114">
        <f ca="1">IF(X$2,data2!T58/Calibration!$G59,"")</f>
        <v>2.4426433990276135</v>
      </c>
      <c r="Y60" s="114">
        <f ca="1">IF(Y$2,data2!U58/Calibration!$G59,"")</f>
        <v>4.6077135859608696</v>
      </c>
      <c r="Z60" s="114" t="str">
        <f>IF(Z$2,data2!V58/Calibration!$G59,"")</f>
        <v/>
      </c>
      <c r="AA60" s="114">
        <f ca="1">IF(AA$2,data2!W58/Calibration!$G59,"")</f>
        <v>6.4396963520822634</v>
      </c>
      <c r="AB60" s="114">
        <f ca="1">IF(AB$2,data2!X58/Calibration!$G59,"")</f>
        <v>8.9378539598273807</v>
      </c>
      <c r="AC60" s="114">
        <f ca="1">IF(AC$2,data2!Y58/Calibration!$G59,"")</f>
        <v>9.4930003840160957</v>
      </c>
      <c r="AD60" s="114">
        <f ca="1">IF(AD$2,data2!Z58/Calibration!$G59,"")</f>
        <v>3.3308772440281911</v>
      </c>
      <c r="AE60" s="114">
        <f ca="1">IF(AE$2,data2!AA58/Calibration!$G59,"")</f>
        <v>8.3827075356386658</v>
      </c>
      <c r="AF60" s="114">
        <f ca="1">IF(AF$2,data2!AB58/Calibration!$G59,"")</f>
        <v>4.3856550162853827</v>
      </c>
      <c r="AG60" s="114">
        <f ca="1">IF(AG$2,data2!AC58/Calibration!$G59,"")</f>
        <v>9.4374857415972251</v>
      </c>
      <c r="AH60" s="114">
        <f ca="1">IF(AH$2,data2!AD58/Calibration!$G59,"")</f>
        <v>7.883076621271556</v>
      </c>
      <c r="AI60" s="114">
        <f ca="1">IF(AI$2,data2!AE58/Calibration!$G59,"")</f>
        <v>5.8845499278935476</v>
      </c>
      <c r="AJ60" s="114">
        <f ca="1">IF(AJ$2,data2!AF58/Calibration!$G59,"")</f>
        <v>5.3294039374061999</v>
      </c>
      <c r="AK60" s="114">
        <f ca="1">IF(AK$2,data2!AG58/Calibration!$G59,"")</f>
        <v>7.2724155546639686</v>
      </c>
    </row>
    <row r="61" spans="1:37">
      <c r="A61" s="112">
        <f>data2!A59</f>
        <v>585</v>
      </c>
      <c r="B61" s="114">
        <f t="shared" ca="1" si="1"/>
        <v>2.9388215395878614</v>
      </c>
      <c r="C61" s="114">
        <f t="shared" ca="1" si="2"/>
        <v>7.4031446884249359</v>
      </c>
      <c r="D61" s="114">
        <f t="shared" ca="1" si="3"/>
        <v>11.86746783726201</v>
      </c>
      <c r="E61" s="114">
        <f t="shared" ca="1" si="4"/>
        <v>2.9762154325580497</v>
      </c>
      <c r="F61" s="114">
        <f ca="1">IF(F$2,data2!B59/Calibration!$G60,"")</f>
        <v>9.6285000494054476</v>
      </c>
      <c r="G61" s="114">
        <f ca="1">IF(G$2,data2!C59/Calibration!$G60,"")</f>
        <v>2.4071250123513619</v>
      </c>
      <c r="H61" s="114">
        <f ca="1">IF(H$2,data2!D59/Calibration!$G60,"")</f>
        <v>7.7684490977680003</v>
      </c>
      <c r="I61" s="114">
        <f ca="1">IF(I$2,data2!E59/Calibration!$G60,"")</f>
        <v>8.5343519279776174</v>
      </c>
      <c r="J61" s="114">
        <f ca="1">IF(J$2,data2!F59/Calibration!$G60,"")</f>
        <v>6.7837157884829535</v>
      </c>
      <c r="K61" s="114">
        <f ca="1">IF(K$2,data2!G59/Calibration!$G60,"")</f>
        <v>9.0814259886915316</v>
      </c>
      <c r="L61" s="114">
        <f ca="1">IF(L$2,data2!H59/Calibration!$G60,"")</f>
        <v>10.777354722114804</v>
      </c>
      <c r="M61" s="114">
        <f ca="1">IF(M$2,data2!I59/Calibration!$G60,"")</f>
        <v>6.1819347490925791</v>
      </c>
      <c r="N61" s="114">
        <f ca="1">IF(N$2,data2!J59/Calibration!$G60,"")</f>
        <v>5.1972018672024642</v>
      </c>
      <c r="O61" s="114">
        <f ca="1">IF(O$2,data2!K59/Calibration!$G60,"")</f>
        <v>9.0814259886915316</v>
      </c>
      <c r="P61" s="114">
        <f ca="1">IF(P$2,data2!L59/Calibration!$G60,"")</f>
        <v>9.8473296736910125</v>
      </c>
      <c r="Q61" s="114">
        <f ca="1">IF(Q$2,data2!M59/Calibration!$G60,"")</f>
        <v>11.105599158543153</v>
      </c>
      <c r="R61" s="114">
        <f ca="1">IF(R$2,data2!N59/Calibration!$G60,"")</f>
        <v>10.503818546547711</v>
      </c>
      <c r="S61" s="114">
        <f ca="1">IF(S$2,data2!O59/Calibration!$G60,"")</f>
        <v>3.6106875185270426</v>
      </c>
      <c r="T61" s="114">
        <f ca="1">IF(T$2,data2!P59/Calibration!$G60,"")</f>
        <v>11.871502843542634</v>
      </c>
      <c r="U61" s="114">
        <f ca="1">IF(U$2,data2!Q59/Calibration!$G60,"")</f>
        <v>4.9236648368455063</v>
      </c>
      <c r="V61" s="114">
        <f ca="1">IF(V$2,data2!R59/Calibration!$G60,"")</f>
        <v>5.0330796489882896</v>
      </c>
      <c r="W61" s="114">
        <f ca="1">IF(W$2,data2!S59/Calibration!$G60,"")</f>
        <v>8.5890593340490078</v>
      </c>
      <c r="X61" s="114">
        <f ca="1">IF(X$2,data2!T59/Calibration!$G60,"")</f>
        <v>6.127227343021187</v>
      </c>
      <c r="Y61" s="114">
        <f ca="1">IF(Y$2,data2!U59/Calibration!$G60,"")</f>
        <v>3.2824430820986938</v>
      </c>
      <c r="Z61" s="114" t="str">
        <f>IF(Z$2,data2!V59/Calibration!$G60,"")</f>
        <v/>
      </c>
      <c r="AA61" s="114">
        <f ca="1">IF(AA$2,data2!W59/Calibration!$G60,"")</f>
        <v>4.1030537457746341</v>
      </c>
      <c r="AB61" s="114">
        <f ca="1">IF(AB$2,data2!X59/Calibration!$G60,"")</f>
        <v>10.777354722114804</v>
      </c>
      <c r="AC61" s="114">
        <f ca="1">IF(AC$2,data2!Y59/Calibration!$G60,"")</f>
        <v>10.339696328333536</v>
      </c>
      <c r="AD61" s="114">
        <f ca="1">IF(AD$2,data2!Z59/Calibration!$G60,"")</f>
        <v>1.9694659774776957</v>
      </c>
      <c r="AE61" s="114">
        <f ca="1">IF(AE$2,data2!AA59/Calibration!$G60,"")</f>
        <v>10.175574110119362</v>
      </c>
      <c r="AF61" s="114">
        <f ca="1">IF(AF$2,data2!AB59/Calibration!$G60,"")</f>
        <v>7.6590342856252169</v>
      </c>
      <c r="AG61" s="114">
        <f ca="1">IF(AG$2,data2!AC59/Calibration!$G60,"")</f>
        <v>11.050891752471761</v>
      </c>
      <c r="AH61" s="114">
        <f ca="1">IF(AH$2,data2!AD59/Calibration!$G60,"")</f>
        <v>9.73791486154823</v>
      </c>
      <c r="AI61" s="114">
        <f ca="1">IF(AI$2,data2!AE59/Calibration!$G60,"")</f>
        <v>3.9389319549553914</v>
      </c>
      <c r="AJ61" s="114">
        <f ca="1">IF(AJ$2,data2!AF59/Calibration!$G60,"")</f>
        <v>3.7748097367412172</v>
      </c>
      <c r="AK61" s="114">
        <f ca="1">IF(AK$2,data2!AG59/Calibration!$G60,"")</f>
        <v>5.6348606883786641</v>
      </c>
    </row>
    <row r="62" spans="1:37">
      <c r="A62" s="112">
        <f>data2!A60</f>
        <v>590</v>
      </c>
      <c r="B62" s="114">
        <f t="shared" ca="1" si="1"/>
        <v>5.5781438519064368</v>
      </c>
      <c r="C62" s="114">
        <f t="shared" ca="1" si="2"/>
        <v>10.0995135941152</v>
      </c>
      <c r="D62" s="114">
        <f t="shared" ca="1" si="3"/>
        <v>14.620883336323963</v>
      </c>
      <c r="E62" s="114">
        <f t="shared" ca="1" si="4"/>
        <v>3.0142464948058421</v>
      </c>
      <c r="F62" s="114">
        <f ca="1">IF(F$2,data2!B60/Calibration!$G61,"")</f>
        <v>11.318270427339694</v>
      </c>
      <c r="G62" s="114">
        <f ca="1">IF(G$2,data2!C60/Calibration!$G61,"")</f>
        <v>6.1981006726194448</v>
      </c>
      <c r="H62" s="114">
        <f ca="1">IF(H$2,data2!D60/Calibration!$G61,"")</f>
        <v>12.719579778488276</v>
      </c>
      <c r="I62" s="114">
        <f ca="1">IF(I$2,data2!E60/Calibration!$G61,"")</f>
        <v>10.078650713875991</v>
      </c>
      <c r="J62" s="114">
        <f ca="1">IF(J$2,data2!F60/Calibration!$G61,"")</f>
        <v>11.533856610919532</v>
      </c>
      <c r="K62" s="114">
        <f ca="1">IF(K$2,data2!G60/Calibration!$G61,"")</f>
        <v>10.994891151969934</v>
      </c>
      <c r="L62" s="114">
        <f ca="1">IF(L$2,data2!H60/Calibration!$G61,"")</f>
        <v>12.989062507963075</v>
      </c>
      <c r="M62" s="114">
        <f ca="1">IF(M$2,data2!I60/Calibration!$G61,"")</f>
        <v>11.102684243759855</v>
      </c>
      <c r="N62" s="114">
        <f ca="1">IF(N$2,data2!J60/Calibration!$G61,"")</f>
        <v>10.725408422495136</v>
      </c>
      <c r="O62" s="114">
        <f ca="1">IF(O$2,data2!K60/Calibration!$G61,"")</f>
        <v>11.695546248604412</v>
      </c>
      <c r="P62" s="114">
        <f ca="1">IF(P$2,data2!L60/Calibration!$G61,"")</f>
        <v>12.450097891133849</v>
      </c>
      <c r="Q62" s="114">
        <f ca="1">IF(Q$2,data2!M60/Calibration!$G61,"")</f>
        <v>12.503994437028808</v>
      </c>
      <c r="R62" s="114">
        <f ca="1">IF(R$2,data2!N60/Calibration!$G61,"")</f>
        <v>14.120889971757229</v>
      </c>
      <c r="S62" s="114">
        <f ca="1">IF(S$2,data2!O60/Calibration!$G61,"")</f>
        <v>4.7967909004106764</v>
      </c>
      <c r="T62" s="114">
        <f ca="1">IF(T$2,data2!P60/Calibration!$G61,"")</f>
        <v>13.959200334072351</v>
      </c>
      <c r="U62" s="114">
        <f ca="1">IF(U$2,data2!Q60/Calibration!$G61,"")</f>
        <v>8.3000646993423182</v>
      </c>
      <c r="V62" s="114">
        <f ca="1">IF(V$2,data2!R60/Calibration!$G61,"")</f>
        <v>7.9227897201979713</v>
      </c>
      <c r="W62" s="114">
        <f ca="1">IF(W$2,data2!S60/Calibration!$G61,"")</f>
        <v>11.102684243759855</v>
      </c>
      <c r="X62" s="114">
        <f ca="1">IF(X$2,data2!T60/Calibration!$G61,"")</f>
        <v>9.6474783467163121</v>
      </c>
      <c r="Y62" s="114">
        <f ca="1">IF(Y$2,data2!U60/Calibration!$G61,"")</f>
        <v>7.0065484399836553</v>
      </c>
      <c r="Z62" s="114" t="str">
        <f>IF(Z$2,data2!V60/Calibration!$G61,"")</f>
        <v/>
      </c>
      <c r="AA62" s="114">
        <f ca="1">IF(AA$2,data2!W60/Calibration!$G61,"")</f>
        <v>3.934446587151506</v>
      </c>
      <c r="AB62" s="114">
        <f ca="1">IF(AB$2,data2!X60/Calibration!$G61,"")</f>
        <v>12.450097891133849</v>
      </c>
      <c r="AC62" s="114">
        <f ca="1">IF(AC$2,data2!Y60/Calibration!$G61,"")</f>
        <v>13.096855599752995</v>
      </c>
      <c r="AD62" s="114">
        <f ca="1">IF(AD$2,data2!Z60/Calibration!$G61,"")</f>
        <v>5.8747213972496857</v>
      </c>
      <c r="AE62" s="114">
        <f ca="1">IF(AE$2,data2!AA60/Calibration!$G61,"")</f>
        <v>12.18061516165905</v>
      </c>
      <c r="AF62" s="114">
        <f ca="1">IF(AF$2,data2!AB60/Calibration!$G61,"")</f>
        <v>12.935165962068115</v>
      </c>
      <c r="AG62" s="114">
        <f ca="1">IF(AG$2,data2!AC60/Calibration!$G61,"")</f>
        <v>12.557890982923768</v>
      </c>
      <c r="AH62" s="114">
        <f ca="1">IF(AH$2,data2!AD60/Calibration!$G61,"")</f>
        <v>11.318270427339694</v>
      </c>
      <c r="AI62" s="114">
        <f ca="1">IF(AI$2,data2!AE60/Calibration!$G61,"")</f>
        <v>5.4435490300900078</v>
      </c>
      <c r="AJ62" s="114">
        <f ca="1">IF(AJ$2,data2!AF60/Calibration!$G61,"")</f>
        <v>5.8747213972496857</v>
      </c>
      <c r="AK62" s="114">
        <f ca="1">IF(AK$2,data2!AG60/Calibration!$G61,"")</f>
        <v>6.2519972185144042</v>
      </c>
    </row>
    <row r="63" spans="1:37">
      <c r="A63" s="112">
        <f>data2!A61</f>
        <v>595</v>
      </c>
      <c r="B63" s="114">
        <f t="shared" ca="1" si="1"/>
        <v>9.9748457842038452</v>
      </c>
      <c r="C63" s="114">
        <f t="shared" ca="1" si="2"/>
        <v>12.183266962724753</v>
      </c>
      <c r="D63" s="114">
        <f t="shared" ca="1" si="3"/>
        <v>14.391688141245661</v>
      </c>
      <c r="E63" s="114">
        <f t="shared" ca="1" si="4"/>
        <v>1.4722807856806048</v>
      </c>
      <c r="F63" s="114">
        <f ca="1">IF(F$2,data2!B61/Calibration!$G62,"")</f>
        <v>10.958076277312763</v>
      </c>
      <c r="G63" s="114">
        <f ca="1">IF(G$2,data2!C61/Calibration!$G62,"")</f>
        <v>11.011270842521856</v>
      </c>
      <c r="H63" s="114">
        <f ca="1">IF(H$2,data2!D61/Calibration!$G62,"")</f>
        <v>12.607106967642563</v>
      </c>
      <c r="I63" s="114">
        <f ca="1">IF(I$2,data2!E61/Calibration!$G62,"")</f>
        <v>10.692103451267297</v>
      </c>
      <c r="J63" s="114">
        <f ca="1">IF(J$2,data2!F61/Calibration!$G62,"")</f>
        <v>11.543216494612791</v>
      </c>
      <c r="K63" s="114">
        <f ca="1">IF(K$2,data2!G61/Calibration!$G62,"")</f>
        <v>11.915578451076444</v>
      </c>
      <c r="L63" s="114">
        <f ca="1">IF(L$2,data2!H61/Calibration!$G62,"")</f>
        <v>12.394329537958285</v>
      </c>
      <c r="M63" s="114">
        <f ca="1">IF(M$2,data2!I61/Calibration!$G62,"")</f>
        <v>13.139052619733498</v>
      </c>
      <c r="N63" s="114">
        <f ca="1">IF(N$2,data2!J61/Calibration!$G62,"")</f>
        <v>13.936971097869899</v>
      </c>
      <c r="O63" s="114">
        <f ca="1">IF(O$2,data2!K61/Calibration!$G62,"")</f>
        <v>12.447524103167378</v>
      </c>
      <c r="P63" s="114">
        <f ca="1">IF(P$2,data2!L61/Calibration!$G62,"")</f>
        <v>12.394329537958285</v>
      </c>
      <c r="Q63" s="114">
        <f ca="1">IF(Q$2,data2!M61/Calibration!$G62,"")</f>
        <v>11.915578451076444</v>
      </c>
      <c r="R63" s="114">
        <f ca="1">IF(R$2,data2!N61/Calibration!$G62,"")</f>
        <v>14.894473271633579</v>
      </c>
      <c r="S63" s="114">
        <f ca="1">IF(S$2,data2!O61/Calibration!$G62,"")</f>
        <v>9.7877966738648041</v>
      </c>
      <c r="T63" s="114">
        <f ca="1">IF(T$2,data2!P61/Calibration!$G62,"")</f>
        <v>13.936971097869899</v>
      </c>
      <c r="U63" s="114">
        <f ca="1">IF(U$2,data2!Q61/Calibration!$G62,"")</f>
        <v>14.096553962345084</v>
      </c>
      <c r="V63" s="114">
        <f ca="1">IF(V$2,data2!R61/Calibration!$G62,"")</f>
        <v>14.681695010797204</v>
      </c>
      <c r="W63" s="114">
        <f ca="1">IF(W$2,data2!S61/Calibration!$G62,"")</f>
        <v>11.968773016285537</v>
      </c>
      <c r="X63" s="114">
        <f ca="1">IF(X$2,data2!T61/Calibration!$G62,"")</f>
        <v>9.1494618913556831</v>
      </c>
      <c r="Y63" s="114">
        <f ca="1">IF(Y$2,data2!U61/Calibration!$G62,"")</f>
        <v>12.341134972749192</v>
      </c>
      <c r="Z63" s="114" t="str">
        <f>IF(Z$2,data2!V61/Calibration!$G62,"")</f>
        <v/>
      </c>
      <c r="AA63" s="114">
        <f ca="1">IF(AA$2,data2!W61/Calibration!$G62,"")</f>
        <v>8.7239053696829352</v>
      </c>
      <c r="AB63" s="114">
        <f ca="1">IF(AB$2,data2!X61/Calibration!$G62,"")</f>
        <v>12.234745842331005</v>
      </c>
      <c r="AC63" s="114">
        <f ca="1">IF(AC$2,data2!Y61/Calibration!$G62,"")</f>
        <v>13.883776532660804</v>
      </c>
      <c r="AD63" s="114">
        <f ca="1">IF(AD$2,data2!Z61/Calibration!$G62,"")</f>
        <v>10.532519755640017</v>
      </c>
      <c r="AE63" s="114">
        <f ca="1">IF(AE$2,data2!AA61/Calibration!$G62,"")</f>
        <v>12.660301532851657</v>
      </c>
      <c r="AF63" s="114">
        <f ca="1">IF(AF$2,data2!AB61/Calibration!$G62,"")</f>
        <v>12.607106967642563</v>
      </c>
      <c r="AG63" s="114">
        <f ca="1">IF(AG$2,data2!AC61/Calibration!$G62,"")</f>
        <v>12.55391240243347</v>
      </c>
      <c r="AH63" s="114">
        <f ca="1">IF(AH$2,data2!AD61/Calibration!$G62,"")</f>
        <v>11.86238388586735</v>
      </c>
      <c r="AI63" s="114">
        <f ca="1">IF(AI$2,data2!AE61/Calibration!$G62,"")</f>
        <v>11.436827364194604</v>
      </c>
      <c r="AJ63" s="114">
        <f ca="1">IF(AJ$2,data2!AF61/Calibration!$G62,"")</f>
        <v>12.234745842331005</v>
      </c>
      <c r="AK63" s="114">
        <f ca="1">IF(AK$2,data2!AG61/Calibration!$G62,"")</f>
        <v>13.139052619733498</v>
      </c>
    </row>
    <row r="64" spans="1:37">
      <c r="A64" s="112">
        <f>data2!A62</f>
        <v>600</v>
      </c>
      <c r="B64" s="114">
        <f t="shared" ca="1" si="1"/>
        <v>9.0623201184986328</v>
      </c>
      <c r="C64" s="114">
        <f t="shared" ca="1" si="2"/>
        <v>11.334522051208801</v>
      </c>
      <c r="D64" s="114">
        <f t="shared" ca="1" si="3"/>
        <v>13.606723983918968</v>
      </c>
      <c r="E64" s="114">
        <f t="shared" ca="1" si="4"/>
        <v>1.5148012884734445</v>
      </c>
      <c r="F64" s="114">
        <f ca="1">IF(F$2,data2!B62/Calibration!$G63,"")</f>
        <v>10.612556145634608</v>
      </c>
      <c r="G64" s="114">
        <f ca="1">IF(G$2,data2!C62/Calibration!$G63,"")</f>
        <v>10.244794156771249</v>
      </c>
      <c r="H64" s="114">
        <f ca="1">IF(H$2,data2!D62/Calibration!$G63,"")</f>
        <v>10.612556145634608</v>
      </c>
      <c r="I64" s="114">
        <f ca="1">IF(I$2,data2!E62/Calibration!$G63,"")</f>
        <v>9.7719581348313991</v>
      </c>
      <c r="J64" s="114">
        <f ca="1">IF(J$2,data2!F62/Calibration!$G63,"")</f>
        <v>9.4567335729485187</v>
      </c>
      <c r="K64" s="114">
        <f ca="1">IF(K$2,data2!G62/Calibration!$G63,"")</f>
        <v>10.927780707517488</v>
      </c>
      <c r="L64" s="114">
        <f ca="1">IF(L$2,data2!H62/Calibration!$G63,"")</f>
        <v>11.663304685244208</v>
      </c>
      <c r="M64" s="114">
        <f ca="1">IF(M$2,data2!I62/Calibration!$G63,"")</f>
        <v>10.034645269733799</v>
      </c>
      <c r="N64" s="114">
        <f ca="1">IF(N$2,data2!J62/Calibration!$G63,"")</f>
        <v>11.820916966185647</v>
      </c>
      <c r="O64" s="114">
        <f ca="1">IF(O$2,data2!K62/Calibration!$G63,"")</f>
        <v>11.190467842419888</v>
      </c>
      <c r="P64" s="114">
        <f ca="1">IF(P$2,data2!L62/Calibration!$G63,"")</f>
        <v>11.663304685244208</v>
      </c>
      <c r="Q64" s="114">
        <f ca="1">IF(Q$2,data2!M62/Calibration!$G63,"")</f>
        <v>11.505692404302769</v>
      </c>
      <c r="R64" s="114">
        <f ca="1">IF(R$2,data2!N62/Calibration!$G63,"")</f>
        <v>13.029276965852217</v>
      </c>
      <c r="S64" s="114">
        <f ca="1">IF(S$2,data2!O62/Calibration!$G63,"")</f>
        <v>10.822705853556528</v>
      </c>
      <c r="T64" s="114">
        <f ca="1">IF(T$2,data2!P62/Calibration!$G63,"")</f>
        <v>13.607188662637498</v>
      </c>
      <c r="U64" s="114">
        <f ca="1">IF(U$2,data2!Q62/Calibration!$G63,"")</f>
        <v>13.344501527735098</v>
      </c>
      <c r="V64" s="114">
        <f ca="1">IF(V$2,data2!R62/Calibration!$G63,"")</f>
        <v>14.132562111557828</v>
      </c>
      <c r="W64" s="114">
        <f ca="1">IF(W$2,data2!S62/Calibration!$G63,"")</f>
        <v>10.612556145634608</v>
      </c>
      <c r="X64" s="114">
        <f ca="1">IF(X$2,data2!T62/Calibration!$G63,"")</f>
        <v>7.6179244495161891</v>
      </c>
      <c r="Y64" s="114">
        <f ca="1">IF(Y$2,data2!U62/Calibration!$G63,"")</f>
        <v>11.453154977322288</v>
      </c>
      <c r="Z64" s="114" t="str">
        <f>IF(Z$2,data2!V62/Calibration!$G63,"")</f>
        <v/>
      </c>
      <c r="AA64" s="114">
        <f ca="1">IF(AA$2,data2!W62/Calibration!$G63,"")</f>
        <v>10.297331583751728</v>
      </c>
      <c r="AB64" s="114">
        <f ca="1">IF(AB$2,data2!X62/Calibration!$G63,"")</f>
        <v>11.978529247127089</v>
      </c>
      <c r="AC64" s="114">
        <f ca="1">IF(AC$2,data2!Y62/Calibration!$G63,"")</f>
        <v>12.346290415105978</v>
      </c>
      <c r="AD64" s="114">
        <f ca="1">IF(AD$2,data2!Z62/Calibration!$G63,"")</f>
        <v>9.4567335729485187</v>
      </c>
      <c r="AE64" s="114">
        <f ca="1">IF(AE$2,data2!AA62/Calibration!$G63,"")</f>
        <v>11.085392988458928</v>
      </c>
      <c r="AF64" s="114">
        <f ca="1">IF(AF$2,data2!AB62/Calibration!$G63,"")</f>
        <v>9.9295704157728384</v>
      </c>
      <c r="AG64" s="114">
        <f ca="1">IF(AG$2,data2!AC62/Calibration!$G63,"")</f>
        <v>12.188678955049008</v>
      </c>
      <c r="AH64" s="114">
        <f ca="1">IF(AH$2,data2!AD62/Calibration!$G63,"")</f>
        <v>10.454943864693169</v>
      </c>
      <c r="AI64" s="114">
        <f ca="1">IF(AI$2,data2!AE62/Calibration!$G63,"")</f>
        <v>12.241216382029489</v>
      </c>
      <c r="AJ64" s="114">
        <f ca="1">IF(AJ$2,data2!AF62/Calibration!$G63,"")</f>
        <v>12.451365269066939</v>
      </c>
      <c r="AK64" s="114">
        <f ca="1">IF(AK$2,data2!AG62/Calibration!$G63,"")</f>
        <v>14.815549483188537</v>
      </c>
    </row>
    <row r="65" spans="1:37">
      <c r="A65" s="112">
        <f>data2!A63</f>
        <v>605</v>
      </c>
      <c r="B65" s="114">
        <f t="shared" ca="1" si="1"/>
        <v>8.184600534498319</v>
      </c>
      <c r="C65" s="114">
        <f t="shared" ca="1" si="2"/>
        <v>10.354464912006035</v>
      </c>
      <c r="D65" s="114">
        <f t="shared" ca="1" si="3"/>
        <v>12.524329289513751</v>
      </c>
      <c r="E65" s="114">
        <f t="shared" ca="1" si="4"/>
        <v>1.446576251671811</v>
      </c>
      <c r="F65" s="114">
        <f ca="1">IF(F$2,data2!B63/Calibration!$G64,"")</f>
        <v>9.6843221831684954</v>
      </c>
      <c r="G65" s="114">
        <f ca="1">IF(G$2,data2!C63/Calibration!$G64,"")</f>
        <v>7.8099366146667029</v>
      </c>
      <c r="H65" s="114">
        <f ca="1">IF(H$2,data2!D63/Calibration!$G64,"")</f>
        <v>10.413249090729835</v>
      </c>
      <c r="I65" s="114">
        <f ca="1">IF(I$2,data2!E63/Calibration!$G64,"")</f>
        <v>9.5801896515850622</v>
      </c>
      <c r="J65" s="114">
        <f ca="1">IF(J$2,data2!F63/Calibration!$G64,"")</f>
        <v>9.4239908542099133</v>
      </c>
      <c r="K65" s="114">
        <f ca="1">IF(K$2,data2!G63/Calibration!$G64,"")</f>
        <v>9.840520980543646</v>
      </c>
      <c r="L65" s="114">
        <f ca="1">IF(L$2,data2!H63/Calibration!$G64,"")</f>
        <v>10.361182824938119</v>
      </c>
      <c r="M65" s="114">
        <f ca="1">IF(M$2,data2!I63/Calibration!$G64,"")</f>
        <v>9.5801896515850622</v>
      </c>
      <c r="N65" s="114">
        <f ca="1">IF(N$2,data2!J63/Calibration!$G64,"")</f>
        <v>10.725646685480134</v>
      </c>
      <c r="O65" s="114">
        <f ca="1">IF(O$2,data2!K63/Calibration!$G64,"")</f>
        <v>10.933911748646999</v>
      </c>
      <c r="P65" s="114">
        <f ca="1">IF(P$2,data2!L63/Calibration!$G64,"")</f>
        <v>11.454574406564165</v>
      </c>
      <c r="Q65" s="114">
        <f ca="1">IF(Q$2,data2!M63/Calibration!$G64,"")</f>
        <v>10.257050293354686</v>
      </c>
      <c r="R65" s="114">
        <f ca="1">IF(R$2,data2!N63/Calibration!$G64,"")</f>
        <v>13.328959161543265</v>
      </c>
      <c r="S65" s="114">
        <f ca="1">IF(S$2,data2!O63/Calibration!$G64,"")</f>
        <v>9.9446535121270792</v>
      </c>
      <c r="T65" s="114">
        <f ca="1">IF(T$2,data2!P63/Calibration!$G64,"")</f>
        <v>12.808296503626101</v>
      </c>
      <c r="U65" s="114">
        <f ca="1">IF(U$2,data2!Q63/Calibration!$G64,"")</f>
        <v>11.194243077605583</v>
      </c>
      <c r="V65" s="114">
        <f ca="1">IF(V$2,data2!R63/Calibration!$G64,"")</f>
        <v>10.725646685480134</v>
      </c>
      <c r="W65" s="114">
        <f ca="1">IF(W$2,data2!S63/Calibration!$G64,"")</f>
        <v>10.413249090729835</v>
      </c>
      <c r="X65" s="114">
        <f ca="1">IF(X$2,data2!T63/Calibration!$G64,"")</f>
        <v>7.133075972897081</v>
      </c>
      <c r="Y65" s="114">
        <f ca="1">IF(Y$2,data2!U63/Calibration!$G64,"")</f>
        <v>8.695063133125883</v>
      </c>
      <c r="Z65" s="114" t="str">
        <f>IF(Z$2,data2!V63/Calibration!$G64,"")</f>
        <v/>
      </c>
      <c r="AA65" s="114">
        <f ca="1">IF(AA$2,data2!W63/Calibration!$G64,"")</f>
        <v>10.361182824938119</v>
      </c>
      <c r="AB65" s="114">
        <f ca="1">IF(AB$2,data2!X63/Calibration!$G64,"")</f>
        <v>10.621514153896701</v>
      </c>
      <c r="AC65" s="114">
        <f ca="1">IF(AC$2,data2!Y63/Calibration!$G64,"")</f>
        <v>12.079369596064762</v>
      </c>
      <c r="AD65" s="114">
        <f ca="1">IF(AD$2,data2!Z63/Calibration!$G64,"")</f>
        <v>7.133075972897081</v>
      </c>
      <c r="AE65" s="114">
        <f ca="1">IF(AE$2,data2!AA63/Calibration!$G64,"")</f>
        <v>12.183502127648195</v>
      </c>
      <c r="AF65" s="114">
        <f ca="1">IF(AF$2,data2!AB63/Calibration!$G64,"")</f>
        <v>10.46531535652155</v>
      </c>
      <c r="AG65" s="114">
        <f ca="1">IF(AG$2,data2!AC63/Calibration!$G64,"")</f>
        <v>10.881845482855283</v>
      </c>
      <c r="AH65" s="114">
        <f ca="1">IF(AH$2,data2!AD63/Calibration!$G64,"")</f>
        <v>11.81903826710618</v>
      </c>
      <c r="AI65" s="114">
        <f ca="1">IF(AI$2,data2!AE63/Calibration!$G64,"")</f>
        <v>9.9967197779187948</v>
      </c>
      <c r="AJ65" s="114">
        <f ca="1">IF(AJ$2,data2!AF63/Calibration!$G64,"")</f>
        <v>9.2677920568347645</v>
      </c>
      <c r="AK65" s="114">
        <f ca="1">IF(AK$2,data2!AG63/Calibration!$G64,"")</f>
        <v>11.871104532897895</v>
      </c>
    </row>
    <row r="66" spans="1:37">
      <c r="A66" s="112">
        <f>data2!A64</f>
        <v>610</v>
      </c>
      <c r="B66" s="114">
        <f t="shared" ca="1" si="1"/>
        <v>8.9442476262419461</v>
      </c>
      <c r="C66" s="114">
        <f t="shared" ca="1" si="2"/>
        <v>11.903311917318861</v>
      </c>
      <c r="D66" s="114">
        <f t="shared" ca="1" si="3"/>
        <v>14.862376208395776</v>
      </c>
      <c r="E66" s="114">
        <f t="shared" ca="1" si="4"/>
        <v>1.9727095273846094</v>
      </c>
      <c r="F66" s="114">
        <f ca="1">IF(F$2,data2!B64/Calibration!$G65,"")</f>
        <v>11.216199487823724</v>
      </c>
      <c r="G66" s="114">
        <f ca="1">IF(G$2,data2!C64/Calibration!$G65,"")</f>
        <v>8.9009289255330106</v>
      </c>
      <c r="H66" s="114">
        <f ca="1">IF(H$2,data2!D64/Calibration!$G65,"")</f>
        <v>10.598793790172572</v>
      </c>
      <c r="I66" s="114">
        <f ca="1">IF(I$2,data2!E64/Calibration!$G65,"")</f>
        <v>11.885055660279139</v>
      </c>
      <c r="J66" s="114">
        <f ca="1">IF(J$2,data2!F64/Calibration!$G65,"")</f>
        <v>9.7241365224012135</v>
      </c>
      <c r="K66" s="114">
        <f ca="1">IF(K$2,data2!G64/Calibration!$G65,"")</f>
        <v>12.708262453246233</v>
      </c>
      <c r="L66" s="114">
        <f ca="1">IF(L$2,data2!H64/Calibration!$G65,"")</f>
        <v>11.885055660279139</v>
      </c>
      <c r="M66" s="114">
        <f ca="1">IF(M$2,data2!I64/Calibration!$G65,"")</f>
        <v>11.422001387040774</v>
      </c>
      <c r="N66" s="114">
        <f ca="1">IF(N$2,data2!J64/Calibration!$G65,"")</f>
        <v>12.142307230399345</v>
      </c>
      <c r="O66" s="114">
        <f ca="1">IF(O$2,data2!K64/Calibration!$G65,"")</f>
        <v>13.994524323352801</v>
      </c>
      <c r="P66" s="114">
        <f ca="1">IF(P$2,data2!L64/Calibration!$G65,"")</f>
        <v>12.296658654812132</v>
      </c>
      <c r="Q66" s="114">
        <f ca="1">IF(Q$2,data2!M64/Calibration!$G65,"")</f>
        <v>12.605361503637708</v>
      </c>
      <c r="R66" s="114">
        <f ca="1">IF(R$2,data2!N64/Calibration!$G65,"")</f>
        <v>15.898191087209412</v>
      </c>
      <c r="S66" s="114">
        <f ca="1">IF(S$2,data2!O64/Calibration!$G65,"")</f>
        <v>10.238640466542734</v>
      </c>
      <c r="T66" s="114">
        <f ca="1">IF(T$2,data2!P64/Calibration!$G65,"")</f>
        <v>14.457577792690056</v>
      </c>
      <c r="U66" s="114">
        <f ca="1">IF(U$2,data2!Q64/Calibration!$G65,"")</f>
        <v>12.811163402854758</v>
      </c>
      <c r="V66" s="114">
        <f ca="1">IF(V$2,data2!R64/Calibration!$G65,"")</f>
        <v>12.142307230399345</v>
      </c>
      <c r="W66" s="114">
        <f ca="1">IF(W$2,data2!S64/Calibration!$G65,"")</f>
        <v>13.119866251680335</v>
      </c>
      <c r="X66" s="114">
        <f ca="1">IF(X$2,data2!T64/Calibration!$G65,"")</f>
        <v>7.3574154853062392</v>
      </c>
      <c r="Y66" s="114">
        <f ca="1">IF(Y$2,data2!U64/Calibration!$G65,"")</f>
        <v>10.290090941346996</v>
      </c>
      <c r="Z66" s="114" t="str">
        <f>IF(Z$2,data2!V64/Calibration!$G65,"")</f>
        <v/>
      </c>
      <c r="AA66" s="114">
        <f ca="1">IF(AA$2,data2!W64/Calibration!$G65,"")</f>
        <v>10.495892840564046</v>
      </c>
      <c r="AB66" s="114">
        <f ca="1">IF(AB$2,data2!X64/Calibration!$G65,"")</f>
        <v>13.01696530207181</v>
      </c>
      <c r="AC66" s="114">
        <f ca="1">IF(AC$2,data2!Y64/Calibration!$G65,"")</f>
        <v>15.280785389558259</v>
      </c>
      <c r="AD66" s="114">
        <f ca="1">IF(AD$2,data2!Z64/Calibration!$G65,"")</f>
        <v>8.4378746522946475</v>
      </c>
      <c r="AE66" s="114">
        <f ca="1">IF(AE$2,data2!AA64/Calibration!$G65,"")</f>
        <v>14.045973994255956</v>
      </c>
      <c r="AF66" s="114">
        <f ca="1">IF(AF$2,data2!AB64/Calibration!$G65,"")</f>
        <v>11.319100437432249</v>
      </c>
      <c r="AG66" s="114">
        <f ca="1">IF(AG$2,data2!AC64/Calibration!$G65,"")</f>
        <v>14.097425272961326</v>
      </c>
      <c r="AH66" s="114">
        <f ca="1">IF(AH$2,data2!AD64/Calibration!$G65,"")</f>
        <v>13.685821474527224</v>
      </c>
      <c r="AI66" s="114">
        <f ca="1">IF(AI$2,data2!AE64/Calibration!$G65,"")</f>
        <v>10.701694739781097</v>
      </c>
      <c r="AJ66" s="114">
        <f ca="1">IF(AJ$2,data2!AF64/Calibration!$G65,"")</f>
        <v>10.187189991738471</v>
      </c>
      <c r="AK66" s="114">
        <f ca="1">IF(AK$2,data2!AG64/Calibration!$G65,"")</f>
        <v>12.039407084691927</v>
      </c>
    </row>
    <row r="67" spans="1:37">
      <c r="A67" s="112">
        <f>data2!A65</f>
        <v>615</v>
      </c>
      <c r="B67" s="114">
        <f t="shared" ca="1" si="1"/>
        <v>11.081635525190055</v>
      </c>
      <c r="C67" s="114">
        <f t="shared" ca="1" si="2"/>
        <v>13.892580115512132</v>
      </c>
      <c r="D67" s="114">
        <f t="shared" ca="1" si="3"/>
        <v>16.703524705834209</v>
      </c>
      <c r="E67" s="114">
        <f t="shared" ca="1" si="4"/>
        <v>1.8739630602147184</v>
      </c>
      <c r="F67" s="114">
        <f ca="1">IF(F$2,data2!B65/Calibration!$G66,"")</f>
        <v>14.623248296082474</v>
      </c>
      <c r="G67" s="114">
        <f ca="1">IF(G$2,data2!C65/Calibration!$G66,"")</f>
        <v>10.481698394815927</v>
      </c>
      <c r="H67" s="114">
        <f ca="1">IF(H$2,data2!D65/Calibration!$G66,"")</f>
        <v>13.44725161936028</v>
      </c>
      <c r="I67" s="114">
        <f ca="1">IF(I$2,data2!E65/Calibration!$G66,"")</f>
        <v>12.168996029318439</v>
      </c>
      <c r="J67" s="114">
        <f ca="1">IF(J$2,data2!F65/Calibration!$G66,"")</f>
        <v>11.91334555042828</v>
      </c>
      <c r="K67" s="114">
        <f ca="1">IF(K$2,data2!G65/Calibration!$G66,"")</f>
        <v>14.009685229391465</v>
      </c>
      <c r="L67" s="114">
        <f ca="1">IF(L$2,data2!H65/Calibration!$G66,"")</f>
        <v>15.645851809438634</v>
      </c>
      <c r="M67" s="114">
        <f ca="1">IF(M$2,data2!I65/Calibration!$G66,"")</f>
        <v>12.782559096009448</v>
      </c>
      <c r="N67" s="114">
        <f ca="1">IF(N$2,data2!J65/Calibration!$G66,"")</f>
        <v>13.549512130475449</v>
      </c>
      <c r="O67" s="114">
        <f ca="1">IF(O$2,data2!K65/Calibration!$G66,"")</f>
        <v>14.418727273852138</v>
      </c>
      <c r="P67" s="114">
        <f ca="1">IF(P$2,data2!L65/Calibration!$G66,"")</f>
        <v>15.696982863893979</v>
      </c>
      <c r="Q67" s="114">
        <f ca="1">IF(Q$2,data2!M65/Calibration!$G66,"")</f>
        <v>15.748112320553803</v>
      </c>
      <c r="R67" s="114">
        <f ca="1">IF(R$2,data2!N65/Calibration!$G66,"")</f>
        <v>16.61732746393049</v>
      </c>
      <c r="S67" s="114">
        <f ca="1">IF(S$2,data2!O65/Calibration!$G66,"")</f>
        <v>12.526907818221527</v>
      </c>
      <c r="T67" s="114">
        <f ca="1">IF(T$2,data2!P65/Calibration!$G66,"")</f>
        <v>17.588801520626827</v>
      </c>
      <c r="U67" s="114">
        <f ca="1">IF(U$2,data2!Q65/Calibration!$G66,"")</f>
        <v>15.08341979720297</v>
      </c>
      <c r="V67" s="114">
        <f ca="1">IF(V$2,data2!R65/Calibration!$G66,"")</f>
        <v>14.572117241627129</v>
      </c>
      <c r="W67" s="114">
        <f ca="1">IF(W$2,data2!S65/Calibration!$G66,"")</f>
        <v>13.600643184930792</v>
      </c>
      <c r="X67" s="114">
        <f ca="1">IF(X$2,data2!T65/Calibration!$G66,"")</f>
        <v>10.02152609479767</v>
      </c>
      <c r="Y67" s="114">
        <f ca="1">IF(Y$2,data2!U65/Calibration!$G66,"")</f>
        <v>12.220126284876024</v>
      </c>
      <c r="Z67" s="114" t="str">
        <f>IF(Z$2,data2!V65/Calibration!$G66,"")</f>
        <v/>
      </c>
      <c r="AA67" s="114">
        <f ca="1">IF(AA$2,data2!W65/Calibration!$G66,"")</f>
        <v>13.140470884912537</v>
      </c>
      <c r="AB67" s="114">
        <f ca="1">IF(AB$2,data2!X65/Calibration!$G66,"")</f>
        <v>16.003764397239483</v>
      </c>
      <c r="AC67" s="114">
        <f ca="1">IF(AC$2,data2!Y65/Calibration!$G66,"")</f>
        <v>15.901503886124315</v>
      </c>
      <c r="AD67" s="114">
        <f ca="1">IF(AD$2,data2!Z65/Calibration!$G66,"")</f>
        <v>10.072656350355254</v>
      </c>
      <c r="AE67" s="114">
        <f ca="1">IF(AE$2,data2!AA65/Calibration!$G66,"")</f>
        <v>14.111945740506634</v>
      </c>
      <c r="AF67" s="114">
        <f ca="1">IF(AF$2,data2!AB65/Calibration!$G66,"")</f>
        <v>13.242731396027704</v>
      </c>
      <c r="AG67" s="114">
        <f ca="1">IF(AG$2,data2!AC65/Calibration!$G66,"")</f>
        <v>16.054893853899305</v>
      </c>
      <c r="AH67" s="114">
        <f ca="1">IF(AH$2,data2!AD65/Calibration!$G66,"")</f>
        <v>13.498382673815625</v>
      </c>
      <c r="AI67" s="114">
        <f ca="1">IF(AI$2,data2!AE65/Calibration!$G66,"")</f>
        <v>13.344991907142873</v>
      </c>
      <c r="AJ67" s="114">
        <f ca="1">IF(AJ$2,data2!AF65/Calibration!$G66,"")</f>
        <v>13.191601140470121</v>
      </c>
      <c r="AK67" s="114">
        <f ca="1">IF(AK$2,data2!AG65/Calibration!$G66,"")</f>
        <v>15.390201330548475</v>
      </c>
    </row>
    <row r="68" spans="1:37">
      <c r="A68" s="112">
        <f>data2!A66</f>
        <v>620</v>
      </c>
      <c r="B68" s="114">
        <f t="shared" ca="1" si="1"/>
        <v>10.199442052870449</v>
      </c>
      <c r="C68" s="114">
        <f t="shared" ca="1" si="2"/>
        <v>12.785568220146912</v>
      </c>
      <c r="D68" s="114">
        <f t="shared" ca="1" si="3"/>
        <v>15.371694387423375</v>
      </c>
      <c r="E68" s="114">
        <f t="shared" ca="1" si="4"/>
        <v>1.7240841115176426</v>
      </c>
      <c r="F68" s="114">
        <f ca="1">IF(F$2,data2!B66/Calibration!$G67,"")</f>
        <v>12.856052763407954</v>
      </c>
      <c r="G68" s="114">
        <f ca="1">IF(G$2,data2!C66/Calibration!$G67,"")</f>
        <v>10.213701812652779</v>
      </c>
      <c r="H68" s="114">
        <f ca="1">IF(H$2,data2!D66/Calibration!$G67,"")</f>
        <v>14.024785265879665</v>
      </c>
      <c r="I68" s="114">
        <f ca="1">IF(I$2,data2!E66/Calibration!$G67,"")</f>
        <v>9.8580006162483453</v>
      </c>
      <c r="J68" s="114">
        <f ca="1">IF(J$2,data2!F66/Calibration!$G67,"")</f>
        <v>12.347908197115904</v>
      </c>
      <c r="K68" s="114">
        <f ca="1">IF(K$2,data2!G66/Calibration!$G67,"")</f>
        <v>10.975918662090853</v>
      </c>
      <c r="L68" s="114">
        <f ca="1">IF(L$2,data2!H66/Calibration!$G67,"")</f>
        <v>13.973970015286982</v>
      </c>
      <c r="M68" s="114">
        <f ca="1">IF(M$2,data2!I66/Calibration!$G67,"")</f>
        <v>13.211753959812388</v>
      </c>
      <c r="N68" s="114">
        <f ca="1">IF(N$2,data2!J66/Calibration!$G67,"")</f>
        <v>13.618269612846026</v>
      </c>
      <c r="O68" s="114">
        <f ca="1">IF(O$2,data2!K66/Calibration!$G67,"")</f>
        <v>11.78894996815813</v>
      </c>
      <c r="P68" s="114">
        <f ca="1">IF(P$2,data2!L66/Calibration!$G67,"")</f>
        <v>15.091888061129488</v>
      </c>
      <c r="Q68" s="114">
        <f ca="1">IF(Q$2,data2!M66/Calibration!$G67,"")</f>
        <v>12.957681676666363</v>
      </c>
      <c r="R68" s="114">
        <f ca="1">IF(R$2,data2!N66/Calibration!$G67,"")</f>
        <v>15.142703311722173</v>
      </c>
      <c r="S68" s="114">
        <f ca="1">IF(S$2,data2!O66/Calibration!$G67,"")</f>
        <v>12.144650370599086</v>
      </c>
      <c r="T68" s="114">
        <f ca="1">IF(T$2,data2!P66/Calibration!$G67,"")</f>
        <v>15.854104116604082</v>
      </c>
      <c r="U68" s="114">
        <f ca="1">IF(U$2,data2!Q66/Calibration!$G67,"")</f>
        <v>14.583743494837439</v>
      </c>
      <c r="V68" s="114">
        <f ca="1">IF(V$2,data2!R66/Calibration!$G67,"")</f>
        <v>14.787001321354259</v>
      </c>
      <c r="W68" s="114">
        <f ca="1">IF(W$2,data2!S66/Calibration!$G67,"")</f>
        <v>11.382434315124492</v>
      </c>
      <c r="X68" s="114">
        <f ca="1">IF(X$2,data2!T66/Calibration!$G67,"")</f>
        <v>9.9596295295067563</v>
      </c>
      <c r="Y68" s="114">
        <f ca="1">IF(Y$2,data2!U66/Calibration!$G67,"")</f>
        <v>11.534877685012106</v>
      </c>
      <c r="Z68" s="114" t="str">
        <f>IF(Z$2,data2!V66/Calibration!$G67,"")</f>
        <v/>
      </c>
      <c r="AA68" s="114">
        <f ca="1">IF(AA$2,data2!W66/Calibration!$G67,"")</f>
        <v>13.364196535736523</v>
      </c>
      <c r="AB68" s="114">
        <f ca="1">IF(AB$2,data2!X66/Calibration!$G67,"")</f>
        <v>13.364196535736523</v>
      </c>
      <c r="AC68" s="114">
        <f ca="1">IF(AC$2,data2!Y66/Calibration!$G67,"")</f>
        <v>12.601980480261929</v>
      </c>
      <c r="AD68" s="114">
        <f ca="1">IF(AD$2,data2!Z66/Calibration!$G67,"")</f>
        <v>9.5023002138073913</v>
      </c>
      <c r="AE68" s="114">
        <f ca="1">IF(AE$2,data2!AA66/Calibration!$G67,"")</f>
        <v>11.890578881416539</v>
      </c>
      <c r="AF68" s="114">
        <f ca="1">IF(AF$2,data2!AB66/Calibration!$G67,"")</f>
        <v>13.211753959812388</v>
      </c>
      <c r="AG68" s="114">
        <f ca="1">IF(AG$2,data2!AC66/Calibration!$G67,"")</f>
        <v>12.652794936891134</v>
      </c>
      <c r="AH68" s="114">
        <f ca="1">IF(AH$2,data2!AD66/Calibration!$G67,"")</f>
        <v>11.128362031978467</v>
      </c>
      <c r="AI68" s="114">
        <f ca="1">IF(AI$2,data2!AE66/Calibration!$G67,"")</f>
        <v>13.262568416441592</v>
      </c>
      <c r="AJ68" s="114">
        <f ca="1">IF(AJ$2,data2!AF66/Calibration!$G67,"")</f>
        <v>13.008496133295568</v>
      </c>
      <c r="AK68" s="114">
        <f ca="1">IF(AK$2,data2!AG66/Calibration!$G67,"")</f>
        <v>16.057361943120902</v>
      </c>
    </row>
    <row r="69" spans="1:37">
      <c r="A69" s="112">
        <f>data2!A67</f>
        <v>625</v>
      </c>
      <c r="B69" s="114">
        <f t="shared" ref="B69:B132" ca="1" si="5">C69-1.5*E69</f>
        <v>7.94510820136753</v>
      </c>
      <c r="C69" s="114">
        <f t="shared" ref="C69:C132" ca="1" si="6">AVERAGE(F69:AK69)</f>
        <v>10.708940579504402</v>
      </c>
      <c r="D69" s="114">
        <f t="shared" ref="D69:D132" ca="1" si="7">C69+1.5*E69</f>
        <v>13.472772957641274</v>
      </c>
      <c r="E69" s="114">
        <f t="shared" ref="E69:E132" ca="1" si="8">STDEV(F69:AK69)</f>
        <v>1.8425549187579147</v>
      </c>
      <c r="F69" s="114">
        <f ca="1">IF(F$2,data2!B67/Calibration!$G68,"")</f>
        <v>8.4682906818929204</v>
      </c>
      <c r="G69" s="114">
        <f ca="1">IF(G$2,data2!C67/Calibration!$G68,"")</f>
        <v>9.0227623018617109</v>
      </c>
      <c r="H69" s="114">
        <f ca="1">IF(H$2,data2!D67/Calibration!$G68,"")</f>
        <v>10.534956841459897</v>
      </c>
      <c r="I69" s="114">
        <f ca="1">IF(I$2,data2!E67/Calibration!$G68,"")</f>
        <v>9.9300787105848514</v>
      </c>
      <c r="J69" s="114">
        <f ca="1">IF(J$2,data2!F67/Calibration!$G68,"")</f>
        <v>9.8292656887723435</v>
      </c>
      <c r="K69" s="114">
        <f ca="1">IF(K$2,data2!G67/Calibration!$G68,"")</f>
        <v>9.2243883454867248</v>
      </c>
      <c r="L69" s="114">
        <f ca="1">IF(L$2,data2!H67/Calibration!$G68,"")</f>
        <v>8.87154276914295</v>
      </c>
      <c r="M69" s="114">
        <f ca="1">IF(M$2,data2!I67/Calibration!$G68,"")</f>
        <v>12.248777424683096</v>
      </c>
      <c r="N69" s="114">
        <f ca="1">IF(N$2,data2!J67/Calibration!$G68,"")</f>
        <v>12.702436022839379</v>
      </c>
      <c r="O69" s="114">
        <f ca="1">IF(O$2,data2!K67/Calibration!$G68,"")</f>
        <v>11.391867526866209</v>
      </c>
      <c r="P69" s="114">
        <f ca="1">IF(P$2,data2!L67/Calibration!$G68,"")</f>
        <v>10.484550330553642</v>
      </c>
      <c r="Q69" s="114">
        <f ca="1">IF(Q$2,data2!M67/Calibration!$G68,"")</f>
        <v>8.7203232364241892</v>
      </c>
      <c r="R69" s="114">
        <f ca="1">IF(R$2,data2!N67/Calibration!$G68,"")</f>
        <v>14.365850095156325</v>
      </c>
      <c r="S69" s="114">
        <f ca="1">IF(S$2,data2!O67/Calibration!$G68,"")</f>
        <v>9.5772339218305014</v>
      </c>
      <c r="T69" s="114">
        <f ca="1">IF(T$2,data2!P67/Calibration!$G68,"")</f>
        <v>11.240647994147448</v>
      </c>
      <c r="U69" s="114">
        <f ca="1">IF(U$2,data2!Q67/Calibration!$G68,"")</f>
        <v>12.803249044651887</v>
      </c>
      <c r="V69" s="114">
        <f ca="1">IF(V$2,data2!R67/Calibration!$G68,"")</f>
        <v>13.357719877031251</v>
      </c>
      <c r="W69" s="114">
        <f ca="1">IF(W$2,data2!S67/Calibration!$G68,"")</f>
        <v>11.039021950522432</v>
      </c>
      <c r="X69" s="114">
        <f ca="1">IF(X$2,data2!T67/Calibration!$G68,"")</f>
        <v>6.6536570768572121</v>
      </c>
      <c r="Y69" s="114">
        <f ca="1">IF(Y$2,data2!U67/Calibration!$G68,"")</f>
        <v>10.030891732397359</v>
      </c>
      <c r="Z69" s="114" t="str">
        <f>IF(Z$2,data2!V67/Calibration!$G68,"")</f>
        <v/>
      </c>
      <c r="AA69" s="114">
        <f ca="1">IF(AA$2,data2!W67/Calibration!$G68,"")</f>
        <v>10.282924286928628</v>
      </c>
      <c r="AB69" s="114">
        <f ca="1">IF(AB$2,data2!X67/Calibration!$G68,"")</f>
        <v>8.9723557909554561</v>
      </c>
      <c r="AC69" s="114">
        <f ca="1">IF(AC$2,data2!Y67/Calibration!$G68,"")</f>
        <v>12.198370913776841</v>
      </c>
      <c r="AD69" s="114">
        <f ca="1">IF(AD$2,data2!Z67/Calibration!$G68,"")</f>
        <v>8.3170711491741578</v>
      </c>
      <c r="AE69" s="114">
        <f ca="1">IF(AE$2,data2!AA67/Calibration!$G68,"")</f>
        <v>13.206501131901916</v>
      </c>
      <c r="AF69" s="114">
        <f ca="1">IF(AF$2,data2!AB67/Calibration!$G68,"")</f>
        <v>10.938208928709926</v>
      </c>
      <c r="AG69" s="114">
        <f ca="1">IF(AG$2,data2!AC67/Calibration!$G68,"")</f>
        <v>9.5268274109242483</v>
      </c>
      <c r="AH69" s="114">
        <f ca="1">IF(AH$2,data2!AD67/Calibration!$G68,"")</f>
        <v>13.004875088276902</v>
      </c>
      <c r="AI69" s="114">
        <f ca="1">IF(AI$2,data2!AE67/Calibration!$G68,"")</f>
        <v>10.786989395991165</v>
      </c>
      <c r="AJ69" s="114">
        <f ca="1">IF(AJ$2,data2!AF67/Calibration!$G68,"")</f>
        <v>10.58536335236615</v>
      </c>
      <c r="AK69" s="114">
        <f ca="1">IF(AK$2,data2!AG67/Calibration!$G68,"")</f>
        <v>13.660158942468774</v>
      </c>
    </row>
    <row r="70" spans="1:37">
      <c r="A70" s="112">
        <f>data2!A68</f>
        <v>630</v>
      </c>
      <c r="B70" s="114">
        <f t="shared" ca="1" si="5"/>
        <v>9.5878066009782756</v>
      </c>
      <c r="C70" s="114">
        <f t="shared" ca="1" si="6"/>
        <v>14.488192189823579</v>
      </c>
      <c r="D70" s="114">
        <f t="shared" ca="1" si="7"/>
        <v>19.388577778668882</v>
      </c>
      <c r="E70" s="114">
        <f t="shared" ca="1" si="8"/>
        <v>3.2669237258968682</v>
      </c>
      <c r="F70" s="114">
        <f ca="1">IF(F$2,data2!B68/Calibration!$G69,"")</f>
        <v>13.011822828571871</v>
      </c>
      <c r="G70" s="114">
        <f ca="1">IF(G$2,data2!C68/Calibration!$G69,"")</f>
        <v>10.851558809870625</v>
      </c>
      <c r="H70" s="114">
        <f ca="1">IF(H$2,data2!D68/Calibration!$G69,"")</f>
        <v>10.248694213497902</v>
      </c>
      <c r="I70" s="114">
        <f ca="1">IF(I$2,data2!E68/Calibration!$G69,"")</f>
        <v>16.327577323654172</v>
      </c>
      <c r="J70" s="114">
        <f ca="1">IF(J$2,data2!F68/Calibration!$G69,"")</f>
        <v>9.3946368202708896</v>
      </c>
      <c r="K70" s="114">
        <f ca="1">IF(K$2,data2!G68/Calibration!$G69,"")</f>
        <v>16.428054756382956</v>
      </c>
      <c r="L70" s="114">
        <f ca="1">IF(L$2,data2!H68/Calibration!$G69,"")</f>
        <v>13.614686639976917</v>
      </c>
      <c r="M70" s="114">
        <f ca="1">IF(M$2,data2!I68/Calibration!$G69,"")</f>
        <v>11.203229824421379</v>
      </c>
      <c r="N70" s="114">
        <f ca="1">IF(N$2,data2!J68/Calibration!$G69,"")</f>
        <v>12.660151814021116</v>
      </c>
      <c r="O70" s="114">
        <f ca="1">IF(O$2,data2!K68/Calibration!$G69,"")</f>
        <v>18.387363909626629</v>
      </c>
      <c r="P70" s="114">
        <f ca="1">IF(P$2,data2!L68/Calibration!$G69,"")</f>
        <v>13.514209207248129</v>
      </c>
      <c r="Q70" s="114">
        <f ca="1">IF(Q$2,data2!M68/Calibration!$G69,"")</f>
        <v>15.222325563637511</v>
      </c>
      <c r="R70" s="114">
        <f ca="1">IF(R$2,data2!N68/Calibration!$G69,"")</f>
        <v>19.542853601040004</v>
      </c>
      <c r="S70" s="114">
        <f ca="1">IF(S$2,data2!O68/Calibration!$G69,"")</f>
        <v>12.660151814021116</v>
      </c>
      <c r="T70" s="114">
        <f ca="1">IF(T$2,data2!P68/Calibration!$G69,"")</f>
        <v>16.126622458196596</v>
      </c>
      <c r="U70" s="114">
        <f ca="1">IF(U$2,data2!Q68/Calibration!$G69,"")</f>
        <v>15.373040927763014</v>
      </c>
      <c r="V70" s="114">
        <f ca="1">IF(V$2,data2!R68/Calibration!$G69,"")</f>
        <v>14.820415832722363</v>
      </c>
      <c r="W70" s="114">
        <f ca="1">IF(W$2,data2!S68/Calibration!$G69,"")</f>
        <v>17.2318726482779</v>
      </c>
      <c r="X70" s="114">
        <f ca="1">IF(X$2,data2!T68/Calibration!$G69,"")</f>
        <v>7.9879527620678683</v>
      </c>
      <c r="Y70" s="114">
        <f ca="1">IF(Y$2,data2!U68/Calibration!$G69,"")</f>
        <v>12.911345395843083</v>
      </c>
      <c r="Z70" s="114" t="str">
        <f>IF(Z$2,data2!V68/Calibration!$G69,"")</f>
        <v/>
      </c>
      <c r="AA70" s="114">
        <f ca="1">IF(AA$2,data2!W68/Calibration!$G69,"")</f>
        <v>12.459196948563543</v>
      </c>
      <c r="AB70" s="114">
        <f ca="1">IF(AB$2,data2!X68/Calibration!$G69,"")</f>
        <v>15.573995793220588</v>
      </c>
      <c r="AC70" s="114">
        <f ca="1">IF(AC$2,data2!Y68/Calibration!$G69,"")</f>
        <v>20.29643356153823</v>
      </c>
      <c r="AD70" s="114">
        <f ca="1">IF(AD$2,data2!Z68/Calibration!$G69,"")</f>
        <v>10.851558809870625</v>
      </c>
      <c r="AE70" s="114">
        <f ca="1">IF(AE$2,data2!AA68/Calibration!$G69,"")</f>
        <v>20.045240764683939</v>
      </c>
      <c r="AF70" s="114">
        <f ca="1">IF(AF$2,data2!AB68/Calibration!$G69,"")</f>
        <v>11.353945973514561</v>
      </c>
      <c r="AG70" s="114">
        <f ca="1">IF(AG$2,data2!AC68/Calibration!$G69,"")</f>
        <v>17.684021880525119</v>
      </c>
      <c r="AH70" s="114">
        <f ca="1">IF(AH$2,data2!AD68/Calibration!$G69,"")</f>
        <v>20.095478696080654</v>
      </c>
      <c r="AI70" s="114">
        <f ca="1">IF(AI$2,data2!AE68/Calibration!$G69,"")</f>
        <v>13.765403574037775</v>
      </c>
      <c r="AJ70" s="114">
        <f ca="1">IF(AJ$2,data2!AF68/Calibration!$G69,"")</f>
        <v>13.715164072705704</v>
      </c>
      <c r="AK70" s="114">
        <f ca="1">IF(AK$2,data2!AG68/Calibration!$G69,"")</f>
        <v>15.774950658678163</v>
      </c>
    </row>
    <row r="71" spans="1:37">
      <c r="A71" s="112">
        <f>data2!A69</f>
        <v>635</v>
      </c>
      <c r="B71" s="114">
        <f t="shared" ca="1" si="5"/>
        <v>16.465643188470047</v>
      </c>
      <c r="C71" s="114">
        <f t="shared" ca="1" si="6"/>
        <v>22.839089610383592</v>
      </c>
      <c r="D71" s="114">
        <f t="shared" ca="1" si="7"/>
        <v>29.212536032297137</v>
      </c>
      <c r="E71" s="114">
        <f t="shared" ca="1" si="8"/>
        <v>4.2489642812756969</v>
      </c>
      <c r="F71" s="114">
        <f ca="1">IF(F$2,data2!B69/Calibration!$G70,"")</f>
        <v>23.882442641172954</v>
      </c>
      <c r="G71" s="114">
        <f ca="1">IF(G$2,data2!C69/Calibration!$G70,"")</f>
        <v>14.820132767324319</v>
      </c>
      <c r="H71" s="114">
        <f ca="1">IF(H$2,data2!D69/Calibration!$G70,"")</f>
        <v>21.729518049052967</v>
      </c>
      <c r="I71" s="114">
        <f ca="1">IF(I$2,data2!E69/Calibration!$G70,"")</f>
        <v>23.582034449393312</v>
      </c>
      <c r="J71" s="114">
        <f ca="1">IF(J$2,data2!F69/Calibration!$G70,"")</f>
        <v>19.626660706595477</v>
      </c>
      <c r="K71" s="114">
        <f ca="1">IF(K$2,data2!G69/Calibration!$G70,"")</f>
        <v>25.284347536144615</v>
      </c>
      <c r="L71" s="114">
        <f ca="1">IF(L$2,data2!H69/Calibration!$G70,"")</f>
        <v>25.584755727924254</v>
      </c>
      <c r="M71" s="114">
        <f ca="1">IF(M$2,data2!I69/Calibration!$G70,"")</f>
        <v>18.925709823711198</v>
      </c>
      <c r="N71" s="114">
        <f ca="1">IF(N$2,data2!J69/Calibration!$G70,"")</f>
        <v>19.576593456932979</v>
      </c>
      <c r="O71" s="114">
        <f ca="1">IF(O$2,data2!K69/Calibration!$G70,"")</f>
        <v>26.73631811617722</v>
      </c>
      <c r="P71" s="114">
        <f ca="1">IF(P$2,data2!L69/Calibration!$G70,"")</f>
        <v>26.536045988324126</v>
      </c>
      <c r="Q71" s="114">
        <f ca="1">IF(Q$2,data2!M69/Calibration!$G70,"")</f>
        <v>26.235639361146035</v>
      </c>
      <c r="R71" s="114">
        <f ca="1">IF(R$2,data2!N69/Calibration!$G70,"")</f>
        <v>28.238360639676976</v>
      </c>
      <c r="S71" s="114">
        <f ca="1">IF(S$2,data2!O69/Calibration!$G70,"")</f>
        <v>19.526524642668928</v>
      </c>
      <c r="T71" s="114">
        <f ca="1">IF(T$2,data2!P69/Calibration!$G70,"")</f>
        <v>28.538767266855068</v>
      </c>
      <c r="U71" s="114">
        <f ca="1">IF(U$2,data2!Q69/Calibration!$G70,"")</f>
        <v>20.928429537640589</v>
      </c>
      <c r="V71" s="114">
        <f ca="1">IF(V$2,data2!R69/Calibration!$G70,"")</f>
        <v>18.575232817667509</v>
      </c>
      <c r="W71" s="114">
        <f ca="1">IF(W$2,data2!S69/Calibration!$G70,"")</f>
        <v>25.284347536144615</v>
      </c>
      <c r="X71" s="114">
        <f ca="1">IF(X$2,data2!T69/Calibration!$G70,"")</f>
        <v>18.224757376225369</v>
      </c>
      <c r="Y71" s="114">
        <f ca="1">IF(Y$2,data2!U69/Calibration!$G70,"")</f>
        <v>17.373600050548944</v>
      </c>
      <c r="Z71" s="114" t="str">
        <f>IF(Z$2,data2!V69/Calibration!$G70,"")</f>
        <v/>
      </c>
      <c r="AA71" s="114">
        <f ca="1">IF(AA$2,data2!W69/Calibration!$G70,"")</f>
        <v>20.377681968345357</v>
      </c>
      <c r="AB71" s="114">
        <f ca="1">IF(AB$2,data2!X69/Calibration!$G70,"")</f>
        <v>27.287067250074003</v>
      </c>
      <c r="AC71" s="114">
        <f ca="1">IF(AC$2,data2!Y69/Calibration!$G70,"")</f>
        <v>29.389923027929942</v>
      </c>
      <c r="AD71" s="114">
        <f ca="1">IF(AD$2,data2!Z69/Calibration!$G70,"")</f>
        <v>15.4710164005461</v>
      </c>
      <c r="AE71" s="114">
        <f ca="1">IF(AE$2,data2!AA69/Calibration!$G70,"")</f>
        <v>27.73767875544269</v>
      </c>
      <c r="AF71" s="114">
        <f ca="1">IF(AF$2,data2!AB69/Calibration!$G70,"")</f>
        <v>22.580673810127841</v>
      </c>
      <c r="AG71" s="114">
        <f ca="1">IF(AG$2,data2!AC69/Calibration!$G70,"")</f>
        <v>28.588834516517565</v>
      </c>
      <c r="AH71" s="114">
        <f ca="1">IF(AH$2,data2!AD69/Calibration!$G70,"")</f>
        <v>27.637544256117696</v>
      </c>
      <c r="AI71" s="114">
        <f ca="1">IF(AI$2,data2!AE69/Calibration!$G70,"")</f>
        <v>19.676729520859528</v>
      </c>
      <c r="AJ71" s="114">
        <f ca="1">IF(AJ$2,data2!AF69/Calibration!$G70,"")</f>
        <v>18.675368881594054</v>
      </c>
      <c r="AK71" s="114">
        <f ca="1">IF(AK$2,data2!AG69/Calibration!$G70,"")</f>
        <v>21.379041043009277</v>
      </c>
    </row>
    <row r="72" spans="1:37">
      <c r="A72" s="112">
        <f>data2!A70</f>
        <v>640</v>
      </c>
      <c r="B72" s="114">
        <f t="shared" ca="1" si="5"/>
        <v>24.543171157866556</v>
      </c>
      <c r="C72" s="114">
        <f t="shared" ca="1" si="6"/>
        <v>29.929482909981083</v>
      </c>
      <c r="D72" s="114">
        <f t="shared" ca="1" si="7"/>
        <v>35.315794662095612</v>
      </c>
      <c r="E72" s="114">
        <f t="shared" ca="1" si="8"/>
        <v>3.5908745014096839</v>
      </c>
      <c r="F72" s="114">
        <f ca="1">IF(F$2,data2!B70/Calibration!$G71,"")</f>
        <v>30.334109178490497</v>
      </c>
      <c r="G72" s="114">
        <f ca="1">IF(G$2,data2!C70/Calibration!$G71,"")</f>
        <v>22.088429479665681</v>
      </c>
      <c r="H72" s="114">
        <f ca="1">IF(H$2,data2!D70/Calibration!$G71,"")</f>
        <v>30.683926839445551</v>
      </c>
      <c r="I72" s="114">
        <f ca="1">IF(I$2,data2!E70/Calibration!$G71,"")</f>
        <v>30.084240759229544</v>
      </c>
      <c r="J72" s="114">
        <f ca="1">IF(J$2,data2!F70/Calibration!$G71,"")</f>
        <v>27.935364857626478</v>
      </c>
      <c r="K72" s="114">
        <f ca="1">IF(K$2,data2!G70/Calibration!$G71,"")</f>
        <v>31.183663677967456</v>
      </c>
      <c r="L72" s="114">
        <f ca="1">IF(L$2,data2!H70/Calibration!$G71,"")</f>
        <v>32.632904257660414</v>
      </c>
      <c r="M72" s="114">
        <f ca="1">IF(M$2,data2!I70/Calibration!$G71,"")</f>
        <v>29.734423098274494</v>
      </c>
      <c r="N72" s="114">
        <f ca="1">IF(N$2,data2!J70/Calibration!$G71,"")</f>
        <v>28.784922480419635</v>
      </c>
      <c r="O72" s="114">
        <f ca="1">IF(O$2,data2!K70/Calibration!$G71,"")</f>
        <v>31.88329899987756</v>
      </c>
      <c r="P72" s="114">
        <f ca="1">IF(P$2,data2!L70/Calibration!$G71,"")</f>
        <v>33.732330299714526</v>
      </c>
      <c r="Q72" s="114">
        <f ca="1">IF(Q$2,data2!M70/Calibration!$G71,"")</f>
        <v>32.333062779210515</v>
      </c>
      <c r="R72" s="114">
        <f ca="1">IF(R$2,data2!N70/Calibration!$G71,"")</f>
        <v>33.782303358903476</v>
      </c>
      <c r="S72" s="114">
        <f ca="1">IF(S$2,data2!O70/Calibration!$G71,"")</f>
        <v>25.236780619970656</v>
      </c>
      <c r="T72" s="114">
        <f ca="1">IF(T$2,data2!P70/Calibration!$G71,"")</f>
        <v>35.781256959623491</v>
      </c>
      <c r="U72" s="114">
        <f ca="1">IF(U$2,data2!Q70/Calibration!$G71,"")</f>
        <v>29.834372339968592</v>
      </c>
      <c r="V72" s="114">
        <f ca="1">IF(V$2,data2!R70/Calibration!$G71,"")</f>
        <v>28.784922480419635</v>
      </c>
      <c r="W72" s="114">
        <f ca="1">IF(W$2,data2!S70/Calibration!$G71,"")</f>
        <v>30.334109178490497</v>
      </c>
      <c r="X72" s="114">
        <f ca="1">IF(X$2,data2!T70/Calibration!$G71,"")</f>
        <v>25.186805999123607</v>
      </c>
      <c r="Y72" s="114">
        <f ca="1">IF(Y$2,data2!U70/Calibration!$G71,"")</f>
        <v>24.737042219790652</v>
      </c>
      <c r="Z72" s="114" t="str">
        <f>IF(Z$2,data2!V70/Calibration!$G71,"")</f>
        <v/>
      </c>
      <c r="AA72" s="114">
        <f ca="1">IF(AA$2,data2!W70/Calibration!$G71,"")</f>
        <v>26.83594193888857</v>
      </c>
      <c r="AB72" s="114">
        <f ca="1">IF(AB$2,data2!X70/Calibration!$G71,"")</f>
        <v>33.882252600597575</v>
      </c>
      <c r="AC72" s="114">
        <f ca="1">IF(AC$2,data2!Y70/Calibration!$G71,"")</f>
        <v>34.581884799191485</v>
      </c>
      <c r="AD72" s="114">
        <f ca="1">IF(AD$2,data2!Z70/Calibration!$G71,"")</f>
        <v>22.538193258998636</v>
      </c>
      <c r="AE72" s="114">
        <f ca="1">IF(AE$2,data2!AA70/Calibration!$G71,"")</f>
        <v>32.782826558543469</v>
      </c>
      <c r="AF72" s="114">
        <f ca="1">IF(AF$2,data2!AB70/Calibration!$G71,"")</f>
        <v>30.983768317895453</v>
      </c>
      <c r="AG72" s="114">
        <f ca="1">IF(AG$2,data2!AC70/Calibration!$G71,"")</f>
        <v>34.831753218452434</v>
      </c>
      <c r="AH72" s="114">
        <f ca="1">IF(AH$2,data2!AD70/Calibration!$G71,"")</f>
        <v>32.632904257660414</v>
      </c>
      <c r="AI72" s="114">
        <f ca="1">IF(AI$2,data2!AE70/Calibration!$G71,"")</f>
        <v>27.035837298960569</v>
      </c>
      <c r="AJ72" s="114">
        <f ca="1">IF(AJ$2,data2!AF70/Calibration!$G71,"")</f>
        <v>26.236255858672564</v>
      </c>
      <c r="AK72" s="114">
        <f ca="1">IF(AK$2,data2!AG70/Calibration!$G71,"")</f>
        <v>30.384082237679447</v>
      </c>
    </row>
    <row r="73" spans="1:37">
      <c r="A73" s="112">
        <f>data2!A71</f>
        <v>645</v>
      </c>
      <c r="B73" s="114">
        <f t="shared" ca="1" si="5"/>
        <v>27.321409807198975</v>
      </c>
      <c r="C73" s="114">
        <f t="shared" ca="1" si="6"/>
        <v>32.320431117558861</v>
      </c>
      <c r="D73" s="114">
        <f t="shared" ca="1" si="7"/>
        <v>37.319452427918748</v>
      </c>
      <c r="E73" s="114">
        <f t="shared" ca="1" si="8"/>
        <v>3.3326808735732585</v>
      </c>
      <c r="F73" s="114">
        <f ca="1">IF(F$2,data2!B71/Calibration!$G72,"")</f>
        <v>32.85601179100891</v>
      </c>
      <c r="G73" s="114">
        <f ca="1">IF(G$2,data2!C71/Calibration!$G72,"")</f>
        <v>26.954934350239846</v>
      </c>
      <c r="H73" s="114">
        <f ca="1">IF(H$2,data2!D71/Calibration!$G72,"")</f>
        <v>34.606333542872576</v>
      </c>
      <c r="I73" s="114">
        <f ca="1">IF(I$2,data2!E71/Calibration!$G72,"")</f>
        <v>29.105326341260913</v>
      </c>
      <c r="J73" s="114">
        <f ca="1">IF(J$2,data2!F71/Calibration!$G72,"")</f>
        <v>32.355921647918912</v>
      </c>
      <c r="K73" s="114">
        <f ca="1">IF(K$2,data2!G71/Calibration!$G72,"")</f>
        <v>32.605966719463915</v>
      </c>
      <c r="L73" s="114">
        <f ca="1">IF(L$2,data2!H71/Calibration!$G72,"")</f>
        <v>35.006406907554307</v>
      </c>
      <c r="M73" s="114">
        <f ca="1">IF(M$2,data2!I71/Calibration!$G72,"")</f>
        <v>34.256268567394976</v>
      </c>
      <c r="N73" s="114">
        <f ca="1">IF(N$2,data2!J71/Calibration!$G72,"")</f>
        <v>33.406113448827377</v>
      </c>
      <c r="O73" s="114">
        <f ca="1">IF(O$2,data2!K71/Calibration!$G72,"")</f>
        <v>32.105876576373909</v>
      </c>
      <c r="P73" s="114">
        <f ca="1">IF(P$2,data2!L71/Calibration!$G72,"")</f>
        <v>36.356652169211912</v>
      </c>
      <c r="Q73" s="114">
        <f ca="1">IF(Q$2,data2!M71/Calibration!$G72,"")</f>
        <v>33.806186813509107</v>
      </c>
      <c r="R73" s="114">
        <f ca="1">IF(R$2,data2!N71/Calibration!$G72,"")</f>
        <v>34.406296860531711</v>
      </c>
      <c r="S73" s="114">
        <f ca="1">IF(S$2,data2!O71/Calibration!$G72,"")</f>
        <v>27.154971032580711</v>
      </c>
      <c r="T73" s="114">
        <f ca="1">IF(T$2,data2!P71/Calibration!$G72,"")</f>
        <v>38.55705567496144</v>
      </c>
      <c r="U73" s="114">
        <f ca="1">IF(U$2,data2!Q71/Calibration!$G72,"")</f>
        <v>33.956215106645843</v>
      </c>
      <c r="V73" s="114">
        <f ca="1">IF(V$2,data2!R71/Calibration!$G72,"")</f>
        <v>34.656341932076714</v>
      </c>
      <c r="W73" s="114">
        <f ca="1">IF(W$2,data2!S71/Calibration!$G72,"")</f>
        <v>30.605599896055249</v>
      </c>
      <c r="X73" s="114">
        <f ca="1">IF(X$2,data2!T71/Calibration!$G72,"")</f>
        <v>28.055134540352448</v>
      </c>
      <c r="Y73" s="114">
        <f ca="1">IF(Y$2,data2!U71/Calibration!$G72,"")</f>
        <v>28.905289658920047</v>
      </c>
      <c r="Z73" s="114" t="str">
        <f>IF(Z$2,data2!V71/Calibration!$G72,"")</f>
        <v/>
      </c>
      <c r="AA73" s="114">
        <f ca="1">IF(AA$2,data2!W71/Calibration!$G72,"")</f>
        <v>27.60505278646658</v>
      </c>
      <c r="AB73" s="114">
        <f ca="1">IF(AB$2,data2!X71/Calibration!$G72,"")</f>
        <v>36.406663683940373</v>
      </c>
      <c r="AC73" s="114">
        <f ca="1">IF(AC$2,data2!Y71/Calibration!$G72,"")</f>
        <v>35.106423685962575</v>
      </c>
      <c r="AD73" s="114">
        <f ca="1">IF(AD$2,data2!Z71/Calibration!$G72,"")</f>
        <v>26.554860985558111</v>
      </c>
      <c r="AE73" s="114">
        <f ca="1">IF(AE$2,data2!AA71/Calibration!$G72,"")</f>
        <v>29.505399705942647</v>
      </c>
      <c r="AF73" s="114">
        <f ca="1">IF(AF$2,data2!AB71/Calibration!$G72,"")</f>
        <v>35.656525343781041</v>
      </c>
      <c r="AG73" s="114">
        <f ca="1">IF(AG$2,data2!AC71/Calibration!$G72,"")</f>
        <v>36.306643780007775</v>
      </c>
      <c r="AH73" s="114">
        <f ca="1">IF(AH$2,data2!AD71/Calibration!$G72,"")</f>
        <v>29.055317952056779</v>
      </c>
      <c r="AI73" s="114">
        <f ca="1">IF(AI$2,data2!AE71/Calibration!$G72,"")</f>
        <v>30.155518142169381</v>
      </c>
      <c r="AJ73" s="114">
        <f ca="1">IF(AJ$2,data2!AF71/Calibration!$G72,"")</f>
        <v>30.105509752965244</v>
      </c>
      <c r="AK73" s="114">
        <f ca="1">IF(AK$2,data2!AG71/Calibration!$G72,"")</f>
        <v>35.756545247713639</v>
      </c>
    </row>
    <row r="74" spans="1:37">
      <c r="A74" s="112">
        <f>data2!A72</f>
        <v>650</v>
      </c>
      <c r="B74" s="114">
        <f t="shared" ca="1" si="5"/>
        <v>26.602772802687241</v>
      </c>
      <c r="C74" s="114">
        <f t="shared" ca="1" si="6"/>
        <v>33.259306665424667</v>
      </c>
      <c r="D74" s="114">
        <f t="shared" ca="1" si="7"/>
        <v>39.915840528162093</v>
      </c>
      <c r="E74" s="114">
        <f t="shared" ca="1" si="8"/>
        <v>4.4376892418249501</v>
      </c>
      <c r="F74" s="114">
        <f ca="1">IF(F$2,data2!B72/Calibration!$G73,"")</f>
        <v>30.029759893079337</v>
      </c>
      <c r="G74" s="114">
        <f ca="1">IF(G$2,data2!C72/Calibration!$G73,"")</f>
        <v>33.657514113992647</v>
      </c>
      <c r="H74" s="114">
        <f ca="1">IF(H$2,data2!D72/Calibration!$G73,"")</f>
        <v>34.362912954896437</v>
      </c>
      <c r="I74" s="114">
        <f ca="1">IF(I$2,data2!E72/Calibration!$G73,"")</f>
        <v>25.84776102655956</v>
      </c>
      <c r="J74" s="114">
        <f ca="1">IF(J$2,data2!F72/Calibration!$G73,"")</f>
        <v>32.34749219380808</v>
      </c>
      <c r="K74" s="114">
        <f ca="1">IF(K$2,data2!G72/Calibration!$G73,"")</f>
        <v>28.66935009208326</v>
      </c>
      <c r="L74" s="114">
        <f ca="1">IF(L$2,data2!H72/Calibration!$G73,"")</f>
        <v>32.297104312996574</v>
      </c>
      <c r="M74" s="114">
        <f ca="1">IF(M$2,data2!I72/Calibration!$G73,"")</f>
        <v>38.544908672370482</v>
      </c>
      <c r="N74" s="114">
        <f ca="1">IF(N$2,data2!J72/Calibration!$G73,"")</f>
        <v>36.882187331734023</v>
      </c>
      <c r="O74" s="114">
        <f ca="1">IF(O$2,data2!K72/Calibration!$G73,"")</f>
        <v>28.417423284208649</v>
      </c>
      <c r="P74" s="114">
        <f ca="1">IF(P$2,data2!L72/Calibration!$G73,"")</f>
        <v>37.134114139608634</v>
      </c>
      <c r="Q74" s="114">
        <f ca="1">IF(Q$2,data2!M72/Calibration!$G73,"")</f>
        <v>30.634382972360108</v>
      </c>
      <c r="R74" s="114">
        <f ca="1">IF(R$2,data2!N72/Calibration!$G73,"")</f>
        <v>30.18091408837666</v>
      </c>
      <c r="S74" s="114">
        <f ca="1">IF(S$2,data2!O72/Calibration!$G73,"")</f>
        <v>33.556744650461098</v>
      </c>
      <c r="T74" s="114">
        <f ca="1">IF(T$2,data2!P72/Calibration!$G73,"")</f>
        <v>35.824092219424067</v>
      </c>
      <c r="U74" s="114">
        <f ca="1">IF(U$2,data2!Q72/Calibration!$G73,"")</f>
        <v>40.661098896990389</v>
      </c>
      <c r="V74" s="114">
        <f ca="1">IF(V$2,data2!R72/Calibration!$G73,"")</f>
        <v>41.265725125316898</v>
      </c>
      <c r="W74" s="114">
        <f ca="1">IF(W$2,data2!S72/Calibration!$G73,"")</f>
        <v>26.351616216831648</v>
      </c>
      <c r="X74" s="114">
        <f ca="1">IF(X$2,data2!T72/Calibration!$G73,"")</f>
        <v>27.006628751446797</v>
      </c>
      <c r="Y74" s="114">
        <f ca="1">IF(Y$2,data2!U72/Calibration!$G73,"")</f>
        <v>36.680645255625187</v>
      </c>
      <c r="Z74" s="114" t="str">
        <f>IF(Z$2,data2!V72/Calibration!$G73,"")</f>
        <v/>
      </c>
      <c r="AA74" s="114">
        <f ca="1">IF(AA$2,data2!W72/Calibration!$G73,"")</f>
        <v>33.405587306118036</v>
      </c>
      <c r="AB74" s="114">
        <f ca="1">IF(AB$2,data2!X72/Calibration!$G73,"")</f>
        <v>31.994792773356185</v>
      </c>
      <c r="AC74" s="114">
        <f ca="1">IF(AC$2,data2!Y72/Calibration!$G73,"")</f>
        <v>30.432840896251271</v>
      </c>
      <c r="AD74" s="114">
        <f ca="1">IF(AD$2,data2!Z72/Calibration!$G73,"")</f>
        <v>33.556744650461098</v>
      </c>
      <c r="AE74" s="114">
        <f ca="1">IF(AE$2,data2!AA72/Calibration!$G73,"")</f>
        <v>28.467808015974423</v>
      </c>
      <c r="AF74" s="114">
        <f ca="1">IF(AF$2,data2!AB72/Calibration!$G73,"")</f>
        <v>36.277561103407514</v>
      </c>
      <c r="AG74" s="114">
        <f ca="1">IF(AG$2,data2!AC72/Calibration!$G73,"")</f>
        <v>30.533613508828559</v>
      </c>
      <c r="AH74" s="114">
        <f ca="1">IF(AH$2,data2!AD72/Calibration!$G73,"")</f>
        <v>28.66935009208326</v>
      </c>
      <c r="AI74" s="114">
        <f ca="1">IF(AI$2,data2!AE72/Calibration!$G73,"")</f>
        <v>37.486813560060526</v>
      </c>
      <c r="AJ74" s="114">
        <f ca="1">IF(AJ$2,data2!AF72/Calibration!$G73,"")</f>
        <v>38.494523940604708</v>
      </c>
      <c r="AK74" s="114">
        <f ca="1">IF(AK$2,data2!AG72/Calibration!$G73,"")</f>
        <v>41.366494588848447</v>
      </c>
    </row>
    <row r="75" spans="1:37">
      <c r="A75" s="112">
        <f>data2!A73</f>
        <v>655</v>
      </c>
      <c r="B75" s="114">
        <f t="shared" ca="1" si="5"/>
        <v>26.333712491032038</v>
      </c>
      <c r="C75" s="114">
        <f t="shared" ca="1" si="6"/>
        <v>33.58384705639061</v>
      </c>
      <c r="D75" s="114">
        <f t="shared" ca="1" si="7"/>
        <v>40.833981621749182</v>
      </c>
      <c r="E75" s="114">
        <f t="shared" ca="1" si="8"/>
        <v>4.8334230435723802</v>
      </c>
      <c r="F75" s="114">
        <f ca="1">IF(F$2,data2!B73/Calibration!$G74,"")</f>
        <v>28.157187942091301</v>
      </c>
      <c r="G75" s="114">
        <f ca="1">IF(G$2,data2!C73/Calibration!$G74,"")</f>
        <v>31.843221284159974</v>
      </c>
      <c r="H75" s="114">
        <f ca="1">IF(H$2,data2!D73/Calibration!$G74,"")</f>
        <v>31.945609499401574</v>
      </c>
      <c r="I75" s="114">
        <f ca="1">IF(I$2,data2!E73/Calibration!$G74,"")</f>
        <v>29.795424983010712</v>
      </c>
      <c r="J75" s="114">
        <f ca="1">IF(J$2,data2!F73/Calibration!$G74,"")</f>
        <v>30.921711348826943</v>
      </c>
      <c r="K75" s="114">
        <f ca="1">IF(K$2,data2!G73/Calibration!$G74,"")</f>
        <v>30.563349395849617</v>
      </c>
      <c r="L75" s="114">
        <f ca="1">IF(L$2,data2!H73/Calibration!$G74,"")</f>
        <v>31.638441654045046</v>
      </c>
      <c r="M75" s="114">
        <f ca="1">IF(M$2,data2!I73/Calibration!$G74,"")</f>
        <v>35.017303951125463</v>
      </c>
      <c r="N75" s="114">
        <f ca="1">IF(N$2,data2!J73/Calibration!$G74,"")</f>
        <v>34.19818543066576</v>
      </c>
      <c r="O75" s="114">
        <f ca="1">IF(O$2,data2!K73/Calibration!$G74,"")</f>
        <v>30.870517241206141</v>
      </c>
      <c r="P75" s="114">
        <f ca="1">IF(P$2,data2!L73/Calibration!$G74,"")</f>
        <v>30.819323133585343</v>
      </c>
      <c r="Q75" s="114">
        <f ca="1">IF(Q$2,data2!M73/Calibration!$G74,"")</f>
        <v>30.153790135619765</v>
      </c>
      <c r="R75" s="114">
        <f ca="1">IF(R$2,data2!N73/Calibration!$G74,"")</f>
        <v>35.324471796481994</v>
      </c>
      <c r="S75" s="114">
        <f ca="1">IF(S$2,data2!O73/Calibration!$G74,"")</f>
        <v>34.658938798516409</v>
      </c>
      <c r="T75" s="114">
        <f ca="1">IF(T$2,data2!P73/Calibration!$G74,"")</f>
        <v>31.48485613155092</v>
      </c>
      <c r="U75" s="114">
        <f ca="1">IF(U$2,data2!Q73/Calibration!$G74,"")</f>
        <v>40.341571134481818</v>
      </c>
      <c r="V75" s="114">
        <f ca="1">IF(V$2,data2!R73/Calibration!$G74,"")</f>
        <v>43.771630738814764</v>
      </c>
      <c r="W75" s="114">
        <f ca="1">IF(W$2,data2!S73/Calibration!$G74,"")</f>
        <v>30.614543503470415</v>
      </c>
      <c r="X75" s="114">
        <f ca="1">IF(X$2,data2!T73/Calibration!$G74,"")</f>
        <v>27.594046358999051</v>
      </c>
      <c r="Y75" s="114">
        <f ca="1">IF(Y$2,data2!U73/Calibration!$G74,"")</f>
        <v>35.017303951125463</v>
      </c>
      <c r="Z75" s="114" t="str">
        <f>IF(Z$2,data2!V73/Calibration!$G74,"")</f>
        <v/>
      </c>
      <c r="AA75" s="114">
        <f ca="1">IF(AA$2,data2!W73/Calibration!$G74,"")</f>
        <v>36.604346884424075</v>
      </c>
      <c r="AB75" s="114">
        <f ca="1">IF(AB$2,data2!X73/Calibration!$G74,"")</f>
        <v>31.433662023930122</v>
      </c>
      <c r="AC75" s="114">
        <f ca="1">IF(AC$2,data2!Y73/Calibration!$G74,"")</f>
        <v>32.662339804619677</v>
      </c>
      <c r="AD75" s="114">
        <f ca="1">IF(AD$2,data2!Z73/Calibration!$G74,"")</f>
        <v>31.433662023930122</v>
      </c>
      <c r="AE75" s="114">
        <f ca="1">IF(AE$2,data2!AA73/Calibration!$G74,"")</f>
        <v>30.563349395849617</v>
      </c>
      <c r="AF75" s="114">
        <f ca="1">IF(AF$2,data2!AB73/Calibration!$G74,"")</f>
        <v>31.894415391780772</v>
      </c>
      <c r="AG75" s="114">
        <f ca="1">IF(AG$2,data2!AC73/Calibration!$G74,"")</f>
        <v>32.201586436769027</v>
      </c>
      <c r="AH75" s="114">
        <f ca="1">IF(AH$2,data2!AD73/Calibration!$G74,"")</f>
        <v>28.822720940056882</v>
      </c>
      <c r="AI75" s="114">
        <f ca="1">IF(AI$2,data2!AE73/Calibration!$G74,"")</f>
        <v>40.699936287090871</v>
      </c>
      <c r="AJ75" s="114">
        <f ca="1">IF(AJ$2,data2!AF73/Calibration!$G74,"")</f>
        <v>41.21188696219405</v>
      </c>
      <c r="AK75" s="114">
        <f ca="1">IF(AK$2,data2!AG73/Calibration!$G74,"")</f>
        <v>48.83992418443539</v>
      </c>
    </row>
    <row r="76" spans="1:37">
      <c r="A76" s="112">
        <f>data2!A74</f>
        <v>660</v>
      </c>
      <c r="B76" s="114">
        <f t="shared" ca="1" si="5"/>
        <v>9.9932587247035887</v>
      </c>
      <c r="C76" s="114">
        <f t="shared" ca="1" si="6"/>
        <v>19.945985024063699</v>
      </c>
      <c r="D76" s="114">
        <f t="shared" ca="1" si="7"/>
        <v>29.898711323423811</v>
      </c>
      <c r="E76" s="114">
        <f t="shared" ca="1" si="8"/>
        <v>6.6351508662400738</v>
      </c>
      <c r="F76" s="114">
        <f ca="1">IF(F$2,data2!B74/Calibration!$G75,"")</f>
        <v>19.661160751604665</v>
      </c>
      <c r="G76" s="114">
        <f ca="1">IF(G$2,data2!C74/Calibration!$G75,"")</f>
        <v>22.792573124959841</v>
      </c>
      <c r="H76" s="114">
        <f ca="1">IF(H$2,data2!D74/Calibration!$G75,"")</f>
        <v>23.049245533970755</v>
      </c>
      <c r="I76" s="114">
        <f ca="1">IF(I$2,data2!E74/Calibration!$G75,"")</f>
        <v>12.320309320356467</v>
      </c>
      <c r="J76" s="114">
        <f ca="1">IF(J$2,data2!F74/Calibration!$G75,"")</f>
        <v>21.30386930265853</v>
      </c>
      <c r="K76" s="114">
        <f ca="1">IF(K$2,data2!G74/Calibration!$G75,"")</f>
        <v>15.349052409270778</v>
      </c>
      <c r="L76" s="114">
        <f ca="1">IF(L$2,data2!H74/Calibration!$G75,"")</f>
        <v>21.252533858346844</v>
      </c>
      <c r="M76" s="114">
        <f ca="1">IF(M$2,data2!I74/Calibration!$G75,"")</f>
        <v>22.02255268956209</v>
      </c>
      <c r="N76" s="114">
        <f ca="1">IF(N$2,data2!J74/Calibration!$G75,"")</f>
        <v>23.613927400486773</v>
      </c>
      <c r="O76" s="114">
        <f ca="1">IF(O$2,data2!K74/Calibration!$G75,"")</f>
        <v>12.114970751474734</v>
      </c>
      <c r="P76" s="114">
        <f ca="1">IF(P$2,data2!L74/Calibration!$G75,"")</f>
        <v>22.02255268956209</v>
      </c>
      <c r="Q76" s="114">
        <f ca="1">IF(Q$2,data2!M74/Calibration!$G75,"")</f>
        <v>17.710444347228201</v>
      </c>
      <c r="R76" s="114">
        <f ca="1">IF(R$2,data2!N74/Calibration!$G75,"")</f>
        <v>14.989710715818996</v>
      </c>
      <c r="S76" s="114">
        <f ca="1">IF(S$2,data2!O74/Calibration!$G75,"")</f>
        <v>21.663210996110312</v>
      </c>
      <c r="T76" s="114">
        <f ca="1">IF(T$2,data2!P74/Calibration!$G75,"")</f>
        <v>23.408588831605041</v>
      </c>
      <c r="U76" s="114">
        <f ca="1">IF(U$2,data2!Q74/Calibration!$G75,"")</f>
        <v>26.848007454100312</v>
      </c>
      <c r="V76" s="114">
        <f ca="1">IF(V$2,data2!R74/Calibration!$G75,"")</f>
        <v>31.416788205445116</v>
      </c>
      <c r="W76" s="114">
        <f ca="1">IF(W$2,data2!S74/Calibration!$G75,"")</f>
        <v>11.960967626904687</v>
      </c>
      <c r="X76" s="114">
        <f ca="1">IF(X$2,data2!T74/Calibration!$G75,"")</f>
        <v>17.145764084894687</v>
      </c>
      <c r="Y76" s="114">
        <f ca="1">IF(Y$2,data2!U74/Calibration!$G75,"")</f>
        <v>23.151914818411623</v>
      </c>
      <c r="Z76" s="114" t="str">
        <f>IF(Z$2,data2!V74/Calibration!$G75,"")</f>
        <v/>
      </c>
      <c r="AA76" s="114">
        <f ca="1">IF(AA$2,data2!W74/Calibration!$G75,"")</f>
        <v>22.997911693841573</v>
      </c>
      <c r="AB76" s="114">
        <f ca="1">IF(AB$2,data2!X74/Calibration!$G75,"")</f>
        <v>20.482515027131598</v>
      </c>
      <c r="AC76" s="114">
        <f ca="1">IF(AC$2,data2!Y74/Calibration!$G75,"")</f>
        <v>11.755629058022954</v>
      </c>
      <c r="AD76" s="114">
        <f ca="1">IF(AD$2,data2!Z74/Calibration!$G75,"")</f>
        <v>20.431179582819912</v>
      </c>
      <c r="AE76" s="114">
        <f ca="1">IF(AE$2,data2!AA74/Calibration!$G75,"")</f>
        <v>6.6735010823825665</v>
      </c>
      <c r="AF76" s="114">
        <f ca="1">IF(AF$2,data2!AB74/Calibration!$G75,"")</f>
        <v>19.917833160615579</v>
      </c>
      <c r="AG76" s="114">
        <f ca="1">IF(AG$2,data2!AC74/Calibration!$G75,"")</f>
        <v>17.505107382528973</v>
      </c>
      <c r="AH76" s="114">
        <f ca="1">IF(AH$2,data2!AD74/Calibration!$G75,"")</f>
        <v>5.0307929323743279</v>
      </c>
      <c r="AI76" s="114">
        <f ca="1">IF(AI$2,data2!AE74/Calibration!$G75,"")</f>
        <v>26.848007454100312</v>
      </c>
      <c r="AJ76" s="114">
        <f ca="1">IF(AJ$2,data2!AF74/Calibration!$G75,"")</f>
        <v>27.10468146729373</v>
      </c>
      <c r="AK76" s="114">
        <f ca="1">IF(AK$2,data2!AG74/Calibration!$G75,"")</f>
        <v>35.780231992090691</v>
      </c>
    </row>
    <row r="77" spans="1:37">
      <c r="A77" s="112">
        <f>data2!A75</f>
        <v>665</v>
      </c>
      <c r="B77" s="114">
        <f t="shared" ca="1" si="5"/>
        <v>-3.3390280004406749</v>
      </c>
      <c r="C77" s="114">
        <f t="shared" ca="1" si="6"/>
        <v>4.1314827967412571</v>
      </c>
      <c r="D77" s="114">
        <f t="shared" ca="1" si="7"/>
        <v>11.60199359392319</v>
      </c>
      <c r="E77" s="114">
        <f t="shared" ca="1" si="8"/>
        <v>4.9803405314546216</v>
      </c>
      <c r="F77" s="114">
        <f ca="1">IF(F$2,data2!B75/Calibration!$G76,"")</f>
        <v>0</v>
      </c>
      <c r="G77" s="114">
        <f ca="1">IF(G$2,data2!C75/Calibration!$G76,"")</f>
        <v>7.679603126854345</v>
      </c>
      <c r="H77" s="114">
        <f ca="1">IF(H$2,data2!D75/Calibration!$G76,"")</f>
        <v>3.8150286401258131</v>
      </c>
      <c r="I77" s="114">
        <f ca="1">IF(I$2,data2!E75/Calibration!$G76,"")</f>
        <v>4.9545828458771105E-2</v>
      </c>
      <c r="J77" s="114">
        <f ca="1">IF(J$2,data2!F75/Calibration!$G76,"")</f>
        <v>3.2204788679640695</v>
      </c>
      <c r="K77" s="114">
        <f ca="1">IF(K$2,data2!G75/Calibration!$G76,"")</f>
        <v>4.9545828458771105E-2</v>
      </c>
      <c r="L77" s="114">
        <f ca="1">IF(L$2,data2!H75/Calibration!$G76,"")</f>
        <v>0</v>
      </c>
      <c r="M77" s="114">
        <f ca="1">IF(M$2,data2!I75/Calibration!$G76,"")</f>
        <v>8.3732449792924051</v>
      </c>
      <c r="N77" s="114">
        <f ca="1">IF(N$2,data2!J75/Calibration!$G76,"")</f>
        <v>8.0759698996760925</v>
      </c>
      <c r="O77" s="114">
        <f ca="1">IF(O$2,data2!K75/Calibration!$G76,"")</f>
        <v>0</v>
      </c>
      <c r="P77" s="114">
        <f ca="1">IF(P$2,data2!L75/Calibration!$G76,"")</f>
        <v>1.0404623915862108</v>
      </c>
      <c r="Q77" s="114">
        <f ca="1">IF(Q$2,data2!M75/Calibration!$G76,"")</f>
        <v>4.9545828458771105E-2</v>
      </c>
      <c r="R77" s="114">
        <f ca="1">IF(R$2,data2!N75/Calibration!$G76,"")</f>
        <v>4.9545828458771105E-2</v>
      </c>
      <c r="S77" s="114">
        <f ca="1">IF(S$2,data2!O75/Calibration!$G76,"")</f>
        <v>7.5805114336489083</v>
      </c>
      <c r="T77" s="114">
        <f ca="1">IF(T$2,data2!P75/Calibration!$G76,"")</f>
        <v>0.54500411909446467</v>
      </c>
      <c r="U77" s="114">
        <f ca="1">IF(U$2,data2!Q75/Calibration!$G76,"")</f>
        <v>10.008257143040359</v>
      </c>
      <c r="V77" s="114">
        <f ca="1">IF(V$2,data2!R75/Calibration!$G76,"")</f>
        <v>14.170107483526959</v>
      </c>
      <c r="W77" s="114">
        <f ca="1">IF(W$2,data2!S75/Calibration!$G76,"")</f>
        <v>0</v>
      </c>
      <c r="X77" s="114">
        <f ca="1">IF(X$2,data2!T75/Calibration!$G76,"")</f>
        <v>0</v>
      </c>
      <c r="Y77" s="114">
        <f ca="1">IF(Y$2,data2!U75/Calibration!$G76,"")</f>
        <v>7.7786948200597825</v>
      </c>
      <c r="Z77" s="114" t="str">
        <f>IF(Z$2,data2!V75/Calibration!$G76,"")</f>
        <v/>
      </c>
      <c r="AA77" s="114">
        <f ca="1">IF(AA$2,data2!W75/Calibration!$G76,"")</f>
        <v>8.6705200589087159</v>
      </c>
      <c r="AB77" s="114">
        <f ca="1">IF(AB$2,data2!X75/Calibration!$G76,"")</f>
        <v>4.9545828458771105E-2</v>
      </c>
      <c r="AC77" s="114">
        <f ca="1">IF(AC$2,data2!Y75/Calibration!$G76,"")</f>
        <v>4.9545828458771105E-2</v>
      </c>
      <c r="AD77" s="114">
        <f ca="1">IF(AD$2,data2!Z75/Calibration!$G76,"")</f>
        <v>6.3914118893254201</v>
      </c>
      <c r="AE77" s="114">
        <f ca="1">IF(AE$2,data2!AA75/Calibration!$G76,"")</f>
        <v>0</v>
      </c>
      <c r="AF77" s="114">
        <f ca="1">IF(AF$2,data2!AB75/Calibration!$G76,"")</f>
        <v>2.0809247831724216</v>
      </c>
      <c r="AG77" s="114">
        <f ca="1">IF(AG$2,data2!AC75/Calibration!$G76,"")</f>
        <v>0</v>
      </c>
      <c r="AH77" s="114">
        <f ca="1">IF(AH$2,data2!AD75/Calibration!$G76,"")</f>
        <v>4.9545828458771105E-2</v>
      </c>
      <c r="AI77" s="114">
        <f ca="1">IF(AI$2,data2!AE75/Calibration!$G76,"")</f>
        <v>10.602807302272982</v>
      </c>
      <c r="AJ77" s="114">
        <f ca="1">IF(AJ$2,data2!AF75/Calibration!$G76,"")</f>
        <v>10.900082381889293</v>
      </c>
      <c r="AK77" s="114">
        <f ca="1">IF(AK$2,data2!AG75/Calibration!$G76,"")</f>
        <v>16.796036579329286</v>
      </c>
    </row>
    <row r="78" spans="1:37">
      <c r="A78" s="112">
        <f>data2!A76</f>
        <v>670</v>
      </c>
      <c r="B78" s="114">
        <f t="shared" ca="1" si="5"/>
        <v>-0.52423563413318486</v>
      </c>
      <c r="C78" s="114">
        <f t="shared" ca="1" si="6"/>
        <v>0.11747811426357392</v>
      </c>
      <c r="D78" s="114">
        <f t="shared" ca="1" si="7"/>
        <v>0.75919186266033267</v>
      </c>
      <c r="E78" s="114">
        <f t="shared" ca="1" si="8"/>
        <v>0.42780916559783916</v>
      </c>
      <c r="F78" s="114">
        <f ca="1">IF(F$2,data2!B76/Calibration!$G77,"")</f>
        <v>0</v>
      </c>
      <c r="G78" s="114">
        <f ca="1">IF(G$2,data2!C76/Calibration!$G77,"")</f>
        <v>4.6099007432767937E-2</v>
      </c>
      <c r="H78" s="114">
        <f ca="1">IF(H$2,data2!D76/Calibration!$G77,"")</f>
        <v>4.6099007432767937E-2</v>
      </c>
      <c r="I78" s="114">
        <f ca="1">IF(I$2,data2!E76/Calibration!$G77,"")</f>
        <v>4.6099007432767937E-2</v>
      </c>
      <c r="J78" s="114">
        <f ca="1">IF(J$2,data2!F76/Calibration!$G77,"")</f>
        <v>4.6099007432767937E-2</v>
      </c>
      <c r="K78" s="114">
        <f ca="1">IF(K$2,data2!G76/Calibration!$G77,"")</f>
        <v>4.6099007432767937E-2</v>
      </c>
      <c r="L78" s="114">
        <f ca="1">IF(L$2,data2!H76/Calibration!$G77,"")</f>
        <v>0</v>
      </c>
      <c r="M78" s="114">
        <f ca="1">IF(M$2,data2!I76/Calibration!$G77,"")</f>
        <v>0</v>
      </c>
      <c r="N78" s="114">
        <f ca="1">IF(N$2,data2!J76/Calibration!$G77,"")</f>
        <v>4.6099007432767937E-2</v>
      </c>
      <c r="O78" s="114">
        <f ca="1">IF(O$2,data2!K76/Calibration!$G77,"")</f>
        <v>0</v>
      </c>
      <c r="P78" s="114">
        <f ca="1">IF(P$2,data2!L76/Calibration!$G77,"")</f>
        <v>4.6099007432767937E-2</v>
      </c>
      <c r="Q78" s="114">
        <f ca="1">IF(Q$2,data2!M76/Calibration!$G77,"")</f>
        <v>4.6099007432767937E-2</v>
      </c>
      <c r="R78" s="114">
        <f ca="1">IF(R$2,data2!N76/Calibration!$G77,"")</f>
        <v>4.6099007432767937E-2</v>
      </c>
      <c r="S78" s="114">
        <f ca="1">IF(S$2,data2!O76/Calibration!$G77,"")</f>
        <v>4.6099007432767937E-2</v>
      </c>
      <c r="T78" s="114">
        <f ca="1">IF(T$2,data2!P76/Calibration!$G77,"")</f>
        <v>0</v>
      </c>
      <c r="U78" s="114">
        <f ca="1">IF(U$2,data2!Q76/Calibration!$G77,"")</f>
        <v>4.6099007432767937E-2</v>
      </c>
      <c r="V78" s="114">
        <f ca="1">IF(V$2,data2!R76/Calibration!$G77,"")</f>
        <v>0.59928709099874877</v>
      </c>
      <c r="W78" s="114">
        <f ca="1">IF(W$2,data2!S76/Calibration!$G77,"")</f>
        <v>0</v>
      </c>
      <c r="X78" s="114">
        <f ca="1">IF(X$2,data2!T76/Calibration!$G77,"")</f>
        <v>0</v>
      </c>
      <c r="Y78" s="114">
        <f ca="1">IF(Y$2,data2!U76/Calibration!$G77,"")</f>
        <v>0</v>
      </c>
      <c r="Z78" s="114" t="str">
        <f>IF(Z$2,data2!V76/Calibration!$G77,"")</f>
        <v/>
      </c>
      <c r="AA78" s="114">
        <f ca="1">IF(AA$2,data2!W76/Calibration!$G77,"")</f>
        <v>0</v>
      </c>
      <c r="AB78" s="114">
        <f ca="1">IF(AB$2,data2!X76/Calibration!$G77,"")</f>
        <v>4.6099007432767937E-2</v>
      </c>
      <c r="AC78" s="114">
        <f ca="1">IF(AC$2,data2!Y76/Calibration!$G77,"")</f>
        <v>4.6099007432767937E-2</v>
      </c>
      <c r="AD78" s="114">
        <f ca="1">IF(AD$2,data2!Z76/Calibration!$G77,"")</f>
        <v>4.6099007432767937E-2</v>
      </c>
      <c r="AE78" s="114">
        <f ca="1">IF(AE$2,data2!AA76/Calibration!$G77,"")</f>
        <v>0</v>
      </c>
      <c r="AF78" s="114">
        <f ca="1">IF(AF$2,data2!AB76/Calibration!$G77,"")</f>
        <v>0</v>
      </c>
      <c r="AG78" s="114">
        <f ca="1">IF(AG$2,data2!AC76/Calibration!$G77,"")</f>
        <v>0</v>
      </c>
      <c r="AH78" s="114">
        <f ca="1">IF(AH$2,data2!AD76/Calibration!$G77,"")</f>
        <v>4.6099007432767937E-2</v>
      </c>
      <c r="AI78" s="114">
        <f ca="1">IF(AI$2,data2!AE76/Calibration!$G77,"")</f>
        <v>0</v>
      </c>
      <c r="AJ78" s="114">
        <f ca="1">IF(AJ$2,data2!AF76/Calibration!$G77,"")</f>
        <v>0</v>
      </c>
      <c r="AK78" s="114">
        <f ca="1">IF(AK$2,data2!AG76/Calibration!$G77,"")</f>
        <v>2.3510493396805239</v>
      </c>
    </row>
    <row r="79" spans="1:37">
      <c r="A79" s="112">
        <f>data2!A77</f>
        <v>675</v>
      </c>
      <c r="B79" s="114">
        <f t="shared" ca="1" si="5"/>
        <v>-1.0467422310291595E-2</v>
      </c>
      <c r="C79" s="114">
        <f t="shared" ca="1" si="6"/>
        <v>2.1973004187559993E-2</v>
      </c>
      <c r="D79" s="114">
        <f t="shared" ca="1" si="7"/>
        <v>5.441343068541158E-2</v>
      </c>
      <c r="E79" s="114">
        <f t="shared" ca="1" si="8"/>
        <v>2.1626950998567724E-2</v>
      </c>
      <c r="F79" s="114">
        <f ca="1">IF(F$2,data2!B77/Calibration!$G78,"")</f>
        <v>0</v>
      </c>
      <c r="G79" s="114">
        <f ca="1">IF(G$2,data2!C77/Calibration!$G78,"")</f>
        <v>4.2572695613397486E-2</v>
      </c>
      <c r="H79" s="114">
        <f ca="1">IF(H$2,data2!D77/Calibration!$G78,"")</f>
        <v>4.2572695613397486E-2</v>
      </c>
      <c r="I79" s="114">
        <f ca="1">IF(I$2,data2!E77/Calibration!$G78,"")</f>
        <v>4.2572695613397486E-2</v>
      </c>
      <c r="J79" s="114">
        <f ca="1">IF(J$2,data2!F77/Calibration!$G78,"")</f>
        <v>4.2572695613397486E-2</v>
      </c>
      <c r="K79" s="114">
        <f ca="1">IF(K$2,data2!G77/Calibration!$G78,"")</f>
        <v>4.2572695613397486E-2</v>
      </c>
      <c r="L79" s="114">
        <f ca="1">IF(L$2,data2!H77/Calibration!$G78,"")</f>
        <v>0</v>
      </c>
      <c r="M79" s="114">
        <f ca="1">IF(M$2,data2!I77/Calibration!$G78,"")</f>
        <v>0</v>
      </c>
      <c r="N79" s="114">
        <f ca="1">IF(N$2,data2!J77/Calibration!$G78,"")</f>
        <v>0</v>
      </c>
      <c r="O79" s="114">
        <f ca="1">IF(O$2,data2!K77/Calibration!$G78,"")</f>
        <v>0</v>
      </c>
      <c r="P79" s="114">
        <f ca="1">IF(P$2,data2!L77/Calibration!$G78,"")</f>
        <v>4.2572695613397486E-2</v>
      </c>
      <c r="Q79" s="114">
        <f ca="1">IF(Q$2,data2!M77/Calibration!$G78,"")</f>
        <v>4.2572695613397486E-2</v>
      </c>
      <c r="R79" s="114">
        <f ca="1">IF(R$2,data2!N77/Calibration!$G78,"")</f>
        <v>4.2572695613397486E-2</v>
      </c>
      <c r="S79" s="114">
        <f ca="1">IF(S$2,data2!O77/Calibration!$G78,"")</f>
        <v>4.2572695613397486E-2</v>
      </c>
      <c r="T79" s="114">
        <f ca="1">IF(T$2,data2!P77/Calibration!$G78,"")</f>
        <v>0</v>
      </c>
      <c r="U79" s="114">
        <f ca="1">IF(U$2,data2!Q77/Calibration!$G78,"")</f>
        <v>4.2572695613397486E-2</v>
      </c>
      <c r="V79" s="114">
        <f ca="1">IF(V$2,data2!R77/Calibration!$G78,"")</f>
        <v>4.2572695613397486E-2</v>
      </c>
      <c r="W79" s="114">
        <f ca="1">IF(W$2,data2!S77/Calibration!$G78,"")</f>
        <v>0</v>
      </c>
      <c r="X79" s="114">
        <f ca="1">IF(X$2,data2!T77/Calibration!$G78,"")</f>
        <v>0</v>
      </c>
      <c r="Y79" s="114">
        <f ca="1">IF(Y$2,data2!U77/Calibration!$G78,"")</f>
        <v>0</v>
      </c>
      <c r="Z79" s="114" t="str">
        <f>IF(Z$2,data2!V77/Calibration!$G78,"")</f>
        <v/>
      </c>
      <c r="AA79" s="114">
        <f ca="1">IF(AA$2,data2!W77/Calibration!$G78,"")</f>
        <v>0</v>
      </c>
      <c r="AB79" s="114">
        <f ca="1">IF(AB$2,data2!X77/Calibration!$G78,"")</f>
        <v>4.2572695613397486E-2</v>
      </c>
      <c r="AC79" s="114">
        <f ca="1">IF(AC$2,data2!Y77/Calibration!$G78,"")</f>
        <v>4.2572695613397486E-2</v>
      </c>
      <c r="AD79" s="114">
        <f ca="1">IF(AD$2,data2!Z77/Calibration!$G78,"")</f>
        <v>4.2572695613397486E-2</v>
      </c>
      <c r="AE79" s="114">
        <f ca="1">IF(AE$2,data2!AA77/Calibration!$G78,"")</f>
        <v>0</v>
      </c>
      <c r="AF79" s="114">
        <f ca="1">IF(AF$2,data2!AB77/Calibration!$G78,"")</f>
        <v>0</v>
      </c>
      <c r="AG79" s="114">
        <f ca="1">IF(AG$2,data2!AC77/Calibration!$G78,"")</f>
        <v>0</v>
      </c>
      <c r="AH79" s="114">
        <f ca="1">IF(AH$2,data2!AD77/Calibration!$G78,"")</f>
        <v>4.2572695613397486E-2</v>
      </c>
      <c r="AI79" s="114">
        <f ca="1">IF(AI$2,data2!AE77/Calibration!$G78,"")</f>
        <v>0</v>
      </c>
      <c r="AJ79" s="114">
        <f ca="1">IF(AJ$2,data2!AF77/Calibration!$G78,"")</f>
        <v>0</v>
      </c>
      <c r="AK79" s="114">
        <f ca="1">IF(AK$2,data2!AG77/Calibration!$G78,"")</f>
        <v>4.2572695613397486E-2</v>
      </c>
    </row>
    <row r="80" spans="1:37">
      <c r="A80" s="112">
        <f>data2!A78</f>
        <v>680</v>
      </c>
      <c r="B80" s="114">
        <f t="shared" ca="1" si="5"/>
        <v>-8.4028098521306653E-3</v>
      </c>
      <c r="C80" s="114">
        <f t="shared" ca="1" si="6"/>
        <v>2.1897772519983972E-2</v>
      </c>
      <c r="D80" s="114">
        <f t="shared" ca="1" si="7"/>
        <v>5.2198354892098606E-2</v>
      </c>
      <c r="E80" s="114">
        <f t="shared" ca="1" si="8"/>
        <v>2.0200388248076424E-2</v>
      </c>
      <c r="F80" s="114">
        <f ca="1">IF(F$2,data2!B78/Calibration!$G79,"")</f>
        <v>0</v>
      </c>
      <c r="G80" s="114">
        <f ca="1">IF(G$2,data2!C78/Calibration!$G79,"")</f>
        <v>3.99312322423237E-2</v>
      </c>
      <c r="H80" s="114">
        <f ca="1">IF(H$2,data2!D78/Calibration!$G79,"")</f>
        <v>3.99312322423237E-2</v>
      </c>
      <c r="I80" s="114">
        <f ca="1">IF(I$2,data2!E78/Calibration!$G79,"")</f>
        <v>3.99312322423237E-2</v>
      </c>
      <c r="J80" s="114">
        <f ca="1">IF(J$2,data2!F78/Calibration!$G79,"")</f>
        <v>3.99312322423237E-2</v>
      </c>
      <c r="K80" s="114">
        <f ca="1">IF(K$2,data2!G78/Calibration!$G79,"")</f>
        <v>3.99312322423237E-2</v>
      </c>
      <c r="L80" s="114">
        <f ca="1">IF(L$2,data2!H78/Calibration!$G79,"")</f>
        <v>0</v>
      </c>
      <c r="M80" s="114">
        <f ca="1">IF(M$2,data2!I78/Calibration!$G79,"")</f>
        <v>0</v>
      </c>
      <c r="N80" s="114">
        <f ca="1">IF(N$2,data2!J78/Calibration!$G79,"")</f>
        <v>3.99312322423237E-2</v>
      </c>
      <c r="O80" s="114">
        <f ca="1">IF(O$2,data2!K78/Calibration!$G79,"")</f>
        <v>0</v>
      </c>
      <c r="P80" s="114">
        <f ca="1">IF(P$2,data2!L78/Calibration!$G79,"")</f>
        <v>3.99312322423237E-2</v>
      </c>
      <c r="Q80" s="114">
        <f ca="1">IF(Q$2,data2!M78/Calibration!$G79,"")</f>
        <v>3.99312322423237E-2</v>
      </c>
      <c r="R80" s="114">
        <f ca="1">IF(R$2,data2!N78/Calibration!$G79,"")</f>
        <v>3.99312322423237E-2</v>
      </c>
      <c r="S80" s="114">
        <f ca="1">IF(S$2,data2!O78/Calibration!$G79,"")</f>
        <v>3.99312322423237E-2</v>
      </c>
      <c r="T80" s="114">
        <f ca="1">IF(T$2,data2!P78/Calibration!$G79,"")</f>
        <v>0</v>
      </c>
      <c r="U80" s="114">
        <f ca="1">IF(U$2,data2!Q78/Calibration!$G79,"")</f>
        <v>3.99312322423237E-2</v>
      </c>
      <c r="V80" s="114">
        <f ca="1">IF(V$2,data2!R78/Calibration!$G79,"")</f>
        <v>3.99312322423237E-2</v>
      </c>
      <c r="W80" s="114">
        <f ca="1">IF(W$2,data2!S78/Calibration!$G79,"")</f>
        <v>0</v>
      </c>
      <c r="X80" s="114">
        <f ca="1">IF(X$2,data2!T78/Calibration!$G79,"")</f>
        <v>0</v>
      </c>
      <c r="Y80" s="114">
        <f ca="1">IF(Y$2,data2!U78/Calibration!$G79,"")</f>
        <v>0</v>
      </c>
      <c r="Z80" s="114" t="str">
        <f>IF(Z$2,data2!V78/Calibration!$G79,"")</f>
        <v/>
      </c>
      <c r="AA80" s="114">
        <f ca="1">IF(AA$2,data2!W78/Calibration!$G79,"")</f>
        <v>0</v>
      </c>
      <c r="AB80" s="114">
        <f ca="1">IF(AB$2,data2!X78/Calibration!$G79,"")</f>
        <v>3.99312322423237E-2</v>
      </c>
      <c r="AC80" s="114">
        <f ca="1">IF(AC$2,data2!Y78/Calibration!$G79,"")</f>
        <v>3.99312322423237E-2</v>
      </c>
      <c r="AD80" s="114">
        <f ca="1">IF(AD$2,data2!Z78/Calibration!$G79,"")</f>
        <v>3.99312322423237E-2</v>
      </c>
      <c r="AE80" s="114">
        <f ca="1">IF(AE$2,data2!AA78/Calibration!$G79,"")</f>
        <v>0</v>
      </c>
      <c r="AF80" s="114">
        <f ca="1">IF(AF$2,data2!AB78/Calibration!$G79,"")</f>
        <v>0</v>
      </c>
      <c r="AG80" s="114">
        <f ca="1">IF(AG$2,data2!AC78/Calibration!$G79,"")</f>
        <v>0</v>
      </c>
      <c r="AH80" s="114">
        <f ca="1">IF(AH$2,data2!AD78/Calibration!$G79,"")</f>
        <v>3.99312322423237E-2</v>
      </c>
      <c r="AI80" s="114">
        <f ca="1">IF(AI$2,data2!AE78/Calibration!$G79,"")</f>
        <v>0</v>
      </c>
      <c r="AJ80" s="114">
        <f ca="1">IF(AJ$2,data2!AF78/Calibration!$G79,"")</f>
        <v>0</v>
      </c>
      <c r="AK80" s="114">
        <f ca="1">IF(AK$2,data2!AG78/Calibration!$G79,"")</f>
        <v>3.99312322423237E-2</v>
      </c>
    </row>
    <row r="81" spans="1:37">
      <c r="A81" s="112">
        <f>data2!A79</f>
        <v>685</v>
      </c>
      <c r="B81" s="114">
        <f t="shared" ca="1" si="5"/>
        <v>-9.4430293311657254E-3</v>
      </c>
      <c r="C81" s="114">
        <f t="shared" ca="1" si="6"/>
        <v>1.9822618872742857E-2</v>
      </c>
      <c r="D81" s="114">
        <f t="shared" ca="1" si="7"/>
        <v>4.908826707665144E-2</v>
      </c>
      <c r="E81" s="114">
        <f t="shared" ca="1" si="8"/>
        <v>1.9510432135939056E-2</v>
      </c>
      <c r="F81" s="114">
        <f ca="1">IF(F$2,data2!B79/Calibration!$G80,"")</f>
        <v>0</v>
      </c>
      <c r="G81" s="114">
        <f ca="1">IF(G$2,data2!C79/Calibration!$G80,"")</f>
        <v>3.8406324065939287E-2</v>
      </c>
      <c r="H81" s="114">
        <f ca="1">IF(H$2,data2!D79/Calibration!$G80,"")</f>
        <v>3.8406324065939287E-2</v>
      </c>
      <c r="I81" s="114">
        <f ca="1">IF(I$2,data2!E79/Calibration!$G80,"")</f>
        <v>3.8406324065939287E-2</v>
      </c>
      <c r="J81" s="114">
        <f ca="1">IF(J$2,data2!F79/Calibration!$G80,"")</f>
        <v>3.8406324065939287E-2</v>
      </c>
      <c r="K81" s="114">
        <f ca="1">IF(K$2,data2!G79/Calibration!$G80,"")</f>
        <v>3.8406324065939287E-2</v>
      </c>
      <c r="L81" s="114">
        <f ca="1">IF(L$2,data2!H79/Calibration!$G80,"")</f>
        <v>0</v>
      </c>
      <c r="M81" s="114">
        <f ca="1">IF(M$2,data2!I79/Calibration!$G80,"")</f>
        <v>0</v>
      </c>
      <c r="N81" s="114">
        <f ca="1">IF(N$2,data2!J79/Calibration!$G80,"")</f>
        <v>0</v>
      </c>
      <c r="O81" s="114">
        <f ca="1">IF(O$2,data2!K79/Calibration!$G80,"")</f>
        <v>0</v>
      </c>
      <c r="P81" s="114">
        <f ca="1">IF(P$2,data2!L79/Calibration!$G80,"")</f>
        <v>3.8406324065939287E-2</v>
      </c>
      <c r="Q81" s="114">
        <f ca="1">IF(Q$2,data2!M79/Calibration!$G80,"")</f>
        <v>3.8406324065939287E-2</v>
      </c>
      <c r="R81" s="114">
        <f ca="1">IF(R$2,data2!N79/Calibration!$G80,"")</f>
        <v>3.8406324065939287E-2</v>
      </c>
      <c r="S81" s="114">
        <f ca="1">IF(S$2,data2!O79/Calibration!$G80,"")</f>
        <v>3.8406324065939287E-2</v>
      </c>
      <c r="T81" s="114">
        <f ca="1">IF(T$2,data2!P79/Calibration!$G80,"")</f>
        <v>0</v>
      </c>
      <c r="U81" s="114">
        <f ca="1">IF(U$2,data2!Q79/Calibration!$G80,"")</f>
        <v>3.8406324065939287E-2</v>
      </c>
      <c r="V81" s="114">
        <f ca="1">IF(V$2,data2!R79/Calibration!$G80,"")</f>
        <v>3.8406324065939287E-2</v>
      </c>
      <c r="W81" s="114">
        <f ca="1">IF(W$2,data2!S79/Calibration!$G80,"")</f>
        <v>0</v>
      </c>
      <c r="X81" s="114">
        <f ca="1">IF(X$2,data2!T79/Calibration!$G80,"")</f>
        <v>0</v>
      </c>
      <c r="Y81" s="114">
        <f ca="1">IF(Y$2,data2!U79/Calibration!$G80,"")</f>
        <v>0</v>
      </c>
      <c r="Z81" s="114" t="str">
        <f>IF(Z$2,data2!V79/Calibration!$G80,"")</f>
        <v/>
      </c>
      <c r="AA81" s="114">
        <f ca="1">IF(AA$2,data2!W79/Calibration!$G80,"")</f>
        <v>0</v>
      </c>
      <c r="AB81" s="114">
        <f ca="1">IF(AB$2,data2!X79/Calibration!$G80,"")</f>
        <v>3.8406324065939287E-2</v>
      </c>
      <c r="AC81" s="114">
        <f ca="1">IF(AC$2,data2!Y79/Calibration!$G80,"")</f>
        <v>3.8406324065939287E-2</v>
      </c>
      <c r="AD81" s="114">
        <f ca="1">IF(AD$2,data2!Z79/Calibration!$G80,"")</f>
        <v>3.8406324065939287E-2</v>
      </c>
      <c r="AE81" s="114">
        <f ca="1">IF(AE$2,data2!AA79/Calibration!$G80,"")</f>
        <v>0</v>
      </c>
      <c r="AF81" s="114">
        <f ca="1">IF(AF$2,data2!AB79/Calibration!$G80,"")</f>
        <v>0</v>
      </c>
      <c r="AG81" s="114">
        <f ca="1">IF(AG$2,data2!AC79/Calibration!$G80,"")</f>
        <v>0</v>
      </c>
      <c r="AH81" s="114">
        <f ca="1">IF(AH$2,data2!AD79/Calibration!$G80,"")</f>
        <v>3.8406324065939287E-2</v>
      </c>
      <c r="AI81" s="114">
        <f ca="1">IF(AI$2,data2!AE79/Calibration!$G80,"")</f>
        <v>0</v>
      </c>
      <c r="AJ81" s="114">
        <f ca="1">IF(AJ$2,data2!AF79/Calibration!$G80,"")</f>
        <v>0</v>
      </c>
      <c r="AK81" s="114">
        <f ca="1">IF(AK$2,data2!AG79/Calibration!$G80,"")</f>
        <v>3.8406324065939287E-2</v>
      </c>
    </row>
    <row r="82" spans="1:37">
      <c r="A82" s="112">
        <f>data2!A80</f>
        <v>690</v>
      </c>
      <c r="B82" s="114">
        <f t="shared" ca="1" si="5"/>
        <v>-9.2316309346501813E-3</v>
      </c>
      <c r="C82" s="114">
        <f t="shared" ca="1" si="6"/>
        <v>1.9378855574178684E-2</v>
      </c>
      <c r="D82" s="114">
        <f t="shared" ca="1" si="7"/>
        <v>4.798934208300755E-2</v>
      </c>
      <c r="E82" s="114">
        <f t="shared" ca="1" si="8"/>
        <v>1.9073657672552577E-2</v>
      </c>
      <c r="F82" s="114">
        <f ca="1">IF(F$2,data2!B80/Calibration!$G81,"")</f>
        <v>0</v>
      </c>
      <c r="G82" s="114">
        <f ca="1">IF(G$2,data2!C80/Calibration!$G81,"")</f>
        <v>3.7546532674971191E-2</v>
      </c>
      <c r="H82" s="114">
        <f ca="1">IF(H$2,data2!D80/Calibration!$G81,"")</f>
        <v>3.7546532674971191E-2</v>
      </c>
      <c r="I82" s="114">
        <f ca="1">IF(I$2,data2!E80/Calibration!$G81,"")</f>
        <v>3.7546532674971191E-2</v>
      </c>
      <c r="J82" s="114">
        <f ca="1">IF(J$2,data2!F80/Calibration!$G81,"")</f>
        <v>3.7546532674971191E-2</v>
      </c>
      <c r="K82" s="114">
        <f ca="1">IF(K$2,data2!G80/Calibration!$G81,"")</f>
        <v>3.7546532674971191E-2</v>
      </c>
      <c r="L82" s="114">
        <f ca="1">IF(L$2,data2!H80/Calibration!$G81,"")</f>
        <v>0</v>
      </c>
      <c r="M82" s="114">
        <f ca="1">IF(M$2,data2!I80/Calibration!$G81,"")</f>
        <v>0</v>
      </c>
      <c r="N82" s="114">
        <f ca="1">IF(N$2,data2!J80/Calibration!$G81,"")</f>
        <v>0</v>
      </c>
      <c r="O82" s="114">
        <f ca="1">IF(O$2,data2!K80/Calibration!$G81,"")</f>
        <v>0</v>
      </c>
      <c r="P82" s="114">
        <f ca="1">IF(P$2,data2!L80/Calibration!$G81,"")</f>
        <v>3.7546532674971191E-2</v>
      </c>
      <c r="Q82" s="114">
        <f ca="1">IF(Q$2,data2!M80/Calibration!$G81,"")</f>
        <v>3.7546532674971191E-2</v>
      </c>
      <c r="R82" s="114">
        <f ca="1">IF(R$2,data2!N80/Calibration!$G81,"")</f>
        <v>3.7546532674971191E-2</v>
      </c>
      <c r="S82" s="114">
        <f ca="1">IF(S$2,data2!O80/Calibration!$G81,"")</f>
        <v>3.7546532674971191E-2</v>
      </c>
      <c r="T82" s="114">
        <f ca="1">IF(T$2,data2!P80/Calibration!$G81,"")</f>
        <v>0</v>
      </c>
      <c r="U82" s="114">
        <f ca="1">IF(U$2,data2!Q80/Calibration!$G81,"")</f>
        <v>3.7546532674971191E-2</v>
      </c>
      <c r="V82" s="114">
        <f ca="1">IF(V$2,data2!R80/Calibration!$G81,"")</f>
        <v>3.7546532674971191E-2</v>
      </c>
      <c r="W82" s="114">
        <f ca="1">IF(W$2,data2!S80/Calibration!$G81,"")</f>
        <v>0</v>
      </c>
      <c r="X82" s="114">
        <f ca="1">IF(X$2,data2!T80/Calibration!$G81,"")</f>
        <v>0</v>
      </c>
      <c r="Y82" s="114">
        <f ca="1">IF(Y$2,data2!U80/Calibration!$G81,"")</f>
        <v>0</v>
      </c>
      <c r="Z82" s="114" t="str">
        <f>IF(Z$2,data2!V80/Calibration!$G81,"")</f>
        <v/>
      </c>
      <c r="AA82" s="114">
        <f ca="1">IF(AA$2,data2!W80/Calibration!$G81,"")</f>
        <v>0</v>
      </c>
      <c r="AB82" s="114">
        <f ca="1">IF(AB$2,data2!X80/Calibration!$G81,"")</f>
        <v>3.7546532674971191E-2</v>
      </c>
      <c r="AC82" s="114">
        <f ca="1">IF(AC$2,data2!Y80/Calibration!$G81,"")</f>
        <v>3.7546532674971191E-2</v>
      </c>
      <c r="AD82" s="114">
        <f ca="1">IF(AD$2,data2!Z80/Calibration!$G81,"")</f>
        <v>3.7546532674971191E-2</v>
      </c>
      <c r="AE82" s="114">
        <f ca="1">IF(AE$2,data2!AA80/Calibration!$G81,"")</f>
        <v>0</v>
      </c>
      <c r="AF82" s="114">
        <f ca="1">IF(AF$2,data2!AB80/Calibration!$G81,"")</f>
        <v>0</v>
      </c>
      <c r="AG82" s="114">
        <f ca="1">IF(AG$2,data2!AC80/Calibration!$G81,"")</f>
        <v>0</v>
      </c>
      <c r="AH82" s="114">
        <f ca="1">IF(AH$2,data2!AD80/Calibration!$G81,"")</f>
        <v>3.7546532674971191E-2</v>
      </c>
      <c r="AI82" s="114">
        <f ca="1">IF(AI$2,data2!AE80/Calibration!$G81,"")</f>
        <v>0</v>
      </c>
      <c r="AJ82" s="114">
        <f ca="1">IF(AJ$2,data2!AF80/Calibration!$G81,"")</f>
        <v>0</v>
      </c>
      <c r="AK82" s="114">
        <f ca="1">IF(AK$2,data2!AG80/Calibration!$G81,"")</f>
        <v>3.7546532674971191E-2</v>
      </c>
    </row>
    <row r="83" spans="1:37">
      <c r="A83" s="112">
        <f>data2!A81</f>
        <v>695</v>
      </c>
      <c r="B83" s="114">
        <f t="shared" ca="1" si="5"/>
        <v>-9.1654404330990813E-3</v>
      </c>
      <c r="C83" s="114">
        <f t="shared" ca="1" si="6"/>
        <v>1.9239909793197899E-2</v>
      </c>
      <c r="D83" s="114">
        <f t="shared" ca="1" si="7"/>
        <v>4.764526001949488E-2</v>
      </c>
      <c r="E83" s="114">
        <f t="shared" ca="1" si="8"/>
        <v>1.8936900150864654E-2</v>
      </c>
      <c r="F83" s="114">
        <f ca="1">IF(F$2,data2!B81/Calibration!$G82,"")</f>
        <v>0</v>
      </c>
      <c r="G83" s="114">
        <f ca="1">IF(G$2,data2!C81/Calibration!$G82,"")</f>
        <v>3.7277325224320937E-2</v>
      </c>
      <c r="H83" s="114">
        <f ca="1">IF(H$2,data2!D81/Calibration!$G82,"")</f>
        <v>3.7277325224320937E-2</v>
      </c>
      <c r="I83" s="114">
        <f ca="1">IF(I$2,data2!E81/Calibration!$G82,"")</f>
        <v>3.7277325224320937E-2</v>
      </c>
      <c r="J83" s="114">
        <f ca="1">IF(J$2,data2!F81/Calibration!$G82,"")</f>
        <v>3.7277325224320937E-2</v>
      </c>
      <c r="K83" s="114">
        <f ca="1">IF(K$2,data2!G81/Calibration!$G82,"")</f>
        <v>3.7277325224320937E-2</v>
      </c>
      <c r="L83" s="114">
        <f ca="1">IF(L$2,data2!H81/Calibration!$G82,"")</f>
        <v>0</v>
      </c>
      <c r="M83" s="114">
        <f ca="1">IF(M$2,data2!I81/Calibration!$G82,"")</f>
        <v>0</v>
      </c>
      <c r="N83" s="114">
        <f ca="1">IF(N$2,data2!J81/Calibration!$G82,"")</f>
        <v>0</v>
      </c>
      <c r="O83" s="114">
        <f ca="1">IF(O$2,data2!K81/Calibration!$G82,"")</f>
        <v>0</v>
      </c>
      <c r="P83" s="114">
        <f ca="1">IF(P$2,data2!L81/Calibration!$G82,"")</f>
        <v>3.7277325224320937E-2</v>
      </c>
      <c r="Q83" s="114">
        <f ca="1">IF(Q$2,data2!M81/Calibration!$G82,"")</f>
        <v>3.7277325224320937E-2</v>
      </c>
      <c r="R83" s="114">
        <f ca="1">IF(R$2,data2!N81/Calibration!$G82,"")</f>
        <v>3.7277325224320937E-2</v>
      </c>
      <c r="S83" s="114">
        <f ca="1">IF(S$2,data2!O81/Calibration!$G82,"")</f>
        <v>3.7277325224320937E-2</v>
      </c>
      <c r="T83" s="114">
        <f ca="1">IF(T$2,data2!P81/Calibration!$G82,"")</f>
        <v>0</v>
      </c>
      <c r="U83" s="114">
        <f ca="1">IF(U$2,data2!Q81/Calibration!$G82,"")</f>
        <v>3.7277325224320937E-2</v>
      </c>
      <c r="V83" s="114">
        <f ca="1">IF(V$2,data2!R81/Calibration!$G82,"")</f>
        <v>3.7277325224320937E-2</v>
      </c>
      <c r="W83" s="114">
        <f ca="1">IF(W$2,data2!S81/Calibration!$G82,"")</f>
        <v>0</v>
      </c>
      <c r="X83" s="114">
        <f ca="1">IF(X$2,data2!T81/Calibration!$G82,"")</f>
        <v>0</v>
      </c>
      <c r="Y83" s="114">
        <f ca="1">IF(Y$2,data2!U81/Calibration!$G82,"")</f>
        <v>0</v>
      </c>
      <c r="Z83" s="114" t="str">
        <f>IF(Z$2,data2!V81/Calibration!$G82,"")</f>
        <v/>
      </c>
      <c r="AA83" s="114">
        <f ca="1">IF(AA$2,data2!W81/Calibration!$G82,"")</f>
        <v>0</v>
      </c>
      <c r="AB83" s="114">
        <f ca="1">IF(AB$2,data2!X81/Calibration!$G82,"")</f>
        <v>3.7277325224320937E-2</v>
      </c>
      <c r="AC83" s="114">
        <f ca="1">IF(AC$2,data2!Y81/Calibration!$G82,"")</f>
        <v>3.7277325224320937E-2</v>
      </c>
      <c r="AD83" s="114">
        <f ca="1">IF(AD$2,data2!Z81/Calibration!$G82,"")</f>
        <v>3.7277325224320937E-2</v>
      </c>
      <c r="AE83" s="114">
        <f ca="1">IF(AE$2,data2!AA81/Calibration!$G82,"")</f>
        <v>0</v>
      </c>
      <c r="AF83" s="114">
        <f ca="1">IF(AF$2,data2!AB81/Calibration!$G82,"")</f>
        <v>0</v>
      </c>
      <c r="AG83" s="114">
        <f ca="1">IF(AG$2,data2!AC81/Calibration!$G82,"")</f>
        <v>0</v>
      </c>
      <c r="AH83" s="114">
        <f ca="1">IF(AH$2,data2!AD81/Calibration!$G82,"")</f>
        <v>3.7277325224320937E-2</v>
      </c>
      <c r="AI83" s="114">
        <f ca="1">IF(AI$2,data2!AE81/Calibration!$G82,"")</f>
        <v>0</v>
      </c>
      <c r="AJ83" s="114">
        <f ca="1">IF(AJ$2,data2!AF81/Calibration!$G82,"")</f>
        <v>0</v>
      </c>
      <c r="AK83" s="114">
        <f ca="1">IF(AK$2,data2!AG81/Calibration!$G82,"")</f>
        <v>3.7277325224320937E-2</v>
      </c>
    </row>
    <row r="84" spans="1:37">
      <c r="A84" s="112">
        <f>data2!A82</f>
        <v>700</v>
      </c>
      <c r="B84" s="114">
        <f t="shared" ca="1" si="5"/>
        <v>-9.1796369527432052E-3</v>
      </c>
      <c r="C84" s="114">
        <f t="shared" ca="1" si="6"/>
        <v>1.9269710844148382E-2</v>
      </c>
      <c r="D84" s="114">
        <f t="shared" ca="1" si="7"/>
        <v>4.7719058641039966E-2</v>
      </c>
      <c r="E84" s="114">
        <f t="shared" ca="1" si="8"/>
        <v>1.8966231864594393E-2</v>
      </c>
      <c r="F84" s="114">
        <f ca="1">IF(F$2,data2!B82/Calibration!$G83,"")</f>
        <v>0</v>
      </c>
      <c r="G84" s="114">
        <f ca="1">IF(G$2,data2!C82/Calibration!$G83,"")</f>
        <v>3.7335064760537488E-2</v>
      </c>
      <c r="H84" s="114">
        <f ca="1">IF(H$2,data2!D82/Calibration!$G83,"")</f>
        <v>3.7335064760537488E-2</v>
      </c>
      <c r="I84" s="114">
        <f ca="1">IF(I$2,data2!E82/Calibration!$G83,"")</f>
        <v>3.7335064760537488E-2</v>
      </c>
      <c r="J84" s="114">
        <f ca="1">IF(J$2,data2!F82/Calibration!$G83,"")</f>
        <v>3.7335064760537488E-2</v>
      </c>
      <c r="K84" s="114">
        <f ca="1">IF(K$2,data2!G82/Calibration!$G83,"")</f>
        <v>3.7335064760537488E-2</v>
      </c>
      <c r="L84" s="114">
        <f ca="1">IF(L$2,data2!H82/Calibration!$G83,"")</f>
        <v>0</v>
      </c>
      <c r="M84" s="114">
        <f ca="1">IF(M$2,data2!I82/Calibration!$G83,"")</f>
        <v>0</v>
      </c>
      <c r="N84" s="114">
        <f ca="1">IF(N$2,data2!J82/Calibration!$G83,"")</f>
        <v>0</v>
      </c>
      <c r="O84" s="114">
        <f ca="1">IF(O$2,data2!K82/Calibration!$G83,"")</f>
        <v>0</v>
      </c>
      <c r="P84" s="114">
        <f ca="1">IF(P$2,data2!L82/Calibration!$G83,"")</f>
        <v>3.7335064760537488E-2</v>
      </c>
      <c r="Q84" s="114">
        <f ca="1">IF(Q$2,data2!M82/Calibration!$G83,"")</f>
        <v>3.7335064760537488E-2</v>
      </c>
      <c r="R84" s="114">
        <f ca="1">IF(R$2,data2!N82/Calibration!$G83,"")</f>
        <v>3.7335064760537488E-2</v>
      </c>
      <c r="S84" s="114">
        <f ca="1">IF(S$2,data2!O82/Calibration!$G83,"")</f>
        <v>3.7335064760537488E-2</v>
      </c>
      <c r="T84" s="114">
        <f ca="1">IF(T$2,data2!P82/Calibration!$G83,"")</f>
        <v>0</v>
      </c>
      <c r="U84" s="114">
        <f ca="1">IF(U$2,data2!Q82/Calibration!$G83,"")</f>
        <v>3.7335064760537488E-2</v>
      </c>
      <c r="V84" s="114">
        <f ca="1">IF(V$2,data2!R82/Calibration!$G83,"")</f>
        <v>3.7335064760537488E-2</v>
      </c>
      <c r="W84" s="114">
        <f ca="1">IF(W$2,data2!S82/Calibration!$G83,"")</f>
        <v>0</v>
      </c>
      <c r="X84" s="114">
        <f ca="1">IF(X$2,data2!T82/Calibration!$G83,"")</f>
        <v>0</v>
      </c>
      <c r="Y84" s="114">
        <f ca="1">IF(Y$2,data2!U82/Calibration!$G83,"")</f>
        <v>0</v>
      </c>
      <c r="Z84" s="114" t="str">
        <f>IF(Z$2,data2!V82/Calibration!$G83,"")</f>
        <v/>
      </c>
      <c r="AA84" s="114">
        <f ca="1">IF(AA$2,data2!W82/Calibration!$G83,"")</f>
        <v>0</v>
      </c>
      <c r="AB84" s="114">
        <f ca="1">IF(AB$2,data2!X82/Calibration!$G83,"")</f>
        <v>3.7335064760537488E-2</v>
      </c>
      <c r="AC84" s="114">
        <f ca="1">IF(AC$2,data2!Y82/Calibration!$G83,"")</f>
        <v>3.7335064760537488E-2</v>
      </c>
      <c r="AD84" s="114">
        <f ca="1">IF(AD$2,data2!Z82/Calibration!$G83,"")</f>
        <v>3.7335064760537488E-2</v>
      </c>
      <c r="AE84" s="114">
        <f ca="1">IF(AE$2,data2!AA82/Calibration!$G83,"")</f>
        <v>0</v>
      </c>
      <c r="AF84" s="114">
        <f ca="1">IF(AF$2,data2!AB82/Calibration!$G83,"")</f>
        <v>0</v>
      </c>
      <c r="AG84" s="114">
        <f ca="1">IF(AG$2,data2!AC82/Calibration!$G83,"")</f>
        <v>0</v>
      </c>
      <c r="AH84" s="114">
        <f ca="1">IF(AH$2,data2!AD82/Calibration!$G83,"")</f>
        <v>3.7335064760537488E-2</v>
      </c>
      <c r="AI84" s="114">
        <f ca="1">IF(AI$2,data2!AE82/Calibration!$G83,"")</f>
        <v>0</v>
      </c>
      <c r="AJ84" s="114">
        <f ca="1">IF(AJ$2,data2!AF82/Calibration!$G83,"")</f>
        <v>0</v>
      </c>
      <c r="AK84" s="114">
        <f ca="1">IF(AK$2,data2!AG82/Calibration!$G83,"")</f>
        <v>3.7335064760537488E-2</v>
      </c>
    </row>
    <row r="85" spans="1:37">
      <c r="A85" s="112">
        <f>data2!A83</f>
        <v>705</v>
      </c>
      <c r="B85" s="114">
        <f t="shared" ca="1" si="5"/>
        <v>-9.2387664669159458E-3</v>
      </c>
      <c r="C85" s="114">
        <f t="shared" ca="1" si="6"/>
        <v>1.939383434122454E-2</v>
      </c>
      <c r="D85" s="114">
        <f t="shared" ca="1" si="7"/>
        <v>4.8026435149365027E-2</v>
      </c>
      <c r="E85" s="114">
        <f t="shared" ca="1" si="8"/>
        <v>1.9088400538760323E-2</v>
      </c>
      <c r="F85" s="114">
        <f ca="1">IF(F$2,data2!B83/Calibration!$G84,"")</f>
        <v>0</v>
      </c>
      <c r="G85" s="114">
        <f ca="1">IF(G$2,data2!C83/Calibration!$G84,"")</f>
        <v>3.7575554036122533E-2</v>
      </c>
      <c r="H85" s="114">
        <f ca="1">IF(H$2,data2!D83/Calibration!$G84,"")</f>
        <v>3.7575554036122533E-2</v>
      </c>
      <c r="I85" s="114">
        <f ca="1">IF(I$2,data2!E83/Calibration!$G84,"")</f>
        <v>3.7575554036122533E-2</v>
      </c>
      <c r="J85" s="114">
        <f ca="1">IF(J$2,data2!F83/Calibration!$G84,"")</f>
        <v>3.7575554036122533E-2</v>
      </c>
      <c r="K85" s="114">
        <f ca="1">IF(K$2,data2!G83/Calibration!$G84,"")</f>
        <v>3.7575554036122533E-2</v>
      </c>
      <c r="L85" s="114">
        <f ca="1">IF(L$2,data2!H83/Calibration!$G84,"")</f>
        <v>0</v>
      </c>
      <c r="M85" s="114">
        <f ca="1">IF(M$2,data2!I83/Calibration!$G84,"")</f>
        <v>0</v>
      </c>
      <c r="N85" s="114">
        <f ca="1">IF(N$2,data2!J83/Calibration!$G84,"")</f>
        <v>0</v>
      </c>
      <c r="O85" s="114">
        <f ca="1">IF(O$2,data2!K83/Calibration!$G84,"")</f>
        <v>0</v>
      </c>
      <c r="P85" s="114">
        <f ca="1">IF(P$2,data2!L83/Calibration!$G84,"")</f>
        <v>3.7575554036122533E-2</v>
      </c>
      <c r="Q85" s="114">
        <f ca="1">IF(Q$2,data2!M83/Calibration!$G84,"")</f>
        <v>3.7575554036122533E-2</v>
      </c>
      <c r="R85" s="114">
        <f ca="1">IF(R$2,data2!N83/Calibration!$G84,"")</f>
        <v>3.7575554036122533E-2</v>
      </c>
      <c r="S85" s="114">
        <f ca="1">IF(S$2,data2!O83/Calibration!$G84,"")</f>
        <v>3.7575554036122533E-2</v>
      </c>
      <c r="T85" s="114">
        <f ca="1">IF(T$2,data2!P83/Calibration!$G84,"")</f>
        <v>0</v>
      </c>
      <c r="U85" s="114">
        <f ca="1">IF(U$2,data2!Q83/Calibration!$G84,"")</f>
        <v>3.7575554036122533E-2</v>
      </c>
      <c r="V85" s="114">
        <f ca="1">IF(V$2,data2!R83/Calibration!$G84,"")</f>
        <v>3.7575554036122533E-2</v>
      </c>
      <c r="W85" s="114">
        <f ca="1">IF(W$2,data2!S83/Calibration!$G84,"")</f>
        <v>0</v>
      </c>
      <c r="X85" s="114">
        <f ca="1">IF(X$2,data2!T83/Calibration!$G84,"")</f>
        <v>0</v>
      </c>
      <c r="Y85" s="114">
        <f ca="1">IF(Y$2,data2!U83/Calibration!$G84,"")</f>
        <v>0</v>
      </c>
      <c r="Z85" s="114" t="str">
        <f>IF(Z$2,data2!V83/Calibration!$G84,"")</f>
        <v/>
      </c>
      <c r="AA85" s="114">
        <f ca="1">IF(AA$2,data2!W83/Calibration!$G84,"")</f>
        <v>0</v>
      </c>
      <c r="AB85" s="114">
        <f ca="1">IF(AB$2,data2!X83/Calibration!$G84,"")</f>
        <v>3.7575554036122533E-2</v>
      </c>
      <c r="AC85" s="114">
        <f ca="1">IF(AC$2,data2!Y83/Calibration!$G84,"")</f>
        <v>3.7575554036122533E-2</v>
      </c>
      <c r="AD85" s="114">
        <f ca="1">IF(AD$2,data2!Z83/Calibration!$G84,"")</f>
        <v>3.7575554036122533E-2</v>
      </c>
      <c r="AE85" s="114">
        <f ca="1">IF(AE$2,data2!AA83/Calibration!$G84,"")</f>
        <v>0</v>
      </c>
      <c r="AF85" s="114">
        <f ca="1">IF(AF$2,data2!AB83/Calibration!$G84,"")</f>
        <v>0</v>
      </c>
      <c r="AG85" s="114">
        <f ca="1">IF(AG$2,data2!AC83/Calibration!$G84,"")</f>
        <v>0</v>
      </c>
      <c r="AH85" s="114">
        <f ca="1">IF(AH$2,data2!AD83/Calibration!$G84,"")</f>
        <v>3.7575554036122533E-2</v>
      </c>
      <c r="AI85" s="114">
        <f ca="1">IF(AI$2,data2!AE83/Calibration!$G84,"")</f>
        <v>0</v>
      </c>
      <c r="AJ85" s="114">
        <f ca="1">IF(AJ$2,data2!AF83/Calibration!$G84,"")</f>
        <v>0</v>
      </c>
      <c r="AK85" s="114">
        <f ca="1">IF(AK$2,data2!AG83/Calibration!$G84,"")</f>
        <v>3.7575554036122533E-2</v>
      </c>
    </row>
    <row r="86" spans="1:37">
      <c r="A86" s="112">
        <f>data2!A84</f>
        <v>710</v>
      </c>
      <c r="B86" s="114">
        <f t="shared" ca="1" si="5"/>
        <v>-7.9860147172476116E-3</v>
      </c>
      <c r="C86" s="114">
        <f t="shared" ca="1" si="6"/>
        <v>2.0811601916136305E-2</v>
      </c>
      <c r="D86" s="114">
        <f t="shared" ca="1" si="7"/>
        <v>4.9609218549520218E-2</v>
      </c>
      <c r="E86" s="114">
        <f t="shared" ca="1" si="8"/>
        <v>1.9198411088922611E-2</v>
      </c>
      <c r="F86" s="114">
        <f ca="1">IF(F$2,data2!B84/Calibration!$G85,"")</f>
        <v>0</v>
      </c>
      <c r="G86" s="114">
        <f ca="1">IF(G$2,data2!C84/Calibration!$G85,"")</f>
        <v>3.7950568200013253E-2</v>
      </c>
      <c r="H86" s="114">
        <f ca="1">IF(H$2,data2!D84/Calibration!$G85,"")</f>
        <v>3.7950568200013253E-2</v>
      </c>
      <c r="I86" s="114">
        <f ca="1">IF(I$2,data2!E84/Calibration!$G85,"")</f>
        <v>3.7950568200013253E-2</v>
      </c>
      <c r="J86" s="114">
        <f ca="1">IF(J$2,data2!F84/Calibration!$G85,"")</f>
        <v>3.7950568200013253E-2</v>
      </c>
      <c r="K86" s="114">
        <f ca="1">IF(K$2,data2!G84/Calibration!$G85,"")</f>
        <v>3.7950568200013253E-2</v>
      </c>
      <c r="L86" s="114">
        <f ca="1">IF(L$2,data2!H84/Calibration!$G85,"")</f>
        <v>0</v>
      </c>
      <c r="M86" s="114">
        <f ca="1">IF(M$2,data2!I84/Calibration!$G85,"")</f>
        <v>0</v>
      </c>
      <c r="N86" s="114">
        <f ca="1">IF(N$2,data2!J84/Calibration!$G85,"")</f>
        <v>3.7950568200013253E-2</v>
      </c>
      <c r="O86" s="114">
        <f ca="1">IF(O$2,data2!K84/Calibration!$G85,"")</f>
        <v>0</v>
      </c>
      <c r="P86" s="114">
        <f ca="1">IF(P$2,data2!L84/Calibration!$G85,"")</f>
        <v>3.7950568200013253E-2</v>
      </c>
      <c r="Q86" s="114">
        <f ca="1">IF(Q$2,data2!M84/Calibration!$G85,"")</f>
        <v>3.7950568200013253E-2</v>
      </c>
      <c r="R86" s="114">
        <f ca="1">IF(R$2,data2!N84/Calibration!$G85,"")</f>
        <v>3.7950568200013253E-2</v>
      </c>
      <c r="S86" s="114">
        <f ca="1">IF(S$2,data2!O84/Calibration!$G85,"")</f>
        <v>3.7950568200013253E-2</v>
      </c>
      <c r="T86" s="114">
        <f ca="1">IF(T$2,data2!P84/Calibration!$G85,"")</f>
        <v>0</v>
      </c>
      <c r="U86" s="114">
        <f ca="1">IF(U$2,data2!Q84/Calibration!$G85,"")</f>
        <v>3.7950568200013253E-2</v>
      </c>
      <c r="V86" s="114">
        <f ca="1">IF(V$2,data2!R84/Calibration!$G85,"")</f>
        <v>3.7950568200013253E-2</v>
      </c>
      <c r="W86" s="114">
        <f ca="1">IF(W$2,data2!S84/Calibration!$G85,"")</f>
        <v>0</v>
      </c>
      <c r="X86" s="114">
        <f ca="1">IF(X$2,data2!T84/Calibration!$G85,"")</f>
        <v>0</v>
      </c>
      <c r="Y86" s="114">
        <f ca="1">IF(Y$2,data2!U84/Calibration!$G85,"")</f>
        <v>0</v>
      </c>
      <c r="Z86" s="114" t="str">
        <f>IF(Z$2,data2!V84/Calibration!$G85,"")</f>
        <v/>
      </c>
      <c r="AA86" s="114">
        <f ca="1">IF(AA$2,data2!W84/Calibration!$G85,"")</f>
        <v>0</v>
      </c>
      <c r="AB86" s="114">
        <f ca="1">IF(AB$2,data2!X84/Calibration!$G85,"")</f>
        <v>3.7950568200013253E-2</v>
      </c>
      <c r="AC86" s="114">
        <f ca="1">IF(AC$2,data2!Y84/Calibration!$G85,"")</f>
        <v>3.7950568200013253E-2</v>
      </c>
      <c r="AD86" s="114">
        <f ca="1">IF(AD$2,data2!Z84/Calibration!$G85,"")</f>
        <v>3.7950568200013253E-2</v>
      </c>
      <c r="AE86" s="114">
        <f ca="1">IF(AE$2,data2!AA84/Calibration!$G85,"")</f>
        <v>0</v>
      </c>
      <c r="AF86" s="114">
        <f ca="1">IF(AF$2,data2!AB84/Calibration!$G85,"")</f>
        <v>0</v>
      </c>
      <c r="AG86" s="114">
        <f ca="1">IF(AG$2,data2!AC84/Calibration!$G85,"")</f>
        <v>0</v>
      </c>
      <c r="AH86" s="114">
        <f ca="1">IF(AH$2,data2!AD84/Calibration!$G85,"")</f>
        <v>3.7950568200013253E-2</v>
      </c>
      <c r="AI86" s="114">
        <f ca="1">IF(AI$2,data2!AE84/Calibration!$G85,"")</f>
        <v>0</v>
      </c>
      <c r="AJ86" s="114">
        <f ca="1">IF(AJ$2,data2!AF84/Calibration!$G85,"")</f>
        <v>0</v>
      </c>
      <c r="AK86" s="114">
        <f ca="1">IF(AK$2,data2!AG84/Calibration!$G85,"")</f>
        <v>3.7950568200013253E-2</v>
      </c>
    </row>
    <row r="87" spans="1:37">
      <c r="A87" s="112">
        <f>data2!A85</f>
        <v>715</v>
      </c>
      <c r="B87" s="114">
        <f t="shared" ca="1" si="5"/>
        <v>-9.4478187452790574E-3</v>
      </c>
      <c r="C87" s="114">
        <f t="shared" ca="1" si="6"/>
        <v>1.9832672715346028E-2</v>
      </c>
      <c r="D87" s="114">
        <f t="shared" ca="1" si="7"/>
        <v>4.9113164175971114E-2</v>
      </c>
      <c r="E87" s="114">
        <f t="shared" ca="1" si="8"/>
        <v>1.9520327640416724E-2</v>
      </c>
      <c r="F87" s="114">
        <f ca="1">IF(F$2,data2!B85/Calibration!$G86,"")</f>
        <v>0</v>
      </c>
      <c r="G87" s="114">
        <f ca="1">IF(G$2,data2!C85/Calibration!$G86,"")</f>
        <v>3.8425803385982928E-2</v>
      </c>
      <c r="H87" s="114">
        <f ca="1">IF(H$2,data2!D85/Calibration!$G86,"")</f>
        <v>3.8425803385982928E-2</v>
      </c>
      <c r="I87" s="114">
        <f ca="1">IF(I$2,data2!E85/Calibration!$G86,"")</f>
        <v>3.8425803385982928E-2</v>
      </c>
      <c r="J87" s="114">
        <f ca="1">IF(J$2,data2!F85/Calibration!$G86,"")</f>
        <v>3.8425803385982928E-2</v>
      </c>
      <c r="K87" s="114">
        <f ca="1">IF(K$2,data2!G85/Calibration!$G86,"")</f>
        <v>3.8425803385982928E-2</v>
      </c>
      <c r="L87" s="114">
        <f ca="1">IF(L$2,data2!H85/Calibration!$G86,"")</f>
        <v>0</v>
      </c>
      <c r="M87" s="114">
        <f ca="1">IF(M$2,data2!I85/Calibration!$G86,"")</f>
        <v>0</v>
      </c>
      <c r="N87" s="114">
        <f ca="1">IF(N$2,data2!J85/Calibration!$G86,"")</f>
        <v>0</v>
      </c>
      <c r="O87" s="114">
        <f ca="1">IF(O$2,data2!K85/Calibration!$G86,"")</f>
        <v>0</v>
      </c>
      <c r="P87" s="114">
        <f ca="1">IF(P$2,data2!L85/Calibration!$G86,"")</f>
        <v>3.8425803385982928E-2</v>
      </c>
      <c r="Q87" s="114">
        <f ca="1">IF(Q$2,data2!M85/Calibration!$G86,"")</f>
        <v>3.8425803385982928E-2</v>
      </c>
      <c r="R87" s="114">
        <f ca="1">IF(R$2,data2!N85/Calibration!$G86,"")</f>
        <v>3.8425803385982928E-2</v>
      </c>
      <c r="S87" s="114">
        <f ca="1">IF(S$2,data2!O85/Calibration!$G86,"")</f>
        <v>3.8425803385982928E-2</v>
      </c>
      <c r="T87" s="114">
        <f ca="1">IF(T$2,data2!P85/Calibration!$G86,"")</f>
        <v>0</v>
      </c>
      <c r="U87" s="114">
        <f ca="1">IF(U$2,data2!Q85/Calibration!$G86,"")</f>
        <v>3.8425803385982928E-2</v>
      </c>
      <c r="V87" s="114">
        <f ca="1">IF(V$2,data2!R85/Calibration!$G86,"")</f>
        <v>3.8425803385982928E-2</v>
      </c>
      <c r="W87" s="114">
        <f ca="1">IF(W$2,data2!S85/Calibration!$G86,"")</f>
        <v>0</v>
      </c>
      <c r="X87" s="114">
        <f ca="1">IF(X$2,data2!T85/Calibration!$G86,"")</f>
        <v>0</v>
      </c>
      <c r="Y87" s="114">
        <f ca="1">IF(Y$2,data2!U85/Calibration!$G86,"")</f>
        <v>0</v>
      </c>
      <c r="Z87" s="114" t="str">
        <f>IF(Z$2,data2!V85/Calibration!$G86,"")</f>
        <v/>
      </c>
      <c r="AA87" s="114">
        <f ca="1">IF(AA$2,data2!W85/Calibration!$G86,"")</f>
        <v>0</v>
      </c>
      <c r="AB87" s="114">
        <f ca="1">IF(AB$2,data2!X85/Calibration!$G86,"")</f>
        <v>3.8425803385982928E-2</v>
      </c>
      <c r="AC87" s="114">
        <f ca="1">IF(AC$2,data2!Y85/Calibration!$G86,"")</f>
        <v>3.8425803385982928E-2</v>
      </c>
      <c r="AD87" s="114">
        <f ca="1">IF(AD$2,data2!Z85/Calibration!$G86,"")</f>
        <v>3.8425803385982928E-2</v>
      </c>
      <c r="AE87" s="114">
        <f ca="1">IF(AE$2,data2!AA85/Calibration!$G86,"")</f>
        <v>0</v>
      </c>
      <c r="AF87" s="114">
        <f ca="1">IF(AF$2,data2!AB85/Calibration!$G86,"")</f>
        <v>0</v>
      </c>
      <c r="AG87" s="114">
        <f ca="1">IF(AG$2,data2!AC85/Calibration!$G86,"")</f>
        <v>0</v>
      </c>
      <c r="AH87" s="114">
        <f ca="1">IF(AH$2,data2!AD85/Calibration!$G86,"")</f>
        <v>3.8425803385982928E-2</v>
      </c>
      <c r="AI87" s="114">
        <f ca="1">IF(AI$2,data2!AE85/Calibration!$G86,"")</f>
        <v>0</v>
      </c>
      <c r="AJ87" s="114">
        <f ca="1">IF(AJ$2,data2!AF85/Calibration!$G86,"")</f>
        <v>0</v>
      </c>
      <c r="AK87" s="114">
        <f ca="1">IF(AK$2,data2!AG85/Calibration!$G86,"")</f>
        <v>3.8425803385982928E-2</v>
      </c>
    </row>
    <row r="88" spans="1:37">
      <c r="A88" s="112">
        <f>data2!A86</f>
        <v>720</v>
      </c>
      <c r="B88" s="114">
        <f t="shared" ca="1" si="5"/>
        <v>-9.5984454789291018E-3</v>
      </c>
      <c r="C88" s="114">
        <f t="shared" ca="1" si="6"/>
        <v>2.0148865351043578E-2</v>
      </c>
      <c r="D88" s="114">
        <f t="shared" ca="1" si="7"/>
        <v>4.9896176181016258E-2</v>
      </c>
      <c r="E88" s="114">
        <f t="shared" ca="1" si="8"/>
        <v>1.9831540553315121E-2</v>
      </c>
      <c r="F88" s="114">
        <f ca="1">IF(F$2,data2!B86/Calibration!$G87,"")</f>
        <v>0</v>
      </c>
      <c r="G88" s="114">
        <f ca="1">IF(G$2,data2!C86/Calibration!$G87,"")</f>
        <v>3.9038426617646942E-2</v>
      </c>
      <c r="H88" s="114">
        <f ca="1">IF(H$2,data2!D86/Calibration!$G87,"")</f>
        <v>3.9038426617646942E-2</v>
      </c>
      <c r="I88" s="114">
        <f ca="1">IF(I$2,data2!E86/Calibration!$G87,"")</f>
        <v>3.9038426617646942E-2</v>
      </c>
      <c r="J88" s="114">
        <f ca="1">IF(J$2,data2!F86/Calibration!$G87,"")</f>
        <v>3.9038426617646942E-2</v>
      </c>
      <c r="K88" s="114">
        <f ca="1">IF(K$2,data2!G86/Calibration!$G87,"")</f>
        <v>3.9038426617646942E-2</v>
      </c>
      <c r="L88" s="114">
        <f ca="1">IF(L$2,data2!H86/Calibration!$G87,"")</f>
        <v>0</v>
      </c>
      <c r="M88" s="114">
        <f ca="1">IF(M$2,data2!I86/Calibration!$G87,"")</f>
        <v>0</v>
      </c>
      <c r="N88" s="114">
        <f ca="1">IF(N$2,data2!J86/Calibration!$G87,"")</f>
        <v>0</v>
      </c>
      <c r="O88" s="114">
        <f ca="1">IF(O$2,data2!K86/Calibration!$G87,"")</f>
        <v>0</v>
      </c>
      <c r="P88" s="114">
        <f ca="1">IF(P$2,data2!L86/Calibration!$G87,"")</f>
        <v>3.9038426617646942E-2</v>
      </c>
      <c r="Q88" s="114">
        <f ca="1">IF(Q$2,data2!M86/Calibration!$G87,"")</f>
        <v>3.9038426617646942E-2</v>
      </c>
      <c r="R88" s="114">
        <f ca="1">IF(R$2,data2!N86/Calibration!$G87,"")</f>
        <v>3.9038426617646942E-2</v>
      </c>
      <c r="S88" s="114">
        <f ca="1">IF(S$2,data2!O86/Calibration!$G87,"")</f>
        <v>3.9038426617646942E-2</v>
      </c>
      <c r="T88" s="114">
        <f ca="1">IF(T$2,data2!P86/Calibration!$G87,"")</f>
        <v>0</v>
      </c>
      <c r="U88" s="114">
        <f ca="1">IF(U$2,data2!Q86/Calibration!$G87,"")</f>
        <v>3.9038426617646942E-2</v>
      </c>
      <c r="V88" s="114">
        <f ca="1">IF(V$2,data2!R86/Calibration!$G87,"")</f>
        <v>3.9038426617646942E-2</v>
      </c>
      <c r="W88" s="114">
        <f ca="1">IF(W$2,data2!S86/Calibration!$G87,"")</f>
        <v>0</v>
      </c>
      <c r="X88" s="114">
        <f ca="1">IF(X$2,data2!T86/Calibration!$G87,"")</f>
        <v>0</v>
      </c>
      <c r="Y88" s="114">
        <f ca="1">IF(Y$2,data2!U86/Calibration!$G87,"")</f>
        <v>0</v>
      </c>
      <c r="Z88" s="114" t="str">
        <f>IF(Z$2,data2!V86/Calibration!$G87,"")</f>
        <v/>
      </c>
      <c r="AA88" s="114">
        <f ca="1">IF(AA$2,data2!W86/Calibration!$G87,"")</f>
        <v>0</v>
      </c>
      <c r="AB88" s="114">
        <f ca="1">IF(AB$2,data2!X86/Calibration!$G87,"")</f>
        <v>3.9038426617646942E-2</v>
      </c>
      <c r="AC88" s="114">
        <f ca="1">IF(AC$2,data2!Y86/Calibration!$G87,"")</f>
        <v>3.9038426617646942E-2</v>
      </c>
      <c r="AD88" s="114">
        <f ca="1">IF(AD$2,data2!Z86/Calibration!$G87,"")</f>
        <v>3.9038426617646942E-2</v>
      </c>
      <c r="AE88" s="114">
        <f ca="1">IF(AE$2,data2!AA86/Calibration!$G87,"")</f>
        <v>0</v>
      </c>
      <c r="AF88" s="114">
        <f ca="1">IF(AF$2,data2!AB86/Calibration!$G87,"")</f>
        <v>0</v>
      </c>
      <c r="AG88" s="114">
        <f ca="1">IF(AG$2,data2!AC86/Calibration!$G87,"")</f>
        <v>0</v>
      </c>
      <c r="AH88" s="114">
        <f ca="1">IF(AH$2,data2!AD86/Calibration!$G87,"")</f>
        <v>3.9038426617646942E-2</v>
      </c>
      <c r="AI88" s="114">
        <f ca="1">IF(AI$2,data2!AE86/Calibration!$G87,"")</f>
        <v>0</v>
      </c>
      <c r="AJ88" s="114">
        <f ca="1">IF(AJ$2,data2!AF86/Calibration!$G87,"")</f>
        <v>0</v>
      </c>
      <c r="AK88" s="114">
        <f ca="1">IF(AK$2,data2!AG86/Calibration!$G87,"")</f>
        <v>3.9038426617646942E-2</v>
      </c>
    </row>
    <row r="89" spans="1:37">
      <c r="A89" s="112">
        <f>data2!A87</f>
        <v>725</v>
      </c>
      <c r="B89" s="114">
        <f t="shared" ca="1" si="5"/>
        <v>-9.7549266941040769E-3</v>
      </c>
      <c r="C89" s="114">
        <f t="shared" ca="1" si="6"/>
        <v>2.0477347597616782E-2</v>
      </c>
      <c r="D89" s="114">
        <f t="shared" ca="1" si="7"/>
        <v>5.0709621889337642E-2</v>
      </c>
      <c r="E89" s="114">
        <f t="shared" ca="1" si="8"/>
        <v>2.0154849527813906E-2</v>
      </c>
      <c r="F89" s="114">
        <f ca="1">IF(F$2,data2!B87/Calibration!$G88,"")</f>
        <v>0</v>
      </c>
      <c r="G89" s="114">
        <f ca="1">IF(G$2,data2!C87/Calibration!$G88,"")</f>
        <v>3.9674860970382503E-2</v>
      </c>
      <c r="H89" s="114">
        <f ca="1">IF(H$2,data2!D87/Calibration!$G88,"")</f>
        <v>3.9674860970382503E-2</v>
      </c>
      <c r="I89" s="114">
        <f ca="1">IF(I$2,data2!E87/Calibration!$G88,"")</f>
        <v>3.9674860970382503E-2</v>
      </c>
      <c r="J89" s="114">
        <f ca="1">IF(J$2,data2!F87/Calibration!$G88,"")</f>
        <v>3.9674860970382503E-2</v>
      </c>
      <c r="K89" s="114">
        <f ca="1">IF(K$2,data2!G87/Calibration!$G88,"")</f>
        <v>3.9674860970382503E-2</v>
      </c>
      <c r="L89" s="114">
        <f ca="1">IF(L$2,data2!H87/Calibration!$G88,"")</f>
        <v>0</v>
      </c>
      <c r="M89" s="114">
        <f ca="1">IF(M$2,data2!I87/Calibration!$G88,"")</f>
        <v>0</v>
      </c>
      <c r="N89" s="114">
        <f ca="1">IF(N$2,data2!J87/Calibration!$G88,"")</f>
        <v>0</v>
      </c>
      <c r="O89" s="114">
        <f ca="1">IF(O$2,data2!K87/Calibration!$G88,"")</f>
        <v>0</v>
      </c>
      <c r="P89" s="114">
        <f ca="1">IF(P$2,data2!L87/Calibration!$G88,"")</f>
        <v>3.9674860970382503E-2</v>
      </c>
      <c r="Q89" s="114">
        <f ca="1">IF(Q$2,data2!M87/Calibration!$G88,"")</f>
        <v>3.9674860970382503E-2</v>
      </c>
      <c r="R89" s="114">
        <f ca="1">IF(R$2,data2!N87/Calibration!$G88,"")</f>
        <v>3.9674860970382503E-2</v>
      </c>
      <c r="S89" s="114">
        <f ca="1">IF(S$2,data2!O87/Calibration!$G88,"")</f>
        <v>3.9674860970382503E-2</v>
      </c>
      <c r="T89" s="114">
        <f ca="1">IF(T$2,data2!P87/Calibration!$G88,"")</f>
        <v>0</v>
      </c>
      <c r="U89" s="114">
        <f ca="1">IF(U$2,data2!Q87/Calibration!$G88,"")</f>
        <v>3.9674860970382503E-2</v>
      </c>
      <c r="V89" s="114">
        <f ca="1">IF(V$2,data2!R87/Calibration!$G88,"")</f>
        <v>3.9674860970382503E-2</v>
      </c>
      <c r="W89" s="114">
        <f ca="1">IF(W$2,data2!S87/Calibration!$G88,"")</f>
        <v>0</v>
      </c>
      <c r="X89" s="114">
        <f ca="1">IF(X$2,data2!T87/Calibration!$G88,"")</f>
        <v>0</v>
      </c>
      <c r="Y89" s="114">
        <f ca="1">IF(Y$2,data2!U87/Calibration!$G88,"")</f>
        <v>0</v>
      </c>
      <c r="Z89" s="114" t="str">
        <f>IF(Z$2,data2!V87/Calibration!$G88,"")</f>
        <v/>
      </c>
      <c r="AA89" s="114">
        <f ca="1">IF(AA$2,data2!W87/Calibration!$G88,"")</f>
        <v>0</v>
      </c>
      <c r="AB89" s="114">
        <f ca="1">IF(AB$2,data2!X87/Calibration!$G88,"")</f>
        <v>3.9674860970382503E-2</v>
      </c>
      <c r="AC89" s="114">
        <f ca="1">IF(AC$2,data2!Y87/Calibration!$G88,"")</f>
        <v>3.9674860970382503E-2</v>
      </c>
      <c r="AD89" s="114">
        <f ca="1">IF(AD$2,data2!Z87/Calibration!$G88,"")</f>
        <v>3.9674860970382503E-2</v>
      </c>
      <c r="AE89" s="114">
        <f ca="1">IF(AE$2,data2!AA87/Calibration!$G88,"")</f>
        <v>0</v>
      </c>
      <c r="AF89" s="114">
        <f ca="1">IF(AF$2,data2!AB87/Calibration!$G88,"")</f>
        <v>0</v>
      </c>
      <c r="AG89" s="114">
        <f ca="1">IF(AG$2,data2!AC87/Calibration!$G88,"")</f>
        <v>0</v>
      </c>
      <c r="AH89" s="114">
        <f ca="1">IF(AH$2,data2!AD87/Calibration!$G88,"")</f>
        <v>3.9674860970382503E-2</v>
      </c>
      <c r="AI89" s="114">
        <f ca="1">IF(AI$2,data2!AE87/Calibration!$G88,"")</f>
        <v>0</v>
      </c>
      <c r="AJ89" s="114">
        <f ca="1">IF(AJ$2,data2!AF87/Calibration!$G88,"")</f>
        <v>0</v>
      </c>
      <c r="AK89" s="114">
        <f ca="1">IF(AK$2,data2!AG87/Calibration!$G88,"")</f>
        <v>3.9674860970382503E-2</v>
      </c>
    </row>
    <row r="90" spans="1:37">
      <c r="A90" s="112">
        <f>data2!A88</f>
        <v>730</v>
      </c>
      <c r="B90" s="114">
        <f t="shared" ca="1" si="5"/>
        <v>-9.8992082189974032E-3</v>
      </c>
      <c r="C90" s="114">
        <f t="shared" ca="1" si="6"/>
        <v>2.0780220497619222E-2</v>
      </c>
      <c r="D90" s="114">
        <f t="shared" ca="1" si="7"/>
        <v>5.1459649214235847E-2</v>
      </c>
      <c r="E90" s="114">
        <f t="shared" ca="1" si="8"/>
        <v>2.0452952477744417E-2</v>
      </c>
      <c r="F90" s="114">
        <f ca="1">IF(F$2,data2!B88/Calibration!$G89,"")</f>
        <v>0</v>
      </c>
      <c r="G90" s="114">
        <f ca="1">IF(G$2,data2!C88/Calibration!$G89,"")</f>
        <v>4.0261677214137245E-2</v>
      </c>
      <c r="H90" s="114">
        <f ca="1">IF(H$2,data2!D88/Calibration!$G89,"")</f>
        <v>4.0261677214137245E-2</v>
      </c>
      <c r="I90" s="114">
        <f ca="1">IF(I$2,data2!E88/Calibration!$G89,"")</f>
        <v>4.0261677214137245E-2</v>
      </c>
      <c r="J90" s="114">
        <f ca="1">IF(J$2,data2!F88/Calibration!$G89,"")</f>
        <v>4.0261677214137245E-2</v>
      </c>
      <c r="K90" s="114">
        <f ca="1">IF(K$2,data2!G88/Calibration!$G89,"")</f>
        <v>4.0261677214137245E-2</v>
      </c>
      <c r="L90" s="114">
        <f ca="1">IF(L$2,data2!H88/Calibration!$G89,"")</f>
        <v>0</v>
      </c>
      <c r="M90" s="114">
        <f ca="1">IF(M$2,data2!I88/Calibration!$G89,"")</f>
        <v>0</v>
      </c>
      <c r="N90" s="114">
        <f ca="1">IF(N$2,data2!J88/Calibration!$G89,"")</f>
        <v>0</v>
      </c>
      <c r="O90" s="114">
        <f ca="1">IF(O$2,data2!K88/Calibration!$G89,"")</f>
        <v>0</v>
      </c>
      <c r="P90" s="114">
        <f ca="1">IF(P$2,data2!L88/Calibration!$G89,"")</f>
        <v>4.0261677214137245E-2</v>
      </c>
      <c r="Q90" s="114">
        <f ca="1">IF(Q$2,data2!M88/Calibration!$G89,"")</f>
        <v>4.0261677214137245E-2</v>
      </c>
      <c r="R90" s="114">
        <f ca="1">IF(R$2,data2!N88/Calibration!$G89,"")</f>
        <v>4.0261677214137245E-2</v>
      </c>
      <c r="S90" s="114">
        <f ca="1">IF(S$2,data2!O88/Calibration!$G89,"")</f>
        <v>4.0261677214137245E-2</v>
      </c>
      <c r="T90" s="114">
        <f ca="1">IF(T$2,data2!P88/Calibration!$G89,"")</f>
        <v>0</v>
      </c>
      <c r="U90" s="114">
        <f ca="1">IF(U$2,data2!Q88/Calibration!$G89,"")</f>
        <v>4.0261677214137245E-2</v>
      </c>
      <c r="V90" s="114">
        <f ca="1">IF(V$2,data2!R88/Calibration!$G89,"")</f>
        <v>4.0261677214137245E-2</v>
      </c>
      <c r="W90" s="114">
        <f ca="1">IF(W$2,data2!S88/Calibration!$G89,"")</f>
        <v>0</v>
      </c>
      <c r="X90" s="114">
        <f ca="1">IF(X$2,data2!T88/Calibration!$G89,"")</f>
        <v>0</v>
      </c>
      <c r="Y90" s="114">
        <f ca="1">IF(Y$2,data2!U88/Calibration!$G89,"")</f>
        <v>0</v>
      </c>
      <c r="Z90" s="114" t="str">
        <f>IF(Z$2,data2!V88/Calibration!$G89,"")</f>
        <v/>
      </c>
      <c r="AA90" s="114">
        <f ca="1">IF(AA$2,data2!W88/Calibration!$G89,"")</f>
        <v>0</v>
      </c>
      <c r="AB90" s="114">
        <f ca="1">IF(AB$2,data2!X88/Calibration!$G89,"")</f>
        <v>4.0261677214137245E-2</v>
      </c>
      <c r="AC90" s="114">
        <f ca="1">IF(AC$2,data2!Y88/Calibration!$G89,"")</f>
        <v>4.0261677214137245E-2</v>
      </c>
      <c r="AD90" s="114">
        <f ca="1">IF(AD$2,data2!Z88/Calibration!$G89,"")</f>
        <v>4.0261677214137245E-2</v>
      </c>
      <c r="AE90" s="114">
        <f ca="1">IF(AE$2,data2!AA88/Calibration!$G89,"")</f>
        <v>0</v>
      </c>
      <c r="AF90" s="114">
        <f ca="1">IF(AF$2,data2!AB88/Calibration!$G89,"")</f>
        <v>0</v>
      </c>
      <c r="AG90" s="114">
        <f ca="1">IF(AG$2,data2!AC88/Calibration!$G89,"")</f>
        <v>0</v>
      </c>
      <c r="AH90" s="114">
        <f ca="1">IF(AH$2,data2!AD88/Calibration!$G89,"")</f>
        <v>4.0261677214137245E-2</v>
      </c>
      <c r="AI90" s="114">
        <f ca="1">IF(AI$2,data2!AE88/Calibration!$G89,"")</f>
        <v>0</v>
      </c>
      <c r="AJ90" s="114">
        <f ca="1">IF(AJ$2,data2!AF88/Calibration!$G89,"")</f>
        <v>0</v>
      </c>
      <c r="AK90" s="114">
        <f ca="1">IF(AK$2,data2!AG88/Calibration!$G89,"")</f>
        <v>4.0261677214137245E-2</v>
      </c>
    </row>
    <row r="91" spans="1:37">
      <c r="A91" s="112">
        <f>data2!A89</f>
        <v>735</v>
      </c>
      <c r="B91" s="114">
        <f t="shared" ca="1" si="5"/>
        <v>-1.0062841738735537E-2</v>
      </c>
      <c r="C91" s="114">
        <f t="shared" ca="1" si="6"/>
        <v>2.1123716719310341E-2</v>
      </c>
      <c r="D91" s="114">
        <f t="shared" ca="1" si="7"/>
        <v>5.2310275177356216E-2</v>
      </c>
      <c r="E91" s="114">
        <f t="shared" ca="1" si="8"/>
        <v>2.0791038972030586E-2</v>
      </c>
      <c r="F91" s="114">
        <f ca="1">IF(F$2,data2!B89/Calibration!$G90,"")</f>
        <v>0</v>
      </c>
      <c r="G91" s="114">
        <f ca="1">IF(G$2,data2!C89/Calibration!$G90,"")</f>
        <v>4.0927201143663793E-2</v>
      </c>
      <c r="H91" s="114">
        <f ca="1">IF(H$2,data2!D89/Calibration!$G90,"")</f>
        <v>4.0927201143663793E-2</v>
      </c>
      <c r="I91" s="114">
        <f ca="1">IF(I$2,data2!E89/Calibration!$G90,"")</f>
        <v>4.0927201143663793E-2</v>
      </c>
      <c r="J91" s="114">
        <f ca="1">IF(J$2,data2!F89/Calibration!$G90,"")</f>
        <v>4.0927201143663793E-2</v>
      </c>
      <c r="K91" s="114">
        <f ca="1">IF(K$2,data2!G89/Calibration!$G90,"")</f>
        <v>4.0927201143663793E-2</v>
      </c>
      <c r="L91" s="114">
        <f ca="1">IF(L$2,data2!H89/Calibration!$G90,"")</f>
        <v>0</v>
      </c>
      <c r="M91" s="114">
        <f ca="1">IF(M$2,data2!I89/Calibration!$G90,"")</f>
        <v>0</v>
      </c>
      <c r="N91" s="114">
        <f ca="1">IF(N$2,data2!J89/Calibration!$G90,"")</f>
        <v>0</v>
      </c>
      <c r="O91" s="114">
        <f ca="1">IF(O$2,data2!K89/Calibration!$G90,"")</f>
        <v>0</v>
      </c>
      <c r="P91" s="114">
        <f ca="1">IF(P$2,data2!L89/Calibration!$G90,"")</f>
        <v>4.0927201143663793E-2</v>
      </c>
      <c r="Q91" s="114">
        <f ca="1">IF(Q$2,data2!M89/Calibration!$G90,"")</f>
        <v>4.0927201143663793E-2</v>
      </c>
      <c r="R91" s="114">
        <f ca="1">IF(R$2,data2!N89/Calibration!$G90,"")</f>
        <v>4.0927201143663793E-2</v>
      </c>
      <c r="S91" s="114">
        <f ca="1">IF(S$2,data2!O89/Calibration!$G90,"")</f>
        <v>4.0927201143663793E-2</v>
      </c>
      <c r="T91" s="114">
        <f ca="1">IF(T$2,data2!P89/Calibration!$G90,"")</f>
        <v>0</v>
      </c>
      <c r="U91" s="114">
        <f ca="1">IF(U$2,data2!Q89/Calibration!$G90,"")</f>
        <v>4.0927201143663793E-2</v>
      </c>
      <c r="V91" s="114">
        <f ca="1">IF(V$2,data2!R89/Calibration!$G90,"")</f>
        <v>4.0927201143663793E-2</v>
      </c>
      <c r="W91" s="114">
        <f ca="1">IF(W$2,data2!S89/Calibration!$G90,"")</f>
        <v>0</v>
      </c>
      <c r="X91" s="114">
        <f ca="1">IF(X$2,data2!T89/Calibration!$G90,"")</f>
        <v>0</v>
      </c>
      <c r="Y91" s="114">
        <f ca="1">IF(Y$2,data2!U89/Calibration!$G90,"")</f>
        <v>0</v>
      </c>
      <c r="Z91" s="114" t="str">
        <f>IF(Z$2,data2!V89/Calibration!$G90,"")</f>
        <v/>
      </c>
      <c r="AA91" s="114">
        <f ca="1">IF(AA$2,data2!W89/Calibration!$G90,"")</f>
        <v>0</v>
      </c>
      <c r="AB91" s="114">
        <f ca="1">IF(AB$2,data2!X89/Calibration!$G90,"")</f>
        <v>4.0927201143663793E-2</v>
      </c>
      <c r="AC91" s="114">
        <f ca="1">IF(AC$2,data2!Y89/Calibration!$G90,"")</f>
        <v>4.0927201143663793E-2</v>
      </c>
      <c r="AD91" s="114">
        <f ca="1">IF(AD$2,data2!Z89/Calibration!$G90,"")</f>
        <v>4.0927201143663793E-2</v>
      </c>
      <c r="AE91" s="114">
        <f ca="1">IF(AE$2,data2!AA89/Calibration!$G90,"")</f>
        <v>0</v>
      </c>
      <c r="AF91" s="114">
        <f ca="1">IF(AF$2,data2!AB89/Calibration!$G90,"")</f>
        <v>0</v>
      </c>
      <c r="AG91" s="114">
        <f ca="1">IF(AG$2,data2!AC89/Calibration!$G90,"")</f>
        <v>0</v>
      </c>
      <c r="AH91" s="114">
        <f ca="1">IF(AH$2,data2!AD89/Calibration!$G90,"")</f>
        <v>4.0927201143663793E-2</v>
      </c>
      <c r="AI91" s="114">
        <f ca="1">IF(AI$2,data2!AE89/Calibration!$G90,"")</f>
        <v>0</v>
      </c>
      <c r="AJ91" s="114">
        <f ca="1">IF(AJ$2,data2!AF89/Calibration!$G90,"")</f>
        <v>0</v>
      </c>
      <c r="AK91" s="114">
        <f ca="1">IF(AK$2,data2!AG89/Calibration!$G90,"")</f>
        <v>4.0927201143663793E-2</v>
      </c>
    </row>
    <row r="92" spans="1:37">
      <c r="A92" s="112">
        <f>data2!A90</f>
        <v>740</v>
      </c>
      <c r="B92" s="114">
        <f t="shared" ca="1" si="5"/>
        <v>-1.0233406834997686E-2</v>
      </c>
      <c r="C92" s="114">
        <f t="shared" ca="1" si="6"/>
        <v>2.1481763568221301E-2</v>
      </c>
      <c r="D92" s="114">
        <f t="shared" ca="1" si="7"/>
        <v>5.3196933971440291E-2</v>
      </c>
      <c r="E92" s="114">
        <f t="shared" ca="1" si="8"/>
        <v>2.1143446935479322E-2</v>
      </c>
      <c r="F92" s="114">
        <f ca="1">IF(F$2,data2!B90/Calibration!$G91,"")</f>
        <v>0</v>
      </c>
      <c r="G92" s="114">
        <f ca="1">IF(G$2,data2!C90/Calibration!$G91,"")</f>
        <v>4.1620916913428771E-2</v>
      </c>
      <c r="H92" s="114">
        <f ca="1">IF(H$2,data2!D90/Calibration!$G91,"")</f>
        <v>4.1620916913428771E-2</v>
      </c>
      <c r="I92" s="114">
        <f ca="1">IF(I$2,data2!E90/Calibration!$G91,"")</f>
        <v>4.1620916913428771E-2</v>
      </c>
      <c r="J92" s="114">
        <f ca="1">IF(J$2,data2!F90/Calibration!$G91,"")</f>
        <v>4.1620916913428771E-2</v>
      </c>
      <c r="K92" s="114">
        <f ca="1">IF(K$2,data2!G90/Calibration!$G91,"")</f>
        <v>4.1620916913428771E-2</v>
      </c>
      <c r="L92" s="114">
        <f ca="1">IF(L$2,data2!H90/Calibration!$G91,"")</f>
        <v>0</v>
      </c>
      <c r="M92" s="114">
        <f ca="1">IF(M$2,data2!I90/Calibration!$G91,"")</f>
        <v>0</v>
      </c>
      <c r="N92" s="114">
        <f ca="1">IF(N$2,data2!J90/Calibration!$G91,"")</f>
        <v>0</v>
      </c>
      <c r="O92" s="114">
        <f ca="1">IF(O$2,data2!K90/Calibration!$G91,"")</f>
        <v>0</v>
      </c>
      <c r="P92" s="114">
        <f ca="1">IF(P$2,data2!L90/Calibration!$G91,"")</f>
        <v>4.1620916913428771E-2</v>
      </c>
      <c r="Q92" s="114">
        <f ca="1">IF(Q$2,data2!M90/Calibration!$G91,"")</f>
        <v>4.1620916913428771E-2</v>
      </c>
      <c r="R92" s="114">
        <f ca="1">IF(R$2,data2!N90/Calibration!$G91,"")</f>
        <v>4.1620916913428771E-2</v>
      </c>
      <c r="S92" s="114">
        <f ca="1">IF(S$2,data2!O90/Calibration!$G91,"")</f>
        <v>4.1620916913428771E-2</v>
      </c>
      <c r="T92" s="114">
        <f ca="1">IF(T$2,data2!P90/Calibration!$G91,"")</f>
        <v>0</v>
      </c>
      <c r="U92" s="114">
        <f ca="1">IF(U$2,data2!Q90/Calibration!$G91,"")</f>
        <v>4.1620916913428771E-2</v>
      </c>
      <c r="V92" s="114">
        <f ca="1">IF(V$2,data2!R90/Calibration!$G91,"")</f>
        <v>4.1620916913428771E-2</v>
      </c>
      <c r="W92" s="114">
        <f ca="1">IF(W$2,data2!S90/Calibration!$G91,"")</f>
        <v>0</v>
      </c>
      <c r="X92" s="114">
        <f ca="1">IF(X$2,data2!T90/Calibration!$G91,"")</f>
        <v>0</v>
      </c>
      <c r="Y92" s="114">
        <f ca="1">IF(Y$2,data2!U90/Calibration!$G91,"")</f>
        <v>0</v>
      </c>
      <c r="Z92" s="114" t="str">
        <f>IF(Z$2,data2!V90/Calibration!$G91,"")</f>
        <v/>
      </c>
      <c r="AA92" s="114">
        <f ca="1">IF(AA$2,data2!W90/Calibration!$G91,"")</f>
        <v>0</v>
      </c>
      <c r="AB92" s="114">
        <f ca="1">IF(AB$2,data2!X90/Calibration!$G91,"")</f>
        <v>4.1620916913428771E-2</v>
      </c>
      <c r="AC92" s="114">
        <f ca="1">IF(AC$2,data2!Y90/Calibration!$G91,"")</f>
        <v>4.1620916913428771E-2</v>
      </c>
      <c r="AD92" s="114">
        <f ca="1">IF(AD$2,data2!Z90/Calibration!$G91,"")</f>
        <v>4.1620916913428771E-2</v>
      </c>
      <c r="AE92" s="114">
        <f ca="1">IF(AE$2,data2!AA90/Calibration!$G91,"")</f>
        <v>0</v>
      </c>
      <c r="AF92" s="114">
        <f ca="1">IF(AF$2,data2!AB90/Calibration!$G91,"")</f>
        <v>0</v>
      </c>
      <c r="AG92" s="114">
        <f ca="1">IF(AG$2,data2!AC90/Calibration!$G91,"")</f>
        <v>0</v>
      </c>
      <c r="AH92" s="114">
        <f ca="1">IF(AH$2,data2!AD90/Calibration!$G91,"")</f>
        <v>4.1620916913428771E-2</v>
      </c>
      <c r="AI92" s="114">
        <f ca="1">IF(AI$2,data2!AE90/Calibration!$G91,"")</f>
        <v>0</v>
      </c>
      <c r="AJ92" s="114">
        <f ca="1">IF(AJ$2,data2!AF90/Calibration!$G91,"")</f>
        <v>0</v>
      </c>
      <c r="AK92" s="114">
        <f ca="1">IF(AK$2,data2!AG90/Calibration!$G91,"")</f>
        <v>4.1620916913428771E-2</v>
      </c>
    </row>
    <row r="93" spans="1:37">
      <c r="A93" s="112">
        <f>data2!A91</f>
        <v>745</v>
      </c>
      <c r="B93" s="114">
        <f t="shared" ca="1" si="5"/>
        <v>-1.0388888666510821E-2</v>
      </c>
      <c r="C93" s="114">
        <f t="shared" ca="1" si="6"/>
        <v>2.1808147928539735E-2</v>
      </c>
      <c r="D93" s="114">
        <f t="shared" ca="1" si="7"/>
        <v>5.4005184523590294E-2</v>
      </c>
      <c r="E93" s="114">
        <f t="shared" ca="1" si="8"/>
        <v>2.1464691063367038E-2</v>
      </c>
      <c r="F93" s="114">
        <f ca="1">IF(F$2,data2!B91/Calibration!$G92,"")</f>
        <v>0</v>
      </c>
      <c r="G93" s="114">
        <f ca="1">IF(G$2,data2!C91/Calibration!$G92,"")</f>
        <v>4.2253286611545753E-2</v>
      </c>
      <c r="H93" s="114">
        <f ca="1">IF(H$2,data2!D91/Calibration!$G92,"")</f>
        <v>4.2253286611545753E-2</v>
      </c>
      <c r="I93" s="114">
        <f ca="1">IF(I$2,data2!E91/Calibration!$G92,"")</f>
        <v>4.2253286611545753E-2</v>
      </c>
      <c r="J93" s="114">
        <f ca="1">IF(J$2,data2!F91/Calibration!$G92,"")</f>
        <v>4.2253286611545753E-2</v>
      </c>
      <c r="K93" s="114">
        <f ca="1">IF(K$2,data2!G91/Calibration!$G92,"")</f>
        <v>4.2253286611545753E-2</v>
      </c>
      <c r="L93" s="114">
        <f ca="1">IF(L$2,data2!H91/Calibration!$G92,"")</f>
        <v>0</v>
      </c>
      <c r="M93" s="114">
        <f ca="1">IF(M$2,data2!I91/Calibration!$G92,"")</f>
        <v>0</v>
      </c>
      <c r="N93" s="114">
        <f ca="1">IF(N$2,data2!J91/Calibration!$G92,"")</f>
        <v>0</v>
      </c>
      <c r="O93" s="114">
        <f ca="1">IF(O$2,data2!K91/Calibration!$G92,"")</f>
        <v>0</v>
      </c>
      <c r="P93" s="114">
        <f ca="1">IF(P$2,data2!L91/Calibration!$G92,"")</f>
        <v>4.2253286611545753E-2</v>
      </c>
      <c r="Q93" s="114">
        <f ca="1">IF(Q$2,data2!M91/Calibration!$G92,"")</f>
        <v>4.2253286611545753E-2</v>
      </c>
      <c r="R93" s="114">
        <f ca="1">IF(R$2,data2!N91/Calibration!$G92,"")</f>
        <v>4.2253286611545753E-2</v>
      </c>
      <c r="S93" s="114">
        <f ca="1">IF(S$2,data2!O91/Calibration!$G92,"")</f>
        <v>4.2253286611545753E-2</v>
      </c>
      <c r="T93" s="114">
        <f ca="1">IF(T$2,data2!P91/Calibration!$G92,"")</f>
        <v>0</v>
      </c>
      <c r="U93" s="114">
        <f ca="1">IF(U$2,data2!Q91/Calibration!$G92,"")</f>
        <v>4.2253286611545753E-2</v>
      </c>
      <c r="V93" s="114">
        <f ca="1">IF(V$2,data2!R91/Calibration!$G92,"")</f>
        <v>4.2253286611545753E-2</v>
      </c>
      <c r="W93" s="114">
        <f ca="1">IF(W$2,data2!S91/Calibration!$G92,"")</f>
        <v>0</v>
      </c>
      <c r="X93" s="114">
        <f ca="1">IF(X$2,data2!T91/Calibration!$G92,"")</f>
        <v>0</v>
      </c>
      <c r="Y93" s="114">
        <f ca="1">IF(Y$2,data2!U91/Calibration!$G92,"")</f>
        <v>0</v>
      </c>
      <c r="Z93" s="114" t="str">
        <f>IF(Z$2,data2!V91/Calibration!$G92,"")</f>
        <v/>
      </c>
      <c r="AA93" s="114">
        <f ca="1">IF(AA$2,data2!W91/Calibration!$G92,"")</f>
        <v>0</v>
      </c>
      <c r="AB93" s="114">
        <f ca="1">IF(AB$2,data2!X91/Calibration!$G92,"")</f>
        <v>4.2253286611545753E-2</v>
      </c>
      <c r="AC93" s="114">
        <f ca="1">IF(AC$2,data2!Y91/Calibration!$G92,"")</f>
        <v>4.2253286611545753E-2</v>
      </c>
      <c r="AD93" s="114">
        <f ca="1">IF(AD$2,data2!Z91/Calibration!$G92,"")</f>
        <v>4.2253286611545753E-2</v>
      </c>
      <c r="AE93" s="114">
        <f ca="1">IF(AE$2,data2!AA91/Calibration!$G92,"")</f>
        <v>0</v>
      </c>
      <c r="AF93" s="114">
        <f ca="1">IF(AF$2,data2!AB91/Calibration!$G92,"")</f>
        <v>0</v>
      </c>
      <c r="AG93" s="114">
        <f ca="1">IF(AG$2,data2!AC91/Calibration!$G92,"")</f>
        <v>0</v>
      </c>
      <c r="AH93" s="114">
        <f ca="1">IF(AH$2,data2!AD91/Calibration!$G92,"")</f>
        <v>4.2253286611545753E-2</v>
      </c>
      <c r="AI93" s="114">
        <f ca="1">IF(AI$2,data2!AE91/Calibration!$G92,"")</f>
        <v>0</v>
      </c>
      <c r="AJ93" s="114">
        <f ca="1">IF(AJ$2,data2!AF91/Calibration!$G92,"")</f>
        <v>0</v>
      </c>
      <c r="AK93" s="114">
        <f ca="1">IF(AK$2,data2!AG91/Calibration!$G92,"")</f>
        <v>4.2253286611545753E-2</v>
      </c>
    </row>
    <row r="94" spans="1:37">
      <c r="A94" s="112">
        <f>data2!A92</f>
        <v>750</v>
      </c>
      <c r="B94" s="114">
        <f t="shared" ca="1" si="5"/>
        <v>-9.0573967450291656E-3</v>
      </c>
      <c r="C94" s="114">
        <f t="shared" ca="1" si="6"/>
        <v>2.3603629861456317E-2</v>
      </c>
      <c r="D94" s="114">
        <f t="shared" ca="1" si="7"/>
        <v>5.62646564679418E-2</v>
      </c>
      <c r="E94" s="114">
        <f t="shared" ca="1" si="8"/>
        <v>2.1774017737656991E-2</v>
      </c>
      <c r="F94" s="114">
        <f ca="1">IF(F$2,data2!B92/Calibration!$G93,"")</f>
        <v>0</v>
      </c>
      <c r="G94" s="114">
        <f ca="1">IF(G$2,data2!C92/Calibration!$G93,"")</f>
        <v>4.3041913276773279E-2</v>
      </c>
      <c r="H94" s="114">
        <f ca="1">IF(H$2,data2!D92/Calibration!$G93,"")</f>
        <v>4.3041913276773279E-2</v>
      </c>
      <c r="I94" s="114">
        <f ca="1">IF(I$2,data2!E92/Calibration!$G93,"")</f>
        <v>4.3041913276773279E-2</v>
      </c>
      <c r="J94" s="114">
        <f ca="1">IF(J$2,data2!F92/Calibration!$G93,"")</f>
        <v>4.3041913276773279E-2</v>
      </c>
      <c r="K94" s="114">
        <f ca="1">IF(K$2,data2!G92/Calibration!$G93,"")</f>
        <v>4.3041913276773279E-2</v>
      </c>
      <c r="L94" s="114">
        <f ca="1">IF(L$2,data2!H92/Calibration!$G93,"")</f>
        <v>0</v>
      </c>
      <c r="M94" s="114">
        <f ca="1">IF(M$2,data2!I92/Calibration!$G93,"")</f>
        <v>0</v>
      </c>
      <c r="N94" s="114">
        <f ca="1">IF(N$2,data2!J92/Calibration!$G93,"")</f>
        <v>4.3041913276773279E-2</v>
      </c>
      <c r="O94" s="114">
        <f ca="1">IF(O$2,data2!K92/Calibration!$G93,"")</f>
        <v>0</v>
      </c>
      <c r="P94" s="114">
        <f ca="1">IF(P$2,data2!L92/Calibration!$G93,"")</f>
        <v>4.3041913276773279E-2</v>
      </c>
      <c r="Q94" s="114">
        <f ca="1">IF(Q$2,data2!M92/Calibration!$G93,"")</f>
        <v>4.3041913276773279E-2</v>
      </c>
      <c r="R94" s="114">
        <f ca="1">IF(R$2,data2!N92/Calibration!$G93,"")</f>
        <v>4.3041913276773279E-2</v>
      </c>
      <c r="S94" s="114">
        <f ca="1">IF(S$2,data2!O92/Calibration!$G93,"")</f>
        <v>4.3041913276773279E-2</v>
      </c>
      <c r="T94" s="114">
        <f ca="1">IF(T$2,data2!P92/Calibration!$G93,"")</f>
        <v>0</v>
      </c>
      <c r="U94" s="114">
        <f ca="1">IF(U$2,data2!Q92/Calibration!$G93,"")</f>
        <v>4.3041913276773279E-2</v>
      </c>
      <c r="V94" s="114">
        <f ca="1">IF(V$2,data2!R92/Calibration!$G93,"")</f>
        <v>4.3041913276773279E-2</v>
      </c>
      <c r="W94" s="114">
        <f ca="1">IF(W$2,data2!S92/Calibration!$G93,"")</f>
        <v>0</v>
      </c>
      <c r="X94" s="114">
        <f ca="1">IF(X$2,data2!T92/Calibration!$G93,"")</f>
        <v>0</v>
      </c>
      <c r="Y94" s="114">
        <f ca="1">IF(Y$2,data2!U92/Calibration!$G93,"")</f>
        <v>0</v>
      </c>
      <c r="Z94" s="114" t="str">
        <f>IF(Z$2,data2!V92/Calibration!$G93,"")</f>
        <v/>
      </c>
      <c r="AA94" s="114">
        <f ca="1">IF(AA$2,data2!W92/Calibration!$G93,"")</f>
        <v>0</v>
      </c>
      <c r="AB94" s="114">
        <f ca="1">IF(AB$2,data2!X92/Calibration!$G93,"")</f>
        <v>4.3041913276773279E-2</v>
      </c>
      <c r="AC94" s="114">
        <f ca="1">IF(AC$2,data2!Y92/Calibration!$G93,"")</f>
        <v>4.3041913276773279E-2</v>
      </c>
      <c r="AD94" s="114">
        <f ca="1">IF(AD$2,data2!Z92/Calibration!$G93,"")</f>
        <v>4.3041913276773279E-2</v>
      </c>
      <c r="AE94" s="114">
        <f ca="1">IF(AE$2,data2!AA92/Calibration!$G93,"")</f>
        <v>0</v>
      </c>
      <c r="AF94" s="114">
        <f ca="1">IF(AF$2,data2!AB92/Calibration!$G93,"")</f>
        <v>0</v>
      </c>
      <c r="AG94" s="114">
        <f ca="1">IF(AG$2,data2!AC92/Calibration!$G93,"")</f>
        <v>0</v>
      </c>
      <c r="AH94" s="114">
        <f ca="1">IF(AH$2,data2!AD92/Calibration!$G93,"")</f>
        <v>4.3041913276773279E-2</v>
      </c>
      <c r="AI94" s="114">
        <f ca="1">IF(AI$2,data2!AE92/Calibration!$G93,"")</f>
        <v>0</v>
      </c>
      <c r="AJ94" s="114">
        <f ca="1">IF(AJ$2,data2!AF92/Calibration!$G93,"")</f>
        <v>0</v>
      </c>
      <c r="AK94" s="114">
        <f ca="1">IF(AK$2,data2!AG92/Calibration!$G93,"")</f>
        <v>4.3041913276773279E-2</v>
      </c>
    </row>
    <row r="95" spans="1:37">
      <c r="A95" s="112">
        <f>data2!A93</f>
        <v>755</v>
      </c>
      <c r="B95" s="114">
        <f t="shared" ca="1" si="5"/>
        <v>-1.0769288070685737E-2</v>
      </c>
      <c r="C95" s="114">
        <f t="shared" ca="1" si="6"/>
        <v>2.2606674772408658E-2</v>
      </c>
      <c r="D95" s="114">
        <f t="shared" ca="1" si="7"/>
        <v>5.5982637615503053E-2</v>
      </c>
      <c r="E95" s="114">
        <f t="shared" ca="1" si="8"/>
        <v>2.2250641895396266E-2</v>
      </c>
      <c r="F95" s="114">
        <f ca="1">IF(F$2,data2!B93/Calibration!$G94,"")</f>
        <v>0</v>
      </c>
      <c r="G95" s="114">
        <f ca="1">IF(G$2,data2!C93/Calibration!$G94,"")</f>
        <v>4.3800432371541791E-2</v>
      </c>
      <c r="H95" s="114">
        <f ca="1">IF(H$2,data2!D93/Calibration!$G94,"")</f>
        <v>4.3800432371541791E-2</v>
      </c>
      <c r="I95" s="114">
        <f ca="1">IF(I$2,data2!E93/Calibration!$G94,"")</f>
        <v>4.3800432371541791E-2</v>
      </c>
      <c r="J95" s="114">
        <f ca="1">IF(J$2,data2!F93/Calibration!$G94,"")</f>
        <v>4.3800432371541791E-2</v>
      </c>
      <c r="K95" s="114">
        <f ca="1">IF(K$2,data2!G93/Calibration!$G94,"")</f>
        <v>4.3800432371541791E-2</v>
      </c>
      <c r="L95" s="114">
        <f ca="1">IF(L$2,data2!H93/Calibration!$G94,"")</f>
        <v>0</v>
      </c>
      <c r="M95" s="114">
        <f ca="1">IF(M$2,data2!I93/Calibration!$G94,"")</f>
        <v>0</v>
      </c>
      <c r="N95" s="114">
        <f ca="1">IF(N$2,data2!J93/Calibration!$G94,"")</f>
        <v>0</v>
      </c>
      <c r="O95" s="114">
        <f ca="1">IF(O$2,data2!K93/Calibration!$G94,"")</f>
        <v>0</v>
      </c>
      <c r="P95" s="114">
        <f ca="1">IF(P$2,data2!L93/Calibration!$G94,"")</f>
        <v>4.3800432371541791E-2</v>
      </c>
      <c r="Q95" s="114">
        <f ca="1">IF(Q$2,data2!M93/Calibration!$G94,"")</f>
        <v>4.3800432371541791E-2</v>
      </c>
      <c r="R95" s="114">
        <f ca="1">IF(R$2,data2!N93/Calibration!$G94,"")</f>
        <v>4.3800432371541791E-2</v>
      </c>
      <c r="S95" s="114">
        <f ca="1">IF(S$2,data2!O93/Calibration!$G94,"")</f>
        <v>4.3800432371541791E-2</v>
      </c>
      <c r="T95" s="114">
        <f ca="1">IF(T$2,data2!P93/Calibration!$G94,"")</f>
        <v>0</v>
      </c>
      <c r="U95" s="114">
        <f ca="1">IF(U$2,data2!Q93/Calibration!$G94,"")</f>
        <v>4.3800432371541791E-2</v>
      </c>
      <c r="V95" s="114">
        <f ca="1">IF(V$2,data2!R93/Calibration!$G94,"")</f>
        <v>4.3800432371541791E-2</v>
      </c>
      <c r="W95" s="114">
        <f ca="1">IF(W$2,data2!S93/Calibration!$G94,"")</f>
        <v>0</v>
      </c>
      <c r="X95" s="114">
        <f ca="1">IF(X$2,data2!T93/Calibration!$G94,"")</f>
        <v>0</v>
      </c>
      <c r="Y95" s="114">
        <f ca="1">IF(Y$2,data2!U93/Calibration!$G94,"")</f>
        <v>0</v>
      </c>
      <c r="Z95" s="114" t="str">
        <f>IF(Z$2,data2!V93/Calibration!$G94,"")</f>
        <v/>
      </c>
      <c r="AA95" s="114">
        <f ca="1">IF(AA$2,data2!W93/Calibration!$G94,"")</f>
        <v>0</v>
      </c>
      <c r="AB95" s="114">
        <f ca="1">IF(AB$2,data2!X93/Calibration!$G94,"")</f>
        <v>4.3800432371541791E-2</v>
      </c>
      <c r="AC95" s="114">
        <f ca="1">IF(AC$2,data2!Y93/Calibration!$G94,"")</f>
        <v>4.3800432371541791E-2</v>
      </c>
      <c r="AD95" s="114">
        <f ca="1">IF(AD$2,data2!Z93/Calibration!$G94,"")</f>
        <v>4.3800432371541791E-2</v>
      </c>
      <c r="AE95" s="114">
        <f ca="1">IF(AE$2,data2!AA93/Calibration!$G94,"")</f>
        <v>0</v>
      </c>
      <c r="AF95" s="114">
        <f ca="1">IF(AF$2,data2!AB93/Calibration!$G94,"")</f>
        <v>0</v>
      </c>
      <c r="AG95" s="114">
        <f ca="1">IF(AG$2,data2!AC93/Calibration!$G94,"")</f>
        <v>0</v>
      </c>
      <c r="AH95" s="114">
        <f ca="1">IF(AH$2,data2!AD93/Calibration!$G94,"")</f>
        <v>4.3800432371541791E-2</v>
      </c>
      <c r="AI95" s="114">
        <f ca="1">IF(AI$2,data2!AE93/Calibration!$G94,"")</f>
        <v>0</v>
      </c>
      <c r="AJ95" s="114">
        <f ca="1">IF(AJ$2,data2!AF93/Calibration!$G94,"")</f>
        <v>0</v>
      </c>
      <c r="AK95" s="114">
        <f ca="1">IF(AK$2,data2!AG93/Calibration!$G94,"")</f>
        <v>4.3800432371541791E-2</v>
      </c>
    </row>
    <row r="96" spans="1:37">
      <c r="A96" s="112">
        <f>data2!A94</f>
        <v>760</v>
      </c>
      <c r="B96" s="114">
        <f t="shared" ca="1" si="5"/>
        <v>-1.0984574398231008E-2</v>
      </c>
      <c r="C96" s="114">
        <f t="shared" ca="1" si="6"/>
        <v>2.3058599538262996E-2</v>
      </c>
      <c r="D96" s="114">
        <f t="shared" ca="1" si="7"/>
        <v>5.7101773474756999E-2</v>
      </c>
      <c r="E96" s="114">
        <f t="shared" ca="1" si="8"/>
        <v>2.2695449290996005E-2</v>
      </c>
      <c r="F96" s="114">
        <f ca="1">IF(F$2,data2!B94/Calibration!$G95,"")</f>
        <v>0</v>
      </c>
      <c r="G96" s="114">
        <f ca="1">IF(G$2,data2!C94/Calibration!$G95,"")</f>
        <v>4.4676036605384571E-2</v>
      </c>
      <c r="H96" s="114">
        <f ca="1">IF(H$2,data2!D94/Calibration!$G95,"")</f>
        <v>4.4676036605384571E-2</v>
      </c>
      <c r="I96" s="114">
        <f ca="1">IF(I$2,data2!E94/Calibration!$G95,"")</f>
        <v>4.4676036605384571E-2</v>
      </c>
      <c r="J96" s="114">
        <f ca="1">IF(J$2,data2!F94/Calibration!$G95,"")</f>
        <v>4.4676036605384571E-2</v>
      </c>
      <c r="K96" s="114">
        <f ca="1">IF(K$2,data2!G94/Calibration!$G95,"")</f>
        <v>4.4676036605384571E-2</v>
      </c>
      <c r="L96" s="114">
        <f ca="1">IF(L$2,data2!H94/Calibration!$G95,"")</f>
        <v>0</v>
      </c>
      <c r="M96" s="114">
        <f ca="1">IF(M$2,data2!I94/Calibration!$G95,"")</f>
        <v>0</v>
      </c>
      <c r="N96" s="114">
        <f ca="1">IF(N$2,data2!J94/Calibration!$G95,"")</f>
        <v>0</v>
      </c>
      <c r="O96" s="114">
        <f ca="1">IF(O$2,data2!K94/Calibration!$G95,"")</f>
        <v>0</v>
      </c>
      <c r="P96" s="114">
        <f ca="1">IF(P$2,data2!L94/Calibration!$G95,"")</f>
        <v>4.4676036605384571E-2</v>
      </c>
      <c r="Q96" s="114">
        <f ca="1">IF(Q$2,data2!M94/Calibration!$G95,"")</f>
        <v>4.4676036605384571E-2</v>
      </c>
      <c r="R96" s="114">
        <f ca="1">IF(R$2,data2!N94/Calibration!$G95,"")</f>
        <v>4.4676036605384571E-2</v>
      </c>
      <c r="S96" s="114">
        <f ca="1">IF(S$2,data2!O94/Calibration!$G95,"")</f>
        <v>4.4676036605384571E-2</v>
      </c>
      <c r="T96" s="114">
        <f ca="1">IF(T$2,data2!P94/Calibration!$G95,"")</f>
        <v>0</v>
      </c>
      <c r="U96" s="114">
        <f ca="1">IF(U$2,data2!Q94/Calibration!$G95,"")</f>
        <v>4.4676036605384571E-2</v>
      </c>
      <c r="V96" s="114">
        <f ca="1">IF(V$2,data2!R94/Calibration!$G95,"")</f>
        <v>4.4676036605384571E-2</v>
      </c>
      <c r="W96" s="114">
        <f ca="1">IF(W$2,data2!S94/Calibration!$G95,"")</f>
        <v>0</v>
      </c>
      <c r="X96" s="114">
        <f ca="1">IF(X$2,data2!T94/Calibration!$G95,"")</f>
        <v>0</v>
      </c>
      <c r="Y96" s="114">
        <f ca="1">IF(Y$2,data2!U94/Calibration!$G95,"")</f>
        <v>0</v>
      </c>
      <c r="Z96" s="114" t="str">
        <f>IF(Z$2,data2!V94/Calibration!$G95,"")</f>
        <v/>
      </c>
      <c r="AA96" s="114">
        <f ca="1">IF(AA$2,data2!W94/Calibration!$G95,"")</f>
        <v>0</v>
      </c>
      <c r="AB96" s="114">
        <f ca="1">IF(AB$2,data2!X94/Calibration!$G95,"")</f>
        <v>4.4676036605384571E-2</v>
      </c>
      <c r="AC96" s="114">
        <f ca="1">IF(AC$2,data2!Y94/Calibration!$G95,"")</f>
        <v>4.4676036605384571E-2</v>
      </c>
      <c r="AD96" s="114">
        <f ca="1">IF(AD$2,data2!Z94/Calibration!$G95,"")</f>
        <v>4.4676036605384571E-2</v>
      </c>
      <c r="AE96" s="114">
        <f ca="1">IF(AE$2,data2!AA94/Calibration!$G95,"")</f>
        <v>0</v>
      </c>
      <c r="AF96" s="114">
        <f ca="1">IF(AF$2,data2!AB94/Calibration!$G95,"")</f>
        <v>0</v>
      </c>
      <c r="AG96" s="114">
        <f ca="1">IF(AG$2,data2!AC94/Calibration!$G95,"")</f>
        <v>0</v>
      </c>
      <c r="AH96" s="114">
        <f ca="1">IF(AH$2,data2!AD94/Calibration!$G95,"")</f>
        <v>4.4676036605384571E-2</v>
      </c>
      <c r="AI96" s="114">
        <f ca="1">IF(AI$2,data2!AE94/Calibration!$G95,"")</f>
        <v>0</v>
      </c>
      <c r="AJ96" s="114">
        <f ca="1">IF(AJ$2,data2!AF94/Calibration!$G95,"")</f>
        <v>0</v>
      </c>
      <c r="AK96" s="114">
        <f ca="1">IF(AK$2,data2!AG94/Calibration!$G95,"")</f>
        <v>4.4676036605384571E-2</v>
      </c>
    </row>
    <row r="97" spans="1:37">
      <c r="A97" s="112">
        <f>data2!A95</f>
        <v>765</v>
      </c>
      <c r="B97" s="114">
        <f t="shared" ca="1" si="5"/>
        <v>-1.1188123815052447E-2</v>
      </c>
      <c r="C97" s="114">
        <f t="shared" ca="1" si="6"/>
        <v>2.3485886415166361E-2</v>
      </c>
      <c r="D97" s="114">
        <f t="shared" ca="1" si="7"/>
        <v>5.8159896645385165E-2</v>
      </c>
      <c r="E97" s="114">
        <f t="shared" ca="1" si="8"/>
        <v>2.3116006820145869E-2</v>
      </c>
      <c r="F97" s="114">
        <f ca="1">IF(F$2,data2!B95/Calibration!$G96,"")</f>
        <v>0</v>
      </c>
      <c r="G97" s="114">
        <f ca="1">IF(G$2,data2!C95/Calibration!$G96,"")</f>
        <v>4.5503904929384824E-2</v>
      </c>
      <c r="H97" s="114">
        <f ca="1">IF(H$2,data2!D95/Calibration!$G96,"")</f>
        <v>4.5503904929384824E-2</v>
      </c>
      <c r="I97" s="114">
        <f ca="1">IF(I$2,data2!E95/Calibration!$G96,"")</f>
        <v>4.5503904929384824E-2</v>
      </c>
      <c r="J97" s="114">
        <f ca="1">IF(J$2,data2!F95/Calibration!$G96,"")</f>
        <v>4.5503904929384824E-2</v>
      </c>
      <c r="K97" s="114">
        <f ca="1">IF(K$2,data2!G95/Calibration!$G96,"")</f>
        <v>4.5503904929384824E-2</v>
      </c>
      <c r="L97" s="114">
        <f ca="1">IF(L$2,data2!H95/Calibration!$G96,"")</f>
        <v>0</v>
      </c>
      <c r="M97" s="114">
        <f ca="1">IF(M$2,data2!I95/Calibration!$G96,"")</f>
        <v>0</v>
      </c>
      <c r="N97" s="114">
        <f ca="1">IF(N$2,data2!J95/Calibration!$G96,"")</f>
        <v>0</v>
      </c>
      <c r="O97" s="114">
        <f ca="1">IF(O$2,data2!K95/Calibration!$G96,"")</f>
        <v>0</v>
      </c>
      <c r="P97" s="114">
        <f ca="1">IF(P$2,data2!L95/Calibration!$G96,"")</f>
        <v>4.5503904929384824E-2</v>
      </c>
      <c r="Q97" s="114">
        <f ca="1">IF(Q$2,data2!M95/Calibration!$G96,"")</f>
        <v>4.5503904929384824E-2</v>
      </c>
      <c r="R97" s="114">
        <f ca="1">IF(R$2,data2!N95/Calibration!$G96,"")</f>
        <v>4.5503904929384824E-2</v>
      </c>
      <c r="S97" s="114">
        <f ca="1">IF(S$2,data2!O95/Calibration!$G96,"")</f>
        <v>4.5503904929384824E-2</v>
      </c>
      <c r="T97" s="114">
        <f ca="1">IF(T$2,data2!P95/Calibration!$G96,"")</f>
        <v>0</v>
      </c>
      <c r="U97" s="114">
        <f ca="1">IF(U$2,data2!Q95/Calibration!$G96,"")</f>
        <v>4.5503904929384824E-2</v>
      </c>
      <c r="V97" s="114">
        <f ca="1">IF(V$2,data2!R95/Calibration!$G96,"")</f>
        <v>4.5503904929384824E-2</v>
      </c>
      <c r="W97" s="114">
        <f ca="1">IF(W$2,data2!S95/Calibration!$G96,"")</f>
        <v>0</v>
      </c>
      <c r="X97" s="114">
        <f ca="1">IF(X$2,data2!T95/Calibration!$G96,"")</f>
        <v>0</v>
      </c>
      <c r="Y97" s="114">
        <f ca="1">IF(Y$2,data2!U95/Calibration!$G96,"")</f>
        <v>0</v>
      </c>
      <c r="Z97" s="114" t="str">
        <f>IF(Z$2,data2!V95/Calibration!$G96,"")</f>
        <v/>
      </c>
      <c r="AA97" s="114">
        <f ca="1">IF(AA$2,data2!W95/Calibration!$G96,"")</f>
        <v>0</v>
      </c>
      <c r="AB97" s="114">
        <f ca="1">IF(AB$2,data2!X95/Calibration!$G96,"")</f>
        <v>4.5503904929384824E-2</v>
      </c>
      <c r="AC97" s="114">
        <f ca="1">IF(AC$2,data2!Y95/Calibration!$G96,"")</f>
        <v>4.5503904929384824E-2</v>
      </c>
      <c r="AD97" s="114">
        <f ca="1">IF(AD$2,data2!Z95/Calibration!$G96,"")</f>
        <v>4.5503904929384824E-2</v>
      </c>
      <c r="AE97" s="114">
        <f ca="1">IF(AE$2,data2!AA95/Calibration!$G96,"")</f>
        <v>0</v>
      </c>
      <c r="AF97" s="114">
        <f ca="1">IF(AF$2,data2!AB95/Calibration!$G96,"")</f>
        <v>0</v>
      </c>
      <c r="AG97" s="114">
        <f ca="1">IF(AG$2,data2!AC95/Calibration!$G96,"")</f>
        <v>0</v>
      </c>
      <c r="AH97" s="114">
        <f ca="1">IF(AH$2,data2!AD95/Calibration!$G96,"")</f>
        <v>4.5503904929384824E-2</v>
      </c>
      <c r="AI97" s="114">
        <f ca="1">IF(AI$2,data2!AE95/Calibration!$G96,"")</f>
        <v>0</v>
      </c>
      <c r="AJ97" s="114">
        <f ca="1">IF(AJ$2,data2!AF95/Calibration!$G96,"")</f>
        <v>0</v>
      </c>
      <c r="AK97" s="114">
        <f ca="1">IF(AK$2,data2!AG95/Calibration!$G96,"")</f>
        <v>4.5503904929384824E-2</v>
      </c>
    </row>
    <row r="98" spans="1:37">
      <c r="A98" s="112">
        <f>data2!A96</f>
        <v>770</v>
      </c>
      <c r="B98" s="114">
        <f t="shared" ca="1" si="5"/>
        <v>-9.7407462997091791E-3</v>
      </c>
      <c r="C98" s="114">
        <f t="shared" ca="1" si="6"/>
        <v>2.538444287083556E-2</v>
      </c>
      <c r="D98" s="114">
        <f t="shared" ca="1" si="7"/>
        <v>6.0509632041380296E-2</v>
      </c>
      <c r="E98" s="114">
        <f t="shared" ca="1" si="8"/>
        <v>2.3416792780363158E-2</v>
      </c>
      <c r="F98" s="114">
        <f ca="1">IF(F$2,data2!B96/Calibration!$G97,"")</f>
        <v>0</v>
      </c>
      <c r="G98" s="114">
        <f ca="1">IF(G$2,data2!C96/Calibration!$G97,"")</f>
        <v>4.6289278176229569E-2</v>
      </c>
      <c r="H98" s="114">
        <f ca="1">IF(H$2,data2!D96/Calibration!$G97,"")</f>
        <v>4.6289278176229569E-2</v>
      </c>
      <c r="I98" s="114">
        <f ca="1">IF(I$2,data2!E96/Calibration!$G97,"")</f>
        <v>4.6289278176229569E-2</v>
      </c>
      <c r="J98" s="114">
        <f ca="1">IF(J$2,data2!F96/Calibration!$G97,"")</f>
        <v>4.6289278176229569E-2</v>
      </c>
      <c r="K98" s="114">
        <f ca="1">IF(K$2,data2!G96/Calibration!$G97,"")</f>
        <v>4.6289278176229569E-2</v>
      </c>
      <c r="L98" s="114">
        <f ca="1">IF(L$2,data2!H96/Calibration!$G97,"")</f>
        <v>0</v>
      </c>
      <c r="M98" s="114">
        <f ca="1">IF(M$2,data2!I96/Calibration!$G97,"")</f>
        <v>0</v>
      </c>
      <c r="N98" s="114">
        <f ca="1">IF(N$2,data2!J96/Calibration!$G97,"")</f>
        <v>4.6289278176229569E-2</v>
      </c>
      <c r="O98" s="114">
        <f ca="1">IF(O$2,data2!K96/Calibration!$G97,"")</f>
        <v>0</v>
      </c>
      <c r="P98" s="114">
        <f ca="1">IF(P$2,data2!L96/Calibration!$G97,"")</f>
        <v>4.6289278176229569E-2</v>
      </c>
      <c r="Q98" s="114">
        <f ca="1">IF(Q$2,data2!M96/Calibration!$G97,"")</f>
        <v>4.6289278176229569E-2</v>
      </c>
      <c r="R98" s="114">
        <f ca="1">IF(R$2,data2!N96/Calibration!$G97,"")</f>
        <v>4.6289278176229569E-2</v>
      </c>
      <c r="S98" s="114">
        <f ca="1">IF(S$2,data2!O96/Calibration!$G97,"")</f>
        <v>4.6289278176229569E-2</v>
      </c>
      <c r="T98" s="114">
        <f ca="1">IF(T$2,data2!P96/Calibration!$G97,"")</f>
        <v>0</v>
      </c>
      <c r="U98" s="114">
        <f ca="1">IF(U$2,data2!Q96/Calibration!$G97,"")</f>
        <v>4.6289278176229569E-2</v>
      </c>
      <c r="V98" s="114">
        <f ca="1">IF(V$2,data2!R96/Calibration!$G97,"")</f>
        <v>4.6289278176229569E-2</v>
      </c>
      <c r="W98" s="114">
        <f ca="1">IF(W$2,data2!S96/Calibration!$G97,"")</f>
        <v>0</v>
      </c>
      <c r="X98" s="114">
        <f ca="1">IF(X$2,data2!T96/Calibration!$G97,"")</f>
        <v>0</v>
      </c>
      <c r="Y98" s="114">
        <f ca="1">IF(Y$2,data2!U96/Calibration!$G97,"")</f>
        <v>0</v>
      </c>
      <c r="Z98" s="114" t="str">
        <f>IF(Z$2,data2!V96/Calibration!$G97,"")</f>
        <v/>
      </c>
      <c r="AA98" s="114">
        <f ca="1">IF(AA$2,data2!W96/Calibration!$G97,"")</f>
        <v>0</v>
      </c>
      <c r="AB98" s="114">
        <f ca="1">IF(AB$2,data2!X96/Calibration!$G97,"")</f>
        <v>4.6289278176229569E-2</v>
      </c>
      <c r="AC98" s="114">
        <f ca="1">IF(AC$2,data2!Y96/Calibration!$G97,"")</f>
        <v>4.6289278176229569E-2</v>
      </c>
      <c r="AD98" s="114">
        <f ca="1">IF(AD$2,data2!Z96/Calibration!$G97,"")</f>
        <v>4.6289278176229569E-2</v>
      </c>
      <c r="AE98" s="114">
        <f ca="1">IF(AE$2,data2!AA96/Calibration!$G97,"")</f>
        <v>0</v>
      </c>
      <c r="AF98" s="114">
        <f ca="1">IF(AF$2,data2!AB96/Calibration!$G97,"")</f>
        <v>0</v>
      </c>
      <c r="AG98" s="114">
        <f ca="1">IF(AG$2,data2!AC96/Calibration!$G97,"")</f>
        <v>0</v>
      </c>
      <c r="AH98" s="114">
        <f ca="1">IF(AH$2,data2!AD96/Calibration!$G97,"")</f>
        <v>4.6289278176229569E-2</v>
      </c>
      <c r="AI98" s="114">
        <f ca="1">IF(AI$2,data2!AE96/Calibration!$G97,"")</f>
        <v>0</v>
      </c>
      <c r="AJ98" s="114">
        <f ca="1">IF(AJ$2,data2!AF96/Calibration!$G97,"")</f>
        <v>0</v>
      </c>
      <c r="AK98" s="114">
        <f ca="1">IF(AK$2,data2!AG96/Calibration!$G97,"")</f>
        <v>4.6289278176229569E-2</v>
      </c>
    </row>
    <row r="99" spans="1:37">
      <c r="A99" s="112">
        <f>data2!A97</f>
        <v>775</v>
      </c>
      <c r="B99" s="114">
        <f t="shared" ca="1" si="5"/>
        <v>-9.9351750645469937E-3</v>
      </c>
      <c r="C99" s="114">
        <f t="shared" ca="1" si="6"/>
        <v>2.5891125389979026E-2</v>
      </c>
      <c r="D99" s="114">
        <f t="shared" ca="1" si="7"/>
        <v>6.1717425844505042E-2</v>
      </c>
      <c r="E99" s="114">
        <f t="shared" ca="1" si="8"/>
        <v>2.3884200303017349E-2</v>
      </c>
      <c r="F99" s="114">
        <f ca="1">IF(F$2,data2!B97/Calibration!$G98,"")</f>
        <v>0</v>
      </c>
      <c r="G99" s="114">
        <f ca="1">IF(G$2,data2!C97/Calibration!$G98,"")</f>
        <v>4.7213228652314684E-2</v>
      </c>
      <c r="H99" s="114">
        <f ca="1">IF(H$2,data2!D97/Calibration!$G98,"")</f>
        <v>4.7213228652314684E-2</v>
      </c>
      <c r="I99" s="114">
        <f ca="1">IF(I$2,data2!E97/Calibration!$G98,"")</f>
        <v>4.7213228652314684E-2</v>
      </c>
      <c r="J99" s="114">
        <f ca="1">IF(J$2,data2!F97/Calibration!$G98,"")</f>
        <v>4.7213228652314684E-2</v>
      </c>
      <c r="K99" s="114">
        <f ca="1">IF(K$2,data2!G97/Calibration!$G98,"")</f>
        <v>4.7213228652314684E-2</v>
      </c>
      <c r="L99" s="114">
        <f ca="1">IF(L$2,data2!H97/Calibration!$G98,"")</f>
        <v>0</v>
      </c>
      <c r="M99" s="114">
        <f ca="1">IF(M$2,data2!I97/Calibration!$G98,"")</f>
        <v>0</v>
      </c>
      <c r="N99" s="114">
        <f ca="1">IF(N$2,data2!J97/Calibration!$G98,"")</f>
        <v>4.7213228652314684E-2</v>
      </c>
      <c r="O99" s="114">
        <f ca="1">IF(O$2,data2!K97/Calibration!$G98,"")</f>
        <v>0</v>
      </c>
      <c r="P99" s="114">
        <f ca="1">IF(P$2,data2!L97/Calibration!$G98,"")</f>
        <v>4.7213228652314684E-2</v>
      </c>
      <c r="Q99" s="114">
        <f ca="1">IF(Q$2,data2!M97/Calibration!$G98,"")</f>
        <v>4.7213228652314684E-2</v>
      </c>
      <c r="R99" s="114">
        <f ca="1">IF(R$2,data2!N97/Calibration!$G98,"")</f>
        <v>4.7213228652314684E-2</v>
      </c>
      <c r="S99" s="114">
        <f ca="1">IF(S$2,data2!O97/Calibration!$G98,"")</f>
        <v>4.7213228652314684E-2</v>
      </c>
      <c r="T99" s="114">
        <f ca="1">IF(T$2,data2!P97/Calibration!$G98,"")</f>
        <v>0</v>
      </c>
      <c r="U99" s="114">
        <f ca="1">IF(U$2,data2!Q97/Calibration!$G98,"")</f>
        <v>4.7213228652314684E-2</v>
      </c>
      <c r="V99" s="114">
        <f ca="1">IF(V$2,data2!R97/Calibration!$G98,"")</f>
        <v>4.7213228652314684E-2</v>
      </c>
      <c r="W99" s="114">
        <f ca="1">IF(W$2,data2!S97/Calibration!$G98,"")</f>
        <v>0</v>
      </c>
      <c r="X99" s="114">
        <f ca="1">IF(X$2,data2!T97/Calibration!$G98,"")</f>
        <v>0</v>
      </c>
      <c r="Y99" s="114">
        <f ca="1">IF(Y$2,data2!U97/Calibration!$G98,"")</f>
        <v>0</v>
      </c>
      <c r="Z99" s="114" t="str">
        <f>IF(Z$2,data2!V97/Calibration!$G98,"")</f>
        <v/>
      </c>
      <c r="AA99" s="114">
        <f ca="1">IF(AA$2,data2!W97/Calibration!$G98,"")</f>
        <v>0</v>
      </c>
      <c r="AB99" s="114">
        <f ca="1">IF(AB$2,data2!X97/Calibration!$G98,"")</f>
        <v>4.7213228652314684E-2</v>
      </c>
      <c r="AC99" s="114">
        <f ca="1">IF(AC$2,data2!Y97/Calibration!$G98,"")</f>
        <v>4.7213228652314684E-2</v>
      </c>
      <c r="AD99" s="114">
        <f ca="1">IF(AD$2,data2!Z97/Calibration!$G98,"")</f>
        <v>4.7213228652314684E-2</v>
      </c>
      <c r="AE99" s="114">
        <f ca="1">IF(AE$2,data2!AA97/Calibration!$G98,"")</f>
        <v>0</v>
      </c>
      <c r="AF99" s="114">
        <f ca="1">IF(AF$2,data2!AB97/Calibration!$G98,"")</f>
        <v>0</v>
      </c>
      <c r="AG99" s="114">
        <f ca="1">IF(AG$2,data2!AC97/Calibration!$G98,"")</f>
        <v>0</v>
      </c>
      <c r="AH99" s="114">
        <f ca="1">IF(AH$2,data2!AD97/Calibration!$G98,"")</f>
        <v>4.7213228652314684E-2</v>
      </c>
      <c r="AI99" s="114">
        <f ca="1">IF(AI$2,data2!AE97/Calibration!$G98,"")</f>
        <v>0</v>
      </c>
      <c r="AJ99" s="114">
        <f ca="1">IF(AJ$2,data2!AF97/Calibration!$G98,"")</f>
        <v>0</v>
      </c>
      <c r="AK99" s="114">
        <f ca="1">IF(AK$2,data2!AG97/Calibration!$G98,"")</f>
        <v>4.7213228652314684E-2</v>
      </c>
    </row>
    <row r="100" spans="1:37">
      <c r="A100" s="112">
        <f>data2!A98</f>
        <v>780</v>
      </c>
      <c r="B100" s="114">
        <f t="shared" ca="1" si="5"/>
        <v>-1.1822528978289251E-2</v>
      </c>
      <c r="C100" s="114">
        <f t="shared" ca="1" si="6"/>
        <v>2.4817617083442409E-2</v>
      </c>
      <c r="D100" s="114">
        <f t="shared" ca="1" si="7"/>
        <v>6.1457763145174066E-2</v>
      </c>
      <c r="E100" s="114">
        <f t="shared" ca="1" si="8"/>
        <v>2.4426764041154438E-2</v>
      </c>
      <c r="F100" s="114">
        <f ca="1">IF(F$2,data2!B98/Calibration!$G99,"")</f>
        <v>0</v>
      </c>
      <c r="G100" s="114">
        <f ca="1">IF(G$2,data2!C98/Calibration!$G99,"")</f>
        <v>4.808413309916966E-2</v>
      </c>
      <c r="H100" s="114">
        <f ca="1">IF(H$2,data2!D98/Calibration!$G99,"")</f>
        <v>4.808413309916966E-2</v>
      </c>
      <c r="I100" s="114">
        <f ca="1">IF(I$2,data2!E98/Calibration!$G99,"")</f>
        <v>4.808413309916966E-2</v>
      </c>
      <c r="J100" s="114">
        <f ca="1">IF(J$2,data2!F98/Calibration!$G99,"")</f>
        <v>4.808413309916966E-2</v>
      </c>
      <c r="K100" s="114">
        <f ca="1">IF(K$2,data2!G98/Calibration!$G99,"")</f>
        <v>4.808413309916966E-2</v>
      </c>
      <c r="L100" s="114">
        <f ca="1">IF(L$2,data2!H98/Calibration!$G99,"")</f>
        <v>0</v>
      </c>
      <c r="M100" s="114">
        <f ca="1">IF(M$2,data2!I98/Calibration!$G99,"")</f>
        <v>0</v>
      </c>
      <c r="N100" s="114">
        <f ca="1">IF(N$2,data2!J98/Calibration!$G99,"")</f>
        <v>0</v>
      </c>
      <c r="O100" s="114">
        <f ca="1">IF(O$2,data2!K98/Calibration!$G99,"")</f>
        <v>0</v>
      </c>
      <c r="P100" s="114">
        <f ca="1">IF(P$2,data2!L98/Calibration!$G99,"")</f>
        <v>4.808413309916966E-2</v>
      </c>
      <c r="Q100" s="114">
        <f ca="1">IF(Q$2,data2!M98/Calibration!$G99,"")</f>
        <v>4.808413309916966E-2</v>
      </c>
      <c r="R100" s="114">
        <f ca="1">IF(R$2,data2!N98/Calibration!$G99,"")</f>
        <v>4.808413309916966E-2</v>
      </c>
      <c r="S100" s="114">
        <f ca="1">IF(S$2,data2!O98/Calibration!$G99,"")</f>
        <v>4.808413309916966E-2</v>
      </c>
      <c r="T100" s="114">
        <f ca="1">IF(T$2,data2!P98/Calibration!$G99,"")</f>
        <v>0</v>
      </c>
      <c r="U100" s="114">
        <f ca="1">IF(U$2,data2!Q98/Calibration!$G99,"")</f>
        <v>4.808413309916966E-2</v>
      </c>
      <c r="V100" s="114">
        <f ca="1">IF(V$2,data2!R98/Calibration!$G99,"")</f>
        <v>4.808413309916966E-2</v>
      </c>
      <c r="W100" s="114">
        <f ca="1">IF(W$2,data2!S98/Calibration!$G99,"")</f>
        <v>0</v>
      </c>
      <c r="X100" s="114">
        <f ca="1">IF(X$2,data2!T98/Calibration!$G99,"")</f>
        <v>0</v>
      </c>
      <c r="Y100" s="114">
        <f ca="1">IF(Y$2,data2!U98/Calibration!$G99,"")</f>
        <v>0</v>
      </c>
      <c r="Z100" s="114" t="str">
        <f>IF(Z$2,data2!V98/Calibration!$G99,"")</f>
        <v/>
      </c>
      <c r="AA100" s="114">
        <f ca="1">IF(AA$2,data2!W98/Calibration!$G99,"")</f>
        <v>0</v>
      </c>
      <c r="AB100" s="114">
        <f ca="1">IF(AB$2,data2!X98/Calibration!$G99,"")</f>
        <v>4.808413309916966E-2</v>
      </c>
      <c r="AC100" s="114">
        <f ca="1">IF(AC$2,data2!Y98/Calibration!$G99,"")</f>
        <v>4.808413309916966E-2</v>
      </c>
      <c r="AD100" s="114">
        <f ca="1">IF(AD$2,data2!Z98/Calibration!$G99,"")</f>
        <v>4.808413309916966E-2</v>
      </c>
      <c r="AE100" s="114">
        <f ca="1">IF(AE$2,data2!AA98/Calibration!$G99,"")</f>
        <v>0</v>
      </c>
      <c r="AF100" s="114">
        <f ca="1">IF(AF$2,data2!AB98/Calibration!$G99,"")</f>
        <v>0</v>
      </c>
      <c r="AG100" s="114">
        <f ca="1">IF(AG$2,data2!AC98/Calibration!$G99,"")</f>
        <v>0</v>
      </c>
      <c r="AH100" s="114">
        <f ca="1">IF(AH$2,data2!AD98/Calibration!$G99,"")</f>
        <v>4.808413309916966E-2</v>
      </c>
      <c r="AI100" s="114">
        <f ca="1">IF(AI$2,data2!AE98/Calibration!$G99,"")</f>
        <v>0</v>
      </c>
      <c r="AJ100" s="114">
        <f ca="1">IF(AJ$2,data2!AF98/Calibration!$G99,"")</f>
        <v>0</v>
      </c>
      <c r="AK100" s="114">
        <f ca="1">IF(AK$2,data2!AG98/Calibration!$G99,"")</f>
        <v>4.808413309916966E-2</v>
      </c>
    </row>
    <row r="101" spans="1:37">
      <c r="A101" s="112">
        <f>data2!A99</f>
        <v>785</v>
      </c>
      <c r="B101" s="114">
        <f t="shared" ca="1" si="5"/>
        <v>-1.0310950827780274E-2</v>
      </c>
      <c r="C101" s="114">
        <f t="shared" ca="1" si="6"/>
        <v>2.6870399267004769E-2</v>
      </c>
      <c r="D101" s="114">
        <f t="shared" ca="1" si="7"/>
        <v>6.4051749361789811E-2</v>
      </c>
      <c r="E101" s="114">
        <f t="shared" ca="1" si="8"/>
        <v>2.4787566729856696E-2</v>
      </c>
      <c r="F101" s="114">
        <f ca="1">IF(F$2,data2!B99/Calibration!$G100,"")</f>
        <v>0</v>
      </c>
      <c r="G101" s="114">
        <f ca="1">IF(G$2,data2!C99/Calibration!$G100,"")</f>
        <v>4.8998963369243975E-2</v>
      </c>
      <c r="H101" s="114">
        <f ca="1">IF(H$2,data2!D99/Calibration!$G100,"")</f>
        <v>4.8998963369243975E-2</v>
      </c>
      <c r="I101" s="114">
        <f ca="1">IF(I$2,data2!E99/Calibration!$G100,"")</f>
        <v>4.8998963369243975E-2</v>
      </c>
      <c r="J101" s="114">
        <f ca="1">IF(J$2,data2!F99/Calibration!$G100,"")</f>
        <v>4.8998963369243975E-2</v>
      </c>
      <c r="K101" s="114">
        <f ca="1">IF(K$2,data2!G99/Calibration!$G100,"")</f>
        <v>4.8998963369243975E-2</v>
      </c>
      <c r="L101" s="114">
        <f ca="1">IF(L$2,data2!H99/Calibration!$G100,"")</f>
        <v>0</v>
      </c>
      <c r="M101" s="114">
        <f ca="1">IF(M$2,data2!I99/Calibration!$G100,"")</f>
        <v>0</v>
      </c>
      <c r="N101" s="114">
        <f ca="1">IF(N$2,data2!J99/Calibration!$G100,"")</f>
        <v>4.8998963369243975E-2</v>
      </c>
      <c r="O101" s="114">
        <f ca="1">IF(O$2,data2!K99/Calibration!$G100,"")</f>
        <v>0</v>
      </c>
      <c r="P101" s="114">
        <f ca="1">IF(P$2,data2!L99/Calibration!$G100,"")</f>
        <v>4.8998963369243975E-2</v>
      </c>
      <c r="Q101" s="114">
        <f ca="1">IF(Q$2,data2!M99/Calibration!$G100,"")</f>
        <v>4.8998963369243975E-2</v>
      </c>
      <c r="R101" s="114">
        <f ca="1">IF(R$2,data2!N99/Calibration!$G100,"")</f>
        <v>4.8998963369243975E-2</v>
      </c>
      <c r="S101" s="114">
        <f ca="1">IF(S$2,data2!O99/Calibration!$G100,"")</f>
        <v>4.8998963369243975E-2</v>
      </c>
      <c r="T101" s="114">
        <f ca="1">IF(T$2,data2!P99/Calibration!$G100,"")</f>
        <v>0</v>
      </c>
      <c r="U101" s="114">
        <f ca="1">IF(U$2,data2!Q99/Calibration!$G100,"")</f>
        <v>4.8998963369243975E-2</v>
      </c>
      <c r="V101" s="114">
        <f ca="1">IF(V$2,data2!R99/Calibration!$G100,"")</f>
        <v>4.8998963369243975E-2</v>
      </c>
      <c r="W101" s="114">
        <f ca="1">IF(W$2,data2!S99/Calibration!$G100,"")</f>
        <v>0</v>
      </c>
      <c r="X101" s="114">
        <f ca="1">IF(X$2,data2!T99/Calibration!$G100,"")</f>
        <v>0</v>
      </c>
      <c r="Y101" s="114">
        <f ca="1">IF(Y$2,data2!U99/Calibration!$G100,"")</f>
        <v>0</v>
      </c>
      <c r="Z101" s="114" t="str">
        <f>IF(Z$2,data2!V99/Calibration!$G100,"")</f>
        <v/>
      </c>
      <c r="AA101" s="114">
        <f ca="1">IF(AA$2,data2!W99/Calibration!$G100,"")</f>
        <v>0</v>
      </c>
      <c r="AB101" s="114">
        <f ca="1">IF(AB$2,data2!X99/Calibration!$G100,"")</f>
        <v>4.8998963369243975E-2</v>
      </c>
      <c r="AC101" s="114">
        <f ca="1">IF(AC$2,data2!Y99/Calibration!$G100,"")</f>
        <v>4.8998963369243975E-2</v>
      </c>
      <c r="AD101" s="114">
        <f ca="1">IF(AD$2,data2!Z99/Calibration!$G100,"")</f>
        <v>4.8998963369243975E-2</v>
      </c>
      <c r="AE101" s="114">
        <f ca="1">IF(AE$2,data2!AA99/Calibration!$G100,"")</f>
        <v>0</v>
      </c>
      <c r="AF101" s="114">
        <f ca="1">IF(AF$2,data2!AB99/Calibration!$G100,"")</f>
        <v>0</v>
      </c>
      <c r="AG101" s="114">
        <f ca="1">IF(AG$2,data2!AC99/Calibration!$G100,"")</f>
        <v>0</v>
      </c>
      <c r="AH101" s="114">
        <f ca="1">IF(AH$2,data2!AD99/Calibration!$G100,"")</f>
        <v>4.8998963369243975E-2</v>
      </c>
      <c r="AI101" s="114">
        <f ca="1">IF(AI$2,data2!AE99/Calibration!$G100,"")</f>
        <v>0</v>
      </c>
      <c r="AJ101" s="114">
        <f ca="1">IF(AJ$2,data2!AF99/Calibration!$G100,"")</f>
        <v>0</v>
      </c>
      <c r="AK101" s="114">
        <f ca="1">IF(AK$2,data2!AG99/Calibration!$G100,"")</f>
        <v>4.8998963369243975E-2</v>
      </c>
    </row>
    <row r="102" spans="1:37">
      <c r="A102" s="112">
        <f>data2!A100</f>
        <v>790</v>
      </c>
      <c r="B102" s="114">
        <f t="shared" ca="1" si="5"/>
        <v>-1.0490063302567444E-2</v>
      </c>
      <c r="C102" s="114">
        <f t="shared" ca="1" si="6"/>
        <v>2.7337167443055518E-2</v>
      </c>
      <c r="D102" s="114">
        <f t="shared" ca="1" si="7"/>
        <v>6.5164398188678474E-2</v>
      </c>
      <c r="E102" s="114">
        <f t="shared" ca="1" si="8"/>
        <v>2.521815383041531E-2</v>
      </c>
      <c r="F102" s="114">
        <f ca="1">IF(F$2,data2!B100/Calibration!$G101,"")</f>
        <v>0</v>
      </c>
      <c r="G102" s="114">
        <f ca="1">IF(G$2,data2!C100/Calibration!$G101,"")</f>
        <v>4.9850128866748292E-2</v>
      </c>
      <c r="H102" s="114">
        <f ca="1">IF(H$2,data2!D100/Calibration!$G101,"")</f>
        <v>4.9850128866748292E-2</v>
      </c>
      <c r="I102" s="114">
        <f ca="1">IF(I$2,data2!E100/Calibration!$G101,"")</f>
        <v>4.9850128866748292E-2</v>
      </c>
      <c r="J102" s="114">
        <f ca="1">IF(J$2,data2!F100/Calibration!$G101,"")</f>
        <v>4.9850128866748292E-2</v>
      </c>
      <c r="K102" s="114">
        <f ca="1">IF(K$2,data2!G100/Calibration!$G101,"")</f>
        <v>4.9850128866748292E-2</v>
      </c>
      <c r="L102" s="114">
        <f ca="1">IF(L$2,data2!H100/Calibration!$G101,"")</f>
        <v>0</v>
      </c>
      <c r="M102" s="114">
        <f ca="1">IF(M$2,data2!I100/Calibration!$G101,"")</f>
        <v>0</v>
      </c>
      <c r="N102" s="114">
        <f ca="1">IF(N$2,data2!J100/Calibration!$G101,"")</f>
        <v>4.9850128866748292E-2</v>
      </c>
      <c r="O102" s="114">
        <f ca="1">IF(O$2,data2!K100/Calibration!$G101,"")</f>
        <v>0</v>
      </c>
      <c r="P102" s="114">
        <f ca="1">IF(P$2,data2!L100/Calibration!$G101,"")</f>
        <v>4.9850128866748292E-2</v>
      </c>
      <c r="Q102" s="114">
        <f ca="1">IF(Q$2,data2!M100/Calibration!$G101,"")</f>
        <v>4.9850128866748292E-2</v>
      </c>
      <c r="R102" s="114">
        <f ca="1">IF(R$2,data2!N100/Calibration!$G101,"")</f>
        <v>4.9850128866748292E-2</v>
      </c>
      <c r="S102" s="114">
        <f ca="1">IF(S$2,data2!O100/Calibration!$G101,"")</f>
        <v>4.9850128866748292E-2</v>
      </c>
      <c r="T102" s="114">
        <f ca="1">IF(T$2,data2!P100/Calibration!$G101,"")</f>
        <v>0</v>
      </c>
      <c r="U102" s="114">
        <f ca="1">IF(U$2,data2!Q100/Calibration!$G101,"")</f>
        <v>4.9850128866748292E-2</v>
      </c>
      <c r="V102" s="114">
        <f ca="1">IF(V$2,data2!R100/Calibration!$G101,"")</f>
        <v>4.9850128866748292E-2</v>
      </c>
      <c r="W102" s="114">
        <f ca="1">IF(W$2,data2!S100/Calibration!$G101,"")</f>
        <v>0</v>
      </c>
      <c r="X102" s="114">
        <f ca="1">IF(X$2,data2!T100/Calibration!$G101,"")</f>
        <v>0</v>
      </c>
      <c r="Y102" s="114">
        <f ca="1">IF(Y$2,data2!U100/Calibration!$G101,"")</f>
        <v>0</v>
      </c>
      <c r="Z102" s="114" t="str">
        <f>IF(Z$2,data2!V100/Calibration!$G101,"")</f>
        <v/>
      </c>
      <c r="AA102" s="114">
        <f ca="1">IF(AA$2,data2!W100/Calibration!$G101,"")</f>
        <v>0</v>
      </c>
      <c r="AB102" s="114">
        <f ca="1">IF(AB$2,data2!X100/Calibration!$G101,"")</f>
        <v>4.9850128866748292E-2</v>
      </c>
      <c r="AC102" s="114">
        <f ca="1">IF(AC$2,data2!Y100/Calibration!$G101,"")</f>
        <v>4.9850128866748292E-2</v>
      </c>
      <c r="AD102" s="114">
        <f ca="1">IF(AD$2,data2!Z100/Calibration!$G101,"")</f>
        <v>4.9850128866748292E-2</v>
      </c>
      <c r="AE102" s="114">
        <f ca="1">IF(AE$2,data2!AA100/Calibration!$G101,"")</f>
        <v>0</v>
      </c>
      <c r="AF102" s="114">
        <f ca="1">IF(AF$2,data2!AB100/Calibration!$G101,"")</f>
        <v>0</v>
      </c>
      <c r="AG102" s="114">
        <f ca="1">IF(AG$2,data2!AC100/Calibration!$G101,"")</f>
        <v>0</v>
      </c>
      <c r="AH102" s="114">
        <f ca="1">IF(AH$2,data2!AD100/Calibration!$G101,"")</f>
        <v>4.9850128866748292E-2</v>
      </c>
      <c r="AI102" s="114">
        <f ca="1">IF(AI$2,data2!AE100/Calibration!$G101,"")</f>
        <v>0</v>
      </c>
      <c r="AJ102" s="114">
        <f ca="1">IF(AJ$2,data2!AF100/Calibration!$G101,"")</f>
        <v>0</v>
      </c>
      <c r="AK102" s="114">
        <f ca="1">IF(AK$2,data2!AG100/Calibration!$G101,"")</f>
        <v>4.9850128866748292E-2</v>
      </c>
    </row>
    <row r="103" spans="1:37">
      <c r="A103" s="112">
        <f>data2!A101</f>
        <v>795</v>
      </c>
      <c r="B103" s="114">
        <f t="shared" ca="1" si="5"/>
        <v>-1.0691474440518503E-2</v>
      </c>
      <c r="C103" s="114">
        <f t="shared" ca="1" si="6"/>
        <v>2.7862046068117562E-2</v>
      </c>
      <c r="D103" s="114">
        <f t="shared" ca="1" si="7"/>
        <v>6.6415566576753626E-2</v>
      </c>
      <c r="E103" s="114">
        <f t="shared" ca="1" si="8"/>
        <v>2.5702347005757378E-2</v>
      </c>
      <c r="F103" s="114">
        <f ca="1">IF(F$2,data2!B101/Calibration!$G102,"")</f>
        <v>0</v>
      </c>
      <c r="G103" s="114">
        <f ca="1">IF(G$2,data2!C101/Calibration!$G102,"")</f>
        <v>5.0807260477155537E-2</v>
      </c>
      <c r="H103" s="114">
        <f ca="1">IF(H$2,data2!D101/Calibration!$G102,"")</f>
        <v>5.0807260477155537E-2</v>
      </c>
      <c r="I103" s="114">
        <f ca="1">IF(I$2,data2!E101/Calibration!$G102,"")</f>
        <v>5.0807260477155537E-2</v>
      </c>
      <c r="J103" s="114">
        <f ca="1">IF(J$2,data2!F101/Calibration!$G102,"")</f>
        <v>5.0807260477155537E-2</v>
      </c>
      <c r="K103" s="114">
        <f ca="1">IF(K$2,data2!G101/Calibration!$G102,"")</f>
        <v>5.0807260477155537E-2</v>
      </c>
      <c r="L103" s="114">
        <f ca="1">IF(L$2,data2!H101/Calibration!$G102,"")</f>
        <v>0</v>
      </c>
      <c r="M103" s="114">
        <f ca="1">IF(M$2,data2!I101/Calibration!$G102,"")</f>
        <v>0</v>
      </c>
      <c r="N103" s="114">
        <f ca="1">IF(N$2,data2!J101/Calibration!$G102,"")</f>
        <v>5.0807260477155537E-2</v>
      </c>
      <c r="O103" s="114">
        <f ca="1">IF(O$2,data2!K101/Calibration!$G102,"")</f>
        <v>0</v>
      </c>
      <c r="P103" s="114">
        <f ca="1">IF(P$2,data2!L101/Calibration!$G102,"")</f>
        <v>5.0807260477155537E-2</v>
      </c>
      <c r="Q103" s="114">
        <f ca="1">IF(Q$2,data2!M101/Calibration!$G102,"")</f>
        <v>5.0807260477155537E-2</v>
      </c>
      <c r="R103" s="114">
        <f ca="1">IF(R$2,data2!N101/Calibration!$G102,"")</f>
        <v>5.0807260477155537E-2</v>
      </c>
      <c r="S103" s="114">
        <f ca="1">IF(S$2,data2!O101/Calibration!$G102,"")</f>
        <v>5.0807260477155537E-2</v>
      </c>
      <c r="T103" s="114">
        <f ca="1">IF(T$2,data2!P101/Calibration!$G102,"")</f>
        <v>0</v>
      </c>
      <c r="U103" s="114">
        <f ca="1">IF(U$2,data2!Q101/Calibration!$G102,"")</f>
        <v>5.0807260477155537E-2</v>
      </c>
      <c r="V103" s="114">
        <f ca="1">IF(V$2,data2!R101/Calibration!$G102,"")</f>
        <v>5.0807260477155537E-2</v>
      </c>
      <c r="W103" s="114">
        <f ca="1">IF(W$2,data2!S101/Calibration!$G102,"")</f>
        <v>0</v>
      </c>
      <c r="X103" s="114">
        <f ca="1">IF(X$2,data2!T101/Calibration!$G102,"")</f>
        <v>0</v>
      </c>
      <c r="Y103" s="114">
        <f ca="1">IF(Y$2,data2!U101/Calibration!$G102,"")</f>
        <v>0</v>
      </c>
      <c r="Z103" s="114" t="str">
        <f>IF(Z$2,data2!V101/Calibration!$G102,"")</f>
        <v/>
      </c>
      <c r="AA103" s="114">
        <f ca="1">IF(AA$2,data2!W101/Calibration!$G102,"")</f>
        <v>0</v>
      </c>
      <c r="AB103" s="114">
        <f ca="1">IF(AB$2,data2!X101/Calibration!$G102,"")</f>
        <v>5.0807260477155537E-2</v>
      </c>
      <c r="AC103" s="114">
        <f ca="1">IF(AC$2,data2!Y101/Calibration!$G102,"")</f>
        <v>5.0807260477155537E-2</v>
      </c>
      <c r="AD103" s="114">
        <f ca="1">IF(AD$2,data2!Z101/Calibration!$G102,"")</f>
        <v>5.0807260477155537E-2</v>
      </c>
      <c r="AE103" s="114">
        <f ca="1">IF(AE$2,data2!AA101/Calibration!$G102,"")</f>
        <v>0</v>
      </c>
      <c r="AF103" s="114">
        <f ca="1">IF(AF$2,data2!AB101/Calibration!$G102,"")</f>
        <v>0</v>
      </c>
      <c r="AG103" s="114">
        <f ca="1">IF(AG$2,data2!AC101/Calibration!$G102,"")</f>
        <v>0</v>
      </c>
      <c r="AH103" s="114">
        <f ca="1">IF(AH$2,data2!AD101/Calibration!$G102,"")</f>
        <v>5.0807260477155537E-2</v>
      </c>
      <c r="AI103" s="114">
        <f ca="1">IF(AI$2,data2!AE101/Calibration!$G102,"")</f>
        <v>0</v>
      </c>
      <c r="AJ103" s="114">
        <f ca="1">IF(AJ$2,data2!AF101/Calibration!$G102,"")</f>
        <v>0</v>
      </c>
      <c r="AK103" s="114">
        <f ca="1">IF(AK$2,data2!AG101/Calibration!$G102,"")</f>
        <v>5.0807260477155537E-2</v>
      </c>
    </row>
    <row r="104" spans="1:37">
      <c r="A104" s="112">
        <f>data2!A102</f>
        <v>800</v>
      </c>
      <c r="B104" s="114">
        <f t="shared" ca="1" si="5"/>
        <v>-1.088862653342591E-2</v>
      </c>
      <c r="C104" s="114">
        <f t="shared" ca="1" si="6"/>
        <v>2.8375825596429687E-2</v>
      </c>
      <c r="D104" s="114">
        <f t="shared" ca="1" si="7"/>
        <v>6.7640277726285281E-2</v>
      </c>
      <c r="E104" s="114">
        <f t="shared" ca="1" si="8"/>
        <v>2.6176301419903732E-2</v>
      </c>
      <c r="F104" s="114">
        <f ca="1">IF(F$2,data2!B102/Calibration!$G103,"")</f>
        <v>0</v>
      </c>
      <c r="G104" s="114">
        <f ca="1">IF(G$2,data2!C102/Calibration!$G103,"")</f>
        <v>5.1744152558195311E-2</v>
      </c>
      <c r="H104" s="114">
        <f ca="1">IF(H$2,data2!D102/Calibration!$G103,"")</f>
        <v>5.1744152558195311E-2</v>
      </c>
      <c r="I104" s="114">
        <f ca="1">IF(I$2,data2!E102/Calibration!$G103,"")</f>
        <v>5.1744152558195311E-2</v>
      </c>
      <c r="J104" s="114">
        <f ca="1">IF(J$2,data2!F102/Calibration!$G103,"")</f>
        <v>5.1744152558195311E-2</v>
      </c>
      <c r="K104" s="114">
        <f ca="1">IF(K$2,data2!G102/Calibration!$G103,"")</f>
        <v>5.1744152558195311E-2</v>
      </c>
      <c r="L104" s="114">
        <f ca="1">IF(L$2,data2!H102/Calibration!$G103,"")</f>
        <v>0</v>
      </c>
      <c r="M104" s="114">
        <f ca="1">IF(M$2,data2!I102/Calibration!$G103,"")</f>
        <v>0</v>
      </c>
      <c r="N104" s="114">
        <f ca="1">IF(N$2,data2!J102/Calibration!$G103,"")</f>
        <v>5.1744152558195311E-2</v>
      </c>
      <c r="O104" s="114">
        <f ca="1">IF(O$2,data2!K102/Calibration!$G103,"")</f>
        <v>0</v>
      </c>
      <c r="P104" s="114">
        <f ca="1">IF(P$2,data2!L102/Calibration!$G103,"")</f>
        <v>5.1744152558195311E-2</v>
      </c>
      <c r="Q104" s="114">
        <f ca="1">IF(Q$2,data2!M102/Calibration!$G103,"")</f>
        <v>5.1744152558195311E-2</v>
      </c>
      <c r="R104" s="114">
        <f ca="1">IF(R$2,data2!N102/Calibration!$G103,"")</f>
        <v>5.1744152558195311E-2</v>
      </c>
      <c r="S104" s="114">
        <f ca="1">IF(S$2,data2!O102/Calibration!$G103,"")</f>
        <v>5.1744152558195311E-2</v>
      </c>
      <c r="T104" s="114">
        <f ca="1">IF(T$2,data2!P102/Calibration!$G103,"")</f>
        <v>0</v>
      </c>
      <c r="U104" s="114">
        <f ca="1">IF(U$2,data2!Q102/Calibration!$G103,"")</f>
        <v>5.1744152558195311E-2</v>
      </c>
      <c r="V104" s="114">
        <f ca="1">IF(V$2,data2!R102/Calibration!$G103,"")</f>
        <v>5.1744152558195311E-2</v>
      </c>
      <c r="W104" s="114">
        <f ca="1">IF(W$2,data2!S102/Calibration!$G103,"")</f>
        <v>0</v>
      </c>
      <c r="X104" s="114">
        <f ca="1">IF(X$2,data2!T102/Calibration!$G103,"")</f>
        <v>0</v>
      </c>
      <c r="Y104" s="114">
        <f ca="1">IF(Y$2,data2!U102/Calibration!$G103,"")</f>
        <v>0</v>
      </c>
      <c r="Z104" s="114" t="str">
        <f>IF(Z$2,data2!V102/Calibration!$G103,"")</f>
        <v/>
      </c>
      <c r="AA104" s="114">
        <f ca="1">IF(AA$2,data2!W102/Calibration!$G103,"")</f>
        <v>0</v>
      </c>
      <c r="AB104" s="114">
        <f ca="1">IF(AB$2,data2!X102/Calibration!$G103,"")</f>
        <v>5.1744152558195311E-2</v>
      </c>
      <c r="AC104" s="114">
        <f ca="1">IF(AC$2,data2!Y102/Calibration!$G103,"")</f>
        <v>5.1744152558195311E-2</v>
      </c>
      <c r="AD104" s="114">
        <f ca="1">IF(AD$2,data2!Z102/Calibration!$G103,"")</f>
        <v>5.1744152558195311E-2</v>
      </c>
      <c r="AE104" s="114">
        <f ca="1">IF(AE$2,data2!AA102/Calibration!$G103,"")</f>
        <v>0</v>
      </c>
      <c r="AF104" s="114">
        <f ca="1">IF(AF$2,data2!AB102/Calibration!$G103,"")</f>
        <v>0</v>
      </c>
      <c r="AG104" s="114">
        <f ca="1">IF(AG$2,data2!AC102/Calibration!$G103,"")</f>
        <v>0</v>
      </c>
      <c r="AH104" s="114">
        <f ca="1">IF(AH$2,data2!AD102/Calibration!$G103,"")</f>
        <v>5.1744152558195311E-2</v>
      </c>
      <c r="AI104" s="114">
        <f ca="1">IF(AI$2,data2!AE102/Calibration!$G103,"")</f>
        <v>0</v>
      </c>
      <c r="AJ104" s="114">
        <f ca="1">IF(AJ$2,data2!AF102/Calibration!$G103,"")</f>
        <v>0</v>
      </c>
      <c r="AK104" s="114">
        <f ca="1">IF(AK$2,data2!AG102/Calibration!$G103,"")</f>
        <v>5.1744152558195311E-2</v>
      </c>
    </row>
    <row r="105" spans="1:37">
      <c r="A105" s="112">
        <f>data2!A103</f>
        <v>805</v>
      </c>
      <c r="B105" s="114">
        <f t="shared" ca="1" si="5"/>
        <v>-1.1052435923855162E-2</v>
      </c>
      <c r="C105" s="114">
        <f t="shared" ca="1" si="6"/>
        <v>2.8802713843501884E-2</v>
      </c>
      <c r="D105" s="114">
        <f t="shared" ca="1" si="7"/>
        <v>6.8657863610858932E-2</v>
      </c>
      <c r="E105" s="114">
        <f t="shared" ca="1" si="8"/>
        <v>2.6570099844904695E-2</v>
      </c>
      <c r="F105" s="114">
        <f ca="1">IF(F$2,data2!B103/Calibration!$G104,"")</f>
        <v>0</v>
      </c>
      <c r="G105" s="114">
        <f ca="1">IF(G$2,data2!C103/Calibration!$G104,"")</f>
        <v>5.2522595832268135E-2</v>
      </c>
      <c r="H105" s="114">
        <f ca="1">IF(H$2,data2!D103/Calibration!$G104,"")</f>
        <v>5.2522595832268135E-2</v>
      </c>
      <c r="I105" s="114">
        <f ca="1">IF(I$2,data2!E103/Calibration!$G104,"")</f>
        <v>5.2522595832268135E-2</v>
      </c>
      <c r="J105" s="114">
        <f ca="1">IF(J$2,data2!F103/Calibration!$G104,"")</f>
        <v>5.2522595832268135E-2</v>
      </c>
      <c r="K105" s="114">
        <f ca="1">IF(K$2,data2!G103/Calibration!$G104,"")</f>
        <v>5.2522595832268135E-2</v>
      </c>
      <c r="L105" s="114">
        <f ca="1">IF(L$2,data2!H103/Calibration!$G104,"")</f>
        <v>0</v>
      </c>
      <c r="M105" s="114">
        <f ca="1">IF(M$2,data2!I103/Calibration!$G104,"")</f>
        <v>0</v>
      </c>
      <c r="N105" s="114">
        <f ca="1">IF(N$2,data2!J103/Calibration!$G104,"")</f>
        <v>5.2522595832268135E-2</v>
      </c>
      <c r="O105" s="114">
        <f ca="1">IF(O$2,data2!K103/Calibration!$G104,"")</f>
        <v>0</v>
      </c>
      <c r="P105" s="114">
        <f ca="1">IF(P$2,data2!L103/Calibration!$G104,"")</f>
        <v>5.2522595832268135E-2</v>
      </c>
      <c r="Q105" s="114">
        <f ca="1">IF(Q$2,data2!M103/Calibration!$G104,"")</f>
        <v>5.2522595832268135E-2</v>
      </c>
      <c r="R105" s="114">
        <f ca="1">IF(R$2,data2!N103/Calibration!$G104,"")</f>
        <v>5.2522595832268135E-2</v>
      </c>
      <c r="S105" s="114">
        <f ca="1">IF(S$2,data2!O103/Calibration!$G104,"")</f>
        <v>5.2522595832268135E-2</v>
      </c>
      <c r="T105" s="114">
        <f ca="1">IF(T$2,data2!P103/Calibration!$G104,"")</f>
        <v>0</v>
      </c>
      <c r="U105" s="114">
        <f ca="1">IF(U$2,data2!Q103/Calibration!$G104,"")</f>
        <v>5.2522595832268135E-2</v>
      </c>
      <c r="V105" s="114">
        <f ca="1">IF(V$2,data2!R103/Calibration!$G104,"")</f>
        <v>5.2522595832268135E-2</v>
      </c>
      <c r="W105" s="114">
        <f ca="1">IF(W$2,data2!S103/Calibration!$G104,"")</f>
        <v>0</v>
      </c>
      <c r="X105" s="114">
        <f ca="1">IF(X$2,data2!T103/Calibration!$G104,"")</f>
        <v>0</v>
      </c>
      <c r="Y105" s="114">
        <f ca="1">IF(Y$2,data2!U103/Calibration!$G104,"")</f>
        <v>0</v>
      </c>
      <c r="Z105" s="114" t="str">
        <f>IF(Z$2,data2!V103/Calibration!$G104,"")</f>
        <v/>
      </c>
      <c r="AA105" s="114">
        <f ca="1">IF(AA$2,data2!W103/Calibration!$G104,"")</f>
        <v>0</v>
      </c>
      <c r="AB105" s="114">
        <f ca="1">IF(AB$2,data2!X103/Calibration!$G104,"")</f>
        <v>5.2522595832268135E-2</v>
      </c>
      <c r="AC105" s="114">
        <f ca="1">IF(AC$2,data2!Y103/Calibration!$G104,"")</f>
        <v>5.2522595832268135E-2</v>
      </c>
      <c r="AD105" s="114">
        <f ca="1">IF(AD$2,data2!Z103/Calibration!$G104,"")</f>
        <v>5.2522595832268135E-2</v>
      </c>
      <c r="AE105" s="114">
        <f ca="1">IF(AE$2,data2!AA103/Calibration!$G104,"")</f>
        <v>0</v>
      </c>
      <c r="AF105" s="114">
        <f ca="1">IF(AF$2,data2!AB103/Calibration!$G104,"")</f>
        <v>0</v>
      </c>
      <c r="AG105" s="114">
        <f ca="1">IF(AG$2,data2!AC103/Calibration!$G104,"")</f>
        <v>0</v>
      </c>
      <c r="AH105" s="114">
        <f ca="1">IF(AH$2,data2!AD103/Calibration!$G104,"")</f>
        <v>5.2522595832268135E-2</v>
      </c>
      <c r="AI105" s="114">
        <f ca="1">IF(AI$2,data2!AE103/Calibration!$G104,"")</f>
        <v>0</v>
      </c>
      <c r="AJ105" s="114">
        <f ca="1">IF(AJ$2,data2!AF103/Calibration!$G104,"")</f>
        <v>0</v>
      </c>
      <c r="AK105" s="114">
        <f ca="1">IF(AK$2,data2!AG103/Calibration!$G104,"")</f>
        <v>5.2522595832268135E-2</v>
      </c>
    </row>
    <row r="106" spans="1:37">
      <c r="A106" s="112">
        <f>data2!A104</f>
        <v>810</v>
      </c>
      <c r="B106" s="114">
        <f t="shared" ca="1" si="5"/>
        <v>-1.1225728657834305E-2</v>
      </c>
      <c r="C106" s="114">
        <f t="shared" ca="1" si="6"/>
        <v>2.9254315740345857E-2</v>
      </c>
      <c r="D106" s="114">
        <f t="shared" ca="1" si="7"/>
        <v>6.9734360138526019E-2</v>
      </c>
      <c r="E106" s="114">
        <f t="shared" ca="1" si="8"/>
        <v>2.6986696265453441E-2</v>
      </c>
      <c r="F106" s="114">
        <f ca="1">IF(F$2,data2!B104/Calibration!$G105,"")</f>
        <v>0</v>
      </c>
      <c r="G106" s="114">
        <f ca="1">IF(G$2,data2!C104/Calibration!$G105,"")</f>
        <v>5.3346105173571856E-2</v>
      </c>
      <c r="H106" s="114">
        <f ca="1">IF(H$2,data2!D104/Calibration!$G105,"")</f>
        <v>5.3346105173571856E-2</v>
      </c>
      <c r="I106" s="114">
        <f ca="1">IF(I$2,data2!E104/Calibration!$G105,"")</f>
        <v>5.3346105173571856E-2</v>
      </c>
      <c r="J106" s="114">
        <f ca="1">IF(J$2,data2!F104/Calibration!$G105,"")</f>
        <v>5.3346105173571856E-2</v>
      </c>
      <c r="K106" s="114">
        <f ca="1">IF(K$2,data2!G104/Calibration!$G105,"")</f>
        <v>5.3346105173571856E-2</v>
      </c>
      <c r="L106" s="114">
        <f ca="1">IF(L$2,data2!H104/Calibration!$G105,"")</f>
        <v>0</v>
      </c>
      <c r="M106" s="114">
        <f ca="1">IF(M$2,data2!I104/Calibration!$G105,"")</f>
        <v>0</v>
      </c>
      <c r="N106" s="114">
        <f ca="1">IF(N$2,data2!J104/Calibration!$G105,"")</f>
        <v>5.3346105173571856E-2</v>
      </c>
      <c r="O106" s="114">
        <f ca="1">IF(O$2,data2!K104/Calibration!$G105,"")</f>
        <v>0</v>
      </c>
      <c r="P106" s="114">
        <f ca="1">IF(P$2,data2!L104/Calibration!$G105,"")</f>
        <v>5.3346105173571856E-2</v>
      </c>
      <c r="Q106" s="114">
        <f ca="1">IF(Q$2,data2!M104/Calibration!$G105,"")</f>
        <v>5.3346105173571856E-2</v>
      </c>
      <c r="R106" s="114">
        <f ca="1">IF(R$2,data2!N104/Calibration!$G105,"")</f>
        <v>5.3346105173571856E-2</v>
      </c>
      <c r="S106" s="114">
        <f ca="1">IF(S$2,data2!O104/Calibration!$G105,"")</f>
        <v>5.3346105173571856E-2</v>
      </c>
      <c r="T106" s="114">
        <f ca="1">IF(T$2,data2!P104/Calibration!$G105,"")</f>
        <v>0</v>
      </c>
      <c r="U106" s="114">
        <f ca="1">IF(U$2,data2!Q104/Calibration!$G105,"")</f>
        <v>5.3346105173571856E-2</v>
      </c>
      <c r="V106" s="114">
        <f ca="1">IF(V$2,data2!R104/Calibration!$G105,"")</f>
        <v>5.3346105173571856E-2</v>
      </c>
      <c r="W106" s="114">
        <f ca="1">IF(W$2,data2!S104/Calibration!$G105,"")</f>
        <v>0</v>
      </c>
      <c r="X106" s="114">
        <f ca="1">IF(X$2,data2!T104/Calibration!$G105,"")</f>
        <v>0</v>
      </c>
      <c r="Y106" s="114">
        <f ca="1">IF(Y$2,data2!U104/Calibration!$G105,"")</f>
        <v>0</v>
      </c>
      <c r="Z106" s="114" t="str">
        <f>IF(Z$2,data2!V104/Calibration!$G105,"")</f>
        <v/>
      </c>
      <c r="AA106" s="114">
        <f ca="1">IF(AA$2,data2!W104/Calibration!$G105,"")</f>
        <v>0</v>
      </c>
      <c r="AB106" s="114">
        <f ca="1">IF(AB$2,data2!X104/Calibration!$G105,"")</f>
        <v>5.3346105173571856E-2</v>
      </c>
      <c r="AC106" s="114">
        <f ca="1">IF(AC$2,data2!Y104/Calibration!$G105,"")</f>
        <v>5.3346105173571856E-2</v>
      </c>
      <c r="AD106" s="114">
        <f ca="1">IF(AD$2,data2!Z104/Calibration!$G105,"")</f>
        <v>5.3346105173571856E-2</v>
      </c>
      <c r="AE106" s="114">
        <f ca="1">IF(AE$2,data2!AA104/Calibration!$G105,"")</f>
        <v>0</v>
      </c>
      <c r="AF106" s="114">
        <f ca="1">IF(AF$2,data2!AB104/Calibration!$G105,"")</f>
        <v>0</v>
      </c>
      <c r="AG106" s="114">
        <f ca="1">IF(AG$2,data2!AC104/Calibration!$G105,"")</f>
        <v>0</v>
      </c>
      <c r="AH106" s="114">
        <f ca="1">IF(AH$2,data2!AD104/Calibration!$G105,"")</f>
        <v>5.3346105173571856E-2</v>
      </c>
      <c r="AI106" s="114">
        <f ca="1">IF(AI$2,data2!AE104/Calibration!$G105,"")</f>
        <v>0</v>
      </c>
      <c r="AJ106" s="114">
        <f ca="1">IF(AJ$2,data2!AF104/Calibration!$G105,"")</f>
        <v>0</v>
      </c>
      <c r="AK106" s="114">
        <f ca="1">IF(AK$2,data2!AG104/Calibration!$G105,"")</f>
        <v>5.3346105173571856E-2</v>
      </c>
    </row>
    <row r="107" spans="1:37">
      <c r="A107" s="112">
        <f>data2!A105</f>
        <v>815</v>
      </c>
      <c r="B107" s="114">
        <f t="shared" ca="1" si="5"/>
        <v>-1.1367605059278613E-2</v>
      </c>
      <c r="C107" s="114">
        <f t="shared" ca="1" si="6"/>
        <v>2.9624046487495087E-2</v>
      </c>
      <c r="D107" s="114">
        <f t="shared" ca="1" si="7"/>
        <v>7.0615698034268787E-2</v>
      </c>
      <c r="E107" s="114">
        <f t="shared" ca="1" si="8"/>
        <v>2.7327767697849132E-2</v>
      </c>
      <c r="F107" s="114">
        <f ca="1">IF(F$2,data2!B105/Calibration!$G106,"")</f>
        <v>0</v>
      </c>
      <c r="G107" s="114">
        <f ca="1">IF(G$2,data2!C105/Calibration!$G106,"")</f>
        <v>5.4020320065432212E-2</v>
      </c>
      <c r="H107" s="114">
        <f ca="1">IF(H$2,data2!D105/Calibration!$G106,"")</f>
        <v>5.4020320065432212E-2</v>
      </c>
      <c r="I107" s="114">
        <f ca="1">IF(I$2,data2!E105/Calibration!$G106,"")</f>
        <v>5.4020320065432212E-2</v>
      </c>
      <c r="J107" s="114">
        <f ca="1">IF(J$2,data2!F105/Calibration!$G106,"")</f>
        <v>5.4020320065432212E-2</v>
      </c>
      <c r="K107" s="114">
        <f ca="1">IF(K$2,data2!G105/Calibration!$G106,"")</f>
        <v>5.4020320065432212E-2</v>
      </c>
      <c r="L107" s="114">
        <f ca="1">IF(L$2,data2!H105/Calibration!$G106,"")</f>
        <v>0</v>
      </c>
      <c r="M107" s="114">
        <f ca="1">IF(M$2,data2!I105/Calibration!$G106,"")</f>
        <v>0</v>
      </c>
      <c r="N107" s="114">
        <f ca="1">IF(N$2,data2!J105/Calibration!$G106,"")</f>
        <v>5.4020320065432212E-2</v>
      </c>
      <c r="O107" s="114">
        <f ca="1">IF(O$2,data2!K105/Calibration!$G106,"")</f>
        <v>0</v>
      </c>
      <c r="P107" s="114">
        <f ca="1">IF(P$2,data2!L105/Calibration!$G106,"")</f>
        <v>5.4020320065432212E-2</v>
      </c>
      <c r="Q107" s="114">
        <f ca="1">IF(Q$2,data2!M105/Calibration!$G106,"")</f>
        <v>5.4020320065432212E-2</v>
      </c>
      <c r="R107" s="114">
        <f ca="1">IF(R$2,data2!N105/Calibration!$G106,"")</f>
        <v>5.4020320065432212E-2</v>
      </c>
      <c r="S107" s="114">
        <f ca="1">IF(S$2,data2!O105/Calibration!$G106,"")</f>
        <v>5.4020320065432212E-2</v>
      </c>
      <c r="T107" s="114">
        <f ca="1">IF(T$2,data2!P105/Calibration!$G106,"")</f>
        <v>0</v>
      </c>
      <c r="U107" s="114">
        <f ca="1">IF(U$2,data2!Q105/Calibration!$G106,"")</f>
        <v>5.4020320065432212E-2</v>
      </c>
      <c r="V107" s="114">
        <f ca="1">IF(V$2,data2!R105/Calibration!$G106,"")</f>
        <v>5.4020320065432212E-2</v>
      </c>
      <c r="W107" s="114">
        <f ca="1">IF(W$2,data2!S105/Calibration!$G106,"")</f>
        <v>0</v>
      </c>
      <c r="X107" s="114">
        <f ca="1">IF(X$2,data2!T105/Calibration!$G106,"")</f>
        <v>0</v>
      </c>
      <c r="Y107" s="114">
        <f ca="1">IF(Y$2,data2!U105/Calibration!$G106,"")</f>
        <v>0</v>
      </c>
      <c r="Z107" s="114" t="str">
        <f>IF(Z$2,data2!V105/Calibration!$G106,"")</f>
        <v/>
      </c>
      <c r="AA107" s="114">
        <f ca="1">IF(AA$2,data2!W105/Calibration!$G106,"")</f>
        <v>0</v>
      </c>
      <c r="AB107" s="114">
        <f ca="1">IF(AB$2,data2!X105/Calibration!$G106,"")</f>
        <v>5.4020320065432212E-2</v>
      </c>
      <c r="AC107" s="114">
        <f ca="1">IF(AC$2,data2!Y105/Calibration!$G106,"")</f>
        <v>5.4020320065432212E-2</v>
      </c>
      <c r="AD107" s="114">
        <f ca="1">IF(AD$2,data2!Z105/Calibration!$G106,"")</f>
        <v>5.4020320065432212E-2</v>
      </c>
      <c r="AE107" s="114">
        <f ca="1">IF(AE$2,data2!AA105/Calibration!$G106,"")</f>
        <v>0</v>
      </c>
      <c r="AF107" s="114">
        <f ca="1">IF(AF$2,data2!AB105/Calibration!$G106,"")</f>
        <v>0</v>
      </c>
      <c r="AG107" s="114">
        <f ca="1">IF(AG$2,data2!AC105/Calibration!$G106,"")</f>
        <v>0</v>
      </c>
      <c r="AH107" s="114">
        <f ca="1">IF(AH$2,data2!AD105/Calibration!$G106,"")</f>
        <v>5.4020320065432212E-2</v>
      </c>
      <c r="AI107" s="114">
        <f ca="1">IF(AI$2,data2!AE105/Calibration!$G106,"")</f>
        <v>0</v>
      </c>
      <c r="AJ107" s="114">
        <f ca="1">IF(AJ$2,data2!AF105/Calibration!$G106,"")</f>
        <v>0</v>
      </c>
      <c r="AK107" s="114">
        <f ca="1">IF(AK$2,data2!AG105/Calibration!$G106,"")</f>
        <v>5.4020320065432212E-2</v>
      </c>
    </row>
    <row r="108" spans="1:37">
      <c r="A108" s="112">
        <f>data2!A106</f>
        <v>820</v>
      </c>
      <c r="B108" s="114">
        <f t="shared" ca="1" si="5"/>
        <v>-1.1512858547665723E-2</v>
      </c>
      <c r="C108" s="114">
        <f t="shared" ca="1" si="6"/>
        <v>3.0002577943330579E-2</v>
      </c>
      <c r="D108" s="114">
        <f t="shared" ca="1" si="7"/>
        <v>7.1518014434326885E-2</v>
      </c>
      <c r="E108" s="114">
        <f t="shared" ca="1" si="8"/>
        <v>2.7676957660664199E-2</v>
      </c>
      <c r="F108" s="114">
        <f ca="1">IF(F$2,data2!B106/Calibration!$G107,"")</f>
        <v>0</v>
      </c>
      <c r="G108" s="114">
        <f ca="1">IF(G$2,data2!C106/Calibration!$G107,"")</f>
        <v>5.4710583308426326E-2</v>
      </c>
      <c r="H108" s="114">
        <f ca="1">IF(H$2,data2!D106/Calibration!$G107,"")</f>
        <v>5.4710583308426326E-2</v>
      </c>
      <c r="I108" s="114">
        <f ca="1">IF(I$2,data2!E106/Calibration!$G107,"")</f>
        <v>5.4710583308426326E-2</v>
      </c>
      <c r="J108" s="114">
        <f ca="1">IF(J$2,data2!F106/Calibration!$G107,"")</f>
        <v>5.4710583308426326E-2</v>
      </c>
      <c r="K108" s="114">
        <f ca="1">IF(K$2,data2!G106/Calibration!$G107,"")</f>
        <v>5.4710583308426326E-2</v>
      </c>
      <c r="L108" s="114">
        <f ca="1">IF(L$2,data2!H106/Calibration!$G107,"")</f>
        <v>0</v>
      </c>
      <c r="M108" s="114">
        <f ca="1">IF(M$2,data2!I106/Calibration!$G107,"")</f>
        <v>0</v>
      </c>
      <c r="N108" s="114">
        <f ca="1">IF(N$2,data2!J106/Calibration!$G107,"")</f>
        <v>5.4710583308426326E-2</v>
      </c>
      <c r="O108" s="114">
        <f ca="1">IF(O$2,data2!K106/Calibration!$G107,"")</f>
        <v>0</v>
      </c>
      <c r="P108" s="114">
        <f ca="1">IF(P$2,data2!L106/Calibration!$G107,"")</f>
        <v>5.4710583308426326E-2</v>
      </c>
      <c r="Q108" s="114">
        <f ca="1">IF(Q$2,data2!M106/Calibration!$G107,"")</f>
        <v>5.4710583308426326E-2</v>
      </c>
      <c r="R108" s="114">
        <f ca="1">IF(R$2,data2!N106/Calibration!$G107,"")</f>
        <v>5.4710583308426326E-2</v>
      </c>
      <c r="S108" s="114">
        <f ca="1">IF(S$2,data2!O106/Calibration!$G107,"")</f>
        <v>5.4710583308426326E-2</v>
      </c>
      <c r="T108" s="114">
        <f ca="1">IF(T$2,data2!P106/Calibration!$G107,"")</f>
        <v>0</v>
      </c>
      <c r="U108" s="114">
        <f ca="1">IF(U$2,data2!Q106/Calibration!$G107,"")</f>
        <v>5.4710583308426326E-2</v>
      </c>
      <c r="V108" s="114">
        <f ca="1">IF(V$2,data2!R106/Calibration!$G107,"")</f>
        <v>5.4710583308426326E-2</v>
      </c>
      <c r="W108" s="114">
        <f ca="1">IF(W$2,data2!S106/Calibration!$G107,"")</f>
        <v>0</v>
      </c>
      <c r="X108" s="114">
        <f ca="1">IF(X$2,data2!T106/Calibration!$G107,"")</f>
        <v>0</v>
      </c>
      <c r="Y108" s="114">
        <f ca="1">IF(Y$2,data2!U106/Calibration!$G107,"")</f>
        <v>0</v>
      </c>
      <c r="Z108" s="114" t="str">
        <f>IF(Z$2,data2!V106/Calibration!$G107,"")</f>
        <v/>
      </c>
      <c r="AA108" s="114">
        <f ca="1">IF(AA$2,data2!W106/Calibration!$G107,"")</f>
        <v>0</v>
      </c>
      <c r="AB108" s="114">
        <f ca="1">IF(AB$2,data2!X106/Calibration!$G107,"")</f>
        <v>5.4710583308426326E-2</v>
      </c>
      <c r="AC108" s="114">
        <f ca="1">IF(AC$2,data2!Y106/Calibration!$G107,"")</f>
        <v>5.4710583308426326E-2</v>
      </c>
      <c r="AD108" s="114">
        <f ca="1">IF(AD$2,data2!Z106/Calibration!$G107,"")</f>
        <v>5.4710583308426326E-2</v>
      </c>
      <c r="AE108" s="114">
        <f ca="1">IF(AE$2,data2!AA106/Calibration!$G107,"")</f>
        <v>0</v>
      </c>
      <c r="AF108" s="114">
        <f ca="1">IF(AF$2,data2!AB106/Calibration!$G107,"")</f>
        <v>0</v>
      </c>
      <c r="AG108" s="114">
        <f ca="1">IF(AG$2,data2!AC106/Calibration!$G107,"")</f>
        <v>0</v>
      </c>
      <c r="AH108" s="114">
        <f ca="1">IF(AH$2,data2!AD106/Calibration!$G107,"")</f>
        <v>5.4710583308426326E-2</v>
      </c>
      <c r="AI108" s="114">
        <f ca="1">IF(AI$2,data2!AE106/Calibration!$G107,"")</f>
        <v>0</v>
      </c>
      <c r="AJ108" s="114">
        <f ca="1">IF(AJ$2,data2!AF106/Calibration!$G107,"")</f>
        <v>0</v>
      </c>
      <c r="AK108" s="114">
        <f ca="1">IF(AK$2,data2!AG106/Calibration!$G107,"")</f>
        <v>5.4710583308426326E-2</v>
      </c>
    </row>
    <row r="109" spans="1:37">
      <c r="A109" s="112">
        <f>data2!A107</f>
        <v>825</v>
      </c>
      <c r="B109" s="114">
        <f t="shared" ca="1" si="5"/>
        <v>-1.1639616753131351E-2</v>
      </c>
      <c r="C109" s="114">
        <f t="shared" ca="1" si="6"/>
        <v>3.0332910581718529E-2</v>
      </c>
      <c r="D109" s="114">
        <f t="shared" ca="1" si="7"/>
        <v>7.2305437916568405E-2</v>
      </c>
      <c r="E109" s="114">
        <f t="shared" ca="1" si="8"/>
        <v>2.7981684889899921E-2</v>
      </c>
      <c r="F109" s="114">
        <f ca="1">IF(F$2,data2!B107/Calibration!$G108,"")</f>
        <v>0</v>
      </c>
      <c r="G109" s="114">
        <f ca="1">IF(G$2,data2!C107/Calibration!$G108,"")</f>
        <v>5.5312954590192635E-2</v>
      </c>
      <c r="H109" s="114">
        <f ca="1">IF(H$2,data2!D107/Calibration!$G108,"")</f>
        <v>5.5312954590192635E-2</v>
      </c>
      <c r="I109" s="114">
        <f ca="1">IF(I$2,data2!E107/Calibration!$G108,"")</f>
        <v>5.5312954590192635E-2</v>
      </c>
      <c r="J109" s="114">
        <f ca="1">IF(J$2,data2!F107/Calibration!$G108,"")</f>
        <v>5.5312954590192635E-2</v>
      </c>
      <c r="K109" s="114">
        <f ca="1">IF(K$2,data2!G107/Calibration!$G108,"")</f>
        <v>5.5312954590192635E-2</v>
      </c>
      <c r="L109" s="114">
        <f ca="1">IF(L$2,data2!H107/Calibration!$G108,"")</f>
        <v>0</v>
      </c>
      <c r="M109" s="114">
        <f ca="1">IF(M$2,data2!I107/Calibration!$G108,"")</f>
        <v>0</v>
      </c>
      <c r="N109" s="114">
        <f ca="1">IF(N$2,data2!J107/Calibration!$G108,"")</f>
        <v>5.5312954590192635E-2</v>
      </c>
      <c r="O109" s="114">
        <f ca="1">IF(O$2,data2!K107/Calibration!$G108,"")</f>
        <v>0</v>
      </c>
      <c r="P109" s="114">
        <f ca="1">IF(P$2,data2!L107/Calibration!$G108,"")</f>
        <v>5.5312954590192635E-2</v>
      </c>
      <c r="Q109" s="114">
        <f ca="1">IF(Q$2,data2!M107/Calibration!$G108,"")</f>
        <v>5.5312954590192635E-2</v>
      </c>
      <c r="R109" s="114">
        <f ca="1">IF(R$2,data2!N107/Calibration!$G108,"")</f>
        <v>5.5312954590192635E-2</v>
      </c>
      <c r="S109" s="114">
        <f ca="1">IF(S$2,data2!O107/Calibration!$G108,"")</f>
        <v>5.5312954590192635E-2</v>
      </c>
      <c r="T109" s="114">
        <f ca="1">IF(T$2,data2!P107/Calibration!$G108,"")</f>
        <v>0</v>
      </c>
      <c r="U109" s="114">
        <f ca="1">IF(U$2,data2!Q107/Calibration!$G108,"")</f>
        <v>5.5312954590192635E-2</v>
      </c>
      <c r="V109" s="114">
        <f ca="1">IF(V$2,data2!R107/Calibration!$G108,"")</f>
        <v>5.5312954590192635E-2</v>
      </c>
      <c r="W109" s="114">
        <f ca="1">IF(W$2,data2!S107/Calibration!$G108,"")</f>
        <v>0</v>
      </c>
      <c r="X109" s="114">
        <f ca="1">IF(X$2,data2!T107/Calibration!$G108,"")</f>
        <v>0</v>
      </c>
      <c r="Y109" s="114">
        <f ca="1">IF(Y$2,data2!U107/Calibration!$G108,"")</f>
        <v>0</v>
      </c>
      <c r="Z109" s="114" t="str">
        <f>IF(Z$2,data2!V107/Calibration!$G108,"")</f>
        <v/>
      </c>
      <c r="AA109" s="114">
        <f ca="1">IF(AA$2,data2!W107/Calibration!$G108,"")</f>
        <v>0</v>
      </c>
      <c r="AB109" s="114">
        <f ca="1">IF(AB$2,data2!X107/Calibration!$G108,"")</f>
        <v>5.5312954590192635E-2</v>
      </c>
      <c r="AC109" s="114">
        <f ca="1">IF(AC$2,data2!Y107/Calibration!$G108,"")</f>
        <v>5.5312954590192635E-2</v>
      </c>
      <c r="AD109" s="114">
        <f ca="1">IF(AD$2,data2!Z107/Calibration!$G108,"")</f>
        <v>5.5312954590192635E-2</v>
      </c>
      <c r="AE109" s="114">
        <f ca="1">IF(AE$2,data2!AA107/Calibration!$G108,"")</f>
        <v>0</v>
      </c>
      <c r="AF109" s="114">
        <f ca="1">IF(AF$2,data2!AB107/Calibration!$G108,"")</f>
        <v>0</v>
      </c>
      <c r="AG109" s="114">
        <f ca="1">IF(AG$2,data2!AC107/Calibration!$G108,"")</f>
        <v>0</v>
      </c>
      <c r="AH109" s="114">
        <f ca="1">IF(AH$2,data2!AD107/Calibration!$G108,"")</f>
        <v>5.5312954590192635E-2</v>
      </c>
      <c r="AI109" s="114">
        <f ca="1">IF(AI$2,data2!AE107/Calibration!$G108,"")</f>
        <v>0</v>
      </c>
      <c r="AJ109" s="114">
        <f ca="1">IF(AJ$2,data2!AF107/Calibration!$G108,"")</f>
        <v>0</v>
      </c>
      <c r="AK109" s="114">
        <f ca="1">IF(AK$2,data2!AG107/Calibration!$G108,"")</f>
        <v>5.5312954590192635E-2</v>
      </c>
    </row>
    <row r="110" spans="1:37">
      <c r="A110" s="112">
        <f>data2!A108</f>
        <v>830</v>
      </c>
      <c r="B110" s="114">
        <f t="shared" ca="1" si="5"/>
        <v>-1.1715319906950315E-2</v>
      </c>
      <c r="C110" s="114">
        <f t="shared" ca="1" si="6"/>
        <v>3.0530193451442603E-2</v>
      </c>
      <c r="D110" s="114">
        <f t="shared" ca="1" si="7"/>
        <v>7.2775706809835528E-2</v>
      </c>
      <c r="E110" s="114">
        <f t="shared" ca="1" si="8"/>
        <v>2.8163675572261945E-2</v>
      </c>
      <c r="F110" s="114">
        <f ca="1">IF(F$2,data2!B108/Calibration!$G109,"")</f>
        <v>0</v>
      </c>
      <c r="G110" s="114">
        <f ca="1">IF(G$2,data2!C108/Calibration!$G109,"")</f>
        <v>5.5672705705571791E-2</v>
      </c>
      <c r="H110" s="114">
        <f ca="1">IF(H$2,data2!D108/Calibration!$G109,"")</f>
        <v>5.5672705705571791E-2</v>
      </c>
      <c r="I110" s="114">
        <f ca="1">IF(I$2,data2!E108/Calibration!$G109,"")</f>
        <v>5.5672705705571791E-2</v>
      </c>
      <c r="J110" s="114">
        <f ca="1">IF(J$2,data2!F108/Calibration!$G109,"")</f>
        <v>5.5672705705571791E-2</v>
      </c>
      <c r="K110" s="114">
        <f ca="1">IF(K$2,data2!G108/Calibration!$G109,"")</f>
        <v>5.5672705705571791E-2</v>
      </c>
      <c r="L110" s="114">
        <f ca="1">IF(L$2,data2!H108/Calibration!$G109,"")</f>
        <v>0</v>
      </c>
      <c r="M110" s="114">
        <f ca="1">IF(M$2,data2!I108/Calibration!$G109,"")</f>
        <v>0</v>
      </c>
      <c r="N110" s="114">
        <f ca="1">IF(N$2,data2!J108/Calibration!$G109,"")</f>
        <v>5.5672705705571791E-2</v>
      </c>
      <c r="O110" s="114">
        <f ca="1">IF(O$2,data2!K108/Calibration!$G109,"")</f>
        <v>0</v>
      </c>
      <c r="P110" s="114">
        <f ca="1">IF(P$2,data2!L108/Calibration!$G109,"")</f>
        <v>5.5672705705571791E-2</v>
      </c>
      <c r="Q110" s="114">
        <f ca="1">IF(Q$2,data2!M108/Calibration!$G109,"")</f>
        <v>5.5672705705571791E-2</v>
      </c>
      <c r="R110" s="114">
        <f ca="1">IF(R$2,data2!N108/Calibration!$G109,"")</f>
        <v>5.5672705705571791E-2</v>
      </c>
      <c r="S110" s="114">
        <f ca="1">IF(S$2,data2!O108/Calibration!$G109,"")</f>
        <v>5.5672705705571791E-2</v>
      </c>
      <c r="T110" s="114">
        <f ca="1">IF(T$2,data2!P108/Calibration!$G109,"")</f>
        <v>0</v>
      </c>
      <c r="U110" s="114">
        <f ca="1">IF(U$2,data2!Q108/Calibration!$G109,"")</f>
        <v>5.5672705705571791E-2</v>
      </c>
      <c r="V110" s="114">
        <f ca="1">IF(V$2,data2!R108/Calibration!$G109,"")</f>
        <v>5.5672705705571791E-2</v>
      </c>
      <c r="W110" s="114">
        <f ca="1">IF(W$2,data2!S108/Calibration!$G109,"")</f>
        <v>0</v>
      </c>
      <c r="X110" s="114">
        <f ca="1">IF(X$2,data2!T108/Calibration!$G109,"")</f>
        <v>0</v>
      </c>
      <c r="Y110" s="114">
        <f ca="1">IF(Y$2,data2!U108/Calibration!$G109,"")</f>
        <v>0</v>
      </c>
      <c r="Z110" s="114" t="str">
        <f>IF(Z$2,data2!V108/Calibration!$G109,"")</f>
        <v/>
      </c>
      <c r="AA110" s="114">
        <f ca="1">IF(AA$2,data2!W108/Calibration!$G109,"")</f>
        <v>0</v>
      </c>
      <c r="AB110" s="114">
        <f ca="1">IF(AB$2,data2!X108/Calibration!$G109,"")</f>
        <v>5.5672705705571791E-2</v>
      </c>
      <c r="AC110" s="114">
        <f ca="1">IF(AC$2,data2!Y108/Calibration!$G109,"")</f>
        <v>5.5672705705571791E-2</v>
      </c>
      <c r="AD110" s="114">
        <f ca="1">IF(AD$2,data2!Z108/Calibration!$G109,"")</f>
        <v>5.5672705705571791E-2</v>
      </c>
      <c r="AE110" s="114">
        <f ca="1">IF(AE$2,data2!AA108/Calibration!$G109,"")</f>
        <v>0</v>
      </c>
      <c r="AF110" s="114">
        <f ca="1">IF(AF$2,data2!AB108/Calibration!$G109,"")</f>
        <v>0</v>
      </c>
      <c r="AG110" s="114">
        <f ca="1">IF(AG$2,data2!AC108/Calibration!$G109,"")</f>
        <v>0</v>
      </c>
      <c r="AH110" s="114">
        <f ca="1">IF(AH$2,data2!AD108/Calibration!$G109,"")</f>
        <v>5.5672705705571791E-2</v>
      </c>
      <c r="AI110" s="114">
        <f ca="1">IF(AI$2,data2!AE108/Calibration!$G109,"")</f>
        <v>0</v>
      </c>
      <c r="AJ110" s="114">
        <f ca="1">IF(AJ$2,data2!AF108/Calibration!$G109,"")</f>
        <v>0</v>
      </c>
      <c r="AK110" s="114">
        <f ca="1">IF(AK$2,data2!AG108/Calibration!$G109,"")</f>
        <v>5.5672705705571791E-2</v>
      </c>
    </row>
    <row r="111" spans="1:37">
      <c r="A111" s="112">
        <f>data2!A109</f>
        <v>835</v>
      </c>
      <c r="B111" s="114">
        <f t="shared" ca="1" si="5"/>
        <v>-1.1737679092500519E-2</v>
      </c>
      <c r="C111" s="114">
        <f t="shared" ca="1" si="6"/>
        <v>3.0588461622152788E-2</v>
      </c>
      <c r="D111" s="114">
        <f t="shared" ca="1" si="7"/>
        <v>7.2914602336806092E-2</v>
      </c>
      <c r="E111" s="114">
        <f t="shared" ca="1" si="8"/>
        <v>2.8217427143102203E-2</v>
      </c>
      <c r="F111" s="114">
        <f ca="1">IF(F$2,data2!B109/Calibration!$G110,"")</f>
        <v>0</v>
      </c>
      <c r="G111" s="114">
        <f ca="1">IF(G$2,data2!C109/Calibration!$G110,"")</f>
        <v>5.5778959428631571E-2</v>
      </c>
      <c r="H111" s="114">
        <f ca="1">IF(H$2,data2!D109/Calibration!$G110,"")</f>
        <v>5.5778959428631571E-2</v>
      </c>
      <c r="I111" s="114">
        <f ca="1">IF(I$2,data2!E109/Calibration!$G110,"")</f>
        <v>5.5778959428631571E-2</v>
      </c>
      <c r="J111" s="114">
        <f ca="1">IF(J$2,data2!F109/Calibration!$G110,"")</f>
        <v>5.5778959428631571E-2</v>
      </c>
      <c r="K111" s="114">
        <f ca="1">IF(K$2,data2!G109/Calibration!$G110,"")</f>
        <v>5.5778959428631571E-2</v>
      </c>
      <c r="L111" s="114">
        <f ca="1">IF(L$2,data2!H109/Calibration!$G110,"")</f>
        <v>0</v>
      </c>
      <c r="M111" s="114">
        <f ca="1">IF(M$2,data2!I109/Calibration!$G110,"")</f>
        <v>0</v>
      </c>
      <c r="N111" s="114">
        <f ca="1">IF(N$2,data2!J109/Calibration!$G110,"")</f>
        <v>5.5778959428631571E-2</v>
      </c>
      <c r="O111" s="114">
        <f ca="1">IF(O$2,data2!K109/Calibration!$G110,"")</f>
        <v>0</v>
      </c>
      <c r="P111" s="114">
        <f ca="1">IF(P$2,data2!L109/Calibration!$G110,"")</f>
        <v>5.5778959428631571E-2</v>
      </c>
      <c r="Q111" s="114">
        <f ca="1">IF(Q$2,data2!M109/Calibration!$G110,"")</f>
        <v>5.5778959428631571E-2</v>
      </c>
      <c r="R111" s="114">
        <f ca="1">IF(R$2,data2!N109/Calibration!$G110,"")</f>
        <v>5.5778959428631571E-2</v>
      </c>
      <c r="S111" s="114">
        <f ca="1">IF(S$2,data2!O109/Calibration!$G110,"")</f>
        <v>5.5778959428631571E-2</v>
      </c>
      <c r="T111" s="114">
        <f ca="1">IF(T$2,data2!P109/Calibration!$G110,"")</f>
        <v>0</v>
      </c>
      <c r="U111" s="114">
        <f ca="1">IF(U$2,data2!Q109/Calibration!$G110,"")</f>
        <v>5.5778959428631571E-2</v>
      </c>
      <c r="V111" s="114">
        <f ca="1">IF(V$2,data2!R109/Calibration!$G110,"")</f>
        <v>5.5778959428631571E-2</v>
      </c>
      <c r="W111" s="114">
        <f ca="1">IF(W$2,data2!S109/Calibration!$G110,"")</f>
        <v>0</v>
      </c>
      <c r="X111" s="114">
        <f ca="1">IF(X$2,data2!T109/Calibration!$G110,"")</f>
        <v>0</v>
      </c>
      <c r="Y111" s="114">
        <f ca="1">IF(Y$2,data2!U109/Calibration!$G110,"")</f>
        <v>0</v>
      </c>
      <c r="Z111" s="114" t="str">
        <f>IF(Z$2,data2!V109/Calibration!$G110,"")</f>
        <v/>
      </c>
      <c r="AA111" s="114">
        <f ca="1">IF(AA$2,data2!W109/Calibration!$G110,"")</f>
        <v>0</v>
      </c>
      <c r="AB111" s="114">
        <f ca="1">IF(AB$2,data2!X109/Calibration!$G110,"")</f>
        <v>5.5778959428631571E-2</v>
      </c>
      <c r="AC111" s="114">
        <f ca="1">IF(AC$2,data2!Y109/Calibration!$G110,"")</f>
        <v>5.5778959428631571E-2</v>
      </c>
      <c r="AD111" s="114">
        <f ca="1">IF(AD$2,data2!Z109/Calibration!$G110,"")</f>
        <v>5.5778959428631571E-2</v>
      </c>
      <c r="AE111" s="114">
        <f ca="1">IF(AE$2,data2!AA109/Calibration!$G110,"")</f>
        <v>0</v>
      </c>
      <c r="AF111" s="114">
        <f ca="1">IF(AF$2,data2!AB109/Calibration!$G110,"")</f>
        <v>0</v>
      </c>
      <c r="AG111" s="114">
        <f ca="1">IF(AG$2,data2!AC109/Calibration!$G110,"")</f>
        <v>0</v>
      </c>
      <c r="AH111" s="114">
        <f ca="1">IF(AH$2,data2!AD109/Calibration!$G110,"")</f>
        <v>5.5778959428631571E-2</v>
      </c>
      <c r="AI111" s="114">
        <f ca="1">IF(AI$2,data2!AE109/Calibration!$G110,"")</f>
        <v>0</v>
      </c>
      <c r="AJ111" s="114">
        <f ca="1">IF(AJ$2,data2!AF109/Calibration!$G110,"")</f>
        <v>0</v>
      </c>
      <c r="AK111" s="114">
        <f ca="1">IF(AK$2,data2!AG109/Calibration!$G110,"")</f>
        <v>5.5778959428631571E-2</v>
      </c>
    </row>
    <row r="112" spans="1:37">
      <c r="A112" s="112">
        <f>data2!A110</f>
        <v>840</v>
      </c>
      <c r="B112" s="114">
        <f t="shared" ca="1" si="5"/>
        <v>-1.1766697627387364E-2</v>
      </c>
      <c r="C112" s="114">
        <f t="shared" ca="1" si="6"/>
        <v>3.0664084096895965E-2</v>
      </c>
      <c r="D112" s="114">
        <f t="shared" ca="1" si="7"/>
        <v>7.30948658211793E-2</v>
      </c>
      <c r="E112" s="114">
        <f t="shared" ca="1" si="8"/>
        <v>2.8287187816188886E-2</v>
      </c>
      <c r="F112" s="114">
        <f ca="1">IF(F$2,data2!B110/Calibration!$G111,"")</f>
        <v>0</v>
      </c>
      <c r="G112" s="114">
        <f ca="1">IF(G$2,data2!C110/Calibration!$G111,"")</f>
        <v>5.5916859235516203E-2</v>
      </c>
      <c r="H112" s="114">
        <f ca="1">IF(H$2,data2!D110/Calibration!$G111,"")</f>
        <v>5.5916859235516203E-2</v>
      </c>
      <c r="I112" s="114">
        <f ca="1">IF(I$2,data2!E110/Calibration!$G111,"")</f>
        <v>5.5916859235516203E-2</v>
      </c>
      <c r="J112" s="114">
        <f ca="1">IF(J$2,data2!F110/Calibration!$G111,"")</f>
        <v>5.5916859235516203E-2</v>
      </c>
      <c r="K112" s="114">
        <f ca="1">IF(K$2,data2!G110/Calibration!$G111,"")</f>
        <v>5.5916859235516203E-2</v>
      </c>
      <c r="L112" s="114">
        <f ca="1">IF(L$2,data2!H110/Calibration!$G111,"")</f>
        <v>0</v>
      </c>
      <c r="M112" s="114">
        <f ca="1">IF(M$2,data2!I110/Calibration!$G111,"")</f>
        <v>0</v>
      </c>
      <c r="N112" s="114">
        <f ca="1">IF(N$2,data2!J110/Calibration!$G111,"")</f>
        <v>5.5916859235516203E-2</v>
      </c>
      <c r="O112" s="114">
        <f ca="1">IF(O$2,data2!K110/Calibration!$G111,"")</f>
        <v>0</v>
      </c>
      <c r="P112" s="114">
        <f ca="1">IF(P$2,data2!L110/Calibration!$G111,"")</f>
        <v>5.5916859235516203E-2</v>
      </c>
      <c r="Q112" s="114">
        <f ca="1">IF(Q$2,data2!M110/Calibration!$G111,"")</f>
        <v>5.5916859235516203E-2</v>
      </c>
      <c r="R112" s="114">
        <f ca="1">IF(R$2,data2!N110/Calibration!$G111,"")</f>
        <v>5.5916859235516203E-2</v>
      </c>
      <c r="S112" s="114">
        <f ca="1">IF(S$2,data2!O110/Calibration!$G111,"")</f>
        <v>5.5916859235516203E-2</v>
      </c>
      <c r="T112" s="114">
        <f ca="1">IF(T$2,data2!P110/Calibration!$G111,"")</f>
        <v>0</v>
      </c>
      <c r="U112" s="114">
        <f ca="1">IF(U$2,data2!Q110/Calibration!$G111,"")</f>
        <v>5.5916859235516203E-2</v>
      </c>
      <c r="V112" s="114">
        <f ca="1">IF(V$2,data2!R110/Calibration!$G111,"")</f>
        <v>5.5916859235516203E-2</v>
      </c>
      <c r="W112" s="114">
        <f ca="1">IF(W$2,data2!S110/Calibration!$G111,"")</f>
        <v>0</v>
      </c>
      <c r="X112" s="114">
        <f ca="1">IF(X$2,data2!T110/Calibration!$G111,"")</f>
        <v>0</v>
      </c>
      <c r="Y112" s="114">
        <f ca="1">IF(Y$2,data2!U110/Calibration!$G111,"")</f>
        <v>0</v>
      </c>
      <c r="Z112" s="114" t="str">
        <f>IF(Z$2,data2!V110/Calibration!$G111,"")</f>
        <v/>
      </c>
      <c r="AA112" s="114">
        <f ca="1">IF(AA$2,data2!W110/Calibration!$G111,"")</f>
        <v>0</v>
      </c>
      <c r="AB112" s="114">
        <f ca="1">IF(AB$2,data2!X110/Calibration!$G111,"")</f>
        <v>5.5916859235516203E-2</v>
      </c>
      <c r="AC112" s="114">
        <f ca="1">IF(AC$2,data2!Y110/Calibration!$G111,"")</f>
        <v>5.5916859235516203E-2</v>
      </c>
      <c r="AD112" s="114">
        <f ca="1">IF(AD$2,data2!Z110/Calibration!$G111,"")</f>
        <v>5.5916859235516203E-2</v>
      </c>
      <c r="AE112" s="114">
        <f ca="1">IF(AE$2,data2!AA110/Calibration!$G111,"")</f>
        <v>0</v>
      </c>
      <c r="AF112" s="114">
        <f ca="1">IF(AF$2,data2!AB110/Calibration!$G111,"")</f>
        <v>0</v>
      </c>
      <c r="AG112" s="114">
        <f ca="1">IF(AG$2,data2!AC110/Calibration!$G111,"")</f>
        <v>0</v>
      </c>
      <c r="AH112" s="114">
        <f ca="1">IF(AH$2,data2!AD110/Calibration!$G111,"")</f>
        <v>5.5916859235516203E-2</v>
      </c>
      <c r="AI112" s="114">
        <f ca="1">IF(AI$2,data2!AE110/Calibration!$G111,"")</f>
        <v>0</v>
      </c>
      <c r="AJ112" s="114">
        <f ca="1">IF(AJ$2,data2!AF110/Calibration!$G111,"")</f>
        <v>0</v>
      </c>
      <c r="AK112" s="114">
        <f ca="1">IF(AK$2,data2!AG110/Calibration!$G111,"")</f>
        <v>5.5916859235516203E-2</v>
      </c>
    </row>
    <row r="113" spans="1:37">
      <c r="A113" s="112">
        <f>data2!A111</f>
        <v>845</v>
      </c>
      <c r="B113" s="114">
        <f t="shared" ca="1" si="5"/>
        <v>-1.3755098913402083E-2</v>
      </c>
      <c r="C113" s="114">
        <f t="shared" ca="1" si="6"/>
        <v>2.8874429354715334E-2</v>
      </c>
      <c r="D113" s="114">
        <f t="shared" ca="1" si="7"/>
        <v>7.1503957622832751E-2</v>
      </c>
      <c r="E113" s="114">
        <f t="shared" ca="1" si="8"/>
        <v>2.8419685512078279E-2</v>
      </c>
      <c r="F113" s="114">
        <f ca="1">IF(F$2,data2!B111/Calibration!$G112,"")</f>
        <v>0</v>
      </c>
      <c r="G113" s="114">
        <f ca="1">IF(G$2,data2!C111/Calibration!$G112,"")</f>
        <v>5.5944206874760948E-2</v>
      </c>
      <c r="H113" s="114">
        <f ca="1">IF(H$2,data2!D111/Calibration!$G112,"")</f>
        <v>5.5944206874760948E-2</v>
      </c>
      <c r="I113" s="114">
        <f ca="1">IF(I$2,data2!E111/Calibration!$G112,"")</f>
        <v>5.5944206874760948E-2</v>
      </c>
      <c r="J113" s="114">
        <f ca="1">IF(J$2,data2!F111/Calibration!$G112,"")</f>
        <v>5.5944206874760948E-2</v>
      </c>
      <c r="K113" s="114">
        <f ca="1">IF(K$2,data2!G111/Calibration!$G112,"")</f>
        <v>5.5944206874760948E-2</v>
      </c>
      <c r="L113" s="114">
        <f ca="1">IF(L$2,data2!H111/Calibration!$G112,"")</f>
        <v>0</v>
      </c>
      <c r="M113" s="114">
        <f ca="1">IF(M$2,data2!I111/Calibration!$G112,"")</f>
        <v>0</v>
      </c>
      <c r="N113" s="114">
        <f ca="1">IF(N$2,data2!J111/Calibration!$G112,"")</f>
        <v>0</v>
      </c>
      <c r="O113" s="114">
        <f ca="1">IF(O$2,data2!K111/Calibration!$G112,"")</f>
        <v>0</v>
      </c>
      <c r="P113" s="114">
        <f ca="1">IF(P$2,data2!L111/Calibration!$G112,"")</f>
        <v>5.5944206874760948E-2</v>
      </c>
      <c r="Q113" s="114">
        <f ca="1">IF(Q$2,data2!M111/Calibration!$G112,"")</f>
        <v>5.5944206874760948E-2</v>
      </c>
      <c r="R113" s="114">
        <f ca="1">IF(R$2,data2!N111/Calibration!$G112,"")</f>
        <v>5.5944206874760948E-2</v>
      </c>
      <c r="S113" s="114">
        <f ca="1">IF(S$2,data2!O111/Calibration!$G112,"")</f>
        <v>5.5944206874760948E-2</v>
      </c>
      <c r="T113" s="114">
        <f ca="1">IF(T$2,data2!P111/Calibration!$G112,"")</f>
        <v>0</v>
      </c>
      <c r="U113" s="114">
        <f ca="1">IF(U$2,data2!Q111/Calibration!$G112,"")</f>
        <v>5.5944206874760948E-2</v>
      </c>
      <c r="V113" s="114">
        <f ca="1">IF(V$2,data2!R111/Calibration!$G112,"")</f>
        <v>5.5944206874760948E-2</v>
      </c>
      <c r="W113" s="114">
        <f ca="1">IF(W$2,data2!S111/Calibration!$G112,"")</f>
        <v>0</v>
      </c>
      <c r="X113" s="114">
        <f ca="1">IF(X$2,data2!T111/Calibration!$G112,"")</f>
        <v>0</v>
      </c>
      <c r="Y113" s="114">
        <f ca="1">IF(Y$2,data2!U111/Calibration!$G112,"")</f>
        <v>0</v>
      </c>
      <c r="Z113" s="114" t="str">
        <f>IF(Z$2,data2!V111/Calibration!$G112,"")</f>
        <v/>
      </c>
      <c r="AA113" s="114">
        <f ca="1">IF(AA$2,data2!W111/Calibration!$G112,"")</f>
        <v>0</v>
      </c>
      <c r="AB113" s="114">
        <f ca="1">IF(AB$2,data2!X111/Calibration!$G112,"")</f>
        <v>5.5944206874760948E-2</v>
      </c>
      <c r="AC113" s="114">
        <f ca="1">IF(AC$2,data2!Y111/Calibration!$G112,"")</f>
        <v>5.5944206874760948E-2</v>
      </c>
      <c r="AD113" s="114">
        <f ca="1">IF(AD$2,data2!Z111/Calibration!$G112,"")</f>
        <v>5.5944206874760948E-2</v>
      </c>
      <c r="AE113" s="114">
        <f ca="1">IF(AE$2,data2!AA111/Calibration!$G112,"")</f>
        <v>0</v>
      </c>
      <c r="AF113" s="114">
        <f ca="1">IF(AF$2,data2!AB111/Calibration!$G112,"")</f>
        <v>0</v>
      </c>
      <c r="AG113" s="114">
        <f ca="1">IF(AG$2,data2!AC111/Calibration!$G112,"")</f>
        <v>0</v>
      </c>
      <c r="AH113" s="114">
        <f ca="1">IF(AH$2,data2!AD111/Calibration!$G112,"")</f>
        <v>5.5944206874760948E-2</v>
      </c>
      <c r="AI113" s="114">
        <f ca="1">IF(AI$2,data2!AE111/Calibration!$G112,"")</f>
        <v>0</v>
      </c>
      <c r="AJ113" s="114">
        <f ca="1">IF(AJ$2,data2!AF111/Calibration!$G112,"")</f>
        <v>0</v>
      </c>
      <c r="AK113" s="114">
        <f ca="1">IF(AK$2,data2!AG111/Calibration!$G112,"")</f>
        <v>5.5944206874760948E-2</v>
      </c>
    </row>
    <row r="114" spans="1:37">
      <c r="A114" s="112">
        <f>data2!A112</f>
        <v>850</v>
      </c>
      <c r="B114" s="114">
        <f t="shared" ca="1" si="5"/>
        <v>-3.8883090851242766E-2</v>
      </c>
      <c r="C114" s="114">
        <f t="shared" ca="1" si="6"/>
        <v>3.9584446996159886E-2</v>
      </c>
      <c r="D114" s="114">
        <f t="shared" ca="1" si="7"/>
        <v>0.11805198484356254</v>
      </c>
      <c r="E114" s="114">
        <f t="shared" ca="1" si="8"/>
        <v>5.2311691898268439E-2</v>
      </c>
      <c r="F114" s="114">
        <f ca="1">IF(F$2,data2!B112/Calibration!$G113,"")</f>
        <v>0</v>
      </c>
      <c r="G114" s="114">
        <f ca="1">IF(G$2,data2!C112/Calibration!$G113,"")</f>
        <v>5.5778084713168224E-2</v>
      </c>
      <c r="H114" s="114">
        <f ca="1">IF(H$2,data2!D112/Calibration!$G113,"")</f>
        <v>5.5778084713168224E-2</v>
      </c>
      <c r="I114" s="114">
        <f ca="1">IF(I$2,data2!E112/Calibration!$G113,"")</f>
        <v>5.5778084713168224E-2</v>
      </c>
      <c r="J114" s="114">
        <f ca="1">IF(J$2,data2!F112/Calibration!$G113,"")</f>
        <v>5.5778084713168224E-2</v>
      </c>
      <c r="K114" s="114">
        <f ca="1">IF(K$2,data2!G112/Calibration!$G113,"")</f>
        <v>5.5778084713168224E-2</v>
      </c>
      <c r="L114" s="114">
        <f ca="1">IF(L$2,data2!H112/Calibration!$G113,"")</f>
        <v>0</v>
      </c>
      <c r="M114" s="114">
        <f ca="1">IF(M$2,data2!I112/Calibration!$G113,"")</f>
        <v>0</v>
      </c>
      <c r="N114" s="114">
        <f ca="1">IF(N$2,data2!J112/Calibration!$G113,"")</f>
        <v>0</v>
      </c>
      <c r="O114" s="114">
        <f ca="1">IF(O$2,data2!K112/Calibration!$G113,"")</f>
        <v>0</v>
      </c>
      <c r="P114" s="114">
        <f ca="1">IF(P$2,data2!L112/Calibration!$G113,"")</f>
        <v>5.5778084713168224E-2</v>
      </c>
      <c r="Q114" s="114">
        <f ca="1">IF(Q$2,data2!M112/Calibration!$G113,"")</f>
        <v>5.5778084713168224E-2</v>
      </c>
      <c r="R114" s="114">
        <f ca="1">IF(R$2,data2!N112/Calibration!$G113,"")</f>
        <v>5.5778084713168224E-2</v>
      </c>
      <c r="S114" s="114">
        <f ca="1">IF(S$2,data2!O112/Calibration!$G113,"")</f>
        <v>5.5778084713168224E-2</v>
      </c>
      <c r="T114" s="114">
        <f ca="1">IF(T$2,data2!P112/Calibration!$G113,"")</f>
        <v>5.5778084713168224E-2</v>
      </c>
      <c r="U114" s="114">
        <f ca="1">IF(U$2,data2!Q112/Calibration!$G113,"")</f>
        <v>5.5778084713168224E-2</v>
      </c>
      <c r="V114" s="114">
        <f ca="1">IF(V$2,data2!R112/Calibration!$G113,"")</f>
        <v>5.5778084713168224E-2</v>
      </c>
      <c r="W114" s="114">
        <f ca="1">IF(W$2,data2!S112/Calibration!$G113,"")</f>
        <v>0</v>
      </c>
      <c r="X114" s="114">
        <f ca="1">IF(X$2,data2!T112/Calibration!$G113,"")</f>
        <v>0.2788904167570968</v>
      </c>
      <c r="Y114" s="114">
        <f ca="1">IF(Y$2,data2!U112/Calibration!$G113,"")</f>
        <v>0</v>
      </c>
      <c r="Z114" s="114" t="str">
        <f>IF(Z$2,data2!V112/Calibration!$G113,"")</f>
        <v/>
      </c>
      <c r="AA114" s="114">
        <f ca="1">IF(AA$2,data2!W112/Calibration!$G113,"")</f>
        <v>0</v>
      </c>
      <c r="AB114" s="114">
        <f ca="1">IF(AB$2,data2!X112/Calibration!$G113,"")</f>
        <v>5.5778084713168224E-2</v>
      </c>
      <c r="AC114" s="114">
        <f ca="1">IF(AC$2,data2!Y112/Calibration!$G113,"")</f>
        <v>5.5778084713168224E-2</v>
      </c>
      <c r="AD114" s="114">
        <f ca="1">IF(AD$2,data2!Z112/Calibration!$G113,"")</f>
        <v>5.5778084713168224E-2</v>
      </c>
      <c r="AE114" s="114">
        <f ca="1">IF(AE$2,data2!AA112/Calibration!$G113,"")</f>
        <v>0</v>
      </c>
      <c r="AF114" s="114">
        <f ca="1">IF(AF$2,data2!AB112/Calibration!$G113,"")</f>
        <v>0</v>
      </c>
      <c r="AG114" s="114">
        <f ca="1">IF(AG$2,data2!AC112/Calibration!$G113,"")</f>
        <v>0</v>
      </c>
      <c r="AH114" s="114">
        <f ca="1">IF(AH$2,data2!AD112/Calibration!$G113,"")</f>
        <v>5.5778084713168224E-2</v>
      </c>
      <c r="AI114" s="114">
        <f ca="1">IF(AI$2,data2!AE112/Calibration!$G113,"")</f>
        <v>0</v>
      </c>
      <c r="AJ114" s="114">
        <f ca="1">IF(AJ$2,data2!AF112/Calibration!$G113,"")</f>
        <v>0</v>
      </c>
      <c r="AK114" s="114">
        <f ca="1">IF(AK$2,data2!AG112/Calibration!$G113,"")</f>
        <v>5.5778084713168224E-2</v>
      </c>
    </row>
    <row r="115" spans="1:37">
      <c r="A115" s="112">
        <f>data2!A113</f>
        <v>855</v>
      </c>
      <c r="B115" s="114">
        <f t="shared" ca="1" si="5"/>
        <v>-0.12050529669183185</v>
      </c>
      <c r="C115" s="114">
        <f t="shared" ca="1" si="6"/>
        <v>5.7249135654810872E-2</v>
      </c>
      <c r="D115" s="114">
        <f t="shared" ca="1" si="7"/>
        <v>0.23500356800145361</v>
      </c>
      <c r="E115" s="114">
        <f t="shared" ca="1" si="8"/>
        <v>0.11850295489776183</v>
      </c>
      <c r="F115" s="114">
        <f ca="1">IF(F$2,data2!B113/Calibration!$G114,"")</f>
        <v>0</v>
      </c>
      <c r="G115" s="114">
        <f ca="1">IF(G$2,data2!C113/Calibration!$G114,"")</f>
        <v>5.5460099107796736E-2</v>
      </c>
      <c r="H115" s="114">
        <f ca="1">IF(H$2,data2!D113/Calibration!$G114,"")</f>
        <v>5.5460099107796736E-2</v>
      </c>
      <c r="I115" s="114">
        <f ca="1">IF(I$2,data2!E113/Calibration!$G114,"")</f>
        <v>5.5460099107796736E-2</v>
      </c>
      <c r="J115" s="114">
        <f ca="1">IF(J$2,data2!F113/Calibration!$G114,"")</f>
        <v>5.5460099107796736E-2</v>
      </c>
      <c r="K115" s="114">
        <f ca="1">IF(K$2,data2!G113/Calibration!$G114,"")</f>
        <v>5.5460099107796736E-2</v>
      </c>
      <c r="L115" s="114">
        <f ca="1">IF(L$2,data2!H113/Calibration!$G114,"")</f>
        <v>0</v>
      </c>
      <c r="M115" s="114">
        <f ca="1">IF(M$2,data2!I113/Calibration!$G114,"")</f>
        <v>0</v>
      </c>
      <c r="N115" s="114">
        <f ca="1">IF(N$2,data2!J113/Calibration!$G114,"")</f>
        <v>0</v>
      </c>
      <c r="O115" s="114">
        <f ca="1">IF(O$2,data2!K113/Calibration!$G114,"")</f>
        <v>0</v>
      </c>
      <c r="P115" s="114">
        <f ca="1">IF(P$2,data2!L113/Calibration!$G114,"")</f>
        <v>5.5460099107796736E-2</v>
      </c>
      <c r="Q115" s="114">
        <f ca="1">IF(Q$2,data2!M113/Calibration!$G114,"")</f>
        <v>5.5460099107796736E-2</v>
      </c>
      <c r="R115" s="114">
        <f ca="1">IF(R$2,data2!N113/Calibration!$G114,"")</f>
        <v>5.5460099107796736E-2</v>
      </c>
      <c r="S115" s="114">
        <f ca="1">IF(S$2,data2!O113/Calibration!$G114,"")</f>
        <v>5.5460099107796736E-2</v>
      </c>
      <c r="T115" s="114">
        <f ca="1">IF(T$2,data2!P113/Calibration!$G114,"")</f>
        <v>5.5460099107796736E-2</v>
      </c>
      <c r="U115" s="114">
        <f ca="1">IF(U$2,data2!Q113/Calibration!$G114,"")</f>
        <v>5.5460099107796736E-2</v>
      </c>
      <c r="V115" s="114">
        <f ca="1">IF(V$2,data2!R113/Calibration!$G114,"")</f>
        <v>5.5460099107796736E-2</v>
      </c>
      <c r="W115" s="114">
        <f ca="1">IF(W$2,data2!S113/Calibration!$G114,"")</f>
        <v>0</v>
      </c>
      <c r="X115" s="114">
        <f ca="1">IF(X$2,data2!T113/Calibration!$G114,"")</f>
        <v>0.66552121637327422</v>
      </c>
      <c r="Y115" s="114">
        <f ca="1">IF(Y$2,data2!U113/Calibration!$G114,"")</f>
        <v>0</v>
      </c>
      <c r="Z115" s="114" t="str">
        <f>IF(Z$2,data2!V113/Calibration!$G114,"")</f>
        <v/>
      </c>
      <c r="AA115" s="114">
        <f ca="1">IF(AA$2,data2!W113/Calibration!$G114,"")</f>
        <v>0</v>
      </c>
      <c r="AB115" s="114">
        <f ca="1">IF(AB$2,data2!X113/Calibration!$G114,"")</f>
        <v>5.5460099107796736E-2</v>
      </c>
      <c r="AC115" s="114">
        <f ca="1">IF(AC$2,data2!Y113/Calibration!$G114,"")</f>
        <v>5.5460099107796736E-2</v>
      </c>
      <c r="AD115" s="114">
        <f ca="1">IF(AD$2,data2!Z113/Calibration!$G114,"")</f>
        <v>5.5460099107796736E-2</v>
      </c>
      <c r="AE115" s="114">
        <f ca="1">IF(AE$2,data2!AA113/Calibration!$G114,"")</f>
        <v>0</v>
      </c>
      <c r="AF115" s="114">
        <f ca="1">IF(AF$2,data2!AB113/Calibration!$G114,"")</f>
        <v>0.16638030409331855</v>
      </c>
      <c r="AG115" s="114">
        <f ca="1">IF(AG$2,data2!AC113/Calibration!$G114,"")</f>
        <v>0</v>
      </c>
      <c r="AH115" s="114">
        <f ca="1">IF(AH$2,data2!AD113/Calibration!$G114,"")</f>
        <v>5.5460099107796736E-2</v>
      </c>
      <c r="AI115" s="114">
        <f ca="1">IF(AI$2,data2!AE113/Calibration!$G114,"")</f>
        <v>0</v>
      </c>
      <c r="AJ115" s="114">
        <f ca="1">IF(AJ$2,data2!AF113/Calibration!$G114,"")</f>
        <v>0</v>
      </c>
      <c r="AK115" s="114">
        <f ca="1">IF(AK$2,data2!AG113/Calibration!$G114,"")</f>
        <v>5.5460099107796736E-2</v>
      </c>
    </row>
    <row r="116" spans="1:37">
      <c r="A116" s="112">
        <f>data2!A114</f>
        <v>860</v>
      </c>
      <c r="B116" s="114">
        <f t="shared" ca="1" si="5"/>
        <v>-6.0406720411754676E-2</v>
      </c>
      <c r="C116" s="114">
        <f t="shared" ca="1" si="6"/>
        <v>5.3178537888370854E-2</v>
      </c>
      <c r="D116" s="114">
        <f t="shared" ca="1" si="7"/>
        <v>0.16676379618849638</v>
      </c>
      <c r="E116" s="114">
        <f t="shared" ca="1" si="8"/>
        <v>7.5723505533417015E-2</v>
      </c>
      <c r="F116" s="114">
        <f ca="1">IF(F$2,data2!B114/Calibration!$G115,"")</f>
        <v>0</v>
      </c>
      <c r="G116" s="114">
        <f ca="1">IF(G$2,data2!C114/Calibration!$G115,"")</f>
        <v>5.4951155370796381E-2</v>
      </c>
      <c r="H116" s="114">
        <f ca="1">IF(H$2,data2!D114/Calibration!$G115,"")</f>
        <v>5.4951155370796381E-2</v>
      </c>
      <c r="I116" s="114">
        <f ca="1">IF(I$2,data2!E114/Calibration!$G115,"")</f>
        <v>5.4951155370796381E-2</v>
      </c>
      <c r="J116" s="114">
        <f ca="1">IF(J$2,data2!F114/Calibration!$G115,"")</f>
        <v>5.4951155370796381E-2</v>
      </c>
      <c r="K116" s="114">
        <f ca="1">IF(K$2,data2!G114/Calibration!$G115,"")</f>
        <v>5.4951155370796381E-2</v>
      </c>
      <c r="L116" s="114">
        <f ca="1">IF(L$2,data2!H114/Calibration!$G115,"")</f>
        <v>0</v>
      </c>
      <c r="M116" s="114">
        <f ca="1">IF(M$2,data2!I114/Calibration!$G115,"")</f>
        <v>0</v>
      </c>
      <c r="N116" s="114">
        <f ca="1">IF(N$2,data2!J114/Calibration!$G115,"")</f>
        <v>5.4951155370796381E-2</v>
      </c>
      <c r="O116" s="114">
        <f ca="1">IF(O$2,data2!K114/Calibration!$G115,"")</f>
        <v>0</v>
      </c>
      <c r="P116" s="114">
        <f ca="1">IF(P$2,data2!L114/Calibration!$G115,"")</f>
        <v>5.4951155370796381E-2</v>
      </c>
      <c r="Q116" s="114">
        <f ca="1">IF(Q$2,data2!M114/Calibration!$G115,"")</f>
        <v>5.4951155370796381E-2</v>
      </c>
      <c r="R116" s="114">
        <f ca="1">IF(R$2,data2!N114/Calibration!$G115,"")</f>
        <v>5.4951155370796381E-2</v>
      </c>
      <c r="S116" s="114">
        <f ca="1">IF(S$2,data2!O114/Calibration!$G115,"")</f>
        <v>5.4951155370796381E-2</v>
      </c>
      <c r="T116" s="114">
        <f ca="1">IF(T$2,data2!P114/Calibration!$G115,"")</f>
        <v>0</v>
      </c>
      <c r="U116" s="114">
        <f ca="1">IF(U$2,data2!Q114/Calibration!$G115,"")</f>
        <v>5.4951155370796381E-2</v>
      </c>
      <c r="V116" s="114">
        <f ca="1">IF(V$2,data2!R114/Calibration!$G115,"")</f>
        <v>5.4951155370796381E-2</v>
      </c>
      <c r="W116" s="114">
        <f ca="1">IF(W$2,data2!S114/Calibration!$G115,"")</f>
        <v>0</v>
      </c>
      <c r="X116" s="114">
        <f ca="1">IF(X$2,data2!T114/Calibration!$G115,"")</f>
        <v>0.27475577014617958</v>
      </c>
      <c r="Y116" s="114">
        <f ca="1">IF(Y$2,data2!U114/Calibration!$G115,"")</f>
        <v>0</v>
      </c>
      <c r="Z116" s="114" t="str">
        <f>IF(Z$2,data2!V114/Calibration!$G115,"")</f>
        <v/>
      </c>
      <c r="AA116" s="114">
        <f ca="1">IF(AA$2,data2!W114/Calibration!$G115,"")</f>
        <v>0</v>
      </c>
      <c r="AB116" s="114">
        <f ca="1">IF(AB$2,data2!X114/Calibration!$G115,"")</f>
        <v>5.4951155370796381E-2</v>
      </c>
      <c r="AC116" s="114">
        <f ca="1">IF(AC$2,data2!Y114/Calibration!$G115,"")</f>
        <v>5.4951155370796381E-2</v>
      </c>
      <c r="AD116" s="114">
        <f ca="1">IF(AD$2,data2!Z114/Calibration!$G115,"")</f>
        <v>0.1648534728201915</v>
      </c>
      <c r="AE116" s="114">
        <f ca="1">IF(AE$2,data2!AA114/Calibration!$G115,"")</f>
        <v>0</v>
      </c>
      <c r="AF116" s="114">
        <f ca="1">IF(AF$2,data2!AB114/Calibration!$G115,"")</f>
        <v>0.329706945640383</v>
      </c>
      <c r="AG116" s="114">
        <f ca="1">IF(AG$2,data2!AC114/Calibration!$G115,"")</f>
        <v>0</v>
      </c>
      <c r="AH116" s="114">
        <f ca="1">IF(AH$2,data2!AD114/Calibration!$G115,"")</f>
        <v>5.4951155370796381E-2</v>
      </c>
      <c r="AI116" s="114">
        <f ca="1">IF(AI$2,data2!AE114/Calibration!$G115,"")</f>
        <v>0</v>
      </c>
      <c r="AJ116" s="114">
        <f ca="1">IF(AJ$2,data2!AF114/Calibration!$G115,"")</f>
        <v>0</v>
      </c>
      <c r="AK116" s="114">
        <f ca="1">IF(AK$2,data2!AG114/Calibration!$G115,"")</f>
        <v>5.4951155370796381E-2</v>
      </c>
    </row>
    <row r="117" spans="1:37">
      <c r="A117" s="112">
        <f>data2!A115</f>
        <v>865</v>
      </c>
      <c r="B117" s="114">
        <f t="shared" ca="1" si="5"/>
        <v>-0.18627673173131423</v>
      </c>
      <c r="C117" s="114">
        <f t="shared" ca="1" si="6"/>
        <v>0.10025895111201275</v>
      </c>
      <c r="D117" s="114">
        <f t="shared" ca="1" si="7"/>
        <v>0.38679463395533975</v>
      </c>
      <c r="E117" s="114">
        <f t="shared" ca="1" si="8"/>
        <v>0.19102378856221799</v>
      </c>
      <c r="F117" s="114">
        <f ca="1">IF(F$2,data2!B115/Calibration!$G116,"")</f>
        <v>0</v>
      </c>
      <c r="G117" s="114">
        <f ca="1">IF(G$2,data2!C115/Calibration!$G116,"")</f>
        <v>0.436214379114721</v>
      </c>
      <c r="H117" s="114">
        <f ca="1">IF(H$2,data2!D115/Calibration!$G116,"")</f>
        <v>5.4526797389340124E-2</v>
      </c>
      <c r="I117" s="114">
        <f ca="1">IF(I$2,data2!E115/Calibration!$G116,"")</f>
        <v>5.4526797389340124E-2</v>
      </c>
      <c r="J117" s="114">
        <f ca="1">IF(J$2,data2!F115/Calibration!$G116,"")</f>
        <v>5.4526797389340124E-2</v>
      </c>
      <c r="K117" s="114">
        <f ca="1">IF(K$2,data2!G115/Calibration!$G116,"")</f>
        <v>5.4526797389340124E-2</v>
      </c>
      <c r="L117" s="114">
        <f ca="1">IF(L$2,data2!H115/Calibration!$G116,"")</f>
        <v>0</v>
      </c>
      <c r="M117" s="114">
        <f ca="1">IF(M$2,data2!I115/Calibration!$G116,"")</f>
        <v>0</v>
      </c>
      <c r="N117" s="114">
        <f ca="1">IF(N$2,data2!J115/Calibration!$G116,"")</f>
        <v>5.4526797389340124E-2</v>
      </c>
      <c r="O117" s="114">
        <f ca="1">IF(O$2,data2!K115/Calibration!$G116,"")</f>
        <v>0</v>
      </c>
      <c r="P117" s="114">
        <f ca="1">IF(P$2,data2!L115/Calibration!$G116,"")</f>
        <v>5.4526797389340124E-2</v>
      </c>
      <c r="Q117" s="114">
        <f ca="1">IF(Q$2,data2!M115/Calibration!$G116,"")</f>
        <v>5.4526797389340124E-2</v>
      </c>
      <c r="R117" s="114">
        <f ca="1">IF(R$2,data2!N115/Calibration!$G116,"")</f>
        <v>5.4526797389340124E-2</v>
      </c>
      <c r="S117" s="114">
        <f ca="1">IF(S$2,data2!O115/Calibration!$G116,"")</f>
        <v>0.16358039882402201</v>
      </c>
      <c r="T117" s="114">
        <f ca="1">IF(T$2,data2!P115/Calibration!$G116,"")</f>
        <v>0</v>
      </c>
      <c r="U117" s="114">
        <f ca="1">IF(U$2,data2!Q115/Calibration!$G116,"")</f>
        <v>5.4526797389340124E-2</v>
      </c>
      <c r="V117" s="114">
        <f ca="1">IF(V$2,data2!R115/Calibration!$G116,"")</f>
        <v>5.4526797389340124E-2</v>
      </c>
      <c r="W117" s="114">
        <f ca="1">IF(W$2,data2!S115/Calibration!$G116,"")</f>
        <v>0</v>
      </c>
      <c r="X117" s="114">
        <f ca="1">IF(X$2,data2!T115/Calibration!$G116,"")</f>
        <v>0</v>
      </c>
      <c r="Y117" s="114">
        <f ca="1">IF(Y$2,data2!U115/Calibration!$G116,"")</f>
        <v>0.49074119647206604</v>
      </c>
      <c r="Z117" s="114" t="str">
        <f>IF(Z$2,data2!V115/Calibration!$G116,"")</f>
        <v/>
      </c>
      <c r="AA117" s="114">
        <f ca="1">IF(AA$2,data2!W115/Calibration!$G116,"")</f>
        <v>0</v>
      </c>
      <c r="AB117" s="114">
        <f ca="1">IF(AB$2,data2!X115/Calibration!$G116,"")</f>
        <v>5.4526797389340124E-2</v>
      </c>
      <c r="AC117" s="114">
        <f ca="1">IF(AC$2,data2!Y115/Calibration!$G116,"")</f>
        <v>5.4526797389340124E-2</v>
      </c>
      <c r="AD117" s="114">
        <f ca="1">IF(AD$2,data2!Z115/Calibration!$G116,"")</f>
        <v>0.87242875822944199</v>
      </c>
      <c r="AE117" s="114">
        <f ca="1">IF(AE$2,data2!AA115/Calibration!$G116,"")</f>
        <v>0</v>
      </c>
      <c r="AF117" s="114">
        <f ca="1">IF(AF$2,data2!AB115/Calibration!$G116,"")</f>
        <v>0</v>
      </c>
      <c r="AG117" s="114">
        <f ca="1">IF(AG$2,data2!AC115/Calibration!$G116,"")</f>
        <v>0</v>
      </c>
      <c r="AH117" s="114">
        <f ca="1">IF(AH$2,data2!AD115/Calibration!$G116,"")</f>
        <v>5.4526797389340124E-2</v>
      </c>
      <c r="AI117" s="114">
        <f ca="1">IF(AI$2,data2!AE115/Calibration!$G116,"")</f>
        <v>0.3816875883813825</v>
      </c>
      <c r="AJ117" s="114">
        <f ca="1">IF(AJ$2,data2!AF115/Calibration!$G116,"")</f>
        <v>0</v>
      </c>
      <c r="AK117" s="114">
        <f ca="1">IF(AK$2,data2!AG115/Calibration!$G116,"")</f>
        <v>5.4526797389340124E-2</v>
      </c>
    </row>
    <row r="118" spans="1:37">
      <c r="A118" s="112">
        <f>data2!A116</f>
        <v>870</v>
      </c>
      <c r="B118" s="114">
        <f t="shared" ca="1" si="5"/>
        <v>-0.26697172788333112</v>
      </c>
      <c r="C118" s="114">
        <f t="shared" ca="1" si="6"/>
        <v>0.18996590231728983</v>
      </c>
      <c r="D118" s="114">
        <f t="shared" ca="1" si="7"/>
        <v>0.64690353251791077</v>
      </c>
      <c r="E118" s="114">
        <f t="shared" ca="1" si="8"/>
        <v>0.30462508680041395</v>
      </c>
      <c r="F118" s="114">
        <f ca="1">IF(F$2,data2!B116/Calibration!$G117,"")</f>
        <v>0</v>
      </c>
      <c r="G118" s="114">
        <f ca="1">IF(G$2,data2!C116/Calibration!$G117,"")</f>
        <v>0.32416200873545459</v>
      </c>
      <c r="H118" s="114">
        <f ca="1">IF(H$2,data2!D116/Calibration!$G117,"")</f>
        <v>5.4026999257578416E-2</v>
      </c>
      <c r="I118" s="114">
        <f ca="1">IF(I$2,data2!E116/Calibration!$G117,"")</f>
        <v>5.4026999257578416E-2</v>
      </c>
      <c r="J118" s="114">
        <f ca="1">IF(J$2,data2!F116/Calibration!$G117,"")</f>
        <v>5.4026999257578416E-2</v>
      </c>
      <c r="K118" s="114">
        <f ca="1">IF(K$2,data2!G116/Calibration!$G117,"")</f>
        <v>5.4026999257578416E-2</v>
      </c>
      <c r="L118" s="114">
        <f ca="1">IF(L$2,data2!H116/Calibration!$G117,"")</f>
        <v>0</v>
      </c>
      <c r="M118" s="114">
        <f ca="1">IF(M$2,data2!I116/Calibration!$G117,"")</f>
        <v>0</v>
      </c>
      <c r="N118" s="114">
        <f ca="1">IF(N$2,data2!J116/Calibration!$G117,"")</f>
        <v>5.4026999257578416E-2</v>
      </c>
      <c r="O118" s="114">
        <f ca="1">IF(O$2,data2!K116/Calibration!$G117,"")</f>
        <v>0</v>
      </c>
      <c r="P118" s="114">
        <f ca="1">IF(P$2,data2!L116/Calibration!$G117,"")</f>
        <v>5.4026999257578416E-2</v>
      </c>
      <c r="Q118" s="114">
        <f ca="1">IF(Q$2,data2!M116/Calibration!$G117,"")</f>
        <v>5.4026999257578416E-2</v>
      </c>
      <c r="R118" s="114">
        <f ca="1">IF(R$2,data2!N116/Calibration!$G117,"")</f>
        <v>5.4026999257578416E-2</v>
      </c>
      <c r="S118" s="114">
        <f ca="1">IF(S$2,data2!O116/Calibration!$G117,"")</f>
        <v>0.81040496907870008</v>
      </c>
      <c r="T118" s="114">
        <f ca="1">IF(T$2,data2!P116/Calibration!$G117,"")</f>
        <v>0</v>
      </c>
      <c r="U118" s="114">
        <f ca="1">IF(U$2,data2!Q116/Calibration!$G117,"")</f>
        <v>5.4026999257578416E-2</v>
      </c>
      <c r="V118" s="114">
        <f ca="1">IF(V$2,data2!R116/Calibration!$G117,"")</f>
        <v>5.4026999257578416E-2</v>
      </c>
      <c r="W118" s="114">
        <f ca="1">IF(W$2,data2!S116/Calibration!$G117,"")</f>
        <v>0</v>
      </c>
      <c r="X118" s="114">
        <f ca="1">IF(X$2,data2!T116/Calibration!$G117,"")</f>
        <v>0</v>
      </c>
      <c r="Y118" s="114">
        <f ca="1">IF(Y$2,data2!U116/Calibration!$G117,"")</f>
        <v>0.59429699842835459</v>
      </c>
      <c r="Z118" s="114" t="str">
        <f>IF(Z$2,data2!V116/Calibration!$G117,"")</f>
        <v/>
      </c>
      <c r="AA118" s="114">
        <f ca="1">IF(AA$2,data2!W116/Calibration!$G117,"")</f>
        <v>0.27013498969290001</v>
      </c>
      <c r="AB118" s="114">
        <f ca="1">IF(AB$2,data2!X116/Calibration!$G117,"")</f>
        <v>5.4026999257578416E-2</v>
      </c>
      <c r="AC118" s="114">
        <f ca="1">IF(AC$2,data2!Y116/Calibration!$G117,"")</f>
        <v>5.4026999257578416E-2</v>
      </c>
      <c r="AD118" s="114">
        <f ca="1">IF(AD$2,data2!Z116/Calibration!$G117,"")</f>
        <v>0.97248602620636382</v>
      </c>
      <c r="AE118" s="114">
        <f ca="1">IF(AE$2,data2!AA116/Calibration!$G117,"")</f>
        <v>0</v>
      </c>
      <c r="AF118" s="114">
        <f ca="1">IF(AF$2,data2!AB116/Calibration!$G117,"")</f>
        <v>0</v>
      </c>
      <c r="AG118" s="114">
        <f ca="1">IF(AG$2,data2!AC116/Calibration!$G117,"")</f>
        <v>0</v>
      </c>
      <c r="AH118" s="114">
        <f ca="1">IF(AH$2,data2!AD116/Calibration!$G117,"")</f>
        <v>5.4026999257578416E-2</v>
      </c>
      <c r="AI118" s="114">
        <f ca="1">IF(AI$2,data2!AE116/Calibration!$G117,"")</f>
        <v>0.97248602620636382</v>
      </c>
      <c r="AJ118" s="114">
        <f ca="1">IF(AJ$2,data2!AF116/Calibration!$G117,"")</f>
        <v>0.54026997938580001</v>
      </c>
      <c r="AK118" s="114">
        <f ca="1">IF(AK$2,data2!AG116/Calibration!$G117,"")</f>
        <v>0.70235098375352734</v>
      </c>
    </row>
    <row r="119" spans="1:37">
      <c r="A119" s="112">
        <f>data2!A117</f>
        <v>875</v>
      </c>
      <c r="B119" s="114">
        <f t="shared" ca="1" si="5"/>
        <v>-0.28705389353880773</v>
      </c>
      <c r="C119" s="114">
        <f t="shared" ca="1" si="6"/>
        <v>0.17931516724394955</v>
      </c>
      <c r="D119" s="114">
        <f t="shared" ca="1" si="7"/>
        <v>0.64568422802670689</v>
      </c>
      <c r="E119" s="114">
        <f t="shared" ca="1" si="8"/>
        <v>0.31091270718850489</v>
      </c>
      <c r="F119" s="114">
        <f ca="1">IF(F$2,data2!B117/Calibration!$G118,"")</f>
        <v>0</v>
      </c>
      <c r="G119" s="114">
        <f ca="1">IF(G$2,data2!C117/Calibration!$G118,"")</f>
        <v>5.3449713940458408E-2</v>
      </c>
      <c r="H119" s="114">
        <f ca="1">IF(H$2,data2!D117/Calibration!$G118,"")</f>
        <v>5.3449713940458408E-2</v>
      </c>
      <c r="I119" s="114">
        <f ca="1">IF(I$2,data2!E117/Calibration!$G118,"")</f>
        <v>5.3449713940458408E-2</v>
      </c>
      <c r="J119" s="114">
        <f ca="1">IF(J$2,data2!F117/Calibration!$G118,"")</f>
        <v>5.3449713940458408E-2</v>
      </c>
      <c r="K119" s="114">
        <f ca="1">IF(K$2,data2!G117/Calibration!$G118,"")</f>
        <v>5.3449713940458408E-2</v>
      </c>
      <c r="L119" s="114">
        <f ca="1">IF(L$2,data2!H117/Calibration!$G118,"")</f>
        <v>0</v>
      </c>
      <c r="M119" s="114">
        <f ca="1">IF(M$2,data2!I117/Calibration!$G118,"")</f>
        <v>0</v>
      </c>
      <c r="N119" s="114">
        <f ca="1">IF(N$2,data2!J117/Calibration!$G118,"")</f>
        <v>5.3449713940458408E-2</v>
      </c>
      <c r="O119" s="114">
        <f ca="1">IF(O$2,data2!K117/Calibration!$G118,"")</f>
        <v>0</v>
      </c>
      <c r="P119" s="114">
        <f ca="1">IF(P$2,data2!L117/Calibration!$G118,"")</f>
        <v>5.3449713940458408E-2</v>
      </c>
      <c r="Q119" s="114">
        <f ca="1">IF(Q$2,data2!M117/Calibration!$G118,"")</f>
        <v>5.3449713940458408E-2</v>
      </c>
      <c r="R119" s="114">
        <f ca="1">IF(R$2,data2!N117/Calibration!$G118,"")</f>
        <v>5.3449713940458408E-2</v>
      </c>
      <c r="S119" s="114">
        <f ca="1">IF(S$2,data2!O117/Calibration!$G118,"")</f>
        <v>0.85519542304733454</v>
      </c>
      <c r="T119" s="114">
        <f ca="1">IF(T$2,data2!P117/Calibration!$G118,"")</f>
        <v>0</v>
      </c>
      <c r="U119" s="114">
        <f ca="1">IF(U$2,data2!Q117/Calibration!$G118,"")</f>
        <v>5.3449713940458408E-2</v>
      </c>
      <c r="V119" s="114">
        <f ca="1">IF(V$2,data2!R117/Calibration!$G118,"")</f>
        <v>5.3449713940458408E-2</v>
      </c>
      <c r="W119" s="114">
        <f ca="1">IF(W$2,data2!S117/Calibration!$G118,"")</f>
        <v>0</v>
      </c>
      <c r="X119" s="114">
        <f ca="1">IF(X$2,data2!T117/Calibration!$G118,"")</f>
        <v>0</v>
      </c>
      <c r="Y119" s="114">
        <f ca="1">IF(Y$2,data2!U117/Calibration!$G118,"")</f>
        <v>5.3449713940458408E-2</v>
      </c>
      <c r="Z119" s="114" t="str">
        <f>IF(Z$2,data2!V117/Calibration!$G118,"")</f>
        <v/>
      </c>
      <c r="AA119" s="114">
        <f ca="1">IF(AA$2,data2!W117/Calibration!$G118,"")</f>
        <v>0.69484627470143556</v>
      </c>
      <c r="AB119" s="114">
        <f ca="1">IF(AB$2,data2!X117/Calibration!$G118,"")</f>
        <v>5.3449713940458408E-2</v>
      </c>
      <c r="AC119" s="114">
        <f ca="1">IF(AC$2,data2!Y117/Calibration!$G118,"")</f>
        <v>5.3449713940458408E-2</v>
      </c>
      <c r="AD119" s="114">
        <f ca="1">IF(AD$2,data2!Z117/Calibration!$G118,"")</f>
        <v>0.42759771152366727</v>
      </c>
      <c r="AE119" s="114">
        <f ca="1">IF(AE$2,data2!AA117/Calibration!$G118,"")</f>
        <v>0</v>
      </c>
      <c r="AF119" s="114">
        <f ca="1">IF(AF$2,data2!AB117/Calibration!$G118,"")</f>
        <v>0</v>
      </c>
      <c r="AG119" s="114">
        <f ca="1">IF(AG$2,data2!AC117/Calibration!$G118,"")</f>
        <v>0</v>
      </c>
      <c r="AH119" s="114">
        <f ca="1">IF(AH$2,data2!AD117/Calibration!$G118,"")</f>
        <v>0.32069829669179789</v>
      </c>
      <c r="AI119" s="114">
        <f ca="1">IF(AI$2,data2!AE117/Calibration!$G118,"")</f>
        <v>1.0155445191970436</v>
      </c>
      <c r="AJ119" s="114">
        <f ca="1">IF(AJ$2,data2!AF117/Calibration!$G118,"")</f>
        <v>0.42759771152366727</v>
      </c>
      <c r="AK119" s="114">
        <f ca="1">IF(AK$2,data2!AG117/Calibration!$G118,"")</f>
        <v>1.0689942527110732</v>
      </c>
    </row>
    <row r="120" spans="1:37">
      <c r="A120" s="112">
        <f>data2!A118</f>
        <v>880</v>
      </c>
      <c r="B120" s="114">
        <f t="shared" ca="1" si="5"/>
        <v>-0.18551186914946569</v>
      </c>
      <c r="C120" s="114">
        <f t="shared" ca="1" si="6"/>
        <v>0.12768812420567308</v>
      </c>
      <c r="D120" s="114">
        <f t="shared" ca="1" si="7"/>
        <v>0.44088811756081181</v>
      </c>
      <c r="E120" s="114">
        <f t="shared" ca="1" si="8"/>
        <v>0.20879999557009252</v>
      </c>
      <c r="F120" s="114">
        <f ca="1">IF(F$2,data2!B118/Calibration!$G119,"")</f>
        <v>0</v>
      </c>
      <c r="G120" s="114">
        <f ca="1">IF(G$2,data2!C118/Calibration!$G119,"")</f>
        <v>5.2777757919111545E-2</v>
      </c>
      <c r="H120" s="114">
        <f ca="1">IF(H$2,data2!D118/Calibration!$G119,"")</f>
        <v>5.2777757919111545E-2</v>
      </c>
      <c r="I120" s="114">
        <f ca="1">IF(I$2,data2!E118/Calibration!$G119,"")</f>
        <v>5.2777757919111545E-2</v>
      </c>
      <c r="J120" s="114">
        <f ca="1">IF(J$2,data2!F118/Calibration!$G119,"")</f>
        <v>5.2777757919111545E-2</v>
      </c>
      <c r="K120" s="114">
        <f ca="1">IF(K$2,data2!G118/Calibration!$G119,"")</f>
        <v>5.2777757919111545E-2</v>
      </c>
      <c r="L120" s="114">
        <f ca="1">IF(L$2,data2!H118/Calibration!$G119,"")</f>
        <v>0</v>
      </c>
      <c r="M120" s="114">
        <f ca="1">IF(M$2,data2!I118/Calibration!$G119,"")</f>
        <v>0</v>
      </c>
      <c r="N120" s="114">
        <f ca="1">IF(N$2,data2!J118/Calibration!$G119,"")</f>
        <v>5.2777757919111545E-2</v>
      </c>
      <c r="O120" s="114">
        <f ca="1">IF(O$2,data2!K118/Calibration!$G119,"")</f>
        <v>5.2777757919111545E-2</v>
      </c>
      <c r="P120" s="114">
        <f ca="1">IF(P$2,data2!L118/Calibration!$G119,"")</f>
        <v>5.2777757919111545E-2</v>
      </c>
      <c r="Q120" s="114">
        <f ca="1">IF(Q$2,data2!M118/Calibration!$G119,"")</f>
        <v>5.2777757919111545E-2</v>
      </c>
      <c r="R120" s="114">
        <f ca="1">IF(R$2,data2!N118/Calibration!$G119,"")</f>
        <v>5.2777757919111545E-2</v>
      </c>
      <c r="S120" s="114">
        <f ca="1">IF(S$2,data2!O118/Calibration!$G119,"")</f>
        <v>0.47499984059950118</v>
      </c>
      <c r="T120" s="114">
        <f ca="1">IF(T$2,data2!P118/Calibration!$G119,"")</f>
        <v>0.26388878315305864</v>
      </c>
      <c r="U120" s="114">
        <f ca="1">IF(U$2,data2!Q118/Calibration!$G119,"")</f>
        <v>5.2777757919111545E-2</v>
      </c>
      <c r="V120" s="114">
        <f ca="1">IF(V$2,data2!R118/Calibration!$G119,"")</f>
        <v>5.2777757919111545E-2</v>
      </c>
      <c r="W120" s="114">
        <f ca="1">IF(W$2,data2!S118/Calibration!$G119,"")</f>
        <v>0</v>
      </c>
      <c r="X120" s="114">
        <f ca="1">IF(X$2,data2!T118/Calibration!$G119,"")</f>
        <v>0</v>
      </c>
      <c r="Y120" s="114">
        <f ca="1">IF(Y$2,data2!U118/Calibration!$G119,"")</f>
        <v>0</v>
      </c>
      <c r="Z120" s="114" t="str">
        <f>IF(Z$2,data2!V118/Calibration!$G119,"")</f>
        <v/>
      </c>
      <c r="AA120" s="114">
        <f ca="1">IF(AA$2,data2!W118/Calibration!$G119,"")</f>
        <v>0.58055534355272609</v>
      </c>
      <c r="AB120" s="114">
        <f ca="1">IF(AB$2,data2!X118/Calibration!$G119,"")</f>
        <v>5.2777757919111545E-2</v>
      </c>
      <c r="AC120" s="114">
        <f ca="1">IF(AC$2,data2!Y118/Calibration!$G119,"")</f>
        <v>0.10555551583822309</v>
      </c>
      <c r="AD120" s="114">
        <f ca="1">IF(AD$2,data2!Z118/Calibration!$G119,"")</f>
        <v>5.2777757919111545E-2</v>
      </c>
      <c r="AE120" s="114">
        <f ca="1">IF(AE$2,data2!AA118/Calibration!$G119,"")</f>
        <v>0</v>
      </c>
      <c r="AF120" s="114">
        <f ca="1">IF(AF$2,data2!AB118/Calibration!$G119,"")</f>
        <v>0</v>
      </c>
      <c r="AG120" s="114">
        <f ca="1">IF(AG$2,data2!AC118/Calibration!$G119,"")</f>
        <v>0</v>
      </c>
      <c r="AH120" s="114">
        <f ca="1">IF(AH$2,data2!AD118/Calibration!$G119,"")</f>
        <v>0.52777756630611727</v>
      </c>
      <c r="AI120" s="114">
        <f ca="1">IF(AI$2,data2!AE118/Calibration!$G119,"")</f>
        <v>0.47499984059950118</v>
      </c>
      <c r="AJ120" s="114">
        <f ca="1">IF(AJ$2,data2!AF118/Calibration!$G119,"")</f>
        <v>0</v>
      </c>
      <c r="AK120" s="114">
        <f ca="1">IF(AK$2,data2!AG118/Calibration!$G119,"")</f>
        <v>0.79166634945917591</v>
      </c>
    </row>
    <row r="121" spans="1:37">
      <c r="A121" s="112">
        <f>data2!A119</f>
        <v>885</v>
      </c>
      <c r="B121" s="114">
        <f t="shared" ca="1" si="5"/>
        <v>-0.27518052085450728</v>
      </c>
      <c r="C121" s="114">
        <f t="shared" ca="1" si="6"/>
        <v>0.15299694501293679</v>
      </c>
      <c r="D121" s="114">
        <f t="shared" ca="1" si="7"/>
        <v>0.58117441088038091</v>
      </c>
      <c r="E121" s="114">
        <f t="shared" ca="1" si="8"/>
        <v>0.28545164391162942</v>
      </c>
      <c r="F121" s="114">
        <f ca="1">IF(F$2,data2!B119/Calibration!$G120,"")</f>
        <v>0</v>
      </c>
      <c r="G121" s="114">
        <f ca="1">IF(G$2,data2!C119/Calibration!$G120,"")</f>
        <v>5.2119838271172128E-2</v>
      </c>
      <c r="H121" s="114">
        <f ca="1">IF(H$2,data2!D119/Calibration!$G120,"")</f>
        <v>5.2119838271172128E-2</v>
      </c>
      <c r="I121" s="114">
        <f ca="1">IF(I$2,data2!E119/Calibration!$G120,"")</f>
        <v>5.2119838271172128E-2</v>
      </c>
      <c r="J121" s="114">
        <f ca="1">IF(J$2,data2!F119/Calibration!$G120,"")</f>
        <v>5.2119838271172128E-2</v>
      </c>
      <c r="K121" s="114">
        <f ca="1">IF(K$2,data2!G119/Calibration!$G120,"")</f>
        <v>5.2119838271172128E-2</v>
      </c>
      <c r="L121" s="114">
        <f ca="1">IF(L$2,data2!H119/Calibration!$G120,"")</f>
        <v>0</v>
      </c>
      <c r="M121" s="114">
        <f ca="1">IF(M$2,data2!I119/Calibration!$G120,"")</f>
        <v>0</v>
      </c>
      <c r="N121" s="114">
        <f ca="1">IF(N$2,data2!J119/Calibration!$G120,"")</f>
        <v>0</v>
      </c>
      <c r="O121" s="114">
        <f ca="1">IF(O$2,data2!K119/Calibration!$G120,"")</f>
        <v>0.36483887426039274</v>
      </c>
      <c r="P121" s="114">
        <f ca="1">IF(P$2,data2!L119/Calibration!$G120,"")</f>
        <v>5.2119838271172128E-2</v>
      </c>
      <c r="Q121" s="114">
        <f ca="1">IF(Q$2,data2!M119/Calibration!$G120,"")</f>
        <v>0.31271904235140852</v>
      </c>
      <c r="R121" s="114">
        <f ca="1">IF(R$2,data2!N119/Calibration!$G120,"")</f>
        <v>5.2119838271172128E-2</v>
      </c>
      <c r="S121" s="114">
        <f ca="1">IF(S$2,data2!O119/Calibration!$G120,"")</f>
        <v>5.2119838271172128E-2</v>
      </c>
      <c r="T121" s="114">
        <f ca="1">IF(T$2,data2!P119/Calibration!$G120,"")</f>
        <v>1.3029959249683638</v>
      </c>
      <c r="U121" s="114">
        <f ca="1">IF(U$2,data2!Q119/Calibration!$G120,"")</f>
        <v>5.2119838271172128E-2</v>
      </c>
      <c r="V121" s="114">
        <f ca="1">IF(V$2,data2!R119/Calibration!$G120,"")</f>
        <v>5.2119838271172128E-2</v>
      </c>
      <c r="W121" s="114">
        <f ca="1">IF(W$2,data2!S119/Calibration!$G120,"")</f>
        <v>0</v>
      </c>
      <c r="X121" s="114">
        <f ca="1">IF(X$2,data2!T119/Calibration!$G120,"")</f>
        <v>0.10423967654234426</v>
      </c>
      <c r="Y121" s="114">
        <f ca="1">IF(Y$2,data2!U119/Calibration!$G120,"")</f>
        <v>0</v>
      </c>
      <c r="Z121" s="114" t="str">
        <f>IF(Z$2,data2!V119/Calibration!$G120,"")</f>
        <v/>
      </c>
      <c r="AA121" s="114">
        <f ca="1">IF(AA$2,data2!W119/Calibration!$G120,"")</f>
        <v>0</v>
      </c>
      <c r="AB121" s="114">
        <f ca="1">IF(AB$2,data2!X119/Calibration!$G120,"")</f>
        <v>0.67755789116304976</v>
      </c>
      <c r="AC121" s="114">
        <f ca="1">IF(AC$2,data2!Y119/Calibration!$G120,"")</f>
        <v>0.5733182273450812</v>
      </c>
      <c r="AD121" s="114">
        <f ca="1">IF(AD$2,data2!Z119/Calibration!$G120,"")</f>
        <v>5.2119838271172128E-2</v>
      </c>
      <c r="AE121" s="114">
        <f ca="1">IF(AE$2,data2!AA119/Calibration!$G120,"")</f>
        <v>0</v>
      </c>
      <c r="AF121" s="114">
        <f ca="1">IF(AF$2,data2!AB119/Calibration!$G120,"")</f>
        <v>0</v>
      </c>
      <c r="AG121" s="114">
        <f ca="1">IF(AG$2,data2!AC119/Calibration!$G120,"")</f>
        <v>0.10423967654234426</v>
      </c>
      <c r="AH121" s="114">
        <f ca="1">IF(AH$2,data2!AD119/Calibration!$G120,"")</f>
        <v>0.62543808470281703</v>
      </c>
      <c r="AI121" s="114">
        <f ca="1">IF(AI$2,data2!AE119/Calibration!$G120,"")</f>
        <v>0</v>
      </c>
      <c r="AJ121" s="114">
        <f ca="1">IF(AJ$2,data2!AF119/Calibration!$G120,"")</f>
        <v>0</v>
      </c>
      <c r="AK121" s="114">
        <f ca="1">IF(AK$2,data2!AG119/Calibration!$G120,"")</f>
        <v>0.10423967654234426</v>
      </c>
    </row>
    <row r="122" spans="1:37">
      <c r="A122" s="112">
        <f>data2!A120</f>
        <v>890</v>
      </c>
      <c r="B122" s="114">
        <f t="shared" ca="1" si="5"/>
        <v>-0.48959331865264522</v>
      </c>
      <c r="C122" s="114">
        <f t="shared" ca="1" si="6"/>
        <v>0.42739859088503029</v>
      </c>
      <c r="D122" s="114">
        <f t="shared" ca="1" si="7"/>
        <v>1.3443905004227057</v>
      </c>
      <c r="E122" s="114">
        <f t="shared" ca="1" si="8"/>
        <v>0.61132793969178367</v>
      </c>
      <c r="F122" s="114">
        <f ca="1">IF(F$2,data2!B120/Calibration!$G121,"")</f>
        <v>0.97952435342238586</v>
      </c>
      <c r="G122" s="114">
        <f ca="1">IF(G$2,data2!C120/Calibration!$G121,"")</f>
        <v>5.155391565653325E-2</v>
      </c>
      <c r="H122" s="114">
        <f ca="1">IF(H$2,data2!D120/Calibration!$G121,"")</f>
        <v>5.155391565653325E-2</v>
      </c>
      <c r="I122" s="114">
        <f ca="1">IF(I$2,data2!E120/Calibration!$G121,"")</f>
        <v>5.155391565653325E-2</v>
      </c>
      <c r="J122" s="114">
        <f ca="1">IF(J$2,data2!F120/Calibration!$G121,"")</f>
        <v>5.155391565653325E-2</v>
      </c>
      <c r="K122" s="114">
        <f ca="1">IF(K$2,data2!G120/Calibration!$G121,"")</f>
        <v>0.15466175326270631</v>
      </c>
      <c r="L122" s="114">
        <f ca="1">IF(L$2,data2!H120/Calibration!$G121,"")</f>
        <v>1.1857400915657976</v>
      </c>
      <c r="M122" s="114">
        <f ca="1">IF(M$2,data2!I120/Calibration!$G121,"")</f>
        <v>0</v>
      </c>
      <c r="N122" s="114">
        <f ca="1">IF(N$2,data2!J120/Calibration!$G121,"")</f>
        <v>5.155391565653325E-2</v>
      </c>
      <c r="O122" s="114">
        <f ca="1">IF(O$2,data2!K120/Calibration!$G121,"")</f>
        <v>0.56709307851497237</v>
      </c>
      <c r="P122" s="114">
        <f ca="1">IF(P$2,data2!L120/Calibration!$G121,"")</f>
        <v>5.155391565653325E-2</v>
      </c>
      <c r="Q122" s="114">
        <f ca="1">IF(Q$2,data2!M120/Calibration!$G121,"")</f>
        <v>1.3404017944836515</v>
      </c>
      <c r="R122" s="114">
        <f ca="1">IF(R$2,data2!N120/Calibration!$G121,"")</f>
        <v>5.155391565653325E-2</v>
      </c>
      <c r="S122" s="114">
        <f ca="1">IF(S$2,data2!O120/Calibration!$G121,"")</f>
        <v>5.155391565653325E-2</v>
      </c>
      <c r="T122" s="114">
        <f ca="1">IF(T$2,data2!P120/Calibration!$G121,"")</f>
        <v>2.2683723140598895</v>
      </c>
      <c r="U122" s="114">
        <f ca="1">IF(U$2,data2!Q120/Calibration!$G121,"")</f>
        <v>5.155391565653325E-2</v>
      </c>
      <c r="V122" s="114">
        <f ca="1">IF(V$2,data2!R120/Calibration!$G121,"")</f>
        <v>5.155391565653325E-2</v>
      </c>
      <c r="W122" s="114">
        <f ca="1">IF(W$2,data2!S120/Calibration!$G121,"")</f>
        <v>0</v>
      </c>
      <c r="X122" s="114">
        <f ca="1">IF(X$2,data2!T120/Calibration!$G121,"")</f>
        <v>1.3404017944836515</v>
      </c>
      <c r="Y122" s="114">
        <f ca="1">IF(Y$2,data2!U120/Calibration!$G121,"")</f>
        <v>0</v>
      </c>
      <c r="Z122" s="114" t="str">
        <f>IF(Z$2,data2!V120/Calibration!$G121,"")</f>
        <v/>
      </c>
      <c r="AA122" s="114">
        <f ca="1">IF(AA$2,data2!W120/Calibration!$G121,"")</f>
        <v>0</v>
      </c>
      <c r="AB122" s="114">
        <f ca="1">IF(AB$2,data2!X120/Calibration!$G121,"")</f>
        <v>1.649725301009064</v>
      </c>
      <c r="AC122" s="114">
        <f ca="1">IF(AC$2,data2!Y120/Calibration!$G121,"")</f>
        <v>0.97952435342238586</v>
      </c>
      <c r="AD122" s="114">
        <f ca="1">IF(AD$2,data2!Z120/Calibration!$G121,"")</f>
        <v>5.155391565653325E-2</v>
      </c>
      <c r="AE122" s="114">
        <f ca="1">IF(AE$2,data2!AA120/Calibration!$G121,"")</f>
        <v>0</v>
      </c>
      <c r="AF122" s="114">
        <f ca="1">IF(AF$2,data2!AB120/Calibration!$G121,"")</f>
        <v>0.412431325252266</v>
      </c>
      <c r="AG122" s="114">
        <f ca="1">IF(AG$2,data2!AC120/Calibration!$G121,"")</f>
        <v>0.927970519576238</v>
      </c>
      <c r="AH122" s="114">
        <f ca="1">IF(AH$2,data2!AD120/Calibration!$G121,"")</f>
        <v>0.824862650504532</v>
      </c>
      <c r="AI122" s="114">
        <f ca="1">IF(AI$2,data2!AE120/Calibration!$G121,"")</f>
        <v>0</v>
      </c>
      <c r="AJ122" s="114">
        <f ca="1">IF(AJ$2,data2!AF120/Calibration!$G121,"")</f>
        <v>0</v>
      </c>
      <c r="AK122" s="114">
        <f ca="1">IF(AK$2,data2!AG120/Calibration!$G121,"")</f>
        <v>5.155391565653325E-2</v>
      </c>
    </row>
    <row r="123" spans="1:37">
      <c r="A123" s="112">
        <f>data2!A121</f>
        <v>895</v>
      </c>
      <c r="B123" s="114">
        <f t="shared" ca="1" si="5"/>
        <v>-0.62200947129256745</v>
      </c>
      <c r="C123" s="114">
        <f t="shared" ca="1" si="6"/>
        <v>1.1379010433734655</v>
      </c>
      <c r="D123" s="114">
        <f t="shared" ca="1" si="7"/>
        <v>2.8978115580394985</v>
      </c>
      <c r="E123" s="114">
        <f t="shared" ca="1" si="8"/>
        <v>1.1732736764440219</v>
      </c>
      <c r="F123" s="114">
        <f ca="1">IF(F$2,data2!B121/Calibration!$G122,"")</f>
        <v>2.2938901324380034</v>
      </c>
      <c r="G123" s="114">
        <f ca="1">IF(G$2,data2!C121/Calibration!$G122,"")</f>
        <v>5.097533530845872E-2</v>
      </c>
      <c r="H123" s="114">
        <f ca="1">IF(H$2,data2!D121/Calibration!$G122,"")</f>
        <v>1.478284767502664</v>
      </c>
      <c r="I123" s="114">
        <f ca="1">IF(I$2,data2!E121/Calibration!$G122,"")</f>
        <v>0.50975334063962685</v>
      </c>
      <c r="J123" s="114">
        <f ca="1">IF(J$2,data2!F121/Calibration!$G122,"")</f>
        <v>1.8860874997501751</v>
      </c>
      <c r="K123" s="114">
        <f ca="1">IF(K$2,data2!G121/Calibration!$G122,"")</f>
        <v>0.81560536493533953</v>
      </c>
      <c r="L123" s="114">
        <f ca="1">IF(L$2,data2!H121/Calibration!$G122,"")</f>
        <v>3.0585200438377611</v>
      </c>
      <c r="M123" s="114">
        <f ca="1">IF(M$2,data2!I121/Calibration!$G122,"")</f>
        <v>0.30585202429571268</v>
      </c>
      <c r="N123" s="114">
        <f ca="1">IF(N$2,data2!J121/Calibration!$G122,"")</f>
        <v>0.25487667031981343</v>
      </c>
      <c r="O123" s="114">
        <f ca="1">IF(O$2,data2!K121/Calibration!$G122,"")</f>
        <v>1.0195066812792537</v>
      </c>
      <c r="P123" s="114">
        <f ca="1">IF(P$2,data2!L121/Calibration!$G122,"")</f>
        <v>1.6312107298706791</v>
      </c>
      <c r="Q123" s="114">
        <f ca="1">IF(Q$2,data2!M121/Calibration!$G122,"")</f>
        <v>2.7526681191017315</v>
      </c>
      <c r="R123" s="114">
        <f ca="1">IF(R$2,data2!N121/Calibration!$G122,"")</f>
        <v>5.097533530845872E-2</v>
      </c>
      <c r="S123" s="114">
        <f ca="1">IF(S$2,data2!O121/Calibration!$G122,"")</f>
        <v>5.097533530845872E-2</v>
      </c>
      <c r="T123" s="114">
        <f ca="1">IF(T$2,data2!P121/Calibration!$G122,"")</f>
        <v>3.4153475216690556</v>
      </c>
      <c r="U123" s="114">
        <f ca="1">IF(U$2,data2!Q121/Calibration!$G122,"")</f>
        <v>5.097533530845872E-2</v>
      </c>
      <c r="V123" s="114">
        <f ca="1">IF(V$2,data2!R121/Calibration!$G122,"")</f>
        <v>5.097533530845872E-2</v>
      </c>
      <c r="W123" s="114">
        <f ca="1">IF(W$2,data2!S121/Calibration!$G122,"")</f>
        <v>0.40780268246766976</v>
      </c>
      <c r="X123" s="114">
        <f ca="1">IF(X$2,data2!T121/Calibration!$G122,"")</f>
        <v>3.6702242915485517</v>
      </c>
      <c r="Y123" s="114">
        <f ca="1">IF(Y$2,data2!U121/Calibration!$G122,"")</f>
        <v>0</v>
      </c>
      <c r="Z123" s="114" t="str">
        <f>IF(Z$2,data2!V121/Calibration!$G122,"")</f>
        <v/>
      </c>
      <c r="AA123" s="114">
        <f ca="1">IF(AA$2,data2!W121/Calibration!$G122,"")</f>
        <v>0</v>
      </c>
      <c r="AB123" s="114">
        <f ca="1">IF(AB$2,data2!X121/Calibration!$G122,"")</f>
        <v>2.8036434730776305</v>
      </c>
      <c r="AC123" s="114">
        <f ca="1">IF(AC$2,data2!Y121/Calibration!$G122,"")</f>
        <v>1.5802353758947798</v>
      </c>
      <c r="AD123" s="114">
        <f ca="1">IF(AD$2,data2!Z121/Calibration!$G122,"")</f>
        <v>0.40780268246766976</v>
      </c>
      <c r="AE123" s="114">
        <f ca="1">IF(AE$2,data2!AA121/Calibration!$G122,"")</f>
        <v>0.66267935278748324</v>
      </c>
      <c r="AF123" s="114">
        <f ca="1">IF(AF$2,data2!AB121/Calibration!$G122,"")</f>
        <v>2.4468161943657014</v>
      </c>
      <c r="AG123" s="114">
        <f ca="1">IF(AG$2,data2!AC121/Calibration!$G122,"")</f>
        <v>1.9880380085826084</v>
      </c>
      <c r="AH123" s="114">
        <f ca="1">IF(AH$2,data2!AD121/Calibration!$G122,"")</f>
        <v>1.5802353758947798</v>
      </c>
      <c r="AI123" s="114">
        <f ca="1">IF(AI$2,data2!AE121/Calibration!$G122,"")</f>
        <v>0</v>
      </c>
      <c r="AJ123" s="114">
        <f ca="1">IF(AJ$2,data2!AF121/Calibration!$G122,"")</f>
        <v>0</v>
      </c>
      <c r="AK123" s="114">
        <f ca="1">IF(AK$2,data2!AG121/Calibration!$G122,"")</f>
        <v>5.097533530845872E-2</v>
      </c>
    </row>
    <row r="124" spans="1:37">
      <c r="A124" s="112">
        <f>data2!A122</f>
        <v>900</v>
      </c>
      <c r="B124" s="114">
        <f t="shared" ca="1" si="5"/>
        <v>2.5783117924261134E-2</v>
      </c>
      <c r="C124" s="114">
        <f t="shared" ca="1" si="6"/>
        <v>3.0695752936563876</v>
      </c>
      <c r="D124" s="114">
        <f t="shared" ca="1" si="7"/>
        <v>6.1133674693885141</v>
      </c>
      <c r="E124" s="114">
        <f t="shared" ca="1" si="8"/>
        <v>2.0291947838214175</v>
      </c>
      <c r="F124" s="114">
        <f ca="1">IF(F$2,data2!B122/Calibration!$G123,"")</f>
        <v>4.0320691515717773</v>
      </c>
      <c r="G124" s="114">
        <f ca="1">IF(G$2,data2!C122/Calibration!$G123,"")</f>
        <v>1.9152328076215188</v>
      </c>
      <c r="H124" s="114">
        <f ca="1">IF(H$2,data2!D122/Calibration!$G123,"")</f>
        <v>5.6952979325331263</v>
      </c>
      <c r="I124" s="114">
        <f ca="1">IF(I$2,data2!E122/Calibration!$G123,"")</f>
        <v>2.3688407643611833</v>
      </c>
      <c r="J124" s="114">
        <f ca="1">IF(J$2,data2!F122/Calibration!$G123,"")</f>
        <v>5.9977028432754809</v>
      </c>
      <c r="K124" s="114">
        <f ca="1">IF(K$2,data2!G122/Calibration!$G123,"")</f>
        <v>2.1672372280324437</v>
      </c>
      <c r="L124" s="114">
        <f ca="1">IF(L$2,data2!H122/Calibration!$G123,"")</f>
        <v>5.5440952802865713</v>
      </c>
      <c r="M124" s="114">
        <f ca="1">IF(M$2,data2!I122/Calibration!$G123,"")</f>
        <v>2.8728494083076552</v>
      </c>
      <c r="N124" s="114">
        <f ca="1">IF(N$2,data2!J122/Calibration!$G123,"")</f>
        <v>3.2256554000075726</v>
      </c>
      <c r="O124" s="114">
        <f ca="1">IF(O$2,data2!K122/Calibration!$G123,"")</f>
        <v>2.469642335650176</v>
      </c>
      <c r="P124" s="114">
        <f ca="1">IF(P$2,data2!L122/Calibration!$G123,"")</f>
        <v>3.9816682674895922</v>
      </c>
      <c r="Q124" s="114">
        <f ca="1">IF(Q$2,data2!M122/Calibration!$G123,"")</f>
        <v>4.7880824128045516</v>
      </c>
      <c r="R124" s="114">
        <f ca="1">IF(R$2,data2!N122/Calibration!$G123,"")</f>
        <v>0.90721561816626306</v>
      </c>
      <c r="S124" s="114">
        <f ca="1">IF(S$2,data2!O122/Calibration!$G123,"")</f>
        <v>0.80641385000189314</v>
      </c>
      <c r="T124" s="114">
        <f ca="1">IF(T$2,data2!P122/Calibration!$G123,"")</f>
        <v>5.1408882076290912</v>
      </c>
      <c r="U124" s="114">
        <f ca="1">IF(U$2,data2!Q122/Calibration!$G123,"")</f>
        <v>1.1088190560573141</v>
      </c>
      <c r="V124" s="114">
        <f ca="1">IF(V$2,data2!R122/Calibration!$G123,"")</f>
        <v>0.55440952802865706</v>
      </c>
      <c r="W124" s="114">
        <f ca="1">IF(W$2,data2!S122/Calibration!$G123,"")</f>
        <v>1.9152328076215188</v>
      </c>
      <c r="X124" s="114">
        <f ca="1">IF(X$2,data2!T122/Calibration!$G123,"")</f>
        <v>7.9129356508969995</v>
      </c>
      <c r="Y124" s="114">
        <f ca="1">IF(Y$2,data2!U122/Calibration!$G123,"")</f>
        <v>1.8648321204147111</v>
      </c>
      <c r="Z124" s="114" t="str">
        <f>IF(Z$2,data2!V122/Calibration!$G123,"")</f>
        <v/>
      </c>
      <c r="AA124" s="114">
        <f ca="1">IF(AA$2,data2!W122/Calibration!$G123,"")</f>
        <v>0.25200432197323608</v>
      </c>
      <c r="AB124" s="114">
        <f ca="1">IF(AB$2,data2!X122/Calibration!$G123,"")</f>
        <v>4.7376815287223666</v>
      </c>
      <c r="AC124" s="114">
        <f ca="1">IF(AC$2,data2!Y122/Calibration!$G123,"")</f>
        <v>3.074452747761018</v>
      </c>
      <c r="AD124" s="114">
        <f ca="1">IF(AD$2,data2!Z122/Calibration!$G123,"")</f>
        <v>2.4192416484433683</v>
      </c>
      <c r="AE124" s="114">
        <f ca="1">IF(AE$2,data2!AA122/Calibration!$G123,"")</f>
        <v>2.9232502923898402</v>
      </c>
      <c r="AF124" s="114">
        <f ca="1">IF(AF$2,data2!AB122/Calibration!$G123,"")</f>
        <v>6.7033152204260702</v>
      </c>
      <c r="AG124" s="114">
        <f ca="1">IF(AG$2,data2!AC122/Calibration!$G123,"")</f>
        <v>3.9816682674895922</v>
      </c>
      <c r="AH124" s="114">
        <f ca="1">IF(AH$2,data2!AD122/Calibration!$G123,"")</f>
        <v>3.8808664993252227</v>
      </c>
      <c r="AI124" s="114">
        <f ca="1">IF(AI$2,data2!AE122/Calibration!$G123,"")</f>
        <v>0.85681473408407816</v>
      </c>
      <c r="AJ124" s="114">
        <f ca="1">IF(AJ$2,data2!AF122/Calibration!$G123,"")</f>
        <v>0.50400864394647216</v>
      </c>
      <c r="AK124" s="114">
        <f ca="1">IF(AK$2,data2!AG122/Calibration!$G123,"")</f>
        <v>0.55440952802865706</v>
      </c>
    </row>
    <row r="125" spans="1:37">
      <c r="A125" s="112">
        <f>data2!A123</f>
        <v>905</v>
      </c>
      <c r="B125" s="114">
        <f t="shared" ca="1" si="5"/>
        <v>2.8460702553732595</v>
      </c>
      <c r="C125" s="114">
        <f t="shared" ca="1" si="6"/>
        <v>6.2862324755978065</v>
      </c>
      <c r="D125" s="114">
        <f t="shared" ca="1" si="7"/>
        <v>9.7263946958223535</v>
      </c>
      <c r="E125" s="114">
        <f t="shared" ca="1" si="8"/>
        <v>2.2934414801496978</v>
      </c>
      <c r="F125" s="114">
        <f ca="1">IF(F$2,data2!B123/Calibration!$G124,"")</f>
        <v>6.1927927118804131</v>
      </c>
      <c r="G125" s="114">
        <f ca="1">IF(G$2,data2!C123/Calibration!$G124,"")</f>
        <v>6.7421535633447043</v>
      </c>
      <c r="H125" s="114">
        <f ca="1">IF(H$2,data2!D123/Calibration!$G124,"")</f>
        <v>9.5388989359238963</v>
      </c>
      <c r="I125" s="114">
        <f ca="1">IF(I$2,data2!E123/Calibration!$G124,"")</f>
        <v>5.5435484594057591</v>
      </c>
      <c r="J125" s="114">
        <f ca="1">IF(J$2,data2!F123/Calibration!$G124,"")</f>
        <v>10.23808469382125</v>
      </c>
      <c r="K125" s="114">
        <f ca="1">IF(K$2,data2!G123/Calibration!$G124,"")</f>
        <v>4.2450595642914886</v>
      </c>
      <c r="L125" s="114">
        <f ca="1">IF(L$2,data2!H123/Calibration!$G124,"")</f>
        <v>7.691048799180372</v>
      </c>
      <c r="M125" s="114">
        <f ca="1">IF(M$2,data2!I123/Calibration!$G124,"")</f>
        <v>7.3414563103966577</v>
      </c>
      <c r="N125" s="114">
        <f ca="1">IF(N$2,data2!J123/Calibration!$G124,"")</f>
        <v>9.4889570403362331</v>
      </c>
      <c r="O125" s="114">
        <f ca="1">IF(O$2,data2!K123/Calibration!$G124,"")</f>
        <v>4.994187607941468</v>
      </c>
      <c r="P125" s="114">
        <f ca="1">IF(P$2,data2!L123/Calibration!$G124,"")</f>
        <v>5.9930251295297614</v>
      </c>
      <c r="Q125" s="114">
        <f ca="1">IF(Q$2,data2!M123/Calibration!$G124,"")</f>
        <v>6.891979250107692</v>
      </c>
      <c r="R125" s="114">
        <f ca="1">IF(R$2,data2!N123/Calibration!$G124,"")</f>
        <v>3.8954662951778487</v>
      </c>
      <c r="S125" s="114">
        <f ca="1">IF(S$2,data2!O123/Calibration!$G124,"")</f>
        <v>3.6956991029921604</v>
      </c>
      <c r="T125" s="114">
        <f ca="1">IF(T$2,data2!P123/Calibration!$G124,"")</f>
        <v>7.3913982059843208</v>
      </c>
      <c r="U125" s="114">
        <f ca="1">IF(U$2,data2!Q123/Calibration!$G124,"")</f>
        <v>5.0441295035291311</v>
      </c>
      <c r="V125" s="114">
        <f ca="1">IF(V$2,data2!R123/Calibration!$G124,"")</f>
        <v>4.2450595642914886</v>
      </c>
      <c r="W125" s="114">
        <f ca="1">IF(W$2,data2!S123/Calibration!$G124,"")</f>
        <v>4.6445947289927911</v>
      </c>
      <c r="X125" s="114">
        <f ca="1">IF(X$2,data2!T123/Calibration!$G124,"")</f>
        <v>10.787445545285541</v>
      </c>
      <c r="Y125" s="114">
        <f ca="1">IF(Y$2,data2!U123/Calibration!$G124,"")</f>
        <v>5.893141338354436</v>
      </c>
      <c r="Z125" s="114" t="str">
        <f>IF(Z$2,data2!V123/Calibration!$G124,"")</f>
        <v/>
      </c>
      <c r="AA125" s="114">
        <f ca="1">IF(AA$2,data2!W123/Calibration!$G124,"")</f>
        <v>2.6968613863213853</v>
      </c>
      <c r="AB125" s="114">
        <f ca="1">IF(AB$2,data2!X123/Calibration!$G124,"")</f>
        <v>7.2415725192213323</v>
      </c>
      <c r="AC125" s="114">
        <f ca="1">IF(AC$2,data2!Y123/Calibration!$G124,"")</f>
        <v>5.2938389814674451</v>
      </c>
      <c r="AD125" s="114">
        <f ca="1">IF(AD$2,data2!Z123/Calibration!$G124,"")</f>
        <v>6.8420373545200297</v>
      </c>
      <c r="AE125" s="114">
        <f ca="1">IF(AE$2,data2!AA123/Calibration!$G124,"")</f>
        <v>6.6922116677570411</v>
      </c>
      <c r="AF125" s="114">
        <f ca="1">IF(AF$2,data2!AB123/Calibration!$G124,"")</f>
        <v>11.386748292337495</v>
      </c>
      <c r="AG125" s="114">
        <f ca="1">IF(AG$2,data2!AC123/Calibration!$G124,"")</f>
        <v>6.5423859809940526</v>
      </c>
      <c r="AH125" s="114">
        <f ca="1">IF(AH$2,data2!AD123/Calibration!$G124,"")</f>
        <v>7.5412231124173834</v>
      </c>
      <c r="AI125" s="114">
        <f ca="1">IF(AI$2,data2!AE123/Calibration!$G124,"")</f>
        <v>3.7955825040025228</v>
      </c>
      <c r="AJ125" s="114">
        <f ca="1">IF(AJ$2,data2!AF123/Calibration!$G124,"")</f>
        <v>3.4959315206415091</v>
      </c>
      <c r="AK125" s="114">
        <f ca="1">IF(AK$2,data2!AG123/Calibration!$G124,"")</f>
        <v>2.8466870730843739</v>
      </c>
    </row>
    <row r="126" spans="1:37">
      <c r="A126" s="112">
        <f>data2!A124</f>
        <v>910</v>
      </c>
      <c r="B126" s="114">
        <f t="shared" ca="1" si="5"/>
        <v>5.4109212177745736</v>
      </c>
      <c r="C126" s="114">
        <f t="shared" ca="1" si="6"/>
        <v>8.2892117744000124</v>
      </c>
      <c r="D126" s="114">
        <f t="shared" ca="1" si="7"/>
        <v>11.167502331025451</v>
      </c>
      <c r="E126" s="114">
        <f t="shared" ca="1" si="8"/>
        <v>1.9188603710836258</v>
      </c>
      <c r="F126" s="114">
        <f ca="1">IF(F$2,data2!B124/Calibration!$G125,"")</f>
        <v>6.5192110053743839</v>
      </c>
      <c r="G126" s="114">
        <f ca="1">IF(G$2,data2!C124/Calibration!$G125,"")</f>
        <v>12.001274437048806</v>
      </c>
      <c r="H126" s="114">
        <f ca="1">IF(H$2,data2!D124/Calibration!$G125,"")</f>
        <v>8.1490135637991994</v>
      </c>
      <c r="I126" s="114">
        <f ca="1">IF(I$2,data2!E124/Calibration!$G125,"")</f>
        <v>7.6057457870992184</v>
      </c>
      <c r="J126" s="114">
        <f ca="1">IF(J$2,data2!F124/Calibration!$G125,"")</f>
        <v>8.6922813404991786</v>
      </c>
      <c r="K126" s="114">
        <f ca="1">IF(K$2,data2!G124/Calibration!$G125,"")</f>
        <v>5.2351239190119943</v>
      </c>
      <c r="L126" s="114">
        <f ca="1">IF(L$2,data2!H124/Calibration!$G125,"")</f>
        <v>7.3588066602743529</v>
      </c>
      <c r="M126" s="114">
        <f ca="1">IF(M$2,data2!I124/Calibration!$G125,"")</f>
        <v>9.0379971983991663</v>
      </c>
      <c r="N126" s="114">
        <f ca="1">IF(N$2,data2!J124/Calibration!$G125,"")</f>
        <v>12.890258071648773</v>
      </c>
      <c r="O126" s="114">
        <f ca="1">IF(O$2,data2!K124/Calibration!$G125,"")</f>
        <v>6.766150903874375</v>
      </c>
      <c r="P126" s="114">
        <f ca="1">IF(P$2,data2!L124/Calibration!$G125,"")</f>
        <v>5.7783916957119743</v>
      </c>
      <c r="Q126" s="114">
        <f ca="1">IF(Q$2,data2!M124/Calibration!$G125,"")</f>
        <v>6.5685989850743827</v>
      </c>
      <c r="R126" s="114">
        <f ca="1">IF(R$2,data2!N124/Calibration!$G125,"")</f>
        <v>7.062478782074364</v>
      </c>
      <c r="S126" s="114">
        <f ca="1">IF(S$2,data2!O124/Calibration!$G125,"")</f>
        <v>7.457581847999224</v>
      </c>
      <c r="T126" s="114">
        <f ca="1">IF(T$2,data2!P124/Calibration!$G125,"")</f>
        <v>8.0502376043992019</v>
      </c>
      <c r="U126" s="114">
        <f ca="1">IF(U$2,data2!Q124/Calibration!$G125,"")</f>
        <v>10.667799756823982</v>
      </c>
      <c r="V126" s="114">
        <f ca="1">IF(V$2,data2!R124/Calibration!$G125,"")</f>
        <v>10.272695919223995</v>
      </c>
      <c r="W126" s="114">
        <f ca="1">IF(W$2,data2!S124/Calibration!$G125,"")</f>
        <v>6.766150903874375</v>
      </c>
      <c r="X126" s="114">
        <f ca="1">IF(X$2,data2!T124/Calibration!$G125,"")</f>
        <v>8.6922813404991786</v>
      </c>
      <c r="Y126" s="114">
        <f ca="1">IF(Y$2,data2!U124/Calibration!$G125,"")</f>
        <v>10.766575716223977</v>
      </c>
      <c r="Z126" s="114" t="str">
        <f>IF(Z$2,data2!V124/Calibration!$G125,"")</f>
        <v/>
      </c>
      <c r="AA126" s="114">
        <f ca="1">IF(AA$2,data2!W124/Calibration!$G125,"")</f>
        <v>6.0253312083744026</v>
      </c>
      <c r="AB126" s="114">
        <f ca="1">IF(AB$2,data2!X124/Calibration!$G125,"")</f>
        <v>7.5563578073992206</v>
      </c>
      <c r="AC126" s="114">
        <f ca="1">IF(AC$2,data2!Y124/Calibration!$G125,"")</f>
        <v>6.4698230256743861</v>
      </c>
      <c r="AD126" s="114">
        <f ca="1">IF(AD$2,data2!Z124/Calibration!$G125,"")</f>
        <v>11.853110497948812</v>
      </c>
      <c r="AE126" s="114">
        <f ca="1">IF(AE$2,data2!AA124/Calibration!$G125,"")</f>
        <v>8.9392212389991705</v>
      </c>
      <c r="AF126" s="114">
        <f ca="1">IF(AF$2,data2!AB124/Calibration!$G125,"")</f>
        <v>9.8282041019240118</v>
      </c>
      <c r="AG126" s="114">
        <f ca="1">IF(AG$2,data2!AC124/Calibration!$G125,"")</f>
        <v>6.8155388835743729</v>
      </c>
      <c r="AH126" s="114">
        <f ca="1">IF(AH$2,data2!AD124/Calibration!$G125,"")</f>
        <v>9.433101035999151</v>
      </c>
      <c r="AI126" s="114">
        <f ca="1">IF(AI$2,data2!AE124/Calibration!$G125,"")</f>
        <v>8.2477895231991951</v>
      </c>
      <c r="AJ126" s="114">
        <f ca="1">IF(AJ$2,data2!AF124/Calibration!$G125,"")</f>
        <v>8.1490135637991994</v>
      </c>
      <c r="AK126" s="114">
        <f ca="1">IF(AK$2,data2!AG124/Calibration!$G125,"")</f>
        <v>7.3094186805743551</v>
      </c>
    </row>
    <row r="127" spans="1:37">
      <c r="A127" s="112">
        <f>data2!A125</f>
        <v>915</v>
      </c>
      <c r="B127" s="114">
        <f t="shared" ca="1" si="5"/>
        <v>3.8095243731562354</v>
      </c>
      <c r="C127" s="114">
        <f t="shared" ca="1" si="6"/>
        <v>7.1633712907807663</v>
      </c>
      <c r="D127" s="114">
        <f t="shared" ca="1" si="7"/>
        <v>10.517218208405296</v>
      </c>
      <c r="E127" s="114">
        <f t="shared" ca="1" si="8"/>
        <v>2.2358979450830208</v>
      </c>
      <c r="F127" s="114">
        <f ca="1">IF(F$2,data2!B125/Calibration!$G126,"")</f>
        <v>4.8434425730278052</v>
      </c>
      <c r="G127" s="114">
        <f ca="1">IF(G$2,data2!C125/Calibration!$G126,"")</f>
        <v>9.6379614643982432</v>
      </c>
      <c r="H127" s="114">
        <f ca="1">IF(H$2,data2!D125/Calibration!$G126,"")</f>
        <v>4.5499008652938988</v>
      </c>
      <c r="I127" s="114">
        <f ca="1">IF(I$2,data2!E125/Calibration!$G126,"")</f>
        <v>6.8493131387695305</v>
      </c>
      <c r="J127" s="114">
        <f ca="1">IF(J$2,data2!F125/Calibration!$G126,"")</f>
        <v>4.7455952097130725</v>
      </c>
      <c r="K127" s="114">
        <f ca="1">IF(K$2,data2!G125/Calibration!$G126,"")</f>
        <v>4.8434425730278052</v>
      </c>
      <c r="L127" s="114">
        <f ca="1">IF(L$2,data2!H125/Calibration!$G126,"")</f>
        <v>5.0880609813146362</v>
      </c>
      <c r="M127" s="114">
        <f ca="1">IF(M$2,data2!I125/Calibration!$G126,"")</f>
        <v>5.6262214795456655</v>
      </c>
      <c r="N127" s="114">
        <f ca="1">IF(N$2,data2!J125/Calibration!$G126,"")</f>
        <v>8.1213280974404718</v>
      </c>
      <c r="O127" s="114">
        <f ca="1">IF(O$2,data2!K125/Calibration!$G126,"")</f>
        <v>6.5068473671679667</v>
      </c>
      <c r="P127" s="114">
        <f ca="1">IF(P$2,data2!L125/Calibration!$G126,"")</f>
        <v>3.7671219587760385</v>
      </c>
      <c r="Q127" s="114">
        <f ca="1">IF(Q$2,data2!M125/Calibration!$G126,"")</f>
        <v>4.6966719102659971</v>
      </c>
      <c r="R127" s="114">
        <f ca="1">IF(R$2,data2!N125/Calibration!$G126,"")</f>
        <v>7.1428552287137288</v>
      </c>
      <c r="S127" s="114">
        <f ca="1">IF(S$2,data2!O125/Calibration!$G126,"")</f>
        <v>8.8551833223009648</v>
      </c>
      <c r="T127" s="114">
        <f ca="1">IF(T$2,data2!P125/Calibration!$G126,"")</f>
        <v>6.4090000038532349</v>
      </c>
      <c r="U127" s="114">
        <f ca="1">IF(U$2,data2!Q125/Calibration!$G126,"")</f>
        <v>11.105671914119231</v>
      </c>
      <c r="V127" s="114">
        <f ca="1">IF(V$2,data2!R125/Calibration!$G126,"")</f>
        <v>11.056748232461866</v>
      </c>
      <c r="W127" s="114">
        <f ca="1">IF(W$2,data2!S125/Calibration!$G126,"")</f>
        <v>6.4090000038532349</v>
      </c>
      <c r="X127" s="114">
        <f ca="1">IF(X$2,data2!T125/Calibration!$G126,"")</f>
        <v>5.4305267529162</v>
      </c>
      <c r="Y127" s="114">
        <f ca="1">IF(Y$2,data2!U125/Calibration!$G126,"")</f>
        <v>9.5890377827408777</v>
      </c>
      <c r="Z127" s="114" t="str">
        <f>IF(Z$2,data2!V125/Calibration!$G126,"")</f>
        <v/>
      </c>
      <c r="AA127" s="114">
        <f ca="1">IF(AA$2,data2!W125/Calibration!$G126,"")</f>
        <v>7.8277860074962744</v>
      </c>
      <c r="AB127" s="114">
        <f ca="1">IF(AB$2,data2!X125/Calibration!$G126,"")</f>
        <v>5.7729921423074728</v>
      </c>
      <c r="AC127" s="114">
        <f ca="1">IF(AC$2,data2!Y125/Calibration!$G126,"")</f>
        <v>6.1154579139090366</v>
      </c>
      <c r="AD127" s="114">
        <f ca="1">IF(AD$2,data2!Z125/Calibration!$G126,"")</f>
        <v>9.9804272359998087</v>
      </c>
      <c r="AE127" s="114">
        <f ca="1">IF(AE$2,data2!AA125/Calibration!$G126,"")</f>
        <v>7.045007865398996</v>
      </c>
      <c r="AF127" s="114">
        <f ca="1">IF(AF$2,data2!AB125/Calibration!$G126,"")</f>
        <v>5.5283741162309328</v>
      </c>
      <c r="AG127" s="114">
        <f ca="1">IF(AG$2,data2!AC125/Calibration!$G126,"")</f>
        <v>5.3816030712588336</v>
      </c>
      <c r="AH127" s="114">
        <f ca="1">IF(AH$2,data2!AD125/Calibration!$G126,"")</f>
        <v>7.7299386441815416</v>
      </c>
      <c r="AI127" s="114">
        <f ca="1">IF(AI$2,data2!AE125/Calibration!$G126,"")</f>
        <v>10.371816689258738</v>
      </c>
      <c r="AJ127" s="114">
        <f ca="1">IF(AJ$2,data2!AF125/Calibration!$G126,"")</f>
        <v>9.9315035543424415</v>
      </c>
      <c r="AK127" s="114">
        <f ca="1">IF(AK$2,data2!AG125/Calibration!$G126,"")</f>
        <v>11.105671914119231</v>
      </c>
    </row>
    <row r="128" spans="1:37">
      <c r="A128" s="112">
        <f>data2!A126</f>
        <v>920</v>
      </c>
      <c r="B128" s="114">
        <f t="shared" ca="1" si="5"/>
        <v>2.4966019573783136</v>
      </c>
      <c r="C128" s="114">
        <f t="shared" ca="1" si="6"/>
        <v>4.6529384696746874</v>
      </c>
      <c r="D128" s="114">
        <f t="shared" ca="1" si="7"/>
        <v>6.8092749819710612</v>
      </c>
      <c r="E128" s="114">
        <f t="shared" ca="1" si="8"/>
        <v>1.4375576748642491</v>
      </c>
      <c r="F128" s="114">
        <f ca="1">IF(F$2,data2!B126/Calibration!$G127,"")</f>
        <v>3.9730498373620318</v>
      </c>
      <c r="G128" s="114">
        <f ca="1">IF(G$2,data2!C126/Calibration!$G127,"")</f>
        <v>4.3122127576084939</v>
      </c>
      <c r="H128" s="114">
        <f ca="1">IF(H$2,data2!D126/Calibration!$G127,"")</f>
        <v>2.713302415661369</v>
      </c>
      <c r="I128" s="114">
        <f ca="1">IF(I$2,data2!E126/Calibration!$G127,"")</f>
        <v>4.1184053746105151</v>
      </c>
      <c r="J128" s="114">
        <f ca="1">IF(J$2,data2!F126/Calibration!$G127,"")</f>
        <v>3.0040133008962711</v>
      </c>
      <c r="K128" s="114">
        <f ca="1">IF(K$2,data2!G126/Calibration!$G127,"")</f>
        <v>4.0699535288610207</v>
      </c>
      <c r="L128" s="114">
        <f ca="1">IF(L$2,data2!H126/Calibration!$G127,"")</f>
        <v>3.9730498373620318</v>
      </c>
      <c r="M128" s="114">
        <f ca="1">IF(M$2,data2!I126/Calibration!$G127,"")</f>
        <v>2.9071096093972817</v>
      </c>
      <c r="N128" s="114">
        <f ca="1">IF(N$2,data2!J126/Calibration!$G127,"")</f>
        <v>4.1184053746105151</v>
      </c>
      <c r="O128" s="114">
        <f ca="1">IF(O$2,data2!K126/Calibration!$G127,"")</f>
        <v>4.6029238321054606</v>
      </c>
      <c r="P128" s="114">
        <f ca="1">IF(P$2,data2!L126/Calibration!$G127,"")</f>
        <v>2.6648505699118745</v>
      </c>
      <c r="Q128" s="114">
        <f ca="1">IF(Q$2,data2!M126/Calibration!$G127,"")</f>
        <v>3.9730498373620318</v>
      </c>
      <c r="R128" s="114">
        <f ca="1">IF(R$2,data2!N126/Calibration!$G127,"")</f>
        <v>3.9730498373620318</v>
      </c>
      <c r="S128" s="114">
        <f ca="1">IF(S$2,data2!O126/Calibration!$G127,"")</f>
        <v>6.3471895220390042</v>
      </c>
      <c r="T128" s="114">
        <f ca="1">IF(T$2,data2!P126/Calibration!$G127,"")</f>
        <v>5.426604831322738</v>
      </c>
      <c r="U128" s="114">
        <f ca="1">IF(U$2,data2!Q126/Calibration!$G127,"")</f>
        <v>6.2018339847905199</v>
      </c>
      <c r="V128" s="114">
        <f ca="1">IF(V$2,data2!R126/Calibration!$G127,"")</f>
        <v>5.6688640600702103</v>
      </c>
      <c r="W128" s="114">
        <f ca="1">IF(W$2,data2!S126/Calibration!$G127,"")</f>
        <v>3.9730498373620318</v>
      </c>
      <c r="X128" s="114">
        <f ca="1">IF(X$2,data2!T126/Calibration!$G127,"")</f>
        <v>3.8761461458630424</v>
      </c>
      <c r="Y128" s="114">
        <f ca="1">IF(Y$2,data2!U126/Calibration!$G127,"")</f>
        <v>4.893634528078298</v>
      </c>
      <c r="Z128" s="114" t="str">
        <f>IF(Z$2,data2!V126/Calibration!$G127,"")</f>
        <v/>
      </c>
      <c r="AA128" s="114">
        <f ca="1">IF(AA$2,data2!W126/Calibration!$G127,"")</f>
        <v>6.7832561337844552</v>
      </c>
      <c r="AB128" s="114">
        <f ca="1">IF(AB$2,data2!X126/Calibration!$G127,"")</f>
        <v>4.893634528078298</v>
      </c>
      <c r="AC128" s="114">
        <f ca="1">IF(AC$2,data2!Y126/Calibration!$G127,"")</f>
        <v>4.7967308365793082</v>
      </c>
      <c r="AD128" s="114">
        <f ca="1">IF(AD$2,data2!Z126/Calibration!$G127,"")</f>
        <v>5.0874419110762759</v>
      </c>
      <c r="AE128" s="114">
        <f ca="1">IF(AE$2,data2!AA126/Calibration!$G127,"")</f>
        <v>3.1493688381447549</v>
      </c>
      <c r="AF128" s="114">
        <f ca="1">IF(AF$2,data2!AB126/Calibration!$G127,"")</f>
        <v>3.6338869171155697</v>
      </c>
      <c r="AG128" s="114">
        <f ca="1">IF(AG$2,data2!AC126/Calibration!$G127,"")</f>
        <v>4.6513756778549551</v>
      </c>
      <c r="AH128" s="114">
        <f ca="1">IF(AH$2,data2!AD126/Calibration!$G127,"")</f>
        <v>3.8761461458630424</v>
      </c>
      <c r="AI128" s="114">
        <f ca="1">IF(AI$2,data2!AE126/Calibration!$G127,"")</f>
        <v>7.1708708997804109</v>
      </c>
      <c r="AJ128" s="114">
        <f ca="1">IF(AJ$2,data2!AF126/Calibration!$G127,"")</f>
        <v>6.2987376762895098</v>
      </c>
      <c r="AK128" s="114">
        <f ca="1">IF(AK$2,data2!AG126/Calibration!$G127,"")</f>
        <v>9.1089439727119323</v>
      </c>
    </row>
    <row r="129" spans="1:37">
      <c r="A129" s="112">
        <f>data2!A127</f>
        <v>925</v>
      </c>
      <c r="B129" s="114">
        <f t="shared" ca="1" si="5"/>
        <v>1.1299144251173874</v>
      </c>
      <c r="C129" s="114">
        <f t="shared" ca="1" si="6"/>
        <v>2.9022893435927903</v>
      </c>
      <c r="D129" s="114">
        <f t="shared" ca="1" si="7"/>
        <v>4.6746642620681929</v>
      </c>
      <c r="E129" s="114">
        <f t="shared" ca="1" si="8"/>
        <v>1.181583278983602</v>
      </c>
      <c r="F129" s="114">
        <f ca="1">IF(F$2,data2!B127/Calibration!$G128,"")</f>
        <v>3.6546196465945511</v>
      </c>
      <c r="G129" s="114">
        <f ca="1">IF(G$2,data2!C127/Calibration!$G128,"")</f>
        <v>2.4043550800851992</v>
      </c>
      <c r="H129" s="114">
        <f ca="1">IF(H$2,data2!D127/Calibration!$G128,"")</f>
        <v>2.3081810271516945</v>
      </c>
      <c r="I129" s="114">
        <f ca="1">IF(I$2,data2!E127/Calibration!$G128,"")</f>
        <v>1.0579162728049636</v>
      </c>
      <c r="J129" s="114">
        <f ca="1">IF(J$2,data2!F127/Calibration!$G128,"")</f>
        <v>2.7409649227832924</v>
      </c>
      <c r="K129" s="114">
        <f ca="1">IF(K$2,data2!G127/Calibration!$G128,"")</f>
        <v>2.3081810271516945</v>
      </c>
      <c r="L129" s="114">
        <f ca="1">IF(L$2,data2!H127/Calibration!$G128,"")</f>
        <v>3.798881007750877</v>
      </c>
      <c r="M129" s="114">
        <f ca="1">IF(M$2,data2!I127/Calibration!$G128,"")</f>
        <v>2.0677454252244849</v>
      </c>
      <c r="N129" s="114">
        <f ca="1">IF(N$2,data2!J127/Calibration!$G128,"")</f>
        <v>2.9333132164876812</v>
      </c>
      <c r="O129" s="114">
        <f ca="1">IF(O$2,data2!K127/Calibration!$G128,"")</f>
        <v>1.9234840640681594</v>
      </c>
      <c r="P129" s="114">
        <f ca="1">IF(P$2,data2!L127/Calibration!$G128,"")</f>
        <v>2.6447906820124087</v>
      </c>
      <c r="Q129" s="114">
        <f ca="1">IF(Q$2,data2!M127/Calibration!$G128,"")</f>
        <v>3.5584457814984254</v>
      </c>
      <c r="R129" s="114">
        <f ca="1">IF(R$2,data2!N127/Calibration!$G128,"")</f>
        <v>0.86556788518188543</v>
      </c>
      <c r="S129" s="114">
        <f ca="1">IF(S$2,data2!O127/Calibration!$G128,"")</f>
        <v>3.7027067669799933</v>
      </c>
      <c r="T129" s="114">
        <f ca="1">IF(T$2,data2!P127/Calibration!$G128,"")</f>
        <v>5.2414942436393757</v>
      </c>
      <c r="U129" s="114">
        <f ca="1">IF(U$2,data2!Q127/Calibration!$G128,"")</f>
        <v>3.5584457814984254</v>
      </c>
      <c r="V129" s="114">
        <f ca="1">IF(V$2,data2!R127/Calibration!$G128,"")</f>
        <v>2.8371389757167971</v>
      </c>
      <c r="W129" s="114">
        <f ca="1">IF(W$2,data2!S127/Calibration!$G128,"")</f>
        <v>1.1540905135758472</v>
      </c>
      <c r="X129" s="114">
        <f ca="1">IF(X$2,data2!T127/Calibration!$G128,"")</f>
        <v>3.6546196465945511</v>
      </c>
      <c r="Y129" s="114">
        <f ca="1">IF(Y$2,data2!U127/Calibration!$G128,"")</f>
        <v>2.7890520431687342</v>
      </c>
      <c r="Z129" s="114" t="str">
        <f>IF(Z$2,data2!V127/Calibration!$G128,"")</f>
        <v/>
      </c>
      <c r="AA129" s="114">
        <f ca="1">IF(AA$2,data2!W127/Calibration!$G128,"")</f>
        <v>4.327839331990738</v>
      </c>
      <c r="AB129" s="114">
        <f ca="1">IF(AB$2,data2!X127/Calibration!$G128,"")</f>
        <v>4.1835779708344116</v>
      </c>
      <c r="AC129" s="114">
        <f ca="1">IF(AC$2,data2!Y127/Calibration!$G128,"")</f>
        <v>2.452442200470641</v>
      </c>
      <c r="AD129" s="114">
        <f ca="1">IF(AD$2,data2!Z127/Calibration!$G128,"")</f>
        <v>3.1737488184148903</v>
      </c>
      <c r="AE129" s="114">
        <f ca="1">IF(AE$2,data2!AA127/Calibration!$G128,"")</f>
        <v>0.48087101601703985</v>
      </c>
      <c r="AF129" s="114">
        <f ca="1">IF(AF$2,data2!AB127/Calibration!$G128,"")</f>
        <v>3.2218359388003321</v>
      </c>
      <c r="AG129" s="114">
        <f ca="1">IF(AG$2,data2!AC127/Calibration!$G128,"")</f>
        <v>3.3180101795712162</v>
      </c>
      <c r="AH129" s="114">
        <f ca="1">IF(AH$2,data2!AD127/Calibration!$G128,"")</f>
        <v>1.1540905135758472</v>
      </c>
      <c r="AI129" s="114">
        <f ca="1">IF(AI$2,data2!AE127/Calibration!$G128,"")</f>
        <v>3.9431423689072025</v>
      </c>
      <c r="AJ129" s="114">
        <f ca="1">IF(AJ$2,data2!AF127/Calibration!$G128,"")</f>
        <v>3.3180101795712162</v>
      </c>
      <c r="AK129" s="114">
        <f ca="1">IF(AK$2,data2!AG127/Calibration!$G128,"")</f>
        <v>5.1934071232539338</v>
      </c>
    </row>
    <row r="130" spans="1:37">
      <c r="A130" s="112">
        <f>data2!A128</f>
        <v>930</v>
      </c>
      <c r="B130" s="114">
        <f t="shared" ca="1" si="5"/>
        <v>0.1965565475289992</v>
      </c>
      <c r="C130" s="114">
        <f t="shared" ca="1" si="6"/>
        <v>2.0676431563017963</v>
      </c>
      <c r="D130" s="114">
        <f t="shared" ca="1" si="7"/>
        <v>3.9387297650745934</v>
      </c>
      <c r="E130" s="114">
        <f t="shared" ca="1" si="8"/>
        <v>1.247391072515198</v>
      </c>
      <c r="F130" s="114">
        <f ca="1">IF(F$2,data2!B128/Calibration!$G129,"")</f>
        <v>2.4854889756404575</v>
      </c>
      <c r="G130" s="114">
        <f ca="1">IF(G$2,data2!C128/Calibration!$G129,"")</f>
        <v>2.055308216528704</v>
      </c>
      <c r="H130" s="114">
        <f ca="1">IF(H$2,data2!D128/Calibration!$G129,"")</f>
        <v>2.5810847413780835</v>
      </c>
      <c r="I130" s="114">
        <f ca="1">IF(I$2,data2!E128/Calibration!$G129,"")</f>
        <v>4.7797865364978903E-2</v>
      </c>
      <c r="J130" s="114">
        <f ca="1">IF(J$2,data2!F128/Calibration!$G129,"")</f>
        <v>3.011265500489837</v>
      </c>
      <c r="K130" s="114">
        <f ca="1">IF(K$2,data2!G128/Calibration!$G129,"")</f>
        <v>0.47797864198056639</v>
      </c>
      <c r="L130" s="114">
        <f ca="1">IF(L$2,data2!H128/Calibration!$G129,"")</f>
        <v>3.011265500489837</v>
      </c>
      <c r="M130" s="114">
        <f ca="1">IF(M$2,data2!I128/Calibration!$G129,"")</f>
        <v>2.1031060993975172</v>
      </c>
      <c r="N130" s="114">
        <f ca="1">IF(N$2,data2!J128/Calibration!$G129,"")</f>
        <v>2.6766805071157092</v>
      </c>
      <c r="O130" s="114">
        <f ca="1">IF(O$2,data2!K128/Calibration!$G129,"")</f>
        <v>0.28678720385909606</v>
      </c>
      <c r="P130" s="114">
        <f ca="1">IF(P$2,data2!L128/Calibration!$G129,"")</f>
        <v>2.5810847413780835</v>
      </c>
      <c r="Q130" s="114">
        <f ca="1">IF(Q$2,data2!M128/Calibration!$G129,"")</f>
        <v>2.2464997480039557</v>
      </c>
      <c r="R130" s="114">
        <f ca="1">IF(R$2,data2!N128/Calibration!$G129,"")</f>
        <v>4.7797865364978903E-2</v>
      </c>
      <c r="S130" s="114">
        <f ca="1">IF(S$2,data2!O128/Calibration!$G129,"")</f>
        <v>2.7722762728533352</v>
      </c>
      <c r="T130" s="114">
        <f ca="1">IF(T$2,data2!P128/Calibration!$G129,"")</f>
        <v>4.2540100816638473</v>
      </c>
      <c r="U130" s="114">
        <f ca="1">IF(U$2,data2!Q128/Calibration!$G129,"")</f>
        <v>2.8200739690145853</v>
      </c>
      <c r="V130" s="114">
        <f ca="1">IF(V$2,data2!R128/Calibration!$G129,"")</f>
        <v>2.1509039822663301</v>
      </c>
      <c r="W130" s="114">
        <f ca="1">IF(W$2,data2!S128/Calibration!$G129,"")</f>
        <v>0</v>
      </c>
      <c r="X130" s="114">
        <f ca="1">IF(X$2,data2!T128/Calibration!$G129,"")</f>
        <v>3.7760312529757178</v>
      </c>
      <c r="Y130" s="114">
        <f ca="1">IF(Y$2,data2!U128/Calibration!$G129,"")</f>
        <v>2.2942976308727685</v>
      </c>
      <c r="Z130" s="114" t="str">
        <f>IF(Z$2,data2!V128/Calibration!$G129,"")</f>
        <v/>
      </c>
      <c r="AA130" s="114">
        <f ca="1">IF(AA$2,data2!W128/Calibration!$G129,"")</f>
        <v>2.9156697347522109</v>
      </c>
      <c r="AB130" s="114">
        <f ca="1">IF(AB$2,data2!X128/Calibration!$G129,"")</f>
        <v>2.4854889756404575</v>
      </c>
      <c r="AC130" s="114">
        <f ca="1">IF(AC$2,data2!Y128/Calibration!$G129,"")</f>
        <v>0.66917012677892729</v>
      </c>
      <c r="AD130" s="114">
        <f ca="1">IF(AD$2,data2!Z128/Calibration!$G129,"")</f>
        <v>2.724478389984522</v>
      </c>
      <c r="AE130" s="114">
        <f ca="1">IF(AE$2,data2!AA128/Calibration!$G129,"")</f>
        <v>0</v>
      </c>
      <c r="AF130" s="114">
        <f ca="1">IF(AF$2,data2!AB128/Calibration!$G129,"")</f>
        <v>3.4414464463091532</v>
      </c>
      <c r="AG130" s="114">
        <f ca="1">IF(AG$2,data2!AC128/Calibration!$G129,"")</f>
        <v>1.2905423706890418</v>
      </c>
      <c r="AH130" s="114">
        <f ca="1">IF(AH$2,data2!AD128/Calibration!$G129,"")</f>
        <v>9.5595730729957806E-2</v>
      </c>
      <c r="AI130" s="114">
        <f ca="1">IF(AI$2,data2!AE128/Calibration!$G129,"")</f>
        <v>2.8678718518833981</v>
      </c>
      <c r="AJ130" s="114">
        <f ca="1">IF(AJ$2,data2!AF128/Calibration!$G129,"")</f>
        <v>2.3898932099028318</v>
      </c>
      <c r="AK130" s="114">
        <f ca="1">IF(AK$2,data2!AG128/Calibration!$G129,"")</f>
        <v>3.5370422120467788</v>
      </c>
    </row>
    <row r="131" spans="1:37">
      <c r="A131" s="112">
        <f>data2!A129</f>
        <v>935</v>
      </c>
      <c r="B131" s="114">
        <f t="shared" ca="1" si="5"/>
        <v>-0.19868532818355855</v>
      </c>
      <c r="C131" s="114">
        <f t="shared" ca="1" si="6"/>
        <v>1.6796082049583012</v>
      </c>
      <c r="D131" s="114">
        <f t="shared" ca="1" si="7"/>
        <v>3.5579017381001607</v>
      </c>
      <c r="E131" s="114">
        <f t="shared" ca="1" si="8"/>
        <v>1.2521956887612398</v>
      </c>
      <c r="F131" s="114">
        <f ca="1">IF(F$2,data2!B129/Calibration!$G130,"")</f>
        <v>0.95188031059567191</v>
      </c>
      <c r="G131" s="114">
        <f ca="1">IF(G$2,data2!C129/Calibration!$G130,"")</f>
        <v>2.2845128941586452</v>
      </c>
      <c r="H131" s="114">
        <f ca="1">IF(H$2,data2!D129/Calibration!$G130,"")</f>
        <v>2.3797007764891798</v>
      </c>
      <c r="I131" s="114">
        <f ca="1">IF(I$2,data2!E129/Calibration!$G130,"")</f>
        <v>4.7594016691729163E-2</v>
      </c>
      <c r="J131" s="114">
        <f ca="1">IF(J$2,data2!F129/Calibration!$G130,"")</f>
        <v>3.0936111023915793</v>
      </c>
      <c r="K131" s="114">
        <f ca="1">IF(K$2,data2!G129/Calibration!$G130,"")</f>
        <v>4.7594016691729163E-2</v>
      </c>
      <c r="L131" s="114">
        <f ca="1">IF(L$2,data2!H129/Calibration!$G130,"")</f>
        <v>1.5230085341353332</v>
      </c>
      <c r="M131" s="114">
        <f ca="1">IF(M$2,data2!I129/Calibration!$G130,"")</f>
        <v>2.4272948106100927</v>
      </c>
      <c r="N131" s="114">
        <f ca="1">IF(N$2,data2!J129/Calibration!$G130,"")</f>
        <v>2.9032349659079286</v>
      </c>
      <c r="O131" s="114">
        <f ca="1">IF(O$2,data2!K129/Calibration!$G130,"")</f>
        <v>0</v>
      </c>
      <c r="P131" s="114">
        <f ca="1">IF(P$2,data2!L129/Calibration!$G130,"")</f>
        <v>1.7133846706189839</v>
      </c>
      <c r="Q131" s="114">
        <f ca="1">IF(Q$2,data2!M129/Calibration!$G130,"")</f>
        <v>0.71391023294675393</v>
      </c>
      <c r="R131" s="114">
        <f ca="1">IF(R$2,data2!N129/Calibration!$G130,"")</f>
        <v>4.7594016691729163E-2</v>
      </c>
      <c r="S131" s="114">
        <f ca="1">IF(S$2,data2!O129/Calibration!$G130,"")</f>
        <v>2.6176709470937434</v>
      </c>
      <c r="T131" s="114">
        <f ca="1">IF(T$2,data2!P129/Calibration!$G130,"")</f>
        <v>2.7604530494564812</v>
      </c>
      <c r="U131" s="114">
        <f ca="1">IF(U$2,data2!Q129/Calibration!$G130,"")</f>
        <v>2.7128590153355687</v>
      </c>
      <c r="V131" s="114">
        <f ca="1">IF(V$2,data2!R129/Calibration!$G130,"")</f>
        <v>2.0941367576749945</v>
      </c>
      <c r="W131" s="114">
        <f ca="1">IF(W$2,data2!S129/Calibration!$G130,"")</f>
        <v>0</v>
      </c>
      <c r="X131" s="114">
        <f ca="1">IF(X$2,data2!T129/Calibration!$G130,"")</f>
        <v>3.28398723887523</v>
      </c>
      <c r="Y131" s="114">
        <f ca="1">IF(Y$2,data2!U129/Calibration!$G130,"")</f>
        <v>2.3797007764891798</v>
      </c>
      <c r="Z131" s="114" t="str">
        <f>IF(Z$2,data2!V129/Calibration!$G130,"")</f>
        <v/>
      </c>
      <c r="AA131" s="114">
        <f ca="1">IF(AA$2,data2!W129/Calibration!$G130,"")</f>
        <v>2.5700769129728305</v>
      </c>
      <c r="AB131" s="114">
        <f ca="1">IF(AB$2,data2!X129/Calibration!$G130,"")</f>
        <v>0.90428627647475923</v>
      </c>
      <c r="AC131" s="114">
        <f ca="1">IF(AC$2,data2!Y129/Calibration!$G130,"")</f>
        <v>9.5188033383458326E-2</v>
      </c>
      <c r="AD131" s="114">
        <f ca="1">IF(AD$2,data2!Z129/Calibration!$G130,"")</f>
        <v>2.8080468976661028</v>
      </c>
      <c r="AE131" s="114">
        <f ca="1">IF(AE$2,data2!AA129/Calibration!$G130,"")</f>
        <v>0</v>
      </c>
      <c r="AF131" s="114">
        <f ca="1">IF(AF$2,data2!AB129/Calibration!$G130,"")</f>
        <v>3.6171451058990369</v>
      </c>
      <c r="AG131" s="114">
        <f ca="1">IF(AG$2,data2!AC129/Calibration!$G130,"")</f>
        <v>0</v>
      </c>
      <c r="AH131" s="114">
        <f ca="1">IF(AH$2,data2!AD129/Calibration!$G130,"")</f>
        <v>4.7594016691729163E-2</v>
      </c>
      <c r="AI131" s="114">
        <f ca="1">IF(AI$2,data2!AE129/Calibration!$G130,"")</f>
        <v>2.6652649812146558</v>
      </c>
      <c r="AJ131" s="114">
        <f ca="1">IF(AJ$2,data2!AF129/Calibration!$G130,"")</f>
        <v>2.2369188600377328</v>
      </c>
      <c r="AK131" s="114">
        <f ca="1">IF(AK$2,data2!AG129/Calibration!$G130,"")</f>
        <v>3.1412051365124918</v>
      </c>
    </row>
    <row r="132" spans="1:37">
      <c r="A132" s="112">
        <f>data2!A130</f>
        <v>940</v>
      </c>
      <c r="B132" s="114">
        <f t="shared" ca="1" si="5"/>
        <v>-0.43609768917718683</v>
      </c>
      <c r="C132" s="114">
        <f t="shared" ca="1" si="6"/>
        <v>1.4816052408760567</v>
      </c>
      <c r="D132" s="114">
        <f t="shared" ca="1" si="7"/>
        <v>3.3993081709293005</v>
      </c>
      <c r="E132" s="114">
        <f t="shared" ca="1" si="8"/>
        <v>1.2784686200354958</v>
      </c>
      <c r="F132" s="114">
        <f ca="1">IF(F$2,data2!B130/Calibration!$G131,"")</f>
        <v>0.14205081749831786</v>
      </c>
      <c r="G132" s="114">
        <f ca="1">IF(G$2,data2!C130/Calibration!$G131,"")</f>
        <v>2.7936658770944813</v>
      </c>
      <c r="H132" s="114">
        <f ca="1">IF(H$2,data2!D130/Calibration!$G131,"")</f>
        <v>1.231107023332364</v>
      </c>
      <c r="I132" s="114">
        <f ca="1">IF(I$2,data2!E130/Calibration!$G131,"")</f>
        <v>4.7350270572781239E-2</v>
      </c>
      <c r="J132" s="114">
        <f ca="1">IF(J$2,data2!F130/Calibration!$G131,"")</f>
        <v>2.2728130799730857</v>
      </c>
      <c r="K132" s="114">
        <f ca="1">IF(K$2,data2!G130/Calibration!$G131,"")</f>
        <v>4.7350270572781239E-2</v>
      </c>
      <c r="L132" s="114">
        <f ca="1">IF(L$2,data2!H130/Calibration!$G131,"")</f>
        <v>0.52085298208056774</v>
      </c>
      <c r="M132" s="114">
        <f ca="1">IF(M$2,data2!I130/Calibration!$G131,"")</f>
        <v>2.4148637587520243</v>
      </c>
      <c r="N132" s="114">
        <f ca="1">IF(N$2,data2!J130/Calibration!$G131,"")</f>
        <v>3.1251178924834067</v>
      </c>
      <c r="O132" s="114">
        <f ca="1">IF(O$2,data2!K130/Calibration!$G131,"")</f>
        <v>0</v>
      </c>
      <c r="P132" s="114">
        <f ca="1">IF(P$2,data2!L130/Calibration!$G131,"")</f>
        <v>0.66290379957888568</v>
      </c>
      <c r="Q132" s="114">
        <f ca="1">IF(Q$2,data2!M130/Calibration!$G131,"")</f>
        <v>4.7350270572781239E-2</v>
      </c>
      <c r="R132" s="114">
        <f ca="1">IF(R$2,data2!N130/Calibration!$G131,"")</f>
        <v>4.7350270572781239E-2</v>
      </c>
      <c r="S132" s="114">
        <f ca="1">IF(S$2,data2!O130/Calibration!$G131,"")</f>
        <v>2.6989654862282464</v>
      </c>
      <c r="T132" s="114">
        <f ca="1">IF(T$2,data2!P130/Calibration!$G131,"")</f>
        <v>1.7993102008460493</v>
      </c>
      <c r="U132" s="114">
        <f ca="1">IF(U$2,data2!Q130/Calibration!$G131,"")</f>
        <v>2.9830670287452956</v>
      </c>
      <c r="V132" s="114">
        <f ca="1">IF(V$2,data2!R130/Calibration!$G131,"")</f>
        <v>2.5095643345774317</v>
      </c>
      <c r="W132" s="114">
        <f ca="1">IF(W$2,data2!S130/Calibration!$G131,"")</f>
        <v>0</v>
      </c>
      <c r="X132" s="114">
        <f ca="1">IF(X$2,data2!T130/Calibration!$G131,"")</f>
        <v>2.0360616404095677</v>
      </c>
      <c r="Y132" s="114">
        <f ca="1">IF(Y$2,data2!U130/Calibration!$G131,"")</f>
        <v>2.7936658770944813</v>
      </c>
      <c r="Z132" s="114" t="str">
        <f>IF(Z$2,data2!V130/Calibration!$G131,"")</f>
        <v/>
      </c>
      <c r="AA132" s="114">
        <f ca="1">IF(AA$2,data2!W130/Calibration!$G131,"")</f>
        <v>2.5569146224901353</v>
      </c>
      <c r="AB132" s="114">
        <f ca="1">IF(AB$2,data2!X130/Calibration!$G131,"")</f>
        <v>0.14205081749831786</v>
      </c>
      <c r="AC132" s="114">
        <f ca="1">IF(AC$2,data2!Y130/Calibration!$G131,"")</f>
        <v>0.28410163499663571</v>
      </c>
      <c r="AD132" s="114">
        <f ca="1">IF(AD$2,data2!Z130/Calibration!$G131,"")</f>
        <v>3.1724681803961103</v>
      </c>
      <c r="AE132" s="114">
        <f ca="1">IF(AE$2,data2!AA130/Calibration!$G131,"")</f>
        <v>0</v>
      </c>
      <c r="AF132" s="114">
        <f ca="1">IF(AF$2,data2!AB130/Calibration!$G131,"")</f>
        <v>2.9830670287452956</v>
      </c>
      <c r="AG132" s="114">
        <f ca="1">IF(AG$2,data2!AC130/Calibration!$G131,"")</f>
        <v>0</v>
      </c>
      <c r="AH132" s="114">
        <f ca="1">IF(AH$2,data2!AD130/Calibration!$G131,"")</f>
        <v>0.37880216458224991</v>
      </c>
      <c r="AI132" s="114">
        <f ca="1">IF(AI$2,data2!AE130/Calibration!$G131,"")</f>
        <v>2.7463157741409496</v>
      </c>
      <c r="AJ132" s="114">
        <f ca="1">IF(AJ$2,data2!AF130/Calibration!$G131,"")</f>
        <v>2.4148637587520243</v>
      </c>
      <c r="AK132" s="114">
        <f ca="1">IF(AK$2,data2!AG130/Calibration!$G131,"")</f>
        <v>3.077767604570703</v>
      </c>
    </row>
    <row r="133" spans="1:37">
      <c r="A133" s="112">
        <f>data2!A131</f>
        <v>945</v>
      </c>
      <c r="B133" s="114">
        <f t="shared" ref="B133:B164" ca="1" si="9">C133-1.5*E133</f>
        <v>-0.52255191641898979</v>
      </c>
      <c r="C133" s="114">
        <f t="shared" ref="C133:C164" ca="1" si="10">AVERAGE(F133:AK133)</f>
        <v>1.4603197168808768</v>
      </c>
      <c r="D133" s="114">
        <f t="shared" ref="D133:D164" ca="1" si="11">C133+1.5*E133</f>
        <v>3.4431913501807436</v>
      </c>
      <c r="E133" s="114">
        <f t="shared" ref="E133:E164" ca="1" si="12">STDEV(F133:AK133)</f>
        <v>1.3219144221999111</v>
      </c>
      <c r="F133" s="114">
        <f ca="1">IF(F$2,data2!B131/Calibration!$G132,"")</f>
        <v>4.7156157188495369E-2</v>
      </c>
      <c r="G133" s="114">
        <f ca="1">IF(G$2,data2!C131/Calibration!$G132,"")</f>
        <v>3.0179940600637036</v>
      </c>
      <c r="H133" s="114">
        <f ca="1">IF(H$2,data2!D131/Calibration!$G132,"")</f>
        <v>0.18862462875398148</v>
      </c>
      <c r="I133" s="114">
        <f ca="1">IF(I$2,data2!E131/Calibration!$G132,"")</f>
        <v>4.7156157188495369E-2</v>
      </c>
      <c r="J133" s="114">
        <f ca="1">IF(J$2,data2!F131/Calibration!$G132,"")</f>
        <v>1.1789039009309892</v>
      </c>
      <c r="K133" s="114">
        <f ca="1">IF(K$2,data2!G131/Calibration!$G132,"")</f>
        <v>4.7156157188495369E-2</v>
      </c>
      <c r="L133" s="114">
        <f ca="1">IF(L$2,data2!H131/Calibration!$G132,"")</f>
        <v>0.28293695464353025</v>
      </c>
      <c r="M133" s="114">
        <f ca="1">IF(M$2,data2!I131/Calibration!$G132,"")</f>
        <v>1.6033093789465167</v>
      </c>
      <c r="N133" s="114">
        <f ca="1">IF(N$2,data2!J131/Calibration!$G132,"")</f>
        <v>2.6407448486059728</v>
      </c>
      <c r="O133" s="114">
        <f ca="1">IF(O$2,data2!K131/Calibration!$G132,"")</f>
        <v>0.37724925750796295</v>
      </c>
      <c r="P133" s="114">
        <f ca="1">IF(P$2,data2!L131/Calibration!$G132,"")</f>
        <v>0.18862462875398148</v>
      </c>
      <c r="Q133" s="114">
        <f ca="1">IF(Q$2,data2!M131/Calibration!$G132,"")</f>
        <v>4.7156157188495369E-2</v>
      </c>
      <c r="R133" s="114">
        <f ca="1">IF(R$2,data2!N131/Calibration!$G132,"")</f>
        <v>0.23578078018619786</v>
      </c>
      <c r="S133" s="114">
        <f ca="1">IF(S$2,data2!O131/Calibration!$G132,"")</f>
        <v>3.065150234521036</v>
      </c>
      <c r="T133" s="114">
        <f ca="1">IF(T$2,data2!P131/Calibration!$G132,"")</f>
        <v>1.5561532044891844</v>
      </c>
      <c r="U133" s="114">
        <f ca="1">IF(U$2,data2!Q131/Calibration!$G132,"")</f>
        <v>3.4423996301796955</v>
      </c>
      <c r="V133" s="114">
        <f ca="1">IF(V$2,data2!R131/Calibration!$G132,"")</f>
        <v>2.923681711149039</v>
      </c>
      <c r="W133" s="114">
        <f ca="1">IF(W$2,data2!S131/Calibration!$G132,"")</f>
        <v>0.23578078018619786</v>
      </c>
      <c r="X133" s="114">
        <f ca="1">IF(X$2,data2!T131/Calibration!$G132,"")</f>
        <v>1.1789039009309892</v>
      </c>
      <c r="Y133" s="114">
        <f ca="1">IF(Y$2,data2!U131/Calibration!$G132,"")</f>
        <v>3.1123064089783687</v>
      </c>
      <c r="Z133" s="114" t="str">
        <f>IF(Z$2,data2!V131/Calibration!$G132,"")</f>
        <v/>
      </c>
      <c r="AA133" s="114">
        <f ca="1">IF(AA$2,data2!W131/Calibration!$G132,"")</f>
        <v>2.8293693622343743</v>
      </c>
      <c r="AB133" s="114">
        <f ca="1">IF(AB$2,data2!X131/Calibration!$G132,"")</f>
        <v>0.18862462875398148</v>
      </c>
      <c r="AC133" s="114">
        <f ca="1">IF(AC$2,data2!Y131/Calibration!$G132,"")</f>
        <v>0.70734234055859357</v>
      </c>
      <c r="AD133" s="114">
        <f ca="1">IF(AD$2,data2!Z131/Calibration!$G132,"")</f>
        <v>3.4423996301796955</v>
      </c>
      <c r="AE133" s="114">
        <f ca="1">IF(AE$2,data2!AA131/Calibration!$G132,"")</f>
        <v>0.47156156037239572</v>
      </c>
      <c r="AF133" s="114">
        <f ca="1">IF(AF$2,data2!AB131/Calibration!$G132,"")</f>
        <v>1.8862462414895829</v>
      </c>
      <c r="AG133" s="114">
        <f ca="1">IF(AG$2,data2!AC131/Calibration!$G132,"")</f>
        <v>0</v>
      </c>
      <c r="AH133" s="114">
        <f ca="1">IF(AH$2,data2!AD131/Calibration!$G132,"")</f>
        <v>0.89596694628745899</v>
      </c>
      <c r="AI133" s="114">
        <f ca="1">IF(AI$2,data2!AE131/Calibration!$G132,"")</f>
        <v>3.1123064089783687</v>
      </c>
      <c r="AJ133" s="114">
        <f ca="1">IF(AJ$2,data2!AF131/Calibration!$G132,"")</f>
        <v>2.8765255366917066</v>
      </c>
      <c r="AK133" s="114">
        <f ca="1">IF(AK$2,data2!AG131/Calibration!$G132,"")</f>
        <v>3.4423996301796955</v>
      </c>
    </row>
    <row r="134" spans="1:37">
      <c r="A134" s="112">
        <f>data2!A132</f>
        <v>950</v>
      </c>
      <c r="B134" s="114">
        <f t="shared" ca="1" si="9"/>
        <v>-0.20168828834848185</v>
      </c>
      <c r="C134" s="114">
        <f t="shared" ca="1" si="10"/>
        <v>1.5828537079062972</v>
      </c>
      <c r="D134" s="114">
        <f t="shared" ca="1" si="11"/>
        <v>3.3673957041610763</v>
      </c>
      <c r="E134" s="114">
        <f t="shared" ca="1" si="12"/>
        <v>1.1896946641698527</v>
      </c>
      <c r="F134" s="114">
        <f ca="1">IF(F$2,data2!B132/Calibration!$G133,"")</f>
        <v>0.422599231881711</v>
      </c>
      <c r="G134" s="114">
        <f ca="1">IF(G$2,data2!C132/Calibration!$G133,"")</f>
        <v>2.4416843285941083</v>
      </c>
      <c r="H134" s="114">
        <f ca="1">IF(H$2,data2!D132/Calibration!$G133,"")</f>
        <v>4.6955468298485258E-2</v>
      </c>
      <c r="I134" s="114">
        <f ca="1">IF(I$2,data2!E132/Calibration!$G133,"")</f>
        <v>0.70433200728193512</v>
      </c>
      <c r="J134" s="114">
        <f ca="1">IF(J$2,data2!F132/Calibration!$G133,"")</f>
        <v>0.70433200728193512</v>
      </c>
      <c r="K134" s="114">
        <f ca="1">IF(K$2,data2!G132/Calibration!$G133,"")</f>
        <v>0.37564374638788206</v>
      </c>
      <c r="L134" s="114">
        <f ca="1">IF(L$2,data2!H132/Calibration!$G133,"")</f>
        <v>0.56346564250894793</v>
      </c>
      <c r="M134" s="114">
        <f ca="1">IF(M$2,data2!I132/Calibration!$G133,"")</f>
        <v>0.70433200728193512</v>
      </c>
      <c r="N134" s="114">
        <f ca="1">IF(N$2,data2!J132/Calibration!$G133,"")</f>
        <v>1.643441442033015</v>
      </c>
      <c r="O134" s="114">
        <f ca="1">IF(O$2,data2!K132/Calibration!$G133,"")</f>
        <v>0.9391093430425802</v>
      </c>
      <c r="P134" s="114">
        <f ca="1">IF(P$2,data2!L132/Calibration!$G133,"")</f>
        <v>0.422599231881711</v>
      </c>
      <c r="Q134" s="114">
        <f ca="1">IF(Q$2,data2!M132/Calibration!$G133,"")</f>
        <v>0.23477733576064505</v>
      </c>
      <c r="R134" s="114">
        <f ca="1">IF(R$2,data2!N132/Calibration!$G133,"")</f>
        <v>0.75128749277576412</v>
      </c>
      <c r="S134" s="114">
        <f ca="1">IF(S$2,data2!O132/Calibration!$G133,"")</f>
        <v>3.380793855053688</v>
      </c>
      <c r="T134" s="114">
        <f ca="1">IF(T$2,data2!P132/Calibration!$G133,"")</f>
        <v>1.8312632005913314</v>
      </c>
      <c r="U134" s="114">
        <f ca="1">IF(U$2,data2!Q132/Calibration!$G133,"")</f>
        <v>3.3338383695598588</v>
      </c>
      <c r="V134" s="114">
        <f ca="1">IF(V$2,data2!R132/Calibration!$G133,"")</f>
        <v>2.6295062705694243</v>
      </c>
      <c r="W134" s="114">
        <f ca="1">IF(W$2,data2!S132/Calibration!$G133,"")</f>
        <v>0.845198463763422</v>
      </c>
      <c r="X134" s="114">
        <f ca="1">IF(X$2,data2!T132/Calibration!$G133,"")</f>
        <v>0.98606482853640909</v>
      </c>
      <c r="Y134" s="114">
        <f ca="1">IF(Y$2,data2!U132/Calibration!$G133,"")</f>
        <v>2.8642835146215697</v>
      </c>
      <c r="Z134" s="114" t="str">
        <f>IF(Z$2,data2!V132/Calibration!$G133,"")</f>
        <v/>
      </c>
      <c r="AA134" s="114">
        <f ca="1">IF(AA$2,data2!W132/Calibration!$G133,"")</f>
        <v>3.3338383695598588</v>
      </c>
      <c r="AB134" s="114">
        <f ca="1">IF(AB$2,data2!X132/Calibration!$G133,"")</f>
        <v>0.65737656764235608</v>
      </c>
      <c r="AC134" s="114">
        <f ca="1">IF(AC$2,data2!Y132/Calibration!$G133,"")</f>
        <v>1.1738866788032252</v>
      </c>
      <c r="AD134" s="114">
        <f ca="1">IF(AD$2,data2!Z132/Calibration!$G133,"")</f>
        <v>3.0051499711030565</v>
      </c>
      <c r="AE134" s="114">
        <f ca="1">IF(AE$2,data2!AA132/Calibration!$G133,"")</f>
        <v>1.2208421642970542</v>
      </c>
      <c r="AF134" s="114">
        <f ca="1">IF(AF$2,data2!AB132/Calibration!$G133,"")</f>
        <v>1.2677976497908832</v>
      </c>
      <c r="AG134" s="114">
        <f ca="1">IF(AG$2,data2!AC132/Calibration!$G133,"")</f>
        <v>0.422599231881711</v>
      </c>
      <c r="AH134" s="114">
        <f ca="1">IF(AH$2,data2!AD132/Calibration!$G133,"")</f>
        <v>1.690396927526844</v>
      </c>
      <c r="AI134" s="114">
        <f ca="1">IF(AI$2,data2!AE132/Calibration!$G133,"")</f>
        <v>3.4747048260413456</v>
      </c>
      <c r="AJ134" s="114">
        <f ca="1">IF(AJ$2,data2!AF132/Calibration!$G133,"")</f>
        <v>3.099060942090714</v>
      </c>
      <c r="AK134" s="114">
        <f ca="1">IF(AK$2,data2!AG132/Calibration!$G133,"")</f>
        <v>3.8973038286518076</v>
      </c>
    </row>
    <row r="135" spans="1:37">
      <c r="A135" s="112">
        <f>data2!A133</f>
        <v>955</v>
      </c>
      <c r="B135" s="114">
        <f t="shared" ca="1" si="9"/>
        <v>0.43909679279042302</v>
      </c>
      <c r="C135" s="114">
        <f t="shared" ca="1" si="10"/>
        <v>1.7810981132551789</v>
      </c>
      <c r="D135" s="114">
        <f t="shared" ca="1" si="11"/>
        <v>3.1230994337199345</v>
      </c>
      <c r="E135" s="114">
        <f t="shared" ca="1" si="12"/>
        <v>0.89466754697650397</v>
      </c>
      <c r="F135" s="114">
        <f ca="1">IF(F$2,data2!B133/Calibration!$G134,"")</f>
        <v>1.077118737467766</v>
      </c>
      <c r="G135" s="114">
        <f ca="1">IF(G$2,data2!C133/Calibration!$G134,"")</f>
        <v>1.4985999427960719</v>
      </c>
      <c r="H135" s="114">
        <f ca="1">IF(H$2,data2!D133/Calibration!$G134,"")</f>
        <v>0.14049375035374961</v>
      </c>
      <c r="I135" s="114">
        <f ca="1">IF(I$2,data2!E133/Calibration!$G134,"")</f>
        <v>1.779587352037685</v>
      </c>
      <c r="J135" s="114">
        <f ca="1">IF(J$2,data2!F133/Calibration!$G134,"")</f>
        <v>0.79613123676026676</v>
      </c>
      <c r="K135" s="114">
        <f ca="1">IF(K$2,data2!G133/Calibration!$G134,"")</f>
        <v>1.1239500028299969</v>
      </c>
      <c r="L135" s="114">
        <f ca="1">IF(L$2,data2!H133/Calibration!$G134,"")</f>
        <v>1.1239500028299969</v>
      </c>
      <c r="M135" s="114">
        <f ca="1">IF(M$2,data2!I133/Calibration!$G134,"")</f>
        <v>0.46831247069053672</v>
      </c>
      <c r="N135" s="114">
        <f ca="1">IF(N$2,data2!J133/Calibration!$G134,"")</f>
        <v>1.077118737467766</v>
      </c>
      <c r="O135" s="114">
        <f ca="1">IF(O$2,data2!K133/Calibration!$G134,"")</f>
        <v>1.8732498827621469</v>
      </c>
      <c r="P135" s="114">
        <f ca="1">IF(P$2,data2!L133/Calibration!$G134,"")</f>
        <v>0.93662494138107344</v>
      </c>
      <c r="Q135" s="114">
        <f ca="1">IF(Q$2,data2!M133/Calibration!$G134,"")</f>
        <v>0.84296250212249768</v>
      </c>
      <c r="R135" s="114">
        <f ca="1">IF(R$2,data2!N133/Calibration!$G134,"")</f>
        <v>1.6390937388827644</v>
      </c>
      <c r="S135" s="114">
        <f ca="1">IF(S$2,data2!O133/Calibration!$G134,"")</f>
        <v>3.0908624163166052</v>
      </c>
      <c r="T135" s="114">
        <f ca="1">IF(T$2,data2!P133/Calibration!$G134,"")</f>
        <v>2.4352248841771451</v>
      </c>
      <c r="U135" s="114">
        <f ca="1">IF(U$2,data2!Q133/Calibration!$G134,"")</f>
        <v>2.4352248841771451</v>
      </c>
      <c r="V135" s="114">
        <f ca="1">IF(V$2,data2!R133/Calibration!$G134,"")</f>
        <v>1.6390937388827644</v>
      </c>
      <c r="W135" s="114">
        <f ca="1">IF(W$2,data2!S133/Calibration!$G134,"")</f>
        <v>1.779587352037685</v>
      </c>
      <c r="X135" s="114">
        <f ca="1">IF(X$2,data2!T133/Calibration!$G134,"")</f>
        <v>1.3112749728130344</v>
      </c>
      <c r="Y135" s="114">
        <f ca="1">IF(Y$2,data2!U133/Calibration!$G134,"")</f>
        <v>1.9669124134866085</v>
      </c>
      <c r="Z135" s="114" t="str">
        <f>IF(Z$2,data2!V133/Calibration!$G134,"")</f>
        <v/>
      </c>
      <c r="AA135" s="114">
        <f ca="1">IF(AA$2,data2!W133/Calibration!$G134,"")</f>
        <v>3.606005969437601</v>
      </c>
      <c r="AB135" s="114">
        <f ca="1">IF(AB$2,data2!X133/Calibration!$G134,"")</f>
        <v>1.3112749728130344</v>
      </c>
      <c r="AC135" s="114">
        <f ca="1">IF(AC$2,data2!Y133/Calibration!$G134,"")</f>
        <v>2.0605749442110701</v>
      </c>
      <c r="AD135" s="114">
        <f ca="1">IF(AD$2,data2!Z133/Calibration!$G134,"")</f>
        <v>2.107406209573301</v>
      </c>
      <c r="AE135" s="114">
        <f ca="1">IF(AE$2,data2!AA133/Calibration!$G134,"")</f>
        <v>2.3415623534526833</v>
      </c>
      <c r="AF135" s="114">
        <f ca="1">IF(AF$2,data2!AB133/Calibration!$G134,"")</f>
        <v>1.2644437074508035</v>
      </c>
      <c r="AG135" s="114">
        <f ca="1">IF(AG$2,data2!AC133/Calibration!$G134,"")</f>
        <v>1.1707811767263416</v>
      </c>
      <c r="AH135" s="114">
        <f ca="1">IF(AH$2,data2!AD133/Calibration!$G134,"")</f>
        <v>2.9035373548676819</v>
      </c>
      <c r="AI135" s="114">
        <f ca="1">IF(AI$2,data2!AE133/Calibration!$G134,"")</f>
        <v>3.0440311509543747</v>
      </c>
      <c r="AJ135" s="114">
        <f ca="1">IF(AJ$2,data2!AF133/Calibration!$G134,"")</f>
        <v>2.5757186802638379</v>
      </c>
      <c r="AK135" s="114">
        <f ca="1">IF(AK$2,data2!AG133/Calibration!$G134,"")</f>
        <v>3.7933310308865242</v>
      </c>
    </row>
    <row r="136" spans="1:37">
      <c r="A136" s="112">
        <f>data2!A134</f>
        <v>960</v>
      </c>
      <c r="B136" s="114">
        <f t="shared" ca="1" si="9"/>
        <v>0.86964502683788236</v>
      </c>
      <c r="C136" s="114">
        <f t="shared" ca="1" si="10"/>
        <v>2.1320066608511707</v>
      </c>
      <c r="D136" s="114">
        <f t="shared" ca="1" si="11"/>
        <v>3.3943682948644591</v>
      </c>
      <c r="E136" s="114">
        <f t="shared" ca="1" si="12"/>
        <v>0.84157442267552551</v>
      </c>
      <c r="F136" s="114">
        <f ca="1">IF(F$2,data2!B134/Calibration!$G135,"")</f>
        <v>1.9617474540158171</v>
      </c>
      <c r="G136" s="114">
        <f ca="1">IF(G$2,data2!C134/Calibration!$G135,"")</f>
        <v>1.0742903071898822</v>
      </c>
      <c r="H136" s="114">
        <f ca="1">IF(H$2,data2!D134/Calibration!$G135,"")</f>
        <v>0.7006240776876913</v>
      </c>
      <c r="I136" s="114">
        <f ca="1">IF(I$2,data2!E134/Calibration!$G135,"")</f>
        <v>3.0360377612056992</v>
      </c>
      <c r="J136" s="114">
        <f ca="1">IF(J$2,data2!F134/Calibration!$G135,"")</f>
        <v>1.2611233763281258</v>
      </c>
      <c r="K136" s="114">
        <f ca="1">IF(K$2,data2!G134/Calibration!$G135,"")</f>
        <v>2.2887053022013175</v>
      </c>
      <c r="L136" s="114">
        <f ca="1">IF(L$2,data2!H134/Calibration!$G135,"")</f>
        <v>1.9617474540158171</v>
      </c>
      <c r="M136" s="114">
        <f ca="1">IF(M$2,data2!I134/Calibration!$G135,"")</f>
        <v>0.74733236777867806</v>
      </c>
      <c r="N136" s="114">
        <f ca="1">IF(N$2,data2!J134/Calibration!$G135,"")</f>
        <v>1.0275820170988954</v>
      </c>
      <c r="O136" s="114">
        <f ca="1">IF(O$2,data2!K134/Calibration!$G135,"")</f>
        <v>3.0827460512966862</v>
      </c>
      <c r="P136" s="114">
        <f ca="1">IF(P$2,data2!L134/Calibration!$G135,"")</f>
        <v>1.4946647355573561</v>
      </c>
      <c r="Q136" s="114">
        <f ca="1">IF(Q$2,data2!M134/Calibration!$G135,"")</f>
        <v>1.8216225837428566</v>
      </c>
      <c r="R136" s="114">
        <f ca="1">IF(R$2,data2!N134/Calibration!$G135,"")</f>
        <v>2.5689550427472385</v>
      </c>
      <c r="S136" s="114">
        <f ca="1">IF(S$2,data2!O134/Calibration!$G135,"")</f>
        <v>2.3354135922923041</v>
      </c>
      <c r="T136" s="114">
        <f ca="1">IF(T$2,data2!P134/Calibration!$G135,"")</f>
        <v>3.3162875017516202</v>
      </c>
      <c r="U136" s="114">
        <f ca="1">IF(U$2,data2!Q134/Calibration!$G135,"")</f>
        <v>1.7282061860122904</v>
      </c>
      <c r="V136" s="114">
        <f ca="1">IF(V$2,data2!R134/Calibration!$G135,"")</f>
        <v>1.0275820170988954</v>
      </c>
      <c r="W136" s="114">
        <f ca="1">IF(W$2,data2!S134/Calibration!$G135,"")</f>
        <v>2.8959128909327387</v>
      </c>
      <c r="X136" s="114">
        <f ca="1">IF(X$2,data2!T134/Calibration!$G135,"")</f>
        <v>1.8683308738338433</v>
      </c>
      <c r="Y136" s="114">
        <f ca="1">IF(Y$2,data2!U134/Calibration!$G135,"")</f>
        <v>1.4012481553753826</v>
      </c>
      <c r="Z136" s="114" t="str">
        <f>IF(Z$2,data2!V134/Calibration!$G135,"")</f>
        <v/>
      </c>
      <c r="AA136" s="114">
        <f ca="1">IF(AA$2,data2!W134/Calibration!$G135,"")</f>
        <v>2.9893294711147123</v>
      </c>
      <c r="AB136" s="114">
        <f ca="1">IF(AB$2,data2!X134/Calibration!$G135,"")</f>
        <v>2.382121882383291</v>
      </c>
      <c r="AC136" s="114">
        <f ca="1">IF(AC$2,data2!Y134/Calibration!$G135,"")</f>
        <v>3.3162875017516202</v>
      </c>
      <c r="AD136" s="114">
        <f ca="1">IF(AD$2,data2!Z134/Calibration!$G135,"")</f>
        <v>1.6347896058303166</v>
      </c>
      <c r="AE136" s="114">
        <f ca="1">IF(AE$2,data2!AA134/Calibration!$G135,"")</f>
        <v>3.2228709215696463</v>
      </c>
      <c r="AF136" s="114">
        <f ca="1">IF(AF$2,data2!AB134/Calibration!$G135,"")</f>
        <v>1.6814978959213034</v>
      </c>
      <c r="AG136" s="114">
        <f ca="1">IF(AG$2,data2!AC134/Calibration!$G135,"")</f>
        <v>2.4755384625652646</v>
      </c>
      <c r="AH136" s="114">
        <f ca="1">IF(AH$2,data2!AD134/Calibration!$G135,"")</f>
        <v>3.8300783278496606</v>
      </c>
      <c r="AI136" s="114">
        <f ca="1">IF(AI$2,data2!AE134/Calibration!$G135,"")</f>
        <v>2.1485806143797643</v>
      </c>
      <c r="AJ136" s="114">
        <f ca="1">IF(AJ$2,data2!AF134/Calibration!$G135,"")</f>
        <v>1.8216225837428566</v>
      </c>
      <c r="AK136" s="114">
        <f ca="1">IF(AK$2,data2!AG134/Calibration!$G135,"")</f>
        <v>2.9893294711147123</v>
      </c>
    </row>
    <row r="137" spans="1:37">
      <c r="A137" s="112">
        <f>data2!A135</f>
        <v>965</v>
      </c>
      <c r="B137" s="114">
        <f t="shared" ca="1" si="9"/>
        <v>0.98566039001102657</v>
      </c>
      <c r="C137" s="114">
        <f t="shared" ca="1" si="10"/>
        <v>2.7074018577601273</v>
      </c>
      <c r="D137" s="114">
        <f t="shared" ca="1" si="11"/>
        <v>4.4291433255092283</v>
      </c>
      <c r="E137" s="114">
        <f t="shared" ca="1" si="12"/>
        <v>1.1478276451660672</v>
      </c>
      <c r="F137" s="114">
        <f ca="1">IF(F$2,data2!B135/Calibration!$G136,"")</f>
        <v>3.5903155805339551</v>
      </c>
      <c r="G137" s="114">
        <f ca="1">IF(G$2,data2!C135/Calibration!$G136,"")</f>
        <v>1.1190594916100702</v>
      </c>
      <c r="H137" s="114">
        <f ca="1">IF(H$2,data2!D135/Calibration!$G136,"")</f>
        <v>1.5853342494249658</v>
      </c>
      <c r="I137" s="114">
        <f ca="1">IF(I$2,data2!E135/Calibration!$G136,"")</f>
        <v>3.6835705685240945</v>
      </c>
      <c r="J137" s="114">
        <f ca="1">IF(J$2,data2!F135/Calibration!$G136,"")</f>
        <v>2.0049815132447915</v>
      </c>
      <c r="K137" s="114">
        <f ca="1">IF(K$2,data2!G135/Calibration!$G136,"")</f>
        <v>3.5903155805339551</v>
      </c>
      <c r="L137" s="114">
        <f ca="1">IF(L$2,data2!H135/Calibration!$G136,"")</f>
        <v>3.5436880865388849</v>
      </c>
      <c r="M137" s="114">
        <f ca="1">IF(M$2,data2!I135/Calibration!$G136,"")</f>
        <v>1.2589418825273784</v>
      </c>
      <c r="N137" s="114">
        <f ca="1">IF(N$2,data2!J135/Calibration!$G136,"")</f>
        <v>1.3988242734446865</v>
      </c>
      <c r="O137" s="114">
        <f ca="1">IF(O$2,data2!K135/Calibration!$G136,"")</f>
        <v>3.8700805445043738</v>
      </c>
      <c r="P137" s="114">
        <f ca="1">IF(P$2,data2!L135/Calibration!$G136,"")</f>
        <v>2.3780012830695476</v>
      </c>
      <c r="Q137" s="114">
        <f ca="1">IF(Q$2,data2!M135/Calibration!$G136,"")</f>
        <v>3.6835705685240945</v>
      </c>
      <c r="R137" s="114">
        <f ca="1">IF(R$2,data2!N135/Calibration!$G136,"")</f>
        <v>2.9375310288745826</v>
      </c>
      <c r="S137" s="114">
        <f ca="1">IF(S$2,data2!O135/Calibration!$G136,"")</f>
        <v>1.8650990312595821</v>
      </c>
      <c r="T137" s="114">
        <f ca="1">IF(T$2,data2!P135/Calibration!$G136,"")</f>
        <v>4.8492575541292346</v>
      </c>
      <c r="U137" s="114">
        <f ca="1">IF(U$2,data2!Q135/Calibration!$G136,"")</f>
        <v>1.5387067554298961</v>
      </c>
      <c r="V137" s="114">
        <f ca="1">IF(V$2,data2!R135/Calibration!$G136,"")</f>
        <v>0.97917700962486087</v>
      </c>
      <c r="W137" s="114">
        <f ca="1">IF(W$2,data2!S135/Calibration!$G136,"")</f>
        <v>3.4970605925438152</v>
      </c>
      <c r="X137" s="114">
        <f ca="1">IF(X$2,data2!T135/Calibration!$G136,"")</f>
        <v>2.8442760408844432</v>
      </c>
      <c r="Y137" s="114">
        <f ca="1">IF(Y$2,data2!U135/Calibration!$G136,"")</f>
        <v>1.3988242734446865</v>
      </c>
      <c r="Z137" s="114" t="str">
        <f>IF(Z$2,data2!V135/Calibration!$G136,"")</f>
        <v/>
      </c>
      <c r="AA137" s="114">
        <f ca="1">IF(AA$2,data2!W135/Calibration!$G136,"")</f>
        <v>2.2847462950794077</v>
      </c>
      <c r="AB137" s="114">
        <f ca="1">IF(AB$2,data2!X135/Calibration!$G136,"")</f>
        <v>4.1964730024698627</v>
      </c>
      <c r="AC137" s="114">
        <f ca="1">IF(AC$2,data2!Y135/Calibration!$G136,"")</f>
        <v>4.2897279904600021</v>
      </c>
      <c r="AD137" s="114">
        <f ca="1">IF(AD$2,data2!Z135/Calibration!$G136,"")</f>
        <v>1.6785892374151055</v>
      </c>
      <c r="AE137" s="114">
        <f ca="1">IF(AE$2,data2!AA135/Calibration!$G136,"")</f>
        <v>3.4970605925438152</v>
      </c>
      <c r="AF137" s="114">
        <f ca="1">IF(AF$2,data2!AB135/Calibration!$G136,"")</f>
        <v>2.4246287770646173</v>
      </c>
      <c r="AG137" s="114">
        <f ca="1">IF(AG$2,data2!AC135/Calibration!$G136,"")</f>
        <v>4.2897279904600021</v>
      </c>
      <c r="AH137" s="114">
        <f ca="1">IF(AH$2,data2!AD135/Calibration!$G136,"")</f>
        <v>4.1032180144797223</v>
      </c>
      <c r="AI137" s="114">
        <f ca="1">IF(AI$2,data2!AE135/Calibration!$G136,"")</f>
        <v>1.6785892374151055</v>
      </c>
      <c r="AJ137" s="114">
        <f ca="1">IF(AJ$2,data2!AF135/Calibration!$G136,"")</f>
        <v>1.4920792614348262</v>
      </c>
      <c r="AK137" s="114">
        <f ca="1">IF(AK$2,data2!AG135/Calibration!$G136,"")</f>
        <v>2.3780012830695476</v>
      </c>
    </row>
    <row r="138" spans="1:37">
      <c r="A138" s="112">
        <f>data2!A136</f>
        <v>970</v>
      </c>
      <c r="B138" s="114">
        <f t="shared" ca="1" si="9"/>
        <v>1.106037751966503</v>
      </c>
      <c r="C138" s="114">
        <f t="shared" ca="1" si="10"/>
        <v>3.5211880770649158</v>
      </c>
      <c r="D138" s="114">
        <f t="shared" ca="1" si="11"/>
        <v>5.9363384021633285</v>
      </c>
      <c r="E138" s="114">
        <f t="shared" ca="1" si="12"/>
        <v>1.6101002167322751</v>
      </c>
      <c r="F138" s="114">
        <f ca="1">IF(F$2,data2!B136/Calibration!$G137,"")</f>
        <v>5.7720455343476065</v>
      </c>
      <c r="G138" s="114">
        <f ca="1">IF(G$2,data2!C136/Calibration!$G137,"")</f>
        <v>1.5826576993035273</v>
      </c>
      <c r="H138" s="114">
        <f ca="1">IF(H$2,data2!D136/Calibration!$G137,"")</f>
        <v>3.2118641705125963</v>
      </c>
      <c r="I138" s="114">
        <f ca="1">IF(I$2,data2!E136/Calibration!$G137,"")</f>
        <v>3.7239002978169591</v>
      </c>
      <c r="J138" s="114">
        <f ca="1">IF(J$2,data2!F136/Calibration!$G137,"")</f>
        <v>3.3980592581347642</v>
      </c>
      <c r="K138" s="114">
        <f ca="1">IF(K$2,data2!G136/Calibration!$G137,"")</f>
        <v>4.1893880168723783</v>
      </c>
      <c r="L138" s="114">
        <f ca="1">IF(L$2,data2!H136/Calibration!$G137,"")</f>
        <v>6.0047893938753152</v>
      </c>
      <c r="M138" s="114">
        <f ca="1">IF(M$2,data2!I136/Calibration!$G137,"")</f>
        <v>2.0015964646251052</v>
      </c>
      <c r="N138" s="114">
        <f ca="1">IF(N$2,data2!J136/Calibration!$G137,"")</f>
        <v>2.0946940084361891</v>
      </c>
      <c r="O138" s="114">
        <f ca="1">IF(O$2,data2!K136/Calibration!$G137,"")</f>
        <v>4.0497417011557522</v>
      </c>
      <c r="P138" s="114">
        <f ca="1">IF(P$2,data2!L136/Calibration!$G137,"")</f>
        <v>4.0497417011557522</v>
      </c>
      <c r="Q138" s="114">
        <f ca="1">IF(Q$2,data2!M136/Calibration!$G137,"")</f>
        <v>5.9116918500642317</v>
      </c>
      <c r="R138" s="114">
        <f ca="1">IF(R$2,data2!N136/Calibration!$G137,"")</f>
        <v>3.1187666267015124</v>
      </c>
      <c r="S138" s="114">
        <f ca="1">IF(S$2,data2!O136/Calibration!$G137,"")</f>
        <v>1.9084989208140213</v>
      </c>
      <c r="T138" s="114">
        <f ca="1">IF(T$2,data2!P136/Calibration!$G137,"")</f>
        <v>6.8426672881750701</v>
      </c>
      <c r="U138" s="114">
        <f ca="1">IF(U$2,data2!Q136/Calibration!$G137,"")</f>
        <v>1.8154013770029376</v>
      </c>
      <c r="V138" s="114">
        <f ca="1">IF(V$2,data2!R136/Calibration!$G137,"")</f>
        <v>1.3033651587844255</v>
      </c>
      <c r="W138" s="114">
        <f ca="1">IF(W$2,data2!S136/Calibration!$G137,"")</f>
        <v>3.5842539821003334</v>
      </c>
      <c r="X138" s="114">
        <f ca="1">IF(X$2,data2!T136/Calibration!$G137,"")</f>
        <v>4.8410704598933663</v>
      </c>
      <c r="Y138" s="114">
        <f ca="1">IF(Y$2,data2!U136/Calibration!$G137,"")</f>
        <v>1.722304015020153</v>
      </c>
      <c r="Z138" s="114" t="str">
        <f>IF(Z$2,data2!V136/Calibration!$G137,"")</f>
        <v/>
      </c>
      <c r="AA138" s="114">
        <f ca="1">IF(AA$2,data2!W136/Calibration!$G137,"")</f>
        <v>2.0946940084361891</v>
      </c>
      <c r="AB138" s="114">
        <f ca="1">IF(AB$2,data2!X136/Calibration!$G137,"")</f>
        <v>6.0978869376863996</v>
      </c>
      <c r="AC138" s="114">
        <f ca="1">IF(AC$2,data2!Y136/Calibration!$G137,"")</f>
        <v>4.5617778284601149</v>
      </c>
      <c r="AD138" s="114">
        <f ca="1">IF(AD$2,data2!Z136/Calibration!$G137,"")</f>
        <v>2.0946940084361891</v>
      </c>
      <c r="AE138" s="114">
        <f ca="1">IF(AE$2,data2!AA136/Calibration!$G137,"")</f>
        <v>3.7239002978169591</v>
      </c>
      <c r="AF138" s="114">
        <f ca="1">IF(AF$2,data2!AB136/Calibration!$G137,"")</f>
        <v>3.6773515259114169</v>
      </c>
      <c r="AG138" s="114">
        <f ca="1">IF(AG$2,data2!AC136/Calibration!$G137,"")</f>
        <v>5.7254967624420638</v>
      </c>
      <c r="AH138" s="114">
        <f ca="1">IF(AH$2,data2!AD136/Calibration!$G137,"")</f>
        <v>4.23593678877792</v>
      </c>
      <c r="AI138" s="114">
        <f ca="1">IF(AI$2,data2!AE136/Calibration!$G137,"")</f>
        <v>1.7688526050973956</v>
      </c>
      <c r="AJ138" s="114">
        <f ca="1">IF(AJ$2,data2!AF136/Calibration!$G137,"")</f>
        <v>1.722304015020153</v>
      </c>
      <c r="AK138" s="114">
        <f ca="1">IF(AK$2,data2!AG136/Calibration!$G137,"")</f>
        <v>2.3274376861355992</v>
      </c>
    </row>
    <row r="139" spans="1:37">
      <c r="A139" s="112">
        <f>data2!A137</f>
        <v>975</v>
      </c>
      <c r="B139" s="114">
        <f t="shared" ca="1" si="9"/>
        <v>1.5473425321304166</v>
      </c>
      <c r="C139" s="114">
        <f t="shared" ca="1" si="10"/>
        <v>4.5310823771208177</v>
      </c>
      <c r="D139" s="114">
        <f t="shared" ca="1" si="11"/>
        <v>7.5148222221112189</v>
      </c>
      <c r="E139" s="114">
        <f t="shared" ca="1" si="12"/>
        <v>1.9891598966602675</v>
      </c>
      <c r="F139" s="114">
        <f ca="1">IF(F$2,data2!B137/Calibration!$G138,"")</f>
        <v>6.9301557215133327</v>
      </c>
      <c r="G139" s="114">
        <f ca="1">IF(G$2,data2!C137/Calibration!$G138,"")</f>
        <v>2.4185776881561205</v>
      </c>
      <c r="H139" s="114">
        <f ca="1">IF(H$2,data2!D137/Calibration!$G138,"")</f>
        <v>6.465044452943645</v>
      </c>
      <c r="I139" s="114">
        <f ca="1">IF(I$2,data2!E137/Calibration!$G138,"")</f>
        <v>3.9534443293923367</v>
      </c>
      <c r="J139" s="114">
        <f ca="1">IF(J$2,data2!F137/Calibration!$G138,"")</f>
        <v>6.2324888186588021</v>
      </c>
      <c r="K139" s="114">
        <f ca="1">IF(K$2,data2!G137/Calibration!$G138,"")</f>
        <v>4.2325110905341488</v>
      </c>
      <c r="L139" s="114">
        <f ca="1">IF(L$2,data2!H137/Calibration!$G138,"")</f>
        <v>7.813866405070736</v>
      </c>
      <c r="M139" s="114">
        <f ca="1">IF(M$2,data2!I137/Calibration!$G138,"")</f>
        <v>3.4418222973281818</v>
      </c>
      <c r="N139" s="114">
        <f ca="1">IF(N$2,data2!J137/Calibration!$G138,"")</f>
        <v>3.3953111704712131</v>
      </c>
      <c r="O139" s="114">
        <f ca="1">IF(O$2,data2!K137/Calibration!$G138,"")</f>
        <v>4.2790222173911179</v>
      </c>
      <c r="P139" s="114">
        <f ca="1">IF(P$2,data2!L137/Calibration!$G138,"")</f>
        <v>6.2324888186588021</v>
      </c>
      <c r="Q139" s="114">
        <f ca="1">IF(Q$2,data2!M137/Calibration!$G138,"")</f>
        <v>6.9301557215133327</v>
      </c>
      <c r="R139" s="114">
        <f ca="1">IF(R$2,data2!N137/Calibration!$G138,"")</f>
        <v>3.6743775682505246</v>
      </c>
      <c r="S139" s="114">
        <f ca="1">IF(S$2,data2!O137/Calibration!$G138,"")</f>
        <v>2.3720665612991518</v>
      </c>
      <c r="T139" s="114">
        <f ca="1">IF(T$2,data2!P137/Calibration!$G138,"")</f>
        <v>8.0464220393555799</v>
      </c>
      <c r="U139" s="114">
        <f ca="1">IF(U$2,data2!Q137/Calibration!$G138,"")</f>
        <v>2.4185776881561205</v>
      </c>
      <c r="V139" s="114">
        <f ca="1">IF(V$2,data2!R137/Calibration!$G138,"")</f>
        <v>1.953466601267684</v>
      </c>
      <c r="W139" s="114">
        <f ca="1">IF(W$2,data2!S137/Calibration!$G138,"")</f>
        <v>3.9534443293923367</v>
      </c>
      <c r="X139" s="114">
        <f ca="1">IF(X$2,data2!T137/Calibration!$G138,"")</f>
        <v>8.3254888004973928</v>
      </c>
      <c r="Y139" s="114">
        <f ca="1">IF(Y$2,data2!U137/Calibration!$G138,"")</f>
        <v>2.4185776881561205</v>
      </c>
      <c r="Z139" s="114" t="str">
        <f>IF(Z$2,data2!V137/Calibration!$G138,"")</f>
        <v/>
      </c>
      <c r="AA139" s="114">
        <f ca="1">IF(AA$2,data2!W137/Calibration!$G138,"")</f>
        <v>2.3720665612991518</v>
      </c>
      <c r="AB139" s="114">
        <f ca="1">IF(AB$2,data2!X137/Calibration!$G138,"")</f>
        <v>6.744111214085458</v>
      </c>
      <c r="AC139" s="114">
        <f ca="1">IF(AC$2,data2!Y137/Calibration!$G138,"")</f>
        <v>4.7441331225983037</v>
      </c>
      <c r="AD139" s="114">
        <f ca="1">IF(AD$2,data2!Z137/Calibration!$G138,"")</f>
        <v>2.8371776481875886</v>
      </c>
      <c r="AE139" s="114">
        <f ca="1">IF(AE$2,data2!AA137/Calibration!$G138,"")</f>
        <v>4.3255333442480861</v>
      </c>
      <c r="AF139" s="114">
        <f ca="1">IF(AF$2,data2!AB137/Calibration!$G138,"")</f>
        <v>6.2789999455157703</v>
      </c>
      <c r="AG139" s="114">
        <f ca="1">IF(AG$2,data2!AC137/Calibration!$G138,"")</f>
        <v>5.8138886769460836</v>
      </c>
      <c r="AH139" s="114">
        <f ca="1">IF(AH$2,data2!AD137/Calibration!$G138,"")</f>
        <v>4.7441331225983037</v>
      </c>
      <c r="AI139" s="114">
        <f ca="1">IF(AI$2,data2!AE137/Calibration!$G138,"")</f>
        <v>2.1860222355525276</v>
      </c>
      <c r="AJ139" s="114">
        <f ca="1">IF(AJ$2,data2!AF137/Calibration!$G138,"")</f>
        <v>2.2325333624094963</v>
      </c>
      <c r="AK139" s="114">
        <f ca="1">IF(AK$2,data2!AG137/Calibration!$G138,"")</f>
        <v>2.697644449297933</v>
      </c>
    </row>
    <row r="140" spans="1:37">
      <c r="A140" s="112">
        <f>data2!A138</f>
        <v>980</v>
      </c>
      <c r="B140" s="114">
        <f t="shared" ca="1" si="9"/>
        <v>2.3479869289996298</v>
      </c>
      <c r="C140" s="114">
        <f t="shared" ca="1" si="10"/>
        <v>5.658856985552057</v>
      </c>
      <c r="D140" s="114">
        <f t="shared" ca="1" si="11"/>
        <v>8.9697270421044841</v>
      </c>
      <c r="E140" s="114">
        <f t="shared" ca="1" si="12"/>
        <v>2.2072467043682846</v>
      </c>
      <c r="F140" s="114">
        <f ca="1">IF(F$2,data2!B138/Calibration!$G139,"")</f>
        <v>6.7453097717097643</v>
      </c>
      <c r="G140" s="114">
        <f ca="1">IF(G$2,data2!C138/Calibration!$G139,"")</f>
        <v>4.2332632887521928</v>
      </c>
      <c r="H140" s="114">
        <f ca="1">IF(H$2,data2!D138/Calibration!$G139,"")</f>
        <v>9.7225494555560932</v>
      </c>
      <c r="I140" s="114">
        <f ca="1">IF(I$2,data2!E138/Calibration!$G139,"")</f>
        <v>4.6054180675194454</v>
      </c>
      <c r="J140" s="114">
        <f ca="1">IF(J$2,data2!F138/Calibration!$G139,"")</f>
        <v>9.7690688483303845</v>
      </c>
      <c r="K140" s="114">
        <f ca="1">IF(K$2,data2!G138/Calibration!$G139,"")</f>
        <v>4.6054180675194454</v>
      </c>
      <c r="L140" s="114">
        <f ca="1">IF(L$2,data2!H138/Calibration!$G139,"")</f>
        <v>7.6291775075671433</v>
      </c>
      <c r="M140" s="114">
        <f ca="1">IF(M$2,data2!I138/Calibration!$G139,"")</f>
        <v>6.1870770584182697</v>
      </c>
      <c r="N140" s="114">
        <f ca="1">IF(N$2,data2!J138/Calibration!$G139,"")</f>
        <v>6.1870770584182697</v>
      </c>
      <c r="O140" s="114">
        <f ca="1">IF(O$2,data2!K138/Calibration!$G139,"")</f>
        <v>4.9310538169394835</v>
      </c>
      <c r="P140" s="114">
        <f ca="1">IF(P$2,data2!L138/Calibration!$G139,"")</f>
        <v>7.2105029725985217</v>
      </c>
      <c r="Q140" s="114">
        <f ca="1">IF(Q$2,data2!M138/Calibration!$G139,"")</f>
        <v>6.6057515933868904</v>
      </c>
      <c r="R140" s="114">
        <f ca="1">IF(R$2,data2!N138/Calibration!$G139,"")</f>
        <v>4.5123792819708628</v>
      </c>
      <c r="S140" s="114">
        <f ca="1">IF(S$2,data2!O138/Calibration!$G139,"")</f>
        <v>3.2098370111448631</v>
      </c>
      <c r="T140" s="114">
        <f ca="1">IF(T$2,data2!P138/Calibration!$G139,"")</f>
        <v>8.0013326497614727</v>
      </c>
      <c r="U140" s="114">
        <f ca="1">IF(U$2,data2!Q138/Calibration!$G139,"")</f>
        <v>3.6285111826864065</v>
      </c>
      <c r="V140" s="114">
        <f ca="1">IF(V$2,data2!R138/Calibration!$G139,"")</f>
        <v>3.2098370111448631</v>
      </c>
      <c r="W140" s="114">
        <f ca="1">IF(W$2,data2!S138/Calibration!$G139,"")</f>
        <v>4.6984568530680271</v>
      </c>
      <c r="X140" s="114">
        <f ca="1">IF(X$2,data2!T138/Calibration!$G139,"")</f>
        <v>10.792495489364793</v>
      </c>
      <c r="Y140" s="114">
        <f ca="1">IF(Y$2,data2!U138/Calibration!$G139,"")</f>
        <v>3.7680693610092804</v>
      </c>
      <c r="Z140" s="114" t="str">
        <f>IF(Z$2,data2!V138/Calibration!$G139,"")</f>
        <v/>
      </c>
      <c r="AA140" s="114">
        <f ca="1">IF(AA$2,data2!W138/Calibration!$G139,"")</f>
        <v>3.0702788328219892</v>
      </c>
      <c r="AB140" s="114">
        <f ca="1">IF(AB$2,data2!X138/Calibration!$G139,"")</f>
        <v>6.5592322006125992</v>
      </c>
      <c r="AC140" s="114">
        <f ca="1">IF(AC$2,data2!Y138/Calibration!$G139,"")</f>
        <v>5.3497283519081051</v>
      </c>
      <c r="AD140" s="114">
        <f ca="1">IF(AD$2,data2!Z138/Calibration!$G139,"")</f>
        <v>4.419340859849358</v>
      </c>
      <c r="AE140" s="114">
        <f ca="1">IF(AE$2,data2!AA138/Calibration!$G139,"")</f>
        <v>5.1171313880366487</v>
      </c>
      <c r="AF140" s="114">
        <f ca="1">IF(AF$2,data2!AB138/Calibration!$G139,"")</f>
        <v>9.8155882411046758</v>
      </c>
      <c r="AG140" s="114">
        <f ca="1">IF(AG$2,data2!AC138/Calibration!$G139,"")</f>
        <v>5.8149219162239394</v>
      </c>
      <c r="AH140" s="114">
        <f ca="1">IF(AH$2,data2!AD138/Calibration!$G139,"")</f>
        <v>5.4892861668039012</v>
      </c>
      <c r="AI140" s="114">
        <f ca="1">IF(AI$2,data2!AE138/Calibration!$G139,"")</f>
        <v>3.0237594400476979</v>
      </c>
      <c r="AJ140" s="114">
        <f ca="1">IF(AJ$2,data2!AF138/Calibration!$G139,"")</f>
        <v>3.1633176183705718</v>
      </c>
      <c r="AK140" s="114">
        <f ca="1">IF(AK$2,data2!AG138/Calibration!$G139,"")</f>
        <v>3.3493951894677365</v>
      </c>
    </row>
    <row r="141" spans="1:37">
      <c r="A141" s="112">
        <f>data2!A139</f>
        <v>985</v>
      </c>
      <c r="B141" s="114">
        <f t="shared" ca="1" si="9"/>
        <v>3.9258320892553442</v>
      </c>
      <c r="C141" s="114">
        <f t="shared" ca="1" si="10"/>
        <v>6.7103477990237437</v>
      </c>
      <c r="D141" s="114">
        <f t="shared" ca="1" si="11"/>
        <v>9.4948635087921431</v>
      </c>
      <c r="E141" s="114">
        <f t="shared" ca="1" si="12"/>
        <v>1.8563438065122662</v>
      </c>
      <c r="F141" s="114">
        <f ca="1">IF(F$2,data2!B139/Calibration!$G140,"")</f>
        <v>6.60235851344338</v>
      </c>
      <c r="G141" s="114">
        <f ca="1">IF(G$2,data2!C139/Calibration!$G140,"")</f>
        <v>7.7647452328931736</v>
      </c>
      <c r="H141" s="114">
        <f ca="1">IF(H$2,data2!D139/Calibration!$G140,"")</f>
        <v>9.5780689220641015</v>
      </c>
      <c r="I141" s="114">
        <f ca="1">IF(I$2,data2!E139/Calibration!$G140,"")</f>
        <v>5.1145029458926174</v>
      </c>
      <c r="J141" s="114">
        <f ca="1">IF(J$2,data2!F139/Calibration!$G140,"")</f>
        <v>10.275501389622459</v>
      </c>
      <c r="K141" s="114">
        <f ca="1">IF(K$2,data2!G139/Calibration!$G140,"")</f>
        <v>5.1145029458926174</v>
      </c>
      <c r="L141" s="114">
        <f ca="1">IF(L$2,data2!H139/Calibration!$G140,"")</f>
        <v>6.9743217696603681</v>
      </c>
      <c r="M141" s="114">
        <f ca="1">IF(M$2,data2!I139/Calibration!$G140,"")</f>
        <v>8.927132678823769</v>
      </c>
      <c r="N141" s="114">
        <f ca="1">IF(N$2,data2!J139/Calibration!$G140,"")</f>
        <v>9.9965284025991163</v>
      </c>
      <c r="O141" s="114">
        <f ca="1">IF(O$2,data2!K139/Calibration!$G140,"")</f>
        <v>5.4864665653500069</v>
      </c>
      <c r="P141" s="114">
        <f ca="1">IF(P$2,data2!L139/Calibration!$G140,"")</f>
        <v>6.8348360026294985</v>
      </c>
      <c r="Q141" s="114">
        <f ca="1">IF(Q$2,data2!M139/Calibration!$G140,"")</f>
        <v>6.3233855264200365</v>
      </c>
      <c r="R141" s="114">
        <f ca="1">IF(R$2,data2!N139/Calibration!$G140,"")</f>
        <v>5.2074939415670656</v>
      </c>
      <c r="S141" s="114">
        <f ca="1">IF(S$2,data2!O139/Calibration!$G140,"")</f>
        <v>4.7890344610320508</v>
      </c>
      <c r="T141" s="114">
        <f ca="1">IF(T$2,data2!P139/Calibration!$G140,"")</f>
        <v>7.8112407307303977</v>
      </c>
      <c r="U141" s="114">
        <f ca="1">IF(U$2,data2!Q139/Calibration!$G140,"")</f>
        <v>6.1838990329083652</v>
      </c>
      <c r="V141" s="114">
        <f ca="1">IF(V$2,data2!R139/Calibration!$G140,"")</f>
        <v>5.8584305480477976</v>
      </c>
      <c r="W141" s="114">
        <f ca="1">IF(W$2,data2!S139/Calibration!$G140,"")</f>
        <v>5.3934759329159609</v>
      </c>
      <c r="X141" s="114">
        <f ca="1">IF(X$2,data2!T139/Calibration!$G140,"")</f>
        <v>9.764050913412996</v>
      </c>
      <c r="Y141" s="114">
        <f ca="1">IF(Y$2,data2!U139/Calibration!$G140,"")</f>
        <v>6.5093675177689319</v>
      </c>
      <c r="Z141" s="114" t="str">
        <f>IF(Z$2,data2!V139/Calibration!$G140,"")</f>
        <v/>
      </c>
      <c r="AA141" s="114">
        <f ca="1">IF(AA$2,data2!W139/Calibration!$G140,"")</f>
        <v>4.231088850225766</v>
      </c>
      <c r="AB141" s="114">
        <f ca="1">IF(AB$2,data2!X139/Calibration!$G140,"")</f>
        <v>6.6488540112806032</v>
      </c>
      <c r="AC141" s="114">
        <f ca="1">IF(AC$2,data2!Y139/Calibration!$G140,"")</f>
        <v>5.9049260458850217</v>
      </c>
      <c r="AD141" s="114">
        <f ca="1">IF(AD$2,data2!Z139/Calibration!$G140,"")</f>
        <v>7.5322677437070542</v>
      </c>
      <c r="AE141" s="114">
        <f ca="1">IF(AE$2,data2!AA139/Calibration!$G140,"")</f>
        <v>5.8119350502105744</v>
      </c>
      <c r="AF141" s="114">
        <f ca="1">IF(AF$2,data2!AB139/Calibration!$G140,"")</f>
        <v>11.019428628537238</v>
      </c>
      <c r="AG141" s="114">
        <f ca="1">IF(AG$2,data2!AC139/Calibration!$G140,"")</f>
        <v>6.1374035350711411</v>
      </c>
      <c r="AH141" s="114">
        <f ca="1">IF(AH$2,data2!AD139/Calibration!$G140,"")</f>
        <v>6.044412539396693</v>
      </c>
      <c r="AI141" s="114">
        <f ca="1">IF(AI$2,data2!AE139/Calibration!$G140,"")</f>
        <v>4.6495479675203795</v>
      </c>
      <c r="AJ141" s="114">
        <f ca="1">IF(AJ$2,data2!AF139/Calibration!$G140,"")</f>
        <v>4.9750164523809461</v>
      </c>
      <c r="AK141" s="114">
        <f ca="1">IF(AK$2,data2!AG139/Calibration!$G140,"")</f>
        <v>4.5565569718459313</v>
      </c>
    </row>
    <row r="142" spans="1:37">
      <c r="A142" s="112">
        <f>data2!A140</f>
        <v>990</v>
      </c>
      <c r="B142" s="114">
        <f t="shared" ca="1" si="9"/>
        <v>4.9397239136069135</v>
      </c>
      <c r="C142" s="114">
        <f t="shared" ca="1" si="10"/>
        <v>7.5852381032233112</v>
      </c>
      <c r="D142" s="114">
        <f t="shared" ca="1" si="11"/>
        <v>10.230752292839709</v>
      </c>
      <c r="E142" s="114">
        <f t="shared" ca="1" si="12"/>
        <v>1.7636761264109317</v>
      </c>
      <c r="F142" s="114">
        <f ca="1">IF(F$2,data2!B140/Calibration!$G141,"")</f>
        <v>6.5136395939569995</v>
      </c>
      <c r="G142" s="114">
        <f ca="1">IF(G$2,data2!C140/Calibration!$G141,"")</f>
        <v>11.445394756883912</v>
      </c>
      <c r="H142" s="114">
        <f ca="1">IF(H$2,data2!D140/Calibration!$G141,"")</f>
        <v>7.583737158578586</v>
      </c>
      <c r="I142" s="114">
        <f ca="1">IF(I$2,data2!E140/Calibration!$G141,"")</f>
        <v>5.5365933277325343</v>
      </c>
      <c r="J142" s="114">
        <f ca="1">IF(J$2,data2!F140/Calibration!$G141,"")</f>
        <v>8.0955232980294962</v>
      </c>
      <c r="K142" s="114">
        <f ca="1">IF(K$2,data2!G140/Calibration!$G141,"")</f>
        <v>5.2574376151471958</v>
      </c>
      <c r="L142" s="114">
        <f ca="1">IF(L$2,data2!H140/Calibration!$G141,"")</f>
        <v>6.5601656066343548</v>
      </c>
      <c r="M142" s="114">
        <f ca="1">IF(M$2,data2!I140/Calibration!$G141,"")</f>
        <v>8.9795168119416608</v>
      </c>
      <c r="N142" s="114">
        <f ca="1">IF(N$2,data2!J140/Calibration!$G141,"")</f>
        <v>11.166238680819779</v>
      </c>
      <c r="O142" s="114">
        <f ca="1">IF(O$2,data2!K140/Calibration!$G141,"")</f>
        <v>5.8157494037966666</v>
      </c>
      <c r="P142" s="114">
        <f ca="1">IF(P$2,data2!L140/Calibration!$G141,"")</f>
        <v>6.2344835178928664</v>
      </c>
      <c r="Q142" s="114">
        <f ca="1">IF(Q$2,data2!M140/Calibration!$G141,"")</f>
        <v>6.0483794671834445</v>
      </c>
      <c r="R142" s="114">
        <f ca="1">IF(R$2,data2!N140/Calibration!$G141,"")</f>
        <v>5.9553274418287332</v>
      </c>
      <c r="S142" s="114">
        <f ca="1">IF(S$2,data2!O140/Calibration!$G141,"")</f>
        <v>7.583737158578586</v>
      </c>
      <c r="T142" s="114">
        <f ca="1">IF(T$2,data2!P140/Calibration!$G141,"")</f>
        <v>7.6767891839332965</v>
      </c>
      <c r="U142" s="114">
        <f ca="1">IF(U$2,data2!Q140/Calibration!$G141,"")</f>
        <v>9.9100370654887708</v>
      </c>
      <c r="V142" s="114">
        <f ca="1">IF(V$2,data2!R140/Calibration!$G141,"")</f>
        <v>9.6308809894246377</v>
      </c>
      <c r="W142" s="114">
        <f ca="1">IF(W$2,data2!S140/Calibration!$G141,"")</f>
        <v>5.908801429151378</v>
      </c>
      <c r="X142" s="114">
        <f ca="1">IF(X$2,data2!T140/Calibration!$G141,"")</f>
        <v>7.7233151966106526</v>
      </c>
      <c r="Y142" s="114">
        <f ca="1">IF(Y$2,data2!U140/Calibration!$G141,"")</f>
        <v>10.049615103520837</v>
      </c>
      <c r="Z142" s="114" t="str">
        <f>IF(Z$2,data2!V140/Calibration!$G141,"")</f>
        <v/>
      </c>
      <c r="AA142" s="114">
        <f ca="1">IF(AA$2,data2!W140/Calibration!$G141,"")</f>
        <v>6.4205875686022882</v>
      </c>
      <c r="AB142" s="114">
        <f ca="1">IF(AB$2,data2!X140/Calibration!$G141,"")</f>
        <v>6.5601656066343548</v>
      </c>
      <c r="AC142" s="114">
        <f ca="1">IF(AC$2,data2!Y140/Calibration!$G141,"")</f>
        <v>6.0949054798607998</v>
      </c>
      <c r="AD142" s="114">
        <f ca="1">IF(AD$2,data2!Z140/Calibration!$G141,"")</f>
        <v>11.026660642787713</v>
      </c>
      <c r="AE142" s="114">
        <f ca="1">IF(AE$2,data2!AA140/Calibration!$G141,"")</f>
        <v>6.60669161931171</v>
      </c>
      <c r="AF142" s="114">
        <f ca="1">IF(AF$2,data2!AB140/Calibration!$G141,"")</f>
        <v>9.0725688372963713</v>
      </c>
      <c r="AG142" s="114">
        <f ca="1">IF(AG$2,data2!AC140/Calibration!$G141,"")</f>
        <v>6.0949054798607998</v>
      </c>
      <c r="AH142" s="114">
        <f ca="1">IF(AH$2,data2!AD140/Calibration!$G141,"")</f>
        <v>6.7462696573437766</v>
      </c>
      <c r="AI142" s="114">
        <f ca="1">IF(AI$2,data2!AE140/Calibration!$G141,"")</f>
        <v>7.6767891839332965</v>
      </c>
      <c r="AJ142" s="114">
        <f ca="1">IF(AJ$2,data2!AF140/Calibration!$G141,"")</f>
        <v>8.0955232980294962</v>
      </c>
      <c r="AK142" s="114">
        <f ca="1">IF(AK$2,data2!AG140/Calibration!$G141,"")</f>
        <v>7.0719510191276758</v>
      </c>
    </row>
    <row r="143" spans="1:37">
      <c r="A143" s="112">
        <f>data2!A141</f>
        <v>995</v>
      </c>
      <c r="B143" s="114">
        <f t="shared" ca="1" si="9"/>
        <v>4.5691538362350794</v>
      </c>
      <c r="C143" s="114">
        <f t="shared" ca="1" si="10"/>
        <v>7.799949160348671</v>
      </c>
      <c r="D143" s="114">
        <f t="shared" ca="1" si="11"/>
        <v>11.030744484462263</v>
      </c>
      <c r="E143" s="114">
        <f t="shared" ca="1" si="12"/>
        <v>2.1538635494090608</v>
      </c>
      <c r="F143" s="114">
        <f ca="1">IF(F$2,data2!B141/Calibration!$G142,"")</f>
        <v>5.9122833082689059</v>
      </c>
      <c r="G143" s="114">
        <f ca="1">IF(G$2,data2!C141/Calibration!$G142,"")</f>
        <v>10.8934987627542</v>
      </c>
      <c r="H143" s="114">
        <f ca="1">IF(H$2,data2!D141/Calibration!$G142,"")</f>
        <v>6.0519435954443423</v>
      </c>
      <c r="I143" s="114">
        <f ca="1">IF(I$2,data2!E141/Calibration!$G142,"")</f>
        <v>6.1916038826197779</v>
      </c>
      <c r="J143" s="114">
        <f ca="1">IF(J$2,data2!F141/Calibration!$G142,"")</f>
        <v>6.1916038826197779</v>
      </c>
      <c r="K143" s="114">
        <f ca="1">IF(K$2,data2!G141/Calibration!$G142,"")</f>
        <v>5.2605356651431858</v>
      </c>
      <c r="L143" s="114">
        <f ca="1">IF(L$2,data2!H141/Calibration!$G142,"")</f>
        <v>5.7726230210934695</v>
      </c>
      <c r="M143" s="114">
        <f ca="1">IF(M$2,data2!I141/Calibration!$G142,"")</f>
        <v>6.9364587475554371</v>
      </c>
      <c r="N143" s="114">
        <f ca="1">IF(N$2,data2!J141/Calibration!$G142,"")</f>
        <v>8.6123814662747069</v>
      </c>
      <c r="O143" s="114">
        <f ca="1">IF(O$2,data2!K141/Calibration!$G142,"")</f>
        <v>6.2381573116782567</v>
      </c>
      <c r="P143" s="114">
        <f ca="1">IF(P$2,data2!L141/Calibration!$G142,"")</f>
        <v>5.6795161629765119</v>
      </c>
      <c r="Q143" s="114">
        <f ca="1">IF(Q$2,data2!M141/Calibration!$G142,"")</f>
        <v>5.3070890942016646</v>
      </c>
      <c r="R143" s="114">
        <f ca="1">IF(R$2,data2!N141/Calibration!$G142,"")</f>
        <v>6.8899053184969592</v>
      </c>
      <c r="S143" s="114">
        <f ca="1">IF(S$2,data2!O141/Calibration!$G142,"")</f>
        <v>10.334857614052456</v>
      </c>
      <c r="T143" s="114">
        <f ca="1">IF(T$2,data2!P141/Calibration!$G142,"")</f>
        <v>7.0761183073449097</v>
      </c>
      <c r="U143" s="114">
        <f ca="1">IF(U$2,data2!Q141/Calibration!$G142,"")</f>
        <v>11.591799471245418</v>
      </c>
      <c r="V143" s="114">
        <f ca="1">IF(V$2,data2!R141/Calibration!$G142,"")</f>
        <v>11.079711751602153</v>
      </c>
      <c r="W143" s="114">
        <f ca="1">IF(W$2,data2!S141/Calibration!$G142,"")</f>
        <v>6.5174778860291287</v>
      </c>
      <c r="X143" s="114">
        <f ca="1">IF(X$2,data2!T141/Calibration!$G142,"")</f>
        <v>6.2381573116782567</v>
      </c>
      <c r="Y143" s="114">
        <f ca="1">IF(Y$2,data2!U141/Calibration!$G142,"")</f>
        <v>10.800391904637243</v>
      </c>
      <c r="Z143" s="114" t="str">
        <f>IF(Z$2,data2!V141/Calibration!$G142,"")</f>
        <v/>
      </c>
      <c r="AA143" s="114">
        <f ca="1">IF(AA$2,data2!W141/Calibration!$G142,"")</f>
        <v>9.3106821747659243</v>
      </c>
      <c r="AB143" s="114">
        <f ca="1">IF(AB$2,data2!X141/Calibration!$G142,"")</f>
        <v>5.9588367373273847</v>
      </c>
      <c r="AC143" s="114">
        <f ca="1">IF(AC$2,data2!Y141/Calibration!$G142,"")</f>
        <v>6.3312641697952143</v>
      </c>
      <c r="AD143" s="114">
        <f ca="1">IF(AD$2,data2!Z141/Calibration!$G142,"")</f>
        <v>10.986604893485195</v>
      </c>
      <c r="AE143" s="114">
        <f ca="1">IF(AE$2,data2!AA141/Calibration!$G142,"")</f>
        <v>7.6813128851051333</v>
      </c>
      <c r="AF143" s="114">
        <f ca="1">IF(AF$2,data2!AB141/Calibration!$G142,"")</f>
        <v>6.8433518894384804</v>
      </c>
      <c r="AG143" s="114">
        <f ca="1">IF(AG$2,data2!AC141/Calibration!$G142,"")</f>
        <v>5.6795161629765119</v>
      </c>
      <c r="AH143" s="114">
        <f ca="1">IF(AH$2,data2!AD141/Calibration!$G142,"")</f>
        <v>7.6813128851051333</v>
      </c>
      <c r="AI143" s="114">
        <f ca="1">IF(AI$2,data2!AE141/Calibration!$G142,"")</f>
        <v>10.660731617461808</v>
      </c>
      <c r="AJ143" s="114">
        <f ca="1">IF(AJ$2,data2!AF141/Calibration!$G142,"")</f>
        <v>10.660731617461808</v>
      </c>
      <c r="AK143" s="114">
        <f ca="1">IF(AK$2,data2!AG141/Calibration!$G142,"")</f>
        <v>10.427964472169414</v>
      </c>
    </row>
    <row r="144" spans="1:37">
      <c r="A144" s="112">
        <f>data2!A142</f>
        <v>1000</v>
      </c>
      <c r="B144" s="114">
        <f t="shared" ca="1" si="9"/>
        <v>4.2796328998762041</v>
      </c>
      <c r="C144" s="114">
        <f t="shared" ca="1" si="10"/>
        <v>7.1034294898318384</v>
      </c>
      <c r="D144" s="114">
        <f t="shared" ca="1" si="11"/>
        <v>9.9272260797874736</v>
      </c>
      <c r="E144" s="114">
        <f t="shared" ca="1" si="12"/>
        <v>1.8825310599704228</v>
      </c>
      <c r="F144" s="114">
        <f ca="1">IF(F$2,data2!B142/Calibration!$G143,"")</f>
        <v>5.4129970913475463</v>
      </c>
      <c r="G144" s="114">
        <f ca="1">IF(G$2,data2!C142/Calibration!$G143,"")</f>
        <v>7.3262111311222702</v>
      </c>
      <c r="H144" s="114">
        <f ca="1">IF(H$2,data2!D142/Calibration!$G143,"")</f>
        <v>4.8996954701806983</v>
      </c>
      <c r="I144" s="114">
        <f ca="1">IF(I$2,data2!E142/Calibration!$G143,"")</f>
        <v>7.186219779894949</v>
      </c>
      <c r="J144" s="114">
        <f ca="1">IF(J$2,data2!F142/Calibration!$G143,"")</f>
        <v>4.99302303766558</v>
      </c>
      <c r="K144" s="114">
        <f ca="1">IF(K$2,data2!G142/Calibration!$G143,"")</f>
        <v>5.5529880780197534</v>
      </c>
      <c r="L144" s="114">
        <f ca="1">IF(L$2,data2!H142/Calibration!$G143,"")</f>
        <v>5.0863506051504617</v>
      </c>
      <c r="M144" s="114">
        <f ca="1">IF(M$2,data2!I142/Calibration!$G143,"")</f>
        <v>5.1796781726353425</v>
      </c>
      <c r="N144" s="114">
        <f ca="1">IF(N$2,data2!J142/Calibration!$G143,"")</f>
        <v>6.01962591544416</v>
      </c>
      <c r="O144" s="114">
        <f ca="1">IF(O$2,data2!K142/Calibration!$G143,"")</f>
        <v>6.9995646449251856</v>
      </c>
      <c r="P144" s="114">
        <f ca="1">IF(P$2,data2!L142/Calibration!$G143,"")</f>
        <v>5.0396868214080204</v>
      </c>
      <c r="Q144" s="114">
        <f ca="1">IF(Q$2,data2!M142/Calibration!$G143,"")</f>
        <v>4.8530316864382579</v>
      </c>
      <c r="R144" s="114">
        <f ca="1">IF(R$2,data2!N142/Calibration!$G143,"")</f>
        <v>7.7928489685466769</v>
      </c>
      <c r="S144" s="114">
        <f ca="1">IF(S$2,data2!O142/Calibration!$G143,"")</f>
        <v>9.9393822915887196</v>
      </c>
      <c r="T144" s="114">
        <f ca="1">IF(T$2,data2!P142/Calibration!$G143,"")</f>
        <v>6.4862637528685667</v>
      </c>
      <c r="U144" s="114">
        <f ca="1">IF(U$2,data2!Q142/Calibration!$G143,"")</f>
        <v>9.0527704004823466</v>
      </c>
      <c r="V144" s="114">
        <f ca="1">IF(V$2,data2!R142/Calibration!$G143,"")</f>
        <v>8.3994781571984056</v>
      </c>
      <c r="W144" s="114">
        <f ca="1">IF(W$2,data2!S142/Calibration!$G143,"")</f>
        <v>7.3728749148647115</v>
      </c>
      <c r="X144" s="114">
        <f ca="1">IF(X$2,data2!T142/Calibration!$G143,"")</f>
        <v>5.1330143888929021</v>
      </c>
      <c r="Y144" s="114">
        <f ca="1">IF(Y$2,data2!U142/Calibration!$G143,"")</f>
        <v>7.8861765360315585</v>
      </c>
      <c r="Z144" s="114" t="str">
        <f>IF(Z$2,data2!V142/Calibration!$G143,"")</f>
        <v/>
      </c>
      <c r="AA144" s="114">
        <f ca="1">IF(AA$2,data2!W142/Calibration!$G143,"")</f>
        <v>10.452683912755568</v>
      </c>
      <c r="AB144" s="114">
        <f ca="1">IF(AB$2,data2!X142/Calibration!$G143,"")</f>
        <v>5.6463156455046351</v>
      </c>
      <c r="AC144" s="114">
        <f ca="1">IF(AC$2,data2!Y142/Calibration!$G143,"")</f>
        <v>6.906237806550533</v>
      </c>
      <c r="AD144" s="114">
        <f ca="1">IF(AD$2,data2!Z142/Calibration!$G143,"")</f>
        <v>7.6995214010617961</v>
      </c>
      <c r="AE144" s="114">
        <f ca="1">IF(AE$2,data2!AA142/Calibration!$G143,"")</f>
        <v>8.446141940940846</v>
      </c>
      <c r="AF144" s="114">
        <f ca="1">IF(AF$2,data2!AB142/Calibration!$G143,"")</f>
        <v>5.4596608750899867</v>
      </c>
      <c r="AG144" s="114">
        <f ca="1">IF(AG$2,data2!AC142/Calibration!$G143,"")</f>
        <v>5.6463156455046351</v>
      </c>
      <c r="AH144" s="114">
        <f ca="1">IF(AH$2,data2!AD142/Calibration!$G143,"")</f>
        <v>8.446141940940846</v>
      </c>
      <c r="AI144" s="114">
        <f ca="1">IF(AI$2,data2!AE142/Calibration!$G143,"")</f>
        <v>10.126037426558483</v>
      </c>
      <c r="AJ144" s="114">
        <f ca="1">IF(AJ$2,data2!AF142/Calibration!$G143,"")</f>
        <v>9.472744454164312</v>
      </c>
      <c r="AK144" s="114">
        <f ca="1">IF(AK$2,data2!AG142/Calibration!$G143,"")</f>
        <v>11.29263129100927</v>
      </c>
    </row>
    <row r="145" spans="1:37">
      <c r="A145" s="112">
        <f>data2!A143</f>
        <v>1005</v>
      </c>
      <c r="B145" s="114">
        <f t="shared" ca="1" si="9"/>
        <v>4.0400316937408798</v>
      </c>
      <c r="C145" s="114">
        <f t="shared" ca="1" si="10"/>
        <v>5.9930722159299217</v>
      </c>
      <c r="D145" s="114">
        <f t="shared" ca="1" si="11"/>
        <v>7.9461127381189636</v>
      </c>
      <c r="E145" s="114">
        <f t="shared" ca="1" si="12"/>
        <v>1.3020270147926944</v>
      </c>
      <c r="F145" s="114">
        <f ca="1">IF(F$2,data2!B143/Calibration!$G144,"")</f>
        <v>5.4243866992015191</v>
      </c>
      <c r="G145" s="114">
        <f ca="1">IF(G$2,data2!C143/Calibration!$G144,"")</f>
        <v>4.7697191185000181</v>
      </c>
      <c r="H145" s="114">
        <f ca="1">IF(H$2,data2!D143/Calibration!$G144,"")</f>
        <v>4.0682899330705933</v>
      </c>
      <c r="I145" s="114">
        <f ca="1">IF(I$2,data2!E143/Calibration!$G144,"")</f>
        <v>7.5286742554897934</v>
      </c>
      <c r="J145" s="114">
        <f ca="1">IF(J$2,data2!F143/Calibration!$G144,"")</f>
        <v>4.208575843220915</v>
      </c>
      <c r="K145" s="114">
        <f ca="1">IF(K$2,data2!G143/Calibration!$G144,"")</f>
        <v>6.3596257348814795</v>
      </c>
      <c r="L145" s="114">
        <f ca="1">IF(L$2,data2!H143/Calibration!$G144,"")</f>
        <v>5.0035289687505538</v>
      </c>
      <c r="M145" s="114">
        <f ca="1">IF(M$2,data2!I143/Calibration!$G144,"")</f>
        <v>4.255337813271022</v>
      </c>
      <c r="N145" s="114">
        <f ca="1">IF(N$2,data2!J143/Calibration!$G144,"")</f>
        <v>4.5826712382995893</v>
      </c>
      <c r="O145" s="114">
        <f ca="1">IF(O$2,data2!K143/Calibration!$G144,"")</f>
        <v>7.3416263752893647</v>
      </c>
      <c r="P145" s="114">
        <f ca="1">IF(P$2,data2!L143/Calibration!$G144,"")</f>
        <v>4.5359092682494824</v>
      </c>
      <c r="Q145" s="114">
        <f ca="1">IF(Q$2,data2!M143/Calibration!$G144,"")</f>
        <v>5.0502909388006616</v>
      </c>
      <c r="R145" s="114">
        <f ca="1">IF(R$2,data2!N143/Calibration!$G144,"")</f>
        <v>7.4819122854396864</v>
      </c>
      <c r="S145" s="114">
        <f ca="1">IF(S$2,data2!O143/Calibration!$G144,"")</f>
        <v>6.68695952523223</v>
      </c>
      <c r="T145" s="114">
        <f ca="1">IF(T$2,data2!P143/Calibration!$G144,"")</f>
        <v>6.4531496749816935</v>
      </c>
      <c r="U145" s="114">
        <f ca="1">IF(U$2,data2!Q143/Calibration!$G144,"")</f>
        <v>5.8920060343804073</v>
      </c>
      <c r="V145" s="114">
        <f ca="1">IF(V$2,data2!R143/Calibration!$G144,"")</f>
        <v>5.5179102739795498</v>
      </c>
      <c r="W145" s="114">
        <f ca="1">IF(W$2,data2!S143/Calibration!$G144,"")</f>
        <v>7.4351503153895786</v>
      </c>
      <c r="X145" s="114">
        <f ca="1">IF(X$2,data2!T143/Calibration!$G144,"")</f>
        <v>4.4423856934714507</v>
      </c>
      <c r="Y145" s="114">
        <f ca="1">IF(Y$2,data2!U143/Calibration!$G144,"")</f>
        <v>5.0502909388006616</v>
      </c>
      <c r="Z145" s="114" t="str">
        <f>IF(Z$2,data2!V143/Calibration!$G144,"")</f>
        <v/>
      </c>
      <c r="AA145" s="114">
        <f ca="1">IF(AA$2,data2!W143/Calibration!$G144,"")</f>
        <v>7.9495319859407578</v>
      </c>
      <c r="AB145" s="114">
        <f ca="1">IF(AB$2,data2!X143/Calibration!$G144,"")</f>
        <v>5.8920060343804073</v>
      </c>
      <c r="AC145" s="114">
        <f ca="1">IF(AC$2,data2!Y143/Calibration!$G144,"")</f>
        <v>7.4819122854396864</v>
      </c>
      <c r="AD145" s="114">
        <f ca="1">IF(AD$2,data2!Z143/Calibration!$G144,"")</f>
        <v>5.0502909388006616</v>
      </c>
      <c r="AE145" s="114">
        <f ca="1">IF(AE$2,data2!AA143/Calibration!$G144,"")</f>
        <v>7.5754362255399004</v>
      </c>
      <c r="AF145" s="114">
        <f ca="1">IF(AF$2,data2!AB143/Calibration!$G144,"")</f>
        <v>4.6294332083496963</v>
      </c>
      <c r="AG145" s="114">
        <f ca="1">IF(AG$2,data2!AC143/Calibration!$G144,"")</f>
        <v>6.2193398247311578</v>
      </c>
      <c r="AH145" s="114">
        <f ca="1">IF(AH$2,data2!AD143/Calibration!$G144,"")</f>
        <v>7.5754362255399004</v>
      </c>
      <c r="AI145" s="114">
        <f ca="1">IF(AI$2,data2!AE143/Calibration!$G144,"")</f>
        <v>6.733721495282337</v>
      </c>
      <c r="AJ145" s="114">
        <f ca="1">IF(AJ$2,data2!AF143/Calibration!$G144,"")</f>
        <v>6.1725778546810508</v>
      </c>
      <c r="AK145" s="114">
        <f ca="1">IF(AK$2,data2!AG143/Calibration!$G144,"")</f>
        <v>8.4171516864418301</v>
      </c>
    </row>
    <row r="146" spans="1:37">
      <c r="A146" s="112">
        <f>data2!A144</f>
        <v>1010</v>
      </c>
      <c r="B146" s="114">
        <f t="shared" ca="1" si="9"/>
        <v>3.4154786473074616</v>
      </c>
      <c r="C146" s="114">
        <f t="shared" ca="1" si="10"/>
        <v>5.0506929554477695</v>
      </c>
      <c r="D146" s="114">
        <f t="shared" ca="1" si="11"/>
        <v>6.6859072635880779</v>
      </c>
      <c r="E146" s="114">
        <f t="shared" ca="1" si="12"/>
        <v>1.0901428720935387</v>
      </c>
      <c r="F146" s="114">
        <f ca="1">IF(F$2,data2!B144/Calibration!$G145,"")</f>
        <v>6.0581047025211268</v>
      </c>
      <c r="G146" s="114">
        <f ca="1">IF(G$2,data2!C144/Calibration!$G145,"")</f>
        <v>3.6630399161716833</v>
      </c>
      <c r="H146" s="114">
        <f ca="1">IF(H$2,data2!D144/Calibration!$G145,"")</f>
        <v>3.8508881922595508</v>
      </c>
      <c r="I146" s="114">
        <f ca="1">IF(I$2,data2!E144/Calibration!$G145,"")</f>
        <v>5.9172184954552263</v>
      </c>
      <c r="J146" s="114">
        <f ca="1">IF(J$2,data2!F144/Calibration!$G145,"")</f>
        <v>3.8978502612815173</v>
      </c>
      <c r="K146" s="114">
        <f ca="1">IF(K$2,data2!G144/Calibration!$G145,"")</f>
        <v>6.4338012546968608</v>
      </c>
      <c r="L146" s="114">
        <f ca="1">IF(L$2,data2!H144/Calibration!$G145,"")</f>
        <v>5.5884840123014587</v>
      </c>
      <c r="M146" s="114">
        <f ca="1">IF(M$2,data2!I144/Calibration!$G145,"")</f>
        <v>3.6630399161716833</v>
      </c>
      <c r="N146" s="114">
        <f ca="1">IF(N$2,data2!J144/Calibration!$G145,"")</f>
        <v>3.8039261232375838</v>
      </c>
      <c r="O146" s="114">
        <f ca="1">IF(O$2,data2!K144/Calibration!$G145,"")</f>
        <v>6.1520288405650607</v>
      </c>
      <c r="P146" s="114">
        <f ca="1">IF(P$2,data2!L144/Calibration!$G145,"")</f>
        <v>4.6022809297255876</v>
      </c>
      <c r="Q146" s="114">
        <f ca="1">IF(Q$2,data2!M144/Calibration!$G145,"")</f>
        <v>5.8232943574112932</v>
      </c>
      <c r="R146" s="114">
        <f ca="1">IF(R$2,data2!N144/Calibration!$G145,"")</f>
        <v>5.5415219432794922</v>
      </c>
      <c r="S146" s="114">
        <f ca="1">IF(S$2,data2!O144/Calibration!$G145,"")</f>
        <v>4.3205088824792188</v>
      </c>
      <c r="T146" s="114">
        <f ca="1">IF(T$2,data2!P144/Calibration!$G145,"")</f>
        <v>6.9503840139384963</v>
      </c>
      <c r="U146" s="114">
        <f ca="1">IF(U$2,data2!Q144/Calibration!$G145,"")</f>
        <v>4.2265847444352849</v>
      </c>
      <c r="V146" s="114">
        <f ca="1">IF(V$2,data2!R144/Calibration!$G145,"")</f>
        <v>4.0387364683474178</v>
      </c>
      <c r="W146" s="114">
        <f ca="1">IF(W$2,data2!S144/Calibration!$G145,"")</f>
        <v>5.9172184954552263</v>
      </c>
      <c r="X146" s="114">
        <f ca="1">IF(X$2,data2!T144/Calibration!$G145,"")</f>
        <v>4.3674709515011854</v>
      </c>
      <c r="Y146" s="114">
        <f ca="1">IF(Y$2,data2!U144/Calibration!$G145,"")</f>
        <v>3.7569640542156173</v>
      </c>
      <c r="Z146" s="114" t="str">
        <f>IF(Z$2,data2!V144/Calibration!$G145,"")</f>
        <v/>
      </c>
      <c r="AA146" s="114">
        <f ca="1">IF(AA$2,data2!W144/Calibration!$G145,"")</f>
        <v>4.9310154128793551</v>
      </c>
      <c r="AB146" s="114">
        <f ca="1">IF(AB$2,data2!X144/Calibration!$G145,"")</f>
        <v>6.6686115998066953</v>
      </c>
      <c r="AC146" s="114">
        <f ca="1">IF(AC$2,data2!Y144/Calibration!$G145,"")</f>
        <v>6.7155736688286618</v>
      </c>
      <c r="AD146" s="114">
        <f ca="1">IF(AD$2,data2!Z144/Calibration!$G145,"")</f>
        <v>3.8978502612815173</v>
      </c>
      <c r="AE146" s="114">
        <f ca="1">IF(AE$2,data2!AA144/Calibration!$G145,"")</f>
        <v>5.30671196505509</v>
      </c>
      <c r="AF146" s="114">
        <f ca="1">IF(AF$2,data2!AB144/Calibration!$G145,"")</f>
        <v>4.1796226754133183</v>
      </c>
      <c r="AG146" s="114">
        <f ca="1">IF(AG$2,data2!AC144/Calibration!$G145,"")</f>
        <v>6.9034219449165288</v>
      </c>
      <c r="AH146" s="114">
        <f ca="1">IF(AH$2,data2!AD144/Calibration!$G145,"")</f>
        <v>5.30671196505509</v>
      </c>
      <c r="AI146" s="114">
        <f ca="1">IF(AI$2,data2!AE144/Calibration!$G145,"")</f>
        <v>4.3674709515011854</v>
      </c>
      <c r="AJ146" s="114">
        <f ca="1">IF(AJ$2,data2!AF144/Calibration!$G145,"")</f>
        <v>4.1796226754133183</v>
      </c>
      <c r="AK146" s="114">
        <f ca="1">IF(AK$2,data2!AG144/Calibration!$G145,"")</f>
        <v>5.5415219432794922</v>
      </c>
    </row>
    <row r="147" spans="1:37">
      <c r="A147" s="112">
        <f>data2!A145</f>
        <v>1015</v>
      </c>
      <c r="B147" s="114">
        <f t="shared" ca="1" si="9"/>
        <v>2.5847755303718913</v>
      </c>
      <c r="C147" s="114">
        <f t="shared" ca="1" si="10"/>
        <v>4.3628718457000559</v>
      </c>
      <c r="D147" s="114">
        <f t="shared" ca="1" si="11"/>
        <v>6.140968161028221</v>
      </c>
      <c r="E147" s="114">
        <f t="shared" ca="1" si="12"/>
        <v>1.1853975435521098</v>
      </c>
      <c r="F147" s="114">
        <f ca="1">IF(F$2,data2!B145/Calibration!$G146,"")</f>
        <v>6.3596721850160023</v>
      </c>
      <c r="G147" s="114">
        <f ca="1">IF(G$2,data2!C145/Calibration!$G146,"")</f>
        <v>3.1562817429035501</v>
      </c>
      <c r="H147" s="114">
        <f ca="1">IF(H$2,data2!D145/Calibration!$G146,"")</f>
        <v>4.3339988550951389</v>
      </c>
      <c r="I147" s="114">
        <f ca="1">IF(I$2,data2!E145/Calibration!$G146,"")</f>
        <v>3.8158031637972165</v>
      </c>
      <c r="J147" s="114">
        <f ca="1">IF(J$2,data2!F145/Calibration!$G146,"")</f>
        <v>4.1926727574684328</v>
      </c>
      <c r="K147" s="114">
        <f ca="1">IF(K$2,data2!G145/Calibration!$G146,"")</f>
        <v>4.9464115767799033</v>
      </c>
      <c r="L147" s="114">
        <f ca="1">IF(L$2,data2!H145/Calibration!$G146,"")</f>
        <v>6.3125634858071002</v>
      </c>
      <c r="M147" s="114">
        <f ca="1">IF(M$2,data2!I145/Calibration!$G146,"")</f>
        <v>3.3918252389480603</v>
      </c>
      <c r="N147" s="114">
        <f ca="1">IF(N$2,data2!J145/Calibration!$G146,"")</f>
        <v>3.4389339381569624</v>
      </c>
      <c r="O147" s="114">
        <f ca="1">IF(O$2,data2!K145/Calibration!$G146,"")</f>
        <v>4.1926727574684328</v>
      </c>
      <c r="P147" s="114">
        <f ca="1">IF(P$2,data2!L145/Calibration!$G146,"")</f>
        <v>5.1819550728244135</v>
      </c>
      <c r="Q147" s="114">
        <f ca="1">IF(Q$2,data2!M145/Calibration!$G146,"")</f>
        <v>6.0770199897625901</v>
      </c>
      <c r="R147" s="114">
        <f ca="1">IF(R$2,data2!N145/Calibration!$G146,"")</f>
        <v>3.5331509685438043</v>
      </c>
      <c r="S147" s="114">
        <f ca="1">IF(S$2,data2!O145/Calibration!$G146,"")</f>
        <v>3.3447165397391583</v>
      </c>
      <c r="T147" s="114">
        <f ca="1">IF(T$2,data2!P145/Calibration!$G146,"")</f>
        <v>7.3018454331321188</v>
      </c>
      <c r="U147" s="114">
        <f ca="1">IF(U$2,data2!Q145/Calibration!$G146,"")</f>
        <v>3.5331509685438043</v>
      </c>
      <c r="V147" s="114">
        <f ca="1">IF(V$2,data2!R145/Calibration!$G146,"")</f>
        <v>3.3918252389480603</v>
      </c>
      <c r="W147" s="114">
        <f ca="1">IF(W$2,data2!S145/Calibration!$G146,"")</f>
        <v>3.9100205622150206</v>
      </c>
      <c r="X147" s="114">
        <f ca="1">IF(X$2,data2!T145/Calibration!$G146,"")</f>
        <v>4.9935202759888053</v>
      </c>
      <c r="Y147" s="114">
        <f ca="1">IF(Y$2,data2!U145/Calibration!$G146,"")</f>
        <v>3.2033904421124522</v>
      </c>
      <c r="Z147" s="114" t="str">
        <f>IF(Z$2,data2!V145/Calibration!$G146,"")</f>
        <v/>
      </c>
      <c r="AA147" s="114">
        <f ca="1">IF(AA$2,data2!W145/Calibration!$G146,"")</f>
        <v>3.4860426373658644</v>
      </c>
      <c r="AB147" s="114">
        <f ca="1">IF(AB$2,data2!X145/Calibration!$G146,"")</f>
        <v>6.5481069818516104</v>
      </c>
      <c r="AC147" s="114">
        <f ca="1">IF(AC$2,data2!Y145/Calibration!$G146,"")</f>
        <v>4.7579767799442951</v>
      </c>
      <c r="AD147" s="114">
        <f ca="1">IF(AD$2,data2!Z145/Calibration!$G146,"")</f>
        <v>3.3918252389480603</v>
      </c>
      <c r="AE147" s="114">
        <f ca="1">IF(AE$2,data2!AA145/Calibration!$G146,"")</f>
        <v>3.4860426373658644</v>
      </c>
      <c r="AF147" s="114">
        <f ca="1">IF(AF$2,data2!AB145/Calibration!$G146,"")</f>
        <v>4.3339988550951389</v>
      </c>
      <c r="AG147" s="114">
        <f ca="1">IF(AG$2,data2!AC145/Calibration!$G146,"")</f>
        <v>6.0770199897625901</v>
      </c>
      <c r="AH147" s="114">
        <f ca="1">IF(AH$2,data2!AD145/Calibration!$G146,"")</f>
        <v>3.5331509685438043</v>
      </c>
      <c r="AI147" s="114">
        <f ca="1">IF(AI$2,data2!AE145/Calibration!$G146,"")</f>
        <v>3.4389339381569624</v>
      </c>
      <c r="AJ147" s="114">
        <f ca="1">IF(AJ$2,data2!AF145/Calibration!$G146,"")</f>
        <v>3.3918252389480603</v>
      </c>
      <c r="AK147" s="114">
        <f ca="1">IF(AK$2,data2!AG145/Calibration!$G146,"")</f>
        <v>4.1926727574684328</v>
      </c>
    </row>
    <row r="148" spans="1:37">
      <c r="A148" s="112">
        <f>data2!A146</f>
        <v>1020</v>
      </c>
      <c r="B148" s="114">
        <f t="shared" ca="1" si="9"/>
        <v>2.1945067458194973</v>
      </c>
      <c r="C148" s="114">
        <f t="shared" ca="1" si="10"/>
        <v>3.8787630461041083</v>
      </c>
      <c r="D148" s="114">
        <f t="shared" ca="1" si="11"/>
        <v>5.5630193463887192</v>
      </c>
      <c r="E148" s="114">
        <f t="shared" ca="1" si="12"/>
        <v>1.122837533523074</v>
      </c>
      <c r="F148" s="114">
        <f ca="1">IF(F$2,data2!B146/Calibration!$G147,"")</f>
        <v>5.347228353285093</v>
      </c>
      <c r="G148" s="114">
        <f ca="1">IF(G$2,data2!C146/Calibration!$G147,"")</f>
        <v>2.9811980299511771</v>
      </c>
      <c r="H148" s="114">
        <f ca="1">IF(H$2,data2!D146/Calibration!$G147,"")</f>
        <v>5.2525871107768101</v>
      </c>
      <c r="I148" s="114">
        <f ca="1">IF(I$2,data2!E146/Calibration!$G147,"")</f>
        <v>2.7919155449346111</v>
      </c>
      <c r="J148" s="114">
        <f ca="1">IF(J$2,data2!F146/Calibration!$G147,"")</f>
        <v>5.0159840045061026</v>
      </c>
      <c r="K148" s="114">
        <f ca="1">IF(K$2,data2!G146/Calibration!$G147,"")</f>
        <v>3.2651217574760252</v>
      </c>
      <c r="L148" s="114">
        <f ca="1">IF(L$2,data2!H146/Calibration!$G147,"")</f>
        <v>5.7731135748857882</v>
      </c>
      <c r="M148" s="114">
        <f ca="1">IF(M$2,data2!I146/Calibration!$G147,"")</f>
        <v>3.6910069790767208</v>
      </c>
      <c r="N148" s="114">
        <f ca="1">IF(N$2,data2!J146/Calibration!$G147,"")</f>
        <v>3.5490451153142968</v>
      </c>
      <c r="O148" s="114">
        <f ca="1">IF(O$2,data2!K146/Calibration!$G147,"")</f>
        <v>2.8865567874428941</v>
      </c>
      <c r="P148" s="114">
        <f ca="1">IF(P$2,data2!L146/Calibration!$G147,"")</f>
        <v>5.2999077320309516</v>
      </c>
      <c r="Q148" s="114">
        <f ca="1">IF(Q$2,data2!M146/Calibration!$G147,"")</f>
        <v>4.9213427619978205</v>
      </c>
      <c r="R148" s="114">
        <f ca="1">IF(R$2,data2!N146/Calibration!$G147,"")</f>
        <v>2.7445951085237583</v>
      </c>
      <c r="S148" s="114">
        <f ca="1">IF(S$2,data2!O146/Calibration!$G147,"")</f>
        <v>2.9811980299511771</v>
      </c>
      <c r="T148" s="114">
        <f ca="1">IF(T$2,data2!P146/Calibration!$G147,"")</f>
        <v>6.3882816511896268</v>
      </c>
      <c r="U148" s="114">
        <f ca="1">IF(U$2,data2!Q146/Calibration!$G147,"")</f>
        <v>3.2178011362218841</v>
      </c>
      <c r="V148" s="114">
        <f ca="1">IF(V$2,data2!R146/Calibration!$G147,"")</f>
        <v>3.0758392724594597</v>
      </c>
      <c r="W148" s="114">
        <f ca="1">IF(W$2,data2!S146/Calibration!$G147,"")</f>
        <v>2.8392361661887526</v>
      </c>
      <c r="X148" s="114">
        <f ca="1">IF(X$2,data2!T146/Calibration!$G147,"")</f>
        <v>5.7731135748857882</v>
      </c>
      <c r="Y148" s="114">
        <f ca="1">IF(Y$2,data2!U146/Calibration!$G147,"")</f>
        <v>2.9811980299511771</v>
      </c>
      <c r="Z148" s="114" t="str">
        <f>IF(Z$2,data2!V146/Calibration!$G147,"")</f>
        <v/>
      </c>
      <c r="AA148" s="114">
        <f ca="1">IF(AA$2,data2!W146/Calibration!$G147,"")</f>
        <v>3.0285186512053182</v>
      </c>
      <c r="AB148" s="114">
        <f ca="1">IF(AB$2,data2!X146/Calibration!$G147,"")</f>
        <v>5.0159840045061026</v>
      </c>
      <c r="AC148" s="114">
        <f ca="1">IF(AC$2,data2!Y146/Calibration!$G147,"")</f>
        <v>3.3124423787301667</v>
      </c>
      <c r="AD148" s="114">
        <f ca="1">IF(AD$2,data2!Z146/Calibration!$G147,"")</f>
        <v>3.1704805149677426</v>
      </c>
      <c r="AE148" s="114">
        <f ca="1">IF(AE$2,data2!AA146/Calibration!$G147,"")</f>
        <v>2.8865567874428941</v>
      </c>
      <c r="AF148" s="114">
        <f ca="1">IF(AF$2,data2!AB146/Calibration!$G147,"")</f>
        <v>5.0159840045061026</v>
      </c>
      <c r="AG148" s="114">
        <f ca="1">IF(AG$2,data2!AC146/Calibration!$G147,"")</f>
        <v>4.2115338128722763</v>
      </c>
      <c r="AH148" s="114">
        <f ca="1">IF(AH$2,data2!AD146/Calibration!$G147,"")</f>
        <v>3.0285186512053182</v>
      </c>
      <c r="AI148" s="114">
        <f ca="1">IF(AI$2,data2!AE146/Calibration!$G147,"")</f>
        <v>3.0285186512053182</v>
      </c>
      <c r="AJ148" s="114">
        <f ca="1">IF(AJ$2,data2!AF146/Calibration!$G147,"")</f>
        <v>3.0758392724594597</v>
      </c>
      <c r="AK148" s="114">
        <f ca="1">IF(AK$2,data2!AG146/Calibration!$G147,"")</f>
        <v>3.6910069790767208</v>
      </c>
    </row>
    <row r="149" spans="1:37">
      <c r="A149" s="112">
        <f>data2!A147</f>
        <v>1025</v>
      </c>
      <c r="B149" s="114">
        <f t="shared" ca="1" si="9"/>
        <v>2.108979784304549</v>
      </c>
      <c r="C149" s="114">
        <f t="shared" ca="1" si="10"/>
        <v>3.5281596849882524</v>
      </c>
      <c r="D149" s="114">
        <f t="shared" ca="1" si="11"/>
        <v>4.9473395856719558</v>
      </c>
      <c r="E149" s="114">
        <f t="shared" ca="1" si="12"/>
        <v>0.94611993378913561</v>
      </c>
      <c r="F149" s="114">
        <f ca="1">IF(F$2,data2!B147/Calibration!$G148,"")</f>
        <v>3.7976717518005687</v>
      </c>
      <c r="G149" s="114">
        <f ca="1">IF(G$2,data2!C147/Calibration!$G148,"")</f>
        <v>3.27549205281532</v>
      </c>
      <c r="H149" s="114">
        <f ca="1">IF(H$2,data2!D147/Calibration!$G148,"")</f>
        <v>5.4116825059183231</v>
      </c>
      <c r="I149" s="114">
        <f ca="1">IF(I$2,data2!E147/Calibration!$G148,"")</f>
        <v>2.5634285066375302</v>
      </c>
      <c r="J149" s="114">
        <f ca="1">IF(J$2,data2!F147/Calibration!$G148,"")</f>
        <v>5.4116825059183231</v>
      </c>
      <c r="K149" s="114">
        <f ca="1">IF(K$2,data2!G147/Calibration!$G148,"")</f>
        <v>2.4684866757564428</v>
      </c>
      <c r="L149" s="114">
        <f ca="1">IF(L$2,data2!H147/Calibration!$G148,"")</f>
        <v>4.1299681598843749</v>
      </c>
      <c r="M149" s="114">
        <f ca="1">IF(M$2,data2!I147/Calibration!$G148,"")</f>
        <v>4.2723809062060063</v>
      </c>
      <c r="N149" s="114">
        <f ca="1">IF(N$2,data2!J147/Calibration!$G148,"")</f>
        <v>4.1299681598843749</v>
      </c>
      <c r="O149" s="114">
        <f ca="1">IF(O$2,data2!K147/Calibration!$G148,"")</f>
        <v>2.5634285066375302</v>
      </c>
      <c r="P149" s="114">
        <f ca="1">IF(P$2,data2!L147/Calibration!$G148,"")</f>
        <v>4.3198518216465498</v>
      </c>
      <c r="Q149" s="114">
        <f ca="1">IF(Q$2,data2!M147/Calibration!$G148,"")</f>
        <v>3.3704338836964074</v>
      </c>
      <c r="R149" s="114">
        <f ca="1">IF(R$2,data2!N147/Calibration!$G148,"")</f>
        <v>2.7058412529591616</v>
      </c>
      <c r="S149" s="114">
        <f ca="1">IF(S$2,data2!O147/Calibration!$G148,"")</f>
        <v>2.8482538138504268</v>
      </c>
      <c r="T149" s="114">
        <f ca="1">IF(T$2,data2!P147/Calibration!$G148,"")</f>
        <v>4.794560605191255</v>
      </c>
      <c r="U149" s="114">
        <f ca="1">IF(U$2,data2!Q147/Calibration!$G148,"")</f>
        <v>3.1805502219342325</v>
      </c>
      <c r="V149" s="114">
        <f ca="1">IF(V$2,data2!R147/Calibration!$G148,"")</f>
        <v>3.0856083910531451</v>
      </c>
      <c r="W149" s="114">
        <f ca="1">IF(W$2,data2!S147/Calibration!$G148,"")</f>
        <v>2.6108994220780741</v>
      </c>
      <c r="X149" s="114">
        <f ca="1">IF(X$2,data2!T147/Calibration!$G148,"")</f>
        <v>5.506624336799411</v>
      </c>
      <c r="Y149" s="114">
        <f ca="1">IF(Y$2,data2!U147/Calibration!$G148,"")</f>
        <v>3.0856083910531451</v>
      </c>
      <c r="Z149" s="114" t="str">
        <f>IF(Z$2,data2!V147/Calibration!$G148,"")</f>
        <v/>
      </c>
      <c r="AA149" s="114">
        <f ca="1">IF(AA$2,data2!W147/Calibration!$G148,"")</f>
        <v>2.7533121683997055</v>
      </c>
      <c r="AB149" s="114">
        <f ca="1">IF(AB$2,data2!X147/Calibration!$G148,"")</f>
        <v>3.4653757145774948</v>
      </c>
      <c r="AC149" s="114">
        <f ca="1">IF(AC$2,data2!Y147/Calibration!$G148,"")</f>
        <v>2.8482538138504268</v>
      </c>
      <c r="AD149" s="114">
        <f ca="1">IF(AD$2,data2!Z147/Calibration!$G148,"")</f>
        <v>3.3229629682558639</v>
      </c>
      <c r="AE149" s="114">
        <f ca="1">IF(AE$2,data2!AA147/Calibration!$G148,"")</f>
        <v>2.8957247292909702</v>
      </c>
      <c r="AF149" s="114">
        <f ca="1">IF(AF$2,data2!AB147/Calibration!$G148,"")</f>
        <v>5.4591534213588666</v>
      </c>
      <c r="AG149" s="114">
        <f ca="1">IF(AG$2,data2!AC147/Calibration!$G148,"")</f>
        <v>2.9431956447315142</v>
      </c>
      <c r="AH149" s="114">
        <f ca="1">IF(AH$2,data2!AD147/Calibration!$G148,"")</f>
        <v>2.9906665601720577</v>
      </c>
      <c r="AI149" s="114">
        <f ca="1">IF(AI$2,data2!AE147/Calibration!$G148,"")</f>
        <v>2.8482538138504268</v>
      </c>
      <c r="AJ149" s="114">
        <f ca="1">IF(AJ$2,data2!AF147/Calibration!$G148,"")</f>
        <v>2.9431956447315142</v>
      </c>
      <c r="AK149" s="114">
        <f ca="1">IF(AK$2,data2!AG147/Calibration!$G148,"")</f>
        <v>3.3704338836964074</v>
      </c>
    </row>
    <row r="150" spans="1:37">
      <c r="A150" s="112">
        <f>data2!A148</f>
        <v>1030</v>
      </c>
      <c r="B150" s="114">
        <f t="shared" ca="1" si="9"/>
        <v>2.2663869669729575</v>
      </c>
      <c r="C150" s="114">
        <f t="shared" ca="1" si="10"/>
        <v>3.3296265434861163</v>
      </c>
      <c r="D150" s="114">
        <f t="shared" ca="1" si="11"/>
        <v>4.3928661199992751</v>
      </c>
      <c r="E150" s="114">
        <f t="shared" ca="1" si="12"/>
        <v>0.70882638434210576</v>
      </c>
      <c r="F150" s="114">
        <f ca="1">IF(F$2,data2!B148/Calibration!$G149,"")</f>
        <v>2.9545439244047667</v>
      </c>
      <c r="G150" s="114">
        <f ca="1">IF(G$2,data2!C148/Calibration!$G149,"")</f>
        <v>3.9552765499659084</v>
      </c>
      <c r="H150" s="114">
        <f ca="1">IF(H$2,data2!D148/Calibration!$G149,"")</f>
        <v>4.1935463113592011</v>
      </c>
      <c r="I150" s="114">
        <f ca="1">IF(I$2,data2!E148/Calibration!$G149,"")</f>
        <v>2.5733124923208419</v>
      </c>
      <c r="J150" s="114">
        <f ca="1">IF(J$2,data2!F148/Calibration!$G149,"")</f>
        <v>4.5271239773098095</v>
      </c>
      <c r="K150" s="114">
        <f ca="1">IF(K$2,data2!G148/Calibration!$G149,"")</f>
        <v>2.3350427309275497</v>
      </c>
      <c r="L150" s="114">
        <f ca="1">IF(L$2,data2!H148/Calibration!$G149,"")</f>
        <v>2.9545439244047667</v>
      </c>
      <c r="M150" s="114">
        <f ca="1">IF(M$2,data2!I148/Calibration!$G149,"")</f>
        <v>4.3841621204738344</v>
      </c>
      <c r="N150" s="114">
        <f ca="1">IF(N$2,data2!J148/Calibration!$G149,"")</f>
        <v>4.7177394141337583</v>
      </c>
      <c r="O150" s="114">
        <f ca="1">IF(O$2,data2!K148/Calibration!$G149,"")</f>
        <v>2.5733124923208419</v>
      </c>
      <c r="P150" s="114">
        <f ca="1">IF(P$2,data2!L148/Calibration!$G149,"")</f>
        <v>3.0498518289620837</v>
      </c>
      <c r="Q150" s="114">
        <f ca="1">IF(Q$2,data2!M148/Calibration!$G149,"")</f>
        <v>2.6209664445995005</v>
      </c>
      <c r="R150" s="114">
        <f ca="1">IF(R$2,data2!N148/Calibration!$G149,"")</f>
        <v>2.7639283014354756</v>
      </c>
      <c r="S150" s="114">
        <f ca="1">IF(S$2,data2!O148/Calibration!$G149,"")</f>
        <v>3.0021978766834252</v>
      </c>
      <c r="T150" s="114">
        <f ca="1">IF(T$2,data2!P148/Calibration!$G149,"")</f>
        <v>3.8599686454085917</v>
      </c>
      <c r="U150" s="114">
        <f ca="1">IF(U$2,data2!Q148/Calibration!$G149,"")</f>
        <v>3.6216988840152995</v>
      </c>
      <c r="V150" s="114">
        <f ca="1">IF(V$2,data2!R148/Calibration!$G149,"")</f>
        <v>3.5263913517486678</v>
      </c>
      <c r="W150" s="114">
        <f ca="1">IF(W$2,data2!S148/Calibration!$G149,"")</f>
        <v>2.668620396878159</v>
      </c>
      <c r="X150" s="114">
        <f ca="1">IF(X$2,data2!T148/Calibration!$G149,"")</f>
        <v>4.098238406801884</v>
      </c>
      <c r="Y150" s="114">
        <f ca="1">IF(Y$2,data2!U148/Calibration!$G149,"")</f>
        <v>3.574044931736641</v>
      </c>
      <c r="Z150" s="114" t="str">
        <f>IF(Z$2,data2!V148/Calibration!$G149,"")</f>
        <v/>
      </c>
      <c r="AA150" s="114">
        <f ca="1">IF(AA$2,data2!W148/Calibration!$G149,"")</f>
        <v>2.7639283014354756</v>
      </c>
      <c r="AB150" s="114">
        <f ca="1">IF(AB$2,data2!X148/Calibration!$G149,"")</f>
        <v>2.8115820675687915</v>
      </c>
      <c r="AC150" s="114">
        <f ca="1">IF(AC$2,data2!Y148/Calibration!$G149,"")</f>
        <v>2.7639283014354756</v>
      </c>
      <c r="AD150" s="114">
        <f ca="1">IF(AD$2,data2!Z148/Calibration!$G149,"")</f>
        <v>3.9076225976872503</v>
      </c>
      <c r="AE150" s="114">
        <f ca="1">IF(AE$2,data2!AA148/Calibration!$G149,"")</f>
        <v>3.0021978766834252</v>
      </c>
      <c r="AF150" s="114">
        <f ca="1">IF(AF$2,data2!AB148/Calibration!$G149,"")</f>
        <v>4.8607012709697335</v>
      </c>
      <c r="AG150" s="114">
        <f ca="1">IF(AG$2,data2!AC148/Calibration!$G149,"")</f>
        <v>2.5256585400421834</v>
      </c>
      <c r="AH150" s="114">
        <f ca="1">IF(AH$2,data2!AD148/Calibration!$G149,"")</f>
        <v>3.0498518289620837</v>
      </c>
      <c r="AI150" s="114">
        <f ca="1">IF(AI$2,data2!AE148/Calibration!$G149,"")</f>
        <v>3.0021978766834252</v>
      </c>
      <c r="AJ150" s="114">
        <f ca="1">IF(AJ$2,data2!AF148/Calibration!$G149,"")</f>
        <v>3.1928136857980589</v>
      </c>
      <c r="AK150" s="114">
        <f ca="1">IF(AK$2,data2!AG148/Calibration!$G149,"")</f>
        <v>3.3834294949126926</v>
      </c>
    </row>
    <row r="151" spans="1:37">
      <c r="A151" s="112">
        <f>data2!A149</f>
        <v>1035</v>
      </c>
      <c r="B151" s="114">
        <f t="shared" ca="1" si="9"/>
        <v>2.2406862003315497</v>
      </c>
      <c r="C151" s="114">
        <f t="shared" ca="1" si="10"/>
        <v>3.2739864194748844</v>
      </c>
      <c r="D151" s="114">
        <f t="shared" ca="1" si="11"/>
        <v>4.3072866386182191</v>
      </c>
      <c r="E151" s="114">
        <f t="shared" ca="1" si="12"/>
        <v>0.68886681276222306</v>
      </c>
      <c r="F151" s="114">
        <f ca="1">IF(F$2,data2!B149/Calibration!$G150,"")</f>
        <v>2.7288368494523825</v>
      </c>
      <c r="G151" s="114">
        <f ca="1">IF(G$2,data2!C149/Calibration!$G150,"")</f>
        <v>4.6438097982693005</v>
      </c>
      <c r="H151" s="114">
        <f ca="1">IF(H$2,data2!D149/Calibration!$G150,"")</f>
        <v>2.872459703734747</v>
      </c>
      <c r="I151" s="114">
        <f ca="1">IF(I$2,data2!E149/Calibration!$G150,"")</f>
        <v>2.6809625023561785</v>
      </c>
      <c r="J151" s="114">
        <f ca="1">IF(J$2,data2!F149/Calibration!$G150,"")</f>
        <v>3.1597057863119695</v>
      </c>
      <c r="K151" s="114">
        <f ca="1">IF(K$2,data2!G149/Calibration!$G150,"")</f>
        <v>2.393716419778956</v>
      </c>
      <c r="L151" s="114">
        <f ca="1">IF(L$2,data2!H149/Calibration!$G150,"")</f>
        <v>2.5373394610675675</v>
      </c>
      <c r="M151" s="114">
        <f ca="1">IF(M$2,data2!I149/Calibration!$G150,"")</f>
        <v>3.6384488832615145</v>
      </c>
      <c r="N151" s="114">
        <f ca="1">IF(N$2,data2!J149/Calibration!$G150,"")</f>
        <v>4.4523127838969785</v>
      </c>
      <c r="O151" s="114">
        <f ca="1">IF(O$2,data2!K149/Calibration!$G150,"")</f>
        <v>2.7288368494523825</v>
      </c>
      <c r="P151" s="114">
        <f ca="1">IF(P$2,data2!L149/Calibration!$G150,"")</f>
        <v>2.345842072682752</v>
      </c>
      <c r="Q151" s="114">
        <f ca="1">IF(Q$2,data2!M149/Calibration!$G150,"")</f>
        <v>2.393716419778956</v>
      </c>
      <c r="R151" s="114">
        <f ca="1">IF(R$2,data2!N149/Calibration!$G150,"")</f>
        <v>2.872459703734747</v>
      </c>
      <c r="S151" s="114">
        <f ca="1">IF(S$2,data2!O149/Calibration!$G150,"")</f>
        <v>3.494826215985396</v>
      </c>
      <c r="T151" s="114">
        <f ca="1">IF(T$2,data2!P149/Calibration!$G150,"")</f>
        <v>3.494826215985396</v>
      </c>
      <c r="U151" s="114">
        <f ca="1">IF(U$2,data2!Q149/Calibration!$G150,"")</f>
        <v>4.2608153955121635</v>
      </c>
      <c r="V151" s="114">
        <f ca="1">IF(V$2,data2!R149/Calibration!$G150,"")</f>
        <v>4.21294104841596</v>
      </c>
      <c r="W151" s="114">
        <f ca="1">IF(W$2,data2!S149/Calibration!$G150,"")</f>
        <v>2.8245853566385435</v>
      </c>
      <c r="X151" s="114">
        <f ca="1">IF(X$2,data2!T149/Calibration!$G150,"")</f>
        <v>2.920334050830951</v>
      </c>
      <c r="Y151" s="114">
        <f ca="1">IF(Y$2,data2!U149/Calibration!$G150,"")</f>
        <v>4.2608153955121635</v>
      </c>
      <c r="Z151" s="114" t="str">
        <f>IF(Z$2,data2!V149/Calibration!$G150,"")</f>
        <v/>
      </c>
      <c r="AA151" s="114">
        <f ca="1">IF(AA$2,data2!W149/Calibration!$G150,"")</f>
        <v>3.111831439215766</v>
      </c>
      <c r="AB151" s="114">
        <f ca="1">IF(AB$2,data2!X149/Calibration!$G150,"")</f>
        <v>2.633088155259975</v>
      </c>
      <c r="AC151" s="114">
        <f ca="1">IF(AC$2,data2!Y149/Calibration!$G150,"")</f>
        <v>2.872459703734747</v>
      </c>
      <c r="AD151" s="114">
        <f ca="1">IF(AD$2,data2!Z149/Calibration!$G150,"")</f>
        <v>4.500187130993182</v>
      </c>
      <c r="AE151" s="114">
        <f ca="1">IF(AE$2,data2!AA149/Calibration!$G150,"")</f>
        <v>3.1597057863119695</v>
      </c>
      <c r="AF151" s="114">
        <f ca="1">IF(AF$2,data2!AB149/Calibration!$G150,"")</f>
        <v>3.5427005630816</v>
      </c>
      <c r="AG151" s="114">
        <f ca="1">IF(AG$2,data2!AC149/Calibration!$G150,"")</f>
        <v>2.4894651139713635</v>
      </c>
      <c r="AH151" s="114">
        <f ca="1">IF(AH$2,data2!AD149/Calibration!$G150,"")</f>
        <v>3.2075801334081735</v>
      </c>
      <c r="AI151" s="114">
        <f ca="1">IF(AI$2,data2!AE149/Calibration!$G150,"")</f>
        <v>3.5427005630816</v>
      </c>
      <c r="AJ151" s="114">
        <f ca="1">IF(AJ$2,data2!AF149/Calibration!$G150,"")</f>
        <v>3.782071924550126</v>
      </c>
      <c r="AK151" s="114">
        <f ca="1">IF(AK$2,data2!AG149/Calibration!$G150,"")</f>
        <v>3.734197577453922</v>
      </c>
    </row>
    <row r="152" spans="1:37">
      <c r="A152" s="112">
        <f>data2!A150</f>
        <v>1040</v>
      </c>
      <c r="B152" s="114">
        <f t="shared" ca="1" si="9"/>
        <v>2.1363589296819931</v>
      </c>
      <c r="C152" s="114">
        <f t="shared" ca="1" si="10"/>
        <v>3.2990225070362973</v>
      </c>
      <c r="D152" s="114">
        <f t="shared" ca="1" si="11"/>
        <v>4.4616860843906014</v>
      </c>
      <c r="E152" s="114">
        <f t="shared" ca="1" si="12"/>
        <v>0.77510905156953602</v>
      </c>
      <c r="F152" s="114">
        <f ca="1">IF(F$2,data2!B150/Calibration!$G151,"")</f>
        <v>2.7953075449346554</v>
      </c>
      <c r="G152" s="114">
        <f ca="1">IF(G$2,data2!C150/Calibration!$G151,"")</f>
        <v>4.2893511710736121</v>
      </c>
      <c r="H152" s="114">
        <f ca="1">IF(H$2,data2!D150/Calibration!$G151,"")</f>
        <v>2.2651630202880142</v>
      </c>
      <c r="I152" s="114">
        <f ca="1">IF(I$2,data2!E150/Calibration!$G151,"")</f>
        <v>2.9880872522779134</v>
      </c>
      <c r="J152" s="114">
        <f ca="1">IF(J$2,data2!F150/Calibration!$G151,"")</f>
        <v>2.4097477537307888</v>
      </c>
      <c r="K152" s="114">
        <f ca="1">IF(K$2,data2!G150/Calibration!$G151,"")</f>
        <v>2.5543326754322386</v>
      </c>
      <c r="L152" s="114">
        <f ca="1">IF(L$2,data2!H150/Calibration!$G151,"")</f>
        <v>2.5061377015317556</v>
      </c>
      <c r="M152" s="114">
        <f ca="1">IF(M$2,data2!I150/Calibration!$G151,"")</f>
        <v>2.6025276493327221</v>
      </c>
      <c r="N152" s="114">
        <f ca="1">IF(N$2,data2!J150/Calibration!$G151,"")</f>
        <v>3.2772570956808131</v>
      </c>
      <c r="O152" s="114">
        <f ca="1">IF(O$2,data2!K150/Calibration!$G151,"")</f>
        <v>2.9398922783774299</v>
      </c>
      <c r="P152" s="114">
        <f ca="1">IF(P$2,data2!L150/Calibration!$G151,"")</f>
        <v>2.1687730724870478</v>
      </c>
      <c r="Q152" s="114">
        <f ca="1">IF(Q$2,data2!M150/Calibration!$G151,"")</f>
        <v>2.4579427276312722</v>
      </c>
      <c r="R152" s="114">
        <f ca="1">IF(R$2,data2!N150/Calibration!$G151,"")</f>
        <v>3.1326721739793633</v>
      </c>
      <c r="S152" s="114">
        <f ca="1">IF(S$2,data2!O150/Calibration!$G151,"")</f>
        <v>4.2411561971731286</v>
      </c>
      <c r="T152" s="114">
        <f ca="1">IF(T$2,data2!P150/Calibration!$G151,"")</f>
        <v>3.421842017382263</v>
      </c>
      <c r="U152" s="114">
        <f ca="1">IF(U$2,data2!Q150/Calibration!$G151,"")</f>
        <v>4.482131066675545</v>
      </c>
      <c r="V152" s="114">
        <f ca="1">IF(V$2,data2!R150/Calibration!$G151,"")</f>
        <v>4.2411561971731286</v>
      </c>
      <c r="W152" s="114">
        <f ca="1">IF(W$2,data2!S150/Calibration!$G151,"")</f>
        <v>3.0844772000788798</v>
      </c>
      <c r="X152" s="114">
        <f ca="1">IF(X$2,data2!T150/Calibration!$G151,"")</f>
        <v>2.5061377015317556</v>
      </c>
      <c r="Y152" s="114">
        <f ca="1">IF(Y$2,data2!U150/Calibration!$G151,"")</f>
        <v>4.2893511710736121</v>
      </c>
      <c r="Z152" s="114" t="str">
        <f>IF(Z$2,data2!V150/Calibration!$G151,"")</f>
        <v/>
      </c>
      <c r="AA152" s="114">
        <f ca="1">IF(AA$2,data2!W150/Calibration!$G151,"")</f>
        <v>3.9037913798697454</v>
      </c>
      <c r="AB152" s="114">
        <f ca="1">IF(AB$2,data2!X150/Calibration!$G151,"")</f>
        <v>2.698917597133689</v>
      </c>
      <c r="AC152" s="114">
        <f ca="1">IF(AC$2,data2!Y150/Calibration!$G151,"")</f>
        <v>3.0844772000788798</v>
      </c>
      <c r="AD152" s="114">
        <f ca="1">IF(AD$2,data2!Z150/Calibration!$G151,"")</f>
        <v>4.3375461449740955</v>
      </c>
      <c r="AE152" s="114">
        <f ca="1">IF(AE$2,data2!AA150/Calibration!$G151,"")</f>
        <v>3.6146215364668457</v>
      </c>
      <c r="AF152" s="114">
        <f ca="1">IF(AF$2,data2!AB150/Calibration!$G151,"")</f>
        <v>2.6025276493327221</v>
      </c>
      <c r="AG152" s="114">
        <f ca="1">IF(AG$2,data2!AC150/Calibration!$G151,"")</f>
        <v>2.698917597133689</v>
      </c>
      <c r="AH152" s="114">
        <f ca="1">IF(AH$2,data2!AD150/Calibration!$G151,"")</f>
        <v>3.6628165103673291</v>
      </c>
      <c r="AI152" s="114">
        <f ca="1">IF(AI$2,data2!AE150/Calibration!$G151,"")</f>
        <v>4.2411561971731286</v>
      </c>
      <c r="AJ152" s="114">
        <f ca="1">IF(AJ$2,data2!AF150/Calibration!$G151,"")</f>
        <v>4.385741118874579</v>
      </c>
      <c r="AK152" s="114">
        <f ca="1">IF(AK$2,data2!AG150/Calibration!$G151,"")</f>
        <v>4.385741118874579</v>
      </c>
    </row>
    <row r="153" spans="1:37">
      <c r="A153" s="112">
        <f>data2!A151</f>
        <v>1045</v>
      </c>
      <c r="B153" s="114">
        <f t="shared" ca="1" si="9"/>
        <v>2.1929113343091324</v>
      </c>
      <c r="C153" s="114">
        <f t="shared" ca="1" si="10"/>
        <v>3.3292943756901177</v>
      </c>
      <c r="D153" s="114">
        <f t="shared" ca="1" si="11"/>
        <v>4.4656774170711024</v>
      </c>
      <c r="E153" s="114">
        <f t="shared" ca="1" si="12"/>
        <v>0.75758869425399011</v>
      </c>
      <c r="F153" s="114">
        <f ca="1">IF(F$2,data2!B151/Calibration!$G152,"")</f>
        <v>3.0981801156546478</v>
      </c>
      <c r="G153" s="114">
        <f ca="1">IF(G$2,data2!C151/Calibration!$G152,"")</f>
        <v>3.1465891976894098</v>
      </c>
      <c r="H153" s="114">
        <f ca="1">IF(H$2,data2!D151/Calibration!$G152,"")</f>
        <v>2.2268170172189725</v>
      </c>
      <c r="I153" s="114">
        <f ca="1">IF(I$2,data2!E151/Calibration!$G152,"")</f>
        <v>3.7759068859512741</v>
      </c>
      <c r="J153" s="114">
        <f ca="1">IF(J$2,data2!F151/Calibration!$G152,"")</f>
        <v>2.2268170172189725</v>
      </c>
      <c r="K153" s="114">
        <f ca="1">IF(K$2,data2!G151/Calibration!$G152,"")</f>
        <v>2.9045437875155988</v>
      </c>
      <c r="L153" s="114">
        <f ca="1">IF(L$2,data2!H151/Calibration!$G152,"")</f>
        <v>2.7593167305063346</v>
      </c>
      <c r="M153" s="114">
        <f ca="1">IF(M$2,data2!I151/Calibration!$G152,"")</f>
        <v>2.0331806890799236</v>
      </c>
      <c r="N153" s="114">
        <f ca="1">IF(N$2,data2!J151/Calibration!$G152,"")</f>
        <v>2.4204531562629992</v>
      </c>
      <c r="O153" s="114">
        <f ca="1">IF(O$2,data2!K151/Calibration!$G152,"")</f>
        <v>3.5338618539675073</v>
      </c>
      <c r="P153" s="114">
        <f ca="1">IF(P$2,data2!L151/Calibration!$G152,"")</f>
        <v>2.323635181288497</v>
      </c>
      <c r="Q153" s="114">
        <f ca="1">IF(Q$2,data2!M151/Calibration!$G152,"")</f>
        <v>2.7593167305063346</v>
      </c>
      <c r="R153" s="114">
        <f ca="1">IF(R$2,data2!N151/Calibration!$G152,"")</f>
        <v>3.7759068859512741</v>
      </c>
      <c r="S153" s="114">
        <f ca="1">IF(S$2,data2!O151/Calibration!$G152,"")</f>
        <v>4.2599977062988961</v>
      </c>
      <c r="T153" s="114">
        <f ca="1">IF(T$2,data2!P151/Calibration!$G152,"")</f>
        <v>3.6306796398469876</v>
      </c>
      <c r="U153" s="114">
        <f ca="1">IF(U$2,data2!Q151/Calibration!$G152,"")</f>
        <v>3.6790887218817496</v>
      </c>
      <c r="V153" s="114">
        <f ca="1">IF(V$2,data2!R151/Calibration!$G152,"")</f>
        <v>3.2918164437936963</v>
      </c>
      <c r="W153" s="114">
        <f ca="1">IF(W$2,data2!S151/Calibration!$G152,"")</f>
        <v>3.7759068859512741</v>
      </c>
      <c r="X153" s="114">
        <f ca="1">IF(X$2,data2!T151/Calibration!$G152,"")</f>
        <v>2.5172713203325237</v>
      </c>
      <c r="Y153" s="114">
        <f ca="1">IF(Y$2,data2!U151/Calibration!$G152,"")</f>
        <v>3.3402255258284588</v>
      </c>
      <c r="Z153" s="114" t="str">
        <f>IF(Z$2,data2!V151/Calibration!$G152,"")</f>
        <v/>
      </c>
      <c r="AA153" s="114">
        <f ca="1">IF(AA$2,data2!W151/Calibration!$G152,"")</f>
        <v>4.453634034437945</v>
      </c>
      <c r="AB153" s="114">
        <f ca="1">IF(AB$2,data2!X151/Calibration!$G152,"")</f>
        <v>3.0497710336198853</v>
      </c>
      <c r="AC153" s="114">
        <f ca="1">IF(AC$2,data2!Y151/Calibration!$G152,"")</f>
        <v>3.5822709360022698</v>
      </c>
      <c r="AD153" s="114">
        <f ca="1">IF(AD$2,data2!Z151/Calibration!$G152,"")</f>
        <v>3.2918164437936963</v>
      </c>
      <c r="AE153" s="114">
        <f ca="1">IF(AE$2,data2!AA151/Calibration!$G152,"")</f>
        <v>4.5504521985074691</v>
      </c>
      <c r="AF153" s="114">
        <f ca="1">IF(AF$2,data2!AB151/Calibration!$G152,"")</f>
        <v>2.4204531562629992</v>
      </c>
      <c r="AG153" s="114">
        <f ca="1">IF(AG$2,data2!AC151/Calibration!$G152,"")</f>
        <v>3.0981801156546478</v>
      </c>
      <c r="AH153" s="114">
        <f ca="1">IF(AH$2,data2!AD151/Calibration!$G152,"")</f>
        <v>4.5988612805422315</v>
      </c>
      <c r="AI153" s="114">
        <f ca="1">IF(AI$2,data2!AE151/Calibration!$G152,"")</f>
        <v>4.1147704601946096</v>
      </c>
      <c r="AJ153" s="114">
        <f ca="1">IF(AJ$2,data2!AF151/Calibration!$G152,"")</f>
        <v>4.0179522961250855</v>
      </c>
      <c r="AK153" s="114">
        <f ca="1">IF(AK$2,data2!AG151/Calibration!$G152,"")</f>
        <v>4.5504521985074691</v>
      </c>
    </row>
    <row r="154" spans="1:37">
      <c r="A154" s="112">
        <f>data2!A152</f>
        <v>1050</v>
      </c>
      <c r="B154" s="114">
        <f t="shared" ca="1" si="9"/>
        <v>1.9543016321573989</v>
      </c>
      <c r="C154" s="114">
        <f t="shared" ca="1" si="10"/>
        <v>3.4353004922529098</v>
      </c>
      <c r="D154" s="114">
        <f t="shared" ca="1" si="11"/>
        <v>4.9162993523484211</v>
      </c>
      <c r="E154" s="114">
        <f t="shared" ca="1" si="12"/>
        <v>0.98733257339700731</v>
      </c>
      <c r="F154" s="114">
        <f ca="1">IF(F$2,data2!B152/Calibration!$G153,"")</f>
        <v>3.6604368884744107</v>
      </c>
      <c r="G154" s="114">
        <f ca="1">IF(G$2,data2!C152/Calibration!$G153,"")</f>
        <v>2.3914854770161154</v>
      </c>
      <c r="H154" s="114">
        <f ca="1">IF(H$2,data2!D152/Calibration!$G153,"")</f>
        <v>2.4402913225312255</v>
      </c>
      <c r="I154" s="114">
        <f ca="1">IF(I$2,data2!E152/Calibration!$G153,"")</f>
        <v>4.9781943360926713</v>
      </c>
      <c r="J154" s="114">
        <f ca="1">IF(J$2,data2!F152/Calibration!$G153,"")</f>
        <v>2.3914854770161154</v>
      </c>
      <c r="K154" s="114">
        <f ca="1">IF(K$2,data2!G152/Calibration!$G153,"")</f>
        <v>3.8068544250197407</v>
      </c>
      <c r="L154" s="114">
        <f ca="1">IF(L$2,data2!H152/Calibration!$G153,"")</f>
        <v>3.2211846601281309</v>
      </c>
      <c r="M154" s="114">
        <f ca="1">IF(M$2,data2!I152/Calibration!$G153,"")</f>
        <v>2.0010389035400906</v>
      </c>
      <c r="N154" s="114">
        <f ca="1">IF(N$2,data2!J152/Calibration!$G153,"")</f>
        <v>2.1962622856005307</v>
      </c>
      <c r="O154" s="114">
        <f ca="1">IF(O$2,data2!K152/Calibration!$G153,"")</f>
        <v>4.5877479532615011</v>
      </c>
      <c r="P154" s="114">
        <f ca="1">IF(P$2,data2!L152/Calibration!$G153,"")</f>
        <v>2.6355147045916656</v>
      </c>
      <c r="Q154" s="114">
        <f ca="1">IF(Q$2,data2!M152/Calibration!$G153,"")</f>
        <v>3.3676021966734608</v>
      </c>
      <c r="R154" s="114">
        <f ca="1">IF(R$2,data2!N152/Calibration!$G153,"")</f>
        <v>4.5877479532615011</v>
      </c>
      <c r="S154" s="114">
        <f ca="1">IF(S$2,data2!O152/Calibration!$G153,"")</f>
        <v>3.3676021966734608</v>
      </c>
      <c r="T154" s="114">
        <f ca="1">IF(T$2,data2!P152/Calibration!$G153,"")</f>
        <v>4.0508836525952905</v>
      </c>
      <c r="U154" s="114">
        <f ca="1">IF(U$2,data2!Q152/Calibration!$G153,"")</f>
        <v>2.7331263956218859</v>
      </c>
      <c r="V154" s="114">
        <f ca="1">IF(V$2,data2!R152/Calibration!$G153,"")</f>
        <v>2.4402913225312255</v>
      </c>
      <c r="W154" s="114">
        <f ca="1">IF(W$2,data2!S152/Calibration!$G153,"")</f>
        <v>4.7341651085171206</v>
      </c>
      <c r="X154" s="114">
        <f ca="1">IF(X$2,data2!T152/Calibration!$G153,"")</f>
        <v>2.7331263956218859</v>
      </c>
      <c r="Y154" s="114">
        <f ca="1">IF(Y$2,data2!U152/Calibration!$G153,"")</f>
        <v>2.4402913225312255</v>
      </c>
      <c r="Z154" s="114" t="str">
        <f>IF(Z$2,data2!V152/Calibration!$G153,"")</f>
        <v/>
      </c>
      <c r="AA154" s="114">
        <f ca="1">IF(AA$2,data2!W152/Calibration!$G153,"")</f>
        <v>3.904466116049961</v>
      </c>
      <c r="AB154" s="114">
        <f ca="1">IF(AB$2,data2!X152/Calibration!$G153,"")</f>
        <v>3.7580485795046306</v>
      </c>
      <c r="AC154" s="114">
        <f ca="1">IF(AC$2,data2!Y152/Calibration!$G153,"")</f>
        <v>4.5877479532615011</v>
      </c>
      <c r="AD154" s="114">
        <f ca="1">IF(AD$2,data2!Z152/Calibration!$G153,"")</f>
        <v>2.4890971680463356</v>
      </c>
      <c r="AE154" s="114">
        <f ca="1">IF(AE$2,data2!AA152/Calibration!$G153,"")</f>
        <v>5.3198352546984413</v>
      </c>
      <c r="AF154" s="114">
        <f ca="1">IF(AF$2,data2!AB152/Calibration!$G153,"")</f>
        <v>2.5379030135614458</v>
      </c>
      <c r="AG154" s="114">
        <f ca="1">IF(AG$2,data2!AC152/Calibration!$G153,"")</f>
        <v>3.9532719615650707</v>
      </c>
      <c r="AH154" s="114">
        <f ca="1">IF(AH$2,data2!AD152/Calibration!$G153,"")</f>
        <v>5.4174469457286616</v>
      </c>
      <c r="AI154" s="114">
        <f ca="1">IF(AI$2,data2!AE152/Calibration!$G153,"")</f>
        <v>3.1235729690979106</v>
      </c>
      <c r="AJ154" s="114">
        <f ca="1">IF(AJ$2,data2!AF152/Calibration!$G153,"")</f>
        <v>2.9283495870374705</v>
      </c>
      <c r="AK154" s="114">
        <f ca="1">IF(AK$2,data2!AG152/Calibration!$G153,"")</f>
        <v>3.7092427339895209</v>
      </c>
    </row>
    <row r="155" spans="1:37">
      <c r="A155" s="112">
        <f>data2!A153</f>
        <v>1055</v>
      </c>
      <c r="B155" s="114">
        <f t="shared" ca="1" si="9"/>
        <v>1.7238479495404055</v>
      </c>
      <c r="C155" s="114">
        <f t="shared" ca="1" si="10"/>
        <v>3.6235659743084256</v>
      </c>
      <c r="D155" s="114">
        <f t="shared" ca="1" si="11"/>
        <v>5.5232839990764457</v>
      </c>
      <c r="E155" s="114">
        <f t="shared" ca="1" si="12"/>
        <v>1.2664786831786801</v>
      </c>
      <c r="F155" s="114">
        <f ca="1">IF(F$2,data2!B153/Calibration!$G154,"")</f>
        <v>4.6457997959540558</v>
      </c>
      <c r="G155" s="114">
        <f ca="1">IF(G$2,data2!C153/Calibration!$G154,"")</f>
        <v>2.2006419683940202</v>
      </c>
      <c r="H155" s="114">
        <f ca="1">IF(H$2,data2!D153/Calibration!$G154,"")</f>
        <v>2.8363830112006307</v>
      </c>
      <c r="I155" s="114">
        <f ca="1">IF(I$2,data2!E153/Calibration!$G154,"")</f>
        <v>5.4771533350684489</v>
      </c>
      <c r="J155" s="114">
        <f ca="1">IF(J$2,data2!F153/Calibration!$G154,"")</f>
        <v>2.6407703238678182</v>
      </c>
      <c r="K155" s="114">
        <f ca="1">IF(K$2,data2!G153/Calibration!$G154,"")</f>
        <v>4.939218444903215</v>
      </c>
      <c r="L155" s="114">
        <f ca="1">IF(L$2,data2!H153/Calibration!$G154,"")</f>
        <v>4.1567680776220248</v>
      </c>
      <c r="M155" s="114">
        <f ca="1">IF(M$2,data2!I153/Calibration!$G154,"")</f>
        <v>2.2006419683940202</v>
      </c>
      <c r="N155" s="114">
        <f ca="1">IF(N$2,data2!J153/Calibration!$G154,"")</f>
        <v>2.2495451402272235</v>
      </c>
      <c r="O155" s="114">
        <f ca="1">IF(O$2,data2!K153/Calibration!$G154,"")</f>
        <v>5.1348311322360267</v>
      </c>
      <c r="P155" s="114">
        <f ca="1">IF(P$2,data2!L153/Calibration!$G154,"")</f>
        <v>3.1298018511748196</v>
      </c>
      <c r="Q155" s="114">
        <f ca="1">IF(Q$2,data2!M153/Calibration!$G154,"")</f>
        <v>4.54799345228765</v>
      </c>
      <c r="R155" s="114">
        <f ca="1">IF(R$2,data2!N153/Calibration!$G154,"")</f>
        <v>4.5968966241208529</v>
      </c>
      <c r="S155" s="114">
        <f ca="1">IF(S$2,data2!O153/Calibration!$G154,"")</f>
        <v>2.5918671520346153</v>
      </c>
      <c r="T155" s="114">
        <f ca="1">IF(T$2,data2!P153/Calibration!$G154,"")</f>
        <v>4.8414121012368083</v>
      </c>
      <c r="U155" s="114">
        <f ca="1">IF(U$2,data2!Q153/Calibration!$G154,"")</f>
        <v>2.3473514838936298</v>
      </c>
      <c r="V155" s="114">
        <f ca="1">IF(V$2,data2!R153/Calibration!$G154,"")</f>
        <v>2.1028356247276139</v>
      </c>
      <c r="W155" s="114">
        <f ca="1">IF(W$2,data2!S153/Calibration!$G154,"")</f>
        <v>5.0370247885696209</v>
      </c>
      <c r="X155" s="114">
        <f ca="1">IF(X$2,data2!T153/Calibration!$G154,"")</f>
        <v>3.1787050230080225</v>
      </c>
      <c r="Y155" s="114">
        <f ca="1">IF(Y$2,data2!U153/Calibration!$G154,"")</f>
        <v>2.1517387965608172</v>
      </c>
      <c r="Z155" s="114" t="str">
        <f>IF(Z$2,data2!V153/Calibration!$G154,"")</f>
        <v/>
      </c>
      <c r="AA155" s="114">
        <f ca="1">IF(AA$2,data2!W153/Calibration!$G154,"")</f>
        <v>2.934189163842007</v>
      </c>
      <c r="AB155" s="114">
        <f ca="1">IF(AB$2,data2!X153/Calibration!$G154,"")</f>
        <v>4.939218444903215</v>
      </c>
      <c r="AC155" s="114">
        <f ca="1">IF(AC$2,data2!Y153/Calibration!$G154,"")</f>
        <v>5.3793469914020431</v>
      </c>
      <c r="AD155" s="114">
        <f ca="1">IF(AD$2,data2!Z153/Calibration!$G154,"")</f>
        <v>2.2495451402272235</v>
      </c>
      <c r="AE155" s="114">
        <f ca="1">IF(AE$2,data2!AA153/Calibration!$G154,"")</f>
        <v>5.0859279604028238</v>
      </c>
      <c r="AF155" s="114">
        <f ca="1">IF(AF$2,data2!AB153/Calibration!$G154,"")</f>
        <v>2.7874798393674278</v>
      </c>
      <c r="AG155" s="114">
        <f ca="1">IF(AG$2,data2!AC153/Calibration!$G154,"")</f>
        <v>5.2326374759024334</v>
      </c>
      <c r="AH155" s="114">
        <f ca="1">IF(AH$2,data2!AD153/Calibration!$G154,"")</f>
        <v>5.1837343040692305</v>
      </c>
      <c r="AI155" s="114">
        <f ca="1">IF(AI$2,data2!AE153/Calibration!$G154,"")</f>
        <v>2.3962544647018027</v>
      </c>
      <c r="AJ155" s="114">
        <f ca="1">IF(AJ$2,data2!AF153/Calibration!$G154,"")</f>
        <v>2.2984483120604264</v>
      </c>
      <c r="AK155" s="114">
        <f ca="1">IF(AK$2,data2!AG153/Calibration!$G154,"")</f>
        <v>2.8363830112006307</v>
      </c>
    </row>
    <row r="156" spans="1:37">
      <c r="A156" s="112">
        <f>data2!A154</f>
        <v>1060</v>
      </c>
      <c r="B156" s="114">
        <f t="shared" ca="1" si="9"/>
        <v>1.7156144364971526</v>
      </c>
      <c r="C156" s="114">
        <f t="shared" ca="1" si="10"/>
        <v>3.8841147676317429</v>
      </c>
      <c r="D156" s="114">
        <f t="shared" ca="1" si="11"/>
        <v>6.0526150987663332</v>
      </c>
      <c r="E156" s="114">
        <f t="shared" ca="1" si="12"/>
        <v>1.4456668874230603</v>
      </c>
      <c r="F156" s="114">
        <f ca="1">IF(F$2,data2!B154/Calibration!$G155,"")</f>
        <v>5.9168331725617289</v>
      </c>
      <c r="G156" s="114">
        <f ca="1">IF(G$2,data2!C154/Calibration!$G155,"")</f>
        <v>2.3174264607416295</v>
      </c>
      <c r="H156" s="114">
        <f ca="1">IF(H$2,data2!D154/Calibration!$G155,"")</f>
        <v>3.7966345612797494</v>
      </c>
      <c r="I156" s="114">
        <f ca="1">IF(I$2,data2!E154/Calibration!$G155,"")</f>
        <v>4.9800012728330199</v>
      </c>
      <c r="J156" s="114">
        <f ca="1">IF(J$2,data2!F154/Calibration!$G155,"")</f>
        <v>3.3528722852001631</v>
      </c>
      <c r="K156" s="114">
        <f ca="1">IF(K$2,data2!G154/Calibration!$G155,"")</f>
        <v>5.3251500093874062</v>
      </c>
      <c r="L156" s="114">
        <f ca="1">IF(L$2,data2!H154/Calibration!$G155,"")</f>
        <v>5.7196057083067045</v>
      </c>
      <c r="M156" s="114">
        <f ca="1">IF(M$2,data2!I154/Calibration!$G155,"")</f>
        <v>2.5146541175989663</v>
      </c>
      <c r="N156" s="114">
        <f ca="1">IF(N$2,data2!J154/Calibration!$G155,"")</f>
        <v>2.5146541175989663</v>
      </c>
      <c r="O156" s="114">
        <f ca="1">IF(O$2,data2!K154/Calibration!$G155,"")</f>
        <v>4.8320803857382835</v>
      </c>
      <c r="P156" s="114">
        <f ca="1">IF(P$2,data2!L154/Calibration!$G155,"")</f>
        <v>4.1910902601990481</v>
      </c>
      <c r="Q156" s="114">
        <f ca="1">IF(Q$2,data2!M154/Calibration!$G155,"")</f>
        <v>5.9168331725617289</v>
      </c>
      <c r="R156" s="114">
        <f ca="1">IF(R$2,data2!N154/Calibration!$G155,"")</f>
        <v>3.9938624107393985</v>
      </c>
      <c r="S156" s="114">
        <f ca="1">IF(S$2,data2!O154/Calibration!$G155,"")</f>
        <v>2.3667334231065418</v>
      </c>
      <c r="T156" s="114">
        <f ca="1">IF(T$2,data2!P154/Calibration!$G155,"")</f>
        <v>6.0154470972915544</v>
      </c>
      <c r="U156" s="114">
        <f ca="1">IF(U$2,data2!Q154/Calibration!$G155,"")</f>
        <v>2.3174264607416295</v>
      </c>
      <c r="V156" s="114">
        <f ca="1">IF(V$2,data2!R154/Calibration!$G155,"")</f>
        <v>2.12019861128198</v>
      </c>
      <c r="W156" s="114">
        <f ca="1">IF(W$2,data2!S154/Calibration!$G155,"")</f>
        <v>4.5362389967534336</v>
      </c>
      <c r="X156" s="114">
        <f ca="1">IF(X$2,data2!T154/Calibration!$G155,"")</f>
        <v>4.3390111472937845</v>
      </c>
      <c r="Y156" s="114">
        <f ca="1">IF(Y$2,data2!U154/Calibration!$G155,"")</f>
        <v>2.1695055736468922</v>
      </c>
      <c r="Z156" s="114" t="str">
        <f>IF(Z$2,data2!V154/Calibration!$G155,"")</f>
        <v/>
      </c>
      <c r="AA156" s="114">
        <f ca="1">IF(AA$2,data2!W154/Calibration!$G155,"")</f>
        <v>2.465347155234054</v>
      </c>
      <c r="AB156" s="114">
        <f ca="1">IF(AB$2,data2!X154/Calibration!$G155,"")</f>
        <v>6.0647540596564662</v>
      </c>
      <c r="AC156" s="114">
        <f ca="1">IF(AC$2,data2!Y154/Calibration!$G155,"")</f>
        <v>5.2265360846575817</v>
      </c>
      <c r="AD156" s="114">
        <f ca="1">IF(AD$2,data2!Z154/Calibration!$G155,"")</f>
        <v>2.3174264607416295</v>
      </c>
      <c r="AE156" s="114">
        <f ca="1">IF(AE$2,data2!AA154/Calibration!$G155,"")</f>
        <v>4.437625072023609</v>
      </c>
      <c r="AF156" s="114">
        <f ca="1">IF(AF$2,data2!AB154/Calibration!$G155,"")</f>
        <v>3.4021792475650754</v>
      </c>
      <c r="AG156" s="114">
        <f ca="1">IF(AG$2,data2!AC154/Calibration!$G155,"")</f>
        <v>6.0154470972915544</v>
      </c>
      <c r="AH156" s="114">
        <f ca="1">IF(AH$2,data2!AD154/Calibration!$G155,"")</f>
        <v>4.437625072023609</v>
      </c>
      <c r="AI156" s="114">
        <f ca="1">IF(AI$2,data2!AE154/Calibration!$G155,"")</f>
        <v>2.1695055736468922</v>
      </c>
      <c r="AJ156" s="114">
        <f ca="1">IF(AJ$2,data2!AF154/Calibration!$G155,"")</f>
        <v>2.1695055736468922</v>
      </c>
      <c r="AK156" s="114">
        <f ca="1">IF(AK$2,data2!AG154/Calibration!$G155,"")</f>
        <v>2.465347155234054</v>
      </c>
    </row>
    <row r="157" spans="1:37">
      <c r="A157" s="112">
        <f>data2!A155</f>
        <v>1065</v>
      </c>
      <c r="B157" s="114">
        <f t="shared" ca="1" si="9"/>
        <v>1.8977992704048834</v>
      </c>
      <c r="C157" s="114">
        <f t="shared" ca="1" si="10"/>
        <v>4.1996573680161404</v>
      </c>
      <c r="D157" s="114">
        <f t="shared" ca="1" si="11"/>
        <v>6.5015154656273975</v>
      </c>
      <c r="E157" s="114">
        <f t="shared" ca="1" si="12"/>
        <v>1.5345720650741712</v>
      </c>
      <c r="F157" s="114">
        <f ca="1">IF(F$2,data2!B155/Calibration!$G156,"")</f>
        <v>6.3421752593188296</v>
      </c>
      <c r="G157" s="114">
        <f ca="1">IF(G$2,data2!C155/Calibration!$G156,"")</f>
        <v>2.6467345585745417</v>
      </c>
      <c r="H157" s="114">
        <f ca="1">IF(H$2,data2!D155/Calibration!$G156,"")</f>
        <v>5.5431611486508574</v>
      </c>
      <c r="I157" s="114">
        <f ca="1">IF(I$2,data2!E155/Calibration!$G156,"")</f>
        <v>4.4445166001807568</v>
      </c>
      <c r="J157" s="114">
        <f ca="1">IF(J$2,data2!F155/Calibration!$G156,"")</f>
        <v>4.8440234604458912</v>
      </c>
      <c r="K157" s="114">
        <f ca="1">IF(K$2,data2!G155/Calibration!$G156,"")</f>
        <v>4.9439002730466006</v>
      </c>
      <c r="L157" s="114">
        <f ca="1">IF(L$2,data2!H155/Calibration!$G156,"")</f>
        <v>6.841559322322377</v>
      </c>
      <c r="M157" s="114">
        <f ca="1">IF(M$2,data2!I155/Calibration!$G156,"")</f>
        <v>3.2459952391099467</v>
      </c>
      <c r="N157" s="114">
        <f ca="1">IF(N$2,data2!J155/Calibration!$G156,"")</f>
        <v>3.196056832809592</v>
      </c>
      <c r="O157" s="114">
        <f ca="1">IF(O$2,data2!K155/Calibration!$G156,"")</f>
        <v>4.3446397875800473</v>
      </c>
      <c r="P157" s="114">
        <f ca="1">IF(P$2,data2!L155/Calibration!$G156,"")</f>
        <v>5.4932227423505022</v>
      </c>
      <c r="Q157" s="114">
        <f ca="1">IF(Q$2,data2!M155/Calibration!$G156,"")</f>
        <v>6.3921136656191839</v>
      </c>
      <c r="R157" s="114">
        <f ca="1">IF(R$2,data2!N155/Calibration!$G156,"")</f>
        <v>3.6455024895127845</v>
      </c>
      <c r="S157" s="114">
        <f ca="1">IF(S$2,data2!O155/Calibration!$G156,"")</f>
        <v>2.3970427221416197</v>
      </c>
      <c r="T157" s="114">
        <f ca="1">IF(T$2,data2!P155/Calibration!$G156,"")</f>
        <v>6.4919904782198934</v>
      </c>
      <c r="U157" s="114">
        <f ca="1">IF(U$2,data2!Q155/Calibration!$G156,"")</f>
        <v>2.5468577459738326</v>
      </c>
      <c r="V157" s="114">
        <f ca="1">IF(V$2,data2!R155/Calibration!$G156,"")</f>
        <v>2.3970427221416197</v>
      </c>
      <c r="W157" s="114">
        <f ca="1">IF(W$2,data2!S155/Calibration!$G156,"")</f>
        <v>4.0949477560782741</v>
      </c>
      <c r="X157" s="114">
        <f ca="1">IF(X$2,data2!T155/Calibration!$G156,"")</f>
        <v>6.2922368530184745</v>
      </c>
      <c r="Y157" s="114">
        <f ca="1">IF(Y$2,data2!U155/Calibration!$G156,"")</f>
        <v>2.3970427221416197</v>
      </c>
      <c r="Z157" s="114" t="str">
        <f>IF(Z$2,data2!V155/Calibration!$G156,"")</f>
        <v/>
      </c>
      <c r="AA157" s="114">
        <f ca="1">IF(AA$2,data2!W155/Calibration!$G156,"")</f>
        <v>2.3970427221416197</v>
      </c>
      <c r="AB157" s="114">
        <f ca="1">IF(AB$2,data2!X155/Calibration!$G156,"")</f>
        <v>6.1424216341174107</v>
      </c>
      <c r="AC157" s="114">
        <f ca="1">IF(AC$2,data2!Y155/Calibration!$G156,"")</f>
        <v>4.7441470379828852</v>
      </c>
      <c r="AD157" s="114">
        <f ca="1">IF(AD$2,data2!Z155/Calibration!$G156,"")</f>
        <v>2.5967961522741869</v>
      </c>
      <c r="AE157" s="114">
        <f ca="1">IF(AE$2,data2!AA155/Calibration!$G156,"")</f>
        <v>4.1448861623786284</v>
      </c>
      <c r="AF157" s="114">
        <f ca="1">IF(AF$2,data2!AB155/Calibration!$G156,"")</f>
        <v>4.7940854442832395</v>
      </c>
      <c r="AG157" s="114">
        <f ca="1">IF(AG$2,data2!AC155/Calibration!$G156,"")</f>
        <v>5.6929763675519212</v>
      </c>
      <c r="AH157" s="114">
        <f ca="1">IF(AH$2,data2!AD155/Calibration!$G156,"")</f>
        <v>4.1448861623786284</v>
      </c>
      <c r="AI157" s="114">
        <f ca="1">IF(AI$2,data2!AE155/Calibration!$G156,"")</f>
        <v>2.247227503240556</v>
      </c>
      <c r="AJ157" s="114">
        <f ca="1">IF(AJ$2,data2!AF155/Calibration!$G156,"")</f>
        <v>2.2971659095409103</v>
      </c>
      <c r="AK157" s="114">
        <f ca="1">IF(AK$2,data2!AG155/Calibration!$G156,"")</f>
        <v>2.4469809333731232</v>
      </c>
    </row>
    <row r="158" spans="1:37">
      <c r="A158" s="112">
        <f>data2!A156</f>
        <v>1070</v>
      </c>
      <c r="B158" s="114">
        <f t="shared" ca="1" si="9"/>
        <v>2.233908260597945</v>
      </c>
      <c r="C158" s="114">
        <f t="shared" ca="1" si="10"/>
        <v>4.5581296053731366</v>
      </c>
      <c r="D158" s="114">
        <f t="shared" ca="1" si="11"/>
        <v>6.8823509501483286</v>
      </c>
      <c r="E158" s="114">
        <f t="shared" ca="1" si="12"/>
        <v>1.5494808965167943</v>
      </c>
      <c r="F158" s="114">
        <f ca="1">IF(F$2,data2!B156/Calibration!$G157,"")</f>
        <v>5.8521545142180891</v>
      </c>
      <c r="G158" s="114">
        <f ca="1">IF(G$2,data2!C156/Calibration!$G157,"")</f>
        <v>3.4512705909100072</v>
      </c>
      <c r="H158" s="114">
        <f ca="1">IF(H$2,data2!D156/Calibration!$G157,"")</f>
        <v>7.3026886326256575</v>
      </c>
      <c r="I158" s="114">
        <f ca="1">IF(I$2,data2!E156/Calibration!$G157,"")</f>
        <v>4.3015835331091097</v>
      </c>
      <c r="J158" s="114">
        <f ca="1">IF(J$2,data2!F156/Calibration!$G157,"")</f>
        <v>6.7524858877678975</v>
      </c>
      <c r="K158" s="114">
        <f ca="1">IF(K$2,data2!G156/Calibration!$G157,"")</f>
        <v>4.5016572585119317</v>
      </c>
      <c r="L158" s="114">
        <f ca="1">IF(L$2,data2!H156/Calibration!$G157,"")</f>
        <v>6.6024305937157814</v>
      </c>
      <c r="M158" s="114">
        <f ca="1">IF(M$2,data2!I156/Calibration!$G157,"")</f>
        <v>4.6016941212133426</v>
      </c>
      <c r="N158" s="114">
        <f ca="1">IF(N$2,data2!J156/Calibration!$G157,"")</f>
        <v>4.5516756898626376</v>
      </c>
      <c r="O158" s="114">
        <f ca="1">IF(O$2,data2!K156/Calibration!$G157,"")</f>
        <v>4.1515282390569936</v>
      </c>
      <c r="P158" s="114">
        <f ca="1">IF(P$2,data2!L156/Calibration!$G157,"")</f>
        <v>6.1022462802087274</v>
      </c>
      <c r="Q158" s="114">
        <f ca="1">IF(Q$2,data2!M156/Calibration!$G157,"")</f>
        <v>5.8521545142180891</v>
      </c>
      <c r="R158" s="114">
        <f ca="1">IF(R$2,data2!N156/Calibration!$G157,"")</f>
        <v>3.7013627476635342</v>
      </c>
      <c r="S158" s="114">
        <f ca="1">IF(S$2,data2!O156/Calibration!$G157,"")</f>
        <v>2.6509758846801645</v>
      </c>
      <c r="T158" s="114">
        <f ca="1">IF(T$2,data2!P156/Calibration!$G157,"")</f>
        <v>6.1022462802087274</v>
      </c>
      <c r="U158" s="114">
        <f ca="1">IF(U$2,data2!Q156/Calibration!$G157,"")</f>
        <v>3.1011415714550692</v>
      </c>
      <c r="V158" s="114">
        <f ca="1">IF(V$2,data2!R156/Calibration!$G157,"")</f>
        <v>2.901068041433692</v>
      </c>
      <c r="W158" s="114">
        <f ca="1">IF(W$2,data2!S156/Calibration!$G157,"")</f>
        <v>4.0014729450048776</v>
      </c>
      <c r="X158" s="114">
        <f ca="1">IF(X$2,data2!T156/Calibration!$G157,"")</f>
        <v>7.9029090273083442</v>
      </c>
      <c r="Y158" s="114">
        <f ca="1">IF(Y$2,data2!U156/Calibration!$G157,"")</f>
        <v>3.0011047087536582</v>
      </c>
      <c r="Z158" s="114" t="str">
        <f>IF(Z$2,data2!V156/Calibration!$G157,"")</f>
        <v/>
      </c>
      <c r="AA158" s="114">
        <f ca="1">IF(AA$2,data2!W156/Calibration!$G157,"")</f>
        <v>2.550939021978754</v>
      </c>
      <c r="AB158" s="114">
        <f ca="1">IF(AB$2,data2!X156/Calibration!$G157,"")</f>
        <v>5.552043926113857</v>
      </c>
      <c r="AC158" s="114">
        <f ca="1">IF(AC$2,data2!Y156/Calibration!$G157,"")</f>
        <v>4.5016572585119317</v>
      </c>
      <c r="AD158" s="114">
        <f ca="1">IF(AD$2,data2!Z156/Calibration!$G157,"")</f>
        <v>3.3012152968578907</v>
      </c>
      <c r="AE158" s="114">
        <f ca="1">IF(AE$2,data2!AA156/Calibration!$G157,"")</f>
        <v>4.2515651017584046</v>
      </c>
      <c r="AF158" s="114">
        <f ca="1">IF(AF$2,data2!AB156/Calibration!$G157,"")</f>
        <v>6.6024305937157814</v>
      </c>
      <c r="AG158" s="114">
        <f ca="1">IF(AG$2,data2!AC156/Calibration!$G157,"")</f>
        <v>5.101878043957508</v>
      </c>
      <c r="AH158" s="114">
        <f ca="1">IF(AH$2,data2!AD156/Calibration!$G157,"")</f>
        <v>4.2515651017584046</v>
      </c>
      <c r="AI158" s="114">
        <f ca="1">IF(AI$2,data2!AE156/Calibration!$G157,"")</f>
        <v>2.550939021978754</v>
      </c>
      <c r="AJ158" s="114">
        <f ca="1">IF(AJ$2,data2!AF156/Calibration!$G157,"")</f>
        <v>2.6009574533294595</v>
      </c>
      <c r="AK158" s="114">
        <f ca="1">IF(AK$2,data2!AG156/Calibration!$G157,"")</f>
        <v>2.6509758846801645</v>
      </c>
    </row>
    <row r="159" spans="1:37">
      <c r="A159" s="112">
        <f>data2!A157</f>
        <v>1075</v>
      </c>
      <c r="B159" s="114">
        <f t="shared" ca="1" si="9"/>
        <v>2.9618971452736882</v>
      </c>
      <c r="C159" s="114">
        <f t="shared" ca="1" si="10"/>
        <v>5.0422068845688193</v>
      </c>
      <c r="D159" s="114">
        <f t="shared" ca="1" si="11"/>
        <v>7.1225166238639499</v>
      </c>
      <c r="E159" s="114">
        <f t="shared" ca="1" si="12"/>
        <v>1.3868731595300874</v>
      </c>
      <c r="F159" s="114">
        <f ca="1">IF(F$2,data2!B157/Calibration!$G158,"")</f>
        <v>5.3709056969895492</v>
      </c>
      <c r="G159" s="114">
        <f ca="1">IF(G$2,data2!C157/Calibration!$G158,"")</f>
        <v>4.9693425076275552</v>
      </c>
      <c r="H159" s="114">
        <f ca="1">IF(H$2,data2!D157/Calibration!$G158,"")</f>
        <v>7.7802836567252411</v>
      </c>
      <c r="I159" s="114">
        <f ca="1">IF(I$2,data2!E157/Calibration!$G158,"")</f>
        <v>4.4673889130704874</v>
      </c>
      <c r="J159" s="114">
        <f ca="1">IF(J$2,data2!F157/Calibration!$G158,"")</f>
        <v>7.7802836567252411</v>
      </c>
      <c r="K159" s="114">
        <f ca="1">IF(K$2,data2!G157/Calibration!$G158,"")</f>
        <v>4.4673889130704874</v>
      </c>
      <c r="L159" s="114">
        <f ca="1">IF(L$2,data2!H157/Calibration!$G158,"")</f>
        <v>5.9732500888871165</v>
      </c>
      <c r="M159" s="114">
        <f ca="1">IF(M$2,data2!I157/Calibration!$G158,"")</f>
        <v>6.073640886227615</v>
      </c>
      <c r="N159" s="114">
        <f ca="1">IF(N$2,data2!J157/Calibration!$G158,"")</f>
        <v>6.3246178795788612</v>
      </c>
      <c r="O159" s="114">
        <f ca="1">IF(O$2,data2!K157/Calibration!$G158,"")</f>
        <v>4.3669981157299889</v>
      </c>
      <c r="P159" s="114">
        <f ca="1">IF(P$2,data2!L157/Calibration!$G158,"")</f>
        <v>5.8728596836920426</v>
      </c>
      <c r="Q159" s="114">
        <f ca="1">IF(Q$2,data2!M157/Calibration!$G158,"")</f>
        <v>5.3207102983193</v>
      </c>
      <c r="R159" s="114">
        <f ca="1">IF(R$2,data2!N157/Calibration!$G158,"")</f>
        <v>4.0658257237084934</v>
      </c>
      <c r="S159" s="114">
        <f ca="1">IF(S$2,data2!O157/Calibration!$G158,"")</f>
        <v>3.4132859331406769</v>
      </c>
      <c r="T159" s="114">
        <f ca="1">IF(T$2,data2!P157/Calibration!$G158,"")</f>
        <v>5.6218826903407964</v>
      </c>
      <c r="U159" s="114">
        <f ca="1">IF(U$2,data2!Q157/Calibration!$G158,"")</f>
        <v>4.2666073183894904</v>
      </c>
      <c r="V159" s="114">
        <f ca="1">IF(V$2,data2!R157/Calibration!$G158,"")</f>
        <v>4.0658257237084934</v>
      </c>
      <c r="W159" s="114">
        <f ca="1">IF(W$2,data2!S157/Calibration!$G158,"")</f>
        <v>4.2666073183894904</v>
      </c>
      <c r="X159" s="114">
        <f ca="1">IF(X$2,data2!T157/Calibration!$G158,"")</f>
        <v>7.9810652514062381</v>
      </c>
      <c r="Y159" s="114">
        <f ca="1">IF(Y$2,data2!U157/Calibration!$G158,"")</f>
        <v>4.2164119197192411</v>
      </c>
      <c r="Z159" s="114" t="str">
        <f>IF(Z$2,data2!V157/Calibration!$G158,"")</f>
        <v/>
      </c>
      <c r="AA159" s="114">
        <f ca="1">IF(AA$2,data2!W157/Calibration!$G158,"")</f>
        <v>3.0619181424489321</v>
      </c>
      <c r="AB159" s="114">
        <f ca="1">IF(AB$2,data2!X157/Calibration!$G158,"")</f>
        <v>5.1701241023085522</v>
      </c>
      <c r="AC159" s="114">
        <f ca="1">IF(AC$2,data2!Y157/Calibration!$G158,"")</f>
        <v>4.6681705077514843</v>
      </c>
      <c r="AD159" s="114">
        <f ca="1">IF(AD$2,data2!Z157/Calibration!$G158,"")</f>
        <v>4.6179751090812351</v>
      </c>
      <c r="AE159" s="114">
        <f ca="1">IF(AE$2,data2!AA157/Calibration!$G158,"")</f>
        <v>4.7183659064217336</v>
      </c>
      <c r="AF159" s="114">
        <f ca="1">IF(AF$2,data2!AB157/Calibration!$G158,"")</f>
        <v>7.8806744540657396</v>
      </c>
      <c r="AG159" s="114">
        <f ca="1">IF(AG$2,data2!AC157/Calibration!$G158,"")</f>
        <v>4.919147108957306</v>
      </c>
      <c r="AH159" s="114">
        <f ca="1">IF(AH$2,data2!AD157/Calibration!$G158,"")</f>
        <v>4.7183659064217336</v>
      </c>
      <c r="AI159" s="114">
        <f ca="1">IF(AI$2,data2!AE157/Calibration!$G158,"")</f>
        <v>3.3128951358001784</v>
      </c>
      <c r="AJ159" s="114">
        <f ca="1">IF(AJ$2,data2!AF157/Calibration!$G158,"")</f>
        <v>3.4132859331406769</v>
      </c>
      <c r="AK159" s="114">
        <f ca="1">IF(AK$2,data2!AG157/Calibration!$G158,"")</f>
        <v>3.1623089397894306</v>
      </c>
    </row>
    <row r="160" spans="1:37">
      <c r="A160" s="112">
        <f>data2!A158</f>
        <v>1080</v>
      </c>
      <c r="B160" s="114">
        <f t="shared" ca="1" si="9"/>
        <v>4.1384540291659713</v>
      </c>
      <c r="C160" s="114">
        <f t="shared" ca="1" si="10"/>
        <v>5.6367189872189511</v>
      </c>
      <c r="D160" s="114">
        <f t="shared" ca="1" si="11"/>
        <v>7.134983945271931</v>
      </c>
      <c r="E160" s="114">
        <f t="shared" ca="1" si="12"/>
        <v>0.9988433053686534</v>
      </c>
      <c r="F160" s="114">
        <f ca="1">IF(F$2,data2!B158/Calibration!$G159,"")</f>
        <v>5.154223555424335</v>
      </c>
      <c r="G160" s="114">
        <f ca="1">IF(G$2,data2!C158/Calibration!$G159,"")</f>
        <v>6.9228299599166636</v>
      </c>
      <c r="H160" s="114">
        <f ca="1">IF(H$2,data2!D158/Calibration!$G159,"")</f>
        <v>7.0238932055889194</v>
      </c>
      <c r="I160" s="114">
        <f ca="1">IF(I$2,data2!E158/Calibration!$G159,"")</f>
        <v>5.0531603097520792</v>
      </c>
      <c r="J160" s="114">
        <f ca="1">IF(J$2,data2!F158/Calibration!$G159,"")</f>
        <v>7.327082942605684</v>
      </c>
      <c r="K160" s="114">
        <f ca="1">IF(K$2,data2!G158/Calibration!$G159,"")</f>
        <v>4.6994393446713216</v>
      </c>
      <c r="L160" s="114">
        <f ca="1">IF(L$2,data2!H158/Calibration!$G159,"")</f>
        <v>5.5584765381133554</v>
      </c>
      <c r="M160" s="114">
        <f ca="1">IF(M$2,data2!I158/Calibration!$G159,"")</f>
        <v>6.8217667142444087</v>
      </c>
      <c r="N160" s="114">
        <f ca="1">IF(N$2,data2!J158/Calibration!$G159,"")</f>
        <v>7.5292094339501947</v>
      </c>
      <c r="O160" s="114">
        <f ca="1">IF(O$2,data2!K158/Calibration!$G159,"")</f>
        <v>4.9015654412436973</v>
      </c>
      <c r="P160" s="114">
        <f ca="1">IF(P$2,data2!L158/Calibration!$G159,"")</f>
        <v>5.4068816696049726</v>
      </c>
      <c r="Q160" s="114">
        <f ca="1">IF(Q$2,data2!M158/Calibration!$G159,"")</f>
        <v>5.1036919325882071</v>
      </c>
      <c r="R160" s="114">
        <f ca="1">IF(R$2,data2!N158/Calibration!$G159,"")</f>
        <v>4.8005025903435765</v>
      </c>
      <c r="S160" s="114">
        <f ca="1">IF(S$2,data2!O158/Calibration!$G159,"")</f>
        <v>4.7499709675074495</v>
      </c>
      <c r="T160" s="114">
        <f ca="1">IF(T$2,data2!P158/Calibration!$G159,"")</f>
        <v>5.4068816696049726</v>
      </c>
      <c r="U160" s="114">
        <f ca="1">IF(U$2,data2!Q158/Calibration!$G159,"")</f>
        <v>6.0132607488663679</v>
      </c>
      <c r="V160" s="114">
        <f ca="1">IF(V$2,data2!R158/Calibration!$G159,"")</f>
        <v>5.7606030294578652</v>
      </c>
      <c r="W160" s="114">
        <f ca="1">IF(W$2,data2!S158/Calibration!$G159,"")</f>
        <v>4.9015654412436973</v>
      </c>
      <c r="X160" s="114">
        <f ca="1">IF(X$2,data2!T158/Calibration!$G159,"")</f>
        <v>7.0238932055889194</v>
      </c>
      <c r="Y160" s="114">
        <f ca="1">IF(Y$2,data2!U158/Calibration!$G159,"")</f>
        <v>6.0637923717024957</v>
      </c>
      <c r="Z160" s="114" t="str">
        <f>IF(Z$2,data2!V158/Calibration!$G159,"")</f>
        <v/>
      </c>
      <c r="AA160" s="114">
        <f ca="1">IF(AA$2,data2!W158/Calibration!$G159,"")</f>
        <v>4.1941231163100463</v>
      </c>
      <c r="AB160" s="114">
        <f ca="1">IF(AB$2,data2!X158/Calibration!$G159,"")</f>
        <v>5.1036919325882071</v>
      </c>
      <c r="AC160" s="114">
        <f ca="1">IF(AC$2,data2!Y158/Calibration!$G159,"")</f>
        <v>5.1036919325882071</v>
      </c>
      <c r="AD160" s="114">
        <f ca="1">IF(AD$2,data2!Z158/Calibration!$G159,"")</f>
        <v>6.4680453543915162</v>
      </c>
      <c r="AE160" s="114">
        <f ca="1">IF(AE$2,data2!AA158/Calibration!$G159,"")</f>
        <v>5.6595397837856103</v>
      </c>
      <c r="AF160" s="114">
        <f ca="1">IF(AF$2,data2!AB158/Calibration!$G159,"")</f>
        <v>7.7313351357504345</v>
      </c>
      <c r="AG160" s="114">
        <f ca="1">IF(AG$2,data2!AC158/Calibration!$G159,"")</f>
        <v>5.0026286869159522</v>
      </c>
      <c r="AH160" s="114">
        <f ca="1">IF(AH$2,data2!AD158/Calibration!$G159,"")</f>
        <v>5.6090081609494824</v>
      </c>
      <c r="AI160" s="114">
        <f ca="1">IF(AI$2,data2!AE158/Calibration!$G159,"")</f>
        <v>4.6489077218351946</v>
      </c>
      <c r="AJ160" s="114">
        <f ca="1">IF(AJ$2,data2!AF158/Calibration!$G159,"")</f>
        <v>4.7499709675074495</v>
      </c>
      <c r="AK160" s="114">
        <f ca="1">IF(AK$2,data2!AG158/Calibration!$G159,"")</f>
        <v>4.2446547391461742</v>
      </c>
    </row>
    <row r="161" spans="1:37">
      <c r="A161" s="112">
        <f>data2!A159</f>
        <v>1085</v>
      </c>
      <c r="B161" s="114">
        <f t="shared" ca="1" si="9"/>
        <v>4.9734066939860782</v>
      </c>
      <c r="C161" s="114">
        <f t="shared" ca="1" si="10"/>
        <v>6.2291543446402668</v>
      </c>
      <c r="D161" s="114">
        <f t="shared" ca="1" si="11"/>
        <v>7.4849019952944555</v>
      </c>
      <c r="E161" s="114">
        <f t="shared" ca="1" si="12"/>
        <v>0.83716510043612569</v>
      </c>
      <c r="F161" s="114">
        <f ca="1">IF(F$2,data2!B159/Calibration!$G160,"")</f>
        <v>5.1846763840662744</v>
      </c>
      <c r="G161" s="114">
        <f ca="1">IF(G$2,data2!C159/Calibration!$G160,"")</f>
        <v>8.1328256382052029</v>
      </c>
      <c r="H161" s="114">
        <f ca="1">IF(H$2,data2!D159/Calibration!$G160,"")</f>
        <v>6.201279588841925</v>
      </c>
      <c r="I161" s="114">
        <f ca="1">IF(I$2,data2!E159/Calibration!$G160,"")</f>
        <v>5.9471290854764458</v>
      </c>
      <c r="J161" s="114">
        <f ca="1">IF(J$2,data2!F159/Calibration!$G160,"")</f>
        <v>6.3029399490299483</v>
      </c>
      <c r="K161" s="114">
        <f ca="1">IF(K$2,data2!G159/Calibration!$G160,"")</f>
        <v>5.2355065641602865</v>
      </c>
      <c r="L161" s="114">
        <f ca="1">IF(L$2,data2!H159/Calibration!$G160,"")</f>
        <v>5.3371669243483089</v>
      </c>
      <c r="M161" s="114">
        <f ca="1">IF(M$2,data2!I159/Calibration!$G160,"")</f>
        <v>6.4046003092179706</v>
      </c>
      <c r="N161" s="114">
        <f ca="1">IF(N$2,data2!J159/Calibration!$G160,"")</f>
        <v>7.2687133708161644</v>
      </c>
      <c r="O161" s="114">
        <f ca="1">IF(O$2,data2!K159/Calibration!$G160,"")</f>
        <v>5.7946385451944113</v>
      </c>
      <c r="P161" s="114">
        <f ca="1">IF(P$2,data2!L159/Calibration!$G160,"")</f>
        <v>5.1338462039722632</v>
      </c>
      <c r="Q161" s="114">
        <f ca="1">IF(Q$2,data2!M159/Calibration!$G160,"")</f>
        <v>5.083016023878252</v>
      </c>
      <c r="R161" s="114">
        <f ca="1">IF(R$2,data2!N159/Calibration!$G160,"")</f>
        <v>5.9471290854764458</v>
      </c>
      <c r="S161" s="114">
        <f ca="1">IF(S$2,data2!O159/Calibration!$G160,"")</f>
        <v>6.506260669405993</v>
      </c>
      <c r="T161" s="114">
        <f ca="1">IF(T$2,data2!P159/Calibration!$G160,"")</f>
        <v>5.3371669243483089</v>
      </c>
      <c r="U161" s="114">
        <f ca="1">IF(U$2,data2!Q159/Calibration!$G160,"")</f>
        <v>7.421203911098198</v>
      </c>
      <c r="V161" s="114">
        <f ca="1">IF(V$2,data2!R159/Calibration!$G160,"")</f>
        <v>7.1670530106281412</v>
      </c>
      <c r="W161" s="114">
        <f ca="1">IF(W$2,data2!S159/Calibration!$G160,"")</f>
        <v>5.8962989053824337</v>
      </c>
      <c r="X161" s="114">
        <f ca="1">IF(X$2,data2!T159/Calibration!$G160,"")</f>
        <v>6.1504494087479138</v>
      </c>
      <c r="Y161" s="114">
        <f ca="1">IF(Y$2,data2!U159/Calibration!$G160,"")</f>
        <v>7.5228642712862213</v>
      </c>
      <c r="Z161" s="114" t="str">
        <f>IF(Z$2,data2!V159/Calibration!$G160,"")</f>
        <v/>
      </c>
      <c r="AA161" s="114">
        <f ca="1">IF(AA$2,data2!W159/Calibration!$G160,"")</f>
        <v>5.8454687252884225</v>
      </c>
      <c r="AB161" s="114">
        <f ca="1">IF(AB$2,data2!X159/Calibration!$G160,"")</f>
        <v>5.2355065641602865</v>
      </c>
      <c r="AC161" s="114">
        <f ca="1">IF(AC$2,data2!Y159/Calibration!$G160,"")</f>
        <v>5.8962989053824337</v>
      </c>
      <c r="AD161" s="114">
        <f ca="1">IF(AD$2,data2!Z159/Calibration!$G160,"")</f>
        <v>7.6753540173591004</v>
      </c>
      <c r="AE161" s="114">
        <f ca="1">IF(AE$2,data2!AA159/Calibration!$G160,"")</f>
        <v>6.9129021101580843</v>
      </c>
      <c r="AF161" s="114">
        <f ca="1">IF(AF$2,data2!AB159/Calibration!$G160,"")</f>
        <v>6.7604115698760499</v>
      </c>
      <c r="AG161" s="114">
        <f ca="1">IF(AG$2,data2!AC159/Calibration!$G160,"")</f>
        <v>5.2863367442542977</v>
      </c>
      <c r="AH161" s="114">
        <f ca="1">IF(AH$2,data2!AD159/Calibration!$G160,"")</f>
        <v>6.7604115698760499</v>
      </c>
      <c r="AI161" s="114">
        <f ca="1">IF(AI$2,data2!AE159/Calibration!$G160,"")</f>
        <v>6.4046003092179706</v>
      </c>
      <c r="AJ161" s="114">
        <f ca="1">IF(AJ$2,data2!AF159/Calibration!$G160,"")</f>
        <v>6.5570908495000051</v>
      </c>
      <c r="AK161" s="114">
        <f ca="1">IF(AK$2,data2!AG159/Calibration!$G160,"")</f>
        <v>5.7946385451944113</v>
      </c>
    </row>
    <row r="162" spans="1:37">
      <c r="A162" s="112">
        <f>data2!A160</f>
        <v>1090</v>
      </c>
      <c r="B162" s="114">
        <f t="shared" ca="1" si="9"/>
        <v>5.1274610788837229</v>
      </c>
      <c r="C162" s="114">
        <f t="shared" ca="1" si="10"/>
        <v>6.5680249293781952</v>
      </c>
      <c r="D162" s="114">
        <f t="shared" ca="1" si="11"/>
        <v>8.0085887798726674</v>
      </c>
      <c r="E162" s="114">
        <f t="shared" ca="1" si="12"/>
        <v>0.96037590032964804</v>
      </c>
      <c r="F162" s="114">
        <f ca="1">IF(F$2,data2!B160/Calibration!$G161,"")</f>
        <v>5.3661949327580567</v>
      </c>
      <c r="G162" s="114">
        <f ca="1">IF(G$2,data2!C160/Calibration!$G161,"")</f>
        <v>7.6148865799652627</v>
      </c>
      <c r="H162" s="114">
        <f ca="1">IF(H$2,data2!D160/Calibration!$G161,"")</f>
        <v>5.6217281198570994</v>
      </c>
      <c r="I162" s="114">
        <f ca="1">IF(I$2,data2!E160/Calibration!$G161,"")</f>
        <v>7.0016069309275615</v>
      </c>
      <c r="J162" s="114">
        <f ca="1">IF(J$2,data2!F160/Calibration!$G161,"")</f>
        <v>5.570621482437291</v>
      </c>
      <c r="K162" s="114">
        <f ca="1">IF(K$2,data2!G160/Calibration!$G161,"")</f>
        <v>5.9794745817957589</v>
      </c>
      <c r="L162" s="114">
        <f ca="1">IF(L$2,data2!H160/Calibration!$G161,"")</f>
        <v>5.3150882953382483</v>
      </c>
      <c r="M162" s="114">
        <f ca="1">IF(M$2,data2!I160/Calibration!$G161,"")</f>
        <v>5.570621482437291</v>
      </c>
      <c r="N162" s="114">
        <f ca="1">IF(N$2,data2!J160/Calibration!$G161,"")</f>
        <v>6.2861140070502435</v>
      </c>
      <c r="O162" s="114">
        <f ca="1">IF(O$2,data2!K160/Calibration!$G161,"")</f>
        <v>6.797180381248328</v>
      </c>
      <c r="P162" s="114">
        <f ca="1">IF(P$2,data2!L160/Calibration!$G161,"")</f>
        <v>5.0595551082392065</v>
      </c>
      <c r="Q162" s="114">
        <f ca="1">IF(Q$2,data2!M160/Calibration!$G161,"")</f>
        <v>5.26398165791844</v>
      </c>
      <c r="R162" s="114">
        <f ca="1">IF(R$2,data2!N160/Calibration!$G161,"")</f>
        <v>7.2060334806067958</v>
      </c>
      <c r="S162" s="114">
        <f ca="1">IF(S$2,data2!O160/Calibration!$G161,"")</f>
        <v>7.6148865799652627</v>
      </c>
      <c r="T162" s="114">
        <f ca="1">IF(T$2,data2!P160/Calibration!$G161,"")</f>
        <v>5.4684082075976743</v>
      </c>
      <c r="U162" s="114">
        <f ca="1">IF(U$2,data2!Q160/Calibration!$G161,"")</f>
        <v>7.512673305125646</v>
      </c>
      <c r="V162" s="114">
        <f ca="1">IF(V$2,data2!R160/Calibration!$G161,"")</f>
        <v>7.1549268431869866</v>
      </c>
      <c r="W162" s="114">
        <f ca="1">IF(W$2,data2!S160/Calibration!$G161,"")</f>
        <v>7.0527135683473698</v>
      </c>
      <c r="X162" s="114">
        <f ca="1">IF(X$2,data2!T160/Calibration!$G161,"")</f>
        <v>5.5195148450174827</v>
      </c>
      <c r="Y162" s="114">
        <f ca="1">IF(Y$2,data2!U160/Calibration!$G161,"")</f>
        <v>7.512673305125646</v>
      </c>
      <c r="Z162" s="114" t="str">
        <f>IF(Z$2,data2!V160/Calibration!$G161,"")</f>
        <v/>
      </c>
      <c r="AA162" s="114">
        <f ca="1">IF(AA$2,data2!W160/Calibration!$G161,"")</f>
        <v>7.3593533928662209</v>
      </c>
      <c r="AB162" s="114">
        <f ca="1">IF(AB$2,data2!X160/Calibration!$G161,"")</f>
        <v>5.570621482437291</v>
      </c>
      <c r="AC162" s="114">
        <f ca="1">IF(AC$2,data2!Y160/Calibration!$G161,"")</f>
        <v>6.797180381248328</v>
      </c>
      <c r="AD162" s="114">
        <f ca="1">IF(AD$2,data2!Z160/Calibration!$G161,"")</f>
        <v>7.3593533928662209</v>
      </c>
      <c r="AE162" s="114">
        <f ca="1">IF(AE$2,data2!AA160/Calibration!$G161,"")</f>
        <v>8.1770587930544227</v>
      </c>
      <c r="AF162" s="114">
        <f ca="1">IF(AF$2,data2!AB160/Calibration!$G161,"")</f>
        <v>5.9283679443759505</v>
      </c>
      <c r="AG162" s="114">
        <f ca="1">IF(AG$2,data2!AC160/Calibration!$G161,"")</f>
        <v>5.8261546695363329</v>
      </c>
      <c r="AH162" s="114">
        <f ca="1">IF(AH$2,data2!AD160/Calibration!$G161,"")</f>
        <v>7.9726322433751902</v>
      </c>
      <c r="AI162" s="114">
        <f ca="1">IF(AI$2,data2!AE160/Calibration!$G161,"")</f>
        <v>7.4615666677058377</v>
      </c>
      <c r="AJ162" s="114">
        <f ca="1">IF(AJ$2,data2!AF160/Calibration!$G161,"")</f>
        <v>7.512673305125646</v>
      </c>
      <c r="AK162" s="114">
        <f ca="1">IF(AK$2,data2!AG160/Calibration!$G161,"")</f>
        <v>7.1549268431869866</v>
      </c>
    </row>
    <row r="163" spans="1:37">
      <c r="A163" s="112">
        <f>data2!A161</f>
        <v>1095</v>
      </c>
      <c r="B163" s="114">
        <f t="shared" ca="1" si="9"/>
        <v>4.8715379362660087</v>
      </c>
      <c r="C163" s="114">
        <f t="shared" ca="1" si="10"/>
        <v>6.5130746516236755</v>
      </c>
      <c r="D163" s="114">
        <f t="shared" ca="1" si="11"/>
        <v>8.1546113669813423</v>
      </c>
      <c r="E163" s="114">
        <f t="shared" ca="1" si="12"/>
        <v>1.0943578102384441</v>
      </c>
      <c r="F163" s="114">
        <f ca="1">IF(F$2,data2!B161/Calibration!$G162,"")</f>
        <v>5.7055728819284663</v>
      </c>
      <c r="G163" s="114">
        <f ca="1">IF(G$2,data2!C161/Calibration!$G162,"")</f>
        <v>6.3223913873622166</v>
      </c>
      <c r="H163" s="114">
        <f ca="1">IF(H$2,data2!D161/Calibration!$G162,"")</f>
        <v>5.242958701676752</v>
      </c>
      <c r="I163" s="114">
        <f ca="1">IF(I$2,data2!E161/Calibration!$G162,"")</f>
        <v>7.8644378517308606</v>
      </c>
      <c r="J163" s="114">
        <f ca="1">IF(J$2,data2!F161/Calibration!$G162,"")</f>
        <v>5.0887539749261812</v>
      </c>
      <c r="K163" s="114">
        <f ca="1">IF(K$2,data2!G161/Calibration!$G162,"")</f>
        <v>6.7850055676139309</v>
      </c>
      <c r="L163" s="114">
        <f ca="1">IF(L$2,data2!H161/Calibration!$G162,"")</f>
        <v>5.5513681551778946</v>
      </c>
      <c r="M163" s="114">
        <f ca="1">IF(M$2,data2!I161/Calibration!$G162,"")</f>
        <v>4.9345496497441443</v>
      </c>
      <c r="N163" s="114">
        <f ca="1">IF(N$2,data2!J161/Calibration!$G162,"")</f>
        <v>5.3457618528437996</v>
      </c>
      <c r="O163" s="114">
        <f ca="1">IF(O$2,data2!K161/Calibration!$G162,"")</f>
        <v>7.7102331249802898</v>
      </c>
      <c r="P163" s="114">
        <f ca="1">IF(P$2,data2!L161/Calibration!$G162,"")</f>
        <v>5.0887539749261812</v>
      </c>
      <c r="Q163" s="114">
        <f ca="1">IF(Q$2,data2!M161/Calibration!$G162,"")</f>
        <v>5.6027697307614188</v>
      </c>
      <c r="R163" s="114">
        <f ca="1">IF(R$2,data2!N161/Calibration!$G162,"")</f>
        <v>8.0700441540649557</v>
      </c>
      <c r="S163" s="114">
        <f ca="1">IF(S$2,data2!O161/Calibration!$G162,"")</f>
        <v>7.196218172282121</v>
      </c>
      <c r="T163" s="114">
        <f ca="1">IF(T$2,data2!P161/Calibration!$G162,"")</f>
        <v>5.7569744575119897</v>
      </c>
      <c r="U163" s="114">
        <f ca="1">IF(U$2,data2!Q161/Calibration!$G162,"")</f>
        <v>6.4765961141127883</v>
      </c>
      <c r="V163" s="114">
        <f ca="1">IF(V$2,data2!R161/Calibration!$G162,"")</f>
        <v>6.1681866606116458</v>
      </c>
      <c r="W163" s="114">
        <f ca="1">IF(W$2,data2!S161/Calibration!$G162,"")</f>
        <v>7.8644378517308606</v>
      </c>
      <c r="X163" s="114">
        <f ca="1">IF(X$2,data2!T161/Calibration!$G162,"")</f>
        <v>5.1401555505097045</v>
      </c>
      <c r="Y163" s="114">
        <f ca="1">IF(Y$2,data2!U161/Calibration!$G162,"")</f>
        <v>6.3737929629457408</v>
      </c>
      <c r="Z163" s="114" t="str">
        <f>IF(Z$2,data2!V161/Calibration!$G162,"")</f>
        <v/>
      </c>
      <c r="AA163" s="114">
        <f ca="1">IF(AA$2,data2!W161/Calibration!$G162,"")</f>
        <v>7.6074307769503111</v>
      </c>
      <c r="AB163" s="114">
        <f ca="1">IF(AB$2,data2!X161/Calibration!$G162,"")</f>
        <v>6.1167850850281216</v>
      </c>
      <c r="AC163" s="114">
        <f ca="1">IF(AC$2,data2!Y161/Calibration!$G162,"")</f>
        <v>7.6074307769503111</v>
      </c>
      <c r="AD163" s="114">
        <f ca="1">IF(AD$2,data2!Z161/Calibration!$G162,"")</f>
        <v>6.1167850850281216</v>
      </c>
      <c r="AE163" s="114">
        <f ca="1">IF(AE$2,data2!AA161/Calibration!$G162,"")</f>
        <v>8.5840599099001942</v>
      </c>
      <c r="AF163" s="114">
        <f ca="1">IF(AF$2,data2!AB161/Calibration!$G162,"")</f>
        <v>5.3457618528437996</v>
      </c>
      <c r="AG163" s="114">
        <f ca="1">IF(AG$2,data2!AC161/Calibration!$G162,"")</f>
        <v>6.4765961141127883</v>
      </c>
      <c r="AH163" s="114">
        <f ca="1">IF(AH$2,data2!AD161/Calibration!$G162,"")</f>
        <v>8.4812567587331458</v>
      </c>
      <c r="AI163" s="114">
        <f ca="1">IF(AI$2,data2!AE161/Calibration!$G162,"")</f>
        <v>7.0420134455315502</v>
      </c>
      <c r="AJ163" s="114">
        <f ca="1">IF(AJ$2,data2!AF161/Calibration!$G162,"")</f>
        <v>6.9392102943645018</v>
      </c>
      <c r="AK163" s="114">
        <f ca="1">IF(AK$2,data2!AG161/Calibration!$G162,"")</f>
        <v>7.2990213234491685</v>
      </c>
    </row>
    <row r="164" spans="1:37">
      <c r="A164" s="112">
        <f>data2!A162</f>
        <v>1100</v>
      </c>
      <c r="B164" s="114">
        <f t="shared" si="9"/>
        <v>4.4705628403789586</v>
      </c>
      <c r="C164" s="114">
        <f t="shared" si="10"/>
        <v>6.0675904818969633</v>
      </c>
      <c r="D164" s="114">
        <f t="shared" si="11"/>
        <v>7.664618123414968</v>
      </c>
      <c r="E164" s="114">
        <f t="shared" si="12"/>
        <v>1.0646850943453365</v>
      </c>
      <c r="F164" s="114">
        <f>IF(F$2,data2!B162/Calibration!$G163,"")</f>
        <v>6.1391498849246329</v>
      </c>
      <c r="G164" s="114">
        <f>IF(G$2,data2!C162/Calibration!$G163,"")</f>
        <v>5.1589495000642627</v>
      </c>
      <c r="H164" s="114">
        <f>IF(H$2,data2!D162/Calibration!$G163,"")</f>
        <v>5.055770469759298</v>
      </c>
      <c r="I164" s="114">
        <f>IF(I$2,data2!E162/Calibration!$G163,"")</f>
        <v>7.583656309194132</v>
      </c>
      <c r="J164" s="114">
        <f>IF(J$2,data2!F162/Calibration!$G163,"")</f>
        <v>4.7978232970336769</v>
      </c>
      <c r="K164" s="114">
        <f>IF(K$2,data2!G162/Calibration!$G163,"")</f>
        <v>7.1709401879742751</v>
      </c>
      <c r="L164" s="114">
        <f>IF(L$2,data2!H162/Calibration!$G163,"")</f>
        <v>5.8812027121990118</v>
      </c>
      <c r="M164" s="114">
        <f>IF(M$2,data2!I162/Calibration!$G163,"")</f>
        <v>4.4882862061187847</v>
      </c>
      <c r="N164" s="114">
        <f>IF(N$2,data2!J162/Calibration!$G163,"")</f>
        <v>4.6430547515762308</v>
      </c>
      <c r="O164" s="114">
        <f>IF(O$2,data2!K162/Calibration!$G163,"")</f>
        <v>7.6352458243466144</v>
      </c>
      <c r="P164" s="114">
        <f>IF(P$2,data2!L162/Calibration!$G163,"")</f>
        <v>5.2621285303692265</v>
      </c>
      <c r="Q164" s="114">
        <f>IF(Q$2,data2!M162/Calibration!$G163,"")</f>
        <v>6.0875603697721505</v>
      </c>
      <c r="R164" s="114">
        <f>IF(R$2,data2!N162/Calibration!$G163,"")</f>
        <v>7.583656309194132</v>
      </c>
      <c r="S164" s="114">
        <f>IF(S$2,data2!O162/Calibration!$G163,"")</f>
        <v>5.8812027121990118</v>
      </c>
      <c r="T164" s="114">
        <f>IF(T$2,data2!P162/Calibration!$G163,"")</f>
        <v>6.0875603697721505</v>
      </c>
      <c r="U164" s="114">
        <f>IF(U$2,data2!Q162/Calibration!$G163,"")</f>
        <v>5.3137180455217088</v>
      </c>
      <c r="V164" s="114">
        <f>IF(V$2,data2!R162/Calibration!$G163,"")</f>
        <v>5.055770469759298</v>
      </c>
      <c r="W164" s="114">
        <f>IF(W$2,data2!S162/Calibration!$G163,"")</f>
        <v>7.583656309194132</v>
      </c>
      <c r="X164" s="114">
        <f>IF(X$2,data2!T162/Calibration!$G163,"")</f>
        <v>4.9525918424911239</v>
      </c>
      <c r="Y164" s="114">
        <f>IF(Y$2,data2!U162/Calibration!$G163,"")</f>
        <v>5.1589495000642627</v>
      </c>
      <c r="Z164" s="114" t="str">
        <f>IF(Z$2,data2!V162/Calibration!$G163,"")</f>
        <v/>
      </c>
      <c r="AA164" s="114">
        <f>IF(AA$2,data2!W162/Calibration!$G163,"")</f>
        <v>6.5002764909920074</v>
      </c>
      <c r="AB164" s="114">
        <f>IF(AB$2,data2!X162/Calibration!$G163,"")</f>
        <v>6.6550450364494536</v>
      </c>
      <c r="AC164" s="114">
        <f>IF(AC$2,data2!Y162/Calibration!$G163,"")</f>
        <v>7.7384240485779987</v>
      </c>
      <c r="AD164" s="114">
        <f>IF(AD$2,data2!Z162/Calibration!$G163,"")</f>
        <v>5.0041809546068166</v>
      </c>
      <c r="AE164" s="114">
        <f>IF(AE$2,data2!AA162/Calibration!$G163,"")</f>
        <v>7.583656309194132</v>
      </c>
      <c r="AF164" s="114">
        <f>IF(AF$2,data2!AB162/Calibration!$G163,"")</f>
        <v>4.9525918424911239</v>
      </c>
      <c r="AG164" s="114">
        <f>IF(AG$2,data2!AC162/Calibration!$G163,"")</f>
        <v>6.9645821273643467</v>
      </c>
      <c r="AH164" s="114">
        <f>IF(AH$2,data2!AD162/Calibration!$G163,"")</f>
        <v>7.4804772788891674</v>
      </c>
      <c r="AI164" s="114">
        <f>IF(AI$2,data2!AE162/Calibration!$G163,"")</f>
        <v>5.778023681894048</v>
      </c>
      <c r="AJ164" s="114">
        <f>IF(AJ$2,data2!AF162/Calibration!$G163,"")</f>
        <v>5.6748446515890834</v>
      </c>
      <c r="AK164" s="114">
        <f>IF(AK$2,data2!AG162/Calibration!$G163,"")</f>
        <v>6.2423289152295967</v>
      </c>
    </row>
  </sheetData>
  <mergeCells count="1">
    <mergeCell ref="A2:E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G162"/>
  <sheetViews>
    <sheetView zoomScale="60" zoomScaleNormal="60" workbookViewId="0">
      <selection activeCell="B2" sqref="B2:AG162"/>
    </sheetView>
  </sheetViews>
  <sheetFormatPr defaultRowHeight="15"/>
  <cols>
    <col min="1" max="1" width="5.5703125" bestFit="1" customWidth="1"/>
    <col min="2" max="33" width="7.140625" customWidth="1"/>
  </cols>
  <sheetData>
    <row r="1" spans="1:33">
      <c r="A1">
        <v>5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>
        <v>300</v>
      </c>
      <c r="B2" s="224">
        <v>6.1036087572574615E-2</v>
      </c>
      <c r="C2" s="224">
        <v>6.1036087572574615E-2</v>
      </c>
      <c r="D2" s="224">
        <v>6.1036087572574615E-2</v>
      </c>
      <c r="E2" s="224">
        <v>6.1036087572574615E-2</v>
      </c>
      <c r="F2" s="224">
        <v>6.1036087572574615E-2</v>
      </c>
      <c r="G2" s="224">
        <v>6.1036087572574615E-2</v>
      </c>
      <c r="H2" s="224">
        <v>6.1036087572574615E-2</v>
      </c>
      <c r="I2" s="224">
        <v>6.1036087572574615E-2</v>
      </c>
      <c r="J2" s="224">
        <v>6.1036087572574615E-2</v>
      </c>
      <c r="K2" s="224">
        <v>6.1036087572574615E-2</v>
      </c>
      <c r="L2" s="224">
        <v>6.1036087572574615E-2</v>
      </c>
      <c r="M2" s="223">
        <v>6.1036087572574615E-2</v>
      </c>
      <c r="N2" s="223">
        <v>6.1036087572574615E-2</v>
      </c>
      <c r="O2" s="223">
        <v>6.1036087572574615E-2</v>
      </c>
      <c r="P2" s="223">
        <v>6.1036087572574615E-2</v>
      </c>
      <c r="Q2" s="223">
        <v>6.1036087572574615E-2</v>
      </c>
      <c r="R2" s="223">
        <v>6.1036087572574615E-2</v>
      </c>
      <c r="S2" s="223">
        <v>6.1036087572574615E-2</v>
      </c>
      <c r="T2" s="223">
        <v>6.1036087572574615E-2</v>
      </c>
      <c r="U2" s="223">
        <v>6.1036087572574615E-2</v>
      </c>
      <c r="V2" s="223"/>
      <c r="W2" s="223">
        <v>6.1036087572574615E-2</v>
      </c>
      <c r="X2" s="223">
        <v>6.1036087572574615E-2</v>
      </c>
      <c r="Y2" s="223">
        <v>6.1036087572574615E-2</v>
      </c>
      <c r="Z2" s="223">
        <v>6.1036087572574615E-2</v>
      </c>
      <c r="AA2" s="223">
        <v>6.1036087572574615E-2</v>
      </c>
      <c r="AB2" s="223">
        <v>6.1036087572574615E-2</v>
      </c>
      <c r="AC2" s="223">
        <v>6.1036087572574615E-2</v>
      </c>
      <c r="AD2" s="223">
        <v>6.1036087572574615E-2</v>
      </c>
      <c r="AE2" s="223">
        <v>6.1036087572574615E-2</v>
      </c>
      <c r="AF2" s="223">
        <v>6.1036087572574615E-2</v>
      </c>
      <c r="AG2" s="223">
        <v>6.1036087572574615E-2</v>
      </c>
    </row>
    <row r="3" spans="1:33">
      <c r="A3">
        <f t="shared" ref="A3:A34" si="1">A2+A$1</f>
        <v>305</v>
      </c>
      <c r="B3" s="224">
        <v>6.1036087572574615E-2</v>
      </c>
      <c r="C3" s="224">
        <v>6.1036087572574615E-2</v>
      </c>
      <c r="D3" s="224">
        <v>6.1036087572574615E-2</v>
      </c>
      <c r="E3" s="224">
        <v>6.1036087572574615E-2</v>
      </c>
      <c r="F3" s="224">
        <v>6.1036087572574615E-2</v>
      </c>
      <c r="G3" s="224">
        <v>6.1036087572574615E-2</v>
      </c>
      <c r="H3" s="224">
        <v>6.1036087572574615E-2</v>
      </c>
      <c r="I3" s="224">
        <v>6.1036087572574615E-2</v>
      </c>
      <c r="J3" s="224">
        <v>6.1036087572574615E-2</v>
      </c>
      <c r="K3" s="224">
        <v>6.1036087572574615E-2</v>
      </c>
      <c r="L3" s="224">
        <v>6.1036087572574615E-2</v>
      </c>
      <c r="M3" s="223">
        <v>6.1036087572574615E-2</v>
      </c>
      <c r="N3" s="223">
        <v>6.1036087572574615E-2</v>
      </c>
      <c r="O3" s="223">
        <v>6.1036087572574615E-2</v>
      </c>
      <c r="P3" s="223">
        <v>6.1036087572574615E-2</v>
      </c>
      <c r="Q3" s="223">
        <v>6.1036087572574615E-2</v>
      </c>
      <c r="R3" s="223">
        <v>6.1036087572574615E-2</v>
      </c>
      <c r="S3" s="223">
        <v>6.1036087572574615E-2</v>
      </c>
      <c r="T3" s="223">
        <v>6.1036087572574615E-2</v>
      </c>
      <c r="U3" s="223">
        <v>6.1036087572574615E-2</v>
      </c>
      <c r="V3" s="223"/>
      <c r="W3" s="223">
        <v>6.1036087572574615E-2</v>
      </c>
      <c r="X3" s="223">
        <v>6.1036087572574615E-2</v>
      </c>
      <c r="Y3" s="223">
        <v>6.1036087572574615E-2</v>
      </c>
      <c r="Z3" s="223">
        <v>6.1036087572574615E-2</v>
      </c>
      <c r="AA3" s="223">
        <v>6.1036087572574615E-2</v>
      </c>
      <c r="AB3" s="223">
        <v>6.1036087572574615E-2</v>
      </c>
      <c r="AC3" s="223">
        <v>6.1036087572574615E-2</v>
      </c>
      <c r="AD3" s="223">
        <v>6.1036087572574615E-2</v>
      </c>
      <c r="AE3" s="223">
        <v>6.1036087572574615E-2</v>
      </c>
      <c r="AF3" s="223">
        <v>6.1036087572574615E-2</v>
      </c>
      <c r="AG3" s="223">
        <v>6.1036087572574615E-2</v>
      </c>
    </row>
    <row r="4" spans="1:33">
      <c r="A4">
        <f t="shared" si="1"/>
        <v>310</v>
      </c>
      <c r="B4" s="224">
        <v>6.1036087572574615E-2</v>
      </c>
      <c r="C4" s="224">
        <v>6.1036087572574615E-2</v>
      </c>
      <c r="D4" s="224">
        <v>6.1036087572574615E-2</v>
      </c>
      <c r="E4" s="224">
        <v>6.1036087572574615E-2</v>
      </c>
      <c r="F4" s="224">
        <v>6.1036087572574615E-2</v>
      </c>
      <c r="G4" s="224">
        <v>6.1036087572574615E-2</v>
      </c>
      <c r="H4" s="224">
        <v>6.1036087572574615E-2</v>
      </c>
      <c r="I4" s="224">
        <v>6.1036087572574615E-2</v>
      </c>
      <c r="J4" s="224">
        <v>6.1036087572574615E-2</v>
      </c>
      <c r="K4" s="224">
        <v>6.1036087572574615E-2</v>
      </c>
      <c r="L4" s="224">
        <v>6.1036087572574615E-2</v>
      </c>
      <c r="M4" s="223">
        <v>6.1036087572574615E-2</v>
      </c>
      <c r="N4" s="223">
        <v>6.1036087572574615E-2</v>
      </c>
      <c r="O4" s="223">
        <v>6.1036087572574615E-2</v>
      </c>
      <c r="P4" s="223">
        <v>6.1036087572574615E-2</v>
      </c>
      <c r="Q4" s="223">
        <v>6.1036087572574615E-2</v>
      </c>
      <c r="R4" s="223">
        <v>6.1036087572574615E-2</v>
      </c>
      <c r="S4" s="223">
        <v>6.1036087572574615E-2</v>
      </c>
      <c r="T4" s="223">
        <v>6.1036087572574615E-2</v>
      </c>
      <c r="U4" s="223">
        <v>6.1036087572574615E-2</v>
      </c>
      <c r="V4" s="223"/>
      <c r="W4" s="223">
        <v>6.1036087572574615E-2</v>
      </c>
      <c r="X4" s="223">
        <v>6.1036087572574615E-2</v>
      </c>
      <c r="Y4" s="223">
        <v>6.1036087572574615E-2</v>
      </c>
      <c r="Z4" s="223">
        <v>6.1036087572574615E-2</v>
      </c>
      <c r="AA4" s="223">
        <v>6.1036087572574615E-2</v>
      </c>
      <c r="AB4" s="223">
        <v>6.1036087572574615E-2</v>
      </c>
      <c r="AC4" s="223">
        <v>6.1036087572574615E-2</v>
      </c>
      <c r="AD4" s="223">
        <v>6.1036087572574615E-2</v>
      </c>
      <c r="AE4" s="223">
        <v>6.1036087572574615E-2</v>
      </c>
      <c r="AF4" s="223">
        <v>6.1036087572574615E-2</v>
      </c>
      <c r="AG4" s="223">
        <v>6.1036087572574615E-2</v>
      </c>
    </row>
    <row r="5" spans="1:33">
      <c r="A5">
        <f t="shared" si="1"/>
        <v>315</v>
      </c>
      <c r="B5" s="224">
        <v>6.1036087572574615E-2</v>
      </c>
      <c r="C5" s="224">
        <v>6.1036087572574615E-2</v>
      </c>
      <c r="D5" s="224">
        <v>6.1036087572574615E-2</v>
      </c>
      <c r="E5" s="224">
        <v>6.1036087572574615E-2</v>
      </c>
      <c r="F5" s="224">
        <v>6.1036087572574615E-2</v>
      </c>
      <c r="G5" s="224">
        <v>6.1036087572574615E-2</v>
      </c>
      <c r="H5" s="224">
        <v>6.1036087572574615E-2</v>
      </c>
      <c r="I5" s="224">
        <v>6.1036087572574615E-2</v>
      </c>
      <c r="J5" s="224">
        <v>6.1036087572574615E-2</v>
      </c>
      <c r="K5" s="224">
        <v>6.1036087572574615E-2</v>
      </c>
      <c r="L5" s="224">
        <v>6.1036087572574615E-2</v>
      </c>
      <c r="M5" s="223">
        <v>6.1036087572574615E-2</v>
      </c>
      <c r="N5" s="223">
        <v>6.1036087572574615E-2</v>
      </c>
      <c r="O5" s="223">
        <v>6.1036087572574615E-2</v>
      </c>
      <c r="P5" s="223">
        <v>6.1036087572574615E-2</v>
      </c>
      <c r="Q5" s="223">
        <v>6.1036087572574615E-2</v>
      </c>
      <c r="R5" s="223">
        <v>6.1036087572574615E-2</v>
      </c>
      <c r="S5" s="223">
        <v>6.1036087572574615E-2</v>
      </c>
      <c r="T5" s="223">
        <v>6.1036087572574615E-2</v>
      </c>
      <c r="U5" s="223">
        <v>6.1036087572574615E-2</v>
      </c>
      <c r="V5" s="223"/>
      <c r="W5" s="223">
        <v>6.1036087572574615E-2</v>
      </c>
      <c r="X5" s="223">
        <v>6.1036087572574615E-2</v>
      </c>
      <c r="Y5" s="223">
        <v>6.1036087572574615E-2</v>
      </c>
      <c r="Z5" s="223">
        <v>6.1036087572574615E-2</v>
      </c>
      <c r="AA5" s="223">
        <v>6.1036087572574615E-2</v>
      </c>
      <c r="AB5" s="223">
        <v>6.1036087572574615E-2</v>
      </c>
      <c r="AC5" s="223">
        <v>6.1036087572574615E-2</v>
      </c>
      <c r="AD5" s="223">
        <v>6.1036087572574615E-2</v>
      </c>
      <c r="AE5" s="223">
        <v>6.1036087572574615E-2</v>
      </c>
      <c r="AF5" s="223">
        <v>6.1036087572574615E-2</v>
      </c>
      <c r="AG5" s="223">
        <v>6.1036087572574615E-2</v>
      </c>
    </row>
    <row r="6" spans="1:33">
      <c r="A6">
        <f t="shared" si="1"/>
        <v>320</v>
      </c>
      <c r="B6" s="224">
        <v>6.1036087572574615E-2</v>
      </c>
      <c r="C6" s="224">
        <v>6.1036087572574615E-2</v>
      </c>
      <c r="D6" s="224">
        <v>6.1036087572574615E-2</v>
      </c>
      <c r="E6" s="224">
        <v>6.1036087572574615E-2</v>
      </c>
      <c r="F6" s="224">
        <v>6.1036087572574615E-2</v>
      </c>
      <c r="G6" s="224">
        <v>6.1036087572574615E-2</v>
      </c>
      <c r="H6" s="224">
        <v>6.1036087572574615E-2</v>
      </c>
      <c r="I6" s="224">
        <v>6.1036087572574615E-2</v>
      </c>
      <c r="J6" s="224">
        <v>6.1036087572574615E-2</v>
      </c>
      <c r="K6" s="224">
        <v>6.1036087572574615E-2</v>
      </c>
      <c r="L6" s="224">
        <v>6.1036087572574615E-2</v>
      </c>
      <c r="M6" s="223">
        <v>6.1036087572574615E-2</v>
      </c>
      <c r="N6" s="223">
        <v>6.1036087572574615E-2</v>
      </c>
      <c r="O6" s="223">
        <v>6.1036087572574615E-2</v>
      </c>
      <c r="P6" s="223">
        <v>6.1036087572574615E-2</v>
      </c>
      <c r="Q6" s="223">
        <v>6.1036087572574615E-2</v>
      </c>
      <c r="R6" s="223">
        <v>6.1036087572574615E-2</v>
      </c>
      <c r="S6" s="223">
        <v>6.1036087572574615E-2</v>
      </c>
      <c r="T6" s="223">
        <v>6.1036087572574615E-2</v>
      </c>
      <c r="U6" s="223">
        <v>6.1036087572574615E-2</v>
      </c>
      <c r="V6" s="223"/>
      <c r="W6" s="223">
        <v>6.1036087572574615E-2</v>
      </c>
      <c r="X6" s="223">
        <v>6.1036087572574615E-2</v>
      </c>
      <c r="Y6" s="223">
        <v>6.1036087572574615E-2</v>
      </c>
      <c r="Z6" s="223">
        <v>6.1036087572574615E-2</v>
      </c>
      <c r="AA6" s="223">
        <v>6.1036087572574615E-2</v>
      </c>
      <c r="AB6" s="223">
        <v>6.1036087572574615E-2</v>
      </c>
      <c r="AC6" s="223">
        <v>6.1036087572574615E-2</v>
      </c>
      <c r="AD6" s="223">
        <v>6.1036087572574615E-2</v>
      </c>
      <c r="AE6" s="223">
        <v>6.1036087572574615E-2</v>
      </c>
      <c r="AF6" s="223">
        <v>6.1036087572574615E-2</v>
      </c>
      <c r="AG6" s="223">
        <v>6.1036087572574615E-2</v>
      </c>
    </row>
    <row r="7" spans="1:33">
      <c r="A7">
        <f t="shared" si="1"/>
        <v>325</v>
      </c>
      <c r="B7" s="224">
        <v>6.1036087572574615E-2</v>
      </c>
      <c r="C7" s="224">
        <v>6.1036087572574615E-2</v>
      </c>
      <c r="D7" s="224">
        <v>6.1036087572574615E-2</v>
      </c>
      <c r="E7" s="224">
        <v>6.1036087572574615E-2</v>
      </c>
      <c r="F7" s="224">
        <v>6.1036087572574615E-2</v>
      </c>
      <c r="G7" s="224">
        <v>6.1036087572574615E-2</v>
      </c>
      <c r="H7" s="224">
        <v>6.1036087572574615E-2</v>
      </c>
      <c r="I7" s="224">
        <v>6.1036087572574615E-2</v>
      </c>
      <c r="J7" s="224">
        <v>6.1036087572574615E-2</v>
      </c>
      <c r="K7" s="224">
        <v>6.1036087572574615E-2</v>
      </c>
      <c r="L7" s="224">
        <v>6.1036087572574615E-2</v>
      </c>
      <c r="M7" s="223">
        <v>6.1036087572574615E-2</v>
      </c>
      <c r="N7" s="223">
        <v>6.1036087572574615E-2</v>
      </c>
      <c r="O7" s="223">
        <v>6.1036087572574615E-2</v>
      </c>
      <c r="P7" s="223">
        <v>6.1036087572574615E-2</v>
      </c>
      <c r="Q7" s="223">
        <v>6.1036087572574615E-2</v>
      </c>
      <c r="R7" s="223">
        <v>6.1036087572574615E-2</v>
      </c>
      <c r="S7" s="223">
        <v>6.1036087572574615E-2</v>
      </c>
      <c r="T7" s="223">
        <v>6.1036087572574615E-2</v>
      </c>
      <c r="U7" s="223">
        <v>6.1036087572574615E-2</v>
      </c>
      <c r="V7" s="223"/>
      <c r="W7" s="223">
        <v>6.1036087572574615E-2</v>
      </c>
      <c r="X7" s="223">
        <v>6.1036087572574615E-2</v>
      </c>
      <c r="Y7" s="223">
        <v>6.1036087572574615E-2</v>
      </c>
      <c r="Z7" s="223">
        <v>6.1036087572574615E-2</v>
      </c>
      <c r="AA7" s="223">
        <v>6.1036087572574615E-2</v>
      </c>
      <c r="AB7" s="223">
        <v>6.1036087572574615E-2</v>
      </c>
      <c r="AC7" s="223">
        <v>6.1036087572574615E-2</v>
      </c>
      <c r="AD7" s="223">
        <v>6.1036087572574615E-2</v>
      </c>
      <c r="AE7" s="223">
        <v>6.1036087572574615E-2</v>
      </c>
      <c r="AF7" s="223">
        <v>6.1036087572574615E-2</v>
      </c>
      <c r="AG7" s="223">
        <v>6.1036087572574615E-2</v>
      </c>
    </row>
    <row r="8" spans="1:33">
      <c r="A8">
        <f t="shared" si="1"/>
        <v>330</v>
      </c>
      <c r="B8" s="224">
        <v>6.1036087572574615E-2</v>
      </c>
      <c r="C8" s="224">
        <v>6.1036087572574615E-2</v>
      </c>
      <c r="D8" s="224">
        <v>6.1036087572574615E-2</v>
      </c>
      <c r="E8" s="224">
        <v>6.1036087572574615E-2</v>
      </c>
      <c r="F8" s="224">
        <v>6.1036087572574615E-2</v>
      </c>
      <c r="G8" s="224">
        <v>6.1036087572574615E-2</v>
      </c>
      <c r="H8" s="224">
        <v>6.1036087572574615E-2</v>
      </c>
      <c r="I8" s="224">
        <v>6.1036087572574615E-2</v>
      </c>
      <c r="J8" s="224">
        <v>6.1036087572574615E-2</v>
      </c>
      <c r="K8" s="224">
        <v>6.1036087572574615E-2</v>
      </c>
      <c r="L8" s="224">
        <v>6.1036087572574615E-2</v>
      </c>
      <c r="M8" s="223">
        <v>6.1036087572574615E-2</v>
      </c>
      <c r="N8" s="223">
        <v>6.1036087572574615E-2</v>
      </c>
      <c r="O8" s="223">
        <v>6.1036087572574615E-2</v>
      </c>
      <c r="P8" s="223">
        <v>6.1036087572574615E-2</v>
      </c>
      <c r="Q8" s="223">
        <v>6.1036087572574615E-2</v>
      </c>
      <c r="R8" s="223">
        <v>6.1036087572574615E-2</v>
      </c>
      <c r="S8" s="223">
        <v>6.1036087572574615E-2</v>
      </c>
      <c r="T8" s="223">
        <v>6.1036087572574615E-2</v>
      </c>
      <c r="U8" s="223">
        <v>6.1036087572574615E-2</v>
      </c>
      <c r="V8" s="223"/>
      <c r="W8" s="223">
        <v>6.1036087572574615E-2</v>
      </c>
      <c r="X8" s="223">
        <v>6.1036087572574615E-2</v>
      </c>
      <c r="Y8" s="223">
        <v>6.1036087572574615E-2</v>
      </c>
      <c r="Z8" s="223">
        <v>6.1036087572574615E-2</v>
      </c>
      <c r="AA8" s="223">
        <v>6.1036087572574615E-2</v>
      </c>
      <c r="AB8" s="223">
        <v>6.1036087572574615E-2</v>
      </c>
      <c r="AC8" s="223">
        <v>6.1036087572574615E-2</v>
      </c>
      <c r="AD8" s="223">
        <v>6.1036087572574615E-2</v>
      </c>
      <c r="AE8" s="223">
        <v>6.1036087572574615E-2</v>
      </c>
      <c r="AF8" s="223">
        <v>6.1036087572574615E-2</v>
      </c>
      <c r="AG8" s="223">
        <v>6.1036087572574615E-2</v>
      </c>
    </row>
    <row r="9" spans="1:33">
      <c r="A9">
        <f t="shared" si="1"/>
        <v>335</v>
      </c>
      <c r="B9" s="224">
        <v>6.1036087572574615E-2</v>
      </c>
      <c r="C9" s="224">
        <v>6.1036087572574615E-2</v>
      </c>
      <c r="D9" s="224">
        <v>6.1036087572574615E-2</v>
      </c>
      <c r="E9" s="224">
        <v>6.1036087572574615E-2</v>
      </c>
      <c r="F9" s="224">
        <v>6.1036087572574615E-2</v>
      </c>
      <c r="G9" s="224">
        <v>6.1036087572574615E-2</v>
      </c>
      <c r="H9" s="224">
        <v>6.1036087572574615E-2</v>
      </c>
      <c r="I9" s="224">
        <v>6.1036087572574615E-2</v>
      </c>
      <c r="J9" s="224">
        <v>6.1036087572574615E-2</v>
      </c>
      <c r="K9" s="224">
        <v>6.1036087572574615E-2</v>
      </c>
      <c r="L9" s="224">
        <v>6.1036087572574615E-2</v>
      </c>
      <c r="M9" s="223">
        <v>6.1036087572574615E-2</v>
      </c>
      <c r="N9" s="223">
        <v>6.1036087572574615E-2</v>
      </c>
      <c r="O9" s="223">
        <v>6.1036087572574615E-2</v>
      </c>
      <c r="P9" s="223">
        <v>6.1036087572574615E-2</v>
      </c>
      <c r="Q9" s="223">
        <v>6.1036087572574615E-2</v>
      </c>
      <c r="R9" s="223">
        <v>6.1036087572574615E-2</v>
      </c>
      <c r="S9" s="223">
        <v>6.1036087572574615E-2</v>
      </c>
      <c r="T9" s="223">
        <v>6.1036087572574615E-2</v>
      </c>
      <c r="U9" s="223">
        <v>6.1036087572574615E-2</v>
      </c>
      <c r="V9" s="223"/>
      <c r="W9" s="223">
        <v>6.1036087572574615E-2</v>
      </c>
      <c r="X9" s="223">
        <v>6.1036087572574615E-2</v>
      </c>
      <c r="Y9" s="223">
        <v>6.1036087572574615E-2</v>
      </c>
      <c r="Z9" s="223">
        <v>6.1036087572574615E-2</v>
      </c>
      <c r="AA9" s="223">
        <v>6.1036087572574615E-2</v>
      </c>
      <c r="AB9" s="223">
        <v>6.1036087572574615E-2</v>
      </c>
      <c r="AC9" s="223">
        <v>6.1036087572574615E-2</v>
      </c>
      <c r="AD9" s="223">
        <v>6.1036087572574615E-2</v>
      </c>
      <c r="AE9" s="223">
        <v>6.1036087572574615E-2</v>
      </c>
      <c r="AF9" s="223">
        <v>6.1036087572574615E-2</v>
      </c>
      <c r="AG9" s="223">
        <v>6.1036087572574615E-2</v>
      </c>
    </row>
    <row r="10" spans="1:33">
      <c r="A10">
        <f t="shared" si="1"/>
        <v>340</v>
      </c>
      <c r="B10" s="224">
        <v>6.1036087572574615E-2</v>
      </c>
      <c r="C10" s="224">
        <v>6.1036087572574615E-2</v>
      </c>
      <c r="D10" s="224">
        <v>6.1036087572574615E-2</v>
      </c>
      <c r="E10" s="224">
        <v>6.1036087572574615E-2</v>
      </c>
      <c r="F10" s="224">
        <v>6.1036087572574615E-2</v>
      </c>
      <c r="G10" s="224">
        <v>6.1036087572574615E-2</v>
      </c>
      <c r="H10" s="224">
        <v>6.1036087572574615E-2</v>
      </c>
      <c r="I10" s="224">
        <v>6.1036087572574615E-2</v>
      </c>
      <c r="J10" s="224">
        <v>6.1036087572574615E-2</v>
      </c>
      <c r="K10" s="224">
        <v>6.1036087572574615E-2</v>
      </c>
      <c r="L10" s="224">
        <v>6.1036087572574615E-2</v>
      </c>
      <c r="M10" s="223">
        <v>6.1036087572574615E-2</v>
      </c>
      <c r="N10" s="223">
        <v>6.1036087572574615E-2</v>
      </c>
      <c r="O10" s="223">
        <v>6.1036087572574615E-2</v>
      </c>
      <c r="P10" s="223">
        <v>6.1036087572574615E-2</v>
      </c>
      <c r="Q10" s="223">
        <v>6.1036087572574615E-2</v>
      </c>
      <c r="R10" s="223">
        <v>6.1036087572574615E-2</v>
      </c>
      <c r="S10" s="223">
        <v>6.1036087572574615E-2</v>
      </c>
      <c r="T10" s="223">
        <v>6.1036087572574615E-2</v>
      </c>
      <c r="U10" s="223">
        <v>6.1036087572574615E-2</v>
      </c>
      <c r="V10" s="223"/>
      <c r="W10" s="223">
        <v>6.1036087572574615E-2</v>
      </c>
      <c r="X10" s="223">
        <v>6.1036087572574615E-2</v>
      </c>
      <c r="Y10" s="223">
        <v>6.1036087572574615E-2</v>
      </c>
      <c r="Z10" s="223">
        <v>6.1036087572574615E-2</v>
      </c>
      <c r="AA10" s="223">
        <v>6.1036087572574615E-2</v>
      </c>
      <c r="AB10" s="223">
        <v>6.1036087572574615E-2</v>
      </c>
      <c r="AC10" s="223">
        <v>6.1036087572574615E-2</v>
      </c>
      <c r="AD10" s="223">
        <v>6.1036087572574615E-2</v>
      </c>
      <c r="AE10" s="223">
        <v>6.1036087572574615E-2</v>
      </c>
      <c r="AF10" s="223">
        <v>6.1036087572574615E-2</v>
      </c>
      <c r="AG10" s="223">
        <v>6.1036087572574615E-2</v>
      </c>
    </row>
    <row r="11" spans="1:33">
      <c r="A11">
        <f t="shared" si="1"/>
        <v>345</v>
      </c>
      <c r="B11" s="224">
        <v>6.1036087572574615E-2</v>
      </c>
      <c r="C11" s="224">
        <v>6.1036087572574615E-2</v>
      </c>
      <c r="D11" s="224">
        <v>6.1036087572574615E-2</v>
      </c>
      <c r="E11" s="224">
        <v>6.1036087572574615E-2</v>
      </c>
      <c r="F11" s="224">
        <v>6.1036087572574615E-2</v>
      </c>
      <c r="G11" s="224">
        <v>6.1036087572574615E-2</v>
      </c>
      <c r="H11" s="224">
        <v>6.1036087572574615E-2</v>
      </c>
      <c r="I11" s="224">
        <v>6.1036087572574615E-2</v>
      </c>
      <c r="J11" s="224">
        <v>6.1036087572574615E-2</v>
      </c>
      <c r="K11" s="224">
        <v>6.1036087572574615E-2</v>
      </c>
      <c r="L11" s="224">
        <v>6.1036087572574615E-2</v>
      </c>
      <c r="M11" s="223">
        <v>6.1036087572574615E-2</v>
      </c>
      <c r="N11" s="223">
        <v>6.1036087572574615E-2</v>
      </c>
      <c r="O11" s="223">
        <v>6.1036087572574615E-2</v>
      </c>
      <c r="P11" s="223">
        <v>6.1036087572574615E-2</v>
      </c>
      <c r="Q11" s="223">
        <v>6.1036087572574615E-2</v>
      </c>
      <c r="R11" s="223">
        <v>6.1036087572574615E-2</v>
      </c>
      <c r="S11" s="223">
        <v>6.1036087572574615E-2</v>
      </c>
      <c r="T11" s="223">
        <v>6.1036087572574615E-2</v>
      </c>
      <c r="U11" s="223">
        <v>6.1036087572574615E-2</v>
      </c>
      <c r="V11" s="223"/>
      <c r="W11" s="223">
        <v>6.1036087572574615E-2</v>
      </c>
      <c r="X11" s="223">
        <v>6.1036087572574615E-2</v>
      </c>
      <c r="Y11" s="223">
        <v>6.1036087572574615E-2</v>
      </c>
      <c r="Z11" s="223">
        <v>6.1036087572574615E-2</v>
      </c>
      <c r="AA11" s="223">
        <v>6.1036087572574615E-2</v>
      </c>
      <c r="AB11" s="223">
        <v>6.1036087572574615E-2</v>
      </c>
      <c r="AC11" s="223">
        <v>6.1036087572574615E-2</v>
      </c>
      <c r="AD11" s="223">
        <v>6.1036087572574615E-2</v>
      </c>
      <c r="AE11" s="223">
        <v>6.1036087572574615E-2</v>
      </c>
      <c r="AF11" s="223">
        <v>6.1036087572574615E-2</v>
      </c>
      <c r="AG11" s="223">
        <v>6.1036087572574615E-2</v>
      </c>
    </row>
    <row r="12" spans="1:33">
      <c r="A12">
        <f t="shared" si="1"/>
        <v>350</v>
      </c>
      <c r="B12" s="224">
        <v>6.1036087572574615E-2</v>
      </c>
      <c r="C12" s="224">
        <v>6.1036087572574615E-2</v>
      </c>
      <c r="D12" s="224">
        <v>6.1036087572574615E-2</v>
      </c>
      <c r="E12" s="224">
        <v>6.1036087572574615E-2</v>
      </c>
      <c r="F12" s="224">
        <v>6.1036087572574615E-2</v>
      </c>
      <c r="G12" s="224">
        <v>6.1036087572574615E-2</v>
      </c>
      <c r="H12" s="224">
        <v>6.1036087572574615E-2</v>
      </c>
      <c r="I12" s="224">
        <v>6.1036087572574615E-2</v>
      </c>
      <c r="J12" s="224">
        <v>6.1036087572574615E-2</v>
      </c>
      <c r="K12" s="224">
        <v>6.1036087572574615E-2</v>
      </c>
      <c r="L12" s="224">
        <v>6.1036087572574615E-2</v>
      </c>
      <c r="M12" s="223">
        <v>6.1036087572574615E-2</v>
      </c>
      <c r="N12" s="223">
        <v>6.1036087572574615E-2</v>
      </c>
      <c r="O12" s="223">
        <v>6.1036087572574615E-2</v>
      </c>
      <c r="P12" s="223">
        <v>6.1036087572574615E-2</v>
      </c>
      <c r="Q12" s="223">
        <v>6.1036087572574615E-2</v>
      </c>
      <c r="R12" s="223">
        <v>6.1036087572574615E-2</v>
      </c>
      <c r="S12" s="223">
        <v>6.1036087572574615E-2</v>
      </c>
      <c r="T12" s="223">
        <v>6.1036087572574615E-2</v>
      </c>
      <c r="U12" s="223">
        <v>6.1036087572574615E-2</v>
      </c>
      <c r="V12" s="223"/>
      <c r="W12" s="223">
        <v>6.1036087572574615E-2</v>
      </c>
      <c r="X12" s="223">
        <v>6.1036087572574615E-2</v>
      </c>
      <c r="Y12" s="223">
        <v>6.1036087572574615E-2</v>
      </c>
      <c r="Z12" s="223">
        <v>6.1036087572574615E-2</v>
      </c>
      <c r="AA12" s="223">
        <v>6.1036087572574615E-2</v>
      </c>
      <c r="AB12" s="223">
        <v>6.1036087572574615E-2</v>
      </c>
      <c r="AC12" s="223">
        <v>6.1036087572574615E-2</v>
      </c>
      <c r="AD12" s="223">
        <v>6.1036087572574615E-2</v>
      </c>
      <c r="AE12" s="223">
        <v>6.1036087572574615E-2</v>
      </c>
      <c r="AF12" s="223">
        <v>6.1036087572574615E-2</v>
      </c>
      <c r="AG12" s="223">
        <v>6.1036087572574615E-2</v>
      </c>
    </row>
    <row r="13" spans="1:33">
      <c r="A13">
        <f t="shared" si="1"/>
        <v>355</v>
      </c>
      <c r="B13" s="224">
        <v>6.1036087572574615E-2</v>
      </c>
      <c r="C13" s="224">
        <v>6.1036087572574615E-2</v>
      </c>
      <c r="D13" s="224">
        <v>6.1036087572574615E-2</v>
      </c>
      <c r="E13" s="224">
        <v>6.1036087572574615E-2</v>
      </c>
      <c r="F13" s="224">
        <v>6.1036087572574615E-2</v>
      </c>
      <c r="G13" s="224">
        <v>6.1036087572574615E-2</v>
      </c>
      <c r="H13" s="224">
        <v>6.1036087572574615E-2</v>
      </c>
      <c r="I13" s="224">
        <v>6.1036087572574615E-2</v>
      </c>
      <c r="J13" s="224">
        <v>6.1036087572574615E-2</v>
      </c>
      <c r="K13" s="224">
        <v>6.1036087572574615E-2</v>
      </c>
      <c r="L13" s="224">
        <v>6.1036087572574615E-2</v>
      </c>
      <c r="M13" s="223">
        <v>6.1036087572574615E-2</v>
      </c>
      <c r="N13" s="223">
        <v>6.1036087572574615E-2</v>
      </c>
      <c r="O13" s="223">
        <v>6.1036087572574615E-2</v>
      </c>
      <c r="P13" s="223">
        <v>6.1036087572574615E-2</v>
      </c>
      <c r="Q13" s="223">
        <v>6.1036087572574615E-2</v>
      </c>
      <c r="R13" s="223">
        <v>6.1036087572574615E-2</v>
      </c>
      <c r="S13" s="223">
        <v>6.1036087572574615E-2</v>
      </c>
      <c r="T13" s="223">
        <v>6.1036087572574615E-2</v>
      </c>
      <c r="U13" s="223">
        <v>6.1036087572574615E-2</v>
      </c>
      <c r="V13" s="223"/>
      <c r="W13" s="223">
        <v>6.1036087572574615E-2</v>
      </c>
      <c r="X13" s="223">
        <v>6.1036087572574615E-2</v>
      </c>
      <c r="Y13" s="223">
        <v>6.1036087572574615E-2</v>
      </c>
      <c r="Z13" s="223">
        <v>6.1036087572574615E-2</v>
      </c>
      <c r="AA13" s="223">
        <v>6.1036087572574615E-2</v>
      </c>
      <c r="AB13" s="223">
        <v>6.1036087572574615E-2</v>
      </c>
      <c r="AC13" s="223">
        <v>6.1036087572574615E-2</v>
      </c>
      <c r="AD13" s="223">
        <v>6.1036087572574615E-2</v>
      </c>
      <c r="AE13" s="223">
        <v>6.1036087572574615E-2</v>
      </c>
      <c r="AF13" s="223">
        <v>6.1036087572574615E-2</v>
      </c>
      <c r="AG13" s="223">
        <v>6.1036087572574615E-2</v>
      </c>
    </row>
    <row r="14" spans="1:33">
      <c r="A14">
        <f t="shared" si="1"/>
        <v>360</v>
      </c>
      <c r="B14" s="224">
        <v>6.1036087572574615E-2</v>
      </c>
      <c r="C14" s="224">
        <v>6.1036087572574615E-2</v>
      </c>
      <c r="D14" s="224">
        <v>6.1036087572574615E-2</v>
      </c>
      <c r="E14" s="224">
        <v>6.1036087572574615E-2</v>
      </c>
      <c r="F14" s="224">
        <v>6.1036087572574615E-2</v>
      </c>
      <c r="G14" s="224">
        <v>6.1036087572574615E-2</v>
      </c>
      <c r="H14" s="224">
        <v>6.1036087572574615E-2</v>
      </c>
      <c r="I14" s="224">
        <v>6.1036087572574615E-2</v>
      </c>
      <c r="J14" s="224">
        <v>6.1036087572574615E-2</v>
      </c>
      <c r="K14" s="224">
        <v>6.1036087572574615E-2</v>
      </c>
      <c r="L14" s="224">
        <v>6.1036087572574615E-2</v>
      </c>
      <c r="M14" s="223">
        <v>6.1036087572574615E-2</v>
      </c>
      <c r="N14" s="223">
        <v>6.1036087572574615E-2</v>
      </c>
      <c r="O14" s="223">
        <v>6.1036087572574615E-2</v>
      </c>
      <c r="P14" s="223">
        <v>6.1036087572574615E-2</v>
      </c>
      <c r="Q14" s="223">
        <v>6.1036087572574615E-2</v>
      </c>
      <c r="R14" s="223">
        <v>6.1036087572574615E-2</v>
      </c>
      <c r="S14" s="223">
        <v>6.1036087572574615E-2</v>
      </c>
      <c r="T14" s="223">
        <v>6.1036087572574615E-2</v>
      </c>
      <c r="U14" s="223">
        <v>6.1036087572574615E-2</v>
      </c>
      <c r="V14" s="223"/>
      <c r="W14" s="223">
        <v>6.1036087572574615E-2</v>
      </c>
      <c r="X14" s="223">
        <v>6.1036087572574615E-2</v>
      </c>
      <c r="Y14" s="223">
        <v>6.1036087572574615E-2</v>
      </c>
      <c r="Z14" s="223">
        <v>6.1036087572574615E-2</v>
      </c>
      <c r="AA14" s="223">
        <v>6.1036087572574615E-2</v>
      </c>
      <c r="AB14" s="223">
        <v>6.1036087572574615E-2</v>
      </c>
      <c r="AC14" s="223">
        <v>6.1036087572574615E-2</v>
      </c>
      <c r="AD14" s="223">
        <v>6.1036087572574615E-2</v>
      </c>
      <c r="AE14" s="223">
        <v>6.1036087572574615E-2</v>
      </c>
      <c r="AF14" s="223">
        <v>6.1036087572574615E-2</v>
      </c>
      <c r="AG14" s="223">
        <v>6.1036087572574615E-2</v>
      </c>
    </row>
    <row r="15" spans="1:33">
      <c r="A15">
        <f t="shared" si="1"/>
        <v>365</v>
      </c>
      <c r="B15" s="224">
        <v>6.1036087572574615E-2</v>
      </c>
      <c r="C15" s="224">
        <v>6.1036087572574615E-2</v>
      </c>
      <c r="D15" s="224">
        <v>6.1036087572574615E-2</v>
      </c>
      <c r="E15" s="224">
        <v>6.1036087572574615E-2</v>
      </c>
      <c r="F15" s="224">
        <v>6.1036087572574615E-2</v>
      </c>
      <c r="G15" s="224">
        <v>6.1036087572574615E-2</v>
      </c>
      <c r="H15" s="224">
        <v>6.1036087572574615E-2</v>
      </c>
      <c r="I15" s="224">
        <v>6.1036087572574615E-2</v>
      </c>
      <c r="J15" s="224">
        <v>6.1036087572574615E-2</v>
      </c>
      <c r="K15" s="224">
        <v>0</v>
      </c>
      <c r="L15" s="224">
        <v>6.1036087572574615E-2</v>
      </c>
      <c r="M15" s="223">
        <v>6.1036087572574615E-2</v>
      </c>
      <c r="N15" s="223">
        <v>6.1036087572574615E-2</v>
      </c>
      <c r="O15" s="223">
        <v>6.1036087572574615E-2</v>
      </c>
      <c r="P15" s="223">
        <v>6.1036087572574615E-2</v>
      </c>
      <c r="Q15" s="223">
        <v>6.1036087572574615E-2</v>
      </c>
      <c r="R15" s="223">
        <v>6.1036087572574615E-2</v>
      </c>
      <c r="S15" s="223">
        <v>6.1036087572574615E-2</v>
      </c>
      <c r="T15" s="223">
        <v>6.1036087572574615E-2</v>
      </c>
      <c r="U15" s="223">
        <v>6.1036087572574615E-2</v>
      </c>
      <c r="V15" s="223"/>
      <c r="W15" s="223">
        <v>6.1036087572574615E-2</v>
      </c>
      <c r="X15" s="223">
        <v>6.1036087572574615E-2</v>
      </c>
      <c r="Y15" s="223">
        <v>6.1036087572574615E-2</v>
      </c>
      <c r="Z15" s="223">
        <v>6.1036087572574615E-2</v>
      </c>
      <c r="AA15" s="223">
        <v>0</v>
      </c>
      <c r="AB15" s="223">
        <v>6.1036087572574615E-2</v>
      </c>
      <c r="AC15" s="223">
        <v>6.1036087572574615E-2</v>
      </c>
      <c r="AD15" s="223">
        <v>6.1036087572574615E-2</v>
      </c>
      <c r="AE15" s="223">
        <v>6.1036087572574615E-2</v>
      </c>
      <c r="AF15" s="223">
        <v>6.1036087572574615E-2</v>
      </c>
      <c r="AG15" s="223">
        <v>6.1036087572574615E-2</v>
      </c>
    </row>
    <row r="16" spans="1:33">
      <c r="A16">
        <f t="shared" si="1"/>
        <v>370</v>
      </c>
      <c r="B16" s="224">
        <v>6.1036087572574615E-2</v>
      </c>
      <c r="C16" s="224">
        <v>6.1036087572574615E-2</v>
      </c>
      <c r="D16" s="224">
        <v>6.1036087572574615E-2</v>
      </c>
      <c r="E16" s="224">
        <v>6.1036087572574615E-2</v>
      </c>
      <c r="F16" s="224">
        <v>6.1036087572574615E-2</v>
      </c>
      <c r="G16" s="224">
        <v>6.1036087572574615E-2</v>
      </c>
      <c r="H16" s="224">
        <v>6.1036087572574615E-2</v>
      </c>
      <c r="I16" s="224">
        <v>6.1036087572574615E-2</v>
      </c>
      <c r="J16" s="224">
        <v>6.1036087572574615E-2</v>
      </c>
      <c r="K16" s="224">
        <v>0</v>
      </c>
      <c r="L16" s="224">
        <v>6.1036087572574615E-2</v>
      </c>
      <c r="M16" s="223">
        <v>6.1036087572574615E-2</v>
      </c>
      <c r="N16" s="223">
        <v>6.1036087572574615E-2</v>
      </c>
      <c r="O16" s="223">
        <v>6.1036087572574615E-2</v>
      </c>
      <c r="P16" s="223">
        <v>6.1036087572574615E-2</v>
      </c>
      <c r="Q16" s="223">
        <v>6.1036087572574615E-2</v>
      </c>
      <c r="R16" s="223">
        <v>6.1036087572574615E-2</v>
      </c>
      <c r="S16" s="223">
        <v>6.1036087572574615E-2</v>
      </c>
      <c r="T16" s="223">
        <v>6.1036087572574615E-2</v>
      </c>
      <c r="U16" s="223">
        <v>6.1036087572574615E-2</v>
      </c>
      <c r="V16" s="223"/>
      <c r="W16" s="223">
        <v>6.1036087572574615E-2</v>
      </c>
      <c r="X16" s="223">
        <v>6.1036087572574615E-2</v>
      </c>
      <c r="Y16" s="223">
        <v>6.1036087572574615E-2</v>
      </c>
      <c r="Z16" s="223">
        <v>6.1036087572574615E-2</v>
      </c>
      <c r="AA16" s="223">
        <v>6.1036087572574615E-2</v>
      </c>
      <c r="AB16" s="223">
        <v>6.1036087572574615E-2</v>
      </c>
      <c r="AC16" s="223">
        <v>0</v>
      </c>
      <c r="AD16" s="223">
        <v>6.1036087572574615E-2</v>
      </c>
      <c r="AE16" s="223">
        <v>6.1036087572574615E-2</v>
      </c>
      <c r="AF16" s="223">
        <v>6.1036087572574615E-2</v>
      </c>
      <c r="AG16" s="223">
        <v>6.1036087572574615E-2</v>
      </c>
    </row>
    <row r="17" spans="1:33">
      <c r="A17">
        <f t="shared" si="1"/>
        <v>375</v>
      </c>
      <c r="B17" s="224">
        <v>0.12207217514514923</v>
      </c>
      <c r="C17" s="224">
        <v>0.12207217514514923</v>
      </c>
      <c r="D17" s="224">
        <v>0.12207217514514923</v>
      </c>
      <c r="E17" s="224">
        <v>0.12207217514514923</v>
      </c>
      <c r="F17" s="224">
        <v>0.12207217514514923</v>
      </c>
      <c r="G17" s="224">
        <v>0.12207217514514923</v>
      </c>
      <c r="H17" s="224">
        <v>0.12207217514514923</v>
      </c>
      <c r="I17" s="224">
        <v>0.12207217514514923</v>
      </c>
      <c r="J17" s="224">
        <v>0.12207217514514923</v>
      </c>
      <c r="K17" s="224">
        <v>0.12207217514514923</v>
      </c>
      <c r="L17" s="224">
        <v>0.12207217514514923</v>
      </c>
      <c r="M17" s="223">
        <v>0.12207217514514923</v>
      </c>
      <c r="N17" s="223">
        <v>0.12207217514514923</v>
      </c>
      <c r="O17" s="223">
        <v>0.12207217514514923</v>
      </c>
      <c r="P17" s="223">
        <v>0.12207217514514923</v>
      </c>
      <c r="Q17" s="223">
        <v>0.12207217514514923</v>
      </c>
      <c r="R17" s="223">
        <v>0.12207217514514923</v>
      </c>
      <c r="S17" s="223">
        <v>0.12207217514514923</v>
      </c>
      <c r="T17" s="223">
        <v>0.12207217514514923</v>
      </c>
      <c r="U17" s="223">
        <v>0.12207217514514923</v>
      </c>
      <c r="V17" s="223"/>
      <c r="W17" s="223">
        <v>0.12207217514514923</v>
      </c>
      <c r="X17" s="223">
        <v>0.12207217514514923</v>
      </c>
      <c r="Y17" s="223">
        <v>0.18310827016830444</v>
      </c>
      <c r="Z17" s="223">
        <v>0.18310827016830444</v>
      </c>
      <c r="AA17" s="223">
        <v>0.18310827016830444</v>
      </c>
      <c r="AB17" s="223">
        <v>0.18310827016830444</v>
      </c>
      <c r="AC17" s="223">
        <v>0.12207217514514923</v>
      </c>
      <c r="AD17" s="223">
        <v>0.18310827016830444</v>
      </c>
      <c r="AE17" s="223">
        <v>0.12207217514514923</v>
      </c>
      <c r="AF17" s="223">
        <v>0.18310827016830444</v>
      </c>
      <c r="AG17" s="223">
        <v>0.18310827016830444</v>
      </c>
    </row>
    <row r="18" spans="1:33">
      <c r="A18">
        <f t="shared" si="1"/>
        <v>380</v>
      </c>
      <c r="B18" s="224">
        <v>0.30518043041229248</v>
      </c>
      <c r="C18" s="224">
        <v>0.36621654033660889</v>
      </c>
      <c r="D18" s="224">
        <v>0.30518043041229248</v>
      </c>
      <c r="E18" s="224">
        <v>0.42725262045860291</v>
      </c>
      <c r="F18" s="224">
        <v>0.36621654033660889</v>
      </c>
      <c r="G18" s="224">
        <v>0.36621654033660889</v>
      </c>
      <c r="H18" s="224">
        <v>0.30518043041229248</v>
      </c>
      <c r="I18" s="224">
        <v>0.30518043041229248</v>
      </c>
      <c r="J18" s="224">
        <v>0.36621654033660889</v>
      </c>
      <c r="K18" s="224">
        <v>0.36621654033660889</v>
      </c>
      <c r="L18" s="224">
        <v>0.36621654033660889</v>
      </c>
      <c r="M18" s="223">
        <v>0.36621654033660889</v>
      </c>
      <c r="N18" s="223">
        <v>0.30518043041229248</v>
      </c>
      <c r="O18" s="223">
        <v>0.42725262045860291</v>
      </c>
      <c r="P18" s="223">
        <v>0.36621654033660889</v>
      </c>
      <c r="Q18" s="223">
        <v>0.42725262045860291</v>
      </c>
      <c r="R18" s="223">
        <v>0.42725262045860291</v>
      </c>
      <c r="S18" s="223">
        <v>0.36621654033660889</v>
      </c>
      <c r="T18" s="223">
        <v>0.36621654033660889</v>
      </c>
      <c r="U18" s="223">
        <v>0.42725262045860291</v>
      </c>
      <c r="V18" s="223"/>
      <c r="W18" s="223">
        <v>0.42725262045860291</v>
      </c>
      <c r="X18" s="223">
        <v>0.36621654033660889</v>
      </c>
      <c r="Y18" s="223">
        <v>0.42725262045860291</v>
      </c>
      <c r="Z18" s="223">
        <v>0.42725262045860291</v>
      </c>
      <c r="AA18" s="223">
        <v>0.36621654033660889</v>
      </c>
      <c r="AB18" s="223">
        <v>0.42725262045860291</v>
      </c>
      <c r="AC18" s="223">
        <v>0.36621654033660889</v>
      </c>
      <c r="AD18" s="223">
        <v>0.42725262045860291</v>
      </c>
      <c r="AE18" s="223">
        <v>0.48828870058059692</v>
      </c>
      <c r="AF18" s="223">
        <v>0.48828870058059692</v>
      </c>
      <c r="AG18" s="223">
        <v>0.48828870058059692</v>
      </c>
    </row>
    <row r="19" spans="1:33">
      <c r="A19">
        <f t="shared" si="1"/>
        <v>385</v>
      </c>
      <c r="B19" s="224">
        <v>0.73243308067321777</v>
      </c>
      <c r="C19" s="224">
        <v>0.73243308067321777</v>
      </c>
      <c r="D19" s="224">
        <v>0.73243308067321777</v>
      </c>
      <c r="E19" s="224">
        <v>0.61036086082458496</v>
      </c>
      <c r="F19" s="224">
        <v>0.73243308067321777</v>
      </c>
      <c r="G19" s="224">
        <v>0.67139697074890137</v>
      </c>
      <c r="H19" s="224">
        <v>0.7934691309928894</v>
      </c>
      <c r="I19" s="224">
        <v>0.67139697074890137</v>
      </c>
      <c r="J19" s="224">
        <v>0.61036086082458496</v>
      </c>
      <c r="K19" s="224">
        <v>0.48828870058059692</v>
      </c>
      <c r="L19" s="224">
        <v>0.7934691309928894</v>
      </c>
      <c r="M19" s="223">
        <v>0.7934691309928894</v>
      </c>
      <c r="N19" s="223">
        <v>0.48828870058059692</v>
      </c>
      <c r="O19" s="223">
        <v>0.7934691309928894</v>
      </c>
      <c r="P19" s="223">
        <v>0.85450524091720581</v>
      </c>
      <c r="Q19" s="223">
        <v>0.73243308067321777</v>
      </c>
      <c r="R19" s="223">
        <v>0.73243308067321777</v>
      </c>
      <c r="S19" s="223">
        <v>0.54932481050491333</v>
      </c>
      <c r="T19" s="223">
        <v>0.7934691309928894</v>
      </c>
      <c r="U19" s="223">
        <v>0.7934691309928894</v>
      </c>
      <c r="V19" s="223"/>
      <c r="W19" s="223">
        <v>0.85450524091720581</v>
      </c>
      <c r="X19" s="223">
        <v>0.7934691309928894</v>
      </c>
      <c r="Y19" s="223">
        <v>0.61036086082458496</v>
      </c>
      <c r="Z19" s="223">
        <v>0.73243308067321777</v>
      </c>
      <c r="AA19" s="223">
        <v>0.54932481050491333</v>
      </c>
      <c r="AB19" s="223">
        <v>0.85450524091720581</v>
      </c>
      <c r="AC19" s="223">
        <v>0.7934691309928894</v>
      </c>
      <c r="AD19" s="223">
        <v>0.54932481050491333</v>
      </c>
      <c r="AE19" s="223">
        <v>0.85450524091720581</v>
      </c>
      <c r="AF19" s="223">
        <v>0.85450524091720581</v>
      </c>
      <c r="AG19" s="223">
        <v>0.85450524091720581</v>
      </c>
    </row>
    <row r="20" spans="1:33">
      <c r="A20">
        <f t="shared" si="1"/>
        <v>390</v>
      </c>
      <c r="B20" s="224">
        <v>0.85450524091720581</v>
      </c>
      <c r="C20" s="224">
        <v>1.0986496210098267</v>
      </c>
      <c r="D20" s="224">
        <v>1.1596856117248535</v>
      </c>
      <c r="E20" s="224">
        <v>0.7934691309928894</v>
      </c>
      <c r="F20" s="224">
        <v>1.2207217216491699</v>
      </c>
      <c r="G20" s="224">
        <v>0.7934691309928894</v>
      </c>
      <c r="H20" s="224">
        <v>1.0376135110855103</v>
      </c>
      <c r="I20" s="224">
        <v>1.1596856117248535</v>
      </c>
      <c r="J20" s="224">
        <v>0.91554129123687744</v>
      </c>
      <c r="K20" s="224">
        <v>0.67139697074890137</v>
      </c>
      <c r="L20" s="224">
        <v>1.0376135110855103</v>
      </c>
      <c r="M20" s="223">
        <v>0.91554129123687744</v>
      </c>
      <c r="N20" s="223">
        <v>0.7934691309928894</v>
      </c>
      <c r="O20" s="223">
        <v>1.0376135110855103</v>
      </c>
      <c r="P20" s="223">
        <v>0.97657740116119385</v>
      </c>
      <c r="Q20" s="223">
        <v>0.97657740116119385</v>
      </c>
      <c r="R20" s="223">
        <v>1.0986496210098267</v>
      </c>
      <c r="S20" s="223">
        <v>0.73243308067321777</v>
      </c>
      <c r="T20" s="223">
        <v>1.2817578315734863</v>
      </c>
      <c r="U20" s="223">
        <v>1.0986496210098267</v>
      </c>
      <c r="V20" s="223"/>
      <c r="W20" s="223">
        <v>1.0376135110855103</v>
      </c>
      <c r="X20" s="223">
        <v>0.91554129123687744</v>
      </c>
      <c r="Y20" s="223">
        <v>0.7934691309928894</v>
      </c>
      <c r="Z20" s="223">
        <v>1.0986496210098267</v>
      </c>
      <c r="AA20" s="223">
        <v>0.7934691309928894</v>
      </c>
      <c r="AB20" s="223">
        <v>1.4038300514221191</v>
      </c>
      <c r="AC20" s="223">
        <v>0.85450524091720581</v>
      </c>
      <c r="AD20" s="223">
        <v>0.91554129123687744</v>
      </c>
      <c r="AE20" s="223">
        <v>1.0986496210098267</v>
      </c>
      <c r="AF20" s="223">
        <v>1.1596856117248535</v>
      </c>
      <c r="AG20" s="223">
        <v>1.0986496210098267</v>
      </c>
    </row>
    <row r="21" spans="1:33">
      <c r="A21">
        <f t="shared" si="1"/>
        <v>395</v>
      </c>
      <c r="B21" s="224">
        <v>0.85450524091720581</v>
      </c>
      <c r="C21" s="224">
        <v>1.4648661613464355</v>
      </c>
      <c r="D21" s="224">
        <v>1.1596856117248535</v>
      </c>
      <c r="E21" s="224">
        <v>1.0986496210098267</v>
      </c>
      <c r="F21" s="224">
        <v>1.2817578315734863</v>
      </c>
      <c r="G21" s="224">
        <v>0.97657740116119385</v>
      </c>
      <c r="H21" s="224">
        <v>0.97657740116119385</v>
      </c>
      <c r="I21" s="224">
        <v>1.2207217216491699</v>
      </c>
      <c r="J21" s="224">
        <v>1.2817578315734863</v>
      </c>
      <c r="K21" s="224">
        <v>1.0986496210098267</v>
      </c>
      <c r="L21" s="224">
        <v>0.91554129123687744</v>
      </c>
      <c r="M21" s="223">
        <v>0.91554129123687744</v>
      </c>
      <c r="N21" s="223">
        <v>1.1596856117248535</v>
      </c>
      <c r="O21" s="223">
        <v>1.3427939414978027</v>
      </c>
      <c r="P21" s="223">
        <v>0.97657740116119385</v>
      </c>
      <c r="Q21" s="223">
        <v>1.4648661613464355</v>
      </c>
      <c r="R21" s="223">
        <v>1.5259021520614624</v>
      </c>
      <c r="S21" s="223">
        <v>1.1596856117248535</v>
      </c>
      <c r="T21" s="223">
        <v>1.2817578315734863</v>
      </c>
      <c r="U21" s="223">
        <v>1.5259021520614624</v>
      </c>
      <c r="V21" s="223"/>
      <c r="W21" s="223">
        <v>1.2817578315734863</v>
      </c>
      <c r="X21" s="223">
        <v>0.91554129123687744</v>
      </c>
      <c r="Y21" s="223">
        <v>1.1596856117248535</v>
      </c>
      <c r="Z21" s="223">
        <v>1.5259021520614624</v>
      </c>
      <c r="AA21" s="223">
        <v>1.2207217216491699</v>
      </c>
      <c r="AB21" s="223">
        <v>1.3427939414978027</v>
      </c>
      <c r="AC21" s="223">
        <v>0.97657740116119385</v>
      </c>
      <c r="AD21" s="223">
        <v>1.3427939414978027</v>
      </c>
      <c r="AE21" s="223">
        <v>1.5259021520614624</v>
      </c>
      <c r="AF21" s="223">
        <v>1.5869382619857788</v>
      </c>
      <c r="AG21" s="223">
        <v>1.5869382619857788</v>
      </c>
    </row>
    <row r="22" spans="1:33">
      <c r="A22">
        <f t="shared" si="1"/>
        <v>400</v>
      </c>
      <c r="B22" s="224">
        <v>1.1596856117248535</v>
      </c>
      <c r="C22" s="224">
        <v>1.4648661613464355</v>
      </c>
      <c r="D22" s="224">
        <v>1.0986496210098267</v>
      </c>
      <c r="E22" s="224">
        <v>1.2817578315734863</v>
      </c>
      <c r="F22" s="224">
        <v>1.1596856117248535</v>
      </c>
      <c r="G22" s="224">
        <v>1.2207217216491699</v>
      </c>
      <c r="H22" s="224">
        <v>1.0986496210098267</v>
      </c>
      <c r="I22" s="224">
        <v>1.0376135110855103</v>
      </c>
      <c r="J22" s="224">
        <v>1.2207217216491699</v>
      </c>
      <c r="K22" s="224">
        <v>1.3427939414978027</v>
      </c>
      <c r="L22" s="224">
        <v>1.2207217216491699</v>
      </c>
      <c r="M22" s="223">
        <v>1.1596856117248535</v>
      </c>
      <c r="N22" s="223">
        <v>1.4038300514221191</v>
      </c>
      <c r="O22" s="223">
        <v>1.4648661613464355</v>
      </c>
      <c r="P22" s="223">
        <v>1.4038300514221191</v>
      </c>
      <c r="Q22" s="223">
        <v>1.4648661613464355</v>
      </c>
      <c r="R22" s="223">
        <v>1.4038300514221191</v>
      </c>
      <c r="S22" s="223">
        <v>1.4038300514221191</v>
      </c>
      <c r="T22" s="223">
        <v>1.2207217216491699</v>
      </c>
      <c r="U22" s="223">
        <v>1.4648661613464355</v>
      </c>
      <c r="V22" s="223"/>
      <c r="W22" s="223">
        <v>1.5259021520614624</v>
      </c>
      <c r="X22" s="223">
        <v>1.3427939414978027</v>
      </c>
      <c r="Y22" s="223">
        <v>1.4648661613464355</v>
      </c>
      <c r="Z22" s="223">
        <v>1.3427939414978027</v>
      </c>
      <c r="AA22" s="223">
        <v>1.4648661613464355</v>
      </c>
      <c r="AB22" s="223">
        <v>1.2207217216491699</v>
      </c>
      <c r="AC22" s="223">
        <v>1.3427939414978027</v>
      </c>
      <c r="AD22" s="223">
        <v>1.5259021520614624</v>
      </c>
      <c r="AE22" s="223">
        <v>1.5869382619857788</v>
      </c>
      <c r="AF22" s="223">
        <v>1.5259021520614624</v>
      </c>
      <c r="AG22" s="223">
        <v>1.6479743719100952</v>
      </c>
    </row>
    <row r="23" spans="1:33">
      <c r="A23">
        <f t="shared" si="1"/>
        <v>405</v>
      </c>
      <c r="B23" s="224">
        <v>1.3427939414978027</v>
      </c>
      <c r="C23" s="224">
        <v>1.2817578315734863</v>
      </c>
      <c r="D23" s="224">
        <v>1.2207217216491699</v>
      </c>
      <c r="E23" s="224">
        <v>1.3427939414978027</v>
      </c>
      <c r="F23" s="224">
        <v>1.3427939414978027</v>
      </c>
      <c r="G23" s="224">
        <v>1.3427939414978027</v>
      </c>
      <c r="H23" s="224">
        <v>1.2817578315734863</v>
      </c>
      <c r="I23" s="224">
        <v>1.2817578315734863</v>
      </c>
      <c r="J23" s="224">
        <v>1.0986496210098267</v>
      </c>
      <c r="K23" s="224">
        <v>1.4038300514221191</v>
      </c>
      <c r="L23" s="224">
        <v>1.4648661613464355</v>
      </c>
      <c r="M23" s="223">
        <v>1.2817578315734863</v>
      </c>
      <c r="N23" s="223">
        <v>1.4648661613464355</v>
      </c>
      <c r="O23" s="223">
        <v>1.2207217216491699</v>
      </c>
      <c r="P23" s="223">
        <v>1.5259021520614624</v>
      </c>
      <c r="Q23" s="223">
        <v>1.2207217216491699</v>
      </c>
      <c r="R23" s="223">
        <v>1.2207217216491699</v>
      </c>
      <c r="S23" s="223">
        <v>1.5259021520614624</v>
      </c>
      <c r="T23" s="223">
        <v>1.3427939414978027</v>
      </c>
      <c r="U23" s="223">
        <v>1.2817578315734863</v>
      </c>
      <c r="V23" s="223"/>
      <c r="W23" s="223">
        <v>1.4038300514221191</v>
      </c>
      <c r="X23" s="223">
        <v>1.4038300514221191</v>
      </c>
      <c r="Y23" s="223">
        <v>1.5259021520614624</v>
      </c>
      <c r="Z23" s="223">
        <v>1.1596856117248535</v>
      </c>
      <c r="AA23" s="223">
        <v>1.5259021520614624</v>
      </c>
      <c r="AB23" s="223">
        <v>1.4038300514221191</v>
      </c>
      <c r="AC23" s="223">
        <v>1.4038300514221191</v>
      </c>
      <c r="AD23" s="223">
        <v>1.4648661613464355</v>
      </c>
      <c r="AE23" s="223">
        <v>1.2817578315734863</v>
      </c>
      <c r="AF23" s="223">
        <v>1.2817578315734863</v>
      </c>
      <c r="AG23" s="223">
        <v>1.3427939414978027</v>
      </c>
    </row>
    <row r="24" spans="1:33">
      <c r="A24">
        <f t="shared" si="1"/>
        <v>410</v>
      </c>
      <c r="B24" s="224">
        <v>1.4038300514221191</v>
      </c>
      <c r="C24" s="224">
        <v>1.4038300514221191</v>
      </c>
      <c r="D24" s="224">
        <v>1.2817578315734863</v>
      </c>
      <c r="E24" s="224">
        <v>1.3427939414978027</v>
      </c>
      <c r="F24" s="224">
        <v>1.2817578315734863</v>
      </c>
      <c r="G24" s="224">
        <v>1.4038300514221191</v>
      </c>
      <c r="H24" s="224">
        <v>1.3427939414978027</v>
      </c>
      <c r="I24" s="224">
        <v>1.3427939414978027</v>
      </c>
      <c r="J24" s="224">
        <v>1.1596856117248535</v>
      </c>
      <c r="K24" s="224">
        <v>1.2207217216491699</v>
      </c>
      <c r="L24" s="224">
        <v>1.5259021520614624</v>
      </c>
      <c r="M24" s="223">
        <v>1.3427939414978027</v>
      </c>
      <c r="N24" s="223">
        <v>1.2207217216491699</v>
      </c>
      <c r="O24" s="223">
        <v>1.2207217216491699</v>
      </c>
      <c r="P24" s="223">
        <v>1.5869382619857788</v>
      </c>
      <c r="Q24" s="223">
        <v>1.2817578315734863</v>
      </c>
      <c r="R24" s="223">
        <v>1.3427939414978027</v>
      </c>
      <c r="S24" s="223">
        <v>1.3427939414978027</v>
      </c>
      <c r="T24" s="223">
        <v>1.3427939414978027</v>
      </c>
      <c r="U24" s="223">
        <v>1.3427939414978027</v>
      </c>
      <c r="V24" s="223"/>
      <c r="W24" s="223">
        <v>1.2207217216491699</v>
      </c>
      <c r="X24" s="223">
        <v>1.5259021520614624</v>
      </c>
      <c r="Y24" s="223">
        <v>1.4648661613464355</v>
      </c>
      <c r="Z24" s="223">
        <v>1.2817578315734863</v>
      </c>
      <c r="AA24" s="223">
        <v>1.3427939414978027</v>
      </c>
      <c r="AB24" s="223">
        <v>1.4038300514221191</v>
      </c>
      <c r="AC24" s="223">
        <v>1.4648661613464355</v>
      </c>
      <c r="AD24" s="223">
        <v>1.2207217216491699</v>
      </c>
      <c r="AE24" s="223">
        <v>1.3427939414978027</v>
      </c>
      <c r="AF24" s="223">
        <v>1.4038300514221191</v>
      </c>
      <c r="AG24" s="223">
        <v>1.3427939414978027</v>
      </c>
    </row>
    <row r="25" spans="1:33">
      <c r="A25">
        <f t="shared" si="1"/>
        <v>415</v>
      </c>
      <c r="B25" s="224">
        <v>1.3427939414978027</v>
      </c>
      <c r="C25" s="224">
        <v>1.3427939414978027</v>
      </c>
      <c r="D25" s="224">
        <v>1.3427939414978027</v>
      </c>
      <c r="E25" s="224">
        <v>1.0376135110855103</v>
      </c>
      <c r="F25" s="224">
        <v>1.3427939414978027</v>
      </c>
      <c r="G25" s="224">
        <v>1.2207217216491699</v>
      </c>
      <c r="H25" s="224">
        <v>1.4648661613464355</v>
      </c>
      <c r="I25" s="224">
        <v>1.3427939414978027</v>
      </c>
      <c r="J25" s="224">
        <v>1.1596856117248535</v>
      </c>
      <c r="K25" s="224">
        <v>0.97657740116119385</v>
      </c>
      <c r="L25" s="224">
        <v>1.5259021520614624</v>
      </c>
      <c r="M25" s="223">
        <v>1.3427939414978027</v>
      </c>
      <c r="N25" s="223">
        <v>1.0986496210098267</v>
      </c>
      <c r="O25" s="223">
        <v>1.2207217216491699</v>
      </c>
      <c r="P25" s="223">
        <v>1.5259021520614624</v>
      </c>
      <c r="Q25" s="223">
        <v>1.2817578315734863</v>
      </c>
      <c r="R25" s="223">
        <v>1.3427939414978027</v>
      </c>
      <c r="S25" s="223">
        <v>1.0986496210098267</v>
      </c>
      <c r="T25" s="223">
        <v>1.4038300514221191</v>
      </c>
      <c r="U25" s="223">
        <v>1.3427939414978027</v>
      </c>
      <c r="V25" s="223"/>
      <c r="W25" s="223">
        <v>1.2207217216491699</v>
      </c>
      <c r="X25" s="223">
        <v>1.4648661613464355</v>
      </c>
      <c r="Y25" s="223">
        <v>1.1596856117248535</v>
      </c>
      <c r="Z25" s="223">
        <v>1.2817578315734863</v>
      </c>
      <c r="AA25" s="223">
        <v>1.0376135110855103</v>
      </c>
      <c r="AB25" s="223">
        <v>1.4038300514221191</v>
      </c>
      <c r="AC25" s="223">
        <v>1.4038300514221191</v>
      </c>
      <c r="AD25" s="223">
        <v>1.0376135110855103</v>
      </c>
      <c r="AE25" s="223">
        <v>1.2817578315734863</v>
      </c>
      <c r="AF25" s="223">
        <v>1.3427939414978027</v>
      </c>
      <c r="AG25" s="223">
        <v>1.4038300514221191</v>
      </c>
    </row>
    <row r="26" spans="1:33">
      <c r="A26">
        <f t="shared" si="1"/>
        <v>420</v>
      </c>
      <c r="B26" s="224">
        <v>0.97657740116119385</v>
      </c>
      <c r="C26" s="224">
        <v>1.2207217216491699</v>
      </c>
      <c r="D26" s="224">
        <v>1.3427939414978027</v>
      </c>
      <c r="E26" s="224">
        <v>0.7934691309928894</v>
      </c>
      <c r="F26" s="224">
        <v>1.2817578315734863</v>
      </c>
      <c r="G26" s="224">
        <v>0.91554129123687744</v>
      </c>
      <c r="H26" s="224">
        <v>1.1596856117248535</v>
      </c>
      <c r="I26" s="224">
        <v>1.2817578315734863</v>
      </c>
      <c r="J26" s="224">
        <v>1.1596856117248535</v>
      </c>
      <c r="K26" s="224">
        <v>0.85450524091720581</v>
      </c>
      <c r="L26" s="224">
        <v>1.0986496210098267</v>
      </c>
      <c r="M26" s="223">
        <v>0.91554129123687744</v>
      </c>
      <c r="N26" s="223">
        <v>1.0986496210098267</v>
      </c>
      <c r="O26" s="223">
        <v>1.0376135110855103</v>
      </c>
      <c r="P26" s="223">
        <v>1.0986496210098267</v>
      </c>
      <c r="Q26" s="223">
        <v>1.1596856117248535</v>
      </c>
      <c r="R26" s="223">
        <v>1.2817578315734863</v>
      </c>
      <c r="S26" s="223">
        <v>0.97657740116119385</v>
      </c>
      <c r="T26" s="223">
        <v>1.2817578315734863</v>
      </c>
      <c r="U26" s="223">
        <v>1.2207217216491699</v>
      </c>
      <c r="V26" s="223"/>
      <c r="W26" s="223">
        <v>1.0376135110855103</v>
      </c>
      <c r="X26" s="223">
        <v>1.0376135110855103</v>
      </c>
      <c r="Y26" s="223">
        <v>0.97657740116119385</v>
      </c>
      <c r="Z26" s="223">
        <v>1.1596856117248535</v>
      </c>
      <c r="AA26" s="223">
        <v>0.97657740116119385</v>
      </c>
      <c r="AB26" s="223">
        <v>1.3427939414978027</v>
      </c>
      <c r="AC26" s="223">
        <v>0.91554129123687744</v>
      </c>
      <c r="AD26" s="223">
        <v>0.97657740116119385</v>
      </c>
      <c r="AE26" s="223">
        <v>1.1596856117248535</v>
      </c>
      <c r="AF26" s="223">
        <v>1.2207217216491699</v>
      </c>
      <c r="AG26" s="223">
        <v>1.2207217216491699</v>
      </c>
    </row>
    <row r="27" spans="1:33">
      <c r="A27">
        <f t="shared" si="1"/>
        <v>425</v>
      </c>
      <c r="B27" s="224">
        <v>0.67139697074890137</v>
      </c>
      <c r="C27" s="224">
        <v>0.97657740116119385</v>
      </c>
      <c r="D27" s="224">
        <v>0.85450524091720581</v>
      </c>
      <c r="E27" s="224">
        <v>0.85450524091720581</v>
      </c>
      <c r="F27" s="224">
        <v>0.85450524091720581</v>
      </c>
      <c r="G27" s="224">
        <v>0.7934691309928894</v>
      </c>
      <c r="H27" s="224">
        <v>0.73243308067321777</v>
      </c>
      <c r="I27" s="224">
        <v>0.85450524091720581</v>
      </c>
      <c r="J27" s="224">
        <v>1.0376135110855103</v>
      </c>
      <c r="K27" s="224">
        <v>0.85450524091720581</v>
      </c>
      <c r="L27" s="224">
        <v>0.7934691309928894</v>
      </c>
      <c r="M27" s="223">
        <v>0.61036086082458496</v>
      </c>
      <c r="N27" s="223">
        <v>0.97657740116119385</v>
      </c>
      <c r="O27" s="223">
        <v>0.91554129123687744</v>
      </c>
      <c r="P27" s="223">
        <v>0.85450524091720581</v>
      </c>
      <c r="Q27" s="223">
        <v>1.0376135110855103</v>
      </c>
      <c r="R27" s="223">
        <v>1.0986496210098267</v>
      </c>
      <c r="S27" s="223">
        <v>0.97657740116119385</v>
      </c>
      <c r="T27" s="223">
        <v>0.7934691309928894</v>
      </c>
      <c r="U27" s="223">
        <v>0.97657740116119385</v>
      </c>
      <c r="V27" s="223"/>
      <c r="W27" s="223">
        <v>0.91554129123687744</v>
      </c>
      <c r="X27" s="223">
        <v>0.7934691309928894</v>
      </c>
      <c r="Y27" s="223">
        <v>0.91554129123687744</v>
      </c>
      <c r="Z27" s="223">
        <v>0.97657740116119385</v>
      </c>
      <c r="AA27" s="223">
        <v>0.97657740116119385</v>
      </c>
      <c r="AB27" s="223">
        <v>0.85450524091720581</v>
      </c>
      <c r="AC27" s="223">
        <v>0.73243308067321777</v>
      </c>
      <c r="AD27" s="223">
        <v>0.97657740116119385</v>
      </c>
      <c r="AE27" s="223">
        <v>0.97657740116119385</v>
      </c>
      <c r="AF27" s="223">
        <v>0.97657740116119385</v>
      </c>
      <c r="AG27" s="223">
        <v>1.0986496210098267</v>
      </c>
    </row>
    <row r="28" spans="1:33">
      <c r="A28">
        <f t="shared" si="1"/>
        <v>430</v>
      </c>
      <c r="B28" s="224">
        <v>0.61036086082458496</v>
      </c>
      <c r="C28" s="224">
        <v>0.48828870058059692</v>
      </c>
      <c r="D28" s="224">
        <v>0.48828870058059692</v>
      </c>
      <c r="E28" s="224">
        <v>0.7934691309928894</v>
      </c>
      <c r="F28" s="224">
        <v>0.48828870058059692</v>
      </c>
      <c r="G28" s="224">
        <v>0.73243308067321777</v>
      </c>
      <c r="H28" s="224">
        <v>0.54932481050491333</v>
      </c>
      <c r="I28" s="224">
        <v>0.54932481050491333</v>
      </c>
      <c r="J28" s="224">
        <v>0.54932481050491333</v>
      </c>
      <c r="K28" s="224">
        <v>0.67139697074890137</v>
      </c>
      <c r="L28" s="224">
        <v>0.67139697074890137</v>
      </c>
      <c r="M28" s="223">
        <v>0.61036086082458496</v>
      </c>
      <c r="N28" s="223">
        <v>0.67139697074890137</v>
      </c>
      <c r="O28" s="223">
        <v>0.54932481050491333</v>
      </c>
      <c r="P28" s="223">
        <v>0.73243308067321777</v>
      </c>
      <c r="Q28" s="223">
        <v>0.67139697074890137</v>
      </c>
      <c r="R28" s="223">
        <v>0.61036086082458496</v>
      </c>
      <c r="S28" s="223">
        <v>0.7934691309928894</v>
      </c>
      <c r="T28" s="223">
        <v>0.42725262045860291</v>
      </c>
      <c r="U28" s="223">
        <v>0.48828870058059692</v>
      </c>
      <c r="V28" s="223"/>
      <c r="W28" s="223">
        <v>0.67139697074890137</v>
      </c>
      <c r="X28" s="223">
        <v>0.73243308067321777</v>
      </c>
      <c r="Y28" s="223">
        <v>0.7934691309928894</v>
      </c>
      <c r="Z28" s="223">
        <v>0.48828870058059692</v>
      </c>
      <c r="AA28" s="223">
        <v>0.73243308067321777</v>
      </c>
      <c r="AB28" s="223">
        <v>0.48828870058059692</v>
      </c>
      <c r="AC28" s="223">
        <v>0.67139697074890137</v>
      </c>
      <c r="AD28" s="223">
        <v>0.73243308067321777</v>
      </c>
      <c r="AE28" s="223">
        <v>0.61036086082458496</v>
      </c>
      <c r="AF28" s="223">
        <v>0.54932481050491333</v>
      </c>
      <c r="AG28" s="223">
        <v>0.67139697074890137</v>
      </c>
    </row>
    <row r="29" spans="1:33">
      <c r="A29">
        <f t="shared" si="1"/>
        <v>435</v>
      </c>
      <c r="B29" s="224">
        <v>0.42725262045860291</v>
      </c>
      <c r="C29" s="224">
        <v>0.24414435029029846</v>
      </c>
      <c r="D29" s="224">
        <v>0.42725262045860291</v>
      </c>
      <c r="E29" s="224">
        <v>0.42725262045860291</v>
      </c>
      <c r="F29" s="224">
        <v>0.36621654033660889</v>
      </c>
      <c r="G29" s="224">
        <v>0.42725262045860291</v>
      </c>
      <c r="H29" s="224">
        <v>0.42725262045860291</v>
      </c>
      <c r="I29" s="224">
        <v>0.36621654033660889</v>
      </c>
      <c r="J29" s="224">
        <v>0.30518043041229248</v>
      </c>
      <c r="K29" s="224">
        <v>0.36621654033660889</v>
      </c>
      <c r="L29" s="224">
        <v>0.48828870058059692</v>
      </c>
      <c r="M29" s="223">
        <v>0.42725262045860291</v>
      </c>
      <c r="N29" s="223">
        <v>0.30518043041229248</v>
      </c>
      <c r="O29" s="223">
        <v>0.24414435029029846</v>
      </c>
      <c r="P29" s="223">
        <v>0.48828870058059692</v>
      </c>
      <c r="Q29" s="223">
        <v>0.30518043041229248</v>
      </c>
      <c r="R29" s="223">
        <v>0.30518043041229248</v>
      </c>
      <c r="S29" s="223">
        <v>0.42725262045860291</v>
      </c>
      <c r="T29" s="223">
        <v>0.30518043041229248</v>
      </c>
      <c r="U29" s="223">
        <v>0.24414435029029846</v>
      </c>
      <c r="V29" s="223"/>
      <c r="W29" s="223">
        <v>0.30518043041229248</v>
      </c>
      <c r="X29" s="223">
        <v>0.48828870058059692</v>
      </c>
      <c r="Y29" s="223">
        <v>0.36621654033660889</v>
      </c>
      <c r="Z29" s="223">
        <v>0.24414435029029846</v>
      </c>
      <c r="AA29" s="223">
        <v>0.36621654033660889</v>
      </c>
      <c r="AB29" s="223">
        <v>0.30518043041229248</v>
      </c>
      <c r="AC29" s="223">
        <v>0.36621654033660889</v>
      </c>
      <c r="AD29" s="223">
        <v>0.36621654033660889</v>
      </c>
      <c r="AE29" s="223">
        <v>0.24414435029029846</v>
      </c>
      <c r="AF29" s="223">
        <v>0.24414435029029846</v>
      </c>
      <c r="AG29" s="223">
        <v>0.36621654033660889</v>
      </c>
    </row>
    <row r="30" spans="1:33">
      <c r="A30">
        <f t="shared" si="1"/>
        <v>440</v>
      </c>
      <c r="B30" s="224">
        <v>0.12207217514514923</v>
      </c>
      <c r="C30" s="224">
        <v>6.1036087572574615E-2</v>
      </c>
      <c r="D30" s="224">
        <v>0.18310827016830444</v>
      </c>
      <c r="E30" s="224">
        <v>0.12207217514514923</v>
      </c>
      <c r="F30" s="224">
        <v>0.12207217514514923</v>
      </c>
      <c r="G30" s="224">
        <v>0.12207217514514923</v>
      </c>
      <c r="H30" s="224">
        <v>0.12207217514514923</v>
      </c>
      <c r="I30" s="224">
        <v>0.12207217514514923</v>
      </c>
      <c r="J30" s="224">
        <v>0.12207217514514923</v>
      </c>
      <c r="K30" s="224">
        <v>6.1036087572574615E-2</v>
      </c>
      <c r="L30" s="224">
        <v>0.12207217514514923</v>
      </c>
      <c r="M30" s="223">
        <v>0.12207217514514923</v>
      </c>
      <c r="N30" s="223">
        <v>6.1036087572574615E-2</v>
      </c>
      <c r="O30" s="223">
        <v>6.1036087572574615E-2</v>
      </c>
      <c r="P30" s="223">
        <v>0.12207217514514923</v>
      </c>
      <c r="Q30" s="223">
        <v>0.12207217514514923</v>
      </c>
      <c r="R30" s="223">
        <v>0.12207217514514923</v>
      </c>
      <c r="S30" s="223">
        <v>0.12207217514514923</v>
      </c>
      <c r="T30" s="223">
        <v>6.1036087572574615E-2</v>
      </c>
      <c r="U30" s="223">
        <v>6.1036087572574615E-2</v>
      </c>
      <c r="V30" s="223"/>
      <c r="W30" s="223">
        <v>6.1036087572574615E-2</v>
      </c>
      <c r="X30" s="223">
        <v>0.12207217514514923</v>
      </c>
      <c r="Y30" s="223">
        <v>6.1036087572574615E-2</v>
      </c>
      <c r="Z30" s="223">
        <v>6.1036087572574615E-2</v>
      </c>
      <c r="AA30" s="223">
        <v>6.1036087572574615E-2</v>
      </c>
      <c r="AB30" s="223">
        <v>6.1036087572574615E-2</v>
      </c>
      <c r="AC30" s="223">
        <v>6.1036087572574615E-2</v>
      </c>
      <c r="AD30" s="223">
        <v>6.1036087572574615E-2</v>
      </c>
      <c r="AE30" s="223">
        <v>6.1036087572574615E-2</v>
      </c>
      <c r="AF30" s="223">
        <v>6.1036087572574615E-2</v>
      </c>
      <c r="AG30" s="223">
        <v>0.12207217514514923</v>
      </c>
    </row>
    <row r="31" spans="1:33">
      <c r="A31">
        <f t="shared" si="1"/>
        <v>445</v>
      </c>
      <c r="B31" s="224">
        <v>0</v>
      </c>
      <c r="C31" s="224">
        <v>6.1036087572574615E-2</v>
      </c>
      <c r="D31" s="224">
        <v>6.1036087572574615E-2</v>
      </c>
      <c r="E31" s="224">
        <v>6.1036087572574615E-2</v>
      </c>
      <c r="F31" s="224">
        <v>6.1036087572574615E-2</v>
      </c>
      <c r="G31" s="224">
        <v>6.1036087572574615E-2</v>
      </c>
      <c r="H31" s="224">
        <v>0</v>
      </c>
      <c r="I31" s="224">
        <v>0</v>
      </c>
      <c r="J31" s="224">
        <v>6.1036087572574615E-2</v>
      </c>
      <c r="K31" s="224">
        <v>0</v>
      </c>
      <c r="L31" s="224">
        <v>6.1036087572574615E-2</v>
      </c>
      <c r="M31" s="223">
        <v>6.1036087572574615E-2</v>
      </c>
      <c r="N31" s="223">
        <v>6.1036087572574615E-2</v>
      </c>
      <c r="O31" s="223">
        <v>6.1036087572574615E-2</v>
      </c>
      <c r="P31" s="223">
        <v>0</v>
      </c>
      <c r="Q31" s="223">
        <v>6.1036087572574615E-2</v>
      </c>
      <c r="R31" s="223">
        <v>6.1036087572574615E-2</v>
      </c>
      <c r="S31" s="223">
        <v>0</v>
      </c>
      <c r="T31" s="223">
        <v>0</v>
      </c>
      <c r="U31" s="223">
        <v>0</v>
      </c>
      <c r="V31" s="223"/>
      <c r="W31" s="223">
        <v>0</v>
      </c>
      <c r="X31" s="223">
        <v>6.1036087572574615E-2</v>
      </c>
      <c r="Y31" s="223">
        <v>6.1036087572574615E-2</v>
      </c>
      <c r="Z31" s="223">
        <v>6.1036087572574615E-2</v>
      </c>
      <c r="AA31" s="223">
        <v>0</v>
      </c>
      <c r="AB31" s="223">
        <v>0</v>
      </c>
      <c r="AC31" s="223">
        <v>0</v>
      </c>
      <c r="AD31" s="223">
        <v>6.1036087572574615E-2</v>
      </c>
      <c r="AE31" s="223">
        <v>0</v>
      </c>
      <c r="AF31" s="223">
        <v>0</v>
      </c>
      <c r="AG31" s="223">
        <v>6.1036087572574615E-2</v>
      </c>
    </row>
    <row r="32" spans="1:33">
      <c r="A32">
        <f t="shared" si="1"/>
        <v>450</v>
      </c>
      <c r="B32" s="224">
        <v>0</v>
      </c>
      <c r="C32" s="224">
        <v>6.1036087572574615E-2</v>
      </c>
      <c r="D32" s="224">
        <v>6.1036087572574615E-2</v>
      </c>
      <c r="E32" s="224">
        <v>6.1036087572574615E-2</v>
      </c>
      <c r="F32" s="224">
        <v>6.1036087572574615E-2</v>
      </c>
      <c r="G32" s="224">
        <v>6.1036087572574615E-2</v>
      </c>
      <c r="H32" s="224">
        <v>0</v>
      </c>
      <c r="I32" s="224">
        <v>0</v>
      </c>
      <c r="J32" s="224">
        <v>6.1036087572574615E-2</v>
      </c>
      <c r="K32" s="224">
        <v>0</v>
      </c>
      <c r="L32" s="224">
        <v>6.1036087572574615E-2</v>
      </c>
      <c r="M32" s="223">
        <v>6.1036087572574615E-2</v>
      </c>
      <c r="N32" s="223">
        <v>6.1036087572574615E-2</v>
      </c>
      <c r="O32" s="223">
        <v>6.1036087572574615E-2</v>
      </c>
      <c r="P32" s="223">
        <v>0</v>
      </c>
      <c r="Q32" s="223">
        <v>6.1036087572574615E-2</v>
      </c>
      <c r="R32" s="223">
        <v>6.1036087572574615E-2</v>
      </c>
      <c r="S32" s="223">
        <v>0</v>
      </c>
      <c r="T32" s="223">
        <v>0</v>
      </c>
      <c r="U32" s="223">
        <v>0</v>
      </c>
      <c r="V32" s="223"/>
      <c r="W32" s="223">
        <v>0</v>
      </c>
      <c r="X32" s="223">
        <v>6.1036087572574615E-2</v>
      </c>
      <c r="Y32" s="223">
        <v>6.1036087572574615E-2</v>
      </c>
      <c r="Z32" s="223">
        <v>6.1036087572574615E-2</v>
      </c>
      <c r="AA32" s="223">
        <v>0</v>
      </c>
      <c r="AB32" s="223">
        <v>0</v>
      </c>
      <c r="AC32" s="223">
        <v>0</v>
      </c>
      <c r="AD32" s="223">
        <v>6.1036087572574615E-2</v>
      </c>
      <c r="AE32" s="223">
        <v>0</v>
      </c>
      <c r="AF32" s="223">
        <v>0</v>
      </c>
      <c r="AG32" s="223">
        <v>6.1036087572574615E-2</v>
      </c>
    </row>
    <row r="33" spans="1:33">
      <c r="A33">
        <f t="shared" si="1"/>
        <v>455</v>
      </c>
      <c r="B33" s="224">
        <v>0</v>
      </c>
      <c r="C33" s="224">
        <v>6.1036087572574615E-2</v>
      </c>
      <c r="D33" s="224">
        <v>6.1036087572574615E-2</v>
      </c>
      <c r="E33" s="224">
        <v>6.1036087572574615E-2</v>
      </c>
      <c r="F33" s="224">
        <v>6.1036087572574615E-2</v>
      </c>
      <c r="G33" s="224">
        <v>6.1036087572574615E-2</v>
      </c>
      <c r="H33" s="224">
        <v>0</v>
      </c>
      <c r="I33" s="224">
        <v>0</v>
      </c>
      <c r="J33" s="224">
        <v>6.1036087572574615E-2</v>
      </c>
      <c r="K33" s="224">
        <v>0</v>
      </c>
      <c r="L33" s="224">
        <v>6.1036087572574615E-2</v>
      </c>
      <c r="M33" s="223">
        <v>6.1036087572574615E-2</v>
      </c>
      <c r="N33" s="223">
        <v>6.1036087572574615E-2</v>
      </c>
      <c r="O33" s="223">
        <v>6.1036087572574615E-2</v>
      </c>
      <c r="P33" s="223">
        <v>0</v>
      </c>
      <c r="Q33" s="223">
        <v>6.1036087572574615E-2</v>
      </c>
      <c r="R33" s="223">
        <v>6.1036087572574615E-2</v>
      </c>
      <c r="S33" s="223">
        <v>0</v>
      </c>
      <c r="T33" s="223">
        <v>0</v>
      </c>
      <c r="U33" s="223">
        <v>0</v>
      </c>
      <c r="V33" s="223"/>
      <c r="W33" s="223">
        <v>0</v>
      </c>
      <c r="X33" s="223">
        <v>6.1036087572574615E-2</v>
      </c>
      <c r="Y33" s="223">
        <v>6.1036087572574615E-2</v>
      </c>
      <c r="Z33" s="223">
        <v>6.1036087572574615E-2</v>
      </c>
      <c r="AA33" s="223">
        <v>0</v>
      </c>
      <c r="AB33" s="223">
        <v>0</v>
      </c>
      <c r="AC33" s="223">
        <v>0</v>
      </c>
      <c r="AD33" s="223">
        <v>6.1036087572574615E-2</v>
      </c>
      <c r="AE33" s="223">
        <v>0</v>
      </c>
      <c r="AF33" s="223">
        <v>0</v>
      </c>
      <c r="AG33" s="223">
        <v>6.1036087572574615E-2</v>
      </c>
    </row>
    <row r="34" spans="1:33">
      <c r="A34">
        <f t="shared" si="1"/>
        <v>460</v>
      </c>
      <c r="B34" s="224">
        <v>0</v>
      </c>
      <c r="C34" s="224">
        <v>6.1036087572574615E-2</v>
      </c>
      <c r="D34" s="224">
        <v>6.1036087572574615E-2</v>
      </c>
      <c r="E34" s="224">
        <v>6.1036087572574615E-2</v>
      </c>
      <c r="F34" s="224">
        <v>6.1036087572574615E-2</v>
      </c>
      <c r="G34" s="224">
        <v>6.1036087572574615E-2</v>
      </c>
      <c r="H34" s="224">
        <v>0</v>
      </c>
      <c r="I34" s="224">
        <v>0</v>
      </c>
      <c r="J34" s="224">
        <v>6.1036087572574615E-2</v>
      </c>
      <c r="K34" s="224">
        <v>0</v>
      </c>
      <c r="L34" s="224">
        <v>6.1036087572574615E-2</v>
      </c>
      <c r="M34" s="223">
        <v>6.1036087572574615E-2</v>
      </c>
      <c r="N34" s="223">
        <v>6.1036087572574615E-2</v>
      </c>
      <c r="O34" s="223">
        <v>6.1036087572574615E-2</v>
      </c>
      <c r="P34" s="223">
        <v>0</v>
      </c>
      <c r="Q34" s="223">
        <v>6.1036087572574615E-2</v>
      </c>
      <c r="R34" s="223">
        <v>6.1036087572574615E-2</v>
      </c>
      <c r="S34" s="223">
        <v>0</v>
      </c>
      <c r="T34" s="223">
        <v>0</v>
      </c>
      <c r="U34" s="223">
        <v>0</v>
      </c>
      <c r="V34" s="223"/>
      <c r="W34" s="223">
        <v>0</v>
      </c>
      <c r="X34" s="223">
        <v>6.1036087572574615E-2</v>
      </c>
      <c r="Y34" s="223">
        <v>6.1036087572574615E-2</v>
      </c>
      <c r="Z34" s="223">
        <v>6.1036087572574615E-2</v>
      </c>
      <c r="AA34" s="223">
        <v>0</v>
      </c>
      <c r="AB34" s="223">
        <v>0</v>
      </c>
      <c r="AC34" s="223">
        <v>0</v>
      </c>
      <c r="AD34" s="223">
        <v>6.1036087572574615E-2</v>
      </c>
      <c r="AE34" s="223">
        <v>0</v>
      </c>
      <c r="AF34" s="223">
        <v>0</v>
      </c>
      <c r="AG34" s="223">
        <v>6.1036087572574615E-2</v>
      </c>
    </row>
    <row r="35" spans="1:33">
      <c r="A35">
        <f t="shared" ref="A35:A66" si="2">A34+A$1</f>
        <v>465</v>
      </c>
      <c r="B35" s="224">
        <v>0</v>
      </c>
      <c r="C35" s="224">
        <v>6.1036087572574615E-2</v>
      </c>
      <c r="D35" s="224">
        <v>6.1036087572574615E-2</v>
      </c>
      <c r="E35" s="224">
        <v>6.1036087572574615E-2</v>
      </c>
      <c r="F35" s="224">
        <v>6.1036087572574615E-2</v>
      </c>
      <c r="G35" s="224">
        <v>6.1036087572574615E-2</v>
      </c>
      <c r="H35" s="224">
        <v>0</v>
      </c>
      <c r="I35" s="224">
        <v>0</v>
      </c>
      <c r="J35" s="224">
        <v>6.1036087572574615E-2</v>
      </c>
      <c r="K35" s="224">
        <v>0</v>
      </c>
      <c r="L35" s="224">
        <v>6.1036087572574615E-2</v>
      </c>
      <c r="M35" s="223">
        <v>6.1036087572574615E-2</v>
      </c>
      <c r="N35" s="223">
        <v>6.1036087572574615E-2</v>
      </c>
      <c r="O35" s="223">
        <v>6.1036087572574615E-2</v>
      </c>
      <c r="P35" s="223">
        <v>0</v>
      </c>
      <c r="Q35" s="223">
        <v>6.1036087572574615E-2</v>
      </c>
      <c r="R35" s="223">
        <v>6.1036087572574615E-2</v>
      </c>
      <c r="S35" s="223">
        <v>0</v>
      </c>
      <c r="T35" s="223">
        <v>0</v>
      </c>
      <c r="U35" s="223">
        <v>0</v>
      </c>
      <c r="V35" s="223"/>
      <c r="W35" s="223">
        <v>0</v>
      </c>
      <c r="X35" s="223">
        <v>6.1036087572574615E-2</v>
      </c>
      <c r="Y35" s="223">
        <v>6.1036087572574615E-2</v>
      </c>
      <c r="Z35" s="223">
        <v>6.1036087572574615E-2</v>
      </c>
      <c r="AA35" s="223">
        <v>0</v>
      </c>
      <c r="AB35" s="223">
        <v>0</v>
      </c>
      <c r="AC35" s="223">
        <v>0</v>
      </c>
      <c r="AD35" s="223">
        <v>6.1036087572574615E-2</v>
      </c>
      <c r="AE35" s="223">
        <v>0</v>
      </c>
      <c r="AF35" s="223">
        <v>0</v>
      </c>
      <c r="AG35" s="223">
        <v>6.1036087572574615E-2</v>
      </c>
    </row>
    <row r="36" spans="1:33">
      <c r="A36">
        <f t="shared" si="2"/>
        <v>470</v>
      </c>
      <c r="B36" s="224">
        <v>0</v>
      </c>
      <c r="C36" s="224">
        <v>6.1036087572574615E-2</v>
      </c>
      <c r="D36" s="224">
        <v>6.1036087572574615E-2</v>
      </c>
      <c r="E36" s="224">
        <v>6.1036087572574615E-2</v>
      </c>
      <c r="F36" s="224">
        <v>6.1036087572574615E-2</v>
      </c>
      <c r="G36" s="224">
        <v>6.1036087572574615E-2</v>
      </c>
      <c r="H36" s="224">
        <v>0</v>
      </c>
      <c r="I36" s="224">
        <v>0</v>
      </c>
      <c r="J36" s="224">
        <v>6.1036087572574615E-2</v>
      </c>
      <c r="K36" s="224">
        <v>0</v>
      </c>
      <c r="L36" s="224">
        <v>6.1036087572574615E-2</v>
      </c>
      <c r="M36" s="223">
        <v>6.1036087572574615E-2</v>
      </c>
      <c r="N36" s="223">
        <v>6.1036087572574615E-2</v>
      </c>
      <c r="O36" s="223">
        <v>6.1036087572574615E-2</v>
      </c>
      <c r="P36" s="223">
        <v>0</v>
      </c>
      <c r="Q36" s="223">
        <v>6.1036087572574615E-2</v>
      </c>
      <c r="R36" s="223">
        <v>6.1036087572574615E-2</v>
      </c>
      <c r="S36" s="223">
        <v>0</v>
      </c>
      <c r="T36" s="223">
        <v>0</v>
      </c>
      <c r="U36" s="223">
        <v>0</v>
      </c>
      <c r="V36" s="223"/>
      <c r="W36" s="223">
        <v>0</v>
      </c>
      <c r="X36" s="223">
        <v>6.1036087572574615E-2</v>
      </c>
      <c r="Y36" s="223">
        <v>6.1036087572574615E-2</v>
      </c>
      <c r="Z36" s="223">
        <v>6.1036087572574615E-2</v>
      </c>
      <c r="AA36" s="223">
        <v>0</v>
      </c>
      <c r="AB36" s="223">
        <v>0</v>
      </c>
      <c r="AC36" s="223">
        <v>0</v>
      </c>
      <c r="AD36" s="223">
        <v>6.1036087572574615E-2</v>
      </c>
      <c r="AE36" s="223">
        <v>0</v>
      </c>
      <c r="AF36" s="223">
        <v>0</v>
      </c>
      <c r="AG36" s="223">
        <v>6.1036087572574615E-2</v>
      </c>
    </row>
    <row r="37" spans="1:33">
      <c r="A37">
        <f t="shared" si="2"/>
        <v>475</v>
      </c>
      <c r="B37" s="224">
        <v>0</v>
      </c>
      <c r="C37" s="224">
        <v>6.1036087572574615E-2</v>
      </c>
      <c r="D37" s="224">
        <v>6.1036087572574615E-2</v>
      </c>
      <c r="E37" s="224">
        <v>6.1036087572574615E-2</v>
      </c>
      <c r="F37" s="224">
        <v>6.1036087572574615E-2</v>
      </c>
      <c r="G37" s="224">
        <v>6.1036087572574615E-2</v>
      </c>
      <c r="H37" s="224">
        <v>0</v>
      </c>
      <c r="I37" s="224">
        <v>0</v>
      </c>
      <c r="J37" s="224">
        <v>6.1036087572574615E-2</v>
      </c>
      <c r="K37" s="224">
        <v>0</v>
      </c>
      <c r="L37" s="224">
        <v>6.1036087572574615E-2</v>
      </c>
      <c r="M37" s="223">
        <v>6.1036087572574615E-2</v>
      </c>
      <c r="N37" s="223">
        <v>6.1036087572574615E-2</v>
      </c>
      <c r="O37" s="223">
        <v>6.1036087572574615E-2</v>
      </c>
      <c r="P37" s="223">
        <v>0</v>
      </c>
      <c r="Q37" s="223">
        <v>6.1036087572574615E-2</v>
      </c>
      <c r="R37" s="223">
        <v>6.1036087572574615E-2</v>
      </c>
      <c r="S37" s="223">
        <v>0</v>
      </c>
      <c r="T37" s="223">
        <v>0</v>
      </c>
      <c r="U37" s="223">
        <v>0</v>
      </c>
      <c r="V37" s="223"/>
      <c r="W37" s="223">
        <v>0</v>
      </c>
      <c r="X37" s="223">
        <v>6.1036087572574615E-2</v>
      </c>
      <c r="Y37" s="223">
        <v>6.1036087572574615E-2</v>
      </c>
      <c r="Z37" s="223">
        <v>6.1036087572574615E-2</v>
      </c>
      <c r="AA37" s="223">
        <v>0</v>
      </c>
      <c r="AB37" s="223">
        <v>0</v>
      </c>
      <c r="AC37" s="223">
        <v>0</v>
      </c>
      <c r="AD37" s="223">
        <v>6.1036087572574615E-2</v>
      </c>
      <c r="AE37" s="223">
        <v>0</v>
      </c>
      <c r="AF37" s="223">
        <v>0</v>
      </c>
      <c r="AG37" s="223">
        <v>6.1036087572574615E-2</v>
      </c>
    </row>
    <row r="38" spans="1:33">
      <c r="A38">
        <f t="shared" si="2"/>
        <v>480</v>
      </c>
      <c r="B38" s="224">
        <v>0</v>
      </c>
      <c r="C38" s="224">
        <v>6.1036087572574615E-2</v>
      </c>
      <c r="D38" s="224">
        <v>6.1036087572574615E-2</v>
      </c>
      <c r="E38" s="224">
        <v>6.1036087572574615E-2</v>
      </c>
      <c r="F38" s="224">
        <v>6.1036087572574615E-2</v>
      </c>
      <c r="G38" s="224">
        <v>6.1036087572574615E-2</v>
      </c>
      <c r="H38" s="224">
        <v>0</v>
      </c>
      <c r="I38" s="224">
        <v>0</v>
      </c>
      <c r="J38" s="224">
        <v>0</v>
      </c>
      <c r="K38" s="224">
        <v>0</v>
      </c>
      <c r="L38" s="224">
        <v>6.1036087572574615E-2</v>
      </c>
      <c r="M38" s="223">
        <v>6.1036087572574615E-2</v>
      </c>
      <c r="N38" s="223">
        <v>6.1036087572574615E-2</v>
      </c>
      <c r="O38" s="223">
        <v>6.1036087572574615E-2</v>
      </c>
      <c r="P38" s="223">
        <v>0</v>
      </c>
      <c r="Q38" s="223">
        <v>6.1036087572574615E-2</v>
      </c>
      <c r="R38" s="223">
        <v>6.1036087572574615E-2</v>
      </c>
      <c r="S38" s="223">
        <v>0</v>
      </c>
      <c r="T38" s="223">
        <v>0</v>
      </c>
      <c r="U38" s="223">
        <v>0</v>
      </c>
      <c r="V38" s="223"/>
      <c r="W38" s="223">
        <v>0</v>
      </c>
      <c r="X38" s="223">
        <v>6.1036087572574615E-2</v>
      </c>
      <c r="Y38" s="223">
        <v>6.1036087572574615E-2</v>
      </c>
      <c r="Z38" s="223">
        <v>6.1036087572574615E-2</v>
      </c>
      <c r="AA38" s="223">
        <v>0</v>
      </c>
      <c r="AB38" s="223">
        <v>0</v>
      </c>
      <c r="AC38" s="223">
        <v>0</v>
      </c>
      <c r="AD38" s="223">
        <v>6.1036087572574615E-2</v>
      </c>
      <c r="AE38" s="223">
        <v>0</v>
      </c>
      <c r="AF38" s="223">
        <v>0</v>
      </c>
      <c r="AG38" s="223">
        <v>6.1036087572574615E-2</v>
      </c>
    </row>
    <row r="39" spans="1:33">
      <c r="A39">
        <f t="shared" si="2"/>
        <v>485</v>
      </c>
      <c r="B39" s="224">
        <v>0</v>
      </c>
      <c r="C39" s="224">
        <v>6.1036087572574615E-2</v>
      </c>
      <c r="D39" s="224">
        <v>6.1036087572574615E-2</v>
      </c>
      <c r="E39" s="224">
        <v>6.1036087572574615E-2</v>
      </c>
      <c r="F39" s="224">
        <v>6.1036087572574615E-2</v>
      </c>
      <c r="G39" s="224">
        <v>6.1036087572574615E-2</v>
      </c>
      <c r="H39" s="224">
        <v>0</v>
      </c>
      <c r="I39" s="224">
        <v>0</v>
      </c>
      <c r="J39" s="224">
        <v>6.1036087572574615E-2</v>
      </c>
      <c r="K39" s="224">
        <v>0</v>
      </c>
      <c r="L39" s="224">
        <v>6.1036087572574615E-2</v>
      </c>
      <c r="M39" s="223">
        <v>6.1036087572574615E-2</v>
      </c>
      <c r="N39" s="223">
        <v>6.1036087572574615E-2</v>
      </c>
      <c r="O39" s="223">
        <v>6.1036087572574615E-2</v>
      </c>
      <c r="P39" s="223">
        <v>0</v>
      </c>
      <c r="Q39" s="223">
        <v>6.1036087572574615E-2</v>
      </c>
      <c r="R39" s="223">
        <v>6.1036087572574615E-2</v>
      </c>
      <c r="S39" s="223">
        <v>0</v>
      </c>
      <c r="T39" s="223">
        <v>0</v>
      </c>
      <c r="U39" s="223">
        <v>0</v>
      </c>
      <c r="V39" s="223"/>
      <c r="W39" s="223">
        <v>0</v>
      </c>
      <c r="X39" s="223">
        <v>6.1036087572574615E-2</v>
      </c>
      <c r="Y39" s="223">
        <v>6.1036087572574615E-2</v>
      </c>
      <c r="Z39" s="223">
        <v>6.1036087572574615E-2</v>
      </c>
      <c r="AA39" s="223">
        <v>0</v>
      </c>
      <c r="AB39" s="223">
        <v>0</v>
      </c>
      <c r="AC39" s="223">
        <v>0</v>
      </c>
      <c r="AD39" s="223">
        <v>6.1036087572574615E-2</v>
      </c>
      <c r="AE39" s="223">
        <v>0</v>
      </c>
      <c r="AF39" s="223">
        <v>0</v>
      </c>
      <c r="AG39" s="223">
        <v>6.1036087572574615E-2</v>
      </c>
    </row>
    <row r="40" spans="1:33">
      <c r="A40">
        <f t="shared" si="2"/>
        <v>490</v>
      </c>
      <c r="B40" s="224">
        <v>0</v>
      </c>
      <c r="C40" s="224">
        <v>6.1036087572574615E-2</v>
      </c>
      <c r="D40" s="224">
        <v>6.1036087572574615E-2</v>
      </c>
      <c r="E40" s="224">
        <v>6.1036087572574615E-2</v>
      </c>
      <c r="F40" s="224">
        <v>6.1036087572574615E-2</v>
      </c>
      <c r="G40" s="224">
        <v>6.1036087572574615E-2</v>
      </c>
      <c r="H40" s="224">
        <v>0</v>
      </c>
      <c r="I40" s="224">
        <v>0</v>
      </c>
      <c r="J40" s="224">
        <v>6.1036087572574615E-2</v>
      </c>
      <c r="K40" s="224">
        <v>0</v>
      </c>
      <c r="L40" s="224">
        <v>6.1036087572574615E-2</v>
      </c>
      <c r="M40" s="223">
        <v>6.1036087572574615E-2</v>
      </c>
      <c r="N40" s="223">
        <v>6.1036087572574615E-2</v>
      </c>
      <c r="O40" s="223">
        <v>6.1036087572574615E-2</v>
      </c>
      <c r="P40" s="223">
        <v>0</v>
      </c>
      <c r="Q40" s="223">
        <v>6.1036087572574615E-2</v>
      </c>
      <c r="R40" s="223">
        <v>6.1036087572574615E-2</v>
      </c>
      <c r="S40" s="223">
        <v>0</v>
      </c>
      <c r="T40" s="223">
        <v>0</v>
      </c>
      <c r="U40" s="223">
        <v>0</v>
      </c>
      <c r="V40" s="223"/>
      <c r="W40" s="223">
        <v>0</v>
      </c>
      <c r="X40" s="223">
        <v>6.1036087572574615E-2</v>
      </c>
      <c r="Y40" s="223">
        <v>6.1036087572574615E-2</v>
      </c>
      <c r="Z40" s="223">
        <v>6.1036087572574615E-2</v>
      </c>
      <c r="AA40" s="223">
        <v>0</v>
      </c>
      <c r="AB40" s="223">
        <v>0</v>
      </c>
      <c r="AC40" s="223">
        <v>0</v>
      </c>
      <c r="AD40" s="223">
        <v>6.1036087572574615E-2</v>
      </c>
      <c r="AE40" s="223">
        <v>0</v>
      </c>
      <c r="AF40" s="223">
        <v>0</v>
      </c>
      <c r="AG40" s="223">
        <v>6.1036087572574615E-2</v>
      </c>
    </row>
    <row r="41" spans="1:33">
      <c r="A41">
        <f t="shared" si="2"/>
        <v>495</v>
      </c>
      <c r="B41" s="224">
        <v>0</v>
      </c>
      <c r="C41" s="224">
        <v>6.1036087572574615E-2</v>
      </c>
      <c r="D41" s="224">
        <v>6.1036087572574615E-2</v>
      </c>
      <c r="E41" s="224">
        <v>6.1036087572574615E-2</v>
      </c>
      <c r="F41" s="224">
        <v>6.1036087572574615E-2</v>
      </c>
      <c r="G41" s="224">
        <v>6.1036087572574615E-2</v>
      </c>
      <c r="H41" s="224">
        <v>0</v>
      </c>
      <c r="I41" s="224">
        <v>0</v>
      </c>
      <c r="J41" s="224">
        <v>6.1036087572574615E-2</v>
      </c>
      <c r="K41" s="224">
        <v>0</v>
      </c>
      <c r="L41" s="224">
        <v>6.1036087572574615E-2</v>
      </c>
      <c r="M41" s="223">
        <v>6.1036087572574615E-2</v>
      </c>
      <c r="N41" s="223">
        <v>6.1036087572574615E-2</v>
      </c>
      <c r="O41" s="223">
        <v>6.1036087572574615E-2</v>
      </c>
      <c r="P41" s="223">
        <v>0</v>
      </c>
      <c r="Q41" s="223">
        <v>6.1036087572574615E-2</v>
      </c>
      <c r="R41" s="223">
        <v>6.1036087572574615E-2</v>
      </c>
      <c r="S41" s="223">
        <v>0</v>
      </c>
      <c r="T41" s="223">
        <v>0</v>
      </c>
      <c r="U41" s="223">
        <v>0</v>
      </c>
      <c r="V41" s="223"/>
      <c r="W41" s="223">
        <v>0</v>
      </c>
      <c r="X41" s="223">
        <v>6.1036087572574615E-2</v>
      </c>
      <c r="Y41" s="223">
        <v>6.1036087572574615E-2</v>
      </c>
      <c r="Z41" s="223">
        <v>6.1036087572574615E-2</v>
      </c>
      <c r="AA41" s="223">
        <v>0</v>
      </c>
      <c r="AB41" s="223">
        <v>0</v>
      </c>
      <c r="AC41" s="223">
        <v>0</v>
      </c>
      <c r="AD41" s="223">
        <v>6.1036087572574615E-2</v>
      </c>
      <c r="AE41" s="223">
        <v>0</v>
      </c>
      <c r="AF41" s="223">
        <v>0</v>
      </c>
      <c r="AG41" s="223">
        <v>6.1036087572574615E-2</v>
      </c>
    </row>
    <row r="42" spans="1:33">
      <c r="A42">
        <f t="shared" si="2"/>
        <v>500</v>
      </c>
      <c r="B42" s="224">
        <v>0</v>
      </c>
      <c r="C42" s="224">
        <v>6.1036087572574615E-2</v>
      </c>
      <c r="D42" s="224">
        <v>6.1036087572574615E-2</v>
      </c>
      <c r="E42" s="224">
        <v>6.1036087572574615E-2</v>
      </c>
      <c r="F42" s="224">
        <v>6.1036087572574615E-2</v>
      </c>
      <c r="G42" s="224">
        <v>6.1036087572574615E-2</v>
      </c>
      <c r="H42" s="224">
        <v>0</v>
      </c>
      <c r="I42" s="224">
        <v>0</v>
      </c>
      <c r="J42" s="224">
        <v>6.1036087572574615E-2</v>
      </c>
      <c r="K42" s="224">
        <v>0</v>
      </c>
      <c r="L42" s="224">
        <v>6.1036087572574615E-2</v>
      </c>
      <c r="M42" s="223">
        <v>6.1036087572574615E-2</v>
      </c>
      <c r="N42" s="223">
        <v>6.1036087572574615E-2</v>
      </c>
      <c r="O42" s="223">
        <v>6.1036087572574615E-2</v>
      </c>
      <c r="P42" s="223">
        <v>0</v>
      </c>
      <c r="Q42" s="223">
        <v>6.1036087572574615E-2</v>
      </c>
      <c r="R42" s="223">
        <v>6.1036087572574615E-2</v>
      </c>
      <c r="S42" s="223">
        <v>0</v>
      </c>
      <c r="T42" s="223">
        <v>0</v>
      </c>
      <c r="U42" s="223">
        <v>0</v>
      </c>
      <c r="V42" s="223"/>
      <c r="W42" s="223">
        <v>0</v>
      </c>
      <c r="X42" s="223">
        <v>6.1036087572574615E-2</v>
      </c>
      <c r="Y42" s="223">
        <v>6.1036087572574615E-2</v>
      </c>
      <c r="Z42" s="223">
        <v>6.1036087572574615E-2</v>
      </c>
      <c r="AA42" s="223">
        <v>0</v>
      </c>
      <c r="AB42" s="223">
        <v>0</v>
      </c>
      <c r="AC42" s="223">
        <v>0</v>
      </c>
      <c r="AD42" s="223">
        <v>6.1036087572574615E-2</v>
      </c>
      <c r="AE42" s="223">
        <v>0</v>
      </c>
      <c r="AF42" s="223">
        <v>0</v>
      </c>
      <c r="AG42" s="223">
        <v>6.1036087572574615E-2</v>
      </c>
    </row>
    <row r="43" spans="1:33">
      <c r="A43">
        <f t="shared" si="2"/>
        <v>505</v>
      </c>
      <c r="B43" s="224">
        <v>0</v>
      </c>
      <c r="C43" s="224">
        <v>6.1036087572574615E-2</v>
      </c>
      <c r="D43" s="224">
        <v>6.1036087572574615E-2</v>
      </c>
      <c r="E43" s="224">
        <v>6.1036087572574615E-2</v>
      </c>
      <c r="F43" s="224">
        <v>6.1036087572574615E-2</v>
      </c>
      <c r="G43" s="224">
        <v>6.1036087572574615E-2</v>
      </c>
      <c r="H43" s="224">
        <v>0</v>
      </c>
      <c r="I43" s="224">
        <v>0</v>
      </c>
      <c r="J43" s="224">
        <v>6.1036087572574615E-2</v>
      </c>
      <c r="K43" s="224">
        <v>0</v>
      </c>
      <c r="L43" s="224">
        <v>6.1036087572574615E-2</v>
      </c>
      <c r="M43" s="223">
        <v>6.1036087572574615E-2</v>
      </c>
      <c r="N43" s="223">
        <v>6.1036087572574615E-2</v>
      </c>
      <c r="O43" s="223">
        <v>6.1036087572574615E-2</v>
      </c>
      <c r="P43" s="223">
        <v>0</v>
      </c>
      <c r="Q43" s="223">
        <v>6.1036087572574615E-2</v>
      </c>
      <c r="R43" s="223">
        <v>6.1036087572574615E-2</v>
      </c>
      <c r="S43" s="223">
        <v>0</v>
      </c>
      <c r="T43" s="223">
        <v>0</v>
      </c>
      <c r="U43" s="223">
        <v>0</v>
      </c>
      <c r="V43" s="223"/>
      <c r="W43" s="223">
        <v>0</v>
      </c>
      <c r="X43" s="223">
        <v>6.1036087572574615E-2</v>
      </c>
      <c r="Y43" s="223">
        <v>6.1036087572574615E-2</v>
      </c>
      <c r="Z43" s="223">
        <v>6.1036087572574615E-2</v>
      </c>
      <c r="AA43" s="223">
        <v>0</v>
      </c>
      <c r="AB43" s="223">
        <v>0</v>
      </c>
      <c r="AC43" s="223">
        <v>0</v>
      </c>
      <c r="AD43" s="223">
        <v>6.1036087572574615E-2</v>
      </c>
      <c r="AE43" s="223">
        <v>0</v>
      </c>
      <c r="AF43" s="223">
        <v>0</v>
      </c>
      <c r="AG43" s="223">
        <v>6.1036087572574615E-2</v>
      </c>
    </row>
    <row r="44" spans="1:33">
      <c r="A44">
        <f t="shared" si="2"/>
        <v>510</v>
      </c>
      <c r="B44" s="224">
        <v>0</v>
      </c>
      <c r="C44" s="224">
        <v>6.1036087572574615E-2</v>
      </c>
      <c r="D44" s="224">
        <v>6.1036087572574615E-2</v>
      </c>
      <c r="E44" s="224">
        <v>6.1036087572574615E-2</v>
      </c>
      <c r="F44" s="224">
        <v>6.1036087572574615E-2</v>
      </c>
      <c r="G44" s="224">
        <v>6.1036087572574615E-2</v>
      </c>
      <c r="H44" s="224">
        <v>0</v>
      </c>
      <c r="I44" s="224">
        <v>0</v>
      </c>
      <c r="J44" s="224">
        <v>0</v>
      </c>
      <c r="K44" s="224">
        <v>0</v>
      </c>
      <c r="L44" s="224">
        <v>6.1036087572574615E-2</v>
      </c>
      <c r="M44" s="223">
        <v>6.1036087572574615E-2</v>
      </c>
      <c r="N44" s="223">
        <v>6.1036087572574615E-2</v>
      </c>
      <c r="O44" s="223">
        <v>6.1036087572574615E-2</v>
      </c>
      <c r="P44" s="223">
        <v>0</v>
      </c>
      <c r="Q44" s="223">
        <v>6.1036087572574615E-2</v>
      </c>
      <c r="R44" s="223">
        <v>6.1036087572574615E-2</v>
      </c>
      <c r="S44" s="223">
        <v>6.1036087572574615E-2</v>
      </c>
      <c r="T44" s="223">
        <v>0</v>
      </c>
      <c r="U44" s="223">
        <v>0</v>
      </c>
      <c r="V44" s="223"/>
      <c r="W44" s="223">
        <v>0</v>
      </c>
      <c r="X44" s="223">
        <v>6.1036087572574615E-2</v>
      </c>
      <c r="Y44" s="223">
        <v>6.1036087572574615E-2</v>
      </c>
      <c r="Z44" s="223">
        <v>6.1036087572574615E-2</v>
      </c>
      <c r="AA44" s="223">
        <v>0</v>
      </c>
      <c r="AB44" s="223">
        <v>0</v>
      </c>
      <c r="AC44" s="223">
        <v>0</v>
      </c>
      <c r="AD44" s="223">
        <v>6.1036087572574615E-2</v>
      </c>
      <c r="AE44" s="223">
        <v>0</v>
      </c>
      <c r="AF44" s="223">
        <v>0</v>
      </c>
      <c r="AG44" s="223">
        <v>6.1036087572574615E-2</v>
      </c>
    </row>
    <row r="45" spans="1:33">
      <c r="A45">
        <f t="shared" si="2"/>
        <v>515</v>
      </c>
      <c r="B45" s="224">
        <v>0</v>
      </c>
      <c r="C45" s="224">
        <v>6.1036087572574615E-2</v>
      </c>
      <c r="D45" s="224">
        <v>6.1036087572574615E-2</v>
      </c>
      <c r="E45" s="224">
        <v>6.1036087572574615E-2</v>
      </c>
      <c r="F45" s="224">
        <v>6.1036087572574615E-2</v>
      </c>
      <c r="G45" s="224">
        <v>6.1036087572574615E-2</v>
      </c>
      <c r="H45" s="224">
        <v>0</v>
      </c>
      <c r="I45" s="224">
        <v>0</v>
      </c>
      <c r="J45" s="224">
        <v>6.1036087572574615E-2</v>
      </c>
      <c r="K45" s="224">
        <v>0</v>
      </c>
      <c r="L45" s="224">
        <v>6.1036087572574615E-2</v>
      </c>
      <c r="M45" s="223">
        <v>6.1036087572574615E-2</v>
      </c>
      <c r="N45" s="223">
        <v>6.1036087572574615E-2</v>
      </c>
      <c r="O45" s="223">
        <v>6.1036087572574615E-2</v>
      </c>
      <c r="P45" s="223">
        <v>0</v>
      </c>
      <c r="Q45" s="223">
        <v>6.1036087572574615E-2</v>
      </c>
      <c r="R45" s="223">
        <v>6.1036087572574615E-2</v>
      </c>
      <c r="S45" s="223">
        <v>0</v>
      </c>
      <c r="T45" s="223">
        <v>0</v>
      </c>
      <c r="U45" s="223">
        <v>0</v>
      </c>
      <c r="V45" s="223"/>
      <c r="W45" s="223">
        <v>0</v>
      </c>
      <c r="X45" s="223">
        <v>6.1036087572574615E-2</v>
      </c>
      <c r="Y45" s="223">
        <v>6.1036087572574615E-2</v>
      </c>
      <c r="Z45" s="223">
        <v>6.1036087572574615E-2</v>
      </c>
      <c r="AA45" s="223">
        <v>0</v>
      </c>
      <c r="AB45" s="223">
        <v>0</v>
      </c>
      <c r="AC45" s="223">
        <v>0</v>
      </c>
      <c r="AD45" s="223">
        <v>6.1036087572574615E-2</v>
      </c>
      <c r="AE45" s="223">
        <v>0</v>
      </c>
      <c r="AF45" s="223">
        <v>0</v>
      </c>
      <c r="AG45" s="223">
        <v>6.1036087572574615E-2</v>
      </c>
    </row>
    <row r="46" spans="1:33">
      <c r="A46">
        <f t="shared" si="2"/>
        <v>520</v>
      </c>
      <c r="B46" s="224">
        <v>0</v>
      </c>
      <c r="C46" s="224">
        <v>6.1036087572574615E-2</v>
      </c>
      <c r="D46" s="224">
        <v>6.1036087572574615E-2</v>
      </c>
      <c r="E46" s="224">
        <v>6.1036087572574615E-2</v>
      </c>
      <c r="F46" s="224">
        <v>6.1036087572574615E-2</v>
      </c>
      <c r="G46" s="224">
        <v>6.1036087572574615E-2</v>
      </c>
      <c r="H46" s="224">
        <v>0</v>
      </c>
      <c r="I46" s="224">
        <v>0</v>
      </c>
      <c r="J46" s="224">
        <v>6.1036087572574615E-2</v>
      </c>
      <c r="K46" s="224">
        <v>0</v>
      </c>
      <c r="L46" s="224">
        <v>6.1036087572574615E-2</v>
      </c>
      <c r="M46" s="223">
        <v>6.1036087572574615E-2</v>
      </c>
      <c r="N46" s="223">
        <v>6.1036087572574615E-2</v>
      </c>
      <c r="O46" s="223">
        <v>6.1036087572574615E-2</v>
      </c>
      <c r="P46" s="223">
        <v>6.1036087572574615E-2</v>
      </c>
      <c r="Q46" s="223">
        <v>6.1036087572574615E-2</v>
      </c>
      <c r="R46" s="223">
        <v>6.1036087572574615E-2</v>
      </c>
      <c r="S46" s="223">
        <v>0</v>
      </c>
      <c r="T46" s="223">
        <v>0</v>
      </c>
      <c r="U46" s="223">
        <v>0</v>
      </c>
      <c r="V46" s="223"/>
      <c r="W46" s="223">
        <v>0</v>
      </c>
      <c r="X46" s="223">
        <v>6.1036087572574615E-2</v>
      </c>
      <c r="Y46" s="223">
        <v>6.1036087572574615E-2</v>
      </c>
      <c r="Z46" s="223">
        <v>6.1036087572574615E-2</v>
      </c>
      <c r="AA46" s="223">
        <v>0</v>
      </c>
      <c r="AB46" s="223">
        <v>0</v>
      </c>
      <c r="AC46" s="223">
        <v>0</v>
      </c>
      <c r="AD46" s="223">
        <v>6.1036087572574615E-2</v>
      </c>
      <c r="AE46" s="223">
        <v>0</v>
      </c>
      <c r="AF46" s="223">
        <v>0</v>
      </c>
      <c r="AG46" s="223">
        <v>0.73243308067321777</v>
      </c>
    </row>
    <row r="47" spans="1:33">
      <c r="A47">
        <f t="shared" si="2"/>
        <v>525</v>
      </c>
      <c r="B47" s="224">
        <v>0.48828870058059692</v>
      </c>
      <c r="C47" s="224">
        <v>6.1036087572574615E-2</v>
      </c>
      <c r="D47" s="224">
        <v>0.85450524091720581</v>
      </c>
      <c r="E47" s="224">
        <v>0.67139697074890137</v>
      </c>
      <c r="F47" s="224">
        <v>0.85450524091720581</v>
      </c>
      <c r="G47" s="224">
        <v>0.7934691309928894</v>
      </c>
      <c r="H47" s="224">
        <v>0.97657740116119385</v>
      </c>
      <c r="I47" s="224">
        <v>0.42725262045860291</v>
      </c>
      <c r="J47" s="224">
        <v>0.30518043041229248</v>
      </c>
      <c r="K47" s="224">
        <v>0.61036086082458496</v>
      </c>
      <c r="L47" s="224">
        <v>1.4648661613464355</v>
      </c>
      <c r="M47" s="223">
        <v>1.0376135110855103</v>
      </c>
      <c r="N47" s="223">
        <v>0.73243308067321777</v>
      </c>
      <c r="O47" s="223">
        <v>0.36621654033660889</v>
      </c>
      <c r="P47" s="223">
        <v>2.1362631320953369</v>
      </c>
      <c r="Q47" s="223">
        <v>0.36621654033660889</v>
      </c>
      <c r="R47" s="223">
        <v>6.1036087572574615E-2</v>
      </c>
      <c r="S47" s="223">
        <v>0.73243308067321777</v>
      </c>
      <c r="T47" s="223">
        <v>0.73243308067321777</v>
      </c>
      <c r="U47" s="223">
        <v>0.30518043041229248</v>
      </c>
      <c r="V47" s="223"/>
      <c r="W47" s="223">
        <v>0.73243308067321777</v>
      </c>
      <c r="X47" s="223">
        <v>0.85450524091720581</v>
      </c>
      <c r="Y47" s="223">
        <v>0.91554129123687744</v>
      </c>
      <c r="Z47" s="223">
        <v>6.1036087572574615E-2</v>
      </c>
      <c r="AA47" s="223">
        <v>0.97657740116119385</v>
      </c>
      <c r="AB47" s="223">
        <v>0.97657740116119385</v>
      </c>
      <c r="AC47" s="223">
        <v>1.0376135110855103</v>
      </c>
      <c r="AD47" s="223">
        <v>0.85450524091720581</v>
      </c>
      <c r="AE47" s="223">
        <v>0.54932481050491333</v>
      </c>
      <c r="AF47" s="223">
        <v>0.36621654033660889</v>
      </c>
      <c r="AG47" s="223">
        <v>1.2207217216491699</v>
      </c>
    </row>
    <row r="48" spans="1:33">
      <c r="A48">
        <f t="shared" si="2"/>
        <v>530</v>
      </c>
      <c r="B48" s="224">
        <v>2.7466239929199219</v>
      </c>
      <c r="C48" s="224">
        <v>2.6855878829956055</v>
      </c>
      <c r="D48" s="224">
        <v>3.4790570735931396</v>
      </c>
      <c r="E48" s="224">
        <v>2.9297323226928711</v>
      </c>
      <c r="F48" s="224">
        <v>3.6011290550231934</v>
      </c>
      <c r="G48" s="224">
        <v>2.9907681941986084</v>
      </c>
      <c r="H48" s="224">
        <v>3.2959487438201904</v>
      </c>
      <c r="I48" s="224">
        <v>3.845273494720459</v>
      </c>
      <c r="J48" s="224">
        <v>2.8686962127685547</v>
      </c>
      <c r="K48" s="224">
        <v>2.7466239929199219</v>
      </c>
      <c r="L48" s="224">
        <v>4.2114901542663574</v>
      </c>
      <c r="M48" s="223">
        <v>3.234912633895874</v>
      </c>
      <c r="N48" s="223">
        <v>2.9907681941986084</v>
      </c>
      <c r="O48" s="223">
        <v>2.1972992420196533</v>
      </c>
      <c r="P48" s="223">
        <v>4.7608146667480469</v>
      </c>
      <c r="Q48" s="223">
        <v>2.5024795532226563</v>
      </c>
      <c r="R48" s="223">
        <v>2.5635156631469727</v>
      </c>
      <c r="S48" s="223">
        <v>2.9297323226928711</v>
      </c>
      <c r="T48" s="223">
        <v>3.1128404140472412</v>
      </c>
      <c r="U48" s="223">
        <v>2.8686962127685547</v>
      </c>
      <c r="V48" s="223"/>
      <c r="W48" s="223">
        <v>2.1972992420196533</v>
      </c>
      <c r="X48" s="223">
        <v>3.1738765239715576</v>
      </c>
      <c r="Y48" s="223">
        <v>3.234912633895874</v>
      </c>
      <c r="Z48" s="223">
        <v>2.8076601028442383</v>
      </c>
      <c r="AA48" s="223">
        <v>3.3569848537445068</v>
      </c>
      <c r="AB48" s="223">
        <v>4.2114901542663574</v>
      </c>
      <c r="AC48" s="223">
        <v>3.4180209636688232</v>
      </c>
      <c r="AD48" s="223">
        <v>2.9907681941986084</v>
      </c>
      <c r="AE48" s="223">
        <v>2.5635156631469727</v>
      </c>
      <c r="AF48" s="223">
        <v>2.6245517730712891</v>
      </c>
      <c r="AG48" s="223">
        <v>2.7466239929199219</v>
      </c>
    </row>
    <row r="49" spans="1:33">
      <c r="A49">
        <f t="shared" si="2"/>
        <v>535</v>
      </c>
      <c r="B49" s="224">
        <v>4.6387424468994141</v>
      </c>
      <c r="C49" s="224">
        <v>5.4322118759155273</v>
      </c>
      <c r="D49" s="224">
        <v>5.3711757659912109</v>
      </c>
      <c r="E49" s="224">
        <v>4.150454044342041</v>
      </c>
      <c r="F49" s="224">
        <v>5.3101396560668945</v>
      </c>
      <c r="G49" s="224">
        <v>4.5777063369750977</v>
      </c>
      <c r="H49" s="224">
        <v>5.676356315612793</v>
      </c>
      <c r="I49" s="224">
        <v>5.9815363883972168</v>
      </c>
      <c r="J49" s="224">
        <v>4.9439229965209961</v>
      </c>
      <c r="K49" s="224">
        <v>4.0894179344177246</v>
      </c>
      <c r="L49" s="224">
        <v>5.4932479858398437</v>
      </c>
      <c r="M49" s="223">
        <v>4.9439229965209961</v>
      </c>
      <c r="N49" s="223">
        <v>4.3945984840393066</v>
      </c>
      <c r="O49" s="223">
        <v>4.5166707038879395</v>
      </c>
      <c r="P49" s="223">
        <v>6.6529335975646973</v>
      </c>
      <c r="Q49" s="223">
        <v>5.1880674362182617</v>
      </c>
      <c r="R49" s="223">
        <v>6.0425724983215332</v>
      </c>
      <c r="S49" s="223">
        <v>4.3335623741149902</v>
      </c>
      <c r="T49" s="223">
        <v>5.0659952163696289</v>
      </c>
      <c r="U49" s="223">
        <v>5.7373924255371094</v>
      </c>
      <c r="V49" s="223"/>
      <c r="W49" s="223">
        <v>4.3335623741149902</v>
      </c>
      <c r="X49" s="223">
        <v>5.0049591064453125</v>
      </c>
      <c r="Y49" s="223">
        <v>4.5777063369750977</v>
      </c>
      <c r="Z49" s="223">
        <v>5.3711757659912109</v>
      </c>
      <c r="AA49" s="223">
        <v>4.6387424468994141</v>
      </c>
      <c r="AB49" s="223">
        <v>5.6153202056884766</v>
      </c>
      <c r="AC49" s="223">
        <v>4.8828868865966797</v>
      </c>
      <c r="AD49" s="223">
        <v>4.2114901542663574</v>
      </c>
      <c r="AE49" s="223">
        <v>5.676356315612793</v>
      </c>
      <c r="AF49" s="223">
        <v>5.9205002784729004</v>
      </c>
      <c r="AG49" s="223">
        <v>6.164644718170166</v>
      </c>
    </row>
    <row r="50" spans="1:33">
      <c r="A50">
        <f t="shared" si="2"/>
        <v>540</v>
      </c>
      <c r="B50" s="224">
        <v>3.6621651649475098</v>
      </c>
      <c r="C50" s="224">
        <v>5.3101396560668945</v>
      </c>
      <c r="D50" s="224">
        <v>5.3101396560668945</v>
      </c>
      <c r="E50" s="224">
        <v>4.2725262641906738</v>
      </c>
      <c r="F50" s="224">
        <v>5.3711757659912109</v>
      </c>
      <c r="G50" s="224">
        <v>4.2114901542663574</v>
      </c>
      <c r="H50" s="224">
        <v>4.455634593963623</v>
      </c>
      <c r="I50" s="224">
        <v>5.2491035461425781</v>
      </c>
      <c r="J50" s="224">
        <v>5.0049591064453125</v>
      </c>
      <c r="K50" s="224">
        <v>3.9673457145690918</v>
      </c>
      <c r="L50" s="224">
        <v>4.8828868865966797</v>
      </c>
      <c r="M50" s="223">
        <v>3.5400931835174561</v>
      </c>
      <c r="N50" s="223">
        <v>4.2114901542663574</v>
      </c>
      <c r="O50" s="223">
        <v>4.5166707038879395</v>
      </c>
      <c r="P50" s="223">
        <v>5.4322118759155273</v>
      </c>
      <c r="Q50" s="223">
        <v>5.0659952163696289</v>
      </c>
      <c r="R50" s="223">
        <v>6.0425724983215332</v>
      </c>
      <c r="S50" s="223">
        <v>4.3945984840393066</v>
      </c>
      <c r="T50" s="223">
        <v>4.8218507766723633</v>
      </c>
      <c r="U50" s="223">
        <v>5.4932479858398437</v>
      </c>
      <c r="V50" s="223"/>
      <c r="W50" s="223">
        <v>4.6997785568237305</v>
      </c>
      <c r="X50" s="223">
        <v>3.7842373847961426</v>
      </c>
      <c r="Y50" s="223">
        <v>4.2114901542663574</v>
      </c>
      <c r="Z50" s="223">
        <v>5.0049591064453125</v>
      </c>
      <c r="AA50" s="223">
        <v>4.6387424468994141</v>
      </c>
      <c r="AB50" s="223">
        <v>5.1880674362182617</v>
      </c>
      <c r="AC50" s="223">
        <v>3.5400931835174561</v>
      </c>
      <c r="AD50" s="223">
        <v>4.2114901542663574</v>
      </c>
      <c r="AE50" s="223">
        <v>5.7373924255371094</v>
      </c>
      <c r="AF50" s="223">
        <v>5.6153202056884766</v>
      </c>
      <c r="AG50" s="223">
        <v>6.469825267791748</v>
      </c>
    </row>
    <row r="51" spans="1:33">
      <c r="A51">
        <f t="shared" si="2"/>
        <v>545</v>
      </c>
      <c r="B51" s="224">
        <v>2.3804073333740234</v>
      </c>
      <c r="C51" s="224">
        <v>3.7232012748718262</v>
      </c>
      <c r="D51" s="224">
        <v>3.1128404140472412</v>
      </c>
      <c r="E51" s="224">
        <v>3.9063096046447754</v>
      </c>
      <c r="F51" s="224">
        <v>3.4790570735931396</v>
      </c>
      <c r="G51" s="224">
        <v>3.6621651649475098</v>
      </c>
      <c r="H51" s="224">
        <v>2.5635156631469727</v>
      </c>
      <c r="I51" s="224">
        <v>3.6621651649475098</v>
      </c>
      <c r="J51" s="224">
        <v>3.5400931835174561</v>
      </c>
      <c r="K51" s="224">
        <v>3.3569848537445068</v>
      </c>
      <c r="L51" s="224">
        <v>3.2959487438201904</v>
      </c>
      <c r="M51" s="223">
        <v>2.5024795532226563</v>
      </c>
      <c r="N51" s="223">
        <v>3.1738765239715576</v>
      </c>
      <c r="O51" s="223">
        <v>3.234912633895874</v>
      </c>
      <c r="P51" s="223">
        <v>3.9063096046447754</v>
      </c>
      <c r="Q51" s="223">
        <v>3.5400931835174561</v>
      </c>
      <c r="R51" s="223">
        <v>4.150454044342041</v>
      </c>
      <c r="S51" s="223">
        <v>3.7232012748718262</v>
      </c>
      <c r="T51" s="223">
        <v>2.6245517730712891</v>
      </c>
      <c r="U51" s="223">
        <v>3.9063096046447754</v>
      </c>
      <c r="V51" s="223"/>
      <c r="W51" s="223">
        <v>3.5400931835174561</v>
      </c>
      <c r="X51" s="223">
        <v>2.6855878829956055</v>
      </c>
      <c r="Y51" s="223">
        <v>3.6621651649475098</v>
      </c>
      <c r="Z51" s="223">
        <v>3.3569848537445068</v>
      </c>
      <c r="AA51" s="223">
        <v>3.845273494720459</v>
      </c>
      <c r="AB51" s="223">
        <v>3.3569848537445068</v>
      </c>
      <c r="AC51" s="223">
        <v>3.0518043041229248</v>
      </c>
      <c r="AD51" s="223">
        <v>3.4790570735931396</v>
      </c>
      <c r="AE51" s="223">
        <v>3.9673457145690918</v>
      </c>
      <c r="AF51" s="223">
        <v>3.5400931835174561</v>
      </c>
      <c r="AG51" s="223">
        <v>4.455634593963623</v>
      </c>
    </row>
    <row r="52" spans="1:33">
      <c r="A52">
        <f t="shared" si="2"/>
        <v>550</v>
      </c>
      <c r="B52" s="224">
        <v>2.9297323226928711</v>
      </c>
      <c r="C52" s="224">
        <v>2.6245517730712891</v>
      </c>
      <c r="D52" s="224">
        <v>2.5635156631469727</v>
      </c>
      <c r="E52" s="224">
        <v>2.319371223449707</v>
      </c>
      <c r="F52" s="224">
        <v>2.6245517730712891</v>
      </c>
      <c r="G52" s="224">
        <v>3.1128404140472412</v>
      </c>
      <c r="H52" s="224">
        <v>3.4180209636688232</v>
      </c>
      <c r="I52" s="224">
        <v>2.5635156631469727</v>
      </c>
      <c r="J52" s="224">
        <v>2.3804073333740234</v>
      </c>
      <c r="K52" s="224">
        <v>1.9531548023223877</v>
      </c>
      <c r="L52" s="224">
        <v>3.3569848537445068</v>
      </c>
      <c r="M52" s="223">
        <v>3.1738765239715576</v>
      </c>
      <c r="N52" s="223">
        <v>1.5869382619857788</v>
      </c>
      <c r="O52" s="223">
        <v>2.7466239929199219</v>
      </c>
      <c r="P52" s="223">
        <v>4.3335623741149902</v>
      </c>
      <c r="Q52" s="223">
        <v>3.0518043041229248</v>
      </c>
      <c r="R52" s="223">
        <v>3.0518043041229248</v>
      </c>
      <c r="S52" s="223">
        <v>2.1362631320953369</v>
      </c>
      <c r="T52" s="223">
        <v>2.3804073333740234</v>
      </c>
      <c r="U52" s="223">
        <v>3.1128404140472412</v>
      </c>
      <c r="V52" s="223"/>
      <c r="W52" s="223">
        <v>2.9907681941986084</v>
      </c>
      <c r="X52" s="223">
        <v>3.234912633895874</v>
      </c>
      <c r="Y52" s="223">
        <v>2.3804073333740234</v>
      </c>
      <c r="Z52" s="223">
        <v>2.5024795532226563</v>
      </c>
      <c r="AA52" s="223">
        <v>1.8921186923980713</v>
      </c>
      <c r="AB52" s="223">
        <v>2.5635156631469727</v>
      </c>
      <c r="AC52" s="223">
        <v>3.2959487438201904</v>
      </c>
      <c r="AD52" s="223">
        <v>1.5869382619857788</v>
      </c>
      <c r="AE52" s="223">
        <v>3.2959487438201904</v>
      </c>
      <c r="AF52" s="223">
        <v>2.9907681941986084</v>
      </c>
      <c r="AG52" s="223">
        <v>3.6621651649475098</v>
      </c>
    </row>
    <row r="53" spans="1:33">
      <c r="A53">
        <f t="shared" si="2"/>
        <v>555</v>
      </c>
      <c r="B53" s="224">
        <v>2.1972992420196533</v>
      </c>
      <c r="C53" s="224">
        <v>2.5024795532226563</v>
      </c>
      <c r="D53" s="224">
        <v>3.4790570735931396</v>
      </c>
      <c r="E53" s="224">
        <v>1.4038300514221191</v>
      </c>
      <c r="F53" s="224">
        <v>3.4790570735931396</v>
      </c>
      <c r="G53" s="224">
        <v>1.8310825824737549</v>
      </c>
      <c r="H53" s="224">
        <v>3.0518043041229248</v>
      </c>
      <c r="I53" s="224">
        <v>3.5400931835174561</v>
      </c>
      <c r="J53" s="224">
        <v>2.8076601028442383</v>
      </c>
      <c r="K53" s="224">
        <v>1.0376135110855103</v>
      </c>
      <c r="L53" s="224">
        <v>3.3569848537445068</v>
      </c>
      <c r="M53" s="223">
        <v>2.4414434432983398</v>
      </c>
      <c r="N53" s="223">
        <v>1.0986496210098267</v>
      </c>
      <c r="O53" s="223">
        <v>2.7466239929199219</v>
      </c>
      <c r="P53" s="223">
        <v>3.7842373847961426</v>
      </c>
      <c r="Q53" s="223">
        <v>3.0518043041229248</v>
      </c>
      <c r="R53" s="223">
        <v>3.2959487438201904</v>
      </c>
      <c r="S53" s="223">
        <v>1.1596856117248535</v>
      </c>
      <c r="T53" s="223">
        <v>3.0518043041229248</v>
      </c>
      <c r="U53" s="223">
        <v>2.9907681941986084</v>
      </c>
      <c r="V53" s="223"/>
      <c r="W53" s="223">
        <v>3.1738765239715576</v>
      </c>
      <c r="X53" s="223">
        <v>2.3804073333740234</v>
      </c>
      <c r="Y53" s="223">
        <v>1.2817578315734863</v>
      </c>
      <c r="Z53" s="223">
        <v>2.6245517730712891</v>
      </c>
      <c r="AA53" s="223">
        <v>1.2817578315734863</v>
      </c>
      <c r="AB53" s="223">
        <v>3.6621651649475098</v>
      </c>
      <c r="AC53" s="223">
        <v>2.319371223449707</v>
      </c>
      <c r="AD53" s="223">
        <v>1.0986496210098267</v>
      </c>
      <c r="AE53" s="223">
        <v>3.5400931835174561</v>
      </c>
      <c r="AF53" s="223">
        <v>3.2959487438201904</v>
      </c>
      <c r="AG53" s="223">
        <v>4.455634593963623</v>
      </c>
    </row>
    <row r="54" spans="1:33">
      <c r="A54">
        <f t="shared" si="2"/>
        <v>560</v>
      </c>
      <c r="B54" s="224">
        <v>3.5400931835174561</v>
      </c>
      <c r="C54" s="224">
        <v>4.6387424468994141</v>
      </c>
      <c r="D54" s="224">
        <v>4.6997785568237305</v>
      </c>
      <c r="E54" s="224">
        <v>2.9907681941986084</v>
      </c>
      <c r="F54" s="224">
        <v>4.8828868865966797</v>
      </c>
      <c r="G54" s="224">
        <v>3.4180209636688232</v>
      </c>
      <c r="H54" s="224">
        <v>4.5777063369750977</v>
      </c>
      <c r="I54" s="224">
        <v>4.8828868865966797</v>
      </c>
      <c r="J54" s="224">
        <v>5.1270313262939453</v>
      </c>
      <c r="K54" s="224">
        <v>3.4790570735931396</v>
      </c>
      <c r="L54" s="224">
        <v>4.0894179344177246</v>
      </c>
      <c r="M54" s="223">
        <v>4.150454044342041</v>
      </c>
      <c r="N54" s="223">
        <v>4.2725262641906738</v>
      </c>
      <c r="O54" s="223">
        <v>4.5777063369750977</v>
      </c>
      <c r="P54" s="223">
        <v>5.7373924255371094</v>
      </c>
      <c r="Q54" s="223">
        <v>5.676356315612793</v>
      </c>
      <c r="R54" s="223">
        <v>5.8594646453857422</v>
      </c>
      <c r="S54" s="223">
        <v>3.6011290550231934</v>
      </c>
      <c r="T54" s="223">
        <v>4.8218507766723633</v>
      </c>
      <c r="U54" s="223">
        <v>5.4322118759155273</v>
      </c>
      <c r="V54" s="223"/>
      <c r="W54" s="223">
        <v>4.455634593963623</v>
      </c>
      <c r="X54" s="223">
        <v>4.2725262641906738</v>
      </c>
      <c r="Y54" s="223">
        <v>4.150454044342041</v>
      </c>
      <c r="Z54" s="223">
        <v>5.0659952163696289</v>
      </c>
      <c r="AA54" s="223">
        <v>4.2725262641906738</v>
      </c>
      <c r="AB54" s="223">
        <v>5.6153202056884766</v>
      </c>
      <c r="AC54" s="223">
        <v>4.6387424468994141</v>
      </c>
      <c r="AD54" s="223">
        <v>4.2114901542663574</v>
      </c>
      <c r="AE54" s="223">
        <v>6.0425724983215332</v>
      </c>
      <c r="AF54" s="223">
        <v>5.9205002784729004</v>
      </c>
      <c r="AG54" s="223">
        <v>7.3243303298950195</v>
      </c>
    </row>
    <row r="55" spans="1:33">
      <c r="A55">
        <f t="shared" si="2"/>
        <v>565</v>
      </c>
      <c r="B55" s="224">
        <v>8.300908088684082</v>
      </c>
      <c r="C55" s="224">
        <v>10.131990432739258</v>
      </c>
      <c r="D55" s="224">
        <v>9.8878459930419922</v>
      </c>
      <c r="E55" s="224">
        <v>7.4464025497436523</v>
      </c>
      <c r="F55" s="224">
        <v>9.9488821029663086</v>
      </c>
      <c r="G55" s="224">
        <v>8.1788358688354492</v>
      </c>
      <c r="H55" s="224">
        <v>9.4605932235717773</v>
      </c>
      <c r="I55" s="224">
        <v>8.9723052978515625</v>
      </c>
      <c r="J55" s="224">
        <v>10.986495971679687</v>
      </c>
      <c r="K55" s="224">
        <v>9.4605932235717773</v>
      </c>
      <c r="L55" s="224">
        <v>10.131990432739258</v>
      </c>
      <c r="M55" s="223">
        <v>8.7281608581542969</v>
      </c>
      <c r="N55" s="223">
        <v>10.864423751831055</v>
      </c>
      <c r="O55" s="223">
        <v>11.474784851074219</v>
      </c>
      <c r="P55" s="223">
        <v>12.207217216491699</v>
      </c>
      <c r="Q55" s="223">
        <v>12.939650535583496</v>
      </c>
      <c r="R55" s="223">
        <v>10.986495971679687</v>
      </c>
      <c r="S55" s="223">
        <v>9.4605932235717773</v>
      </c>
      <c r="T55" s="223">
        <v>10.376134872436523</v>
      </c>
      <c r="U55" s="223">
        <v>11.413748741149902</v>
      </c>
      <c r="V55" s="223"/>
      <c r="W55" s="223">
        <v>11.779964447021484</v>
      </c>
      <c r="X55" s="223">
        <v>9.3385210037231445</v>
      </c>
      <c r="Y55" s="223">
        <v>10.620279312133789</v>
      </c>
      <c r="Z55" s="223">
        <v>11.10856819152832</v>
      </c>
      <c r="AA55" s="223">
        <v>11.047532081604004</v>
      </c>
      <c r="AB55" s="223">
        <v>11.596857070922852</v>
      </c>
      <c r="AC55" s="223">
        <v>9.5216293334960937</v>
      </c>
      <c r="AD55" s="223">
        <v>11.413748741149902</v>
      </c>
      <c r="AE55" s="223">
        <v>13.061722755432129</v>
      </c>
      <c r="AF55" s="223">
        <v>12.085144996643066</v>
      </c>
      <c r="AG55" s="223">
        <v>14.221408843994141</v>
      </c>
    </row>
    <row r="56" spans="1:33">
      <c r="A56">
        <f t="shared" si="2"/>
        <v>570</v>
      </c>
      <c r="B56" s="224">
        <v>15.686274528503418</v>
      </c>
      <c r="C56" s="224">
        <v>18.249790191650391</v>
      </c>
      <c r="D56" s="224">
        <v>17.090105056762695</v>
      </c>
      <c r="E56" s="224">
        <v>19.409475326538086</v>
      </c>
      <c r="F56" s="224">
        <v>16.968032836914063</v>
      </c>
      <c r="G56" s="224">
        <v>18.616006851196289</v>
      </c>
      <c r="H56" s="224">
        <v>15.991455078125</v>
      </c>
      <c r="I56" s="224">
        <v>17.761501312255859</v>
      </c>
      <c r="J56" s="224">
        <v>19.714656829833984</v>
      </c>
      <c r="K56" s="224">
        <v>21.850919723510742</v>
      </c>
      <c r="L56" s="224">
        <v>19.836729049682617</v>
      </c>
      <c r="M56" s="223">
        <v>15.930418968200684</v>
      </c>
      <c r="N56" s="223">
        <v>23.498893737792969</v>
      </c>
      <c r="O56" s="223">
        <v>21.118486404418945</v>
      </c>
      <c r="P56" s="223">
        <v>21.789882659912109</v>
      </c>
      <c r="Q56" s="223">
        <v>23.13267707824707</v>
      </c>
      <c r="R56" s="223">
        <v>19.775691986083984</v>
      </c>
      <c r="S56" s="223">
        <v>22.461280822753906</v>
      </c>
      <c r="T56" s="223">
        <v>16.968032836914063</v>
      </c>
      <c r="U56" s="223">
        <v>19.714656829833984</v>
      </c>
      <c r="V56" s="223"/>
      <c r="W56" s="223">
        <v>23.682001113891602</v>
      </c>
      <c r="X56" s="223">
        <v>18.066682815551758</v>
      </c>
      <c r="Y56" s="223">
        <v>23.865110397338867</v>
      </c>
      <c r="Z56" s="223">
        <v>19.714656829833984</v>
      </c>
      <c r="AA56" s="223">
        <v>25.696193695068359</v>
      </c>
      <c r="AB56" s="223">
        <v>20.141908645629883</v>
      </c>
      <c r="AC56" s="223">
        <v>19.470512390136719</v>
      </c>
      <c r="AD56" s="223">
        <v>26.367589950561523</v>
      </c>
      <c r="AE56" s="223">
        <v>22.949569702148438</v>
      </c>
      <c r="AF56" s="223">
        <v>20.752269744873047</v>
      </c>
      <c r="AG56" s="223">
        <v>24.90272331237793</v>
      </c>
    </row>
    <row r="57" spans="1:33">
      <c r="A57">
        <f t="shared" si="2"/>
        <v>575</v>
      </c>
      <c r="B57" s="224">
        <v>27.466239929199219</v>
      </c>
      <c r="C57" s="224">
        <v>27.222095489501953</v>
      </c>
      <c r="D57" s="224">
        <v>25.146867752075195</v>
      </c>
      <c r="E57" s="224">
        <v>32.898452758789063</v>
      </c>
      <c r="F57" s="224">
        <v>24.658578872680664</v>
      </c>
      <c r="G57" s="224">
        <v>32.898452758789063</v>
      </c>
      <c r="H57" s="224">
        <v>26.428625106811523</v>
      </c>
      <c r="I57" s="224">
        <v>28.564889907836914</v>
      </c>
      <c r="J57" s="224">
        <v>28.442817687988281</v>
      </c>
      <c r="K57" s="224">
        <v>34.302280426025391</v>
      </c>
      <c r="L57" s="224">
        <v>32.837413787841797</v>
      </c>
      <c r="M57" s="223">
        <v>27.832456588745117</v>
      </c>
      <c r="N57" s="223">
        <v>34.546424865722656</v>
      </c>
      <c r="O57" s="223">
        <v>29.785610198974609</v>
      </c>
      <c r="P57" s="223">
        <v>36.194400787353516</v>
      </c>
      <c r="Q57" s="223">
        <v>33.691921234130859</v>
      </c>
      <c r="R57" s="223">
        <v>29.968719482421875</v>
      </c>
      <c r="S57" s="223">
        <v>35.400932312011719</v>
      </c>
      <c r="T57" s="223">
        <v>24.719615936279297</v>
      </c>
      <c r="U57" s="223">
        <v>28.686960220336914</v>
      </c>
      <c r="V57" s="223"/>
      <c r="W57" s="223">
        <v>32.898452758789063</v>
      </c>
      <c r="X57" s="223">
        <v>32.288089752197266</v>
      </c>
      <c r="Y57" s="223">
        <v>37.903411865234375</v>
      </c>
      <c r="Z57" s="223">
        <v>29.053176879882812</v>
      </c>
      <c r="AA57" s="223">
        <v>36.560615539550781</v>
      </c>
      <c r="AB57" s="223">
        <v>29.724575042724609</v>
      </c>
      <c r="AC57" s="223">
        <v>34.180210113525391</v>
      </c>
      <c r="AD57" s="223">
        <v>36.499580383300781</v>
      </c>
      <c r="AE57" s="223">
        <v>32.410163879394531</v>
      </c>
      <c r="AF57" s="223">
        <v>29.907682418823242</v>
      </c>
      <c r="AG57" s="223">
        <v>35.400932312011719</v>
      </c>
    </row>
    <row r="58" spans="1:33">
      <c r="A58">
        <f t="shared" si="2"/>
        <v>580</v>
      </c>
      <c r="B58" s="224">
        <v>41.504539489746094</v>
      </c>
      <c r="C58" s="224">
        <v>34.973678588867188</v>
      </c>
      <c r="D58" s="224">
        <v>34.729534149169922</v>
      </c>
      <c r="E58" s="224">
        <v>41.748683929443359</v>
      </c>
      <c r="F58" s="224">
        <v>33.752956390380859</v>
      </c>
      <c r="G58" s="224">
        <v>43.701839447021484</v>
      </c>
      <c r="H58" s="224">
        <v>41.321430206298828</v>
      </c>
      <c r="I58" s="224">
        <v>40.344852447509766</v>
      </c>
      <c r="J58" s="224">
        <v>34.424354553222656</v>
      </c>
      <c r="K58" s="224">
        <v>41.382469177246094</v>
      </c>
      <c r="L58" s="224">
        <v>46.143283843994141</v>
      </c>
      <c r="M58" s="223">
        <v>42.969406127929688</v>
      </c>
      <c r="N58" s="223">
        <v>40.283817291259766</v>
      </c>
      <c r="O58" s="223">
        <v>38.391700744628906</v>
      </c>
      <c r="P58" s="223">
        <v>50.354770660400391</v>
      </c>
      <c r="Q58" s="223">
        <v>42.725261688232422</v>
      </c>
      <c r="R58" s="223">
        <v>40.711071014404297</v>
      </c>
      <c r="S58" s="223">
        <v>42.236972808837891</v>
      </c>
      <c r="T58" s="223">
        <v>36.316471099853516</v>
      </c>
      <c r="U58" s="223">
        <v>37.781337738037109</v>
      </c>
      <c r="V58" s="223"/>
      <c r="W58" s="223">
        <v>42.298007965087891</v>
      </c>
      <c r="X58" s="223">
        <v>46.936752319335937</v>
      </c>
      <c r="Y58" s="223">
        <v>46.509498596191406</v>
      </c>
      <c r="Z58" s="223">
        <v>37.903411865234375</v>
      </c>
      <c r="AA58" s="223">
        <v>45.227741241455078</v>
      </c>
      <c r="AB58" s="223">
        <v>39.734493255615234</v>
      </c>
      <c r="AC58" s="223">
        <v>48.340579986572266</v>
      </c>
      <c r="AD58" s="223">
        <v>45.105667114257813</v>
      </c>
      <c r="AE58" s="223">
        <v>42.969406127929688</v>
      </c>
      <c r="AF58" s="223">
        <v>41.016250610351562</v>
      </c>
      <c r="AG58" s="223">
        <v>47.302967071533203</v>
      </c>
    </row>
    <row r="59" spans="1:33">
      <c r="A59">
        <f t="shared" si="2"/>
        <v>585</v>
      </c>
      <c r="B59" s="224">
        <v>60.730907440185547</v>
      </c>
      <c r="C59" s="224">
        <v>42.298007965087891</v>
      </c>
      <c r="D59" s="224">
        <v>59.632259368896484</v>
      </c>
      <c r="E59" s="224">
        <v>58.411537170410156</v>
      </c>
      <c r="F59" s="224">
        <v>59.266040802001953</v>
      </c>
      <c r="G59" s="224">
        <v>60.181583404541016</v>
      </c>
      <c r="H59" s="224">
        <v>67.322807312011719</v>
      </c>
      <c r="I59" s="224">
        <v>56.0921630859375</v>
      </c>
      <c r="J59" s="224">
        <v>45.899139404296875</v>
      </c>
      <c r="K59" s="224">
        <v>59.143970489501953</v>
      </c>
      <c r="L59" s="224">
        <v>64.698249816894531</v>
      </c>
      <c r="M59" s="223">
        <v>64.820327758789063</v>
      </c>
      <c r="N59" s="223">
        <v>60.975051879882813</v>
      </c>
      <c r="O59" s="223">
        <v>43.823909759521484</v>
      </c>
      <c r="P59" s="223">
        <v>70.008392333984375</v>
      </c>
      <c r="Q59" s="223">
        <v>48.157474517822266</v>
      </c>
      <c r="R59" s="223">
        <v>47.791255950927734</v>
      </c>
      <c r="S59" s="223">
        <v>61.402305603027344</v>
      </c>
      <c r="T59" s="223">
        <v>67.689018249511719</v>
      </c>
      <c r="U59" s="223">
        <v>44.678417205810547</v>
      </c>
      <c r="V59" s="223"/>
      <c r="W59" s="223">
        <v>48.035400390625</v>
      </c>
      <c r="X59" s="223">
        <v>67.200729370117188</v>
      </c>
      <c r="Y59" s="223">
        <v>65.918975830078125</v>
      </c>
      <c r="Z59" s="223">
        <v>45.105667114257813</v>
      </c>
      <c r="AA59" s="223">
        <v>68.421455383300781</v>
      </c>
      <c r="AB59" s="223">
        <v>67.322807312011719</v>
      </c>
      <c r="AC59" s="223">
        <v>68.299385070800781</v>
      </c>
      <c r="AD59" s="223">
        <v>68.909744262695312</v>
      </c>
      <c r="AE59" s="223">
        <v>49.439231872558594</v>
      </c>
      <c r="AF59" s="223">
        <v>48.706798553466797</v>
      </c>
      <c r="AG59" s="223">
        <v>56.0921630859375</v>
      </c>
    </row>
    <row r="60" spans="1:33">
      <c r="A60">
        <f t="shared" si="2"/>
        <v>590</v>
      </c>
      <c r="B60" s="224">
        <v>80.933853149414063</v>
      </c>
      <c r="C60" s="224">
        <v>73.609519958496094</v>
      </c>
      <c r="D60" s="224">
        <v>93.385215759277344</v>
      </c>
      <c r="E60" s="224">
        <v>80.994888305664063</v>
      </c>
      <c r="F60" s="224">
        <v>94.728004455566406</v>
      </c>
      <c r="G60" s="224">
        <v>83.497367858886719</v>
      </c>
      <c r="H60" s="224">
        <v>90.272377014160156</v>
      </c>
      <c r="I60" s="224">
        <v>89.967193603515625</v>
      </c>
      <c r="J60" s="224">
        <v>81.422142028808594</v>
      </c>
      <c r="K60" s="224">
        <v>84.473945617675781</v>
      </c>
      <c r="L60" s="224">
        <v>88.807510375976563</v>
      </c>
      <c r="M60" s="223">
        <v>83.619438171386719</v>
      </c>
      <c r="N60" s="223">
        <v>88.807510375976563</v>
      </c>
      <c r="O60" s="223">
        <v>60.12054443359375</v>
      </c>
      <c r="P60" s="223">
        <v>93.202102661132813</v>
      </c>
      <c r="Q60" s="223">
        <v>75.501640319824219</v>
      </c>
      <c r="R60" s="223">
        <v>73.670555114746094</v>
      </c>
      <c r="S60" s="223">
        <v>88.380256652832031</v>
      </c>
      <c r="T60" s="223">
        <v>100.16021728515625</v>
      </c>
      <c r="U60" s="223">
        <v>74.769210815429688</v>
      </c>
      <c r="V60" s="223"/>
      <c r="W60" s="223">
        <v>58.838787078857422</v>
      </c>
      <c r="X60" s="223">
        <v>89.356834411621094</v>
      </c>
      <c r="Y60" s="223">
        <v>92.530708312988281</v>
      </c>
      <c r="Z60" s="223">
        <v>77.271690368652344</v>
      </c>
      <c r="AA60" s="223">
        <v>93.141067504882813</v>
      </c>
      <c r="AB60" s="223">
        <v>105.77554321289062</v>
      </c>
      <c r="AC60" s="223">
        <v>90.211334228515625</v>
      </c>
      <c r="AD60" s="223">
        <v>92.469673156738281</v>
      </c>
      <c r="AE60" s="223">
        <v>68.787673950195312</v>
      </c>
      <c r="AF60" s="223">
        <v>71.412223815917969</v>
      </c>
      <c r="AG60" s="223">
        <v>72.0225830078125</v>
      </c>
    </row>
    <row r="61" spans="1:33">
      <c r="A61">
        <f t="shared" si="2"/>
        <v>595</v>
      </c>
      <c r="B61" s="224">
        <v>94.178680419921875</v>
      </c>
      <c r="C61" s="224">
        <v>109.31563568115234</v>
      </c>
      <c r="D61" s="224">
        <v>104.43274688720703</v>
      </c>
      <c r="E61" s="224">
        <v>96.803237915039063</v>
      </c>
      <c r="F61" s="224">
        <v>105.89761352539062</v>
      </c>
      <c r="G61" s="224">
        <v>101.07575988769531</v>
      </c>
      <c r="H61" s="224">
        <v>102.17440795898437</v>
      </c>
      <c r="I61" s="224">
        <v>108.40009307861328</v>
      </c>
      <c r="J61" s="224">
        <v>105.95864868164062</v>
      </c>
      <c r="K61" s="224">
        <v>101.07575988769531</v>
      </c>
      <c r="L61" s="224">
        <v>101.68611907958984</v>
      </c>
      <c r="M61" s="223">
        <v>95.8876953125</v>
      </c>
      <c r="N61" s="223">
        <v>104.79896545410156</v>
      </c>
      <c r="O61" s="223">
        <v>93.507286071777344</v>
      </c>
      <c r="P61" s="223">
        <v>108.27802276611328</v>
      </c>
      <c r="Q61" s="223">
        <v>111.818115234375</v>
      </c>
      <c r="R61" s="223">
        <v>114.50370025634766</v>
      </c>
      <c r="S61" s="223">
        <v>106.75212097167969</v>
      </c>
      <c r="T61" s="223">
        <v>109.86495971679687</v>
      </c>
      <c r="U61" s="223">
        <v>111.26879119873047</v>
      </c>
      <c r="V61" s="223"/>
      <c r="W61" s="223">
        <v>90.455482482910156</v>
      </c>
      <c r="X61" s="223">
        <v>104.43274688720703</v>
      </c>
      <c r="Y61" s="223">
        <v>110.17013549804687</v>
      </c>
      <c r="Z61" s="223">
        <v>111.879150390625</v>
      </c>
      <c r="AA61" s="223">
        <v>108.88838195800781</v>
      </c>
      <c r="AB61" s="223">
        <v>115.60234832763672</v>
      </c>
      <c r="AC61" s="223">
        <v>105.83657836914062</v>
      </c>
      <c r="AD61" s="223">
        <v>109.25460052490234</v>
      </c>
      <c r="AE61" s="223">
        <v>108.94941711425781</v>
      </c>
      <c r="AF61" s="223">
        <v>112.85572814941406</v>
      </c>
      <c r="AG61" s="223">
        <v>115.90753173828125</v>
      </c>
    </row>
    <row r="62" spans="1:33">
      <c r="A62">
        <f t="shared" si="2"/>
        <v>600</v>
      </c>
      <c r="B62" s="224">
        <v>107.42351531982422</v>
      </c>
      <c r="C62" s="224">
        <v>112.85572814941406</v>
      </c>
      <c r="D62" s="224">
        <v>110.10910034179687</v>
      </c>
      <c r="E62" s="224">
        <v>102.17440795898437</v>
      </c>
      <c r="F62" s="224">
        <v>109.43770599365234</v>
      </c>
      <c r="G62" s="224">
        <v>107.42351531982422</v>
      </c>
      <c r="H62" s="224">
        <v>113.71022796630859</v>
      </c>
      <c r="I62" s="224">
        <v>104.79896545410156</v>
      </c>
      <c r="J62" s="224">
        <v>108.52216339111328</v>
      </c>
      <c r="K62" s="224">
        <v>107.30144500732422</v>
      </c>
      <c r="L62" s="224">
        <v>112.79469299316406</v>
      </c>
      <c r="M62" s="223">
        <v>107.48455047607422</v>
      </c>
      <c r="N62" s="223">
        <v>108.76631164550781</v>
      </c>
      <c r="O62" s="223">
        <v>108.15594482421875</v>
      </c>
      <c r="P62" s="223">
        <v>122.01113891601562</v>
      </c>
      <c r="Q62" s="223">
        <v>119.20347595214844</v>
      </c>
      <c r="R62" s="223">
        <v>120.42420196533203</v>
      </c>
      <c r="S62" s="223">
        <v>112.123291015625</v>
      </c>
      <c r="T62" s="223">
        <v>118.71518707275391</v>
      </c>
      <c r="U62" s="223">
        <v>114.44266510009766</v>
      </c>
      <c r="V62" s="223"/>
      <c r="W62" s="223">
        <v>109.01045227050781</v>
      </c>
      <c r="X62" s="223">
        <v>117.79965209960937</v>
      </c>
      <c r="Y62" s="223">
        <v>115.78546142578125</v>
      </c>
      <c r="Z62" s="223">
        <v>113.89334106445312</v>
      </c>
      <c r="AA62" s="223">
        <v>113.64919281005859</v>
      </c>
      <c r="AB62" s="223">
        <v>117.31136322021484</v>
      </c>
      <c r="AC62" s="223">
        <v>117.18928527832031</v>
      </c>
      <c r="AD62" s="223">
        <v>114.50370025634766</v>
      </c>
      <c r="AE62" s="223">
        <v>121.64492034912109</v>
      </c>
      <c r="AF62" s="223">
        <v>121.21766662597656</v>
      </c>
      <c r="AG62" s="223">
        <v>133.48591613769531</v>
      </c>
    </row>
    <row r="63" spans="1:33">
      <c r="A63">
        <f t="shared" si="2"/>
        <v>605</v>
      </c>
      <c r="B63" s="224">
        <v>114.74784088134766</v>
      </c>
      <c r="C63" s="224">
        <v>116.15167236328125</v>
      </c>
      <c r="D63" s="224">
        <v>125.06294250488281</v>
      </c>
      <c r="E63" s="224">
        <v>116.15167236328125</v>
      </c>
      <c r="F63" s="224">
        <v>125.61226654052734</v>
      </c>
      <c r="G63" s="224">
        <v>116.57892608642578</v>
      </c>
      <c r="H63" s="224">
        <v>119.38658905029297</v>
      </c>
      <c r="I63" s="224">
        <v>120.97352600097656</v>
      </c>
      <c r="J63" s="224">
        <v>119.8138427734375</v>
      </c>
      <c r="K63" s="224">
        <v>121.27870941162109</v>
      </c>
      <c r="L63" s="224">
        <v>126.64987945556641</v>
      </c>
      <c r="M63" s="223">
        <v>113.09986877441406</v>
      </c>
      <c r="N63" s="223">
        <v>124.63568878173828</v>
      </c>
      <c r="O63" s="223">
        <v>116.33478546142578</v>
      </c>
      <c r="P63" s="223">
        <v>131.16654968261719</v>
      </c>
      <c r="Q63" s="223">
        <v>126.03952026367187</v>
      </c>
      <c r="R63" s="223">
        <v>118.22689819335937</v>
      </c>
      <c r="S63" s="223">
        <v>127.62645721435547</v>
      </c>
      <c r="T63" s="223">
        <v>131.65484619140625</v>
      </c>
      <c r="U63" s="223">
        <v>115.23612976074219</v>
      </c>
      <c r="V63" s="223"/>
      <c r="W63" s="223">
        <v>124.26947784423828</v>
      </c>
      <c r="X63" s="223">
        <v>124.51361846923828</v>
      </c>
      <c r="Y63" s="223">
        <v>130.80033874511719</v>
      </c>
      <c r="Z63" s="223">
        <v>118.10482788085937</v>
      </c>
      <c r="AA63" s="223">
        <v>135.7442626953125</v>
      </c>
      <c r="AB63" s="223">
        <v>138.79606628417969</v>
      </c>
      <c r="AC63" s="223">
        <v>123.90325927734375</v>
      </c>
      <c r="AD63" s="223">
        <v>138.79606628417969</v>
      </c>
      <c r="AE63" s="223">
        <v>123.10978698730469</v>
      </c>
      <c r="AF63" s="223">
        <v>116.45685577392578</v>
      </c>
      <c r="AG63" s="223">
        <v>129.94583129882812</v>
      </c>
    </row>
    <row r="64" spans="1:33">
      <c r="A64">
        <f t="shared" si="2"/>
        <v>610</v>
      </c>
      <c r="B64" s="224">
        <v>135.6832275390625</v>
      </c>
      <c r="C64" s="224">
        <v>141.11543273925781</v>
      </c>
      <c r="D64" s="224">
        <v>136.2325439453125</v>
      </c>
      <c r="E64" s="224">
        <v>142.88548278808594</v>
      </c>
      <c r="F64" s="224">
        <v>137.57534790039062</v>
      </c>
      <c r="G64" s="224">
        <v>145.63211059570312</v>
      </c>
      <c r="H64" s="224">
        <v>139.89471435546875</v>
      </c>
      <c r="I64" s="224">
        <v>144.71656799316406</v>
      </c>
      <c r="J64" s="224">
        <v>137.39222717285156</v>
      </c>
      <c r="K64" s="224">
        <v>149.29426574707031</v>
      </c>
      <c r="L64" s="224">
        <v>144.65553283691406</v>
      </c>
      <c r="M64" s="223">
        <v>137.45326232910156</v>
      </c>
      <c r="N64" s="223">
        <v>148.19561767578125</v>
      </c>
      <c r="O64" s="223">
        <v>134.34042358398437</v>
      </c>
      <c r="P64" s="223">
        <v>153.01747131347656</v>
      </c>
      <c r="Q64" s="223">
        <v>148.80598449707031</v>
      </c>
      <c r="R64" s="223">
        <v>142.33615112304688</v>
      </c>
      <c r="S64" s="223">
        <v>155.27580261230469</v>
      </c>
      <c r="T64" s="223">
        <v>142.27511596679687</v>
      </c>
      <c r="U64" s="223">
        <v>142.15304565429688</v>
      </c>
      <c r="V64" s="223"/>
      <c r="W64" s="223">
        <v>141.66476440429688</v>
      </c>
      <c r="X64" s="223">
        <v>151.24742126464844</v>
      </c>
      <c r="Y64" s="223">
        <v>160.09765625</v>
      </c>
      <c r="Z64" s="223">
        <v>145.32691955566406</v>
      </c>
      <c r="AA64" s="223">
        <v>158.57176208496094</v>
      </c>
      <c r="AB64" s="223">
        <v>154.42129516601562</v>
      </c>
      <c r="AC64" s="223">
        <v>154.36026000976562</v>
      </c>
      <c r="AD64" s="223">
        <v>162.11184692382812</v>
      </c>
      <c r="AE64" s="223">
        <v>144.350341796875</v>
      </c>
      <c r="AF64" s="223">
        <v>140.74922180175781</v>
      </c>
      <c r="AG64" s="223">
        <v>148.31768798828125</v>
      </c>
    </row>
    <row r="65" spans="1:33">
      <c r="A65">
        <f t="shared" si="2"/>
        <v>615</v>
      </c>
      <c r="B65" s="224">
        <v>161.92874145507812</v>
      </c>
      <c r="C65" s="224">
        <v>155.27580261230469</v>
      </c>
      <c r="D65" s="224">
        <v>160.28076171875</v>
      </c>
      <c r="E65" s="224">
        <v>148.92805480957031</v>
      </c>
      <c r="F65" s="224">
        <v>157.59518432617187</v>
      </c>
      <c r="G65" s="224">
        <v>157.22895812988281</v>
      </c>
      <c r="H65" s="224">
        <v>168.76478576660156</v>
      </c>
      <c r="I65" s="224">
        <v>159.24314880371094</v>
      </c>
      <c r="J65" s="224">
        <v>150.69810485839844</v>
      </c>
      <c r="K65" s="224">
        <v>156.98481750488281</v>
      </c>
      <c r="L65" s="224">
        <v>169.49720764160156</v>
      </c>
      <c r="M65" s="223">
        <v>160.83009338378906</v>
      </c>
      <c r="N65" s="223">
        <v>159.18211364746094</v>
      </c>
      <c r="O65" s="223">
        <v>154.60441589355469</v>
      </c>
      <c r="P65" s="223">
        <v>176.211181640625</v>
      </c>
      <c r="Q65" s="223">
        <v>165.71298217773437</v>
      </c>
      <c r="R65" s="223">
        <v>162.72221374511719</v>
      </c>
      <c r="S65" s="223">
        <v>164.98054504394531</v>
      </c>
      <c r="T65" s="223">
        <v>168.58168029785156</v>
      </c>
      <c r="U65" s="223">
        <v>159.12107849121094</v>
      </c>
      <c r="V65" s="223"/>
      <c r="W65" s="223">
        <v>165.40779113769531</v>
      </c>
      <c r="X65" s="223">
        <v>172.85420227050781</v>
      </c>
      <c r="Y65" s="223">
        <v>168.0323486328125</v>
      </c>
      <c r="Z65" s="223">
        <v>160.15869140625</v>
      </c>
      <c r="AA65" s="223">
        <v>163.94293212890625</v>
      </c>
      <c r="AB65" s="223">
        <v>171.63348388671875</v>
      </c>
      <c r="AC65" s="223">
        <v>169.68032836914063</v>
      </c>
      <c r="AD65" s="223">
        <v>165.77401733398437</v>
      </c>
      <c r="AE65" s="223">
        <v>168.3985595703125</v>
      </c>
      <c r="AF65" s="223">
        <v>166.32333374023437</v>
      </c>
      <c r="AG65" s="223">
        <v>177.37086486816406</v>
      </c>
    </row>
    <row r="66" spans="1:33">
      <c r="A66">
        <f t="shared" si="2"/>
        <v>620</v>
      </c>
      <c r="B66" s="224">
        <v>151.9188232421875</v>
      </c>
      <c r="C66" s="224">
        <v>152.59022521972656</v>
      </c>
      <c r="D66" s="224">
        <v>164.12603759765625</v>
      </c>
      <c r="E66" s="224">
        <v>133.91317749023437</v>
      </c>
      <c r="F66" s="224">
        <v>161.01319885253906</v>
      </c>
      <c r="G66" s="224">
        <v>140.19989013671875</v>
      </c>
      <c r="H66" s="224">
        <v>158.20553588867187</v>
      </c>
      <c r="I66" s="224">
        <v>161.68460083007812</v>
      </c>
      <c r="J66" s="224">
        <v>153.44471740722656</v>
      </c>
      <c r="K66" s="224">
        <v>141.84786987304688</v>
      </c>
      <c r="L66" s="224">
        <v>164.24810791015625</v>
      </c>
      <c r="M66" s="223">
        <v>144.65553283691406</v>
      </c>
      <c r="N66" s="223">
        <v>149.78256225585937</v>
      </c>
      <c r="O66" s="223">
        <v>151.8577880859375</v>
      </c>
      <c r="P66" s="223">
        <v>165.46882629394531</v>
      </c>
      <c r="Q66" s="223">
        <v>164.67536926269531</v>
      </c>
      <c r="R66" s="223">
        <v>167.17784118652344</v>
      </c>
      <c r="S66" s="223">
        <v>150.75914001464844</v>
      </c>
      <c r="T66" s="223">
        <v>169.25306701660156</v>
      </c>
      <c r="U66" s="223">
        <v>153.87197875976562</v>
      </c>
      <c r="V66" s="223"/>
      <c r="W66" s="223">
        <v>166.32333374023437</v>
      </c>
      <c r="X66" s="223">
        <v>157.41206359863281</v>
      </c>
      <c r="Y66" s="223">
        <v>149.78256225585937</v>
      </c>
      <c r="Z66" s="223">
        <v>155.21476745605469</v>
      </c>
      <c r="AA66" s="223">
        <v>147.28007507324219</v>
      </c>
      <c r="AB66" s="223">
        <v>170.53483581542969</v>
      </c>
      <c r="AC66" s="223">
        <v>149.84359741210937</v>
      </c>
      <c r="AD66" s="223">
        <v>148.01251220703125</v>
      </c>
      <c r="AE66" s="223">
        <v>168.0933837890625</v>
      </c>
      <c r="AF66" s="223">
        <v>164.91950988769531</v>
      </c>
      <c r="AG66" s="223">
        <v>183.6575927734375</v>
      </c>
    </row>
    <row r="67" spans="1:33">
      <c r="A67">
        <f t="shared" ref="A67:A98" si="3">A66+A$1</f>
        <v>625</v>
      </c>
      <c r="B67" s="224">
        <v>125.49019622802734</v>
      </c>
      <c r="C67" s="224">
        <v>143.00755310058594</v>
      </c>
      <c r="D67" s="224">
        <v>141.23750305175781</v>
      </c>
      <c r="E67" s="224">
        <v>130.25100708007812</v>
      </c>
      <c r="F67" s="224">
        <v>144.350341796875</v>
      </c>
      <c r="G67" s="224">
        <v>126.22262573242187</v>
      </c>
      <c r="H67" s="224">
        <v>126.64987945556641</v>
      </c>
      <c r="I67" s="224">
        <v>152.77333068847656</v>
      </c>
      <c r="J67" s="224">
        <v>143.739990234375</v>
      </c>
      <c r="K67" s="224">
        <v>134.95079040527344</v>
      </c>
      <c r="L67" s="224">
        <v>138.73503112792969</v>
      </c>
      <c r="M67" s="223">
        <v>119.50865936279297</v>
      </c>
      <c r="N67" s="223">
        <v>137.88052368164062</v>
      </c>
      <c r="O67" s="223">
        <v>132.81452941894531</v>
      </c>
      <c r="P67" s="223">
        <v>138.42984008789062</v>
      </c>
      <c r="Q67" s="223">
        <v>150.39291381835937</v>
      </c>
      <c r="R67" s="223">
        <v>155.03166198730469</v>
      </c>
      <c r="S67" s="223">
        <v>142.88548278808594</v>
      </c>
      <c r="T67" s="223">
        <v>144.167236328125</v>
      </c>
      <c r="U67" s="223">
        <v>140.93232727050781</v>
      </c>
      <c r="V67" s="223"/>
      <c r="W67" s="223">
        <v>144.106201171875</v>
      </c>
      <c r="X67" s="223">
        <v>131.28861999511719</v>
      </c>
      <c r="Y67" s="223">
        <v>143.12962341308594</v>
      </c>
      <c r="Z67" s="223">
        <v>143.25169372558594</v>
      </c>
      <c r="AA67" s="223">
        <v>150.20980834960937</v>
      </c>
      <c r="AB67" s="223">
        <v>156.13031005859375</v>
      </c>
      <c r="AC67" s="223">
        <v>130.18997192382812</v>
      </c>
      <c r="AD67" s="223">
        <v>154.72648620605469</v>
      </c>
      <c r="AE67" s="223">
        <v>148.86701965332031</v>
      </c>
      <c r="AF67" s="223">
        <v>145.81521606445312</v>
      </c>
      <c r="AG67" s="223">
        <v>165.77401733398437</v>
      </c>
    </row>
    <row r="68" spans="1:33">
      <c r="A68">
        <f t="shared" si="3"/>
        <v>630</v>
      </c>
      <c r="B68" s="224">
        <v>148.01251220703125</v>
      </c>
      <c r="C68" s="224">
        <v>153.56680297851562</v>
      </c>
      <c r="D68" s="224">
        <v>134.58457946777344</v>
      </c>
      <c r="E68" s="224">
        <v>166.62852478027344</v>
      </c>
      <c r="F68" s="224">
        <v>135.8663330078125</v>
      </c>
      <c r="G68" s="224">
        <v>163.63775634765625</v>
      </c>
      <c r="H68" s="224">
        <v>149.78256225585937</v>
      </c>
      <c r="I68" s="224">
        <v>144.289306640625</v>
      </c>
      <c r="J68" s="224">
        <v>137.39222717285156</v>
      </c>
      <c r="K68" s="224">
        <v>169.13099670410156</v>
      </c>
      <c r="L68" s="224">
        <v>151.06431579589844</v>
      </c>
      <c r="M68" s="223">
        <v>152.83436584472656</v>
      </c>
      <c r="N68" s="223">
        <v>159.91455078125</v>
      </c>
      <c r="O68" s="223">
        <v>146.73075866699219</v>
      </c>
      <c r="P68" s="223">
        <v>161.62356567382812</v>
      </c>
      <c r="Q68" s="223">
        <v>157.16792297363281</v>
      </c>
      <c r="R68" s="223">
        <v>156.31341552734375</v>
      </c>
      <c r="S68" s="223">
        <v>173.95285034179687</v>
      </c>
      <c r="T68" s="223">
        <v>147.52423095703125</v>
      </c>
      <c r="U68" s="223">
        <v>157.04585266113281</v>
      </c>
      <c r="V68" s="223"/>
      <c r="W68" s="223">
        <v>151.43052673339844</v>
      </c>
      <c r="X68" s="223">
        <v>164.79743957519531</v>
      </c>
      <c r="Y68" s="223">
        <v>182.31478881835937</v>
      </c>
      <c r="Z68" s="223">
        <v>156.61860656738281</v>
      </c>
      <c r="AA68" s="223">
        <v>186.40420532226562</v>
      </c>
      <c r="AB68" s="223">
        <v>151.8577880859375</v>
      </c>
      <c r="AC68" s="223">
        <v>170.59587097167969</v>
      </c>
      <c r="AD68" s="223">
        <v>192.81300354003906</v>
      </c>
      <c r="AE68" s="223">
        <v>159.91455078125</v>
      </c>
      <c r="AF68" s="223">
        <v>160.03662109375</v>
      </c>
      <c r="AG68" s="223">
        <v>167.36094665527344</v>
      </c>
    </row>
    <row r="69" spans="1:33">
      <c r="A69">
        <f t="shared" si="3"/>
        <v>635</v>
      </c>
      <c r="B69" s="224">
        <v>199.28282165527344</v>
      </c>
      <c r="C69" s="224">
        <v>166.62852478027344</v>
      </c>
      <c r="D69" s="224">
        <v>193.36231994628906</v>
      </c>
      <c r="E69" s="224">
        <v>201.05287170410156</v>
      </c>
      <c r="F69" s="224">
        <v>189.63912963867187</v>
      </c>
      <c r="G69" s="224">
        <v>204.89814758300781</v>
      </c>
      <c r="H69" s="224">
        <v>208.316162109375</v>
      </c>
      <c r="I69" s="224">
        <v>178.95780944824219</v>
      </c>
      <c r="J69" s="224">
        <v>166.56748962402344</v>
      </c>
      <c r="K69" s="224">
        <v>206.05783081054687</v>
      </c>
      <c r="L69" s="224">
        <v>210.02517700195312</v>
      </c>
      <c r="M69" s="223">
        <v>203.67742919921875</v>
      </c>
      <c r="N69" s="223">
        <v>198.18417358398438</v>
      </c>
      <c r="O69" s="223">
        <v>177.18775939941406</v>
      </c>
      <c r="P69" s="223">
        <v>216.4949951171875</v>
      </c>
      <c r="Q69" s="223">
        <v>176.69947814941406</v>
      </c>
      <c r="R69" s="223">
        <v>166.01815795898437</v>
      </c>
      <c r="S69" s="223">
        <v>212.77180480957031</v>
      </c>
      <c r="T69" s="223">
        <v>208.74342346191406</v>
      </c>
      <c r="U69" s="223">
        <v>172.85420227050781</v>
      </c>
      <c r="V69" s="223"/>
      <c r="W69" s="223">
        <v>188.29632568359375</v>
      </c>
      <c r="X69" s="223">
        <v>217.28846740722656</v>
      </c>
      <c r="Y69" s="223">
        <v>221.37788391113281</v>
      </c>
      <c r="Z69" s="223">
        <v>174.68528747558594</v>
      </c>
      <c r="AA69" s="223">
        <v>219.66888427734375</v>
      </c>
      <c r="AB69" s="223">
        <v>208.133056640625</v>
      </c>
      <c r="AC69" s="223">
        <v>218.38711547851562</v>
      </c>
      <c r="AD69" s="223">
        <v>226.44387817382812</v>
      </c>
      <c r="AE69" s="223">
        <v>182.68101501464844</v>
      </c>
      <c r="AF69" s="223">
        <v>177.55398559570312</v>
      </c>
      <c r="AG69" s="223">
        <v>186.64836120605469</v>
      </c>
    </row>
    <row r="70" spans="1:33">
      <c r="A70">
        <f t="shared" si="3"/>
        <v>640</v>
      </c>
      <c r="B70" s="224">
        <v>218.02090454101562</v>
      </c>
      <c r="C70" s="224">
        <v>196.47515869140625</v>
      </c>
      <c r="D70" s="224">
        <v>224.91798400878906</v>
      </c>
      <c r="E70" s="224">
        <v>217.16639709472656</v>
      </c>
      <c r="F70" s="224">
        <v>219.24162292480469</v>
      </c>
      <c r="G70" s="224">
        <v>218.63127136230469</v>
      </c>
      <c r="H70" s="224">
        <v>228.33599853515625</v>
      </c>
      <c r="I70" s="224">
        <v>222.11032104492187</v>
      </c>
      <c r="J70" s="224">
        <v>204.53193664550781</v>
      </c>
      <c r="K70" s="224">
        <v>214.48080444335937</v>
      </c>
      <c r="L70" s="224">
        <v>228.58015441894531</v>
      </c>
      <c r="M70" s="223">
        <v>218.14297485351562</v>
      </c>
      <c r="N70" s="223">
        <v>208.499267578125</v>
      </c>
      <c r="O70" s="223">
        <v>193.24024963378906</v>
      </c>
      <c r="P70" s="223">
        <v>236.88105773925781</v>
      </c>
      <c r="Q70" s="223">
        <v>211.18486022949219</v>
      </c>
      <c r="R70" s="223">
        <v>208.010986328125</v>
      </c>
      <c r="S70" s="223">
        <v>221.98825073242187</v>
      </c>
      <c r="T70" s="223">
        <v>231.44883728027344</v>
      </c>
      <c r="U70" s="223">
        <v>199.5880126953125</v>
      </c>
      <c r="V70" s="223"/>
      <c r="W70" s="223">
        <v>207.644775390625</v>
      </c>
      <c r="X70" s="223">
        <v>235.23307800292969</v>
      </c>
      <c r="Y70" s="223">
        <v>228.15289306640625</v>
      </c>
      <c r="Z70" s="223">
        <v>203.73846435546875</v>
      </c>
      <c r="AA70" s="223">
        <v>224.3076171875</v>
      </c>
      <c r="AB70" s="223">
        <v>234.74479675292969</v>
      </c>
      <c r="AC70" s="223">
        <v>234.43960571289062</v>
      </c>
      <c r="AD70" s="223">
        <v>229.86190795898437</v>
      </c>
      <c r="AE70" s="223">
        <v>208.62135314941406</v>
      </c>
      <c r="AF70" s="223">
        <v>203.37223815917969</v>
      </c>
      <c r="AG70" s="223">
        <v>221.01167297363281</v>
      </c>
    </row>
    <row r="71" spans="1:33">
      <c r="A71">
        <f t="shared" si="3"/>
        <v>645</v>
      </c>
      <c r="B71" s="224">
        <v>207.46165466308594</v>
      </c>
      <c r="C71" s="224">
        <v>199.8931884765625</v>
      </c>
      <c r="D71" s="224">
        <v>220.09613037109375</v>
      </c>
      <c r="E71" s="224">
        <v>188.29632568359375</v>
      </c>
      <c r="F71" s="224">
        <v>218.26504516601562</v>
      </c>
      <c r="G71" s="224">
        <v>201.72427368164062</v>
      </c>
      <c r="H71" s="224">
        <v>217.83779907226562</v>
      </c>
      <c r="I71" s="224">
        <v>218.50920104980469</v>
      </c>
      <c r="J71" s="224">
        <v>205.38642883300781</v>
      </c>
      <c r="K71" s="224">
        <v>192.20263671875</v>
      </c>
      <c r="L71" s="224">
        <v>216.1287841796875</v>
      </c>
      <c r="M71" s="223">
        <v>204.10467529296875</v>
      </c>
      <c r="N71" s="223">
        <v>189.94430541992187</v>
      </c>
      <c r="O71" s="223">
        <v>183.8406982421875</v>
      </c>
      <c r="P71" s="223">
        <v>225.28419494628906</v>
      </c>
      <c r="Q71" s="223">
        <v>210.69657897949219</v>
      </c>
      <c r="R71" s="223">
        <v>217.59365844726562</v>
      </c>
      <c r="S71" s="223">
        <v>198.85557556152344</v>
      </c>
      <c r="T71" s="223">
        <v>223.94140625</v>
      </c>
      <c r="U71" s="223">
        <v>197.32966613769531</v>
      </c>
      <c r="V71" s="223"/>
      <c r="W71" s="223">
        <v>192.1416015625</v>
      </c>
      <c r="X71" s="223">
        <v>223.14793395996094</v>
      </c>
      <c r="Y71" s="223">
        <v>206.36300659179687</v>
      </c>
      <c r="Z71" s="223">
        <v>201.23597717285156</v>
      </c>
      <c r="AA71" s="223">
        <v>184.87831115722656</v>
      </c>
      <c r="AB71" s="223">
        <v>233.46302795410156</v>
      </c>
      <c r="AC71" s="223">
        <v>216.80018615722656</v>
      </c>
      <c r="AD71" s="223">
        <v>188.05218505859375</v>
      </c>
      <c r="AE71" s="223">
        <v>205.14228820800781</v>
      </c>
      <c r="AF71" s="223">
        <v>201.48011779785156</v>
      </c>
      <c r="AG71" s="223">
        <v>229.73983764648437</v>
      </c>
    </row>
    <row r="72" spans="1:33">
      <c r="A72">
        <f t="shared" si="3"/>
        <v>650</v>
      </c>
      <c r="B72" s="224">
        <v>173.28144836425781</v>
      </c>
      <c r="C72" s="224">
        <v>211.97833251953125</v>
      </c>
      <c r="D72" s="224">
        <v>196.53620910644531</v>
      </c>
      <c r="E72" s="224">
        <v>150.14877319335937</v>
      </c>
      <c r="F72" s="224">
        <v>195.74273681640625</v>
      </c>
      <c r="G72" s="224">
        <v>161.19630432128906</v>
      </c>
      <c r="H72" s="224">
        <v>182.86412048339844</v>
      </c>
      <c r="I72" s="224">
        <v>215.09117126464844</v>
      </c>
      <c r="J72" s="224">
        <v>198.36727905273438</v>
      </c>
      <c r="K72" s="224">
        <v>154.97062683105469</v>
      </c>
      <c r="L72" s="224">
        <v>199.8321533203125</v>
      </c>
      <c r="M72" s="223">
        <v>169.13099670410156</v>
      </c>
      <c r="N72" s="223">
        <v>151.24742126464844</v>
      </c>
      <c r="O72" s="223">
        <v>191.22605895996094</v>
      </c>
      <c r="P72" s="223">
        <v>190.55467224121094</v>
      </c>
      <c r="Q72" s="223">
        <v>215.45738220214844</v>
      </c>
      <c r="R72" s="223">
        <v>221.25581359863281</v>
      </c>
      <c r="S72" s="223">
        <v>156.61860656738281</v>
      </c>
      <c r="T72" s="223">
        <v>191.83642578125</v>
      </c>
      <c r="U72" s="223">
        <v>211.73419189453125</v>
      </c>
      <c r="V72" s="223"/>
      <c r="W72" s="223">
        <v>194.76615905761719</v>
      </c>
      <c r="X72" s="223">
        <v>179.69024658203125</v>
      </c>
      <c r="Y72" s="223">
        <v>163.69879150390625</v>
      </c>
      <c r="Z72" s="223">
        <v>213.80941772460937</v>
      </c>
      <c r="AA72" s="223">
        <v>157.47309875488281</v>
      </c>
      <c r="AB72" s="223">
        <v>213.93148803710937</v>
      </c>
      <c r="AC72" s="223">
        <v>168.2764892578125</v>
      </c>
      <c r="AD72" s="223">
        <v>163.14945983886719</v>
      </c>
      <c r="AE72" s="223">
        <v>213.99252319335937</v>
      </c>
      <c r="AF72" s="223">
        <v>215.45738220214844</v>
      </c>
      <c r="AG72" s="223">
        <v>228.03082275390625</v>
      </c>
    </row>
    <row r="73" spans="1:33">
      <c r="A73">
        <f t="shared" si="3"/>
        <v>655</v>
      </c>
      <c r="B73" s="224">
        <v>146.48660278320312</v>
      </c>
      <c r="C73" s="224">
        <v>182.86412048339844</v>
      </c>
      <c r="D73" s="224">
        <v>165.46882629394531</v>
      </c>
      <c r="E73" s="224">
        <v>150.45394897460937</v>
      </c>
      <c r="F73" s="224">
        <v>166.62852478027344</v>
      </c>
      <c r="G73" s="224">
        <v>150.51499938964844</v>
      </c>
      <c r="H73" s="224">
        <v>158.38864135742187</v>
      </c>
      <c r="I73" s="224">
        <v>182.07064819335937</v>
      </c>
      <c r="J73" s="224">
        <v>168.64271545410156</v>
      </c>
      <c r="K73" s="224">
        <v>149.41633605957031</v>
      </c>
      <c r="L73" s="224">
        <v>153.38368225097656</v>
      </c>
      <c r="M73" s="223">
        <v>148.01251220703125</v>
      </c>
      <c r="N73" s="223">
        <v>159.30418395996094</v>
      </c>
      <c r="O73" s="223">
        <v>178.83573913574219</v>
      </c>
      <c r="P73" s="223">
        <v>154.72648620605469</v>
      </c>
      <c r="Q73" s="223">
        <v>193.17921447753906</v>
      </c>
      <c r="R73" s="223">
        <v>209.59793090820312</v>
      </c>
      <c r="S73" s="223">
        <v>158.81590270996094</v>
      </c>
      <c r="T73" s="223">
        <v>168.52064514160156</v>
      </c>
      <c r="U73" s="223">
        <v>184.51210021972656</v>
      </c>
      <c r="V73" s="223"/>
      <c r="W73" s="223">
        <v>191.16502380371094</v>
      </c>
      <c r="X73" s="223">
        <v>157.96139526367187</v>
      </c>
      <c r="Y73" s="223">
        <v>155.94720458984375</v>
      </c>
      <c r="Z73" s="223">
        <v>182.19271850585937</v>
      </c>
      <c r="AA73" s="223">
        <v>152.4681396484375</v>
      </c>
      <c r="AB73" s="223">
        <v>172.79316711425781</v>
      </c>
      <c r="AC73" s="223">
        <v>156.86274719238281</v>
      </c>
      <c r="AD73" s="223">
        <v>152.1629638671875</v>
      </c>
      <c r="AE73" s="223">
        <v>206.36300659179687</v>
      </c>
      <c r="AF73" s="223">
        <v>206.79026794433594</v>
      </c>
      <c r="AG73" s="223">
        <v>235.23307800292969</v>
      </c>
    </row>
    <row r="74" spans="1:33">
      <c r="A74">
        <f t="shared" si="3"/>
        <v>660</v>
      </c>
      <c r="B74" s="224">
        <v>103.51720428466797</v>
      </c>
      <c r="C74" s="224">
        <v>128.84718322753906</v>
      </c>
      <c r="D74" s="224">
        <v>116.21270751953125</v>
      </c>
      <c r="E74" s="224">
        <v>76.905471801757812</v>
      </c>
      <c r="F74" s="224">
        <v>111.26879119873047</v>
      </c>
      <c r="G74" s="224">
        <v>85.145339965820313</v>
      </c>
      <c r="H74" s="224">
        <v>109.49874114990234</v>
      </c>
      <c r="I74" s="224">
        <v>114.32059478759766</v>
      </c>
      <c r="J74" s="224">
        <v>117.61653900146484</v>
      </c>
      <c r="K74" s="224">
        <v>71.9005126953125</v>
      </c>
      <c r="L74" s="224">
        <v>107.85076904296875</v>
      </c>
      <c r="M74" s="223">
        <v>93.507286071777344</v>
      </c>
      <c r="N74" s="223">
        <v>79.102767944335938</v>
      </c>
      <c r="O74" s="223">
        <v>115.29717254638672</v>
      </c>
      <c r="P74" s="223">
        <v>114.99198913574219</v>
      </c>
      <c r="Q74" s="223">
        <v>132.38726806640625</v>
      </c>
      <c r="R74" s="223">
        <v>150.63706970214844</v>
      </c>
      <c r="S74" s="223">
        <v>77.210647583007812</v>
      </c>
      <c r="T74" s="223">
        <v>107.72869110107422</v>
      </c>
      <c r="U74" s="223">
        <v>122.80461120605469</v>
      </c>
      <c r="V74" s="223"/>
      <c r="W74" s="223">
        <v>122.37735748291016</v>
      </c>
      <c r="X74" s="223">
        <v>108.21697998046875</v>
      </c>
      <c r="Y74" s="223">
        <v>72.0225830078125</v>
      </c>
      <c r="Z74" s="223">
        <v>119.7528076171875</v>
      </c>
      <c r="AA74" s="223">
        <v>54.322116851806641</v>
      </c>
      <c r="AB74" s="223">
        <v>108.09490966796875</v>
      </c>
      <c r="AC74" s="223">
        <v>95.460441589355469</v>
      </c>
      <c r="AD74" s="223">
        <v>51.392387390136719</v>
      </c>
      <c r="AE74" s="223">
        <v>138.73503112792969</v>
      </c>
      <c r="AF74" s="223">
        <v>136.2935791015625</v>
      </c>
      <c r="AG74" s="223">
        <v>171.93865966796875</v>
      </c>
    </row>
    <row r="75" spans="1:33">
      <c r="A75">
        <f t="shared" si="3"/>
        <v>665</v>
      </c>
      <c r="B75" s="224">
        <v>24.292362213134766</v>
      </c>
      <c r="C75" s="224">
        <v>60.852977752685547</v>
      </c>
      <c r="D75" s="224">
        <v>40.894180297851562</v>
      </c>
      <c r="E75" s="224">
        <v>17.700466156005859</v>
      </c>
      <c r="F75" s="224">
        <v>38.147556304931641</v>
      </c>
      <c r="G75" s="224">
        <v>15.991455078125</v>
      </c>
      <c r="H75" s="224">
        <v>24.353399276733398</v>
      </c>
      <c r="I75" s="224">
        <v>57.618064880371094</v>
      </c>
      <c r="J75" s="224">
        <v>55.420768737792969</v>
      </c>
      <c r="K75" s="224">
        <v>16.418706893920898</v>
      </c>
      <c r="L75" s="224">
        <v>30.945297241210938</v>
      </c>
      <c r="M75" s="223">
        <v>17.761501312255859</v>
      </c>
      <c r="N75" s="223">
        <v>21.301593780517578</v>
      </c>
      <c r="O75" s="223">
        <v>58.106353759765625</v>
      </c>
      <c r="P75" s="223">
        <v>29.297321319580078</v>
      </c>
      <c r="Q75" s="223">
        <v>66.468299865722656</v>
      </c>
      <c r="R75" s="223">
        <v>81.910430908203125</v>
      </c>
      <c r="S75" s="223">
        <v>18.493934631347656</v>
      </c>
      <c r="T75" s="223">
        <v>29.785610198974609</v>
      </c>
      <c r="U75" s="223">
        <v>57.679103851318359</v>
      </c>
      <c r="V75" s="223"/>
      <c r="W75" s="223">
        <v>63.782711029052734</v>
      </c>
      <c r="X75" s="223">
        <v>22.156099319458008</v>
      </c>
      <c r="Y75" s="223">
        <v>15.747310638427734</v>
      </c>
      <c r="Z75" s="223">
        <v>57.068740844726562</v>
      </c>
      <c r="AA75" s="223">
        <v>16.723888397216797</v>
      </c>
      <c r="AB75" s="223">
        <v>37.720302581787109</v>
      </c>
      <c r="AC75" s="223">
        <v>17.212177276611328</v>
      </c>
      <c r="AD75" s="223">
        <v>16.540779113769531</v>
      </c>
      <c r="AE75" s="223">
        <v>72.816055297851563</v>
      </c>
      <c r="AF75" s="223">
        <v>70.740821838378906</v>
      </c>
      <c r="AG75" s="223">
        <v>96.681159973144531</v>
      </c>
    </row>
    <row r="76" spans="1:33">
      <c r="A76">
        <f t="shared" si="3"/>
        <v>670</v>
      </c>
      <c r="B76" s="224">
        <v>6.4087891578674316</v>
      </c>
      <c r="C76" s="224">
        <v>18.982223510742187</v>
      </c>
      <c r="D76" s="224">
        <v>5.4932479858398437</v>
      </c>
      <c r="E76" s="224">
        <v>8.4840164184570312</v>
      </c>
      <c r="F76" s="224">
        <v>6.0425724983215332</v>
      </c>
      <c r="G76" s="224">
        <v>7.690546989440918</v>
      </c>
      <c r="H76" s="224">
        <v>6.7750058174133301</v>
      </c>
      <c r="I76" s="224">
        <v>11.596857070922852</v>
      </c>
      <c r="J76" s="224">
        <v>12.817578315734863</v>
      </c>
      <c r="K76" s="224">
        <v>7.7515830993652344</v>
      </c>
      <c r="L76" s="224">
        <v>4.455634593963623</v>
      </c>
      <c r="M76" s="223">
        <v>6.5918974876403809</v>
      </c>
      <c r="N76" s="223">
        <v>8.1177997589111328</v>
      </c>
      <c r="O76" s="223">
        <v>20.080873489379883</v>
      </c>
      <c r="P76" s="223">
        <v>8.4840164184570312</v>
      </c>
      <c r="Q76" s="223">
        <v>23.13267707824707</v>
      </c>
      <c r="R76" s="223">
        <v>31.738765716552734</v>
      </c>
      <c r="S76" s="223">
        <v>7.9957275390625</v>
      </c>
      <c r="T76" s="223">
        <v>5.4322118759155273</v>
      </c>
      <c r="U76" s="223">
        <v>19.470512390136719</v>
      </c>
      <c r="V76" s="223"/>
      <c r="W76" s="223">
        <v>22.400243759155273</v>
      </c>
      <c r="X76" s="223">
        <v>9.0333414077758789</v>
      </c>
      <c r="Y76" s="223">
        <v>7.8126192092895508</v>
      </c>
      <c r="Z76" s="223">
        <v>18.554969787597656</v>
      </c>
      <c r="AA76" s="223">
        <v>6.0425724983215332</v>
      </c>
      <c r="AB76" s="223">
        <v>5.9815363883972168</v>
      </c>
      <c r="AC76" s="223">
        <v>8.7281608581542969</v>
      </c>
      <c r="AD76" s="223">
        <v>7.0801863670349121</v>
      </c>
      <c r="AE76" s="223">
        <v>28.137636184692383</v>
      </c>
      <c r="AF76" s="223">
        <v>27.588312149047852</v>
      </c>
      <c r="AG76" s="223">
        <v>42.542152404785156</v>
      </c>
    </row>
    <row r="77" spans="1:33">
      <c r="A77">
        <f t="shared" si="3"/>
        <v>675</v>
      </c>
      <c r="B77" s="224">
        <v>3.3569848537445068</v>
      </c>
      <c r="C77" s="224">
        <v>3.9063096046447754</v>
      </c>
      <c r="D77" s="224">
        <v>1.9531548023223877</v>
      </c>
      <c r="E77" s="224">
        <v>1.2817578315734863</v>
      </c>
      <c r="F77" s="224">
        <v>2.0752270221710205</v>
      </c>
      <c r="G77" s="224">
        <v>1.6479743719100952</v>
      </c>
      <c r="H77" s="224">
        <v>4.5166707038879395</v>
      </c>
      <c r="I77" s="224">
        <v>0.85450524091720581</v>
      </c>
      <c r="J77" s="224">
        <v>2.8686962127685547</v>
      </c>
      <c r="K77" s="224">
        <v>1.8921186923980713</v>
      </c>
      <c r="L77" s="224">
        <v>2.2583353519439697</v>
      </c>
      <c r="M77" s="223">
        <v>3.4790570735931396</v>
      </c>
      <c r="N77" s="223">
        <v>0.67139697074890137</v>
      </c>
      <c r="O77" s="223">
        <v>6.164644718170166</v>
      </c>
      <c r="P77" s="223">
        <v>5.2491035461425781</v>
      </c>
      <c r="Q77" s="223">
        <v>4.5166707038879395</v>
      </c>
      <c r="R77" s="223">
        <v>6.1036086082458496</v>
      </c>
      <c r="S77" s="223">
        <v>0.97657740116119385</v>
      </c>
      <c r="T77" s="223">
        <v>3.0518043041229248</v>
      </c>
      <c r="U77" s="223">
        <v>4.5166707038879395</v>
      </c>
      <c r="V77" s="223"/>
      <c r="W77" s="223">
        <v>7.4464025497436523</v>
      </c>
      <c r="X77" s="223">
        <v>4.7608146667480469</v>
      </c>
      <c r="Y77" s="223">
        <v>1.6479743719100952</v>
      </c>
      <c r="Z77" s="223">
        <v>3.9063096046447754</v>
      </c>
      <c r="AA77" s="223">
        <v>0</v>
      </c>
      <c r="AB77" s="223">
        <v>1.5869382619857788</v>
      </c>
      <c r="AC77" s="223">
        <v>3.5400931835174561</v>
      </c>
      <c r="AD77" s="223">
        <v>1.770046591758728</v>
      </c>
      <c r="AE77" s="223">
        <v>7.7515830993652344</v>
      </c>
      <c r="AF77" s="223">
        <v>6.7750058174133301</v>
      </c>
      <c r="AG77" s="223">
        <v>12.268253326416016</v>
      </c>
    </row>
    <row r="78" spans="1:33">
      <c r="A78">
        <f t="shared" si="3"/>
        <v>680</v>
      </c>
      <c r="B78" s="224">
        <v>0</v>
      </c>
      <c r="C78" s="224">
        <v>0.12207217514514923</v>
      </c>
      <c r="D78" s="224">
        <v>6.1036087572574615E-2</v>
      </c>
      <c r="E78" s="224">
        <v>6.1036087572574615E-2</v>
      </c>
      <c r="F78" s="224">
        <v>0.12207217514514923</v>
      </c>
      <c r="G78" s="224">
        <v>6.1036087572574615E-2</v>
      </c>
      <c r="H78" s="224">
        <v>0</v>
      </c>
      <c r="I78" s="224">
        <v>0</v>
      </c>
      <c r="J78" s="224">
        <v>1.5869382619857788</v>
      </c>
      <c r="K78" s="224">
        <v>0</v>
      </c>
      <c r="L78" s="224">
        <v>6.1036087572574615E-2</v>
      </c>
      <c r="M78" s="223">
        <v>6.1036087572574615E-2</v>
      </c>
      <c r="N78" s="223">
        <v>6.1036087572574615E-2</v>
      </c>
      <c r="O78" s="223">
        <v>1.2817578315734863</v>
      </c>
      <c r="P78" s="223">
        <v>0.73243308067321777</v>
      </c>
      <c r="Q78" s="223">
        <v>0.97657740116119385</v>
      </c>
      <c r="R78" s="223">
        <v>0.73243308067321777</v>
      </c>
      <c r="S78" s="223">
        <v>0</v>
      </c>
      <c r="T78" s="223">
        <v>0.91554129123687744</v>
      </c>
      <c r="U78" s="223">
        <v>0.36621654033660889</v>
      </c>
      <c r="V78" s="223"/>
      <c r="W78" s="223">
        <v>2.1362631320953369</v>
      </c>
      <c r="X78" s="223">
        <v>6.1036087572574615E-2</v>
      </c>
      <c r="Y78" s="223">
        <v>6.1036087572574615E-2</v>
      </c>
      <c r="Z78" s="223">
        <v>0.54932481050491333</v>
      </c>
      <c r="AA78" s="223">
        <v>0</v>
      </c>
      <c r="AB78" s="223">
        <v>0</v>
      </c>
      <c r="AC78" s="223">
        <v>0</v>
      </c>
      <c r="AD78" s="223">
        <v>6.1036087572574615E-2</v>
      </c>
      <c r="AE78" s="223">
        <v>1.3427939414978027</v>
      </c>
      <c r="AF78" s="223">
        <v>0.12207217514514923</v>
      </c>
      <c r="AG78" s="223">
        <v>2.319371223449707</v>
      </c>
    </row>
    <row r="79" spans="1:33">
      <c r="A79">
        <f t="shared" si="3"/>
        <v>685</v>
      </c>
      <c r="B79" s="224">
        <v>0</v>
      </c>
      <c r="C79" s="224">
        <v>6.1036087572574615E-2</v>
      </c>
      <c r="D79" s="224">
        <v>6.1036087572574615E-2</v>
      </c>
      <c r="E79" s="224">
        <v>6.1036087572574615E-2</v>
      </c>
      <c r="F79" s="224">
        <v>6.1036087572574615E-2</v>
      </c>
      <c r="G79" s="224">
        <v>6.1036087572574615E-2</v>
      </c>
      <c r="H79" s="224">
        <v>0</v>
      </c>
      <c r="I79" s="224">
        <v>0</v>
      </c>
      <c r="J79" s="224">
        <v>6.1036087572574615E-2</v>
      </c>
      <c r="K79" s="224">
        <v>0</v>
      </c>
      <c r="L79" s="224">
        <v>6.1036087572574615E-2</v>
      </c>
      <c r="M79" s="223">
        <v>6.1036087572574615E-2</v>
      </c>
      <c r="N79" s="223">
        <v>6.1036087572574615E-2</v>
      </c>
      <c r="O79" s="223">
        <v>6.1036087572574615E-2</v>
      </c>
      <c r="P79" s="223">
        <v>6.1036087572574615E-2</v>
      </c>
      <c r="Q79" s="223">
        <v>6.1036087572574615E-2</v>
      </c>
      <c r="R79" s="223">
        <v>6.1036087572574615E-2</v>
      </c>
      <c r="S79" s="223">
        <v>0</v>
      </c>
      <c r="T79" s="223">
        <v>0</v>
      </c>
      <c r="U79" s="223">
        <v>0</v>
      </c>
      <c r="V79" s="223"/>
      <c r="W79" s="223">
        <v>0.73243308067321777</v>
      </c>
      <c r="X79" s="223">
        <v>6.1036087572574615E-2</v>
      </c>
      <c r="Y79" s="223">
        <v>6.1036087572574615E-2</v>
      </c>
      <c r="Z79" s="223">
        <v>6.1036087572574615E-2</v>
      </c>
      <c r="AA79" s="223">
        <v>0</v>
      </c>
      <c r="AB79" s="223">
        <v>0</v>
      </c>
      <c r="AC79" s="223">
        <v>0</v>
      </c>
      <c r="AD79" s="223">
        <v>6.1036087572574615E-2</v>
      </c>
      <c r="AE79" s="223">
        <v>0</v>
      </c>
      <c r="AF79" s="223">
        <v>0</v>
      </c>
      <c r="AG79" s="223">
        <v>0.18310827016830444</v>
      </c>
    </row>
    <row r="80" spans="1:33">
      <c r="A80">
        <f t="shared" si="3"/>
        <v>690</v>
      </c>
      <c r="B80" s="224">
        <v>0</v>
      </c>
      <c r="C80" s="224">
        <v>6.1036087572574615E-2</v>
      </c>
      <c r="D80" s="224">
        <v>6.1036087572574615E-2</v>
      </c>
      <c r="E80" s="224">
        <v>6.1036087572574615E-2</v>
      </c>
      <c r="F80" s="224">
        <v>6.1036087572574615E-2</v>
      </c>
      <c r="G80" s="224">
        <v>6.1036087572574615E-2</v>
      </c>
      <c r="H80" s="224">
        <v>0</v>
      </c>
      <c r="I80" s="224">
        <v>0</v>
      </c>
      <c r="J80" s="224">
        <v>6.1036087572574615E-2</v>
      </c>
      <c r="K80" s="224">
        <v>0</v>
      </c>
      <c r="L80" s="224">
        <v>6.1036087572574615E-2</v>
      </c>
      <c r="M80" s="223">
        <v>6.1036087572574615E-2</v>
      </c>
      <c r="N80" s="223">
        <v>6.1036087572574615E-2</v>
      </c>
      <c r="O80" s="223">
        <v>6.1036087572574615E-2</v>
      </c>
      <c r="P80" s="223">
        <v>0</v>
      </c>
      <c r="Q80" s="223">
        <v>6.1036087572574615E-2</v>
      </c>
      <c r="R80" s="223">
        <v>6.1036087572574615E-2</v>
      </c>
      <c r="S80" s="223">
        <v>0</v>
      </c>
      <c r="T80" s="223">
        <v>0</v>
      </c>
      <c r="U80" s="223">
        <v>0</v>
      </c>
      <c r="V80" s="223"/>
      <c r="W80" s="223">
        <v>0</v>
      </c>
      <c r="X80" s="223">
        <v>6.1036087572574615E-2</v>
      </c>
      <c r="Y80" s="223">
        <v>6.1036087572574615E-2</v>
      </c>
      <c r="Z80" s="223">
        <v>6.1036087572574615E-2</v>
      </c>
      <c r="AA80" s="223">
        <v>0</v>
      </c>
      <c r="AB80" s="223">
        <v>0</v>
      </c>
      <c r="AC80" s="223">
        <v>0</v>
      </c>
      <c r="AD80" s="223">
        <v>6.1036087572574615E-2</v>
      </c>
      <c r="AE80" s="223">
        <v>0</v>
      </c>
      <c r="AF80" s="223">
        <v>0</v>
      </c>
      <c r="AG80" s="223">
        <v>6.1036087572574615E-2</v>
      </c>
    </row>
    <row r="81" spans="1:33">
      <c r="A81">
        <f t="shared" si="3"/>
        <v>695</v>
      </c>
      <c r="B81" s="224">
        <v>0</v>
      </c>
      <c r="C81" s="224">
        <v>6.1036087572574615E-2</v>
      </c>
      <c r="D81" s="224">
        <v>6.1036087572574615E-2</v>
      </c>
      <c r="E81" s="224">
        <v>6.1036087572574615E-2</v>
      </c>
      <c r="F81" s="224">
        <v>6.1036087572574615E-2</v>
      </c>
      <c r="G81" s="224">
        <v>6.1036087572574615E-2</v>
      </c>
      <c r="H81" s="224">
        <v>0</v>
      </c>
      <c r="I81" s="224">
        <v>0</v>
      </c>
      <c r="J81" s="224">
        <v>6.1036087572574615E-2</v>
      </c>
      <c r="K81" s="224">
        <v>0</v>
      </c>
      <c r="L81" s="224">
        <v>6.1036087572574615E-2</v>
      </c>
      <c r="M81" s="223">
        <v>6.1036087572574615E-2</v>
      </c>
      <c r="N81" s="223">
        <v>6.1036087572574615E-2</v>
      </c>
      <c r="O81" s="223">
        <v>6.1036087572574615E-2</v>
      </c>
      <c r="P81" s="223">
        <v>0</v>
      </c>
      <c r="Q81" s="223">
        <v>6.1036087572574615E-2</v>
      </c>
      <c r="R81" s="223">
        <v>6.1036087572574615E-2</v>
      </c>
      <c r="S81" s="223">
        <v>6.1036087572574615E-2</v>
      </c>
      <c r="T81" s="223">
        <v>0</v>
      </c>
      <c r="U81" s="223">
        <v>0</v>
      </c>
      <c r="V81" s="223"/>
      <c r="W81" s="223">
        <v>0</v>
      </c>
      <c r="X81" s="223">
        <v>6.1036087572574615E-2</v>
      </c>
      <c r="Y81" s="223">
        <v>6.1036087572574615E-2</v>
      </c>
      <c r="Z81" s="223">
        <v>6.1036087572574615E-2</v>
      </c>
      <c r="AA81" s="223">
        <v>0</v>
      </c>
      <c r="AB81" s="223">
        <v>0</v>
      </c>
      <c r="AC81" s="223">
        <v>0</v>
      </c>
      <c r="AD81" s="223">
        <v>6.1036087572574615E-2</v>
      </c>
      <c r="AE81" s="223">
        <v>0</v>
      </c>
      <c r="AF81" s="223">
        <v>0</v>
      </c>
      <c r="AG81" s="223">
        <v>6.1036087572574615E-2</v>
      </c>
    </row>
    <row r="82" spans="1:33">
      <c r="A82">
        <f t="shared" si="3"/>
        <v>700</v>
      </c>
      <c r="B82" s="224">
        <v>0</v>
      </c>
      <c r="C82" s="224">
        <v>6.1036087572574615E-2</v>
      </c>
      <c r="D82" s="224">
        <v>6.1036087572574615E-2</v>
      </c>
      <c r="E82" s="224">
        <v>6.1036087572574615E-2</v>
      </c>
      <c r="F82" s="224">
        <v>6.1036087572574615E-2</v>
      </c>
      <c r="G82" s="224">
        <v>6.1036087572574615E-2</v>
      </c>
      <c r="H82" s="224">
        <v>0</v>
      </c>
      <c r="I82" s="224">
        <v>0</v>
      </c>
      <c r="J82" s="224">
        <v>6.1036087572574615E-2</v>
      </c>
      <c r="K82" s="224">
        <v>0</v>
      </c>
      <c r="L82" s="224">
        <v>6.1036087572574615E-2</v>
      </c>
      <c r="M82" s="223">
        <v>6.1036087572574615E-2</v>
      </c>
      <c r="N82" s="223">
        <v>6.1036087572574615E-2</v>
      </c>
      <c r="O82" s="223">
        <v>6.1036087572574615E-2</v>
      </c>
      <c r="P82" s="223">
        <v>0</v>
      </c>
      <c r="Q82" s="223">
        <v>6.1036087572574615E-2</v>
      </c>
      <c r="R82" s="223">
        <v>6.1036087572574615E-2</v>
      </c>
      <c r="S82" s="223">
        <v>0</v>
      </c>
      <c r="T82" s="223">
        <v>0</v>
      </c>
      <c r="U82" s="223">
        <v>0</v>
      </c>
      <c r="V82" s="223"/>
      <c r="W82" s="223">
        <v>0</v>
      </c>
      <c r="X82" s="223">
        <v>6.1036087572574615E-2</v>
      </c>
      <c r="Y82" s="223">
        <v>6.1036087572574615E-2</v>
      </c>
      <c r="Z82" s="223">
        <v>6.1036087572574615E-2</v>
      </c>
      <c r="AA82" s="223">
        <v>0</v>
      </c>
      <c r="AB82" s="223">
        <v>0</v>
      </c>
      <c r="AC82" s="223">
        <v>0</v>
      </c>
      <c r="AD82" s="223">
        <v>0.30518043041229248</v>
      </c>
      <c r="AE82" s="223">
        <v>0</v>
      </c>
      <c r="AF82" s="223">
        <v>0</v>
      </c>
      <c r="AG82" s="223">
        <v>6.1036087572574615E-2</v>
      </c>
    </row>
    <row r="83" spans="1:33">
      <c r="A83">
        <f t="shared" si="3"/>
        <v>705</v>
      </c>
      <c r="B83" s="224">
        <v>0</v>
      </c>
      <c r="C83" s="224">
        <v>6.1036087572574615E-2</v>
      </c>
      <c r="D83" s="224">
        <v>6.1036087572574615E-2</v>
      </c>
      <c r="E83" s="224">
        <v>6.1036087572574615E-2</v>
      </c>
      <c r="F83" s="224">
        <v>6.1036087572574615E-2</v>
      </c>
      <c r="G83" s="224">
        <v>6.1036087572574615E-2</v>
      </c>
      <c r="H83" s="224">
        <v>0.24414435029029846</v>
      </c>
      <c r="I83" s="224">
        <v>0</v>
      </c>
      <c r="J83" s="224">
        <v>6.1036087572574615E-2</v>
      </c>
      <c r="K83" s="224">
        <v>0</v>
      </c>
      <c r="L83" s="224">
        <v>6.1036087572574615E-2</v>
      </c>
      <c r="M83" s="223">
        <v>0.12207217514514923</v>
      </c>
      <c r="N83" s="223">
        <v>6.1036087572574615E-2</v>
      </c>
      <c r="O83" s="223">
        <v>6.1036087572574615E-2</v>
      </c>
      <c r="P83" s="223">
        <v>0.48828870058059692</v>
      </c>
      <c r="Q83" s="223">
        <v>6.1036087572574615E-2</v>
      </c>
      <c r="R83" s="223">
        <v>6.1036087572574615E-2</v>
      </c>
      <c r="S83" s="223">
        <v>6.1036087572574615E-2</v>
      </c>
      <c r="T83" s="223">
        <v>0.67139697074890137</v>
      </c>
      <c r="U83" s="223">
        <v>0</v>
      </c>
      <c r="V83" s="223"/>
      <c r="W83" s="223">
        <v>0</v>
      </c>
      <c r="X83" s="223">
        <v>0.85450524091720581</v>
      </c>
      <c r="Y83" s="223">
        <v>6.1036087572574615E-2</v>
      </c>
      <c r="Z83" s="223">
        <v>6.1036087572574615E-2</v>
      </c>
      <c r="AA83" s="223">
        <v>0</v>
      </c>
      <c r="AB83" s="223">
        <v>0</v>
      </c>
      <c r="AC83" s="223">
        <v>0</v>
      </c>
      <c r="AD83" s="223">
        <v>6.1036087572574615E-2</v>
      </c>
      <c r="AE83" s="223">
        <v>0</v>
      </c>
      <c r="AF83" s="223">
        <v>0</v>
      </c>
      <c r="AG83" s="223">
        <v>6.1036087572574615E-2</v>
      </c>
    </row>
    <row r="84" spans="1:33">
      <c r="A84">
        <f t="shared" si="3"/>
        <v>710</v>
      </c>
      <c r="B84" s="224">
        <v>0</v>
      </c>
      <c r="C84" s="224">
        <v>6.1036087572574615E-2</v>
      </c>
      <c r="D84" s="224">
        <v>6.1036087572574615E-2</v>
      </c>
      <c r="E84" s="224">
        <v>6.1036087572574615E-2</v>
      </c>
      <c r="F84" s="224">
        <v>0.36621654033660889</v>
      </c>
      <c r="G84" s="224">
        <v>6.1036087572574615E-2</v>
      </c>
      <c r="H84" s="224">
        <v>0.36621654033660889</v>
      </c>
      <c r="I84" s="224">
        <v>0</v>
      </c>
      <c r="J84" s="224">
        <v>6.1036087572574615E-2</v>
      </c>
      <c r="K84" s="224">
        <v>0</v>
      </c>
      <c r="L84" s="224">
        <v>6.1036087572574615E-2</v>
      </c>
      <c r="M84" s="223">
        <v>6.1036087572574615E-2</v>
      </c>
      <c r="N84" s="223">
        <v>6.1036087572574615E-2</v>
      </c>
      <c r="O84" s="223">
        <v>6.1036087572574615E-2</v>
      </c>
      <c r="P84" s="223">
        <v>0.7934691309928894</v>
      </c>
      <c r="Q84" s="223">
        <v>6.1036087572574615E-2</v>
      </c>
      <c r="R84" s="223">
        <v>6.1036087572574615E-2</v>
      </c>
      <c r="S84" s="223">
        <v>0</v>
      </c>
      <c r="T84" s="223">
        <v>1.8310825824737549</v>
      </c>
      <c r="U84" s="223">
        <v>0</v>
      </c>
      <c r="V84" s="223"/>
      <c r="W84" s="223">
        <v>0</v>
      </c>
      <c r="X84" s="223">
        <v>0.24414435029029846</v>
      </c>
      <c r="Y84" s="223">
        <v>6.1036087572574615E-2</v>
      </c>
      <c r="Z84" s="223">
        <v>6.1036087572574615E-2</v>
      </c>
      <c r="AA84" s="223">
        <v>0</v>
      </c>
      <c r="AB84" s="223">
        <v>0.85450524091720581</v>
      </c>
      <c r="AC84" s="223">
        <v>0</v>
      </c>
      <c r="AD84" s="223">
        <v>6.1036087572574615E-2</v>
      </c>
      <c r="AE84" s="223">
        <v>0</v>
      </c>
      <c r="AF84" s="223">
        <v>0</v>
      </c>
      <c r="AG84" s="223">
        <v>6.1036087572574615E-2</v>
      </c>
    </row>
    <row r="85" spans="1:33">
      <c r="A85">
        <f t="shared" si="3"/>
        <v>715</v>
      </c>
      <c r="B85" s="224">
        <v>0</v>
      </c>
      <c r="C85" s="224">
        <v>6.1036087572574615E-2</v>
      </c>
      <c r="D85" s="224">
        <v>6.1036087572574615E-2</v>
      </c>
      <c r="E85" s="224">
        <v>6.1036087572574615E-2</v>
      </c>
      <c r="F85" s="224">
        <v>6.1036087572574615E-2</v>
      </c>
      <c r="G85" s="224">
        <v>6.1036087572574615E-2</v>
      </c>
      <c r="H85" s="224">
        <v>0</v>
      </c>
      <c r="I85" s="224">
        <v>0</v>
      </c>
      <c r="J85" s="224">
        <v>6.1036087572574615E-2</v>
      </c>
      <c r="K85" s="224">
        <v>0</v>
      </c>
      <c r="L85" s="224">
        <v>6.1036087572574615E-2</v>
      </c>
      <c r="M85" s="223">
        <v>6.1036087572574615E-2</v>
      </c>
      <c r="N85" s="223">
        <v>6.1036087572574615E-2</v>
      </c>
      <c r="O85" s="223">
        <v>6.1036087572574615E-2</v>
      </c>
      <c r="P85" s="223">
        <v>0</v>
      </c>
      <c r="Q85" s="223">
        <v>6.1036087572574615E-2</v>
      </c>
      <c r="R85" s="223">
        <v>6.1036087572574615E-2</v>
      </c>
      <c r="S85" s="223">
        <v>0</v>
      </c>
      <c r="T85" s="223">
        <v>0</v>
      </c>
      <c r="U85" s="223">
        <v>0</v>
      </c>
      <c r="V85" s="223"/>
      <c r="W85" s="223">
        <v>0</v>
      </c>
      <c r="X85" s="223">
        <v>6.1036087572574615E-2</v>
      </c>
      <c r="Y85" s="223">
        <v>6.1036087572574615E-2</v>
      </c>
      <c r="Z85" s="223">
        <v>0.12207217514514923</v>
      </c>
      <c r="AA85" s="223">
        <v>0</v>
      </c>
      <c r="AB85" s="223">
        <v>0</v>
      </c>
      <c r="AC85" s="223">
        <v>0</v>
      </c>
      <c r="AD85" s="223">
        <v>6.1036087572574615E-2</v>
      </c>
      <c r="AE85" s="223">
        <v>0</v>
      </c>
      <c r="AF85" s="223">
        <v>0</v>
      </c>
      <c r="AG85" s="223">
        <v>6.1036087572574615E-2</v>
      </c>
    </row>
    <row r="86" spans="1:33">
      <c r="A86">
        <f t="shared" si="3"/>
        <v>720</v>
      </c>
      <c r="B86" s="224">
        <v>0</v>
      </c>
      <c r="C86" s="224">
        <v>6.1036087572574615E-2</v>
      </c>
      <c r="D86" s="224">
        <v>6.1036087572574615E-2</v>
      </c>
      <c r="E86" s="224">
        <v>6.1036087572574615E-2</v>
      </c>
      <c r="F86" s="224">
        <v>6.1036087572574615E-2</v>
      </c>
      <c r="G86" s="224">
        <v>6.1036087572574615E-2</v>
      </c>
      <c r="H86" s="224">
        <v>0</v>
      </c>
      <c r="I86" s="224">
        <v>0</v>
      </c>
      <c r="J86" s="224">
        <v>0</v>
      </c>
      <c r="K86" s="224">
        <v>0</v>
      </c>
      <c r="L86" s="224">
        <v>6.1036087572574615E-2</v>
      </c>
      <c r="M86" s="223">
        <v>6.1036087572574615E-2</v>
      </c>
      <c r="N86" s="223">
        <v>6.1036087572574615E-2</v>
      </c>
      <c r="O86" s="223">
        <v>6.1036087572574615E-2</v>
      </c>
      <c r="P86" s="223">
        <v>0</v>
      </c>
      <c r="Q86" s="223">
        <v>6.1036087572574615E-2</v>
      </c>
      <c r="R86" s="223">
        <v>6.1036087572574615E-2</v>
      </c>
      <c r="S86" s="223">
        <v>0</v>
      </c>
      <c r="T86" s="223">
        <v>0</v>
      </c>
      <c r="U86" s="223">
        <v>0</v>
      </c>
      <c r="V86" s="223"/>
      <c r="W86" s="223">
        <v>0</v>
      </c>
      <c r="X86" s="223">
        <v>6.1036087572574615E-2</v>
      </c>
      <c r="Y86" s="223">
        <v>6.1036087572574615E-2</v>
      </c>
      <c r="Z86" s="223">
        <v>6.1036087572574615E-2</v>
      </c>
      <c r="AA86" s="223">
        <v>0</v>
      </c>
      <c r="AB86" s="223">
        <v>0</v>
      </c>
      <c r="AC86" s="223">
        <v>0</v>
      </c>
      <c r="AD86" s="223">
        <v>6.1036087572574615E-2</v>
      </c>
      <c r="AE86" s="223">
        <v>0</v>
      </c>
      <c r="AF86" s="223">
        <v>0</v>
      </c>
      <c r="AG86" s="223">
        <v>6.1036087572574615E-2</v>
      </c>
    </row>
    <row r="87" spans="1:33">
      <c r="A87">
        <f t="shared" si="3"/>
        <v>725</v>
      </c>
      <c r="B87" s="224">
        <v>0</v>
      </c>
      <c r="C87" s="224">
        <v>6.1036087572574615E-2</v>
      </c>
      <c r="D87" s="224">
        <v>6.1036087572574615E-2</v>
      </c>
      <c r="E87" s="224">
        <v>6.1036087572574615E-2</v>
      </c>
      <c r="F87" s="224">
        <v>6.1036087572574615E-2</v>
      </c>
      <c r="G87" s="224">
        <v>6.1036087572574615E-2</v>
      </c>
      <c r="H87" s="224">
        <v>0</v>
      </c>
      <c r="I87" s="224">
        <v>0</v>
      </c>
      <c r="J87" s="224">
        <v>6.1036087572574615E-2</v>
      </c>
      <c r="K87" s="224">
        <v>0</v>
      </c>
      <c r="L87" s="224">
        <v>6.1036087572574615E-2</v>
      </c>
      <c r="M87" s="223">
        <v>6.1036087572574615E-2</v>
      </c>
      <c r="N87" s="223">
        <v>6.1036087572574615E-2</v>
      </c>
      <c r="O87" s="223">
        <v>6.1036087572574615E-2</v>
      </c>
      <c r="P87" s="223">
        <v>0</v>
      </c>
      <c r="Q87" s="223">
        <v>6.1036087572574615E-2</v>
      </c>
      <c r="R87" s="223">
        <v>6.1036087572574615E-2</v>
      </c>
      <c r="S87" s="223">
        <v>0</v>
      </c>
      <c r="T87" s="223">
        <v>0</v>
      </c>
      <c r="U87" s="223">
        <v>0</v>
      </c>
      <c r="V87" s="223"/>
      <c r="W87" s="223">
        <v>0</v>
      </c>
      <c r="X87" s="223">
        <v>6.1036087572574615E-2</v>
      </c>
      <c r="Y87" s="223">
        <v>6.1036087572574615E-2</v>
      </c>
      <c r="Z87" s="223">
        <v>6.1036087572574615E-2</v>
      </c>
      <c r="AA87" s="223">
        <v>0</v>
      </c>
      <c r="AB87" s="223">
        <v>0</v>
      </c>
      <c r="AC87" s="223">
        <v>0</v>
      </c>
      <c r="AD87" s="223">
        <v>6.1036087572574615E-2</v>
      </c>
      <c r="AE87" s="223">
        <v>0</v>
      </c>
      <c r="AF87" s="223">
        <v>0</v>
      </c>
      <c r="AG87" s="223">
        <v>6.1036087572574615E-2</v>
      </c>
    </row>
    <row r="88" spans="1:33">
      <c r="A88">
        <f t="shared" si="3"/>
        <v>730</v>
      </c>
      <c r="B88" s="224">
        <v>0</v>
      </c>
      <c r="C88" s="224">
        <v>6.1036087572574615E-2</v>
      </c>
      <c r="D88" s="224">
        <v>6.1036087572574615E-2</v>
      </c>
      <c r="E88" s="224">
        <v>6.1036087572574615E-2</v>
      </c>
      <c r="F88" s="224">
        <v>6.1036087572574615E-2</v>
      </c>
      <c r="G88" s="224">
        <v>6.1036087572574615E-2</v>
      </c>
      <c r="H88" s="224">
        <v>0</v>
      </c>
      <c r="I88" s="224">
        <v>0</v>
      </c>
      <c r="J88" s="224">
        <v>0</v>
      </c>
      <c r="K88" s="224">
        <v>0</v>
      </c>
      <c r="L88" s="224">
        <v>6.1036087572574615E-2</v>
      </c>
      <c r="M88" s="223">
        <v>6.1036087572574615E-2</v>
      </c>
      <c r="N88" s="223">
        <v>6.1036087572574615E-2</v>
      </c>
      <c r="O88" s="223">
        <v>6.1036087572574615E-2</v>
      </c>
      <c r="P88" s="223">
        <v>0</v>
      </c>
      <c r="Q88" s="223">
        <v>6.1036087572574615E-2</v>
      </c>
      <c r="R88" s="223">
        <v>6.1036087572574615E-2</v>
      </c>
      <c r="S88" s="223">
        <v>0</v>
      </c>
      <c r="T88" s="223">
        <v>0</v>
      </c>
      <c r="U88" s="223">
        <v>0</v>
      </c>
      <c r="V88" s="223"/>
      <c r="W88" s="223">
        <v>0</v>
      </c>
      <c r="X88" s="223">
        <v>6.1036087572574615E-2</v>
      </c>
      <c r="Y88" s="223">
        <v>6.1036087572574615E-2</v>
      </c>
      <c r="Z88" s="223">
        <v>6.1036087572574615E-2</v>
      </c>
      <c r="AA88" s="223">
        <v>0</v>
      </c>
      <c r="AB88" s="223">
        <v>0</v>
      </c>
      <c r="AC88" s="223">
        <v>0</v>
      </c>
      <c r="AD88" s="223">
        <v>6.1036087572574615E-2</v>
      </c>
      <c r="AE88" s="223">
        <v>0</v>
      </c>
      <c r="AF88" s="223">
        <v>0</v>
      </c>
      <c r="AG88" s="223">
        <v>6.1036087572574615E-2</v>
      </c>
    </row>
    <row r="89" spans="1:33">
      <c r="A89">
        <f t="shared" si="3"/>
        <v>735</v>
      </c>
      <c r="B89" s="224">
        <v>0</v>
      </c>
      <c r="C89" s="224">
        <v>6.1036087572574615E-2</v>
      </c>
      <c r="D89" s="224">
        <v>6.1036087572574615E-2</v>
      </c>
      <c r="E89" s="224">
        <v>6.1036087572574615E-2</v>
      </c>
      <c r="F89" s="224">
        <v>6.1036087572574615E-2</v>
      </c>
      <c r="G89" s="224">
        <v>6.1036087572574615E-2</v>
      </c>
      <c r="H89" s="224">
        <v>0</v>
      </c>
      <c r="I89" s="224">
        <v>0</v>
      </c>
      <c r="J89" s="224">
        <v>6.1036087572574615E-2</v>
      </c>
      <c r="K89" s="224">
        <v>0</v>
      </c>
      <c r="L89" s="224">
        <v>6.1036087572574615E-2</v>
      </c>
      <c r="M89" s="223">
        <v>6.1036087572574615E-2</v>
      </c>
      <c r="N89" s="223">
        <v>6.1036087572574615E-2</v>
      </c>
      <c r="O89" s="223">
        <v>6.1036087572574615E-2</v>
      </c>
      <c r="P89" s="223">
        <v>0</v>
      </c>
      <c r="Q89" s="223">
        <v>6.1036087572574615E-2</v>
      </c>
      <c r="R89" s="223">
        <v>6.1036087572574615E-2</v>
      </c>
      <c r="S89" s="223">
        <v>0</v>
      </c>
      <c r="T89" s="223">
        <v>0</v>
      </c>
      <c r="U89" s="223">
        <v>0</v>
      </c>
      <c r="V89" s="223"/>
      <c r="W89" s="223">
        <v>0</v>
      </c>
      <c r="X89" s="223">
        <v>6.1036087572574615E-2</v>
      </c>
      <c r="Y89" s="223">
        <v>6.1036087572574615E-2</v>
      </c>
      <c r="Z89" s="223">
        <v>6.1036087572574615E-2</v>
      </c>
      <c r="AA89" s="223">
        <v>0</v>
      </c>
      <c r="AB89" s="223">
        <v>0</v>
      </c>
      <c r="AC89" s="223">
        <v>0</v>
      </c>
      <c r="AD89" s="223">
        <v>6.1036087572574615E-2</v>
      </c>
      <c r="AE89" s="223">
        <v>0</v>
      </c>
      <c r="AF89" s="223">
        <v>0</v>
      </c>
      <c r="AG89" s="223">
        <v>6.1036087572574615E-2</v>
      </c>
    </row>
    <row r="90" spans="1:33">
      <c r="A90">
        <f t="shared" si="3"/>
        <v>740</v>
      </c>
      <c r="B90" s="224">
        <v>0</v>
      </c>
      <c r="C90" s="224">
        <v>6.1036087572574615E-2</v>
      </c>
      <c r="D90" s="224">
        <v>6.1036087572574615E-2</v>
      </c>
      <c r="E90" s="224">
        <v>6.1036087572574615E-2</v>
      </c>
      <c r="F90" s="224">
        <v>6.1036087572574615E-2</v>
      </c>
      <c r="G90" s="224">
        <v>6.1036087572574615E-2</v>
      </c>
      <c r="H90" s="224">
        <v>0</v>
      </c>
      <c r="I90" s="224">
        <v>0</v>
      </c>
      <c r="J90" s="224">
        <v>6.1036087572574615E-2</v>
      </c>
      <c r="K90" s="224">
        <v>0</v>
      </c>
      <c r="L90" s="224">
        <v>6.1036087572574615E-2</v>
      </c>
      <c r="M90" s="223">
        <v>6.1036087572574615E-2</v>
      </c>
      <c r="N90" s="223">
        <v>6.1036087572574615E-2</v>
      </c>
      <c r="O90" s="223">
        <v>6.1036087572574615E-2</v>
      </c>
      <c r="P90" s="223">
        <v>0</v>
      </c>
      <c r="Q90" s="223">
        <v>6.1036087572574615E-2</v>
      </c>
      <c r="R90" s="223">
        <v>6.1036087572574615E-2</v>
      </c>
      <c r="S90" s="223">
        <v>0</v>
      </c>
      <c r="T90" s="223">
        <v>0</v>
      </c>
      <c r="U90" s="223">
        <v>0</v>
      </c>
      <c r="V90" s="223"/>
      <c r="W90" s="223">
        <v>0</v>
      </c>
      <c r="X90" s="223">
        <v>6.1036087572574615E-2</v>
      </c>
      <c r="Y90" s="223">
        <v>6.1036087572574615E-2</v>
      </c>
      <c r="Z90" s="223">
        <v>6.1036087572574615E-2</v>
      </c>
      <c r="AA90" s="223">
        <v>0</v>
      </c>
      <c r="AB90" s="223">
        <v>0</v>
      </c>
      <c r="AC90" s="223">
        <v>0</v>
      </c>
      <c r="AD90" s="223">
        <v>6.1036087572574615E-2</v>
      </c>
      <c r="AE90" s="223">
        <v>0</v>
      </c>
      <c r="AF90" s="223">
        <v>0</v>
      </c>
      <c r="AG90" s="223">
        <v>6.1036087572574615E-2</v>
      </c>
    </row>
    <row r="91" spans="1:33">
      <c r="A91">
        <f t="shared" si="3"/>
        <v>745</v>
      </c>
      <c r="B91" s="224">
        <v>0</v>
      </c>
      <c r="C91" s="224">
        <v>6.1036087572574615E-2</v>
      </c>
      <c r="D91" s="224">
        <v>6.1036087572574615E-2</v>
      </c>
      <c r="E91" s="224">
        <v>6.1036087572574615E-2</v>
      </c>
      <c r="F91" s="224">
        <v>6.1036087572574615E-2</v>
      </c>
      <c r="G91" s="224">
        <v>6.1036087572574615E-2</v>
      </c>
      <c r="H91" s="224">
        <v>0</v>
      </c>
      <c r="I91" s="224">
        <v>0</v>
      </c>
      <c r="J91" s="224">
        <v>6.1036087572574615E-2</v>
      </c>
      <c r="K91" s="224">
        <v>0</v>
      </c>
      <c r="L91" s="224">
        <v>6.1036087572574615E-2</v>
      </c>
      <c r="M91" s="223">
        <v>6.1036087572574615E-2</v>
      </c>
      <c r="N91" s="223">
        <v>6.1036087572574615E-2</v>
      </c>
      <c r="O91" s="223">
        <v>6.1036087572574615E-2</v>
      </c>
      <c r="P91" s="223">
        <v>0</v>
      </c>
      <c r="Q91" s="223">
        <v>6.1036087572574615E-2</v>
      </c>
      <c r="R91" s="223">
        <v>6.1036087572574615E-2</v>
      </c>
      <c r="S91" s="223">
        <v>0</v>
      </c>
      <c r="T91" s="223">
        <v>0</v>
      </c>
      <c r="U91" s="223">
        <v>0</v>
      </c>
      <c r="V91" s="223"/>
      <c r="W91" s="223">
        <v>0</v>
      </c>
      <c r="X91" s="223">
        <v>6.1036087572574615E-2</v>
      </c>
      <c r="Y91" s="223">
        <v>6.1036087572574615E-2</v>
      </c>
      <c r="Z91" s="223">
        <v>6.1036087572574615E-2</v>
      </c>
      <c r="AA91" s="223">
        <v>0</v>
      </c>
      <c r="AB91" s="223">
        <v>0</v>
      </c>
      <c r="AC91" s="223">
        <v>0</v>
      </c>
      <c r="AD91" s="223">
        <v>6.1036087572574615E-2</v>
      </c>
      <c r="AE91" s="223">
        <v>0</v>
      </c>
      <c r="AF91" s="223">
        <v>0</v>
      </c>
      <c r="AG91" s="223">
        <v>6.1036087572574615E-2</v>
      </c>
    </row>
    <row r="92" spans="1:33">
      <c r="A92">
        <f t="shared" si="3"/>
        <v>750</v>
      </c>
      <c r="B92" s="224">
        <v>0</v>
      </c>
      <c r="C92" s="224">
        <v>6.1036087572574615E-2</v>
      </c>
      <c r="D92" s="224">
        <v>6.1036087572574615E-2</v>
      </c>
      <c r="E92" s="224">
        <v>6.1036087572574615E-2</v>
      </c>
      <c r="F92" s="224">
        <v>6.1036087572574615E-2</v>
      </c>
      <c r="G92" s="224">
        <v>6.1036087572574615E-2</v>
      </c>
      <c r="H92" s="224">
        <v>0</v>
      </c>
      <c r="I92" s="224">
        <v>0</v>
      </c>
      <c r="J92" s="224">
        <v>6.1036087572574615E-2</v>
      </c>
      <c r="K92" s="224">
        <v>0</v>
      </c>
      <c r="L92" s="224">
        <v>6.1036087572574615E-2</v>
      </c>
      <c r="M92" s="223">
        <v>6.1036087572574615E-2</v>
      </c>
      <c r="N92" s="223">
        <v>6.1036087572574615E-2</v>
      </c>
      <c r="O92" s="223">
        <v>6.1036087572574615E-2</v>
      </c>
      <c r="P92" s="223">
        <v>0</v>
      </c>
      <c r="Q92" s="223">
        <v>6.1036087572574615E-2</v>
      </c>
      <c r="R92" s="223">
        <v>6.1036087572574615E-2</v>
      </c>
      <c r="S92" s="223">
        <v>0</v>
      </c>
      <c r="T92" s="223">
        <v>0</v>
      </c>
      <c r="U92" s="223">
        <v>0</v>
      </c>
      <c r="V92" s="223"/>
      <c r="W92" s="223">
        <v>6.1036087572574615E-2</v>
      </c>
      <c r="X92" s="223">
        <v>6.1036087572574615E-2</v>
      </c>
      <c r="Y92" s="223">
        <v>6.1036087572574615E-2</v>
      </c>
      <c r="Z92" s="223">
        <v>6.1036087572574615E-2</v>
      </c>
      <c r="AA92" s="223">
        <v>0</v>
      </c>
      <c r="AB92" s="223">
        <v>0</v>
      </c>
      <c r="AC92" s="223">
        <v>0</v>
      </c>
      <c r="AD92" s="223">
        <v>6.1036087572574615E-2</v>
      </c>
      <c r="AE92" s="223">
        <v>0</v>
      </c>
      <c r="AF92" s="223">
        <v>0</v>
      </c>
      <c r="AG92" s="223">
        <v>0.18310827016830444</v>
      </c>
    </row>
    <row r="93" spans="1:33">
      <c r="A93">
        <f t="shared" si="3"/>
        <v>755</v>
      </c>
      <c r="B93" s="224">
        <v>0</v>
      </c>
      <c r="C93" s="224">
        <v>6.1036087572574615E-2</v>
      </c>
      <c r="D93" s="224">
        <v>6.1036087572574615E-2</v>
      </c>
      <c r="E93" s="224">
        <v>6.1036087572574615E-2</v>
      </c>
      <c r="F93" s="224">
        <v>6.1036087572574615E-2</v>
      </c>
      <c r="G93" s="224">
        <v>6.1036087572574615E-2</v>
      </c>
      <c r="H93" s="224">
        <v>0</v>
      </c>
      <c r="I93" s="224">
        <v>0</v>
      </c>
      <c r="J93" s="224">
        <v>6.1036087572574615E-2</v>
      </c>
      <c r="K93" s="224">
        <v>0</v>
      </c>
      <c r="L93" s="224">
        <v>6.1036087572574615E-2</v>
      </c>
      <c r="M93" s="223">
        <v>6.1036087572574615E-2</v>
      </c>
      <c r="N93" s="223">
        <v>6.1036087572574615E-2</v>
      </c>
      <c r="O93" s="223">
        <v>6.1036087572574615E-2</v>
      </c>
      <c r="P93" s="223">
        <v>0</v>
      </c>
      <c r="Q93" s="223">
        <v>6.1036087572574615E-2</v>
      </c>
      <c r="R93" s="223">
        <v>6.1036087572574615E-2</v>
      </c>
      <c r="S93" s="223">
        <v>0</v>
      </c>
      <c r="T93" s="223">
        <v>0</v>
      </c>
      <c r="U93" s="223">
        <v>0</v>
      </c>
      <c r="V93" s="223"/>
      <c r="W93" s="223">
        <v>0</v>
      </c>
      <c r="X93" s="223">
        <v>6.1036087572574615E-2</v>
      </c>
      <c r="Y93" s="223">
        <v>6.1036087572574615E-2</v>
      </c>
      <c r="Z93" s="223">
        <v>6.1036087572574615E-2</v>
      </c>
      <c r="AA93" s="223">
        <v>0</v>
      </c>
      <c r="AB93" s="223">
        <v>0</v>
      </c>
      <c r="AC93" s="223">
        <v>0</v>
      </c>
      <c r="AD93" s="223">
        <v>6.1036087572574615E-2</v>
      </c>
      <c r="AE93" s="223">
        <v>0</v>
      </c>
      <c r="AF93" s="223">
        <v>0</v>
      </c>
      <c r="AG93" s="223">
        <v>6.1036087572574615E-2</v>
      </c>
    </row>
    <row r="94" spans="1:33">
      <c r="A94">
        <f t="shared" si="3"/>
        <v>760</v>
      </c>
      <c r="B94" s="224">
        <v>0</v>
      </c>
      <c r="C94" s="224">
        <v>6.1036087572574615E-2</v>
      </c>
      <c r="D94" s="224">
        <v>6.1036087572574615E-2</v>
      </c>
      <c r="E94" s="224">
        <v>6.1036087572574615E-2</v>
      </c>
      <c r="F94" s="224">
        <v>6.1036087572574615E-2</v>
      </c>
      <c r="G94" s="224">
        <v>6.1036087572574615E-2</v>
      </c>
      <c r="H94" s="224">
        <v>0</v>
      </c>
      <c r="I94" s="224">
        <v>0</v>
      </c>
      <c r="J94" s="224">
        <v>6.1036087572574615E-2</v>
      </c>
      <c r="K94" s="224">
        <v>0</v>
      </c>
      <c r="L94" s="224">
        <v>6.1036087572574615E-2</v>
      </c>
      <c r="M94" s="223">
        <v>6.1036087572574615E-2</v>
      </c>
      <c r="N94" s="223">
        <v>6.1036087572574615E-2</v>
      </c>
      <c r="O94" s="223">
        <v>6.1036087572574615E-2</v>
      </c>
      <c r="P94" s="223">
        <v>0</v>
      </c>
      <c r="Q94" s="223">
        <v>6.1036087572574615E-2</v>
      </c>
      <c r="R94" s="223">
        <v>6.1036087572574615E-2</v>
      </c>
      <c r="S94" s="223">
        <v>0</v>
      </c>
      <c r="T94" s="223">
        <v>0</v>
      </c>
      <c r="U94" s="223">
        <v>0</v>
      </c>
      <c r="V94" s="223"/>
      <c r="W94" s="223">
        <v>0</v>
      </c>
      <c r="X94" s="223">
        <v>6.1036087572574615E-2</v>
      </c>
      <c r="Y94" s="223">
        <v>6.1036087572574615E-2</v>
      </c>
      <c r="Z94" s="223">
        <v>6.1036087572574615E-2</v>
      </c>
      <c r="AA94" s="223">
        <v>0</v>
      </c>
      <c r="AB94" s="223">
        <v>0</v>
      </c>
      <c r="AC94" s="223">
        <v>0</v>
      </c>
      <c r="AD94" s="223">
        <v>6.1036087572574615E-2</v>
      </c>
      <c r="AE94" s="223">
        <v>0</v>
      </c>
      <c r="AF94" s="223">
        <v>0</v>
      </c>
      <c r="AG94" s="223">
        <v>6.1036087572574615E-2</v>
      </c>
    </row>
    <row r="95" spans="1:33">
      <c r="A95">
        <f t="shared" si="3"/>
        <v>765</v>
      </c>
      <c r="B95" s="224">
        <v>0</v>
      </c>
      <c r="C95" s="224">
        <v>6.1036087572574615E-2</v>
      </c>
      <c r="D95" s="224">
        <v>6.1036087572574615E-2</v>
      </c>
      <c r="E95" s="224">
        <v>6.1036087572574615E-2</v>
      </c>
      <c r="F95" s="224">
        <v>6.1036087572574615E-2</v>
      </c>
      <c r="G95" s="224">
        <v>6.1036087572574615E-2</v>
      </c>
      <c r="H95" s="224">
        <v>0</v>
      </c>
      <c r="I95" s="224">
        <v>0</v>
      </c>
      <c r="J95" s="224">
        <v>6.1036087572574615E-2</v>
      </c>
      <c r="K95" s="224">
        <v>0</v>
      </c>
      <c r="L95" s="224">
        <v>6.1036087572574615E-2</v>
      </c>
      <c r="M95" s="223">
        <v>6.1036087572574615E-2</v>
      </c>
      <c r="N95" s="223">
        <v>6.1036087572574615E-2</v>
      </c>
      <c r="O95" s="223">
        <v>6.1036087572574615E-2</v>
      </c>
      <c r="P95" s="223">
        <v>0</v>
      </c>
      <c r="Q95" s="223">
        <v>6.1036087572574615E-2</v>
      </c>
      <c r="R95" s="223">
        <v>6.1036087572574615E-2</v>
      </c>
      <c r="S95" s="223">
        <v>0</v>
      </c>
      <c r="T95" s="223">
        <v>0</v>
      </c>
      <c r="U95" s="223">
        <v>0</v>
      </c>
      <c r="V95" s="223"/>
      <c r="W95" s="223">
        <v>0</v>
      </c>
      <c r="X95" s="223">
        <v>6.1036087572574615E-2</v>
      </c>
      <c r="Y95" s="223">
        <v>6.1036087572574615E-2</v>
      </c>
      <c r="Z95" s="223">
        <v>6.1036087572574615E-2</v>
      </c>
      <c r="AA95" s="223">
        <v>0</v>
      </c>
      <c r="AB95" s="223">
        <v>0</v>
      </c>
      <c r="AC95" s="223">
        <v>0</v>
      </c>
      <c r="AD95" s="223">
        <v>2.0141909122467041</v>
      </c>
      <c r="AE95" s="223">
        <v>0</v>
      </c>
      <c r="AF95" s="223">
        <v>0</v>
      </c>
      <c r="AG95" s="223">
        <v>6.1036087572574615E-2</v>
      </c>
    </row>
    <row r="96" spans="1:33">
      <c r="A96">
        <f t="shared" si="3"/>
        <v>770</v>
      </c>
      <c r="B96" s="224">
        <v>0</v>
      </c>
      <c r="C96" s="224">
        <v>6.1036087572574615E-2</v>
      </c>
      <c r="D96" s="224">
        <v>6.1036087572574615E-2</v>
      </c>
      <c r="E96" s="224">
        <v>6.1036087572574615E-2</v>
      </c>
      <c r="F96" s="224">
        <v>6.1036087572574615E-2</v>
      </c>
      <c r="G96" s="224">
        <v>6.1036087572574615E-2</v>
      </c>
      <c r="H96" s="224">
        <v>0</v>
      </c>
      <c r="I96" s="224">
        <v>0</v>
      </c>
      <c r="J96" s="224">
        <v>6.1036087572574615E-2</v>
      </c>
      <c r="K96" s="224">
        <v>1.6479743719100952</v>
      </c>
      <c r="L96" s="224">
        <v>6.1036087572574615E-2</v>
      </c>
      <c r="M96" s="223">
        <v>6.1036087572574615E-2</v>
      </c>
      <c r="N96" s="223">
        <v>6.1036087572574615E-2</v>
      </c>
      <c r="O96" s="223">
        <v>6.1036087572574615E-2</v>
      </c>
      <c r="P96" s="223">
        <v>0</v>
      </c>
      <c r="Q96" s="223">
        <v>6.1036087572574615E-2</v>
      </c>
      <c r="R96" s="223">
        <v>6.1036087572574615E-2</v>
      </c>
      <c r="S96" s="223">
        <v>0</v>
      </c>
      <c r="T96" s="223">
        <v>0</v>
      </c>
      <c r="U96" s="223">
        <v>0</v>
      </c>
      <c r="V96" s="223"/>
      <c r="W96" s="223">
        <v>0</v>
      </c>
      <c r="X96" s="223">
        <v>6.1036087572574615E-2</v>
      </c>
      <c r="Y96" s="223">
        <v>1.6479743719100952</v>
      </c>
      <c r="Z96" s="223">
        <v>6.1036087572574615E-2</v>
      </c>
      <c r="AA96" s="223">
        <v>0.18310827016830444</v>
      </c>
      <c r="AB96" s="223">
        <v>0</v>
      </c>
      <c r="AC96" s="223">
        <v>0</v>
      </c>
      <c r="AD96" s="223">
        <v>3.0518043041229248</v>
      </c>
      <c r="AE96" s="223">
        <v>0</v>
      </c>
      <c r="AF96" s="223">
        <v>0</v>
      </c>
      <c r="AG96" s="223">
        <v>6.1036087572574615E-2</v>
      </c>
    </row>
    <row r="97" spans="1:33">
      <c r="A97">
        <f t="shared" si="3"/>
        <v>775</v>
      </c>
      <c r="B97" s="224">
        <v>0</v>
      </c>
      <c r="C97" s="224">
        <v>6.1036087572574615E-2</v>
      </c>
      <c r="D97" s="224">
        <v>6.1036087572574615E-2</v>
      </c>
      <c r="E97" s="224">
        <v>0.12207217514514923</v>
      </c>
      <c r="F97" s="224">
        <v>6.1036087572574615E-2</v>
      </c>
      <c r="G97" s="224">
        <v>6.1036087572574615E-2</v>
      </c>
      <c r="H97" s="224">
        <v>0</v>
      </c>
      <c r="I97" s="224">
        <v>0</v>
      </c>
      <c r="J97" s="224">
        <v>6.1036087572574615E-2</v>
      </c>
      <c r="K97" s="224">
        <v>2.319371223449707</v>
      </c>
      <c r="L97" s="224">
        <v>6.1036087572574615E-2</v>
      </c>
      <c r="M97" s="223">
        <v>6.1036087572574615E-2</v>
      </c>
      <c r="N97" s="223">
        <v>6.1036087572574615E-2</v>
      </c>
      <c r="O97" s="223">
        <v>6.1036087572574615E-2</v>
      </c>
      <c r="P97" s="223">
        <v>6.1036087572574615E-2</v>
      </c>
      <c r="Q97" s="223">
        <v>6.1036087572574615E-2</v>
      </c>
      <c r="R97" s="223">
        <v>6.1036087572574615E-2</v>
      </c>
      <c r="S97" s="223">
        <v>6.1036087572574615E-2</v>
      </c>
      <c r="T97" s="223">
        <v>0</v>
      </c>
      <c r="U97" s="223">
        <v>0</v>
      </c>
      <c r="V97" s="223"/>
      <c r="W97" s="223">
        <v>0</v>
      </c>
      <c r="X97" s="223">
        <v>6.1036087572574615E-2</v>
      </c>
      <c r="Y97" s="223">
        <v>2.4414434432983398</v>
      </c>
      <c r="Z97" s="223">
        <v>6.1036087572574615E-2</v>
      </c>
      <c r="AA97" s="223">
        <v>0</v>
      </c>
      <c r="AB97" s="223">
        <v>0</v>
      </c>
      <c r="AC97" s="223">
        <v>0.30518043041229248</v>
      </c>
      <c r="AD97" s="223">
        <v>2.7466239929199219</v>
      </c>
      <c r="AE97" s="223">
        <v>0</v>
      </c>
      <c r="AF97" s="223">
        <v>0</v>
      </c>
      <c r="AG97" s="223">
        <v>6.1036087572574615E-2</v>
      </c>
    </row>
    <row r="98" spans="1:33">
      <c r="A98">
        <f t="shared" si="3"/>
        <v>780</v>
      </c>
      <c r="B98" s="224">
        <v>0.67139697074890137</v>
      </c>
      <c r="C98" s="224">
        <v>6.1036087572574615E-2</v>
      </c>
      <c r="D98" s="224">
        <v>6.1036087572574615E-2</v>
      </c>
      <c r="E98" s="224">
        <v>6.1036087572574615E-2</v>
      </c>
      <c r="F98" s="224">
        <v>6.1036087572574615E-2</v>
      </c>
      <c r="G98" s="224">
        <v>0.42725262045860291</v>
      </c>
      <c r="H98" s="224">
        <v>1.1596856117248535</v>
      </c>
      <c r="I98" s="224">
        <v>0</v>
      </c>
      <c r="J98" s="224">
        <v>6.1036087572574615E-2</v>
      </c>
      <c r="K98" s="224">
        <v>1.770046591758728</v>
      </c>
      <c r="L98" s="224">
        <v>1.2207217216491699</v>
      </c>
      <c r="M98" s="223">
        <v>1.2207217216491699</v>
      </c>
      <c r="N98" s="223">
        <v>6.1036087572574615E-2</v>
      </c>
      <c r="O98" s="223">
        <v>6.1036087572574615E-2</v>
      </c>
      <c r="P98" s="223">
        <v>1.7090104818344116</v>
      </c>
      <c r="Q98" s="223">
        <v>6.1036087572574615E-2</v>
      </c>
      <c r="R98" s="223">
        <v>6.1036087572574615E-2</v>
      </c>
      <c r="S98" s="223">
        <v>0</v>
      </c>
      <c r="T98" s="223">
        <v>1.1596856117248535</v>
      </c>
      <c r="U98" s="223">
        <v>0</v>
      </c>
      <c r="V98" s="223"/>
      <c r="W98" s="223">
        <v>0</v>
      </c>
      <c r="X98" s="223">
        <v>2.0141909122467041</v>
      </c>
      <c r="Y98" s="223">
        <v>1.8921186923980713</v>
      </c>
      <c r="Z98" s="223">
        <v>6.1036087572574615E-2</v>
      </c>
      <c r="AA98" s="223">
        <v>0</v>
      </c>
      <c r="AB98" s="223">
        <v>0</v>
      </c>
      <c r="AC98" s="223">
        <v>1.5259021520614624</v>
      </c>
      <c r="AD98" s="223">
        <v>1.4038300514221191</v>
      </c>
      <c r="AE98" s="223">
        <v>0</v>
      </c>
      <c r="AF98" s="223">
        <v>0</v>
      </c>
      <c r="AG98" s="223">
        <v>6.1036087572574615E-2</v>
      </c>
    </row>
    <row r="99" spans="1:33">
      <c r="A99">
        <f t="shared" ref="A99:A130" si="4">A98+A$1</f>
        <v>785</v>
      </c>
      <c r="B99" s="224">
        <v>1.7090104818344116</v>
      </c>
      <c r="C99" s="224">
        <v>6.1036087572574615E-2</v>
      </c>
      <c r="D99" s="224">
        <v>0.73243308067321777</v>
      </c>
      <c r="E99" s="224">
        <v>6.1036087572574615E-2</v>
      </c>
      <c r="F99" s="224">
        <v>1.5869382619857788</v>
      </c>
      <c r="G99" s="224">
        <v>6.1036087572574615E-2</v>
      </c>
      <c r="H99" s="224">
        <v>2.7466239929199219</v>
      </c>
      <c r="I99" s="224">
        <v>1.0376135110855103</v>
      </c>
      <c r="J99" s="224">
        <v>6.1036087572574615E-2</v>
      </c>
      <c r="K99" s="224">
        <v>0.18310827016830444</v>
      </c>
      <c r="L99" s="224">
        <v>2.8076601028442383</v>
      </c>
      <c r="M99" s="223">
        <v>2.319371223449707</v>
      </c>
      <c r="N99" s="223">
        <v>6.1036087572574615E-2</v>
      </c>
      <c r="O99" s="223">
        <v>6.1036087572574615E-2</v>
      </c>
      <c r="P99" s="223">
        <v>3.1738765239715576</v>
      </c>
      <c r="Q99" s="223">
        <v>6.1036087572574615E-2</v>
      </c>
      <c r="R99" s="223">
        <v>6.1036087572574615E-2</v>
      </c>
      <c r="S99" s="223">
        <v>0</v>
      </c>
      <c r="T99" s="223">
        <v>3.9673457145690918</v>
      </c>
      <c r="U99" s="223">
        <v>0</v>
      </c>
      <c r="V99" s="223"/>
      <c r="W99" s="223">
        <v>0</v>
      </c>
      <c r="X99" s="223">
        <v>2.8076601028442383</v>
      </c>
      <c r="Y99" s="223">
        <v>6.1036087572574615E-2</v>
      </c>
      <c r="Z99" s="223">
        <v>6.1036087572574615E-2</v>
      </c>
      <c r="AA99" s="223">
        <v>0</v>
      </c>
      <c r="AB99" s="223">
        <v>2.8686962127685547</v>
      </c>
      <c r="AC99" s="223">
        <v>1.5869382619857788</v>
      </c>
      <c r="AD99" s="223">
        <v>0.24414435029029846</v>
      </c>
      <c r="AE99" s="223">
        <v>0</v>
      </c>
      <c r="AF99" s="223">
        <v>0</v>
      </c>
      <c r="AG99" s="223">
        <v>6.1036087572574615E-2</v>
      </c>
    </row>
    <row r="100" spans="1:33">
      <c r="A100">
        <f t="shared" si="4"/>
        <v>790</v>
      </c>
      <c r="B100" s="224">
        <v>1.0376135110855103</v>
      </c>
      <c r="C100" s="224">
        <v>0.54932481050491333</v>
      </c>
      <c r="D100" s="224">
        <v>2.0752270221710205</v>
      </c>
      <c r="E100" s="224">
        <v>6.1036087572574615E-2</v>
      </c>
      <c r="F100" s="224">
        <v>2.6855878829956055</v>
      </c>
      <c r="G100" s="224">
        <v>6.1036087572574615E-2</v>
      </c>
      <c r="H100" s="224">
        <v>2.1362631320953369</v>
      </c>
      <c r="I100" s="224">
        <v>3.1128404140472412</v>
      </c>
      <c r="J100" s="224">
        <v>1.2207217216491699</v>
      </c>
      <c r="K100" s="224">
        <v>0</v>
      </c>
      <c r="L100" s="224">
        <v>1.0986496210098267</v>
      </c>
      <c r="M100" s="223">
        <v>1.5259021520614624</v>
      </c>
      <c r="N100" s="223">
        <v>6.1036087572574615E-2</v>
      </c>
      <c r="O100" s="223">
        <v>6.1036087572574615E-2</v>
      </c>
      <c r="P100" s="223">
        <v>2.5635156631469727</v>
      </c>
      <c r="Q100" s="223">
        <v>6.1036087572574615E-2</v>
      </c>
      <c r="R100" s="223">
        <v>6.1036087572574615E-2</v>
      </c>
      <c r="S100" s="223">
        <v>0</v>
      </c>
      <c r="T100" s="223">
        <v>4.150454044342041</v>
      </c>
      <c r="U100" s="223">
        <v>1.5259021520614624</v>
      </c>
      <c r="V100" s="223"/>
      <c r="W100" s="223">
        <v>0</v>
      </c>
      <c r="X100" s="223">
        <v>1.8921186923980713</v>
      </c>
      <c r="Y100" s="223">
        <v>6.1036087572574615E-2</v>
      </c>
      <c r="Z100" s="223">
        <v>1.8921186923980713</v>
      </c>
      <c r="AA100" s="223">
        <v>0</v>
      </c>
      <c r="AB100" s="223">
        <v>3.7842373847961426</v>
      </c>
      <c r="AC100" s="223">
        <v>0.18310827016830444</v>
      </c>
      <c r="AD100" s="223">
        <v>6.1036087572574615E-2</v>
      </c>
      <c r="AE100" s="223">
        <v>0</v>
      </c>
      <c r="AF100" s="223">
        <v>0</v>
      </c>
      <c r="AG100" s="223">
        <v>6.1036087572574615E-2</v>
      </c>
    </row>
    <row r="101" spans="1:33">
      <c r="A101">
        <f t="shared" si="4"/>
        <v>795</v>
      </c>
      <c r="B101" s="224">
        <v>0</v>
      </c>
      <c r="C101" s="224">
        <v>2.0141909122467041</v>
      </c>
      <c r="D101" s="224">
        <v>6.1036087572574615E-2</v>
      </c>
      <c r="E101" s="224">
        <v>6.1036087572574615E-2</v>
      </c>
      <c r="F101" s="224">
        <v>0.24414435029029846</v>
      </c>
      <c r="G101" s="224">
        <v>6.1036087572574615E-2</v>
      </c>
      <c r="H101" s="224">
        <v>0</v>
      </c>
      <c r="I101" s="224">
        <v>1.0986496210098267</v>
      </c>
      <c r="J101" s="224">
        <v>2.1362631320953369</v>
      </c>
      <c r="K101" s="224">
        <v>0</v>
      </c>
      <c r="L101" s="224">
        <v>6.1036087572574615E-2</v>
      </c>
      <c r="M101" s="223">
        <v>6.1036087572574615E-2</v>
      </c>
      <c r="N101" s="223">
        <v>6.1036087572574615E-2</v>
      </c>
      <c r="O101" s="223">
        <v>0.73243308067321777</v>
      </c>
      <c r="P101" s="223">
        <v>0.73243308067321777</v>
      </c>
      <c r="Q101" s="223">
        <v>1.8310825824737549</v>
      </c>
      <c r="R101" s="223">
        <v>1.6479743719100952</v>
      </c>
      <c r="S101" s="223">
        <v>0</v>
      </c>
      <c r="T101" s="223">
        <v>1.2207217216491699</v>
      </c>
      <c r="U101" s="223">
        <v>2.8686962127685547</v>
      </c>
      <c r="V101" s="223"/>
      <c r="W101" s="223">
        <v>0</v>
      </c>
      <c r="X101" s="223">
        <v>0.12207217514514923</v>
      </c>
      <c r="Y101" s="223">
        <v>6.1036087572574615E-2</v>
      </c>
      <c r="Z101" s="223">
        <v>3.234912633895874</v>
      </c>
      <c r="AA101" s="223">
        <v>0</v>
      </c>
      <c r="AB101" s="223">
        <v>0.91554129123687744</v>
      </c>
      <c r="AC101" s="223">
        <v>0</v>
      </c>
      <c r="AD101" s="223">
        <v>6.1036087572574615E-2</v>
      </c>
      <c r="AE101" s="223">
        <v>2.0752270221710205</v>
      </c>
      <c r="AF101" s="223">
        <v>2.319371223449707</v>
      </c>
      <c r="AG101" s="223">
        <v>1.6479743719100952</v>
      </c>
    </row>
    <row r="102" spans="1:33">
      <c r="A102">
        <f t="shared" si="4"/>
        <v>800</v>
      </c>
      <c r="B102" s="224">
        <v>0</v>
      </c>
      <c r="C102" s="224">
        <v>0.61036086082458496</v>
      </c>
      <c r="D102" s="224">
        <v>6.1036087572574615E-2</v>
      </c>
      <c r="E102" s="224">
        <v>6.1036087572574615E-2</v>
      </c>
      <c r="F102" s="224">
        <v>6.1036087572574615E-2</v>
      </c>
      <c r="G102" s="224">
        <v>6.1036087572574615E-2</v>
      </c>
      <c r="H102" s="224">
        <v>0</v>
      </c>
      <c r="I102" s="224">
        <v>0</v>
      </c>
      <c r="J102" s="224">
        <v>0.36621654033660889</v>
      </c>
      <c r="K102" s="224">
        <v>0</v>
      </c>
      <c r="L102" s="224">
        <v>6.1036087572574615E-2</v>
      </c>
      <c r="M102" s="223">
        <v>6.1036087572574615E-2</v>
      </c>
      <c r="N102" s="223">
        <v>6.1036087572574615E-2</v>
      </c>
      <c r="O102" s="223">
        <v>1.4038300514221191</v>
      </c>
      <c r="P102" s="223">
        <v>0</v>
      </c>
      <c r="Q102" s="223">
        <v>1.5259021520614624</v>
      </c>
      <c r="R102" s="223">
        <v>1.2207217216491699</v>
      </c>
      <c r="S102" s="223">
        <v>0</v>
      </c>
      <c r="T102" s="223">
        <v>0</v>
      </c>
      <c r="U102" s="223">
        <v>1.4038300514221191</v>
      </c>
      <c r="V102" s="223"/>
      <c r="W102" s="223">
        <v>0.73243308067321777</v>
      </c>
      <c r="X102" s="223">
        <v>6.1036087572574615E-2</v>
      </c>
      <c r="Y102" s="223">
        <v>6.1036087572574615E-2</v>
      </c>
      <c r="Z102" s="223">
        <v>1.7090104818344116</v>
      </c>
      <c r="AA102" s="223">
        <v>0</v>
      </c>
      <c r="AB102" s="223">
        <v>0</v>
      </c>
      <c r="AC102" s="223">
        <v>0</v>
      </c>
      <c r="AD102" s="223">
        <v>6.1036087572574615E-2</v>
      </c>
      <c r="AE102" s="223">
        <v>2.4414434432983398</v>
      </c>
      <c r="AF102" s="223">
        <v>1.770046591758728</v>
      </c>
      <c r="AG102" s="223">
        <v>2.8686962127685547</v>
      </c>
    </row>
    <row r="103" spans="1:33">
      <c r="A103">
        <f t="shared" si="4"/>
        <v>805</v>
      </c>
      <c r="B103" s="224">
        <v>0</v>
      </c>
      <c r="C103" s="224">
        <v>6.1036087572574615E-2</v>
      </c>
      <c r="D103" s="224">
        <v>6.1036087572574615E-2</v>
      </c>
      <c r="E103" s="224">
        <v>6.1036087572574615E-2</v>
      </c>
      <c r="F103" s="224">
        <v>6.1036087572574615E-2</v>
      </c>
      <c r="G103" s="224">
        <v>6.1036087572574615E-2</v>
      </c>
      <c r="H103" s="224">
        <v>0</v>
      </c>
      <c r="I103" s="224">
        <v>0</v>
      </c>
      <c r="J103" s="224">
        <v>6.1036087572574615E-2</v>
      </c>
      <c r="K103" s="224">
        <v>0</v>
      </c>
      <c r="L103" s="224">
        <v>6.1036087572574615E-2</v>
      </c>
      <c r="M103" s="223">
        <v>6.1036087572574615E-2</v>
      </c>
      <c r="N103" s="223">
        <v>6.1036087572574615E-2</v>
      </c>
      <c r="O103" s="223">
        <v>0.7934691309928894</v>
      </c>
      <c r="P103" s="223">
        <v>0</v>
      </c>
      <c r="Q103" s="223">
        <v>0.61036086082458496</v>
      </c>
      <c r="R103" s="223">
        <v>6.1036087572574615E-2</v>
      </c>
      <c r="S103" s="223">
        <v>0</v>
      </c>
      <c r="T103" s="223">
        <v>0</v>
      </c>
      <c r="U103" s="223">
        <v>0.12207217514514923</v>
      </c>
      <c r="V103" s="223"/>
      <c r="W103" s="223">
        <v>0.73243308067321777</v>
      </c>
      <c r="X103" s="223">
        <v>6.1036087572574615E-2</v>
      </c>
      <c r="Y103" s="223">
        <v>6.1036087572574615E-2</v>
      </c>
      <c r="Z103" s="223">
        <v>0.42725262045860291</v>
      </c>
      <c r="AA103" s="223">
        <v>0</v>
      </c>
      <c r="AB103" s="223">
        <v>0</v>
      </c>
      <c r="AC103" s="223">
        <v>0</v>
      </c>
      <c r="AD103" s="223">
        <v>6.1036087572574615E-2</v>
      </c>
      <c r="AE103" s="223">
        <v>1.4648661613464355</v>
      </c>
      <c r="AF103" s="223">
        <v>0.36621654033660889</v>
      </c>
      <c r="AG103" s="223">
        <v>1.8921186923980713</v>
      </c>
    </row>
    <row r="104" spans="1:33">
      <c r="A104">
        <f t="shared" si="4"/>
        <v>810</v>
      </c>
      <c r="B104" s="224">
        <v>0</v>
      </c>
      <c r="C104" s="224">
        <v>6.1036087572574615E-2</v>
      </c>
      <c r="D104" s="224">
        <v>6.1036087572574615E-2</v>
      </c>
      <c r="E104" s="224">
        <v>6.1036087572574615E-2</v>
      </c>
      <c r="F104" s="224">
        <v>6.1036087572574615E-2</v>
      </c>
      <c r="G104" s="224">
        <v>6.1036087572574615E-2</v>
      </c>
      <c r="H104" s="224">
        <v>0</v>
      </c>
      <c r="I104" s="224">
        <v>0</v>
      </c>
      <c r="J104" s="224">
        <v>6.1036087572574615E-2</v>
      </c>
      <c r="K104" s="224">
        <v>0</v>
      </c>
      <c r="L104" s="224">
        <v>6.1036087572574615E-2</v>
      </c>
      <c r="M104" s="223">
        <v>6.1036087572574615E-2</v>
      </c>
      <c r="N104" s="223">
        <v>6.1036087572574615E-2</v>
      </c>
      <c r="O104" s="223">
        <v>6.1036087572574615E-2</v>
      </c>
      <c r="P104" s="223">
        <v>0</v>
      </c>
      <c r="Q104" s="223">
        <v>6.1036087572574615E-2</v>
      </c>
      <c r="R104" s="223">
        <v>6.1036087572574615E-2</v>
      </c>
      <c r="S104" s="223">
        <v>0</v>
      </c>
      <c r="T104" s="223">
        <v>0</v>
      </c>
      <c r="U104" s="223">
        <v>0</v>
      </c>
      <c r="V104" s="223"/>
      <c r="W104" s="223">
        <v>0.42725262045860291</v>
      </c>
      <c r="X104" s="223">
        <v>6.1036087572574615E-2</v>
      </c>
      <c r="Y104" s="223">
        <v>6.1036087572574615E-2</v>
      </c>
      <c r="Z104" s="223">
        <v>6.1036087572574615E-2</v>
      </c>
      <c r="AA104" s="223">
        <v>0</v>
      </c>
      <c r="AB104" s="223">
        <v>0</v>
      </c>
      <c r="AC104" s="223">
        <v>0</v>
      </c>
      <c r="AD104" s="223">
        <v>6.1036087572574615E-2</v>
      </c>
      <c r="AE104" s="223">
        <v>0.48828870058059692</v>
      </c>
      <c r="AF104" s="223">
        <v>0</v>
      </c>
      <c r="AG104" s="223">
        <v>0.97657740116119385</v>
      </c>
    </row>
    <row r="105" spans="1:33">
      <c r="A105">
        <f t="shared" si="4"/>
        <v>815</v>
      </c>
      <c r="B105" s="224">
        <v>0</v>
      </c>
      <c r="C105" s="224">
        <v>6.1036087572574615E-2</v>
      </c>
      <c r="D105" s="224">
        <v>6.1036087572574615E-2</v>
      </c>
      <c r="E105" s="224">
        <v>6.1036087572574615E-2</v>
      </c>
      <c r="F105" s="224">
        <v>6.1036087572574615E-2</v>
      </c>
      <c r="G105" s="224">
        <v>6.1036087572574615E-2</v>
      </c>
      <c r="H105" s="224">
        <v>0</v>
      </c>
      <c r="I105" s="224">
        <v>0</v>
      </c>
      <c r="J105" s="224">
        <v>6.1036087572574615E-2</v>
      </c>
      <c r="K105" s="224">
        <v>0</v>
      </c>
      <c r="L105" s="224">
        <v>6.1036087572574615E-2</v>
      </c>
      <c r="M105" s="223">
        <v>6.1036087572574615E-2</v>
      </c>
      <c r="N105" s="223">
        <v>6.1036087572574615E-2</v>
      </c>
      <c r="O105" s="223">
        <v>6.1036087572574615E-2</v>
      </c>
      <c r="P105" s="223">
        <v>0</v>
      </c>
      <c r="Q105" s="223">
        <v>6.1036087572574615E-2</v>
      </c>
      <c r="R105" s="223">
        <v>6.1036087572574615E-2</v>
      </c>
      <c r="S105" s="223">
        <v>0</v>
      </c>
      <c r="T105" s="223">
        <v>0</v>
      </c>
      <c r="U105" s="223">
        <v>0</v>
      </c>
      <c r="V105" s="223"/>
      <c r="W105" s="223">
        <v>0</v>
      </c>
      <c r="X105" s="223">
        <v>6.1036087572574615E-2</v>
      </c>
      <c r="Y105" s="223">
        <v>6.1036087572574615E-2</v>
      </c>
      <c r="Z105" s="223">
        <v>6.1036087572574615E-2</v>
      </c>
      <c r="AA105" s="223">
        <v>0</v>
      </c>
      <c r="AB105" s="223">
        <v>0</v>
      </c>
      <c r="AC105" s="223">
        <v>0</v>
      </c>
      <c r="AD105" s="223">
        <v>6.1036087572574615E-2</v>
      </c>
      <c r="AE105" s="223">
        <v>0</v>
      </c>
      <c r="AF105" s="223">
        <v>0</v>
      </c>
      <c r="AG105" s="223">
        <v>6.1036087572574615E-2</v>
      </c>
    </row>
    <row r="106" spans="1:33">
      <c r="A106">
        <f t="shared" si="4"/>
        <v>820</v>
      </c>
      <c r="B106" s="224">
        <v>0</v>
      </c>
      <c r="C106" s="224">
        <v>6.1036087572574615E-2</v>
      </c>
      <c r="D106" s="224">
        <v>6.1036087572574615E-2</v>
      </c>
      <c r="E106" s="224">
        <v>6.1036087572574615E-2</v>
      </c>
      <c r="F106" s="224">
        <v>6.1036087572574615E-2</v>
      </c>
      <c r="G106" s="224">
        <v>6.1036087572574615E-2</v>
      </c>
      <c r="H106" s="224">
        <v>0</v>
      </c>
      <c r="I106" s="224">
        <v>0</v>
      </c>
      <c r="J106" s="224">
        <v>6.1036087572574615E-2</v>
      </c>
      <c r="K106" s="224">
        <v>0</v>
      </c>
      <c r="L106" s="224">
        <v>6.1036087572574615E-2</v>
      </c>
      <c r="M106" s="223">
        <v>6.1036087572574615E-2</v>
      </c>
      <c r="N106" s="223">
        <v>6.1036087572574615E-2</v>
      </c>
      <c r="O106" s="223">
        <v>6.1036087572574615E-2</v>
      </c>
      <c r="P106" s="223">
        <v>0</v>
      </c>
      <c r="Q106" s="223">
        <v>6.1036087572574615E-2</v>
      </c>
      <c r="R106" s="223">
        <v>6.1036087572574615E-2</v>
      </c>
      <c r="S106" s="223">
        <v>0</v>
      </c>
      <c r="T106" s="223">
        <v>0</v>
      </c>
      <c r="U106" s="223">
        <v>0</v>
      </c>
      <c r="V106" s="223"/>
      <c r="W106" s="223">
        <v>0</v>
      </c>
      <c r="X106" s="223">
        <v>6.1036087572574615E-2</v>
      </c>
      <c r="Y106" s="223">
        <v>6.1036087572574615E-2</v>
      </c>
      <c r="Z106" s="223">
        <v>6.1036087572574615E-2</v>
      </c>
      <c r="AA106" s="223">
        <v>0</v>
      </c>
      <c r="AB106" s="223">
        <v>0</v>
      </c>
      <c r="AC106" s="223">
        <v>0</v>
      </c>
      <c r="AD106" s="223">
        <v>6.1036087572574615E-2</v>
      </c>
      <c r="AE106" s="223">
        <v>0</v>
      </c>
      <c r="AF106" s="223">
        <v>0</v>
      </c>
      <c r="AG106" s="223">
        <v>6.1036087572574615E-2</v>
      </c>
    </row>
    <row r="107" spans="1:33">
      <c r="A107">
        <f t="shared" si="4"/>
        <v>825</v>
      </c>
      <c r="B107" s="224">
        <v>0</v>
      </c>
      <c r="C107" s="224">
        <v>6.1036087572574615E-2</v>
      </c>
      <c r="D107" s="224">
        <v>6.1036087572574615E-2</v>
      </c>
      <c r="E107" s="224">
        <v>6.1036087572574615E-2</v>
      </c>
      <c r="F107" s="224">
        <v>6.1036087572574615E-2</v>
      </c>
      <c r="G107" s="224">
        <v>6.1036087572574615E-2</v>
      </c>
      <c r="H107" s="224">
        <v>0</v>
      </c>
      <c r="I107" s="224">
        <v>0</v>
      </c>
      <c r="J107" s="224">
        <v>6.1036087572574615E-2</v>
      </c>
      <c r="K107" s="224">
        <v>0</v>
      </c>
      <c r="L107" s="224">
        <v>6.1036087572574615E-2</v>
      </c>
      <c r="M107" s="223">
        <v>6.1036087572574615E-2</v>
      </c>
      <c r="N107" s="223">
        <v>6.1036087572574615E-2</v>
      </c>
      <c r="O107" s="223">
        <v>6.1036087572574615E-2</v>
      </c>
      <c r="P107" s="223">
        <v>0</v>
      </c>
      <c r="Q107" s="223">
        <v>6.1036087572574615E-2</v>
      </c>
      <c r="R107" s="223">
        <v>6.1036087572574615E-2</v>
      </c>
      <c r="S107" s="223">
        <v>0</v>
      </c>
      <c r="T107" s="223">
        <v>0</v>
      </c>
      <c r="U107" s="223">
        <v>0</v>
      </c>
      <c r="V107" s="223"/>
      <c r="W107" s="223">
        <v>0</v>
      </c>
      <c r="X107" s="223">
        <v>6.1036087572574615E-2</v>
      </c>
      <c r="Y107" s="223">
        <v>6.1036087572574615E-2</v>
      </c>
      <c r="Z107" s="223">
        <v>6.1036087572574615E-2</v>
      </c>
      <c r="AA107" s="223">
        <v>0</v>
      </c>
      <c r="AB107" s="223">
        <v>0</v>
      </c>
      <c r="AC107" s="223">
        <v>0</v>
      </c>
      <c r="AD107" s="223">
        <v>6.1036087572574615E-2</v>
      </c>
      <c r="AE107" s="223">
        <v>0</v>
      </c>
      <c r="AF107" s="223">
        <v>0</v>
      </c>
      <c r="AG107" s="223">
        <v>6.1036087572574615E-2</v>
      </c>
    </row>
    <row r="108" spans="1:33">
      <c r="A108">
        <f t="shared" si="4"/>
        <v>830</v>
      </c>
      <c r="B108" s="224">
        <v>0</v>
      </c>
      <c r="C108" s="224">
        <v>6.1036087572574615E-2</v>
      </c>
      <c r="D108" s="224">
        <v>6.1036087572574615E-2</v>
      </c>
      <c r="E108" s="224">
        <v>6.1036087572574615E-2</v>
      </c>
      <c r="F108" s="224">
        <v>6.1036087572574615E-2</v>
      </c>
      <c r="G108" s="224">
        <v>6.1036087572574615E-2</v>
      </c>
      <c r="H108" s="224">
        <v>0</v>
      </c>
      <c r="I108" s="224">
        <v>0</v>
      </c>
      <c r="J108" s="224">
        <v>6.1036087572574615E-2</v>
      </c>
      <c r="K108" s="224">
        <v>0</v>
      </c>
      <c r="L108" s="224">
        <v>6.1036087572574615E-2</v>
      </c>
      <c r="M108" s="223">
        <v>6.1036087572574615E-2</v>
      </c>
      <c r="N108" s="223">
        <v>6.1036087572574615E-2</v>
      </c>
      <c r="O108" s="223">
        <v>6.1036087572574615E-2</v>
      </c>
      <c r="P108" s="223">
        <v>0</v>
      </c>
      <c r="Q108" s="223">
        <v>6.1036087572574615E-2</v>
      </c>
      <c r="R108" s="223">
        <v>6.1036087572574615E-2</v>
      </c>
      <c r="S108" s="223">
        <v>0</v>
      </c>
      <c r="T108" s="223">
        <v>0</v>
      </c>
      <c r="U108" s="223">
        <v>0</v>
      </c>
      <c r="V108" s="223"/>
      <c r="W108" s="223">
        <v>0</v>
      </c>
      <c r="X108" s="223">
        <v>6.1036087572574615E-2</v>
      </c>
      <c r="Y108" s="223">
        <v>6.1036087572574615E-2</v>
      </c>
      <c r="Z108" s="223">
        <v>6.1036087572574615E-2</v>
      </c>
      <c r="AA108" s="223">
        <v>0</v>
      </c>
      <c r="AB108" s="223">
        <v>0</v>
      </c>
      <c r="AC108" s="223">
        <v>0</v>
      </c>
      <c r="AD108" s="223">
        <v>6.1036087572574615E-2</v>
      </c>
      <c r="AE108" s="223">
        <v>0</v>
      </c>
      <c r="AF108" s="223">
        <v>0</v>
      </c>
      <c r="AG108" s="223">
        <v>6.1036087572574615E-2</v>
      </c>
    </row>
    <row r="109" spans="1:33">
      <c r="A109">
        <f t="shared" si="4"/>
        <v>835</v>
      </c>
      <c r="B109" s="224">
        <v>0</v>
      </c>
      <c r="C109" s="224">
        <v>6.1036087572574615E-2</v>
      </c>
      <c r="D109" s="224">
        <v>6.1036087572574615E-2</v>
      </c>
      <c r="E109" s="224">
        <v>6.1036087572574615E-2</v>
      </c>
      <c r="F109" s="224">
        <v>6.1036087572574615E-2</v>
      </c>
      <c r="G109" s="224">
        <v>6.1036087572574615E-2</v>
      </c>
      <c r="H109" s="224">
        <v>0</v>
      </c>
      <c r="I109" s="224">
        <v>0</v>
      </c>
      <c r="J109" s="224">
        <v>6.1036087572574615E-2</v>
      </c>
      <c r="K109" s="224">
        <v>0</v>
      </c>
      <c r="L109" s="224">
        <v>6.1036087572574615E-2</v>
      </c>
      <c r="M109" s="223">
        <v>6.1036087572574615E-2</v>
      </c>
      <c r="N109" s="223">
        <v>6.1036087572574615E-2</v>
      </c>
      <c r="O109" s="223">
        <v>0.24414435029029846</v>
      </c>
      <c r="P109" s="223">
        <v>0</v>
      </c>
      <c r="Q109" s="223">
        <v>6.1036087572574615E-2</v>
      </c>
      <c r="R109" s="223">
        <v>6.1036087572574615E-2</v>
      </c>
      <c r="S109" s="223">
        <v>0</v>
      </c>
      <c r="T109" s="223">
        <v>0</v>
      </c>
      <c r="U109" s="223">
        <v>0</v>
      </c>
      <c r="V109" s="223"/>
      <c r="W109" s="223">
        <v>0</v>
      </c>
      <c r="X109" s="223">
        <v>6.1036087572574615E-2</v>
      </c>
      <c r="Y109" s="223">
        <v>6.1036087572574615E-2</v>
      </c>
      <c r="Z109" s="223">
        <v>6.1036087572574615E-2</v>
      </c>
      <c r="AA109" s="223">
        <v>0</v>
      </c>
      <c r="AB109" s="223">
        <v>0</v>
      </c>
      <c r="AC109" s="223">
        <v>0</v>
      </c>
      <c r="AD109" s="223">
        <v>6.1036087572574615E-2</v>
      </c>
      <c r="AE109" s="223">
        <v>6.1036087572574615E-2</v>
      </c>
      <c r="AF109" s="223">
        <v>0</v>
      </c>
      <c r="AG109" s="223">
        <v>6.1036087572574615E-2</v>
      </c>
    </row>
    <row r="110" spans="1:33">
      <c r="A110">
        <f t="shared" si="4"/>
        <v>840</v>
      </c>
      <c r="B110" s="224">
        <v>0</v>
      </c>
      <c r="C110" s="224">
        <v>6.1036087572574615E-2</v>
      </c>
      <c r="D110" s="224">
        <v>6.1036087572574615E-2</v>
      </c>
      <c r="E110" s="224">
        <v>6.1036087572574615E-2</v>
      </c>
      <c r="F110" s="224">
        <v>6.1036087572574615E-2</v>
      </c>
      <c r="G110" s="224">
        <v>6.1036087572574615E-2</v>
      </c>
      <c r="H110" s="224">
        <v>0</v>
      </c>
      <c r="I110" s="224">
        <v>0</v>
      </c>
      <c r="J110" s="224">
        <v>6.1036087572574615E-2</v>
      </c>
      <c r="K110" s="224">
        <v>0</v>
      </c>
      <c r="L110" s="224">
        <v>6.1036087572574615E-2</v>
      </c>
      <c r="M110" s="223">
        <v>6.1036087572574615E-2</v>
      </c>
      <c r="N110" s="223">
        <v>6.1036087572574615E-2</v>
      </c>
      <c r="O110" s="223">
        <v>6.1036087572574615E-2</v>
      </c>
      <c r="P110" s="223">
        <v>0</v>
      </c>
      <c r="Q110" s="223">
        <v>6.1036087572574615E-2</v>
      </c>
      <c r="R110" s="223">
        <v>6.1036087572574615E-2</v>
      </c>
      <c r="S110" s="223">
        <v>0</v>
      </c>
      <c r="T110" s="223">
        <v>0</v>
      </c>
      <c r="U110" s="223">
        <v>0</v>
      </c>
      <c r="V110" s="223"/>
      <c r="W110" s="223">
        <v>0</v>
      </c>
      <c r="X110" s="223">
        <v>6.1036087572574615E-2</v>
      </c>
      <c r="Y110" s="223">
        <v>6.1036087572574615E-2</v>
      </c>
      <c r="Z110" s="223">
        <v>6.1036087572574615E-2</v>
      </c>
      <c r="AA110" s="223">
        <v>0</v>
      </c>
      <c r="AB110" s="223">
        <v>0</v>
      </c>
      <c r="AC110" s="223">
        <v>0</v>
      </c>
      <c r="AD110" s="223">
        <v>6.1036087572574615E-2</v>
      </c>
      <c r="AE110" s="223">
        <v>0</v>
      </c>
      <c r="AF110" s="223">
        <v>0</v>
      </c>
      <c r="AG110" s="223">
        <v>6.1036087572574615E-2</v>
      </c>
    </row>
    <row r="111" spans="1:33">
      <c r="A111">
        <f t="shared" si="4"/>
        <v>845</v>
      </c>
      <c r="B111" s="224">
        <v>0</v>
      </c>
      <c r="C111" s="224">
        <v>6.1036087572574615E-2</v>
      </c>
      <c r="D111" s="224">
        <v>6.1036087572574615E-2</v>
      </c>
      <c r="E111" s="224">
        <v>6.1036087572574615E-2</v>
      </c>
      <c r="F111" s="224">
        <v>6.1036087572574615E-2</v>
      </c>
      <c r="G111" s="224">
        <v>6.1036087572574615E-2</v>
      </c>
      <c r="H111" s="224">
        <v>0</v>
      </c>
      <c r="I111" s="224">
        <v>0</v>
      </c>
      <c r="J111" s="224">
        <v>6.1036087572574615E-2</v>
      </c>
      <c r="K111" s="224">
        <v>0</v>
      </c>
      <c r="L111" s="224">
        <v>6.1036087572574615E-2</v>
      </c>
      <c r="M111" s="223">
        <v>6.1036087572574615E-2</v>
      </c>
      <c r="N111" s="223">
        <v>6.1036087572574615E-2</v>
      </c>
      <c r="O111" s="223">
        <v>6.1036087572574615E-2</v>
      </c>
      <c r="P111" s="223">
        <v>6.1036087572574615E-2</v>
      </c>
      <c r="Q111" s="223">
        <v>6.1036087572574615E-2</v>
      </c>
      <c r="R111" s="223">
        <v>6.1036087572574615E-2</v>
      </c>
      <c r="S111" s="223">
        <v>0</v>
      </c>
      <c r="T111" s="223">
        <v>0</v>
      </c>
      <c r="U111" s="223">
        <v>0</v>
      </c>
      <c r="V111" s="223"/>
      <c r="W111" s="223">
        <v>0</v>
      </c>
      <c r="X111" s="223">
        <v>6.1036087572574615E-2</v>
      </c>
      <c r="Y111" s="223">
        <v>6.1036087572574615E-2</v>
      </c>
      <c r="Z111" s="223">
        <v>6.1036087572574615E-2</v>
      </c>
      <c r="AA111" s="223">
        <v>0</v>
      </c>
      <c r="AB111" s="223">
        <v>0</v>
      </c>
      <c r="AC111" s="223">
        <v>0</v>
      </c>
      <c r="AD111" s="223">
        <v>6.1036087572574615E-2</v>
      </c>
      <c r="AE111" s="223">
        <v>0</v>
      </c>
      <c r="AF111" s="223">
        <v>0</v>
      </c>
      <c r="AG111" s="223">
        <v>6.1036087572574615E-2</v>
      </c>
    </row>
    <row r="112" spans="1:33">
      <c r="A112">
        <f t="shared" si="4"/>
        <v>850</v>
      </c>
      <c r="B112" s="224">
        <v>0</v>
      </c>
      <c r="C112" s="224">
        <v>6.1036087572574615E-2</v>
      </c>
      <c r="D112" s="224">
        <v>6.1036087572574615E-2</v>
      </c>
      <c r="E112" s="224">
        <v>6.1036087572574615E-2</v>
      </c>
      <c r="F112" s="224">
        <v>6.1036087572574615E-2</v>
      </c>
      <c r="G112" s="224">
        <v>6.1036087572574615E-2</v>
      </c>
      <c r="H112" s="224">
        <v>0</v>
      </c>
      <c r="I112" s="224">
        <v>0</v>
      </c>
      <c r="J112" s="224">
        <v>6.1036087572574615E-2</v>
      </c>
      <c r="K112" s="224">
        <v>0</v>
      </c>
      <c r="L112" s="224">
        <v>6.1036087572574615E-2</v>
      </c>
      <c r="M112" s="223">
        <v>6.1036087572574615E-2</v>
      </c>
      <c r="N112" s="223">
        <v>6.1036087572574615E-2</v>
      </c>
      <c r="O112" s="223">
        <v>6.1036087572574615E-2</v>
      </c>
      <c r="P112" s="223">
        <v>6.1036087572574615E-2</v>
      </c>
      <c r="Q112" s="223">
        <v>6.1036087572574615E-2</v>
      </c>
      <c r="R112" s="223">
        <v>6.1036087572574615E-2</v>
      </c>
      <c r="S112" s="223">
        <v>0</v>
      </c>
      <c r="T112" s="223">
        <v>0.42725262045860291</v>
      </c>
      <c r="U112" s="223">
        <v>0</v>
      </c>
      <c r="V112" s="223"/>
      <c r="W112" s="223">
        <v>0</v>
      </c>
      <c r="X112" s="223">
        <v>6.1036087572574615E-2</v>
      </c>
      <c r="Y112" s="223">
        <v>6.1036087572574615E-2</v>
      </c>
      <c r="Z112" s="223">
        <v>6.1036087572574615E-2</v>
      </c>
      <c r="AA112" s="223">
        <v>0</v>
      </c>
      <c r="AB112" s="223">
        <v>0</v>
      </c>
      <c r="AC112" s="223">
        <v>0</v>
      </c>
      <c r="AD112" s="223">
        <v>6.1036087572574615E-2</v>
      </c>
      <c r="AE112" s="223">
        <v>0</v>
      </c>
      <c r="AF112" s="223">
        <v>0</v>
      </c>
      <c r="AG112" s="223">
        <v>6.1036087572574615E-2</v>
      </c>
    </row>
    <row r="113" spans="1:33">
      <c r="A113">
        <f t="shared" si="4"/>
        <v>855</v>
      </c>
      <c r="B113" s="224">
        <v>0</v>
      </c>
      <c r="C113" s="224">
        <v>6.1036087572574615E-2</v>
      </c>
      <c r="D113" s="224">
        <v>6.1036087572574615E-2</v>
      </c>
      <c r="E113" s="224">
        <v>6.1036087572574615E-2</v>
      </c>
      <c r="F113" s="224">
        <v>6.1036087572574615E-2</v>
      </c>
      <c r="G113" s="224">
        <v>6.1036087572574615E-2</v>
      </c>
      <c r="H113" s="224">
        <v>0</v>
      </c>
      <c r="I113" s="224">
        <v>0</v>
      </c>
      <c r="J113" s="224">
        <v>0</v>
      </c>
      <c r="K113" s="224">
        <v>0</v>
      </c>
      <c r="L113" s="224">
        <v>6.1036087572574615E-2</v>
      </c>
      <c r="M113" s="223">
        <v>6.1036087572574615E-2</v>
      </c>
      <c r="N113" s="223">
        <v>6.1036087572574615E-2</v>
      </c>
      <c r="O113" s="223">
        <v>6.1036087572574615E-2</v>
      </c>
      <c r="P113" s="223">
        <v>6.1036087572574615E-2</v>
      </c>
      <c r="Q113" s="223">
        <v>6.1036087572574615E-2</v>
      </c>
      <c r="R113" s="223">
        <v>6.1036087572574615E-2</v>
      </c>
      <c r="S113" s="223">
        <v>0</v>
      </c>
      <c r="T113" s="223">
        <v>0.85450524091720581</v>
      </c>
      <c r="U113" s="223">
        <v>0</v>
      </c>
      <c r="V113" s="223"/>
      <c r="W113" s="223">
        <v>0</v>
      </c>
      <c r="X113" s="223">
        <v>6.1036087572574615E-2</v>
      </c>
      <c r="Y113" s="223">
        <v>6.1036087572574615E-2</v>
      </c>
      <c r="Z113" s="223">
        <v>6.1036087572574615E-2</v>
      </c>
      <c r="AA113" s="223">
        <v>0</v>
      </c>
      <c r="AB113" s="223">
        <v>0.24414435029029846</v>
      </c>
      <c r="AC113" s="223">
        <v>0</v>
      </c>
      <c r="AD113" s="223">
        <v>6.1036087572574615E-2</v>
      </c>
      <c r="AE113" s="223">
        <v>0</v>
      </c>
      <c r="AF113" s="223">
        <v>0</v>
      </c>
      <c r="AG113" s="223">
        <v>6.1036087572574615E-2</v>
      </c>
    </row>
    <row r="114" spans="1:33">
      <c r="A114">
        <f t="shared" si="4"/>
        <v>860</v>
      </c>
      <c r="B114" s="224">
        <v>0</v>
      </c>
      <c r="C114" s="224">
        <v>6.1036087572574615E-2</v>
      </c>
      <c r="D114" s="224">
        <v>6.1036087572574615E-2</v>
      </c>
      <c r="E114" s="224">
        <v>6.1036087572574615E-2</v>
      </c>
      <c r="F114" s="224">
        <v>6.1036087572574615E-2</v>
      </c>
      <c r="G114" s="224">
        <v>6.1036087572574615E-2</v>
      </c>
      <c r="H114" s="224">
        <v>0</v>
      </c>
      <c r="I114" s="224">
        <v>0</v>
      </c>
      <c r="J114" s="224">
        <v>0</v>
      </c>
      <c r="K114" s="224">
        <v>0</v>
      </c>
      <c r="L114" s="224">
        <v>6.1036087572574615E-2</v>
      </c>
      <c r="M114" s="223">
        <v>6.1036087572574615E-2</v>
      </c>
      <c r="N114" s="223">
        <v>6.1036087572574615E-2</v>
      </c>
      <c r="O114" s="223">
        <v>6.1036087572574615E-2</v>
      </c>
      <c r="P114" s="223">
        <v>6.1036087572574615E-2</v>
      </c>
      <c r="Q114" s="223">
        <v>6.1036087572574615E-2</v>
      </c>
      <c r="R114" s="223">
        <v>6.1036087572574615E-2</v>
      </c>
      <c r="S114" s="223">
        <v>0</v>
      </c>
      <c r="T114" s="223">
        <v>0.36621654033660889</v>
      </c>
      <c r="U114" s="223">
        <v>0</v>
      </c>
      <c r="V114" s="223"/>
      <c r="W114" s="223">
        <v>0</v>
      </c>
      <c r="X114" s="223">
        <v>6.1036087572574615E-2</v>
      </c>
      <c r="Y114" s="223">
        <v>6.1036087572574615E-2</v>
      </c>
      <c r="Z114" s="223">
        <v>0.24414435029029846</v>
      </c>
      <c r="AA114" s="223">
        <v>0</v>
      </c>
      <c r="AB114" s="223">
        <v>0.36621654033660889</v>
      </c>
      <c r="AC114" s="223">
        <v>0</v>
      </c>
      <c r="AD114" s="223">
        <v>6.1036087572574615E-2</v>
      </c>
      <c r="AE114" s="223">
        <v>0</v>
      </c>
      <c r="AF114" s="223">
        <v>0</v>
      </c>
      <c r="AG114" s="223">
        <v>6.1036087572574615E-2</v>
      </c>
    </row>
    <row r="115" spans="1:33">
      <c r="A115">
        <f t="shared" si="4"/>
        <v>865</v>
      </c>
      <c r="B115" s="224">
        <v>0</v>
      </c>
      <c r="C115" s="224">
        <v>0.48828870058059692</v>
      </c>
      <c r="D115" s="224">
        <v>6.1036087572574615E-2</v>
      </c>
      <c r="E115" s="224">
        <v>6.1036087572574615E-2</v>
      </c>
      <c r="F115" s="224">
        <v>6.1036087572574615E-2</v>
      </c>
      <c r="G115" s="224">
        <v>6.1036087572574615E-2</v>
      </c>
      <c r="H115" s="224">
        <v>0</v>
      </c>
      <c r="I115" s="224">
        <v>0</v>
      </c>
      <c r="J115" s="224">
        <v>6.1036087572574615E-2</v>
      </c>
      <c r="K115" s="224">
        <v>0</v>
      </c>
      <c r="L115" s="224">
        <v>6.1036087572574615E-2</v>
      </c>
      <c r="M115" s="223">
        <v>6.1036087572574615E-2</v>
      </c>
      <c r="N115" s="223">
        <v>6.1036087572574615E-2</v>
      </c>
      <c r="O115" s="223">
        <v>0.36621654033660889</v>
      </c>
      <c r="P115" s="223">
        <v>0</v>
      </c>
      <c r="Q115" s="223">
        <v>6.1036087572574615E-2</v>
      </c>
      <c r="R115" s="223">
        <v>6.1036087572574615E-2</v>
      </c>
      <c r="S115" s="223">
        <v>0</v>
      </c>
      <c r="T115" s="223">
        <v>0</v>
      </c>
      <c r="U115" s="223">
        <v>0.61036086082458496</v>
      </c>
      <c r="V115" s="223"/>
      <c r="W115" s="223">
        <v>0</v>
      </c>
      <c r="X115" s="223">
        <v>6.1036087572574615E-2</v>
      </c>
      <c r="Y115" s="223">
        <v>6.1036087572574615E-2</v>
      </c>
      <c r="Z115" s="223">
        <v>0.97657740116119385</v>
      </c>
      <c r="AA115" s="223">
        <v>0</v>
      </c>
      <c r="AB115" s="223">
        <v>0</v>
      </c>
      <c r="AC115" s="223">
        <v>0</v>
      </c>
      <c r="AD115" s="223">
        <v>6.1036087572574615E-2</v>
      </c>
      <c r="AE115" s="223">
        <v>0.48828870058059692</v>
      </c>
      <c r="AF115" s="223">
        <v>0.12207217514514923</v>
      </c>
      <c r="AG115" s="223">
        <v>0.36621654033660889</v>
      </c>
    </row>
    <row r="116" spans="1:33">
      <c r="A116">
        <f t="shared" si="4"/>
        <v>870</v>
      </c>
      <c r="B116" s="224">
        <v>0</v>
      </c>
      <c r="C116" s="224">
        <v>0.42725262045860291</v>
      </c>
      <c r="D116" s="224">
        <v>6.1036087572574615E-2</v>
      </c>
      <c r="E116" s="224">
        <v>6.1036087572574615E-2</v>
      </c>
      <c r="F116" s="224">
        <v>6.1036087572574615E-2</v>
      </c>
      <c r="G116" s="224">
        <v>6.1036087572574615E-2</v>
      </c>
      <c r="H116" s="224">
        <v>0</v>
      </c>
      <c r="I116" s="224">
        <v>0</v>
      </c>
      <c r="J116" s="224">
        <v>6.1036087572574615E-2</v>
      </c>
      <c r="K116" s="224">
        <v>0</v>
      </c>
      <c r="L116" s="224">
        <v>6.1036087572574615E-2</v>
      </c>
      <c r="M116" s="223">
        <v>6.1036087572574615E-2</v>
      </c>
      <c r="N116" s="223">
        <v>6.1036087572574615E-2</v>
      </c>
      <c r="O116" s="223">
        <v>1.0986496210098267</v>
      </c>
      <c r="P116" s="223">
        <v>0</v>
      </c>
      <c r="Q116" s="223">
        <v>0.36621654033660889</v>
      </c>
      <c r="R116" s="223">
        <v>6.1036087572574615E-2</v>
      </c>
      <c r="S116" s="223">
        <v>0</v>
      </c>
      <c r="T116" s="223">
        <v>0</v>
      </c>
      <c r="U116" s="223">
        <v>0.73243308067321777</v>
      </c>
      <c r="V116" s="223"/>
      <c r="W116" s="223">
        <v>0.67139697074890137</v>
      </c>
      <c r="X116" s="223">
        <v>6.1036087572574615E-2</v>
      </c>
      <c r="Y116" s="223">
        <v>6.1036087572574615E-2</v>
      </c>
      <c r="Z116" s="223">
        <v>1.0986496210098267</v>
      </c>
      <c r="AA116" s="223">
        <v>0</v>
      </c>
      <c r="AB116" s="223">
        <v>0</v>
      </c>
      <c r="AC116" s="223">
        <v>0</v>
      </c>
      <c r="AD116" s="223">
        <v>6.1036087572574615E-2</v>
      </c>
      <c r="AE116" s="223">
        <v>1.2207217216491699</v>
      </c>
      <c r="AF116" s="223">
        <v>0.73243308067321777</v>
      </c>
      <c r="AG116" s="223">
        <v>1.3427939414978027</v>
      </c>
    </row>
    <row r="117" spans="1:33">
      <c r="A117">
        <f t="shared" si="4"/>
        <v>875</v>
      </c>
      <c r="B117" s="224">
        <v>0</v>
      </c>
      <c r="C117" s="224">
        <v>6.1036087572574615E-2</v>
      </c>
      <c r="D117" s="224">
        <v>6.1036087572574615E-2</v>
      </c>
      <c r="E117" s="224">
        <v>6.1036087572574615E-2</v>
      </c>
      <c r="F117" s="224">
        <v>6.1036087572574615E-2</v>
      </c>
      <c r="G117" s="224">
        <v>6.1036087572574615E-2</v>
      </c>
      <c r="H117" s="224">
        <v>0</v>
      </c>
      <c r="I117" s="224">
        <v>0</v>
      </c>
      <c r="J117" s="224">
        <v>6.1036087572574615E-2</v>
      </c>
      <c r="K117" s="224">
        <v>0</v>
      </c>
      <c r="L117" s="224">
        <v>6.1036087572574615E-2</v>
      </c>
      <c r="M117" s="223">
        <v>6.1036087572574615E-2</v>
      </c>
      <c r="N117" s="223">
        <v>6.1036087572574615E-2</v>
      </c>
      <c r="O117" s="223">
        <v>1.2207217216491699</v>
      </c>
      <c r="P117" s="223">
        <v>6.1036087572574615E-2</v>
      </c>
      <c r="Q117" s="223">
        <v>0.24414435029029846</v>
      </c>
      <c r="R117" s="223">
        <v>6.1036087572574615E-2</v>
      </c>
      <c r="S117" s="223">
        <v>6.1036087572574615E-2</v>
      </c>
      <c r="T117" s="223">
        <v>0</v>
      </c>
      <c r="U117" s="223">
        <v>0.18310827016830444</v>
      </c>
      <c r="V117" s="223"/>
      <c r="W117" s="223">
        <v>1.1596856117248535</v>
      </c>
      <c r="X117" s="223">
        <v>6.1036087572574615E-2</v>
      </c>
      <c r="Y117" s="223">
        <v>6.1036087572574615E-2</v>
      </c>
      <c r="Z117" s="223">
        <v>0.48828870058059692</v>
      </c>
      <c r="AA117" s="223">
        <v>0</v>
      </c>
      <c r="AB117" s="223">
        <v>0</v>
      </c>
      <c r="AC117" s="223">
        <v>0</v>
      </c>
      <c r="AD117" s="223">
        <v>0.61036086082458496</v>
      </c>
      <c r="AE117" s="223">
        <v>1.2207217216491699</v>
      </c>
      <c r="AF117" s="223">
        <v>0.61036086082458496</v>
      </c>
      <c r="AG117" s="223">
        <v>1.7090104818344116</v>
      </c>
    </row>
    <row r="118" spans="1:33">
      <c r="A118">
        <f t="shared" si="4"/>
        <v>880</v>
      </c>
      <c r="B118" s="224">
        <v>0</v>
      </c>
      <c r="C118" s="224">
        <v>6.1036087572574615E-2</v>
      </c>
      <c r="D118" s="224">
        <v>6.1036087572574615E-2</v>
      </c>
      <c r="E118" s="224">
        <v>6.1036087572574615E-2</v>
      </c>
      <c r="F118" s="224">
        <v>6.1036087572574615E-2</v>
      </c>
      <c r="G118" s="224">
        <v>6.1036087572574615E-2</v>
      </c>
      <c r="H118" s="224">
        <v>0</v>
      </c>
      <c r="I118" s="224">
        <v>0</v>
      </c>
      <c r="J118" s="224">
        <v>0</v>
      </c>
      <c r="K118" s="224">
        <v>0.30518043041229248</v>
      </c>
      <c r="L118" s="224">
        <v>6.1036087572574615E-2</v>
      </c>
      <c r="M118" s="223">
        <v>6.1036087572574615E-2</v>
      </c>
      <c r="N118" s="223">
        <v>6.1036087572574615E-2</v>
      </c>
      <c r="O118" s="223">
        <v>0.73243308067321777</v>
      </c>
      <c r="P118" s="223">
        <v>0.54932481050491333</v>
      </c>
      <c r="Q118" s="223">
        <v>6.1036087572574615E-2</v>
      </c>
      <c r="R118" s="223">
        <v>6.1036087572574615E-2</v>
      </c>
      <c r="S118" s="223">
        <v>0</v>
      </c>
      <c r="T118" s="223">
        <v>0</v>
      </c>
      <c r="U118" s="223">
        <v>0</v>
      </c>
      <c r="V118" s="223"/>
      <c r="W118" s="223">
        <v>1.0376135110855103</v>
      </c>
      <c r="X118" s="223">
        <v>6.1036087572574615E-2</v>
      </c>
      <c r="Y118" s="223">
        <v>0.24414435029029846</v>
      </c>
      <c r="Z118" s="223">
        <v>6.1036087572574615E-2</v>
      </c>
      <c r="AA118" s="223">
        <v>0</v>
      </c>
      <c r="AB118" s="223">
        <v>0</v>
      </c>
      <c r="AC118" s="223">
        <v>0</v>
      </c>
      <c r="AD118" s="223">
        <v>0.91554129123687744</v>
      </c>
      <c r="AE118" s="223">
        <v>0.61036086082458496</v>
      </c>
      <c r="AF118" s="223">
        <v>0</v>
      </c>
      <c r="AG118" s="223">
        <v>1.4038300514221191</v>
      </c>
    </row>
    <row r="119" spans="1:33">
      <c r="A119">
        <f t="shared" si="4"/>
        <v>885</v>
      </c>
      <c r="B119" s="224">
        <v>0.30518043041229248</v>
      </c>
      <c r="C119" s="224">
        <v>6.1036087572574615E-2</v>
      </c>
      <c r="D119" s="224">
        <v>6.1036087572574615E-2</v>
      </c>
      <c r="E119" s="224">
        <v>6.1036087572574615E-2</v>
      </c>
      <c r="F119" s="224">
        <v>6.1036087572574615E-2</v>
      </c>
      <c r="G119" s="224">
        <v>6.1036087572574615E-2</v>
      </c>
      <c r="H119" s="224">
        <v>0.12207217514514923</v>
      </c>
      <c r="I119" s="224">
        <v>0</v>
      </c>
      <c r="J119" s="224">
        <v>0</v>
      </c>
      <c r="K119" s="224">
        <v>0.67139697074890137</v>
      </c>
      <c r="L119" s="224">
        <v>6.1036087572574615E-2</v>
      </c>
      <c r="M119" s="223">
        <v>0.48828870058059692</v>
      </c>
      <c r="N119" s="223">
        <v>6.1036087572574615E-2</v>
      </c>
      <c r="O119" s="223">
        <v>6.1036087572574615E-2</v>
      </c>
      <c r="P119" s="223">
        <v>1.770046591758728</v>
      </c>
      <c r="Q119" s="223">
        <v>6.1036087572574615E-2</v>
      </c>
      <c r="R119" s="223">
        <v>6.1036087572574615E-2</v>
      </c>
      <c r="S119" s="223">
        <v>0</v>
      </c>
      <c r="T119" s="223">
        <v>0.18310827016830444</v>
      </c>
      <c r="U119" s="223">
        <v>0</v>
      </c>
      <c r="V119" s="223"/>
      <c r="W119" s="223">
        <v>0.30518043041229248</v>
      </c>
      <c r="X119" s="223">
        <v>0.85450524091720581</v>
      </c>
      <c r="Y119" s="223">
        <v>0.7934691309928894</v>
      </c>
      <c r="Z119" s="223">
        <v>6.1036087572574615E-2</v>
      </c>
      <c r="AA119" s="223">
        <v>0</v>
      </c>
      <c r="AB119" s="223">
        <v>0</v>
      </c>
      <c r="AC119" s="223">
        <v>0.36621654033660889</v>
      </c>
      <c r="AD119" s="223">
        <v>0.97657740116119385</v>
      </c>
      <c r="AE119" s="223">
        <v>0</v>
      </c>
      <c r="AF119" s="223">
        <v>0</v>
      </c>
      <c r="AG119" s="223">
        <v>0.61036086082458496</v>
      </c>
    </row>
    <row r="120" spans="1:33">
      <c r="A120">
        <f t="shared" si="4"/>
        <v>890</v>
      </c>
      <c r="B120" s="224">
        <v>1.4038300514221191</v>
      </c>
      <c r="C120" s="224">
        <v>6.1036087572574615E-2</v>
      </c>
      <c r="D120" s="224">
        <v>6.1036087572574615E-2</v>
      </c>
      <c r="E120" s="224">
        <v>6.1036087572574615E-2</v>
      </c>
      <c r="F120" s="224">
        <v>6.1036087572574615E-2</v>
      </c>
      <c r="G120" s="224">
        <v>0.30518043041229248</v>
      </c>
      <c r="H120" s="224">
        <v>1.4648661613464355</v>
      </c>
      <c r="I120" s="224">
        <v>0</v>
      </c>
      <c r="J120" s="224">
        <v>0</v>
      </c>
      <c r="K120" s="224">
        <v>0.91554129123687744</v>
      </c>
      <c r="L120" s="224">
        <v>0.18310827016830444</v>
      </c>
      <c r="M120" s="223">
        <v>1.6479743719100952</v>
      </c>
      <c r="N120" s="223">
        <v>6.1036087572574615E-2</v>
      </c>
      <c r="O120" s="223">
        <v>6.1036087572574615E-2</v>
      </c>
      <c r="P120" s="223">
        <v>2.9297323226928711</v>
      </c>
      <c r="Q120" s="223">
        <v>6.1036087572574615E-2</v>
      </c>
      <c r="R120" s="223">
        <v>6.1036087572574615E-2</v>
      </c>
      <c r="S120" s="223">
        <v>0</v>
      </c>
      <c r="T120" s="223">
        <v>1.6479743719100952</v>
      </c>
      <c r="U120" s="223">
        <v>0</v>
      </c>
      <c r="V120" s="223"/>
      <c r="W120" s="223">
        <v>0</v>
      </c>
      <c r="X120" s="223">
        <v>1.8921186923980713</v>
      </c>
      <c r="Y120" s="223">
        <v>1.2207217216491699</v>
      </c>
      <c r="Z120" s="223">
        <v>6.1036087572574615E-2</v>
      </c>
      <c r="AA120" s="223">
        <v>6.1036087572574615E-2</v>
      </c>
      <c r="AB120" s="223">
        <v>0.36621654033660889</v>
      </c>
      <c r="AC120" s="223">
        <v>1.2817578315734863</v>
      </c>
      <c r="AD120" s="223">
        <v>1.2817578315734863</v>
      </c>
      <c r="AE120" s="223">
        <v>0</v>
      </c>
      <c r="AF120" s="223">
        <v>0</v>
      </c>
      <c r="AG120" s="223">
        <v>6.1036087572574615E-2</v>
      </c>
    </row>
    <row r="121" spans="1:33">
      <c r="A121">
        <f t="shared" si="4"/>
        <v>895</v>
      </c>
      <c r="B121" s="224">
        <v>2.9297323226928711</v>
      </c>
      <c r="C121" s="224">
        <v>6.1036087572574615E-2</v>
      </c>
      <c r="D121" s="224">
        <v>1.9531548023223877</v>
      </c>
      <c r="E121" s="224">
        <v>0.73243308067321777</v>
      </c>
      <c r="F121" s="224">
        <v>2.1972992420196533</v>
      </c>
      <c r="G121" s="224">
        <v>1.1596856117248535</v>
      </c>
      <c r="H121" s="224">
        <v>3.7232012748718262</v>
      </c>
      <c r="I121" s="224">
        <v>0.36621654033660889</v>
      </c>
      <c r="J121" s="224">
        <v>0.48828870058059692</v>
      </c>
      <c r="K121" s="224">
        <v>1.5259021520614624</v>
      </c>
      <c r="L121" s="224">
        <v>2.0752270221710205</v>
      </c>
      <c r="M121" s="223">
        <v>3.2959487438201904</v>
      </c>
      <c r="N121" s="223">
        <v>6.1036087572574615E-2</v>
      </c>
      <c r="O121" s="223">
        <v>6.1036087572574615E-2</v>
      </c>
      <c r="P121" s="223">
        <v>4.3945984840393066</v>
      </c>
      <c r="Q121" s="223">
        <v>6.1036087572574615E-2</v>
      </c>
      <c r="R121" s="223">
        <v>6.1036087572574615E-2</v>
      </c>
      <c r="S121" s="223">
        <v>0.67139697074890137</v>
      </c>
      <c r="T121" s="223">
        <v>4.5166707038879395</v>
      </c>
      <c r="U121" s="223">
        <v>0</v>
      </c>
      <c r="V121" s="223"/>
      <c r="W121" s="223">
        <v>0</v>
      </c>
      <c r="X121" s="223">
        <v>3.234912633895874</v>
      </c>
      <c r="Y121" s="223">
        <v>2.0141909122467041</v>
      </c>
      <c r="Z121" s="223">
        <v>0.42725262045860291</v>
      </c>
      <c r="AA121" s="223">
        <v>0.97657740116119385</v>
      </c>
      <c r="AB121" s="223">
        <v>2.8076601028442383</v>
      </c>
      <c r="AC121" s="223">
        <v>2.5024795532226563</v>
      </c>
      <c r="AD121" s="223">
        <v>2.1972992420196533</v>
      </c>
      <c r="AE121" s="223">
        <v>0</v>
      </c>
      <c r="AF121" s="223">
        <v>0</v>
      </c>
      <c r="AG121" s="223">
        <v>6.1036087572574615E-2</v>
      </c>
    </row>
    <row r="122" spans="1:33">
      <c r="A122">
        <f t="shared" si="4"/>
        <v>900</v>
      </c>
      <c r="B122" s="224">
        <v>5.1270313262939453</v>
      </c>
      <c r="C122" s="224">
        <v>2.319371223449707</v>
      </c>
      <c r="D122" s="224">
        <v>6.8970780372619629</v>
      </c>
      <c r="E122" s="224">
        <v>2.9907681941986084</v>
      </c>
      <c r="F122" s="224">
        <v>7.0801863670349121</v>
      </c>
      <c r="G122" s="224">
        <v>2.8686962127685547</v>
      </c>
      <c r="H122" s="224">
        <v>6.7139697074890137</v>
      </c>
      <c r="I122" s="224">
        <v>3.5400931835174561</v>
      </c>
      <c r="J122" s="224">
        <v>4.0894179344177246</v>
      </c>
      <c r="K122" s="224">
        <v>3.2959487438201904</v>
      </c>
      <c r="L122" s="224">
        <v>4.8828868865966797</v>
      </c>
      <c r="M122" s="223">
        <v>5.7373924255371094</v>
      </c>
      <c r="N122" s="223">
        <v>1.2207217216491699</v>
      </c>
      <c r="O122" s="223">
        <v>1.0986496210098267</v>
      </c>
      <c r="P122" s="223">
        <v>6.5918974876403809</v>
      </c>
      <c r="Q122" s="223">
        <v>1.5259021520614624</v>
      </c>
      <c r="R122" s="223">
        <v>0.91554129123687744</v>
      </c>
      <c r="S122" s="223">
        <v>2.6245517730712891</v>
      </c>
      <c r="T122" s="223">
        <v>9.8268098831176758</v>
      </c>
      <c r="U122" s="223">
        <v>2.1972992420196533</v>
      </c>
      <c r="V122" s="223"/>
      <c r="W122" s="223">
        <v>0.61036086082458496</v>
      </c>
      <c r="X122" s="223">
        <v>5.6153202056884766</v>
      </c>
      <c r="Y122" s="223">
        <v>3.9063096046447754</v>
      </c>
      <c r="Z122" s="223">
        <v>2.8686962127685547</v>
      </c>
      <c r="AA122" s="223">
        <v>3.7232012748718262</v>
      </c>
      <c r="AB122" s="223">
        <v>8.0567636489868164</v>
      </c>
      <c r="AC122" s="223">
        <v>4.8828868865966797</v>
      </c>
      <c r="AD122" s="223">
        <v>5.0659952163696289</v>
      </c>
      <c r="AE122" s="223">
        <v>1.0376135110855103</v>
      </c>
      <c r="AF122" s="223">
        <v>0.67139697074890137</v>
      </c>
      <c r="AG122" s="223">
        <v>1.0986496210098267</v>
      </c>
    </row>
    <row r="123" spans="1:33">
      <c r="A123">
        <f t="shared" si="4"/>
        <v>905</v>
      </c>
      <c r="B123" s="224">
        <v>7.9346914291381836</v>
      </c>
      <c r="C123" s="224">
        <v>7.9957275390625</v>
      </c>
      <c r="D123" s="224">
        <v>11.779964447021484</v>
      </c>
      <c r="E123" s="224">
        <v>7.0801863670349121</v>
      </c>
      <c r="F123" s="224">
        <v>12.390325546264648</v>
      </c>
      <c r="G123" s="224">
        <v>5.5542840957641602</v>
      </c>
      <c r="H123" s="224">
        <v>9.5826654434204102</v>
      </c>
      <c r="I123" s="224">
        <v>9.1554126739501953</v>
      </c>
      <c r="J123" s="224">
        <v>11.657893180847168</v>
      </c>
      <c r="K123" s="224">
        <v>6.5918974876403809</v>
      </c>
      <c r="L123" s="224">
        <v>7.6295108795166016</v>
      </c>
      <c r="M123" s="223">
        <v>8.4229803085327148</v>
      </c>
      <c r="N123" s="223">
        <v>5.0659952163696289</v>
      </c>
      <c r="O123" s="223">
        <v>4.5777063369750977</v>
      </c>
      <c r="P123" s="223">
        <v>9.6437015533447266</v>
      </c>
      <c r="Q123" s="223">
        <v>6.469825267791748</v>
      </c>
      <c r="R123" s="223">
        <v>5.3711757659912109</v>
      </c>
      <c r="S123" s="223">
        <v>6.3477530479431152</v>
      </c>
      <c r="T123" s="223">
        <v>13.366903305053711</v>
      </c>
      <c r="U123" s="223">
        <v>7.1412224769592285</v>
      </c>
      <c r="V123" s="223"/>
      <c r="W123" s="223">
        <v>3.5400931835174561</v>
      </c>
      <c r="X123" s="223">
        <v>8.7891969680786133</v>
      </c>
      <c r="Y123" s="223">
        <v>6.7139697074890137</v>
      </c>
      <c r="Z123" s="223">
        <v>8.1788358688354492</v>
      </c>
      <c r="AA123" s="223">
        <v>8.5450525283813477</v>
      </c>
      <c r="AB123" s="223">
        <v>14.099336624145508</v>
      </c>
      <c r="AC123" s="223">
        <v>8.2398719787597656</v>
      </c>
      <c r="AD123" s="223">
        <v>10.070954322814941</v>
      </c>
      <c r="AE123" s="223">
        <v>4.6997785568237305</v>
      </c>
      <c r="AF123" s="223">
        <v>4.3335623741149902</v>
      </c>
      <c r="AG123" s="223">
        <v>3.9673457145690918</v>
      </c>
    </row>
    <row r="124" spans="1:33">
      <c r="A124">
        <f t="shared" si="4"/>
        <v>910</v>
      </c>
      <c r="B124" s="224">
        <v>8.3619441986083984</v>
      </c>
      <c r="C124" s="224">
        <v>14.526588439941406</v>
      </c>
      <c r="D124" s="224">
        <v>10.376134872436523</v>
      </c>
      <c r="E124" s="224">
        <v>9.7657737731933594</v>
      </c>
      <c r="F124" s="224">
        <v>10.864423751831055</v>
      </c>
      <c r="G124" s="224">
        <v>7.0191502571105957</v>
      </c>
      <c r="H124" s="224">
        <v>9.3995571136474609</v>
      </c>
      <c r="I124" s="224">
        <v>11.535820960998535</v>
      </c>
      <c r="J124" s="224">
        <v>16.174562454223633</v>
      </c>
      <c r="K124" s="224">
        <v>9.0333414077758789</v>
      </c>
      <c r="L124" s="224">
        <v>7.5074386596679687</v>
      </c>
      <c r="M124" s="223">
        <v>8.2398719787597656</v>
      </c>
      <c r="N124" s="223">
        <v>9.3995571136474609</v>
      </c>
      <c r="O124" s="223">
        <v>9.2164487838745117</v>
      </c>
      <c r="P124" s="223">
        <v>10.559243202209473</v>
      </c>
      <c r="Q124" s="223">
        <v>13.488975524902344</v>
      </c>
      <c r="R124" s="223">
        <v>12.817578315734863</v>
      </c>
      <c r="S124" s="223">
        <v>9.3385210037231445</v>
      </c>
      <c r="T124" s="223">
        <v>10.742351531982422</v>
      </c>
      <c r="U124" s="223">
        <v>13.366903305053711</v>
      </c>
      <c r="V124" s="223"/>
      <c r="W124" s="223">
        <v>7.5074386596679687</v>
      </c>
      <c r="X124" s="223">
        <v>9.4605932235717773</v>
      </c>
      <c r="Y124" s="223">
        <v>8.3619441986083984</v>
      </c>
      <c r="Z124" s="223">
        <v>14.343480110168457</v>
      </c>
      <c r="AA124" s="223">
        <v>11.29167652130127</v>
      </c>
      <c r="AB124" s="223">
        <v>12.573433876037598</v>
      </c>
      <c r="AC124" s="223">
        <v>8.6671247482299805</v>
      </c>
      <c r="AD124" s="223">
        <v>12.756542205810547</v>
      </c>
      <c r="AE124" s="223">
        <v>10.376134872436523</v>
      </c>
      <c r="AF124" s="223">
        <v>10.131990432739258</v>
      </c>
      <c r="AG124" s="223">
        <v>9.6437015533447266</v>
      </c>
    </row>
    <row r="125" spans="1:33">
      <c r="A125">
        <f t="shared" si="4"/>
        <v>915</v>
      </c>
      <c r="B125" s="224">
        <v>6.2256808280944824</v>
      </c>
      <c r="C125" s="224">
        <v>12.02410888671875</v>
      </c>
      <c r="D125" s="224">
        <v>5.8594646453857422</v>
      </c>
      <c r="E125" s="224">
        <v>8.6060886383056641</v>
      </c>
      <c r="F125" s="224">
        <v>5.9205002784729004</v>
      </c>
      <c r="G125" s="224">
        <v>6.4087891578674316</v>
      </c>
      <c r="H125" s="224">
        <v>6.469825267791748</v>
      </c>
      <c r="I125" s="224">
        <v>7.2632942199707031</v>
      </c>
      <c r="J125" s="224">
        <v>10.498207092285156</v>
      </c>
      <c r="K125" s="224">
        <v>8.4840164184570312</v>
      </c>
      <c r="L125" s="224">
        <v>4.8828868865966797</v>
      </c>
      <c r="M125" s="223">
        <v>5.9815363883972168</v>
      </c>
      <c r="N125" s="223">
        <v>9.1554126739501953</v>
      </c>
      <c r="O125" s="223">
        <v>10.925459861755371</v>
      </c>
      <c r="P125" s="223">
        <v>8.5450525283813477</v>
      </c>
      <c r="Q125" s="223">
        <v>13.977264404296875</v>
      </c>
      <c r="R125" s="223">
        <v>14.038300514221191</v>
      </c>
      <c r="S125" s="223">
        <v>8.6060886383056641</v>
      </c>
      <c r="T125" s="223">
        <v>6.7750058174133301</v>
      </c>
      <c r="U125" s="223">
        <v>12.146181106567383</v>
      </c>
      <c r="V125" s="223"/>
      <c r="W125" s="223">
        <v>9.7657737731933594</v>
      </c>
      <c r="X125" s="223">
        <v>7.3853664398193359</v>
      </c>
      <c r="Y125" s="223">
        <v>7.8126192092895508</v>
      </c>
      <c r="Z125" s="223">
        <v>12.329289436340332</v>
      </c>
      <c r="AA125" s="223">
        <v>8.7281608581542969</v>
      </c>
      <c r="AB125" s="223">
        <v>7.0801863670349121</v>
      </c>
      <c r="AC125" s="223">
        <v>6.8970780372619629</v>
      </c>
      <c r="AD125" s="223">
        <v>10.009918212890625</v>
      </c>
      <c r="AE125" s="223">
        <v>13.061722755432129</v>
      </c>
      <c r="AF125" s="223">
        <v>12.451361656188965</v>
      </c>
      <c r="AG125" s="223">
        <v>14.526588439941406</v>
      </c>
    </row>
    <row r="126" spans="1:33">
      <c r="A126">
        <f t="shared" si="4"/>
        <v>920</v>
      </c>
      <c r="B126" s="224">
        <v>5.1270313262939453</v>
      </c>
      <c r="C126" s="224">
        <v>5.4932479858398437</v>
      </c>
      <c r="D126" s="224">
        <v>3.5400931835174561</v>
      </c>
      <c r="E126" s="224">
        <v>5.0049591064453125</v>
      </c>
      <c r="F126" s="224">
        <v>3.6621651649475098</v>
      </c>
      <c r="G126" s="224">
        <v>5.1880674362182617</v>
      </c>
      <c r="H126" s="224">
        <v>4.9439229965209961</v>
      </c>
      <c r="I126" s="224">
        <v>3.7232012748718262</v>
      </c>
      <c r="J126" s="224">
        <v>5.3711757659912109</v>
      </c>
      <c r="K126" s="224">
        <v>5.6153202056884766</v>
      </c>
      <c r="L126" s="224">
        <v>3.4180209636688232</v>
      </c>
      <c r="M126" s="223">
        <v>5.1270313262939453</v>
      </c>
      <c r="N126" s="223">
        <v>4.6997785568237305</v>
      </c>
      <c r="O126" s="223">
        <v>7.9957275390625</v>
      </c>
      <c r="P126" s="223">
        <v>7.2632942199707031</v>
      </c>
      <c r="Q126" s="223">
        <v>7.9346914291381836</v>
      </c>
      <c r="R126" s="223">
        <v>7.4464025497436523</v>
      </c>
      <c r="S126" s="223">
        <v>5.0049591064453125</v>
      </c>
      <c r="T126" s="223">
        <v>4.8218507766723633</v>
      </c>
      <c r="U126" s="223">
        <v>6.2256808280944824</v>
      </c>
      <c r="V126" s="223"/>
      <c r="W126" s="223">
        <v>8.6671247482299805</v>
      </c>
      <c r="X126" s="223">
        <v>6.2867169380187988</v>
      </c>
      <c r="Y126" s="223">
        <v>5.7984285354614258</v>
      </c>
      <c r="Z126" s="223">
        <v>6.4087891578674316</v>
      </c>
      <c r="AA126" s="223">
        <v>3.845273494720459</v>
      </c>
      <c r="AB126" s="223">
        <v>4.5166707038879395</v>
      </c>
      <c r="AC126" s="223">
        <v>6.0425724983215332</v>
      </c>
      <c r="AD126" s="223">
        <v>5.0049591064453125</v>
      </c>
      <c r="AE126" s="223">
        <v>9.0943775177001953</v>
      </c>
      <c r="AF126" s="223">
        <v>7.9346914291381836</v>
      </c>
      <c r="AG126" s="223">
        <v>11.841000556945801</v>
      </c>
    </row>
    <row r="127" spans="1:33">
      <c r="A127">
        <f t="shared" si="4"/>
        <v>925</v>
      </c>
      <c r="B127" s="224">
        <v>4.7608146667480469</v>
      </c>
      <c r="C127" s="224">
        <v>2.9907681941986084</v>
      </c>
      <c r="D127" s="224">
        <v>2.9907681941986084</v>
      </c>
      <c r="E127" s="224">
        <v>1.3427939414978027</v>
      </c>
      <c r="F127" s="224">
        <v>3.2959487438201904</v>
      </c>
      <c r="G127" s="224">
        <v>2.8686962127685547</v>
      </c>
      <c r="H127" s="224">
        <v>4.7608146667480469</v>
      </c>
      <c r="I127" s="224">
        <v>2.5635156631469727</v>
      </c>
      <c r="J127" s="224">
        <v>3.7842373847961426</v>
      </c>
      <c r="K127" s="224">
        <v>2.3804073333740234</v>
      </c>
      <c r="L127" s="224">
        <v>3.3569848537445068</v>
      </c>
      <c r="M127" s="223">
        <v>4.6387424468994141</v>
      </c>
      <c r="N127" s="223">
        <v>0.85450524091720581</v>
      </c>
      <c r="O127" s="223">
        <v>4.7608146667480469</v>
      </c>
      <c r="P127" s="223">
        <v>7.0191502571105957</v>
      </c>
      <c r="Q127" s="223">
        <v>4.5777063369750977</v>
      </c>
      <c r="R127" s="223">
        <v>3.845273494720459</v>
      </c>
      <c r="S127" s="223">
        <v>1.4648661613464355</v>
      </c>
      <c r="T127" s="223">
        <v>4.5166707038879395</v>
      </c>
      <c r="U127" s="223">
        <v>3.5400931835174561</v>
      </c>
      <c r="V127" s="223"/>
      <c r="W127" s="223">
        <v>5.7373924255371094</v>
      </c>
      <c r="X127" s="223">
        <v>5.2491035461425781</v>
      </c>
      <c r="Y127" s="223">
        <v>2.8076601028442383</v>
      </c>
      <c r="Z127" s="223">
        <v>3.9673457145690918</v>
      </c>
      <c r="AA127" s="223">
        <v>0.54932481050491333</v>
      </c>
      <c r="AB127" s="223">
        <v>3.9063096046447754</v>
      </c>
      <c r="AC127" s="223">
        <v>4.3945984840393066</v>
      </c>
      <c r="AD127" s="223">
        <v>1.5869382619857788</v>
      </c>
      <c r="AE127" s="223">
        <v>5.0049591064453125</v>
      </c>
      <c r="AF127" s="223">
        <v>4.2114901542663574</v>
      </c>
      <c r="AG127" s="223">
        <v>6.9581141471862793</v>
      </c>
    </row>
    <row r="128" spans="1:33">
      <c r="A128">
        <f t="shared" si="4"/>
        <v>930</v>
      </c>
      <c r="B128" s="224">
        <v>3.234912633895874</v>
      </c>
      <c r="C128" s="224">
        <v>2.5024795532226563</v>
      </c>
      <c r="D128" s="224">
        <v>3.234912633895874</v>
      </c>
      <c r="E128" s="224">
        <v>6.1036087572574615E-2</v>
      </c>
      <c r="F128" s="224">
        <v>3.6621651649475098</v>
      </c>
      <c r="G128" s="224">
        <v>0.54932481050491333</v>
      </c>
      <c r="H128" s="224">
        <v>3.845273494720459</v>
      </c>
      <c r="I128" s="224">
        <v>2.5635156631469727</v>
      </c>
      <c r="J128" s="224">
        <v>3.4180209636688232</v>
      </c>
      <c r="K128" s="224">
        <v>0.36621654033660889</v>
      </c>
      <c r="L128" s="224">
        <v>3.1128404140472412</v>
      </c>
      <c r="M128" s="223">
        <v>2.8686962127685547</v>
      </c>
      <c r="N128" s="223">
        <v>6.1036087572574615E-2</v>
      </c>
      <c r="O128" s="223">
        <v>3.5400931835174561</v>
      </c>
      <c r="P128" s="223">
        <v>5.6153202056884766</v>
      </c>
      <c r="Q128" s="223">
        <v>3.6011290550231934</v>
      </c>
      <c r="R128" s="223">
        <v>2.8076601028442383</v>
      </c>
      <c r="S128" s="223">
        <v>0</v>
      </c>
      <c r="T128" s="223">
        <v>4.7608146667480469</v>
      </c>
      <c r="U128" s="223">
        <v>2.8076601028442383</v>
      </c>
      <c r="V128" s="223"/>
      <c r="W128" s="223">
        <v>3.845273494720459</v>
      </c>
      <c r="X128" s="223">
        <v>3.0518043041229248</v>
      </c>
      <c r="Y128" s="223">
        <v>0.61036086082458496</v>
      </c>
      <c r="Z128" s="223">
        <v>3.2959487438201904</v>
      </c>
      <c r="AA128" s="223">
        <v>0</v>
      </c>
      <c r="AB128" s="223">
        <v>4.150454044342041</v>
      </c>
      <c r="AC128" s="223">
        <v>1.6479743719100952</v>
      </c>
      <c r="AD128" s="223">
        <v>0.18310827016830444</v>
      </c>
      <c r="AE128" s="223">
        <v>3.6011290550231934</v>
      </c>
      <c r="AF128" s="223">
        <v>2.9907681941986084</v>
      </c>
      <c r="AG128" s="223">
        <v>4.8218507766723633</v>
      </c>
    </row>
    <row r="129" spans="1:33">
      <c r="A129">
        <f t="shared" si="4"/>
        <v>935</v>
      </c>
      <c r="B129" s="224">
        <v>1.2817578315734863</v>
      </c>
      <c r="C129" s="224">
        <v>2.7466239929199219</v>
      </c>
      <c r="D129" s="224">
        <v>2.9907681941986084</v>
      </c>
      <c r="E129" s="224">
        <v>6.1036087572574615E-2</v>
      </c>
      <c r="F129" s="224">
        <v>3.6621651649475098</v>
      </c>
      <c r="G129" s="224">
        <v>6.1036087572574615E-2</v>
      </c>
      <c r="H129" s="224">
        <v>1.8921186923980713</v>
      </c>
      <c r="I129" s="224">
        <v>2.9907681941986084</v>
      </c>
      <c r="J129" s="224">
        <v>3.6621651649475098</v>
      </c>
      <c r="K129" s="224">
        <v>0</v>
      </c>
      <c r="L129" s="224">
        <v>1.9531548023223877</v>
      </c>
      <c r="M129" s="223">
        <v>0.85450524091720581</v>
      </c>
      <c r="N129" s="223">
        <v>6.1036087572574615E-2</v>
      </c>
      <c r="O129" s="223">
        <v>3.2959487438201904</v>
      </c>
      <c r="P129" s="223">
        <v>3.6011290550231934</v>
      </c>
      <c r="Q129" s="223">
        <v>3.4790570735931396</v>
      </c>
      <c r="R129" s="223">
        <v>2.7466239929199219</v>
      </c>
      <c r="S129" s="223">
        <v>0</v>
      </c>
      <c r="T129" s="223">
        <v>4.0894179344177246</v>
      </c>
      <c r="U129" s="223">
        <v>2.8686962127685547</v>
      </c>
      <c r="V129" s="223"/>
      <c r="W129" s="223">
        <v>3.3569848537445068</v>
      </c>
      <c r="X129" s="223">
        <v>0.97657740116119385</v>
      </c>
      <c r="Y129" s="223">
        <v>6.1036087572574615E-2</v>
      </c>
      <c r="Z129" s="223">
        <v>3.3569848537445068</v>
      </c>
      <c r="AA129" s="223">
        <v>0</v>
      </c>
      <c r="AB129" s="223">
        <v>4.3945984840393066</v>
      </c>
      <c r="AC129" s="223">
        <v>0</v>
      </c>
      <c r="AD129" s="223">
        <v>6.1036087572574615E-2</v>
      </c>
      <c r="AE129" s="223">
        <v>3.234912633895874</v>
      </c>
      <c r="AF129" s="223">
        <v>2.6855878829956055</v>
      </c>
      <c r="AG129" s="223">
        <v>4.2114901542663574</v>
      </c>
    </row>
    <row r="130" spans="1:33">
      <c r="A130">
        <f t="shared" si="4"/>
        <v>940</v>
      </c>
      <c r="B130" s="224">
        <v>0.18310827016830444</v>
      </c>
      <c r="C130" s="224">
        <v>3.3569848537445068</v>
      </c>
      <c r="D130" s="224">
        <v>1.5259021520614624</v>
      </c>
      <c r="E130" s="224">
        <v>6.1036087572574615E-2</v>
      </c>
      <c r="F130" s="224">
        <v>2.6245517730712891</v>
      </c>
      <c r="G130" s="224">
        <v>6.1036087572574615E-2</v>
      </c>
      <c r="H130" s="224">
        <v>0.54932481050491333</v>
      </c>
      <c r="I130" s="224">
        <v>2.8686962127685547</v>
      </c>
      <c r="J130" s="224">
        <v>3.9063096046447754</v>
      </c>
      <c r="K130" s="224">
        <v>0</v>
      </c>
      <c r="L130" s="224">
        <v>0.67139697074890137</v>
      </c>
      <c r="M130" s="223">
        <v>6.1036087572574615E-2</v>
      </c>
      <c r="N130" s="223">
        <v>6.1036087572574615E-2</v>
      </c>
      <c r="O130" s="223">
        <v>3.3569848537445068</v>
      </c>
      <c r="P130" s="223">
        <v>2.319371223449707</v>
      </c>
      <c r="Q130" s="223">
        <v>3.7842373847961426</v>
      </c>
      <c r="R130" s="223">
        <v>3.1738765239715576</v>
      </c>
      <c r="S130" s="223">
        <v>0</v>
      </c>
      <c r="T130" s="223">
        <v>2.4414434432983398</v>
      </c>
      <c r="U130" s="223">
        <v>3.3569848537445068</v>
      </c>
      <c r="V130" s="223"/>
      <c r="W130" s="223">
        <v>3.2959487438201904</v>
      </c>
      <c r="X130" s="223">
        <v>6.1036087572574615E-2</v>
      </c>
      <c r="Y130" s="223">
        <v>0.12207217514514923</v>
      </c>
      <c r="Z130" s="223">
        <v>3.845273494720459</v>
      </c>
      <c r="AA130" s="223">
        <v>0</v>
      </c>
      <c r="AB130" s="223">
        <v>3.6011290550231934</v>
      </c>
      <c r="AC130" s="223">
        <v>0</v>
      </c>
      <c r="AD130" s="223">
        <v>0.36621654033660889</v>
      </c>
      <c r="AE130" s="223">
        <v>3.3569848537445068</v>
      </c>
      <c r="AF130" s="223">
        <v>2.9297323226928711</v>
      </c>
      <c r="AG130" s="223">
        <v>4.0894179344177246</v>
      </c>
    </row>
    <row r="131" spans="1:33">
      <c r="A131">
        <f t="shared" ref="A131:A162" si="5">A130+A$1</f>
        <v>945</v>
      </c>
      <c r="B131" s="224">
        <v>0</v>
      </c>
      <c r="C131" s="224">
        <v>3.6621651649475098</v>
      </c>
      <c r="D131" s="224">
        <v>0.12207217514514923</v>
      </c>
      <c r="E131" s="224">
        <v>6.1036087572574615E-2</v>
      </c>
      <c r="F131" s="224">
        <v>1.2207217216491699</v>
      </c>
      <c r="G131" s="224">
        <v>6.1036087572574615E-2</v>
      </c>
      <c r="H131" s="224">
        <v>0.12207217514514923</v>
      </c>
      <c r="I131" s="224">
        <v>1.8921186923980713</v>
      </c>
      <c r="J131" s="224">
        <v>3.3569848537445068</v>
      </c>
      <c r="K131" s="224">
        <v>0.36621654033660889</v>
      </c>
      <c r="L131" s="224">
        <v>0.12207217514514923</v>
      </c>
      <c r="M131" s="223">
        <v>6.1036087572574615E-2</v>
      </c>
      <c r="N131" s="223">
        <v>6.1036087572574615E-2</v>
      </c>
      <c r="O131" s="223">
        <v>3.7842373847961426</v>
      </c>
      <c r="P131" s="223">
        <v>2.0141909122467041</v>
      </c>
      <c r="Q131" s="223">
        <v>4.3335623741149902</v>
      </c>
      <c r="R131" s="223">
        <v>3.6621651649475098</v>
      </c>
      <c r="S131" s="223">
        <v>0.12207217514514923</v>
      </c>
      <c r="T131" s="223">
        <v>1.2207217216491699</v>
      </c>
      <c r="U131" s="223">
        <v>3.7842373847961426</v>
      </c>
      <c r="V131" s="223"/>
      <c r="W131" s="223">
        <v>3.6621651649475098</v>
      </c>
      <c r="X131" s="223">
        <v>6.1036087572574615E-2</v>
      </c>
      <c r="Y131" s="223">
        <v>0.67139697074890137</v>
      </c>
      <c r="Z131" s="223">
        <v>4.2114901542663574</v>
      </c>
      <c r="AA131" s="223">
        <v>0.42725262045860291</v>
      </c>
      <c r="AB131" s="223">
        <v>2.1972992420196533</v>
      </c>
      <c r="AC131" s="223">
        <v>0</v>
      </c>
      <c r="AD131" s="223">
        <v>1.0376135110855103</v>
      </c>
      <c r="AE131" s="223">
        <v>3.845273494720459</v>
      </c>
      <c r="AF131" s="223">
        <v>3.4790570735931396</v>
      </c>
      <c r="AG131" s="223">
        <v>4.5166707038879395</v>
      </c>
    </row>
    <row r="132" spans="1:33">
      <c r="A132">
        <f t="shared" si="5"/>
        <v>950</v>
      </c>
      <c r="B132" s="224">
        <v>0.42725262045860291</v>
      </c>
      <c r="C132" s="224">
        <v>2.9907681941986084</v>
      </c>
      <c r="D132" s="224">
        <v>6.1036087572574615E-2</v>
      </c>
      <c r="E132" s="224">
        <v>0.73243308067321777</v>
      </c>
      <c r="F132" s="224">
        <v>0.54932481050491333</v>
      </c>
      <c r="G132" s="224">
        <v>0.42725262045860291</v>
      </c>
      <c r="H132" s="224">
        <v>0.42725262045860291</v>
      </c>
      <c r="I132" s="224">
        <v>0.7934691309928894</v>
      </c>
      <c r="J132" s="224">
        <v>2.1362631320953369</v>
      </c>
      <c r="K132" s="224">
        <v>1.0986496210098267</v>
      </c>
      <c r="L132" s="224">
        <v>0.30518043041229248</v>
      </c>
      <c r="M132" s="223">
        <v>6.1036087572574615E-2</v>
      </c>
      <c r="N132" s="223">
        <v>0.73243308067321777</v>
      </c>
      <c r="O132" s="223">
        <v>4.2725262641906738</v>
      </c>
      <c r="P132" s="223">
        <v>2.319371223449707</v>
      </c>
      <c r="Q132" s="223">
        <v>4.2114901542663574</v>
      </c>
      <c r="R132" s="223">
        <v>3.3569848537445068</v>
      </c>
      <c r="S132" s="223">
        <v>0.91554129123687744</v>
      </c>
      <c r="T132" s="223">
        <v>0.97657740116119385</v>
      </c>
      <c r="U132" s="223">
        <v>3.4180209636688232</v>
      </c>
      <c r="V132" s="223"/>
      <c r="W132" s="223">
        <v>4.3335623741149902</v>
      </c>
      <c r="X132" s="223">
        <v>0.54932481050491333</v>
      </c>
      <c r="Y132" s="223">
        <v>1.3427939414978027</v>
      </c>
      <c r="Z132" s="223">
        <v>3.6621651649475098</v>
      </c>
      <c r="AA132" s="223">
        <v>1.4038300514221191</v>
      </c>
      <c r="AB132" s="223">
        <v>1.3427939414978027</v>
      </c>
      <c r="AC132" s="223">
        <v>0.42725262045860291</v>
      </c>
      <c r="AD132" s="223">
        <v>2.1362631320953369</v>
      </c>
      <c r="AE132" s="223">
        <v>4.3335623741149902</v>
      </c>
      <c r="AF132" s="223">
        <v>3.7842373847961426</v>
      </c>
      <c r="AG132" s="223">
        <v>5.1270313262939453</v>
      </c>
    </row>
    <row r="133" spans="1:33">
      <c r="A133">
        <f t="shared" si="5"/>
        <v>955</v>
      </c>
      <c r="B133" s="224">
        <v>1.2207217216491699</v>
      </c>
      <c r="C133" s="224">
        <v>1.6479743719100952</v>
      </c>
      <c r="D133" s="224">
        <v>6.1036087572574615E-2</v>
      </c>
      <c r="E133" s="224">
        <v>2.1362631320953369</v>
      </c>
      <c r="F133" s="224">
        <v>0.61036086082458496</v>
      </c>
      <c r="G133" s="224">
        <v>1.3427939414978027</v>
      </c>
      <c r="H133" s="224">
        <v>1.1596856117248535</v>
      </c>
      <c r="I133" s="224">
        <v>0.36621654033660889</v>
      </c>
      <c r="J133" s="224">
        <v>1.2817578315734863</v>
      </c>
      <c r="K133" s="224">
        <v>2.319371223449707</v>
      </c>
      <c r="L133" s="224">
        <v>0.91554129123687744</v>
      </c>
      <c r="M133" s="223">
        <v>0.91554129123687744</v>
      </c>
      <c r="N133" s="223">
        <v>1.8921186923980713</v>
      </c>
      <c r="O133" s="223">
        <v>3.845273494720459</v>
      </c>
      <c r="P133" s="223">
        <v>3.1128404140472412</v>
      </c>
      <c r="Q133" s="223">
        <v>3.0518043041229248</v>
      </c>
      <c r="R133" s="223">
        <v>2.1972992420196533</v>
      </c>
      <c r="S133" s="223">
        <v>2.1972992420196533</v>
      </c>
      <c r="T133" s="223">
        <v>1.3427939414978027</v>
      </c>
      <c r="U133" s="223">
        <v>2.319371223449707</v>
      </c>
      <c r="V133" s="223"/>
      <c r="W133" s="223">
        <v>4.6387424468994141</v>
      </c>
      <c r="X133" s="223">
        <v>1.4648661613464355</v>
      </c>
      <c r="Y133" s="223">
        <v>2.4414434432983398</v>
      </c>
      <c r="Z133" s="223">
        <v>2.4414434432983398</v>
      </c>
      <c r="AA133" s="223">
        <v>2.8076601028442383</v>
      </c>
      <c r="AB133" s="223">
        <v>1.2817578315734863</v>
      </c>
      <c r="AC133" s="223">
        <v>1.4038300514221191</v>
      </c>
      <c r="AD133" s="223">
        <v>3.7232012748718262</v>
      </c>
      <c r="AE133" s="223">
        <v>3.7232012748718262</v>
      </c>
      <c r="AF133" s="223">
        <v>3.1128404140472412</v>
      </c>
      <c r="AG133" s="223">
        <v>4.9439229965209961</v>
      </c>
    </row>
    <row r="134" spans="1:33">
      <c r="A134">
        <f t="shared" si="5"/>
        <v>960</v>
      </c>
      <c r="B134" s="224">
        <v>2.4414434432983398</v>
      </c>
      <c r="C134" s="224">
        <v>1.0376135110855103</v>
      </c>
      <c r="D134" s="224">
        <v>0.61036086082458496</v>
      </c>
      <c r="E134" s="224">
        <v>3.6621651649475098</v>
      </c>
      <c r="F134" s="224">
        <v>1.2207217216491699</v>
      </c>
      <c r="G134" s="224">
        <v>2.8686962127685547</v>
      </c>
      <c r="H134" s="224">
        <v>2.1972992420196533</v>
      </c>
      <c r="I134" s="224">
        <v>0.67139697074890137</v>
      </c>
      <c r="J134" s="224">
        <v>1.1596856117248535</v>
      </c>
      <c r="K134" s="224">
        <v>3.845273494720459</v>
      </c>
      <c r="L134" s="224">
        <v>1.6479743719100952</v>
      </c>
      <c r="M134" s="223">
        <v>2.1972992420196533</v>
      </c>
      <c r="N134" s="223">
        <v>3.0518043041229248</v>
      </c>
      <c r="O134" s="223">
        <v>2.8076601028442383</v>
      </c>
      <c r="P134" s="223">
        <v>4.3335623741149902</v>
      </c>
      <c r="Q134" s="223">
        <v>2.0752270221710205</v>
      </c>
      <c r="R134" s="223">
        <v>1.2817578315734863</v>
      </c>
      <c r="S134" s="223">
        <v>3.6621651649475098</v>
      </c>
      <c r="T134" s="223">
        <v>2.0752270221710205</v>
      </c>
      <c r="U134" s="223">
        <v>1.4648661613464355</v>
      </c>
      <c r="V134" s="223"/>
      <c r="W134" s="223">
        <v>3.845273494720459</v>
      </c>
      <c r="X134" s="223">
        <v>2.9297323226928711</v>
      </c>
      <c r="Y134" s="223">
        <v>4.0283818244934082</v>
      </c>
      <c r="Z134" s="223">
        <v>1.770046591758728</v>
      </c>
      <c r="AA134" s="223">
        <v>3.9673457145690918</v>
      </c>
      <c r="AB134" s="223">
        <v>1.770046591758728</v>
      </c>
      <c r="AC134" s="223">
        <v>2.9907681941986084</v>
      </c>
      <c r="AD134" s="223">
        <v>4.8828868865966797</v>
      </c>
      <c r="AE134" s="223">
        <v>2.5635156631469727</v>
      </c>
      <c r="AF134" s="223">
        <v>2.0141909122467041</v>
      </c>
      <c r="AG134" s="223">
        <v>3.9063096046447754</v>
      </c>
    </row>
    <row r="135" spans="1:33">
      <c r="A135">
        <f t="shared" si="5"/>
        <v>965</v>
      </c>
      <c r="B135" s="224">
        <v>4.5166707038879395</v>
      </c>
      <c r="C135" s="224">
        <v>1.0376135110855103</v>
      </c>
      <c r="D135" s="224">
        <v>1.770046591758728</v>
      </c>
      <c r="E135" s="224">
        <v>4.455634593963623</v>
      </c>
      <c r="F135" s="224">
        <v>2.1972992420196533</v>
      </c>
      <c r="G135" s="224">
        <v>4.5166707038879395</v>
      </c>
      <c r="H135" s="224">
        <v>4.0894179344177246</v>
      </c>
      <c r="I135" s="224">
        <v>1.2817578315734863</v>
      </c>
      <c r="J135" s="224">
        <v>1.5869382619857788</v>
      </c>
      <c r="K135" s="224">
        <v>4.7608146667480469</v>
      </c>
      <c r="L135" s="224">
        <v>2.8686962127685547</v>
      </c>
      <c r="M135" s="223">
        <v>4.5166707038879395</v>
      </c>
      <c r="N135" s="223">
        <v>3.4180209636688232</v>
      </c>
      <c r="O135" s="223">
        <v>2.1972992420196533</v>
      </c>
      <c r="P135" s="223">
        <v>6.3477530479431152</v>
      </c>
      <c r="Q135" s="223">
        <v>1.8310825824737549</v>
      </c>
      <c r="R135" s="223">
        <v>1.0986496210098267</v>
      </c>
      <c r="S135" s="223">
        <v>4.3945984840393066</v>
      </c>
      <c r="T135" s="223">
        <v>3.3569848537445068</v>
      </c>
      <c r="U135" s="223">
        <v>1.4038300514221191</v>
      </c>
      <c r="V135" s="223"/>
      <c r="W135" s="223">
        <v>2.8076601028442383</v>
      </c>
      <c r="X135" s="223">
        <v>5.1880674362182617</v>
      </c>
      <c r="Y135" s="223">
        <v>5.1880674362182617</v>
      </c>
      <c r="Z135" s="223">
        <v>1.770046591758728</v>
      </c>
      <c r="AA135" s="223">
        <v>4.3335623741149902</v>
      </c>
      <c r="AB135" s="223">
        <v>2.6245517730712891</v>
      </c>
      <c r="AC135" s="223">
        <v>5.4322118759155273</v>
      </c>
      <c r="AD135" s="223">
        <v>5.3101396560668945</v>
      </c>
      <c r="AE135" s="223">
        <v>1.8921186923980713</v>
      </c>
      <c r="AF135" s="223">
        <v>1.6479743719100952</v>
      </c>
      <c r="AG135" s="223">
        <v>3.1128404140472412</v>
      </c>
    </row>
    <row r="136" spans="1:33">
      <c r="A136">
        <f t="shared" si="5"/>
        <v>970</v>
      </c>
      <c r="B136" s="224">
        <v>7.2632942199707031</v>
      </c>
      <c r="C136" s="224">
        <v>1.5869382619857788</v>
      </c>
      <c r="D136" s="224">
        <v>3.9063096046447754</v>
      </c>
      <c r="E136" s="224">
        <v>4.6387424468994141</v>
      </c>
      <c r="F136" s="224">
        <v>4.0283818244934082</v>
      </c>
      <c r="G136" s="224">
        <v>5.3101396560668945</v>
      </c>
      <c r="H136" s="224">
        <v>7.3853664398193359</v>
      </c>
      <c r="I136" s="224">
        <v>2.319371223449707</v>
      </c>
      <c r="J136" s="224">
        <v>2.5024795532226563</v>
      </c>
      <c r="K136" s="224">
        <v>5.0049591064453125</v>
      </c>
      <c r="L136" s="224">
        <v>5.1880674362182617</v>
      </c>
      <c r="M136" s="223">
        <v>7.3853664398193359</v>
      </c>
      <c r="N136" s="223">
        <v>3.7232012748718262</v>
      </c>
      <c r="O136" s="223">
        <v>2.1972992420196533</v>
      </c>
      <c r="P136" s="223">
        <v>9.0333414077758789</v>
      </c>
      <c r="Q136" s="223">
        <v>2.1362631320953369</v>
      </c>
      <c r="R136" s="223">
        <v>1.4648661613464355</v>
      </c>
      <c r="S136" s="223">
        <v>4.5777063369750977</v>
      </c>
      <c r="T136" s="223">
        <v>5.9205002784729004</v>
      </c>
      <c r="U136" s="223">
        <v>1.8310825824737549</v>
      </c>
      <c r="V136" s="223"/>
      <c r="W136" s="223">
        <v>2.5635156631469727</v>
      </c>
      <c r="X136" s="223">
        <v>7.5074386596679687</v>
      </c>
      <c r="Y136" s="223">
        <v>5.5542840957641602</v>
      </c>
      <c r="Z136" s="223">
        <v>2.2583353519439697</v>
      </c>
      <c r="AA136" s="223">
        <v>4.6997785568237305</v>
      </c>
      <c r="AB136" s="223">
        <v>4.3335623741149902</v>
      </c>
      <c r="AC136" s="223">
        <v>7.2022581100463867</v>
      </c>
      <c r="AD136" s="223">
        <v>5.5542840957641602</v>
      </c>
      <c r="AE136" s="223">
        <v>1.9531548023223877</v>
      </c>
      <c r="AF136" s="223">
        <v>1.8921186923980713</v>
      </c>
      <c r="AG136" s="223">
        <v>2.9907681941986084</v>
      </c>
    </row>
    <row r="137" spans="1:33">
      <c r="A137">
        <f t="shared" si="5"/>
        <v>975</v>
      </c>
      <c r="B137" s="224">
        <v>8.8502330780029297</v>
      </c>
      <c r="C137" s="224">
        <v>2.6855878829956055</v>
      </c>
      <c r="D137" s="224">
        <v>8.0567636489868164</v>
      </c>
      <c r="E137" s="224">
        <v>4.9439229965209961</v>
      </c>
      <c r="F137" s="224">
        <v>7.8126192092895508</v>
      </c>
      <c r="G137" s="224">
        <v>5.4932479858398437</v>
      </c>
      <c r="H137" s="224">
        <v>9.9488821029663086</v>
      </c>
      <c r="I137" s="224">
        <v>4.3945984840393066</v>
      </c>
      <c r="J137" s="224">
        <v>4.2114901542663574</v>
      </c>
      <c r="K137" s="224">
        <v>5.4322118759155273</v>
      </c>
      <c r="L137" s="224">
        <v>7.9957275390625</v>
      </c>
      <c r="M137" s="223">
        <v>8.7281608581542969</v>
      </c>
      <c r="N137" s="223">
        <v>4.5166707038879395</v>
      </c>
      <c r="O137" s="223">
        <v>2.8076601028442383</v>
      </c>
      <c r="P137" s="223">
        <v>10.559243202209473</v>
      </c>
      <c r="Q137" s="223">
        <v>2.9297323226928711</v>
      </c>
      <c r="R137" s="223">
        <v>2.319371223449707</v>
      </c>
      <c r="S137" s="223">
        <v>5.1270313262939453</v>
      </c>
      <c r="T137" s="223">
        <v>10.498207092285156</v>
      </c>
      <c r="U137" s="223">
        <v>2.6855878829956055</v>
      </c>
      <c r="V137" s="223"/>
      <c r="W137" s="223">
        <v>2.9297323226928711</v>
      </c>
      <c r="X137" s="223">
        <v>8.300908088684082</v>
      </c>
      <c r="Y137" s="223">
        <v>5.9815363883972168</v>
      </c>
      <c r="Z137" s="223">
        <v>3.234912633895874</v>
      </c>
      <c r="AA137" s="223">
        <v>5.4322118759155273</v>
      </c>
      <c r="AB137" s="223">
        <v>7.8126192092895508</v>
      </c>
      <c r="AC137" s="223">
        <v>7.3853664398193359</v>
      </c>
      <c r="AD137" s="223">
        <v>6.164644718170166</v>
      </c>
      <c r="AE137" s="223">
        <v>2.5635156631469727</v>
      </c>
      <c r="AF137" s="223">
        <v>2.5635156631469727</v>
      </c>
      <c r="AG137" s="223">
        <v>3.3569848537445068</v>
      </c>
    </row>
    <row r="138" spans="1:33">
      <c r="A138">
        <f t="shared" si="5"/>
        <v>980</v>
      </c>
      <c r="B138" s="224">
        <v>8.7281608581542969</v>
      </c>
      <c r="C138" s="224">
        <v>5.0659952163696289</v>
      </c>
      <c r="D138" s="224">
        <v>12.390325546264648</v>
      </c>
      <c r="E138" s="224">
        <v>5.676356315612793</v>
      </c>
      <c r="F138" s="224">
        <v>12.329289436340332</v>
      </c>
      <c r="G138" s="224">
        <v>5.9815363883972168</v>
      </c>
      <c r="H138" s="224">
        <v>9.8268098831176758</v>
      </c>
      <c r="I138" s="224">
        <v>8.2398719787597656</v>
      </c>
      <c r="J138" s="224">
        <v>7.8126192092895508</v>
      </c>
      <c r="K138" s="224">
        <v>6.164644718170166</v>
      </c>
      <c r="L138" s="224">
        <v>9.2164487838745117</v>
      </c>
      <c r="M138" s="223">
        <v>8.4229803085327148</v>
      </c>
      <c r="N138" s="223">
        <v>5.5542840957641602</v>
      </c>
      <c r="O138" s="223">
        <v>3.9063096046447754</v>
      </c>
      <c r="P138" s="223">
        <v>10.681315422058105</v>
      </c>
      <c r="Q138" s="223">
        <v>4.5777063369750977</v>
      </c>
      <c r="R138" s="223">
        <v>3.9673457145690918</v>
      </c>
      <c r="S138" s="223">
        <v>6.0425724983215332</v>
      </c>
      <c r="T138" s="223">
        <v>13.794156074523926</v>
      </c>
      <c r="U138" s="223">
        <v>4.5166707038879395</v>
      </c>
      <c r="V138" s="223"/>
      <c r="W138" s="223">
        <v>3.7232012748718262</v>
      </c>
      <c r="X138" s="223">
        <v>8.2398719787597656</v>
      </c>
      <c r="Y138" s="223">
        <v>6.6529335975646973</v>
      </c>
      <c r="Z138" s="223">
        <v>5.2491035461425781</v>
      </c>
      <c r="AA138" s="223">
        <v>6.4087891578674316</v>
      </c>
      <c r="AB138" s="223">
        <v>12.634469985961914</v>
      </c>
      <c r="AC138" s="223">
        <v>7.4464025497436523</v>
      </c>
      <c r="AD138" s="223">
        <v>7.0191502571105957</v>
      </c>
      <c r="AE138" s="223">
        <v>3.6011290550231934</v>
      </c>
      <c r="AF138" s="223">
        <v>3.7842373847961426</v>
      </c>
      <c r="AG138" s="223">
        <v>4.2114901542663574</v>
      </c>
    </row>
    <row r="139" spans="1:33">
      <c r="A139">
        <f t="shared" si="5"/>
        <v>985</v>
      </c>
      <c r="B139" s="224">
        <v>8.5450525283813477</v>
      </c>
      <c r="C139" s="224">
        <v>9.6437015533447266</v>
      </c>
      <c r="D139" s="224">
        <v>12.451361656188965</v>
      </c>
      <c r="E139" s="224">
        <v>6.3477530479431152</v>
      </c>
      <c r="F139" s="224">
        <v>13.122758865356445</v>
      </c>
      <c r="G139" s="224">
        <v>6.469825267791748</v>
      </c>
      <c r="H139" s="224">
        <v>9.0333414077758789</v>
      </c>
      <c r="I139" s="224">
        <v>11.841000556945801</v>
      </c>
      <c r="J139" s="224">
        <v>12.817578315734863</v>
      </c>
      <c r="K139" s="224">
        <v>6.8970780372619629</v>
      </c>
      <c r="L139" s="224">
        <v>8.7891969680786133</v>
      </c>
      <c r="M139" s="223">
        <v>8.0567636489868164</v>
      </c>
      <c r="N139" s="223">
        <v>6.5308613777160645</v>
      </c>
      <c r="O139" s="223">
        <v>5.9205002784729004</v>
      </c>
      <c r="P139" s="223">
        <v>10.498207092285156</v>
      </c>
      <c r="Q139" s="223">
        <v>7.9346914291381836</v>
      </c>
      <c r="R139" s="223">
        <v>7.3853664398193359</v>
      </c>
      <c r="S139" s="223">
        <v>6.9581141471862793</v>
      </c>
      <c r="T139" s="223">
        <v>12.390325546264648</v>
      </c>
      <c r="U139" s="223">
        <v>8.300908088684082</v>
      </c>
      <c r="V139" s="223"/>
      <c r="W139" s="223">
        <v>5.2491035461425781</v>
      </c>
      <c r="X139" s="223">
        <v>8.300908088684082</v>
      </c>
      <c r="Y139" s="223">
        <v>7.3243303298950195</v>
      </c>
      <c r="Z139" s="223">
        <v>9.2774848937988281</v>
      </c>
      <c r="AA139" s="223">
        <v>7.3853664398193359</v>
      </c>
      <c r="AB139" s="223">
        <v>14.46555233001709</v>
      </c>
      <c r="AC139" s="223">
        <v>7.8126192092895508</v>
      </c>
      <c r="AD139" s="223">
        <v>7.8736553192138672</v>
      </c>
      <c r="AE139" s="223">
        <v>5.8594646453857422</v>
      </c>
      <c r="AF139" s="223">
        <v>6.164644718170166</v>
      </c>
      <c r="AG139" s="223">
        <v>5.9205002784729004</v>
      </c>
    </row>
    <row r="140" spans="1:33">
      <c r="A140">
        <f t="shared" si="5"/>
        <v>990</v>
      </c>
      <c r="B140" s="224">
        <v>8.300908088684082</v>
      </c>
      <c r="C140" s="224">
        <v>14.648660659790039</v>
      </c>
      <c r="D140" s="224">
        <v>9.8878459930419922</v>
      </c>
      <c r="E140" s="224">
        <v>6.9581141471862793</v>
      </c>
      <c r="F140" s="224">
        <v>10.376134872436523</v>
      </c>
      <c r="G140" s="224">
        <v>6.5918974876403809</v>
      </c>
      <c r="H140" s="224">
        <v>8.3619441986083984</v>
      </c>
      <c r="I140" s="224">
        <v>11.718929290771484</v>
      </c>
      <c r="J140" s="224">
        <v>14.526588439941406</v>
      </c>
      <c r="K140" s="224">
        <v>7.3853664398193359</v>
      </c>
      <c r="L140" s="224">
        <v>7.8736553192138672</v>
      </c>
      <c r="M140" s="223">
        <v>7.5684747695922852</v>
      </c>
      <c r="N140" s="223">
        <v>7.5684747695922852</v>
      </c>
      <c r="O140" s="223">
        <v>9.4605932235717773</v>
      </c>
      <c r="P140" s="223">
        <v>10.193026542663574</v>
      </c>
      <c r="Q140" s="223">
        <v>12.817578315734863</v>
      </c>
      <c r="R140" s="223">
        <v>12.390325546264648</v>
      </c>
      <c r="S140" s="223">
        <v>7.690546989440918</v>
      </c>
      <c r="T140" s="223">
        <v>9.7657737731933594</v>
      </c>
      <c r="U140" s="223">
        <v>13.061722755432129</v>
      </c>
      <c r="V140" s="223"/>
      <c r="W140" s="223">
        <v>8.0567636489868164</v>
      </c>
      <c r="X140" s="223">
        <v>8.1788358688354492</v>
      </c>
      <c r="Y140" s="223">
        <v>7.5684747695922852</v>
      </c>
      <c r="Z140" s="223">
        <v>14.038300514221191</v>
      </c>
      <c r="AA140" s="223">
        <v>8.4840164184570312</v>
      </c>
      <c r="AB140" s="223">
        <v>11.902036666870117</v>
      </c>
      <c r="AC140" s="223">
        <v>7.6295108795166016</v>
      </c>
      <c r="AD140" s="223">
        <v>8.9112691879272461</v>
      </c>
      <c r="AE140" s="223">
        <v>9.8878459930419922</v>
      </c>
      <c r="AF140" s="223">
        <v>10.376134872436523</v>
      </c>
      <c r="AG140" s="223">
        <v>9.3385210037231445</v>
      </c>
    </row>
    <row r="141" spans="1:33">
      <c r="A141">
        <f t="shared" si="5"/>
        <v>995</v>
      </c>
      <c r="B141" s="224">
        <v>7.4464025497436523</v>
      </c>
      <c r="C141" s="224">
        <v>14.038300514221191</v>
      </c>
      <c r="D141" s="224">
        <v>7.7515830993652344</v>
      </c>
      <c r="E141" s="224">
        <v>7.8126192092895508</v>
      </c>
      <c r="F141" s="224">
        <v>7.7515830993652344</v>
      </c>
      <c r="G141" s="224">
        <v>6.6529335975646973</v>
      </c>
      <c r="H141" s="224">
        <v>7.2022581100463867</v>
      </c>
      <c r="I141" s="224">
        <v>8.9112691879272461</v>
      </c>
      <c r="J141" s="224">
        <v>11.29167652130127</v>
      </c>
      <c r="K141" s="224">
        <v>8.0567636489868164</v>
      </c>
      <c r="L141" s="224">
        <v>6.8970780372619629</v>
      </c>
      <c r="M141" s="223">
        <v>6.5918974876403809</v>
      </c>
      <c r="N141" s="223">
        <v>8.9112691879272461</v>
      </c>
      <c r="O141" s="223">
        <v>13.061722755432129</v>
      </c>
      <c r="P141" s="223">
        <v>9.2774848937988281</v>
      </c>
      <c r="Q141" s="223">
        <v>14.953841209411621</v>
      </c>
      <c r="R141" s="223">
        <v>14.282444953918457</v>
      </c>
      <c r="S141" s="223">
        <v>8.6671247482299805</v>
      </c>
      <c r="T141" s="223">
        <v>7.7515830993652344</v>
      </c>
      <c r="U141" s="223">
        <v>13.977264404296875</v>
      </c>
      <c r="V141" s="223"/>
      <c r="W141" s="223">
        <v>11.779964447021484</v>
      </c>
      <c r="X141" s="223">
        <v>7.4464025497436523</v>
      </c>
      <c r="Y141" s="223">
        <v>7.9957275390625</v>
      </c>
      <c r="Z141" s="223">
        <v>14.160372734069824</v>
      </c>
      <c r="AA141" s="223">
        <v>9.8878459930419922</v>
      </c>
      <c r="AB141" s="223">
        <v>8.7891969680786133</v>
      </c>
      <c r="AC141" s="223">
        <v>7.0801863670349121</v>
      </c>
      <c r="AD141" s="223">
        <v>10.254062652587891</v>
      </c>
      <c r="AE141" s="223">
        <v>13.916228294372559</v>
      </c>
      <c r="AF141" s="223">
        <v>13.733119964599609</v>
      </c>
      <c r="AG141" s="223">
        <v>13.733119964599609</v>
      </c>
    </row>
    <row r="142" spans="1:33">
      <c r="A142">
        <f t="shared" si="5"/>
        <v>1000</v>
      </c>
      <c r="B142" s="224">
        <v>6.7750058174133301</v>
      </c>
      <c r="C142" s="224">
        <v>9.2774848937988281</v>
      </c>
      <c r="D142" s="224">
        <v>6.0425724983215332</v>
      </c>
      <c r="E142" s="224">
        <v>9.0943775177001953</v>
      </c>
      <c r="F142" s="224">
        <v>6.0425724983215332</v>
      </c>
      <c r="G142" s="224">
        <v>7.1412224769592285</v>
      </c>
      <c r="H142" s="224">
        <v>6.164644718170166</v>
      </c>
      <c r="I142" s="224">
        <v>6.469825267791748</v>
      </c>
      <c r="J142" s="224">
        <v>7.7515830993652344</v>
      </c>
      <c r="K142" s="224">
        <v>9.0333414077758789</v>
      </c>
      <c r="L142" s="224">
        <v>5.9815363883972168</v>
      </c>
      <c r="M142" s="223">
        <v>5.9815363883972168</v>
      </c>
      <c r="N142" s="223">
        <v>10.009918212890625</v>
      </c>
      <c r="O142" s="223">
        <v>12.512397766113281</v>
      </c>
      <c r="P142" s="223">
        <v>8.5450525283813477</v>
      </c>
      <c r="Q142" s="223">
        <v>11.474784851074219</v>
      </c>
      <c r="R142" s="223">
        <v>10.864423751831055</v>
      </c>
      <c r="S142" s="223">
        <v>9.8268098831176758</v>
      </c>
      <c r="T142" s="223">
        <v>6.164644718170166</v>
      </c>
      <c r="U142" s="223">
        <v>9.8878459930419922</v>
      </c>
      <c r="V142" s="223"/>
      <c r="W142" s="223">
        <v>13.427939414978027</v>
      </c>
      <c r="X142" s="223">
        <v>7.0801863670349121</v>
      </c>
      <c r="Y142" s="223">
        <v>8.7891969680786133</v>
      </c>
      <c r="Z142" s="223">
        <v>9.7657737731933594</v>
      </c>
      <c r="AA142" s="223">
        <v>10.742351531982422</v>
      </c>
      <c r="AB142" s="223">
        <v>6.7750058174133301</v>
      </c>
      <c r="AC142" s="223">
        <v>7.0801863670349121</v>
      </c>
      <c r="AD142" s="223">
        <v>11.10856819152832</v>
      </c>
      <c r="AE142" s="223">
        <v>13.061722755432129</v>
      </c>
      <c r="AF142" s="223">
        <v>11.963072776794434</v>
      </c>
      <c r="AG142" s="223">
        <v>14.587624549865723</v>
      </c>
    </row>
    <row r="143" spans="1:33">
      <c r="A143">
        <f t="shared" si="5"/>
        <v>1005</v>
      </c>
      <c r="B143" s="224">
        <v>6.8360419273376465</v>
      </c>
      <c r="C143" s="224">
        <v>5.8594646453857422</v>
      </c>
      <c r="D143" s="224">
        <v>4.8218507766723633</v>
      </c>
      <c r="E143" s="224">
        <v>9.2774848937988281</v>
      </c>
      <c r="F143" s="224">
        <v>4.9439229965209961</v>
      </c>
      <c r="G143" s="224">
        <v>8.0567636489868164</v>
      </c>
      <c r="H143" s="224">
        <v>5.9815363883972168</v>
      </c>
      <c r="I143" s="224">
        <v>5.0659952163696289</v>
      </c>
      <c r="J143" s="224">
        <v>5.676356315612793</v>
      </c>
      <c r="K143" s="224">
        <v>9.2164487838745117</v>
      </c>
      <c r="L143" s="224">
        <v>5.4322118759155273</v>
      </c>
      <c r="M143" s="223">
        <v>6.2867169380187988</v>
      </c>
      <c r="N143" s="223">
        <v>9.2774848937988281</v>
      </c>
      <c r="O143" s="223">
        <v>8.3619441986083984</v>
      </c>
      <c r="P143" s="223">
        <v>8.5450525283813477</v>
      </c>
      <c r="Q143" s="223">
        <v>7.3853664398193359</v>
      </c>
      <c r="R143" s="223">
        <v>7.0191502571105957</v>
      </c>
      <c r="S143" s="223">
        <v>9.704737663269043</v>
      </c>
      <c r="T143" s="223">
        <v>5.2491035461425781</v>
      </c>
      <c r="U143" s="223">
        <v>6.1036086082458496</v>
      </c>
      <c r="V143" s="223"/>
      <c r="W143" s="223">
        <v>10.131990432739258</v>
      </c>
      <c r="X143" s="223">
        <v>7.5684747695922852</v>
      </c>
      <c r="Y143" s="223">
        <v>9.2774848937988281</v>
      </c>
      <c r="Z143" s="223">
        <v>6.2867169380187988</v>
      </c>
      <c r="AA143" s="223">
        <v>9.3995571136474609</v>
      </c>
      <c r="AB143" s="223">
        <v>5.4932479858398437</v>
      </c>
      <c r="AC143" s="223">
        <v>7.9346914291381836</v>
      </c>
      <c r="AD143" s="223">
        <v>9.704737663269043</v>
      </c>
      <c r="AE143" s="223">
        <v>8.4840164184570312</v>
      </c>
      <c r="AF143" s="223">
        <v>7.5074386596679687</v>
      </c>
      <c r="AG143" s="223">
        <v>10.681315422058105</v>
      </c>
    </row>
    <row r="144" spans="1:33">
      <c r="A144">
        <f t="shared" si="5"/>
        <v>1010</v>
      </c>
      <c r="B144" s="224">
        <v>7.6295108795166016</v>
      </c>
      <c r="C144" s="224">
        <v>4.2725262641906738</v>
      </c>
      <c r="D144" s="224">
        <v>4.5166707038879395</v>
      </c>
      <c r="E144" s="224">
        <v>7.2632942199707031</v>
      </c>
      <c r="F144" s="224">
        <v>4.5166707038879395</v>
      </c>
      <c r="G144" s="224">
        <v>7.9346914291381836</v>
      </c>
      <c r="H144" s="224">
        <v>6.6529335975646973</v>
      </c>
      <c r="I144" s="224">
        <v>4.2114901542663574</v>
      </c>
      <c r="J144" s="224">
        <v>4.455634593963623</v>
      </c>
      <c r="K144" s="224">
        <v>7.4464025497436523</v>
      </c>
      <c r="L144" s="224">
        <v>5.6153202056884766</v>
      </c>
      <c r="M144" s="223">
        <v>7.2022581100463867</v>
      </c>
      <c r="N144" s="223">
        <v>6.5918974876403809</v>
      </c>
      <c r="O144" s="223">
        <v>5.2491035461425781</v>
      </c>
      <c r="P144" s="223">
        <v>9.2164487838745117</v>
      </c>
      <c r="Q144" s="223">
        <v>5.1880674362182617</v>
      </c>
      <c r="R144" s="223">
        <v>4.9439229965209961</v>
      </c>
      <c r="S144" s="223">
        <v>7.4464025497436523</v>
      </c>
      <c r="T144" s="223">
        <v>5.1270313262939453</v>
      </c>
      <c r="U144" s="223">
        <v>4.3945984840393066</v>
      </c>
      <c r="V144" s="223"/>
      <c r="W144" s="223">
        <v>6.164644718170166</v>
      </c>
      <c r="X144" s="223">
        <v>8.4229803085327148</v>
      </c>
      <c r="Y144" s="223">
        <v>8.0567636489868164</v>
      </c>
      <c r="Z144" s="223">
        <v>4.6387424468994141</v>
      </c>
      <c r="AA144" s="223">
        <v>6.5308613777160645</v>
      </c>
      <c r="AB144" s="223">
        <v>4.8218507766723633</v>
      </c>
      <c r="AC144" s="223">
        <v>8.6671247482299805</v>
      </c>
      <c r="AD144" s="223">
        <v>6.7139697074890137</v>
      </c>
      <c r="AE144" s="223">
        <v>5.3101396560668945</v>
      </c>
      <c r="AF144" s="223">
        <v>4.8828868865966797</v>
      </c>
      <c r="AG144" s="223">
        <v>6.9581141471862793</v>
      </c>
    </row>
    <row r="145" spans="1:33">
      <c r="A145">
        <f t="shared" si="5"/>
        <v>1015</v>
      </c>
      <c r="B145" s="224">
        <v>7.9346914291381836</v>
      </c>
      <c r="C145" s="224">
        <v>3.4790570735931396</v>
      </c>
      <c r="D145" s="224">
        <v>5.0049591064453125</v>
      </c>
      <c r="E145" s="224">
        <v>4.6997785568237305</v>
      </c>
      <c r="F145" s="224">
        <v>4.8218507766723633</v>
      </c>
      <c r="G145" s="224">
        <v>5.9815363883972168</v>
      </c>
      <c r="H145" s="224">
        <v>7.5684747695922852</v>
      </c>
      <c r="I145" s="224">
        <v>3.9063096046447754</v>
      </c>
      <c r="J145" s="224">
        <v>3.9063096046447754</v>
      </c>
      <c r="K145" s="224">
        <v>4.9439229965209961</v>
      </c>
      <c r="L145" s="224">
        <v>6.2256808280944824</v>
      </c>
      <c r="M145" s="223">
        <v>7.4464025497436523</v>
      </c>
      <c r="N145" s="223">
        <v>4.150454044342041</v>
      </c>
      <c r="O145" s="223">
        <v>3.845273494720459</v>
      </c>
      <c r="P145" s="223">
        <v>9.4605932235717773</v>
      </c>
      <c r="Q145" s="223">
        <v>4.0894179344177246</v>
      </c>
      <c r="R145" s="223">
        <v>3.845273494720459</v>
      </c>
      <c r="S145" s="223">
        <v>4.8218507766723633</v>
      </c>
      <c r="T145" s="223">
        <v>5.8594646453857422</v>
      </c>
      <c r="U145" s="223">
        <v>3.5400931835174561</v>
      </c>
      <c r="V145" s="223"/>
      <c r="W145" s="223">
        <v>4.2114901542663574</v>
      </c>
      <c r="X145" s="223">
        <v>7.9957275390625</v>
      </c>
      <c r="Y145" s="223">
        <v>5.6153202056884766</v>
      </c>
      <c r="Z145" s="223">
        <v>3.7842373847961426</v>
      </c>
      <c r="AA145" s="223">
        <v>4.2114901542663574</v>
      </c>
      <c r="AB145" s="223">
        <v>4.9439229965209961</v>
      </c>
      <c r="AC145" s="223">
        <v>7.5074386596679687</v>
      </c>
      <c r="AD145" s="223">
        <v>4.455634593963623</v>
      </c>
      <c r="AE145" s="223">
        <v>3.9673457145690918</v>
      </c>
      <c r="AF145" s="223">
        <v>3.7842373847961426</v>
      </c>
      <c r="AG145" s="223">
        <v>5.1270313262939453</v>
      </c>
    </row>
    <row r="146" spans="1:33">
      <c r="A146">
        <f t="shared" si="5"/>
        <v>1020</v>
      </c>
      <c r="B146" s="224">
        <v>6.5918974876403809</v>
      </c>
      <c r="C146" s="224">
        <v>3.1738765239715576</v>
      </c>
      <c r="D146" s="224">
        <v>6.1036086082458496</v>
      </c>
      <c r="E146" s="224">
        <v>3.234912633895874</v>
      </c>
      <c r="F146" s="224">
        <v>5.7373924255371094</v>
      </c>
      <c r="G146" s="224">
        <v>3.845273494720459</v>
      </c>
      <c r="H146" s="224">
        <v>6.9581141471862793</v>
      </c>
      <c r="I146" s="224">
        <v>4.2725262641906738</v>
      </c>
      <c r="J146" s="224">
        <v>3.9673457145690918</v>
      </c>
      <c r="K146" s="224">
        <v>3.3569848537445068</v>
      </c>
      <c r="L146" s="224">
        <v>6.2867169380187988</v>
      </c>
      <c r="M146" s="223">
        <v>5.9205002784729004</v>
      </c>
      <c r="N146" s="223">
        <v>3.0518043041229248</v>
      </c>
      <c r="O146" s="223">
        <v>3.234912633895874</v>
      </c>
      <c r="P146" s="223">
        <v>8.1177997589111328</v>
      </c>
      <c r="Q146" s="223">
        <v>3.4790570735931396</v>
      </c>
      <c r="R146" s="223">
        <v>3.3569848537445068</v>
      </c>
      <c r="S146" s="223">
        <v>3.4180209636688232</v>
      </c>
      <c r="T146" s="223">
        <v>6.8970780372619629</v>
      </c>
      <c r="U146" s="223">
        <v>3.1128404140472412</v>
      </c>
      <c r="V146" s="223"/>
      <c r="W146" s="223">
        <v>3.3569848537445068</v>
      </c>
      <c r="X146" s="223">
        <v>6.0425724983215332</v>
      </c>
      <c r="Y146" s="223">
        <v>3.7842373847961426</v>
      </c>
      <c r="Z146" s="223">
        <v>3.4180209636688232</v>
      </c>
      <c r="AA146" s="223">
        <v>3.2959487438201904</v>
      </c>
      <c r="AB146" s="223">
        <v>5.7373924255371094</v>
      </c>
      <c r="AC146" s="223">
        <v>5.0659952163696289</v>
      </c>
      <c r="AD146" s="223">
        <v>3.5400931835174561</v>
      </c>
      <c r="AE146" s="223">
        <v>3.234912633895874</v>
      </c>
      <c r="AF146" s="223">
        <v>3.234912633895874</v>
      </c>
      <c r="AG146" s="223">
        <v>4.150454044342041</v>
      </c>
    </row>
    <row r="147" spans="1:33">
      <c r="A147">
        <f t="shared" si="5"/>
        <v>1025</v>
      </c>
      <c r="B147" s="224">
        <v>4.5777063369750977</v>
      </c>
      <c r="C147" s="224">
        <v>3.4790570735931396</v>
      </c>
      <c r="D147" s="224">
        <v>6.3477530479431152</v>
      </c>
      <c r="E147" s="224">
        <v>2.8076601028442383</v>
      </c>
      <c r="F147" s="224">
        <v>6.2867169380187988</v>
      </c>
      <c r="G147" s="224">
        <v>2.8076601028442383</v>
      </c>
      <c r="H147" s="224">
        <v>4.9439229965209961</v>
      </c>
      <c r="I147" s="224">
        <v>5.0049591064453125</v>
      </c>
      <c r="J147" s="224">
        <v>4.6387424468994141</v>
      </c>
      <c r="K147" s="224">
        <v>2.8686962127685547</v>
      </c>
      <c r="L147" s="224">
        <v>5.0049591064453125</v>
      </c>
      <c r="M147" s="223">
        <v>3.9673457145690918</v>
      </c>
      <c r="N147" s="223">
        <v>2.8686962127685547</v>
      </c>
      <c r="O147" s="223">
        <v>2.9907681941986084</v>
      </c>
      <c r="P147" s="223">
        <v>5.9815363883972168</v>
      </c>
      <c r="Q147" s="223">
        <v>3.4790570735931396</v>
      </c>
      <c r="R147" s="223">
        <v>3.3569848537445068</v>
      </c>
      <c r="S147" s="223">
        <v>3.0518043041229248</v>
      </c>
      <c r="T147" s="223">
        <v>6.6529335975646973</v>
      </c>
      <c r="U147" s="223">
        <v>3.234912633895874</v>
      </c>
      <c r="V147" s="223"/>
      <c r="W147" s="223">
        <v>2.9297323226928711</v>
      </c>
      <c r="X147" s="223">
        <v>4.0283818244934082</v>
      </c>
      <c r="Y147" s="223">
        <v>3.1128404140472412</v>
      </c>
      <c r="Z147" s="223">
        <v>3.6011290550231934</v>
      </c>
      <c r="AA147" s="223">
        <v>3.1128404140472412</v>
      </c>
      <c r="AB147" s="223">
        <v>6.3477530479431152</v>
      </c>
      <c r="AC147" s="223">
        <v>3.4180209636688232</v>
      </c>
      <c r="AD147" s="223">
        <v>3.3569848537445068</v>
      </c>
      <c r="AE147" s="223">
        <v>2.9907681941986084</v>
      </c>
      <c r="AF147" s="223">
        <v>3.0518043041229248</v>
      </c>
      <c r="AG147" s="223">
        <v>3.6621651649475098</v>
      </c>
    </row>
    <row r="148" spans="1:33">
      <c r="A148">
        <f t="shared" si="5"/>
        <v>1030</v>
      </c>
      <c r="B148" s="224">
        <v>3.4790570735931396</v>
      </c>
      <c r="C148" s="224">
        <v>4.3945984840393066</v>
      </c>
      <c r="D148" s="224">
        <v>4.8828868865966797</v>
      </c>
      <c r="E148" s="224">
        <v>2.7466239929199219</v>
      </c>
      <c r="F148" s="224">
        <v>5.2491035461425781</v>
      </c>
      <c r="G148" s="224">
        <v>2.5635156631469727</v>
      </c>
      <c r="H148" s="224">
        <v>3.4180209636688232</v>
      </c>
      <c r="I148" s="224">
        <v>5.1270313262939453</v>
      </c>
      <c r="J148" s="224">
        <v>5.4322118759155273</v>
      </c>
      <c r="K148" s="224">
        <v>2.8076601028442383</v>
      </c>
      <c r="L148" s="224">
        <v>3.4790570735931396</v>
      </c>
      <c r="M148" s="223">
        <v>2.9907681941986084</v>
      </c>
      <c r="N148" s="223">
        <v>2.8686962127685547</v>
      </c>
      <c r="O148" s="223">
        <v>3.1738765239715576</v>
      </c>
      <c r="P148" s="223">
        <v>4.6997785568237305</v>
      </c>
      <c r="Q148" s="223">
        <v>4.0283818244934082</v>
      </c>
      <c r="R148" s="223">
        <v>3.9673457145690918</v>
      </c>
      <c r="S148" s="223">
        <v>2.9907681941986084</v>
      </c>
      <c r="T148" s="223">
        <v>4.8828868865966797</v>
      </c>
      <c r="U148" s="223">
        <v>3.9063096046447754</v>
      </c>
      <c r="V148" s="223"/>
      <c r="W148" s="223">
        <v>2.9297323226928711</v>
      </c>
      <c r="X148" s="223">
        <v>3.1738765239715576</v>
      </c>
      <c r="Y148" s="223">
        <v>2.9907681941986084</v>
      </c>
      <c r="Z148" s="223">
        <v>4.3335623741149902</v>
      </c>
      <c r="AA148" s="223">
        <v>3.1738765239715576</v>
      </c>
      <c r="AB148" s="223">
        <v>5.676356315612793</v>
      </c>
      <c r="AC148" s="223">
        <v>2.8686962127685547</v>
      </c>
      <c r="AD148" s="223">
        <v>3.4180209636688232</v>
      </c>
      <c r="AE148" s="223">
        <v>3.1738765239715576</v>
      </c>
      <c r="AF148" s="223">
        <v>3.3569848537445068</v>
      </c>
      <c r="AG148" s="223">
        <v>3.7232012748718262</v>
      </c>
    </row>
    <row r="149" spans="1:33">
      <c r="A149">
        <f t="shared" si="5"/>
        <v>1035</v>
      </c>
      <c r="B149" s="224">
        <v>3.1738765239715576</v>
      </c>
      <c r="C149" s="224">
        <v>5.2491035461425781</v>
      </c>
      <c r="D149" s="224">
        <v>3.3569848537445068</v>
      </c>
      <c r="E149" s="224">
        <v>2.8686962127685547</v>
      </c>
      <c r="F149" s="224">
        <v>3.6621651649475098</v>
      </c>
      <c r="G149" s="224">
        <v>2.5635156631469727</v>
      </c>
      <c r="H149" s="224">
        <v>2.8686962127685547</v>
      </c>
      <c r="I149" s="224">
        <v>4.2725262641906738</v>
      </c>
      <c r="J149" s="224">
        <v>5.1270313262939453</v>
      </c>
      <c r="K149" s="224">
        <v>2.9297323226928711</v>
      </c>
      <c r="L149" s="224">
        <v>2.6245517730712891</v>
      </c>
      <c r="M149" s="223">
        <v>2.7466239929199219</v>
      </c>
      <c r="N149" s="223">
        <v>3.0518043041229248</v>
      </c>
      <c r="O149" s="223">
        <v>3.845273494720459</v>
      </c>
      <c r="P149" s="223">
        <v>4.2725262641906738</v>
      </c>
      <c r="Q149" s="223">
        <v>4.8828868865966797</v>
      </c>
      <c r="R149" s="223">
        <v>4.8218507766723633</v>
      </c>
      <c r="S149" s="223">
        <v>3.1128404140472412</v>
      </c>
      <c r="T149" s="223">
        <v>3.4790570735931396</v>
      </c>
      <c r="U149" s="223">
        <v>4.8218507766723633</v>
      </c>
      <c r="V149" s="223"/>
      <c r="W149" s="223">
        <v>3.4180209636688232</v>
      </c>
      <c r="X149" s="223">
        <v>2.9907681941986084</v>
      </c>
      <c r="Y149" s="223">
        <v>3.1128404140472412</v>
      </c>
      <c r="Z149" s="223">
        <v>5.1270313262939453</v>
      </c>
      <c r="AA149" s="223">
        <v>3.4790570735931396</v>
      </c>
      <c r="AB149" s="223">
        <v>4.150454044342041</v>
      </c>
      <c r="AC149" s="223">
        <v>2.7466239929199219</v>
      </c>
      <c r="AD149" s="223">
        <v>3.7232012748718262</v>
      </c>
      <c r="AE149" s="223">
        <v>3.9673457145690918</v>
      </c>
      <c r="AF149" s="223">
        <v>4.150454044342041</v>
      </c>
      <c r="AG149" s="223">
        <v>4.2114901542663574</v>
      </c>
    </row>
    <row r="150" spans="1:33">
      <c r="A150">
        <f t="shared" si="5"/>
        <v>1040</v>
      </c>
      <c r="B150" s="224">
        <v>3.1738765239715576</v>
      </c>
      <c r="C150" s="224">
        <v>4.9439229965209961</v>
      </c>
      <c r="D150" s="224">
        <v>2.6855878829956055</v>
      </c>
      <c r="E150" s="224">
        <v>3.2959487438201904</v>
      </c>
      <c r="F150" s="224">
        <v>2.7466239929199219</v>
      </c>
      <c r="G150" s="224">
        <v>2.8076601028442383</v>
      </c>
      <c r="H150" s="224">
        <v>2.7466239929199219</v>
      </c>
      <c r="I150" s="224">
        <v>3.0518043041229248</v>
      </c>
      <c r="J150" s="224">
        <v>3.845273494720459</v>
      </c>
      <c r="K150" s="224">
        <v>3.2959487438201904</v>
      </c>
      <c r="L150" s="224">
        <v>2.4414434432983398</v>
      </c>
      <c r="M150" s="223">
        <v>2.6855878829956055</v>
      </c>
      <c r="N150" s="223">
        <v>3.6011290550231934</v>
      </c>
      <c r="O150" s="223">
        <v>4.8218507766723633</v>
      </c>
      <c r="P150" s="223">
        <v>4.0894179344177246</v>
      </c>
      <c r="Q150" s="223">
        <v>5.1880674362182617</v>
      </c>
      <c r="R150" s="223">
        <v>4.8828868865966797</v>
      </c>
      <c r="S150" s="223">
        <v>3.6621651649475098</v>
      </c>
      <c r="T150" s="223">
        <v>2.9297323226928711</v>
      </c>
      <c r="U150" s="223">
        <v>4.8828868865966797</v>
      </c>
      <c r="V150" s="223"/>
      <c r="W150" s="223">
        <v>4.3945984840393066</v>
      </c>
      <c r="X150" s="223">
        <v>2.9907681941986084</v>
      </c>
      <c r="Y150" s="223">
        <v>3.4180209636688232</v>
      </c>
      <c r="Z150" s="223">
        <v>5.0049591064453125</v>
      </c>
      <c r="AA150" s="223">
        <v>4.2114901542663574</v>
      </c>
      <c r="AB150" s="223">
        <v>3.0518043041229248</v>
      </c>
      <c r="AC150" s="223">
        <v>2.8686962127685547</v>
      </c>
      <c r="AD150" s="223">
        <v>4.455634593963623</v>
      </c>
      <c r="AE150" s="223">
        <v>4.8828868865966797</v>
      </c>
      <c r="AF150" s="223">
        <v>4.8828868865966797</v>
      </c>
      <c r="AG150" s="223">
        <v>5.0049591064453125</v>
      </c>
    </row>
    <row r="151" spans="1:33">
      <c r="A151">
        <f t="shared" si="5"/>
        <v>1045</v>
      </c>
      <c r="B151" s="224">
        <v>3.4180209636688232</v>
      </c>
      <c r="C151" s="224">
        <v>3.6011290550231934</v>
      </c>
      <c r="D151" s="224">
        <v>2.5024795532226563</v>
      </c>
      <c r="E151" s="224">
        <v>4.3335623741149902</v>
      </c>
      <c r="F151" s="224">
        <v>2.5024795532226563</v>
      </c>
      <c r="G151" s="224">
        <v>3.3569848537445068</v>
      </c>
      <c r="H151" s="224">
        <v>2.8686962127685547</v>
      </c>
      <c r="I151" s="224">
        <v>2.4414434432983398</v>
      </c>
      <c r="J151" s="224">
        <v>2.9297323226928711</v>
      </c>
      <c r="K151" s="224">
        <v>4.2114901542663574</v>
      </c>
      <c r="L151" s="224">
        <v>2.5635156631469727</v>
      </c>
      <c r="M151" s="223">
        <v>2.9907681941986084</v>
      </c>
      <c r="N151" s="223">
        <v>4.5166707038879395</v>
      </c>
      <c r="O151" s="223">
        <v>4.9439229965209961</v>
      </c>
      <c r="P151" s="223">
        <v>4.2725262641906738</v>
      </c>
      <c r="Q151" s="223">
        <v>4.2725262641906738</v>
      </c>
      <c r="R151" s="223">
        <v>3.9063096046447754</v>
      </c>
      <c r="S151" s="223">
        <v>4.6387424468994141</v>
      </c>
      <c r="T151" s="223">
        <v>2.8686962127685547</v>
      </c>
      <c r="U151" s="223">
        <v>3.845273494720459</v>
      </c>
      <c r="V151" s="223"/>
      <c r="W151" s="223">
        <v>5.1880674362182617</v>
      </c>
      <c r="X151" s="223">
        <v>3.3569848537445068</v>
      </c>
      <c r="Y151" s="223">
        <v>4.2114901542663574</v>
      </c>
      <c r="Z151" s="223">
        <v>3.845273494720459</v>
      </c>
      <c r="AA151" s="223">
        <v>5.3711757659912109</v>
      </c>
      <c r="AB151" s="223">
        <v>2.7466239929199219</v>
      </c>
      <c r="AC151" s="223">
        <v>3.4180209636688232</v>
      </c>
      <c r="AD151" s="223">
        <v>5.676356315612793</v>
      </c>
      <c r="AE151" s="223">
        <v>4.7608146667480469</v>
      </c>
      <c r="AF151" s="223">
        <v>4.5166707038879395</v>
      </c>
      <c r="AG151" s="223">
        <v>5.2491035461425781</v>
      </c>
    </row>
    <row r="152" spans="1:33">
      <c r="A152">
        <f t="shared" si="5"/>
        <v>1050</v>
      </c>
      <c r="B152" s="224">
        <v>4.150454044342041</v>
      </c>
      <c r="C152" s="224">
        <v>2.6855878829956055</v>
      </c>
      <c r="D152" s="224">
        <v>2.6855878829956055</v>
      </c>
      <c r="E152" s="224">
        <v>5.676356315612793</v>
      </c>
      <c r="F152" s="224">
        <v>2.5635156631469727</v>
      </c>
      <c r="G152" s="224">
        <v>4.5166707038879395</v>
      </c>
      <c r="H152" s="224">
        <v>3.4180209636688232</v>
      </c>
      <c r="I152" s="224">
        <v>2.319371223449707</v>
      </c>
      <c r="J152" s="224">
        <v>2.5635156631469727</v>
      </c>
      <c r="K152" s="224">
        <v>5.4322118759155273</v>
      </c>
      <c r="L152" s="224">
        <v>2.8686962127685547</v>
      </c>
      <c r="M152" s="223">
        <v>3.7842373847961426</v>
      </c>
      <c r="N152" s="223">
        <v>5.3101396560668945</v>
      </c>
      <c r="O152" s="223">
        <v>3.9673457145690918</v>
      </c>
      <c r="P152" s="223">
        <v>4.8828868865966797</v>
      </c>
      <c r="Q152" s="223">
        <v>3.234912633895874</v>
      </c>
      <c r="R152" s="223">
        <v>2.9297323226928711</v>
      </c>
      <c r="S152" s="223">
        <v>5.7984285354614258</v>
      </c>
      <c r="T152" s="223">
        <v>3.0518043041229248</v>
      </c>
      <c r="U152" s="223">
        <v>2.8076601028442383</v>
      </c>
      <c r="V152" s="223"/>
      <c r="W152" s="223">
        <v>4.6387424468994141</v>
      </c>
      <c r="X152" s="223">
        <v>4.2725262641906738</v>
      </c>
      <c r="Y152" s="223">
        <v>5.4322118759155273</v>
      </c>
      <c r="Z152" s="223">
        <v>2.8686962127685547</v>
      </c>
      <c r="AA152" s="223">
        <v>6.2867169380187988</v>
      </c>
      <c r="AB152" s="223">
        <v>2.7466239929199219</v>
      </c>
      <c r="AC152" s="223">
        <v>4.5777063369750977</v>
      </c>
      <c r="AD152" s="223">
        <v>6.5918974876403809</v>
      </c>
      <c r="AE152" s="223">
        <v>3.6621651649475098</v>
      </c>
      <c r="AF152" s="223">
        <v>3.3569848537445068</v>
      </c>
      <c r="AG152" s="223">
        <v>4.3335623741149902</v>
      </c>
    </row>
    <row r="153" spans="1:33">
      <c r="A153">
        <f t="shared" si="5"/>
        <v>1055</v>
      </c>
      <c r="B153" s="224">
        <v>5.4322118759155273</v>
      </c>
      <c r="C153" s="224">
        <v>2.4414434432983398</v>
      </c>
      <c r="D153" s="224">
        <v>3.1738765239715576</v>
      </c>
      <c r="E153" s="224">
        <v>6.3477530479431152</v>
      </c>
      <c r="F153" s="224">
        <v>2.9297323226928711</v>
      </c>
      <c r="G153" s="224">
        <v>5.8594646453857422</v>
      </c>
      <c r="H153" s="224">
        <v>4.6387424468994141</v>
      </c>
      <c r="I153" s="224">
        <v>2.4414434432983398</v>
      </c>
      <c r="J153" s="224">
        <v>2.5024795532226563</v>
      </c>
      <c r="K153" s="224">
        <v>6.0425724983215332</v>
      </c>
      <c r="L153" s="224">
        <v>3.6011290550231934</v>
      </c>
      <c r="M153" s="223">
        <v>5.3101396560668945</v>
      </c>
      <c r="N153" s="223">
        <v>5.2491035461425781</v>
      </c>
      <c r="O153" s="223">
        <v>3.0518043041229248</v>
      </c>
      <c r="P153" s="223">
        <v>5.9815363883972168</v>
      </c>
      <c r="Q153" s="223">
        <v>2.7466239929199219</v>
      </c>
      <c r="R153" s="223">
        <v>2.5024795532226563</v>
      </c>
      <c r="S153" s="223">
        <v>6.164644718170166</v>
      </c>
      <c r="T153" s="223">
        <v>3.6621651649475098</v>
      </c>
      <c r="U153" s="223">
        <v>2.4414434432983398</v>
      </c>
      <c r="V153" s="223"/>
      <c r="W153" s="223">
        <v>3.5400931835174561</v>
      </c>
      <c r="X153" s="223">
        <v>5.7984285354614258</v>
      </c>
      <c r="Y153" s="223">
        <v>6.2867169380187988</v>
      </c>
      <c r="Z153" s="223">
        <v>2.5635156631469727</v>
      </c>
      <c r="AA153" s="223">
        <v>6.1036086082458496</v>
      </c>
      <c r="AB153" s="223">
        <v>3.0518043041229248</v>
      </c>
      <c r="AC153" s="223">
        <v>6.164644718170166</v>
      </c>
      <c r="AD153" s="223">
        <v>6.2867169380187988</v>
      </c>
      <c r="AE153" s="223">
        <v>2.8076601028442383</v>
      </c>
      <c r="AF153" s="223">
        <v>2.5635156631469727</v>
      </c>
      <c r="AG153" s="223">
        <v>3.4180209636688232</v>
      </c>
    </row>
    <row r="154" spans="1:33">
      <c r="A154">
        <f t="shared" si="5"/>
        <v>1060</v>
      </c>
      <c r="B154" s="224">
        <v>6.9581141471862793</v>
      </c>
      <c r="C154" s="224">
        <v>2.5024795532226563</v>
      </c>
      <c r="D154" s="224">
        <v>4.3335623741149902</v>
      </c>
      <c r="E154" s="224">
        <v>5.7984285354614258</v>
      </c>
      <c r="F154" s="224">
        <v>3.845273494720459</v>
      </c>
      <c r="G154" s="224">
        <v>6.3477530479431152</v>
      </c>
      <c r="H154" s="224">
        <v>6.5918974876403809</v>
      </c>
      <c r="I154" s="224">
        <v>2.8686962127685547</v>
      </c>
      <c r="J154" s="224">
        <v>2.8076601028442383</v>
      </c>
      <c r="K154" s="224">
        <v>5.6153202056884766</v>
      </c>
      <c r="L154" s="224">
        <v>4.9439229965209961</v>
      </c>
      <c r="M154" s="223">
        <v>6.9581141471862793</v>
      </c>
      <c r="N154" s="223">
        <v>4.5166707038879395</v>
      </c>
      <c r="O154" s="223">
        <v>2.6855878829956055</v>
      </c>
      <c r="P154" s="223">
        <v>7.4464025497436523</v>
      </c>
      <c r="Q154" s="223">
        <v>2.6245517730712891</v>
      </c>
      <c r="R154" s="223">
        <v>2.4414434432983398</v>
      </c>
      <c r="S154" s="223">
        <v>5.5542840957641602</v>
      </c>
      <c r="T154" s="223">
        <v>5.0659952163696289</v>
      </c>
      <c r="U154" s="223">
        <v>2.4414434432983398</v>
      </c>
      <c r="V154" s="223"/>
      <c r="W154" s="223">
        <v>2.9297323226928711</v>
      </c>
      <c r="X154" s="223">
        <v>7.0801863670349121</v>
      </c>
      <c r="Y154" s="223">
        <v>6.1036086082458496</v>
      </c>
      <c r="Z154" s="223">
        <v>2.5635156631469727</v>
      </c>
      <c r="AA154" s="223">
        <v>5.3101396560668945</v>
      </c>
      <c r="AB154" s="223">
        <v>3.845273494720459</v>
      </c>
      <c r="AC154" s="223">
        <v>7.0801863670349121</v>
      </c>
      <c r="AD154" s="223">
        <v>5.4932479858398437</v>
      </c>
      <c r="AE154" s="223">
        <v>2.5635156631469727</v>
      </c>
      <c r="AF154" s="223">
        <v>2.3804073333740234</v>
      </c>
      <c r="AG154" s="223">
        <v>2.9297323226928711</v>
      </c>
    </row>
    <row r="155" spans="1:33">
      <c r="A155">
        <f t="shared" si="5"/>
        <v>1065</v>
      </c>
      <c r="B155" s="224">
        <v>7.5074386596679687</v>
      </c>
      <c r="C155" s="224">
        <v>2.8686962127685547</v>
      </c>
      <c r="D155" s="224">
        <v>6.469825267791748</v>
      </c>
      <c r="E155" s="224">
        <v>5.1880674362182617</v>
      </c>
      <c r="F155" s="224">
        <v>5.676356315612793</v>
      </c>
      <c r="G155" s="224">
        <v>5.8594646453857422</v>
      </c>
      <c r="H155" s="224">
        <v>8.0567636489868164</v>
      </c>
      <c r="I155" s="224">
        <v>3.845273494720459</v>
      </c>
      <c r="J155" s="224">
        <v>3.6621651649475098</v>
      </c>
      <c r="K155" s="224">
        <v>5.0659952163696289</v>
      </c>
      <c r="L155" s="224">
        <v>6.5308613777160645</v>
      </c>
      <c r="M155" s="223">
        <v>7.5074386596679687</v>
      </c>
      <c r="N155" s="223">
        <v>4.150454044342041</v>
      </c>
      <c r="O155" s="223">
        <v>2.6855878829956055</v>
      </c>
      <c r="P155" s="223">
        <v>7.9957275390625</v>
      </c>
      <c r="Q155" s="223">
        <v>2.8686962127685547</v>
      </c>
      <c r="R155" s="223">
        <v>2.6855878829956055</v>
      </c>
      <c r="S155" s="223">
        <v>4.9439229965209961</v>
      </c>
      <c r="T155" s="223">
        <v>7.3853664398193359</v>
      </c>
      <c r="U155" s="223">
        <v>2.6855878829956055</v>
      </c>
      <c r="V155" s="223"/>
      <c r="W155" s="223">
        <v>2.8076601028442383</v>
      </c>
      <c r="X155" s="223">
        <v>7.0801863670349121</v>
      </c>
      <c r="Y155" s="223">
        <v>5.4932479858398437</v>
      </c>
      <c r="Z155" s="223">
        <v>2.8686962127685547</v>
      </c>
      <c r="AA155" s="223">
        <v>5.0049591064453125</v>
      </c>
      <c r="AB155" s="223">
        <v>5.4932479858398437</v>
      </c>
      <c r="AC155" s="223">
        <v>6.6529335975646973</v>
      </c>
      <c r="AD155" s="223">
        <v>5.1270313262939453</v>
      </c>
      <c r="AE155" s="223">
        <v>2.5635156631469727</v>
      </c>
      <c r="AF155" s="223">
        <v>2.4414434432983398</v>
      </c>
      <c r="AG155" s="223">
        <v>2.8076601028442383</v>
      </c>
    </row>
    <row r="156" spans="1:33">
      <c r="A156">
        <f t="shared" si="5"/>
        <v>1070</v>
      </c>
      <c r="B156" s="224">
        <v>6.9581141471862793</v>
      </c>
      <c r="C156" s="224">
        <v>3.9063096046447754</v>
      </c>
      <c r="D156" s="224">
        <v>8.7281608581542969</v>
      </c>
      <c r="E156" s="224">
        <v>5.0659952163696289</v>
      </c>
      <c r="F156" s="224">
        <v>7.9957275390625</v>
      </c>
      <c r="G156" s="224">
        <v>5.3711757659912109</v>
      </c>
      <c r="H156" s="224">
        <v>7.9346914291381836</v>
      </c>
      <c r="I156" s="224">
        <v>5.5542840957641602</v>
      </c>
      <c r="J156" s="224">
        <v>5.3101396560668945</v>
      </c>
      <c r="K156" s="224">
        <v>4.9439229965209961</v>
      </c>
      <c r="L156" s="224">
        <v>7.2632942199707031</v>
      </c>
      <c r="M156" s="223">
        <v>6.8970780372619629</v>
      </c>
      <c r="N156" s="223">
        <v>4.2725262641906738</v>
      </c>
      <c r="O156" s="223">
        <v>3.0518043041229248</v>
      </c>
      <c r="P156" s="223">
        <v>7.5074386596679687</v>
      </c>
      <c r="Q156" s="223">
        <v>3.5400931835174561</v>
      </c>
      <c r="R156" s="223">
        <v>3.3569848537445068</v>
      </c>
      <c r="S156" s="223">
        <v>4.9439229965209961</v>
      </c>
      <c r="T156" s="223">
        <v>9.4605932235717773</v>
      </c>
      <c r="U156" s="223">
        <v>3.4180209636688232</v>
      </c>
      <c r="V156" s="223"/>
      <c r="W156" s="223">
        <v>2.9297323226928711</v>
      </c>
      <c r="X156" s="223">
        <v>6.469825267791748</v>
      </c>
      <c r="Y156" s="223">
        <v>5.3101396560668945</v>
      </c>
      <c r="Z156" s="223">
        <v>3.7232012748718262</v>
      </c>
      <c r="AA156" s="223">
        <v>5.1270313262939453</v>
      </c>
      <c r="AB156" s="223">
        <v>7.8736553192138672</v>
      </c>
      <c r="AC156" s="223">
        <v>5.9815363883972168</v>
      </c>
      <c r="AD156" s="223">
        <v>5.1880674362182617</v>
      </c>
      <c r="AE156" s="223">
        <v>2.9297323226928711</v>
      </c>
      <c r="AF156" s="223">
        <v>2.8686962127685547</v>
      </c>
      <c r="AG156" s="223">
        <v>2.9907681941986084</v>
      </c>
    </row>
    <row r="157" spans="1:33">
      <c r="A157">
        <f t="shared" si="5"/>
        <v>1075</v>
      </c>
      <c r="B157" s="224">
        <v>6.4087891578674316</v>
      </c>
      <c r="C157" s="224">
        <v>5.7984285354614258</v>
      </c>
      <c r="D157" s="224">
        <v>9.3385210037231445</v>
      </c>
      <c r="E157" s="224">
        <v>5.2491035461425781</v>
      </c>
      <c r="F157" s="224">
        <v>9.2774848937988281</v>
      </c>
      <c r="G157" s="224">
        <v>5.3711757659912109</v>
      </c>
      <c r="H157" s="224">
        <v>7.2022581100463867</v>
      </c>
      <c r="I157" s="224">
        <v>7.4464025497436523</v>
      </c>
      <c r="J157" s="224">
        <v>7.5074386596679687</v>
      </c>
      <c r="K157" s="224">
        <v>5.1880674362182617</v>
      </c>
      <c r="L157" s="224">
        <v>7.0191502571105957</v>
      </c>
      <c r="M157" s="223">
        <v>6.3477530479431152</v>
      </c>
      <c r="N157" s="223">
        <v>4.6997785568237305</v>
      </c>
      <c r="O157" s="223">
        <v>3.9063096046447754</v>
      </c>
      <c r="P157" s="223">
        <v>6.9581141471862793</v>
      </c>
      <c r="Q157" s="223">
        <v>5.0049591064453125</v>
      </c>
      <c r="R157" s="223">
        <v>4.7608146667480469</v>
      </c>
      <c r="S157" s="223">
        <v>5.2491035461425781</v>
      </c>
      <c r="T157" s="223">
        <v>9.6437015533447266</v>
      </c>
      <c r="U157" s="223">
        <v>5.0049591064453125</v>
      </c>
      <c r="V157" s="223"/>
      <c r="W157" s="223">
        <v>3.6011290550231934</v>
      </c>
      <c r="X157" s="223">
        <v>6.1036086082458496</v>
      </c>
      <c r="Y157" s="223">
        <v>5.4932479858398437</v>
      </c>
      <c r="Z157" s="223">
        <v>5.4322118759155273</v>
      </c>
      <c r="AA157" s="223">
        <v>5.6153202056884766</v>
      </c>
      <c r="AB157" s="223">
        <v>9.5216293334960937</v>
      </c>
      <c r="AC157" s="223">
        <v>5.7984285354614258</v>
      </c>
      <c r="AD157" s="223">
        <v>5.676356315612793</v>
      </c>
      <c r="AE157" s="223">
        <v>3.845273494720459</v>
      </c>
      <c r="AF157" s="223">
        <v>3.845273494720459</v>
      </c>
      <c r="AG157" s="223">
        <v>3.6621651649475098</v>
      </c>
    </row>
    <row r="158" spans="1:33">
      <c r="A158">
        <f t="shared" si="5"/>
        <v>1080</v>
      </c>
      <c r="B158" s="224">
        <v>6.2256808280944824</v>
      </c>
      <c r="C158" s="224">
        <v>8.300908088684082</v>
      </c>
      <c r="D158" s="224">
        <v>8.4840164184570312</v>
      </c>
      <c r="E158" s="224">
        <v>5.9205002784729004</v>
      </c>
      <c r="F158" s="224">
        <v>8.7891969680786133</v>
      </c>
      <c r="G158" s="224">
        <v>5.6153202056884766</v>
      </c>
      <c r="H158" s="224">
        <v>6.6529335975646973</v>
      </c>
      <c r="I158" s="224">
        <v>8.300908088684082</v>
      </c>
      <c r="J158" s="224">
        <v>8.9723052978515625</v>
      </c>
      <c r="K158" s="224">
        <v>5.7373924255371094</v>
      </c>
      <c r="L158" s="224">
        <v>6.469825267791748</v>
      </c>
      <c r="M158" s="223">
        <v>6.1036086082458496</v>
      </c>
      <c r="N158" s="223">
        <v>5.5542840957641602</v>
      </c>
      <c r="O158" s="223">
        <v>5.4932479858398437</v>
      </c>
      <c r="P158" s="223">
        <v>6.7139697074890137</v>
      </c>
      <c r="Q158" s="223">
        <v>7.0801863670349121</v>
      </c>
      <c r="R158" s="223">
        <v>6.8360419273376465</v>
      </c>
      <c r="S158" s="223">
        <v>5.9815363883972168</v>
      </c>
      <c r="T158" s="223">
        <v>8.4840164184570312</v>
      </c>
      <c r="U158" s="223">
        <v>7.2632942199707031</v>
      </c>
      <c r="V158" s="223"/>
      <c r="W158" s="223">
        <v>4.8828868865966797</v>
      </c>
      <c r="X158" s="223">
        <v>6.0425724983215332</v>
      </c>
      <c r="Y158" s="223">
        <v>5.9205002784729004</v>
      </c>
      <c r="Z158" s="223">
        <v>7.7515830993652344</v>
      </c>
      <c r="AA158" s="223">
        <v>6.7139697074890137</v>
      </c>
      <c r="AB158" s="223">
        <v>9.3995571136474609</v>
      </c>
      <c r="AC158" s="223">
        <v>5.9205002784729004</v>
      </c>
      <c r="AD158" s="223">
        <v>6.7750058174133301</v>
      </c>
      <c r="AE158" s="223">
        <v>5.5542840957641602</v>
      </c>
      <c r="AF158" s="223">
        <v>5.5542840957641602</v>
      </c>
      <c r="AG158" s="223">
        <v>5.0049591064453125</v>
      </c>
    </row>
    <row r="159" spans="1:33">
      <c r="A159">
        <f t="shared" si="5"/>
        <v>1085</v>
      </c>
      <c r="B159" s="224">
        <v>6.2256808280944824</v>
      </c>
      <c r="C159" s="224">
        <v>9.7657737731933594</v>
      </c>
      <c r="D159" s="224">
        <v>7.4464025497436523</v>
      </c>
      <c r="E159" s="224">
        <v>6.9581141471862793</v>
      </c>
      <c r="F159" s="224">
        <v>7.6295108795166016</v>
      </c>
      <c r="G159" s="224">
        <v>6.2256808280944824</v>
      </c>
      <c r="H159" s="224">
        <v>6.4087891578674316</v>
      </c>
      <c r="I159" s="224">
        <v>7.690546989440918</v>
      </c>
      <c r="J159" s="224">
        <v>8.6671247482299805</v>
      </c>
      <c r="K159" s="224">
        <v>6.7750058174133301</v>
      </c>
      <c r="L159" s="224">
        <v>6.1036086082458496</v>
      </c>
      <c r="M159" s="223">
        <v>6.0425724983215332</v>
      </c>
      <c r="N159" s="223">
        <v>6.9581141471862793</v>
      </c>
      <c r="O159" s="223">
        <v>7.5684747695922852</v>
      </c>
      <c r="P159" s="223">
        <v>6.6529335975646973</v>
      </c>
      <c r="Q159" s="223">
        <v>8.7891969680786133</v>
      </c>
      <c r="R159" s="223">
        <v>8.4840164184570312</v>
      </c>
      <c r="S159" s="223">
        <v>7.2022581100463867</v>
      </c>
      <c r="T159" s="223">
        <v>7.4464025497436523</v>
      </c>
      <c r="U159" s="223">
        <v>9.0333414077758789</v>
      </c>
      <c r="V159" s="223"/>
      <c r="W159" s="223">
        <v>6.8360419273376465</v>
      </c>
      <c r="X159" s="223">
        <v>6.164644718170166</v>
      </c>
      <c r="Y159" s="223">
        <v>6.8360419273376465</v>
      </c>
      <c r="Z159" s="223">
        <v>9.2774848937988281</v>
      </c>
      <c r="AA159" s="223">
        <v>8.2398719787597656</v>
      </c>
      <c r="AB159" s="223">
        <v>8.1788358688354492</v>
      </c>
      <c r="AC159" s="223">
        <v>6.164644718170166</v>
      </c>
      <c r="AD159" s="223">
        <v>8.300908088684082</v>
      </c>
      <c r="AE159" s="223">
        <v>7.690546989440918</v>
      </c>
      <c r="AF159" s="223">
        <v>7.690546989440918</v>
      </c>
      <c r="AG159" s="223">
        <v>6.9581141471862793</v>
      </c>
    </row>
    <row r="160" spans="1:33">
      <c r="A160">
        <f t="shared" si="5"/>
        <v>1090</v>
      </c>
      <c r="B160" s="224">
        <v>6.2867169380187988</v>
      </c>
      <c r="C160" s="224">
        <v>9.0943775177001953</v>
      </c>
      <c r="D160" s="224">
        <v>6.7139697074890137</v>
      </c>
      <c r="E160" s="224">
        <v>8.2398719787597656</v>
      </c>
      <c r="F160" s="224">
        <v>6.5918974876403809</v>
      </c>
      <c r="G160" s="224">
        <v>7.0801863670349121</v>
      </c>
      <c r="H160" s="224">
        <v>6.2256808280944824</v>
      </c>
      <c r="I160" s="224">
        <v>6.7139697074890137</v>
      </c>
      <c r="J160" s="224">
        <v>7.3853664398193359</v>
      </c>
      <c r="K160" s="224">
        <v>8.0567636489868164</v>
      </c>
      <c r="L160" s="224">
        <v>5.8594646453857422</v>
      </c>
      <c r="M160" s="223">
        <v>6.1036086082458496</v>
      </c>
      <c r="N160" s="223">
        <v>8.4840164184570312</v>
      </c>
      <c r="O160" s="223">
        <v>8.8502330780029297</v>
      </c>
      <c r="P160" s="223">
        <v>6.7139697074890137</v>
      </c>
      <c r="Q160" s="223">
        <v>8.7281608581542969</v>
      </c>
      <c r="R160" s="223">
        <v>8.4229803085327148</v>
      </c>
      <c r="S160" s="223">
        <v>8.6060886383056641</v>
      </c>
      <c r="T160" s="223">
        <v>6.6529335975646973</v>
      </c>
      <c r="U160" s="223">
        <v>8.9723052978515625</v>
      </c>
      <c r="V160" s="223"/>
      <c r="W160" s="223">
        <v>8.6060886383056641</v>
      </c>
      <c r="X160" s="223">
        <v>6.469825267791748</v>
      </c>
      <c r="Y160" s="223">
        <v>7.9346914291381836</v>
      </c>
      <c r="Z160" s="223">
        <v>8.8502330780029297</v>
      </c>
      <c r="AA160" s="223">
        <v>9.704737663269043</v>
      </c>
      <c r="AB160" s="223">
        <v>7.0801863670349121</v>
      </c>
      <c r="AC160" s="223">
        <v>6.7139697074890137</v>
      </c>
      <c r="AD160" s="223">
        <v>9.704737663269043</v>
      </c>
      <c r="AE160" s="223">
        <v>8.9112691879272461</v>
      </c>
      <c r="AF160" s="223">
        <v>8.7281608581542969</v>
      </c>
      <c r="AG160" s="223">
        <v>8.4840164184570312</v>
      </c>
    </row>
    <row r="161" spans="1:33">
      <c r="A161">
        <f t="shared" si="5"/>
        <v>1095</v>
      </c>
      <c r="B161" s="224">
        <v>6.5918974876403809</v>
      </c>
      <c r="C161" s="224">
        <v>7.5074386596679687</v>
      </c>
      <c r="D161" s="224">
        <v>6.0425724983215332</v>
      </c>
      <c r="E161" s="224">
        <v>9.0943775177001953</v>
      </c>
      <c r="F161" s="224">
        <v>5.9205002784729004</v>
      </c>
      <c r="G161" s="224">
        <v>7.9957275390625</v>
      </c>
      <c r="H161" s="224">
        <v>6.2867169380187988</v>
      </c>
      <c r="I161" s="224">
        <v>5.7984285354614258</v>
      </c>
      <c r="J161" s="224">
        <v>6.2867169380187988</v>
      </c>
      <c r="K161" s="224">
        <v>8.9723052978515625</v>
      </c>
      <c r="L161" s="224">
        <v>5.8594646453857422</v>
      </c>
      <c r="M161" s="223">
        <v>6.469825267791748</v>
      </c>
      <c r="N161" s="223">
        <v>9.3995571136474609</v>
      </c>
      <c r="O161" s="223">
        <v>8.300908088684082</v>
      </c>
      <c r="P161" s="223">
        <v>7.0191502571105957</v>
      </c>
      <c r="Q161" s="223">
        <v>7.4464025497436523</v>
      </c>
      <c r="R161" s="223">
        <v>7.2632942199707031</v>
      </c>
      <c r="S161" s="223">
        <v>9.5216293334960937</v>
      </c>
      <c r="T161" s="223">
        <v>6.0425724983215332</v>
      </c>
      <c r="U161" s="223">
        <v>7.5074386596679687</v>
      </c>
      <c r="V161" s="223"/>
      <c r="W161" s="223">
        <v>8.9112691879272461</v>
      </c>
      <c r="X161" s="223">
        <v>7.0191502571105957</v>
      </c>
      <c r="Y161" s="223">
        <v>8.7891969680786133</v>
      </c>
      <c r="Z161" s="223">
        <v>7.3243303298950195</v>
      </c>
      <c r="AA161" s="223">
        <v>10.009918212890625</v>
      </c>
      <c r="AB161" s="223">
        <v>6.2256808280944824</v>
      </c>
      <c r="AC161" s="223">
        <v>7.4464025497436523</v>
      </c>
      <c r="AD161" s="223">
        <v>10.131990432739258</v>
      </c>
      <c r="AE161" s="223">
        <v>8.300908088684082</v>
      </c>
      <c r="AF161" s="223">
        <v>7.9346914291381836</v>
      </c>
      <c r="AG161" s="223">
        <v>8.4840164184570312</v>
      </c>
    </row>
    <row r="162" spans="1:33">
      <c r="A162">
        <f t="shared" si="5"/>
        <v>1100</v>
      </c>
      <c r="B162" s="224">
        <v>7.0191502571105957</v>
      </c>
      <c r="C162" s="224">
        <v>5.9815363883972168</v>
      </c>
      <c r="D162" s="224">
        <v>5.7373924255371094</v>
      </c>
      <c r="E162" s="224">
        <v>8.6671247482299805</v>
      </c>
      <c r="F162" s="224">
        <v>5.4322118759155273</v>
      </c>
      <c r="G162" s="224">
        <v>8.3619441986083984</v>
      </c>
      <c r="H162" s="224">
        <v>6.5918974876403809</v>
      </c>
      <c r="I162" s="224">
        <v>5.1880674362182617</v>
      </c>
      <c r="J162" s="224">
        <v>5.3101396560668945</v>
      </c>
      <c r="K162" s="224">
        <v>8.7281608581542969</v>
      </c>
      <c r="L162" s="224">
        <v>6.0425724983215332</v>
      </c>
      <c r="M162" s="223">
        <v>6.8970780372619629</v>
      </c>
      <c r="N162" s="223">
        <v>8.6671247482299805</v>
      </c>
      <c r="O162" s="223">
        <v>6.7750058174133301</v>
      </c>
      <c r="P162" s="223">
        <v>7.4464025497436523</v>
      </c>
      <c r="Q162" s="223">
        <v>6.0425724983215332</v>
      </c>
      <c r="R162" s="223">
        <v>5.9815363883972168</v>
      </c>
      <c r="S162" s="223">
        <v>8.9723052978515625</v>
      </c>
      <c r="T162" s="223">
        <v>5.7373924255371094</v>
      </c>
      <c r="U162" s="223">
        <v>5.9815363883972168</v>
      </c>
      <c r="V162" s="223"/>
      <c r="W162" s="223">
        <v>7.5684747695922852</v>
      </c>
      <c r="X162" s="223">
        <v>7.6295108795166016</v>
      </c>
      <c r="Y162" s="223">
        <v>8.7891969680786133</v>
      </c>
      <c r="Z162" s="223">
        <v>5.9205002784729004</v>
      </c>
      <c r="AA162" s="223">
        <v>8.7281608581542969</v>
      </c>
      <c r="AB162" s="223">
        <v>5.6153202056884766</v>
      </c>
      <c r="AC162" s="223">
        <v>7.9957275390625</v>
      </c>
      <c r="AD162" s="223">
        <v>8.8502330780029297</v>
      </c>
      <c r="AE162" s="223">
        <v>6.7139697074890137</v>
      </c>
      <c r="AF162" s="223">
        <v>6.4087891578674316</v>
      </c>
      <c r="AG162" s="223">
        <v>7.2022581100463867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AG162"/>
  <sheetViews>
    <sheetView zoomScale="60" zoomScaleNormal="60" workbookViewId="0">
      <selection activeCell="B2" sqref="B2:AG162"/>
    </sheetView>
  </sheetViews>
  <sheetFormatPr defaultRowHeight="15"/>
  <cols>
    <col min="2" max="33" width="7.140625" customWidth="1"/>
  </cols>
  <sheetData>
    <row r="1" spans="1:33">
      <c r="A1">
        <v>5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>
        <v>300</v>
      </c>
      <c r="B2" s="226">
        <v>6.1036087572574615E-2</v>
      </c>
      <c r="C2" s="226">
        <v>6.1036087572574615E-2</v>
      </c>
      <c r="D2" s="226">
        <v>6.1036087572574615E-2</v>
      </c>
      <c r="E2" s="226">
        <v>6.1036087572574615E-2</v>
      </c>
      <c r="F2" s="226">
        <v>6.1036087572574615E-2</v>
      </c>
      <c r="G2" s="226">
        <v>6.1036087572574615E-2</v>
      </c>
      <c r="H2" s="226">
        <v>6.1036087572574615E-2</v>
      </c>
      <c r="I2" s="226">
        <v>6.1036087572574615E-2</v>
      </c>
      <c r="J2" s="226">
        <v>6.1036087572574615E-2</v>
      </c>
      <c r="K2" s="226">
        <v>6.1036087572574615E-2</v>
      </c>
      <c r="L2" s="226">
        <v>6.1036087572574615E-2</v>
      </c>
      <c r="M2" s="226">
        <v>6.1036087572574615E-2</v>
      </c>
      <c r="N2" s="226">
        <v>6.1036087572574615E-2</v>
      </c>
      <c r="O2" s="226">
        <v>6.1036087572574615E-2</v>
      </c>
      <c r="P2" s="226">
        <v>6.1036087572574615E-2</v>
      </c>
      <c r="Q2" s="226">
        <v>6.1036087572574615E-2</v>
      </c>
      <c r="R2" s="226">
        <v>6.1036087572574615E-2</v>
      </c>
      <c r="S2" s="226">
        <v>6.1036087572574615E-2</v>
      </c>
      <c r="T2" s="226">
        <v>6.1036087572574615E-2</v>
      </c>
      <c r="U2" s="226">
        <v>6.1036087572574615E-2</v>
      </c>
      <c r="V2" s="226"/>
      <c r="W2" s="226">
        <v>6.1036087572574615E-2</v>
      </c>
      <c r="X2" s="226">
        <v>6.1036087572574615E-2</v>
      </c>
      <c r="Y2" s="226">
        <v>6.1036087572574615E-2</v>
      </c>
      <c r="Z2" s="226">
        <v>6.1036087572574615E-2</v>
      </c>
      <c r="AA2" s="226">
        <v>6.1036087572574615E-2</v>
      </c>
      <c r="AB2" s="226">
        <v>6.1036087572574615E-2</v>
      </c>
      <c r="AC2" s="226">
        <v>6.1036087572574615E-2</v>
      </c>
      <c r="AD2" s="226">
        <v>6.1036087572574615E-2</v>
      </c>
      <c r="AE2" s="226">
        <v>6.1036087572574615E-2</v>
      </c>
      <c r="AF2" s="226">
        <v>6.1036087572574615E-2</v>
      </c>
      <c r="AG2" s="226">
        <v>6.1036087572574615E-2</v>
      </c>
    </row>
    <row r="3" spans="1:33">
      <c r="A3">
        <f t="shared" ref="A3:A34" si="1">A2+A$1</f>
        <v>305</v>
      </c>
      <c r="B3" s="226">
        <v>6.1036087572574615E-2</v>
      </c>
      <c r="C3" s="226">
        <v>6.1036087572574615E-2</v>
      </c>
      <c r="D3" s="226">
        <v>6.1036087572574615E-2</v>
      </c>
      <c r="E3" s="226">
        <v>6.1036087572574615E-2</v>
      </c>
      <c r="F3" s="226">
        <v>6.1036087572574615E-2</v>
      </c>
      <c r="G3" s="226">
        <v>6.1036087572574615E-2</v>
      </c>
      <c r="H3" s="226">
        <v>6.1036087572574615E-2</v>
      </c>
      <c r="I3" s="226">
        <v>6.1036087572574615E-2</v>
      </c>
      <c r="J3" s="226">
        <v>6.1036087572574615E-2</v>
      </c>
      <c r="K3" s="225">
        <v>6.1036087572574615E-2</v>
      </c>
      <c r="L3" s="226">
        <v>6.1036087572574615E-2</v>
      </c>
      <c r="M3" s="226">
        <v>6.1036087572574615E-2</v>
      </c>
      <c r="N3" s="226">
        <v>6.1036087572574615E-2</v>
      </c>
      <c r="O3" s="226">
        <v>6.1036087572574615E-2</v>
      </c>
      <c r="P3" s="226">
        <v>6.1036087572574615E-2</v>
      </c>
      <c r="Q3" s="226">
        <v>6.1036087572574615E-2</v>
      </c>
      <c r="R3" s="226">
        <v>6.1036087572574615E-2</v>
      </c>
      <c r="S3" s="226">
        <v>6.1036087572574615E-2</v>
      </c>
      <c r="T3" s="226">
        <v>6.1036087572574615E-2</v>
      </c>
      <c r="U3" s="226">
        <v>6.1036087572574615E-2</v>
      </c>
      <c r="V3" s="226"/>
      <c r="W3" s="226">
        <v>6.1036087572574615E-2</v>
      </c>
      <c r="X3" s="226">
        <v>6.1036087572574615E-2</v>
      </c>
      <c r="Y3" s="226">
        <v>6.1036087572574615E-2</v>
      </c>
      <c r="Z3" s="226">
        <v>6.1036087572574615E-2</v>
      </c>
      <c r="AA3" s="226">
        <v>6.1036087572574615E-2</v>
      </c>
      <c r="AB3" s="226">
        <v>6.1036087572574615E-2</v>
      </c>
      <c r="AC3" s="226">
        <v>6.1036087572574615E-2</v>
      </c>
      <c r="AD3" s="226">
        <v>6.1036087572574615E-2</v>
      </c>
      <c r="AE3" s="226">
        <v>6.1036087572574615E-2</v>
      </c>
      <c r="AF3" s="226">
        <v>6.1036087572574615E-2</v>
      </c>
      <c r="AG3" s="226">
        <v>6.1036087572574615E-2</v>
      </c>
    </row>
    <row r="4" spans="1:33">
      <c r="A4">
        <f t="shared" si="1"/>
        <v>310</v>
      </c>
      <c r="B4" s="226">
        <v>6.1036087572574615E-2</v>
      </c>
      <c r="C4" s="226">
        <v>6.1036087572574615E-2</v>
      </c>
      <c r="D4" s="226">
        <v>6.1036087572574615E-2</v>
      </c>
      <c r="E4" s="226">
        <v>6.1036087572574615E-2</v>
      </c>
      <c r="F4" s="226">
        <v>6.1036087572574615E-2</v>
      </c>
      <c r="G4" s="226">
        <v>6.1036087572574615E-2</v>
      </c>
      <c r="H4" s="226">
        <v>6.1036087572574615E-2</v>
      </c>
      <c r="I4" s="226">
        <v>6.1036087572574615E-2</v>
      </c>
      <c r="J4" s="226">
        <v>6.1036087572574615E-2</v>
      </c>
      <c r="K4" s="226">
        <v>6.1036087572574615E-2</v>
      </c>
      <c r="L4" s="226">
        <v>6.1036087572574615E-2</v>
      </c>
      <c r="M4" s="226">
        <v>6.1036087572574615E-2</v>
      </c>
      <c r="N4" s="226">
        <v>6.1036087572574615E-2</v>
      </c>
      <c r="O4" s="226">
        <v>6.1036087572574615E-2</v>
      </c>
      <c r="P4" s="226">
        <v>6.1036087572574615E-2</v>
      </c>
      <c r="Q4" s="226">
        <v>6.1036087572574615E-2</v>
      </c>
      <c r="R4" s="226">
        <v>6.1036087572574615E-2</v>
      </c>
      <c r="S4" s="226">
        <v>6.1036087572574615E-2</v>
      </c>
      <c r="T4" s="226">
        <v>6.1036087572574615E-2</v>
      </c>
      <c r="U4" s="226">
        <v>6.1036087572574615E-2</v>
      </c>
      <c r="V4" s="226"/>
      <c r="W4" s="226">
        <v>6.1036087572574615E-2</v>
      </c>
      <c r="X4" s="226">
        <v>6.1036087572574615E-2</v>
      </c>
      <c r="Y4" s="226">
        <v>6.1036087572574615E-2</v>
      </c>
      <c r="Z4" s="226">
        <v>6.1036087572574615E-2</v>
      </c>
      <c r="AA4" s="226">
        <v>6.1036087572574615E-2</v>
      </c>
      <c r="AB4" s="226">
        <v>6.1036087572574615E-2</v>
      </c>
      <c r="AC4" s="226">
        <v>6.1036087572574615E-2</v>
      </c>
      <c r="AD4" s="226">
        <v>6.1036087572574615E-2</v>
      </c>
      <c r="AE4" s="226">
        <v>6.1036087572574615E-2</v>
      </c>
      <c r="AF4" s="226">
        <v>6.1036087572574615E-2</v>
      </c>
      <c r="AG4" s="226">
        <v>6.1036087572574615E-2</v>
      </c>
    </row>
    <row r="5" spans="1:33">
      <c r="A5">
        <f t="shared" si="1"/>
        <v>315</v>
      </c>
      <c r="B5" s="226">
        <v>6.1036087572574615E-2</v>
      </c>
      <c r="C5" s="226">
        <v>6.1036087572574615E-2</v>
      </c>
      <c r="D5" s="226">
        <v>6.1036087572574615E-2</v>
      </c>
      <c r="E5" s="226">
        <v>6.1036087572574615E-2</v>
      </c>
      <c r="F5" s="226">
        <v>6.1036087572574615E-2</v>
      </c>
      <c r="G5" s="226">
        <v>6.1036087572574615E-2</v>
      </c>
      <c r="H5" s="226">
        <v>6.1036087572574615E-2</v>
      </c>
      <c r="I5" s="226">
        <v>6.1036087572574615E-2</v>
      </c>
      <c r="J5" s="226">
        <v>6.1036087572574615E-2</v>
      </c>
      <c r="K5" s="226">
        <v>6.1036087572574615E-2</v>
      </c>
      <c r="L5" s="226">
        <v>6.1036087572574615E-2</v>
      </c>
      <c r="M5" s="226">
        <v>6.1036087572574615E-2</v>
      </c>
      <c r="N5" s="226">
        <v>6.1036087572574615E-2</v>
      </c>
      <c r="O5" s="226">
        <v>6.1036087572574615E-2</v>
      </c>
      <c r="P5" s="226">
        <v>6.1036087572574615E-2</v>
      </c>
      <c r="Q5" s="226">
        <v>6.1036087572574615E-2</v>
      </c>
      <c r="R5" s="226">
        <v>6.1036087572574615E-2</v>
      </c>
      <c r="S5" s="226">
        <v>6.1036087572574615E-2</v>
      </c>
      <c r="T5" s="226">
        <v>6.1036087572574615E-2</v>
      </c>
      <c r="U5" s="226">
        <v>6.1036087572574615E-2</v>
      </c>
      <c r="V5" s="226"/>
      <c r="W5" s="226">
        <v>6.1036087572574615E-2</v>
      </c>
      <c r="X5" s="226">
        <v>6.1036087572574615E-2</v>
      </c>
      <c r="Y5" s="226">
        <v>6.1036087572574615E-2</v>
      </c>
      <c r="Z5" s="226">
        <v>6.1036087572574615E-2</v>
      </c>
      <c r="AA5" s="226">
        <v>6.1036087572574615E-2</v>
      </c>
      <c r="AB5" s="226">
        <v>6.1036087572574615E-2</v>
      </c>
      <c r="AC5" s="226">
        <v>6.1036087572574615E-2</v>
      </c>
      <c r="AD5" s="226">
        <v>6.1036087572574615E-2</v>
      </c>
      <c r="AE5" s="226">
        <v>6.1036087572574615E-2</v>
      </c>
      <c r="AF5" s="226">
        <v>6.1036087572574615E-2</v>
      </c>
      <c r="AG5" s="226">
        <v>6.1036087572574615E-2</v>
      </c>
    </row>
    <row r="6" spans="1:33">
      <c r="A6">
        <f t="shared" si="1"/>
        <v>320</v>
      </c>
      <c r="B6" s="226">
        <v>6.1036087572574615E-2</v>
      </c>
      <c r="C6" s="226">
        <v>6.1036087572574615E-2</v>
      </c>
      <c r="D6" s="226">
        <v>6.1036087572574615E-2</v>
      </c>
      <c r="E6" s="226">
        <v>6.1036087572574615E-2</v>
      </c>
      <c r="F6" s="226">
        <v>6.1036087572574615E-2</v>
      </c>
      <c r="G6" s="226">
        <v>6.1036087572574615E-2</v>
      </c>
      <c r="H6" s="226">
        <v>6.1036087572574615E-2</v>
      </c>
      <c r="I6" s="226">
        <v>6.1036087572574615E-2</v>
      </c>
      <c r="J6" s="226">
        <v>6.1036087572574615E-2</v>
      </c>
      <c r="K6" s="226">
        <v>6.1036087572574615E-2</v>
      </c>
      <c r="L6" s="226">
        <v>6.1036087572574615E-2</v>
      </c>
      <c r="M6" s="226">
        <v>6.1036087572574615E-2</v>
      </c>
      <c r="N6" s="226">
        <v>6.1036087572574615E-2</v>
      </c>
      <c r="O6" s="226">
        <v>6.1036087572574615E-2</v>
      </c>
      <c r="P6" s="226">
        <v>6.1036087572574615E-2</v>
      </c>
      <c r="Q6" s="226">
        <v>6.1036087572574615E-2</v>
      </c>
      <c r="R6" s="226">
        <v>6.1036087572574615E-2</v>
      </c>
      <c r="S6" s="226">
        <v>6.1036087572574615E-2</v>
      </c>
      <c r="T6" s="226">
        <v>6.1036087572574615E-2</v>
      </c>
      <c r="U6" s="226">
        <v>6.1036087572574615E-2</v>
      </c>
      <c r="V6" s="226"/>
      <c r="W6" s="226">
        <v>6.1036087572574615E-2</v>
      </c>
      <c r="X6" s="226">
        <v>6.1036087572574615E-2</v>
      </c>
      <c r="Y6" s="226">
        <v>6.1036087572574615E-2</v>
      </c>
      <c r="Z6" s="226">
        <v>6.1036087572574615E-2</v>
      </c>
      <c r="AA6" s="226">
        <v>6.1036087572574615E-2</v>
      </c>
      <c r="AB6" s="226">
        <v>6.1036087572574615E-2</v>
      </c>
      <c r="AC6" s="226">
        <v>6.1036087572574615E-2</v>
      </c>
      <c r="AD6" s="226">
        <v>6.1036087572574615E-2</v>
      </c>
      <c r="AE6" s="226">
        <v>6.1036087572574615E-2</v>
      </c>
      <c r="AF6" s="226">
        <v>6.1036087572574615E-2</v>
      </c>
      <c r="AG6" s="226">
        <v>6.1036087572574615E-2</v>
      </c>
    </row>
    <row r="7" spans="1:33">
      <c r="A7">
        <f t="shared" si="1"/>
        <v>325</v>
      </c>
      <c r="B7" s="226">
        <v>6.1036087572574615E-2</v>
      </c>
      <c r="C7" s="226">
        <v>6.1036087572574615E-2</v>
      </c>
      <c r="D7" s="226">
        <v>6.1036087572574615E-2</v>
      </c>
      <c r="E7" s="226">
        <v>6.1036087572574615E-2</v>
      </c>
      <c r="F7" s="226">
        <v>6.1036087572574615E-2</v>
      </c>
      <c r="G7" s="226">
        <v>6.1036087572574615E-2</v>
      </c>
      <c r="H7" s="226">
        <v>6.1036087572574615E-2</v>
      </c>
      <c r="I7" s="226">
        <v>6.1036087572574615E-2</v>
      </c>
      <c r="J7" s="226">
        <v>6.1036087572574615E-2</v>
      </c>
      <c r="K7" s="226">
        <v>6.1036087572574615E-2</v>
      </c>
      <c r="L7" s="226">
        <v>6.1036087572574615E-2</v>
      </c>
      <c r="M7" s="226">
        <v>6.1036087572574615E-2</v>
      </c>
      <c r="N7" s="226">
        <v>6.1036087572574615E-2</v>
      </c>
      <c r="O7" s="226">
        <v>6.1036087572574615E-2</v>
      </c>
      <c r="P7" s="226">
        <v>6.1036087572574615E-2</v>
      </c>
      <c r="Q7" s="226">
        <v>6.1036087572574615E-2</v>
      </c>
      <c r="R7" s="226">
        <v>6.1036087572574615E-2</v>
      </c>
      <c r="S7" s="226">
        <v>6.1036087572574615E-2</v>
      </c>
      <c r="T7" s="226">
        <v>6.1036087572574615E-2</v>
      </c>
      <c r="U7" s="226">
        <v>6.1036087572574615E-2</v>
      </c>
      <c r="V7" s="226"/>
      <c r="W7" s="226">
        <v>6.1036087572574615E-2</v>
      </c>
      <c r="X7" s="226">
        <v>6.1036087572574615E-2</v>
      </c>
      <c r="Y7" s="226">
        <v>6.1036087572574615E-2</v>
      </c>
      <c r="Z7" s="226">
        <v>6.1036087572574615E-2</v>
      </c>
      <c r="AA7" s="226">
        <v>6.1036087572574615E-2</v>
      </c>
      <c r="AB7" s="226">
        <v>6.1036087572574615E-2</v>
      </c>
      <c r="AC7" s="226">
        <v>6.1036087572574615E-2</v>
      </c>
      <c r="AD7" s="226">
        <v>6.1036087572574615E-2</v>
      </c>
      <c r="AE7" s="226">
        <v>6.1036087572574615E-2</v>
      </c>
      <c r="AF7" s="226">
        <v>6.1036087572574615E-2</v>
      </c>
      <c r="AG7" s="226">
        <v>6.1036087572574615E-2</v>
      </c>
    </row>
    <row r="8" spans="1:33">
      <c r="A8">
        <f t="shared" si="1"/>
        <v>330</v>
      </c>
      <c r="B8" s="226">
        <v>6.1036087572574615E-2</v>
      </c>
      <c r="C8" s="226">
        <v>6.1036087572574615E-2</v>
      </c>
      <c r="D8" s="226">
        <v>6.1036087572574615E-2</v>
      </c>
      <c r="E8" s="226">
        <v>6.1036087572574615E-2</v>
      </c>
      <c r="F8" s="226">
        <v>6.1036087572574615E-2</v>
      </c>
      <c r="G8" s="226">
        <v>6.1036087572574615E-2</v>
      </c>
      <c r="H8" s="226">
        <v>6.1036087572574615E-2</v>
      </c>
      <c r="I8" s="226">
        <v>6.1036087572574615E-2</v>
      </c>
      <c r="J8" s="226">
        <v>6.1036087572574615E-2</v>
      </c>
      <c r="K8" s="226">
        <v>6.1036087572574615E-2</v>
      </c>
      <c r="L8" s="226">
        <v>6.1036087572574615E-2</v>
      </c>
      <c r="M8" s="226">
        <v>6.1036087572574615E-2</v>
      </c>
      <c r="N8" s="226">
        <v>6.1036087572574615E-2</v>
      </c>
      <c r="O8" s="226">
        <v>6.1036087572574615E-2</v>
      </c>
      <c r="P8" s="226">
        <v>6.1036087572574615E-2</v>
      </c>
      <c r="Q8" s="226">
        <v>6.1036087572574615E-2</v>
      </c>
      <c r="R8" s="226">
        <v>6.1036087572574615E-2</v>
      </c>
      <c r="S8" s="226">
        <v>6.1036087572574615E-2</v>
      </c>
      <c r="T8" s="226">
        <v>6.1036087572574615E-2</v>
      </c>
      <c r="U8" s="226">
        <v>6.1036087572574615E-2</v>
      </c>
      <c r="V8" s="226"/>
      <c r="W8" s="226">
        <v>6.1036087572574615E-2</v>
      </c>
      <c r="X8" s="226">
        <v>6.1036087572574615E-2</v>
      </c>
      <c r="Y8" s="226">
        <v>6.1036087572574615E-2</v>
      </c>
      <c r="Z8" s="226">
        <v>6.1036087572574615E-2</v>
      </c>
      <c r="AA8" s="226">
        <v>6.1036087572574615E-2</v>
      </c>
      <c r="AB8" s="226">
        <v>6.1036087572574615E-2</v>
      </c>
      <c r="AC8" s="226">
        <v>6.1036087572574615E-2</v>
      </c>
      <c r="AD8" s="226">
        <v>6.1036087572574615E-2</v>
      </c>
      <c r="AE8" s="226">
        <v>6.1036087572574615E-2</v>
      </c>
      <c r="AF8" s="226">
        <v>6.1036087572574615E-2</v>
      </c>
      <c r="AG8" s="226">
        <v>6.1036087572574615E-2</v>
      </c>
    </row>
    <row r="9" spans="1:33">
      <c r="A9">
        <f t="shared" si="1"/>
        <v>335</v>
      </c>
      <c r="B9" s="226">
        <v>6.1036087572574615E-2</v>
      </c>
      <c r="C9" s="226">
        <v>6.1036087572574615E-2</v>
      </c>
      <c r="D9" s="226">
        <v>6.1036087572574615E-2</v>
      </c>
      <c r="E9" s="226">
        <v>6.1036087572574615E-2</v>
      </c>
      <c r="F9" s="226">
        <v>6.1036087572574615E-2</v>
      </c>
      <c r="G9" s="226">
        <v>6.1036087572574615E-2</v>
      </c>
      <c r="H9" s="226">
        <v>6.1036087572574615E-2</v>
      </c>
      <c r="I9" s="226">
        <v>6.1036087572574615E-2</v>
      </c>
      <c r="J9" s="226">
        <v>6.1036087572574615E-2</v>
      </c>
      <c r="K9" s="226">
        <v>6.1036087572574615E-2</v>
      </c>
      <c r="L9" s="226">
        <v>6.1036087572574615E-2</v>
      </c>
      <c r="M9" s="226">
        <v>6.1036087572574615E-2</v>
      </c>
      <c r="N9" s="226">
        <v>6.1036087572574615E-2</v>
      </c>
      <c r="O9" s="226">
        <v>6.1036087572574615E-2</v>
      </c>
      <c r="P9" s="226">
        <v>6.1036087572574615E-2</v>
      </c>
      <c r="Q9" s="226">
        <v>6.1036087572574615E-2</v>
      </c>
      <c r="R9" s="226">
        <v>6.1036087572574615E-2</v>
      </c>
      <c r="S9" s="226">
        <v>6.1036087572574615E-2</v>
      </c>
      <c r="T9" s="226">
        <v>6.1036087572574615E-2</v>
      </c>
      <c r="U9" s="226">
        <v>6.1036087572574615E-2</v>
      </c>
      <c r="V9" s="226"/>
      <c r="W9" s="226">
        <v>6.1036087572574615E-2</v>
      </c>
      <c r="X9" s="226">
        <v>6.1036087572574615E-2</v>
      </c>
      <c r="Y9" s="226">
        <v>6.1036087572574615E-2</v>
      </c>
      <c r="Z9" s="226">
        <v>6.1036087572574615E-2</v>
      </c>
      <c r="AA9" s="226">
        <v>6.1036087572574615E-2</v>
      </c>
      <c r="AB9" s="226">
        <v>6.1036087572574615E-2</v>
      </c>
      <c r="AC9" s="226">
        <v>6.1036087572574615E-2</v>
      </c>
      <c r="AD9" s="226">
        <v>6.1036087572574615E-2</v>
      </c>
      <c r="AE9" s="226">
        <v>6.1036087572574615E-2</v>
      </c>
      <c r="AF9" s="226">
        <v>6.1036087572574615E-2</v>
      </c>
      <c r="AG9" s="226">
        <v>6.1036087572574615E-2</v>
      </c>
    </row>
    <row r="10" spans="1:33">
      <c r="A10">
        <f t="shared" si="1"/>
        <v>340</v>
      </c>
      <c r="B10" s="226">
        <v>6.1036087572574615E-2</v>
      </c>
      <c r="C10" s="226">
        <v>6.1036087572574615E-2</v>
      </c>
      <c r="D10" s="226">
        <v>6.1036087572574615E-2</v>
      </c>
      <c r="E10" s="226">
        <v>6.1036087572574615E-2</v>
      </c>
      <c r="F10" s="226">
        <v>6.1036087572574615E-2</v>
      </c>
      <c r="G10" s="226">
        <v>6.1036087572574615E-2</v>
      </c>
      <c r="H10" s="226">
        <v>6.1036087572574615E-2</v>
      </c>
      <c r="I10" s="226">
        <v>6.1036087572574615E-2</v>
      </c>
      <c r="J10" s="226">
        <v>6.1036087572574615E-2</v>
      </c>
      <c r="K10" s="226">
        <v>6.1036087572574615E-2</v>
      </c>
      <c r="L10" s="226">
        <v>6.1036087572574615E-2</v>
      </c>
      <c r="M10" s="226">
        <v>6.1036087572574615E-2</v>
      </c>
      <c r="N10" s="226">
        <v>6.1036087572574615E-2</v>
      </c>
      <c r="O10" s="226">
        <v>6.1036087572574615E-2</v>
      </c>
      <c r="P10" s="226">
        <v>6.1036087572574615E-2</v>
      </c>
      <c r="Q10" s="226">
        <v>6.1036087572574615E-2</v>
      </c>
      <c r="R10" s="226">
        <v>6.1036087572574615E-2</v>
      </c>
      <c r="S10" s="226">
        <v>6.1036087572574615E-2</v>
      </c>
      <c r="T10" s="226">
        <v>6.1036087572574615E-2</v>
      </c>
      <c r="U10" s="226">
        <v>6.1036087572574615E-2</v>
      </c>
      <c r="V10" s="226"/>
      <c r="W10" s="226">
        <v>6.1036087572574615E-2</v>
      </c>
      <c r="X10" s="226">
        <v>6.1036087572574615E-2</v>
      </c>
      <c r="Y10" s="226">
        <v>6.1036087572574615E-2</v>
      </c>
      <c r="Z10" s="226">
        <v>6.1036087572574615E-2</v>
      </c>
      <c r="AA10" s="226">
        <v>6.1036087572574615E-2</v>
      </c>
      <c r="AB10" s="226">
        <v>6.1036087572574615E-2</v>
      </c>
      <c r="AC10" s="226">
        <v>6.1036087572574615E-2</v>
      </c>
      <c r="AD10" s="226">
        <v>6.1036087572574615E-2</v>
      </c>
      <c r="AE10" s="226">
        <v>6.1036087572574615E-2</v>
      </c>
      <c r="AF10" s="226">
        <v>6.1036087572574615E-2</v>
      </c>
      <c r="AG10" s="226">
        <v>6.1036087572574615E-2</v>
      </c>
    </row>
    <row r="11" spans="1:33">
      <c r="A11">
        <f t="shared" si="1"/>
        <v>345</v>
      </c>
      <c r="B11" s="226">
        <v>6.1036087572574615E-2</v>
      </c>
      <c r="C11" s="226">
        <v>6.1036087572574615E-2</v>
      </c>
      <c r="D11" s="226">
        <v>6.1036087572574615E-2</v>
      </c>
      <c r="E11" s="226">
        <v>6.1036087572574615E-2</v>
      </c>
      <c r="F11" s="226">
        <v>6.1036087572574615E-2</v>
      </c>
      <c r="G11" s="226">
        <v>6.1036087572574615E-2</v>
      </c>
      <c r="H11" s="226">
        <v>6.1036087572574615E-2</v>
      </c>
      <c r="I11" s="226">
        <v>6.1036087572574615E-2</v>
      </c>
      <c r="J11" s="226">
        <v>6.1036087572574615E-2</v>
      </c>
      <c r="K11" s="226">
        <v>6.1036087572574615E-2</v>
      </c>
      <c r="L11" s="226">
        <v>6.1036087572574615E-2</v>
      </c>
      <c r="M11" s="226">
        <v>6.1036087572574615E-2</v>
      </c>
      <c r="N11" s="226">
        <v>6.1036087572574615E-2</v>
      </c>
      <c r="O11" s="226">
        <v>6.1036087572574615E-2</v>
      </c>
      <c r="P11" s="226">
        <v>6.1036087572574615E-2</v>
      </c>
      <c r="Q11" s="226">
        <v>6.1036087572574615E-2</v>
      </c>
      <c r="R11" s="226">
        <v>6.1036087572574615E-2</v>
      </c>
      <c r="S11" s="226">
        <v>6.1036087572574615E-2</v>
      </c>
      <c r="T11" s="226">
        <v>6.1036087572574615E-2</v>
      </c>
      <c r="U11" s="226">
        <v>6.1036087572574615E-2</v>
      </c>
      <c r="V11" s="226"/>
      <c r="W11" s="226">
        <v>6.1036087572574615E-2</v>
      </c>
      <c r="X11" s="226">
        <v>6.1036087572574615E-2</v>
      </c>
      <c r="Y11" s="226">
        <v>6.1036087572574615E-2</v>
      </c>
      <c r="Z11" s="226">
        <v>6.1036087572574615E-2</v>
      </c>
      <c r="AA11" s="226">
        <v>6.1036087572574615E-2</v>
      </c>
      <c r="AB11" s="226">
        <v>6.1036087572574615E-2</v>
      </c>
      <c r="AC11" s="226">
        <v>6.1036087572574615E-2</v>
      </c>
      <c r="AD11" s="226">
        <v>6.1036087572574615E-2</v>
      </c>
      <c r="AE11" s="226">
        <v>6.1036087572574615E-2</v>
      </c>
      <c r="AF11" s="226">
        <v>6.1036087572574615E-2</v>
      </c>
      <c r="AG11" s="226">
        <v>6.1036087572574615E-2</v>
      </c>
    </row>
    <row r="12" spans="1:33">
      <c r="A12">
        <f t="shared" si="1"/>
        <v>350</v>
      </c>
      <c r="B12" s="226">
        <v>6.1036087572574615E-2</v>
      </c>
      <c r="C12" s="226">
        <v>6.1036087572574615E-2</v>
      </c>
      <c r="D12" s="226">
        <v>6.1036087572574615E-2</v>
      </c>
      <c r="E12" s="226">
        <v>6.1036087572574615E-2</v>
      </c>
      <c r="F12" s="226">
        <v>6.1036087572574615E-2</v>
      </c>
      <c r="G12" s="226">
        <v>6.1036087572574615E-2</v>
      </c>
      <c r="H12" s="226">
        <v>6.1036087572574615E-2</v>
      </c>
      <c r="I12" s="226">
        <v>6.1036087572574615E-2</v>
      </c>
      <c r="J12" s="226">
        <v>6.1036087572574615E-2</v>
      </c>
      <c r="K12" s="226">
        <v>6.1036087572574615E-2</v>
      </c>
      <c r="L12" s="226">
        <v>6.1036087572574615E-2</v>
      </c>
      <c r="M12" s="226">
        <v>6.1036087572574615E-2</v>
      </c>
      <c r="N12" s="226">
        <v>6.1036087572574615E-2</v>
      </c>
      <c r="O12" s="226">
        <v>6.1036087572574615E-2</v>
      </c>
      <c r="P12" s="226">
        <v>6.1036087572574615E-2</v>
      </c>
      <c r="Q12" s="226">
        <v>6.1036087572574615E-2</v>
      </c>
      <c r="R12" s="226">
        <v>6.1036087572574615E-2</v>
      </c>
      <c r="S12" s="226">
        <v>6.1036087572574615E-2</v>
      </c>
      <c r="T12" s="226">
        <v>6.1036087572574615E-2</v>
      </c>
      <c r="U12" s="226">
        <v>6.1036087572574615E-2</v>
      </c>
      <c r="V12" s="226"/>
      <c r="W12" s="226">
        <v>6.1036087572574615E-2</v>
      </c>
      <c r="X12" s="226">
        <v>6.1036087572574615E-2</v>
      </c>
      <c r="Y12" s="226">
        <v>6.1036087572574615E-2</v>
      </c>
      <c r="Z12" s="226">
        <v>6.1036087572574615E-2</v>
      </c>
      <c r="AA12" s="226">
        <v>6.1036087572574615E-2</v>
      </c>
      <c r="AB12" s="226">
        <v>6.1036087572574615E-2</v>
      </c>
      <c r="AC12" s="226">
        <v>6.1036087572574615E-2</v>
      </c>
      <c r="AD12" s="226">
        <v>6.1036087572574615E-2</v>
      </c>
      <c r="AE12" s="226">
        <v>6.1036087572574615E-2</v>
      </c>
      <c r="AF12" s="226">
        <v>6.1036087572574615E-2</v>
      </c>
      <c r="AG12" s="226">
        <v>6.1036087572574615E-2</v>
      </c>
    </row>
    <row r="13" spans="1:33">
      <c r="A13">
        <f t="shared" si="1"/>
        <v>355</v>
      </c>
      <c r="B13" s="226">
        <v>6.1036087572574615E-2</v>
      </c>
      <c r="C13" s="226">
        <v>6.1036087572574615E-2</v>
      </c>
      <c r="D13" s="226">
        <v>6.1036087572574615E-2</v>
      </c>
      <c r="E13" s="226">
        <v>6.1036087572574615E-2</v>
      </c>
      <c r="F13" s="226">
        <v>6.1036087572574615E-2</v>
      </c>
      <c r="G13" s="226">
        <v>6.1036087572574615E-2</v>
      </c>
      <c r="H13" s="226">
        <v>6.1036087572574615E-2</v>
      </c>
      <c r="I13" s="226">
        <v>6.1036087572574615E-2</v>
      </c>
      <c r="J13" s="226">
        <v>6.1036087572574615E-2</v>
      </c>
      <c r="K13" s="226">
        <v>6.1036087572574615E-2</v>
      </c>
      <c r="L13" s="226">
        <v>6.1036087572574615E-2</v>
      </c>
      <c r="M13" s="226">
        <v>6.1036087572574615E-2</v>
      </c>
      <c r="N13" s="226">
        <v>6.1036087572574615E-2</v>
      </c>
      <c r="O13" s="226">
        <v>6.1036087572574615E-2</v>
      </c>
      <c r="P13" s="226">
        <v>6.1036087572574615E-2</v>
      </c>
      <c r="Q13" s="226">
        <v>6.1036087572574615E-2</v>
      </c>
      <c r="R13" s="226">
        <v>6.1036087572574615E-2</v>
      </c>
      <c r="S13" s="226">
        <v>6.1036087572574615E-2</v>
      </c>
      <c r="T13" s="226">
        <v>6.1036087572574615E-2</v>
      </c>
      <c r="U13" s="226">
        <v>6.1036087572574615E-2</v>
      </c>
      <c r="V13" s="226"/>
      <c r="W13" s="226">
        <v>6.1036087572574615E-2</v>
      </c>
      <c r="X13" s="226">
        <v>6.1036087572574615E-2</v>
      </c>
      <c r="Y13" s="226">
        <v>6.1036087572574615E-2</v>
      </c>
      <c r="Z13" s="226">
        <v>6.1036087572574615E-2</v>
      </c>
      <c r="AA13" s="226">
        <v>6.1036087572574615E-2</v>
      </c>
      <c r="AB13" s="226">
        <v>6.1036087572574615E-2</v>
      </c>
      <c r="AC13" s="226">
        <v>6.1036087572574615E-2</v>
      </c>
      <c r="AD13" s="226">
        <v>6.1036087572574615E-2</v>
      </c>
      <c r="AE13" s="226">
        <v>6.1036087572574615E-2</v>
      </c>
      <c r="AF13" s="226">
        <v>6.1036087572574615E-2</v>
      </c>
      <c r="AG13" s="226">
        <v>6.1036087572574615E-2</v>
      </c>
    </row>
    <row r="14" spans="1:33">
      <c r="A14">
        <f t="shared" si="1"/>
        <v>360</v>
      </c>
      <c r="B14" s="226">
        <v>6.1036087572574615E-2</v>
      </c>
      <c r="C14" s="226">
        <v>6.1036087572574615E-2</v>
      </c>
      <c r="D14" s="226">
        <v>6.1036087572574615E-2</v>
      </c>
      <c r="E14" s="226">
        <v>6.1036087572574615E-2</v>
      </c>
      <c r="F14" s="226">
        <v>6.1036087572574615E-2</v>
      </c>
      <c r="G14" s="226">
        <v>6.1036087572574615E-2</v>
      </c>
      <c r="H14" s="226">
        <v>6.1036087572574615E-2</v>
      </c>
      <c r="I14" s="226">
        <v>6.1036087572574615E-2</v>
      </c>
      <c r="J14" s="226">
        <v>6.1036087572574615E-2</v>
      </c>
      <c r="K14" s="226">
        <v>6.1036087572574615E-2</v>
      </c>
      <c r="L14" s="226">
        <v>6.1036087572574615E-2</v>
      </c>
      <c r="M14" s="226">
        <v>6.1036087572574615E-2</v>
      </c>
      <c r="N14" s="226">
        <v>6.1036087572574615E-2</v>
      </c>
      <c r="O14" s="226">
        <v>6.1036087572574615E-2</v>
      </c>
      <c r="P14" s="226">
        <v>6.1036087572574615E-2</v>
      </c>
      <c r="Q14" s="226">
        <v>6.1036087572574615E-2</v>
      </c>
      <c r="R14" s="226">
        <v>6.1036087572574615E-2</v>
      </c>
      <c r="S14" s="226">
        <v>6.1036087572574615E-2</v>
      </c>
      <c r="T14" s="226">
        <v>6.1036087572574615E-2</v>
      </c>
      <c r="U14" s="226">
        <v>6.1036087572574615E-2</v>
      </c>
      <c r="V14" s="226"/>
      <c r="W14" s="226">
        <v>6.1036087572574615E-2</v>
      </c>
      <c r="X14" s="226">
        <v>6.1036087572574615E-2</v>
      </c>
      <c r="Y14" s="226">
        <v>6.1036087572574615E-2</v>
      </c>
      <c r="Z14" s="226">
        <v>6.1036087572574615E-2</v>
      </c>
      <c r="AA14" s="226">
        <v>6.1036087572574615E-2</v>
      </c>
      <c r="AB14" s="226">
        <v>6.1036087572574615E-2</v>
      </c>
      <c r="AC14" s="226">
        <v>6.1036087572574615E-2</v>
      </c>
      <c r="AD14" s="226">
        <v>6.1036087572574615E-2</v>
      </c>
      <c r="AE14" s="226">
        <v>6.1036087572574615E-2</v>
      </c>
      <c r="AF14" s="226">
        <v>6.1036087572574615E-2</v>
      </c>
      <c r="AG14" s="226">
        <v>6.1036087572574615E-2</v>
      </c>
    </row>
    <row r="15" spans="1:33">
      <c r="A15">
        <f t="shared" si="1"/>
        <v>365</v>
      </c>
      <c r="B15" s="226">
        <v>6.1036087572574615E-2</v>
      </c>
      <c r="C15" s="226">
        <v>6.1036087572574615E-2</v>
      </c>
      <c r="D15" s="226">
        <v>6.1036087572574615E-2</v>
      </c>
      <c r="E15" s="226">
        <v>6.1036087572574615E-2</v>
      </c>
      <c r="F15" s="226">
        <v>6.1036087572574615E-2</v>
      </c>
      <c r="G15" s="226">
        <v>6.1036087572574615E-2</v>
      </c>
      <c r="H15" s="226">
        <v>6.1036087572574615E-2</v>
      </c>
      <c r="I15" s="226">
        <v>6.1036087572574615E-2</v>
      </c>
      <c r="J15" s="226">
        <v>6.1036087572574615E-2</v>
      </c>
      <c r="K15" s="226">
        <v>0</v>
      </c>
      <c r="L15" s="226">
        <v>6.1036087572574615E-2</v>
      </c>
      <c r="M15" s="226">
        <v>6.1036087572574615E-2</v>
      </c>
      <c r="N15" s="226">
        <v>6.1036087572574615E-2</v>
      </c>
      <c r="O15" s="226">
        <v>6.1036087572574615E-2</v>
      </c>
      <c r="P15" s="226">
        <v>6.1036087572574615E-2</v>
      </c>
      <c r="Q15" s="226">
        <v>6.1036087572574615E-2</v>
      </c>
      <c r="R15" s="226">
        <v>6.1036087572574615E-2</v>
      </c>
      <c r="S15" s="226">
        <v>6.1036087572574615E-2</v>
      </c>
      <c r="T15" s="226">
        <v>6.1036087572574615E-2</v>
      </c>
      <c r="U15" s="226">
        <v>6.1036087572574615E-2</v>
      </c>
      <c r="V15" s="226"/>
      <c r="W15" s="226">
        <v>6.1036087572574615E-2</v>
      </c>
      <c r="X15" s="226">
        <v>6.1036087572574615E-2</v>
      </c>
      <c r="Y15" s="226">
        <v>6.1036087572574615E-2</v>
      </c>
      <c r="Z15" s="226">
        <v>6.1036087572574615E-2</v>
      </c>
      <c r="AA15" s="226">
        <v>0</v>
      </c>
      <c r="AB15" s="226">
        <v>6.1036087572574615E-2</v>
      </c>
      <c r="AC15" s="226">
        <v>0</v>
      </c>
      <c r="AD15" s="226">
        <v>6.1036087572574615E-2</v>
      </c>
      <c r="AE15" s="226">
        <v>6.1036087572574615E-2</v>
      </c>
      <c r="AF15" s="226">
        <v>6.1036087572574615E-2</v>
      </c>
      <c r="AG15" s="226">
        <v>6.1036087572574615E-2</v>
      </c>
    </row>
    <row r="16" spans="1:33">
      <c r="A16">
        <f t="shared" si="1"/>
        <v>370</v>
      </c>
      <c r="B16" s="226">
        <v>6.1036087572574615E-2</v>
      </c>
      <c r="C16" s="226">
        <v>6.1036087572574615E-2</v>
      </c>
      <c r="D16" s="226">
        <v>6.1036087572574615E-2</v>
      </c>
      <c r="E16" s="226">
        <v>6.1036087572574615E-2</v>
      </c>
      <c r="F16" s="226">
        <v>6.1036087572574615E-2</v>
      </c>
      <c r="G16" s="226">
        <v>6.1036087572574615E-2</v>
      </c>
      <c r="H16" s="226">
        <v>6.1036087572574615E-2</v>
      </c>
      <c r="I16" s="226">
        <v>6.1036087572574615E-2</v>
      </c>
      <c r="J16" s="226">
        <v>6.1036087572574615E-2</v>
      </c>
      <c r="K16" s="226">
        <v>0</v>
      </c>
      <c r="L16" s="226">
        <v>6.1036087572574615E-2</v>
      </c>
      <c r="M16" s="226">
        <v>6.1036087572574615E-2</v>
      </c>
      <c r="N16" s="226">
        <v>6.1036087572574615E-2</v>
      </c>
      <c r="O16" s="226">
        <v>6.1036087572574615E-2</v>
      </c>
      <c r="P16" s="226">
        <v>6.1036087572574615E-2</v>
      </c>
      <c r="Q16" s="226">
        <v>6.1036087572574615E-2</v>
      </c>
      <c r="R16" s="226">
        <v>6.1036087572574615E-2</v>
      </c>
      <c r="S16" s="226">
        <v>6.1036087572574615E-2</v>
      </c>
      <c r="T16" s="226">
        <v>6.1036087572574615E-2</v>
      </c>
      <c r="U16" s="226">
        <v>6.1036087572574615E-2</v>
      </c>
      <c r="V16" s="226"/>
      <c r="W16" s="226">
        <v>6.1036087572574615E-2</v>
      </c>
      <c r="X16" s="226">
        <v>6.1036087572574615E-2</v>
      </c>
      <c r="Y16" s="226">
        <v>6.1036087572574615E-2</v>
      </c>
      <c r="Z16" s="226">
        <v>6.1036087572574615E-2</v>
      </c>
      <c r="AA16" s="226">
        <v>0</v>
      </c>
      <c r="AB16" s="226">
        <v>6.1036087572574615E-2</v>
      </c>
      <c r="AC16" s="226">
        <v>0</v>
      </c>
      <c r="AD16" s="226">
        <v>6.1036087572574615E-2</v>
      </c>
      <c r="AE16" s="226">
        <v>6.1036087572574615E-2</v>
      </c>
      <c r="AF16" s="226">
        <v>6.1036087572574615E-2</v>
      </c>
      <c r="AG16" s="226">
        <v>6.1036087572574615E-2</v>
      </c>
    </row>
    <row r="17" spans="1:33">
      <c r="A17">
        <f t="shared" si="1"/>
        <v>375</v>
      </c>
      <c r="B17" s="226">
        <v>0</v>
      </c>
      <c r="C17" s="226">
        <v>6.1036087572574615E-2</v>
      </c>
      <c r="D17" s="226">
        <v>6.1036087572574615E-2</v>
      </c>
      <c r="E17" s="226">
        <v>6.1036087572574615E-2</v>
      </c>
      <c r="F17" s="226">
        <v>6.1036087572574615E-2</v>
      </c>
      <c r="G17" s="226">
        <v>6.1036087572574615E-2</v>
      </c>
      <c r="H17" s="226">
        <v>0</v>
      </c>
      <c r="I17" s="226">
        <v>0</v>
      </c>
      <c r="J17" s="226">
        <v>6.1036087572574615E-2</v>
      </c>
      <c r="K17" s="226">
        <v>0</v>
      </c>
      <c r="L17" s="226">
        <v>6.1036087572574615E-2</v>
      </c>
      <c r="M17" s="226">
        <v>6.1036087572574615E-2</v>
      </c>
      <c r="N17" s="226">
        <v>6.1036087572574615E-2</v>
      </c>
      <c r="O17" s="226">
        <v>6.1036087572574615E-2</v>
      </c>
      <c r="P17" s="226">
        <v>0</v>
      </c>
      <c r="Q17" s="226">
        <v>6.1036087572574615E-2</v>
      </c>
      <c r="R17" s="226">
        <v>6.1036087572574615E-2</v>
      </c>
      <c r="S17" s="226">
        <v>6.1036087572574615E-2</v>
      </c>
      <c r="T17" s="226">
        <v>6.1036087572574615E-2</v>
      </c>
      <c r="U17" s="226">
        <v>6.1036087572574615E-2</v>
      </c>
      <c r="V17" s="226"/>
      <c r="W17" s="226">
        <v>6.1036087572574615E-2</v>
      </c>
      <c r="X17" s="226">
        <v>6.1036087572574615E-2</v>
      </c>
      <c r="Y17" s="226">
        <v>6.1036087572574615E-2</v>
      </c>
      <c r="Z17" s="226">
        <v>6.1036087572574615E-2</v>
      </c>
      <c r="AA17" s="226">
        <v>0</v>
      </c>
      <c r="AB17" s="226">
        <v>0</v>
      </c>
      <c r="AC17" s="226">
        <v>0</v>
      </c>
      <c r="AD17" s="226">
        <v>6.1036087572574615E-2</v>
      </c>
      <c r="AE17" s="226">
        <v>6.1036087572574615E-2</v>
      </c>
      <c r="AF17" s="226">
        <v>6.1036087572574615E-2</v>
      </c>
      <c r="AG17" s="226">
        <v>6.1036087572574615E-2</v>
      </c>
    </row>
    <row r="18" spans="1:33">
      <c r="A18">
        <f t="shared" si="1"/>
        <v>380</v>
      </c>
      <c r="B18" s="226">
        <v>0</v>
      </c>
      <c r="C18" s="226">
        <v>6.1036087572574615E-2</v>
      </c>
      <c r="D18" s="226">
        <v>6.1036087572574615E-2</v>
      </c>
      <c r="E18" s="226">
        <v>6.1036087572574615E-2</v>
      </c>
      <c r="F18" s="226">
        <v>6.1036087572574615E-2</v>
      </c>
      <c r="G18" s="226">
        <v>6.1036087572574615E-2</v>
      </c>
      <c r="H18" s="226">
        <v>0</v>
      </c>
      <c r="I18" s="226">
        <v>0</v>
      </c>
      <c r="J18" s="226">
        <v>6.1036087572574615E-2</v>
      </c>
      <c r="K18" s="226">
        <v>0</v>
      </c>
      <c r="L18" s="226">
        <v>6.1036087572574615E-2</v>
      </c>
      <c r="M18" s="226">
        <v>6.1036087572574615E-2</v>
      </c>
      <c r="N18" s="226">
        <v>6.1036087572574615E-2</v>
      </c>
      <c r="O18" s="226">
        <v>6.1036087572574615E-2</v>
      </c>
      <c r="P18" s="226">
        <v>0</v>
      </c>
      <c r="Q18" s="226">
        <v>6.1036087572574615E-2</v>
      </c>
      <c r="R18" s="226">
        <v>6.1036087572574615E-2</v>
      </c>
      <c r="S18" s="226">
        <v>6.1036087572574615E-2</v>
      </c>
      <c r="T18" s="226">
        <v>0</v>
      </c>
      <c r="U18" s="226">
        <v>0</v>
      </c>
      <c r="V18" s="226"/>
      <c r="W18" s="226">
        <v>0</v>
      </c>
      <c r="X18" s="226">
        <v>6.1036087572574615E-2</v>
      </c>
      <c r="Y18" s="226">
        <v>6.1036087572574615E-2</v>
      </c>
      <c r="Z18" s="226">
        <v>6.1036087572574615E-2</v>
      </c>
      <c r="AA18" s="226">
        <v>0</v>
      </c>
      <c r="AB18" s="226">
        <v>0</v>
      </c>
      <c r="AC18" s="226">
        <v>0</v>
      </c>
      <c r="AD18" s="226">
        <v>6.1036087572574615E-2</v>
      </c>
      <c r="AE18" s="226">
        <v>0</v>
      </c>
      <c r="AF18" s="226">
        <v>6.1036087572574615E-2</v>
      </c>
      <c r="AG18" s="226">
        <v>6.1036087572574615E-2</v>
      </c>
    </row>
    <row r="19" spans="1:33">
      <c r="A19">
        <f t="shared" si="1"/>
        <v>385</v>
      </c>
      <c r="B19" s="226">
        <v>0</v>
      </c>
      <c r="C19" s="226">
        <v>6.1036087572574615E-2</v>
      </c>
      <c r="D19" s="226">
        <v>6.1036087572574615E-2</v>
      </c>
      <c r="E19" s="226">
        <v>6.1036087572574615E-2</v>
      </c>
      <c r="F19" s="226">
        <v>6.1036087572574615E-2</v>
      </c>
      <c r="G19" s="226">
        <v>6.1036087572574615E-2</v>
      </c>
      <c r="H19" s="226">
        <v>0</v>
      </c>
      <c r="I19" s="226">
        <v>0</v>
      </c>
      <c r="J19" s="226">
        <v>6.1036087572574615E-2</v>
      </c>
      <c r="K19" s="226">
        <v>0</v>
      </c>
      <c r="L19" s="226">
        <v>6.1036087572574615E-2</v>
      </c>
      <c r="M19" s="226">
        <v>6.1036087572574615E-2</v>
      </c>
      <c r="N19" s="226">
        <v>6.1036087572574615E-2</v>
      </c>
      <c r="O19" s="226">
        <v>6.1036087572574615E-2</v>
      </c>
      <c r="P19" s="226">
        <v>0</v>
      </c>
      <c r="Q19" s="226">
        <v>6.1036087572574615E-2</v>
      </c>
      <c r="R19" s="226">
        <v>6.1036087572574615E-2</v>
      </c>
      <c r="S19" s="226">
        <v>0</v>
      </c>
      <c r="T19" s="226">
        <v>0</v>
      </c>
      <c r="U19" s="226">
        <v>0</v>
      </c>
      <c r="V19" s="226"/>
      <c r="W19" s="226">
        <v>0</v>
      </c>
      <c r="X19" s="226">
        <v>6.1036087572574615E-2</v>
      </c>
      <c r="Y19" s="226">
        <v>6.1036087572574615E-2</v>
      </c>
      <c r="Z19" s="226">
        <v>6.1036087572574615E-2</v>
      </c>
      <c r="AA19" s="226">
        <v>0</v>
      </c>
      <c r="AB19" s="226">
        <v>0</v>
      </c>
      <c r="AC19" s="226">
        <v>0</v>
      </c>
      <c r="AD19" s="226">
        <v>6.1036087572574615E-2</v>
      </c>
      <c r="AE19" s="226">
        <v>0</v>
      </c>
      <c r="AF19" s="226">
        <v>6.1036087572574615E-2</v>
      </c>
      <c r="AG19" s="226">
        <v>6.1036087572574615E-2</v>
      </c>
    </row>
    <row r="20" spans="1:33">
      <c r="A20">
        <f t="shared" si="1"/>
        <v>390</v>
      </c>
      <c r="B20" s="226">
        <v>0</v>
      </c>
      <c r="C20" s="226">
        <v>6.1036087572574615E-2</v>
      </c>
      <c r="D20" s="226">
        <v>6.1036087572574615E-2</v>
      </c>
      <c r="E20" s="226">
        <v>6.1036087572574615E-2</v>
      </c>
      <c r="F20" s="226">
        <v>6.1036087572574615E-2</v>
      </c>
      <c r="G20" s="226">
        <v>6.1036087572574615E-2</v>
      </c>
      <c r="H20" s="226">
        <v>0</v>
      </c>
      <c r="I20" s="226">
        <v>0</v>
      </c>
      <c r="J20" s="226">
        <v>6.1036087572574615E-2</v>
      </c>
      <c r="K20" s="226">
        <v>0</v>
      </c>
      <c r="L20" s="226">
        <v>6.1036087572574615E-2</v>
      </c>
      <c r="M20" s="226">
        <v>6.1036087572574615E-2</v>
      </c>
      <c r="N20" s="226">
        <v>6.1036087572574615E-2</v>
      </c>
      <c r="O20" s="226">
        <v>6.1036087572574615E-2</v>
      </c>
      <c r="P20" s="226">
        <v>0</v>
      </c>
      <c r="Q20" s="226">
        <v>6.1036087572574615E-2</v>
      </c>
      <c r="R20" s="226">
        <v>6.1036087572574615E-2</v>
      </c>
      <c r="S20" s="226">
        <v>6.1036087572574615E-2</v>
      </c>
      <c r="T20" s="226">
        <v>0</v>
      </c>
      <c r="U20" s="226">
        <v>0</v>
      </c>
      <c r="V20" s="226"/>
      <c r="W20" s="226">
        <v>0</v>
      </c>
      <c r="X20" s="226">
        <v>6.1036087572574615E-2</v>
      </c>
      <c r="Y20" s="226">
        <v>6.1036087572574615E-2</v>
      </c>
      <c r="Z20" s="226">
        <v>6.1036087572574615E-2</v>
      </c>
      <c r="AA20" s="226">
        <v>0</v>
      </c>
      <c r="AB20" s="226">
        <v>0</v>
      </c>
      <c r="AC20" s="226">
        <v>0</v>
      </c>
      <c r="AD20" s="226">
        <v>6.1036087572574615E-2</v>
      </c>
      <c r="AE20" s="226">
        <v>0</v>
      </c>
      <c r="AF20" s="226">
        <v>6.1036087572574615E-2</v>
      </c>
      <c r="AG20" s="226">
        <v>6.1036087572574615E-2</v>
      </c>
    </row>
    <row r="21" spans="1:33">
      <c r="A21">
        <f t="shared" si="1"/>
        <v>395</v>
      </c>
      <c r="B21" s="226">
        <v>6.1036087572574615E-2</v>
      </c>
      <c r="C21" s="226">
        <v>0.12207217514514923</v>
      </c>
      <c r="D21" s="226">
        <v>6.1036087572574615E-2</v>
      </c>
      <c r="E21" s="226">
        <v>6.1036087572574615E-2</v>
      </c>
      <c r="F21" s="226">
        <v>6.1036087572574615E-2</v>
      </c>
      <c r="G21" s="226">
        <v>6.1036087572574615E-2</v>
      </c>
      <c r="H21" s="226">
        <v>0.12207217514514923</v>
      </c>
      <c r="I21" s="226">
        <v>0</v>
      </c>
      <c r="J21" s="226">
        <v>6.1036087572574615E-2</v>
      </c>
      <c r="K21" s="226">
        <v>6.1036087572574615E-2</v>
      </c>
      <c r="L21" s="226">
        <v>0.12207217514514923</v>
      </c>
      <c r="M21" s="226">
        <v>0.12207217514514923</v>
      </c>
      <c r="N21" s="226">
        <v>0.12207217514514923</v>
      </c>
      <c r="O21" s="226">
        <v>0.12207217514514923</v>
      </c>
      <c r="P21" s="226">
        <v>0.12207217514514923</v>
      </c>
      <c r="Q21" s="226">
        <v>0.12207217514514923</v>
      </c>
      <c r="R21" s="226">
        <v>6.1036087572574615E-2</v>
      </c>
      <c r="S21" s="226">
        <v>6.1036087572574615E-2</v>
      </c>
      <c r="T21" s="226">
        <v>6.1036087572574615E-2</v>
      </c>
      <c r="U21" s="226">
        <v>6.1036087572574615E-2</v>
      </c>
      <c r="V21" s="226"/>
      <c r="W21" s="226">
        <v>6.1036087572574615E-2</v>
      </c>
      <c r="X21" s="226">
        <v>0.12207217514514923</v>
      </c>
      <c r="Y21" s="226">
        <v>0.12207217514514923</v>
      </c>
      <c r="Z21" s="226">
        <v>0.12207217514514923</v>
      </c>
      <c r="AA21" s="226">
        <v>6.1036087572574615E-2</v>
      </c>
      <c r="AB21" s="226">
        <v>6.1036087572574615E-2</v>
      </c>
      <c r="AC21" s="226">
        <v>6.1036087572574615E-2</v>
      </c>
      <c r="AD21" s="226">
        <v>0.12207217514514923</v>
      </c>
      <c r="AE21" s="226">
        <v>0.12207217514514923</v>
      </c>
      <c r="AF21" s="226">
        <v>0.12207217514514923</v>
      </c>
      <c r="AG21" s="226">
        <v>0.12207217514514923</v>
      </c>
    </row>
    <row r="22" spans="1:33">
      <c r="A22">
        <f t="shared" si="1"/>
        <v>400</v>
      </c>
      <c r="B22" s="226">
        <v>0.12207217514514923</v>
      </c>
      <c r="C22" s="226">
        <v>0.18310827016830444</v>
      </c>
      <c r="D22" s="226">
        <v>0.18310827016830444</v>
      </c>
      <c r="E22" s="226">
        <v>0.12207217514514923</v>
      </c>
      <c r="F22" s="226">
        <v>0.12207217514514923</v>
      </c>
      <c r="G22" s="226">
        <v>0.18310827016830444</v>
      </c>
      <c r="H22" s="226">
        <v>0.18310827016830444</v>
      </c>
      <c r="I22" s="226">
        <v>0.18310827016830444</v>
      </c>
      <c r="J22" s="226">
        <v>0.18310827016830444</v>
      </c>
      <c r="K22" s="226">
        <v>0.12207217514514923</v>
      </c>
      <c r="L22" s="226">
        <v>0.24414435029029846</v>
      </c>
      <c r="M22" s="226">
        <v>0.18310827016830444</v>
      </c>
      <c r="N22" s="226">
        <v>0.18310827016830444</v>
      </c>
      <c r="O22" s="226">
        <v>0.12207217514514923</v>
      </c>
      <c r="P22" s="226">
        <v>0.18310827016830444</v>
      </c>
      <c r="Q22" s="226">
        <v>0.12207217514514923</v>
      </c>
      <c r="R22" s="226">
        <v>0.12207217514514923</v>
      </c>
      <c r="S22" s="226">
        <v>0.18310827016830444</v>
      </c>
      <c r="T22" s="226">
        <v>0.12207217514514923</v>
      </c>
      <c r="U22" s="226">
        <v>0.12207217514514923</v>
      </c>
      <c r="V22" s="226"/>
      <c r="W22" s="226">
        <v>0.12207217514514923</v>
      </c>
      <c r="X22" s="226">
        <v>0.18310827016830444</v>
      </c>
      <c r="Y22" s="226">
        <v>0.24414435029029846</v>
      </c>
      <c r="Z22" s="226">
        <v>0.12207217514514923</v>
      </c>
      <c r="AA22" s="226">
        <v>0.12207217514514923</v>
      </c>
      <c r="AB22" s="226">
        <v>0.18310827016830444</v>
      </c>
      <c r="AC22" s="226">
        <v>0.18310827016830444</v>
      </c>
      <c r="AD22" s="226">
        <v>0.12207217514514923</v>
      </c>
      <c r="AE22" s="226">
        <v>0.12207217514514923</v>
      </c>
      <c r="AF22" s="226">
        <v>0.18310827016830444</v>
      </c>
      <c r="AG22" s="226">
        <v>0.18310827016830444</v>
      </c>
    </row>
    <row r="23" spans="1:33">
      <c r="A23">
        <f t="shared" si="1"/>
        <v>405</v>
      </c>
      <c r="B23" s="226">
        <v>6.1036087572574615E-2</v>
      </c>
      <c r="C23" s="226">
        <v>0.12207217514514923</v>
      </c>
      <c r="D23" s="226">
        <v>0.12207217514514923</v>
      </c>
      <c r="E23" s="226">
        <v>6.1036087572574615E-2</v>
      </c>
      <c r="F23" s="226">
        <v>6.1036087572574615E-2</v>
      </c>
      <c r="G23" s="226">
        <v>0.18310827016830444</v>
      </c>
      <c r="H23" s="226">
        <v>6.1036087572574615E-2</v>
      </c>
      <c r="I23" s="226">
        <v>0.18310827016830444</v>
      </c>
      <c r="J23" s="226">
        <v>0.18310827016830444</v>
      </c>
      <c r="K23" s="226">
        <v>6.1036087572574615E-2</v>
      </c>
      <c r="L23" s="226">
        <v>0.12207217514514923</v>
      </c>
      <c r="M23" s="226">
        <v>0.12207217514514923</v>
      </c>
      <c r="N23" s="226">
        <v>0.12207217514514923</v>
      </c>
      <c r="O23" s="226">
        <v>6.1036087572574615E-2</v>
      </c>
      <c r="P23" s="226">
        <v>0.12207217514514923</v>
      </c>
      <c r="Q23" s="226">
        <v>6.1036087572574615E-2</v>
      </c>
      <c r="R23" s="226">
        <v>6.1036087572574615E-2</v>
      </c>
      <c r="S23" s="226">
        <v>0.12207217514514923</v>
      </c>
      <c r="T23" s="226">
        <v>6.1036087572574615E-2</v>
      </c>
      <c r="U23" s="226">
        <v>6.1036087572574615E-2</v>
      </c>
      <c r="V23" s="226"/>
      <c r="W23" s="226">
        <v>6.1036087572574615E-2</v>
      </c>
      <c r="X23" s="226">
        <v>0.12207217514514923</v>
      </c>
      <c r="Y23" s="226">
        <v>0.12207217514514923</v>
      </c>
      <c r="Z23" s="226">
        <v>6.1036087572574615E-2</v>
      </c>
      <c r="AA23" s="226">
        <v>6.1036087572574615E-2</v>
      </c>
      <c r="AB23" s="226">
        <v>6.1036087572574615E-2</v>
      </c>
      <c r="AC23" s="226">
        <v>0.12207217514514923</v>
      </c>
      <c r="AD23" s="226">
        <v>6.1036087572574615E-2</v>
      </c>
      <c r="AE23" s="226">
        <v>6.1036087572574615E-2</v>
      </c>
      <c r="AF23" s="226">
        <v>6.1036087572574615E-2</v>
      </c>
      <c r="AG23" s="226">
        <v>0.12207217514514923</v>
      </c>
    </row>
    <row r="24" spans="1:33">
      <c r="A24">
        <f t="shared" si="1"/>
        <v>410</v>
      </c>
      <c r="B24" s="226">
        <v>0.12207217514514923</v>
      </c>
      <c r="C24" s="226">
        <v>6.1036087572574615E-2</v>
      </c>
      <c r="D24" s="226">
        <v>0.12207217514514923</v>
      </c>
      <c r="E24" s="226">
        <v>0.12207217514514923</v>
      </c>
      <c r="F24" s="226">
        <v>0.12207217514514923</v>
      </c>
      <c r="G24" s="226">
        <v>0.12207217514514923</v>
      </c>
      <c r="H24" s="226">
        <v>0.12207217514514923</v>
      </c>
      <c r="I24" s="226">
        <v>0.12207217514514923</v>
      </c>
      <c r="J24" s="226">
        <v>0.12207217514514923</v>
      </c>
      <c r="K24" s="226">
        <v>0.12207217514514923</v>
      </c>
      <c r="L24" s="226">
        <v>0.18310827016830444</v>
      </c>
      <c r="M24" s="226">
        <v>0.18310827016830444</v>
      </c>
      <c r="N24" s="226">
        <v>0.18310827016830444</v>
      </c>
      <c r="O24" s="226">
        <v>6.1036087572574615E-2</v>
      </c>
      <c r="P24" s="226">
        <v>0.18310827016830444</v>
      </c>
      <c r="Q24" s="226">
        <v>0.12207217514514923</v>
      </c>
      <c r="R24" s="226">
        <v>0.12207217514514923</v>
      </c>
      <c r="S24" s="226">
        <v>0.18310827016830444</v>
      </c>
      <c r="T24" s="226">
        <v>0.12207217514514923</v>
      </c>
      <c r="U24" s="226">
        <v>6.1036087572574615E-2</v>
      </c>
      <c r="V24" s="226"/>
      <c r="W24" s="226">
        <v>6.1036087572574615E-2</v>
      </c>
      <c r="X24" s="226">
        <v>0.18310827016830444</v>
      </c>
      <c r="Y24" s="226">
        <v>0.18310827016830444</v>
      </c>
      <c r="Z24" s="226">
        <v>0.12207217514514923</v>
      </c>
      <c r="AA24" s="226">
        <v>0.18310827016830444</v>
      </c>
      <c r="AB24" s="226">
        <v>0.12207217514514923</v>
      </c>
      <c r="AC24" s="226">
        <v>0.12207217514514923</v>
      </c>
      <c r="AD24" s="226">
        <v>0.24414435029029846</v>
      </c>
      <c r="AE24" s="226">
        <v>6.1036087572574615E-2</v>
      </c>
      <c r="AF24" s="226">
        <v>0.12207217514514923</v>
      </c>
      <c r="AG24" s="226">
        <v>0.12207217514514923</v>
      </c>
    </row>
    <row r="25" spans="1:33">
      <c r="A25">
        <f t="shared" si="1"/>
        <v>415</v>
      </c>
      <c r="B25" s="226">
        <v>0.24414435029029846</v>
      </c>
      <c r="C25" s="226">
        <v>0.18310827016830444</v>
      </c>
      <c r="D25" s="226">
        <v>0.24414435029029846</v>
      </c>
      <c r="E25" s="226">
        <v>0.24414435029029846</v>
      </c>
      <c r="F25" s="226">
        <v>0.24414435029029846</v>
      </c>
      <c r="G25" s="226">
        <v>0.30518043041229248</v>
      </c>
      <c r="H25" s="226">
        <v>0.24414435029029846</v>
      </c>
      <c r="I25" s="226">
        <v>0.18310827016830444</v>
      </c>
      <c r="J25" s="226">
        <v>0.24414435029029846</v>
      </c>
      <c r="K25" s="226">
        <v>0.30518043041229248</v>
      </c>
      <c r="L25" s="226">
        <v>0.24414435029029846</v>
      </c>
      <c r="M25" s="226">
        <v>0.30518043041229248</v>
      </c>
      <c r="N25" s="226">
        <v>0.30518043041229248</v>
      </c>
      <c r="O25" s="226">
        <v>0.18310827016830444</v>
      </c>
      <c r="P25" s="226">
        <v>0.24414435029029846</v>
      </c>
      <c r="Q25" s="226">
        <v>0.24414435029029846</v>
      </c>
      <c r="R25" s="226">
        <v>0.24414435029029846</v>
      </c>
      <c r="S25" s="226">
        <v>0.30518043041229248</v>
      </c>
      <c r="T25" s="226">
        <v>0.24414435029029846</v>
      </c>
      <c r="U25" s="226">
        <v>0.18310827016830444</v>
      </c>
      <c r="V25" s="226"/>
      <c r="W25" s="226">
        <v>0.18310827016830444</v>
      </c>
      <c r="X25" s="226">
        <v>0.30518043041229248</v>
      </c>
      <c r="Y25" s="226">
        <v>0.36621654033660889</v>
      </c>
      <c r="Z25" s="226">
        <v>0.24414435029029846</v>
      </c>
      <c r="AA25" s="226">
        <v>0.30518043041229248</v>
      </c>
      <c r="AB25" s="226">
        <v>0.24414435029029846</v>
      </c>
      <c r="AC25" s="226">
        <v>0.30518043041229248</v>
      </c>
      <c r="AD25" s="226">
        <v>0.30518043041229248</v>
      </c>
      <c r="AE25" s="226">
        <v>0.18310827016830444</v>
      </c>
      <c r="AF25" s="226">
        <v>0.18310827016830444</v>
      </c>
      <c r="AG25" s="226">
        <v>0.24414435029029846</v>
      </c>
    </row>
    <row r="26" spans="1:33">
      <c r="A26">
        <f t="shared" si="1"/>
        <v>420</v>
      </c>
      <c r="B26" s="226">
        <v>0.30518043041229248</v>
      </c>
      <c r="C26" s="226">
        <v>0.18310827016830444</v>
      </c>
      <c r="D26" s="226">
        <v>0.24414435029029846</v>
      </c>
      <c r="E26" s="226">
        <v>0.24414435029029846</v>
      </c>
      <c r="F26" s="226">
        <v>0.18310827016830444</v>
      </c>
      <c r="G26" s="226">
        <v>0.30518043041229248</v>
      </c>
      <c r="H26" s="226">
        <v>0.24414435029029846</v>
      </c>
      <c r="I26" s="226">
        <v>0.18310827016830444</v>
      </c>
      <c r="J26" s="226">
        <v>0.24414435029029846</v>
      </c>
      <c r="K26" s="226">
        <v>0.24414435029029846</v>
      </c>
      <c r="L26" s="226">
        <v>0.30518043041229248</v>
      </c>
      <c r="M26" s="226">
        <v>0.30518043041229248</v>
      </c>
      <c r="N26" s="226">
        <v>0.24414435029029846</v>
      </c>
      <c r="O26" s="226">
        <v>0.18310827016830444</v>
      </c>
      <c r="P26" s="226">
        <v>0.30518043041229248</v>
      </c>
      <c r="Q26" s="226">
        <v>0.24414435029029846</v>
      </c>
      <c r="R26" s="226">
        <v>0.24414435029029846</v>
      </c>
      <c r="S26" s="226">
        <v>0.24414435029029846</v>
      </c>
      <c r="T26" s="226">
        <v>0.18310827016830444</v>
      </c>
      <c r="U26" s="226">
        <v>0.18310827016830444</v>
      </c>
      <c r="V26" s="226"/>
      <c r="W26" s="226">
        <v>0.24414435029029846</v>
      </c>
      <c r="X26" s="226">
        <v>0.36621654033660889</v>
      </c>
      <c r="Y26" s="226">
        <v>0.36621654033660889</v>
      </c>
      <c r="Z26" s="226">
        <v>0.24414435029029846</v>
      </c>
      <c r="AA26" s="226">
        <v>0.24414435029029846</v>
      </c>
      <c r="AB26" s="226">
        <v>0.18310827016830444</v>
      </c>
      <c r="AC26" s="226">
        <v>0.30518043041229248</v>
      </c>
      <c r="AD26" s="226">
        <v>0.30518043041229248</v>
      </c>
      <c r="AE26" s="226">
        <v>0.18310827016830444</v>
      </c>
      <c r="AF26" s="226">
        <v>0.18310827016830444</v>
      </c>
      <c r="AG26" s="226">
        <v>0.24414435029029846</v>
      </c>
    </row>
    <row r="27" spans="1:33">
      <c r="A27">
        <f t="shared" si="1"/>
        <v>425</v>
      </c>
      <c r="B27" s="226">
        <v>0.48828870058059692</v>
      </c>
      <c r="C27" s="226">
        <v>0.24414435029029846</v>
      </c>
      <c r="D27" s="226">
        <v>0.30518043041229248</v>
      </c>
      <c r="E27" s="226">
        <v>0.42725262045860291</v>
      </c>
      <c r="F27" s="226">
        <v>0.30518043041229248</v>
      </c>
      <c r="G27" s="226">
        <v>0.48828870058059692</v>
      </c>
      <c r="H27" s="226">
        <v>0.54932481050491333</v>
      </c>
      <c r="I27" s="226">
        <v>0.30518043041229248</v>
      </c>
      <c r="J27" s="226">
        <v>0.24414435029029846</v>
      </c>
      <c r="K27" s="226">
        <v>0.42725262045860291</v>
      </c>
      <c r="L27" s="226">
        <v>0.42725262045860291</v>
      </c>
      <c r="M27" s="226">
        <v>0.61036086082458496</v>
      </c>
      <c r="N27" s="226">
        <v>0.42725262045860291</v>
      </c>
      <c r="O27" s="226">
        <v>0.36621654033660889</v>
      </c>
      <c r="P27" s="226">
        <v>0.48828870058059692</v>
      </c>
      <c r="Q27" s="226">
        <v>0.42725262045860291</v>
      </c>
      <c r="R27" s="226">
        <v>0.42725262045860291</v>
      </c>
      <c r="S27" s="226">
        <v>0.42725262045860291</v>
      </c>
      <c r="T27" s="226">
        <v>0.36621654033660889</v>
      </c>
      <c r="U27" s="226">
        <v>0.30518043041229248</v>
      </c>
      <c r="V27" s="226"/>
      <c r="W27" s="226">
        <v>0.36621654033660889</v>
      </c>
      <c r="X27" s="226">
        <v>0.61036086082458496</v>
      </c>
      <c r="Y27" s="226">
        <v>0.54932481050491333</v>
      </c>
      <c r="Z27" s="226">
        <v>0.36621654033660889</v>
      </c>
      <c r="AA27" s="226">
        <v>0.48828870058059692</v>
      </c>
      <c r="AB27" s="226">
        <v>0.36621654033660889</v>
      </c>
      <c r="AC27" s="226">
        <v>0.61036086082458496</v>
      </c>
      <c r="AD27" s="226">
        <v>0.54932481050491333</v>
      </c>
      <c r="AE27" s="226">
        <v>0.42725262045860291</v>
      </c>
      <c r="AF27" s="226">
        <v>0.42725262045860291</v>
      </c>
      <c r="AG27" s="226">
        <v>0.54932481050491333</v>
      </c>
    </row>
    <row r="28" spans="1:33">
      <c r="A28">
        <f t="shared" si="1"/>
        <v>430</v>
      </c>
      <c r="B28" s="226">
        <v>0.67139697074890137</v>
      </c>
      <c r="C28" s="226">
        <v>0.42725262045860291</v>
      </c>
      <c r="D28" s="226">
        <v>0.67139697074890137</v>
      </c>
      <c r="E28" s="226">
        <v>0.54932481050491333</v>
      </c>
      <c r="F28" s="226">
        <v>0.67139697074890137</v>
      </c>
      <c r="G28" s="226">
        <v>0.61036086082458496</v>
      </c>
      <c r="H28" s="226">
        <v>0.73243308067321777</v>
      </c>
      <c r="I28" s="226">
        <v>0.48828870058059692</v>
      </c>
      <c r="J28" s="226">
        <v>0.48828870058059692</v>
      </c>
      <c r="K28" s="226">
        <v>0.54932481050491333</v>
      </c>
      <c r="L28" s="226">
        <v>0.67139697074890137</v>
      </c>
      <c r="M28" s="226">
        <v>0.73243308067321777</v>
      </c>
      <c r="N28" s="226">
        <v>0.54932481050491333</v>
      </c>
      <c r="O28" s="226">
        <v>0.48828870058059692</v>
      </c>
      <c r="P28" s="226">
        <v>0.61036086082458496</v>
      </c>
      <c r="Q28" s="226">
        <v>0.54932481050491333</v>
      </c>
      <c r="R28" s="226">
        <v>0.54932481050491333</v>
      </c>
      <c r="S28" s="226">
        <v>0.61036086082458496</v>
      </c>
      <c r="T28" s="226">
        <v>0.73243308067321777</v>
      </c>
      <c r="U28" s="226">
        <v>0.48828870058059692</v>
      </c>
      <c r="V28" s="226"/>
      <c r="W28" s="226">
        <v>0.42725262045860291</v>
      </c>
      <c r="X28" s="226">
        <v>0.73243308067321777</v>
      </c>
      <c r="Y28" s="226">
        <v>0.67139697074890137</v>
      </c>
      <c r="Z28" s="226">
        <v>0.54932481050491333</v>
      </c>
      <c r="AA28" s="226">
        <v>0.54932481050491333</v>
      </c>
      <c r="AB28" s="226">
        <v>0.73243308067321777</v>
      </c>
      <c r="AC28" s="226">
        <v>0.61036086082458496</v>
      </c>
      <c r="AD28" s="226">
        <v>0.61036086082458496</v>
      </c>
      <c r="AE28" s="226">
        <v>0.54932481050491333</v>
      </c>
      <c r="AF28" s="226">
        <v>0.54932481050491333</v>
      </c>
      <c r="AG28" s="226">
        <v>0.67139697074890137</v>
      </c>
    </row>
    <row r="29" spans="1:33">
      <c r="A29">
        <f t="shared" si="1"/>
        <v>435</v>
      </c>
      <c r="B29" s="226">
        <v>0.42725262045860291</v>
      </c>
      <c r="C29" s="226">
        <v>0.67139697074890137</v>
      </c>
      <c r="D29" s="226">
        <v>0.61036086082458496</v>
      </c>
      <c r="E29" s="226">
        <v>0.42725262045860291</v>
      </c>
      <c r="F29" s="226">
        <v>0.61036086082458496</v>
      </c>
      <c r="G29" s="226">
        <v>0.42725262045860291</v>
      </c>
      <c r="H29" s="226">
        <v>0.42725262045860291</v>
      </c>
      <c r="I29" s="226">
        <v>0.61036086082458496</v>
      </c>
      <c r="J29" s="226">
        <v>0.61036086082458496</v>
      </c>
      <c r="K29" s="226">
        <v>0.42725262045860291</v>
      </c>
      <c r="L29" s="226">
        <v>0.54932481050491333</v>
      </c>
      <c r="M29" s="226">
        <v>0.42725262045860291</v>
      </c>
      <c r="N29" s="226">
        <v>0.36621654033660889</v>
      </c>
      <c r="O29" s="226">
        <v>0.48828870058059692</v>
      </c>
      <c r="P29" s="226">
        <v>0.42725262045860291</v>
      </c>
      <c r="Q29" s="226">
        <v>0.67139697074890137</v>
      </c>
      <c r="R29" s="226">
        <v>0.61036086082458496</v>
      </c>
      <c r="S29" s="226">
        <v>0.42725262045860291</v>
      </c>
      <c r="T29" s="226">
        <v>0.54932481050491333</v>
      </c>
      <c r="U29" s="226">
        <v>0.67139697074890137</v>
      </c>
      <c r="V29" s="226"/>
      <c r="W29" s="226">
        <v>0.48828870058059692</v>
      </c>
      <c r="X29" s="226">
        <v>0.42725262045860291</v>
      </c>
      <c r="Y29" s="226">
        <v>0.48828870058059692</v>
      </c>
      <c r="Z29" s="226">
        <v>0.67139697074890137</v>
      </c>
      <c r="AA29" s="226">
        <v>0.36621654033660889</v>
      </c>
      <c r="AB29" s="226">
        <v>0.67139697074890137</v>
      </c>
      <c r="AC29" s="226">
        <v>0.36621654033660889</v>
      </c>
      <c r="AD29" s="226">
        <v>0.42725262045860291</v>
      </c>
      <c r="AE29" s="226">
        <v>0.54932481050491333</v>
      </c>
      <c r="AF29" s="226">
        <v>0.61036086082458496</v>
      </c>
      <c r="AG29" s="226">
        <v>0.61036086082458496</v>
      </c>
    </row>
    <row r="30" spans="1:33">
      <c r="A30">
        <f t="shared" si="1"/>
        <v>440</v>
      </c>
      <c r="B30" s="226">
        <v>0.48828870058059692</v>
      </c>
      <c r="C30" s="226">
        <v>0.61036086082458496</v>
      </c>
      <c r="D30" s="226">
        <v>0.42725262045860291</v>
      </c>
      <c r="E30" s="226">
        <v>0.42725262045860291</v>
      </c>
      <c r="F30" s="226">
        <v>0.42725262045860291</v>
      </c>
      <c r="G30" s="226">
        <v>0.36621654033660889</v>
      </c>
      <c r="H30" s="226">
        <v>0.42725262045860291</v>
      </c>
      <c r="I30" s="226">
        <v>0.48828870058059692</v>
      </c>
      <c r="J30" s="226">
        <v>0.48828870058059692</v>
      </c>
      <c r="K30" s="226">
        <v>0.36621654033660889</v>
      </c>
      <c r="L30" s="226">
        <v>0.42725262045860291</v>
      </c>
      <c r="M30" s="226">
        <v>0.48828870058059692</v>
      </c>
      <c r="N30" s="226">
        <v>0.30518043041229248</v>
      </c>
      <c r="O30" s="226">
        <v>0.61036086082458496</v>
      </c>
      <c r="P30" s="226">
        <v>0.48828870058059692</v>
      </c>
      <c r="Q30" s="226">
        <v>0.67139697074890137</v>
      </c>
      <c r="R30" s="226">
        <v>0.67139697074890137</v>
      </c>
      <c r="S30" s="226">
        <v>0.36621654033660889</v>
      </c>
      <c r="T30" s="226">
        <v>0.42725262045860291</v>
      </c>
      <c r="U30" s="226">
        <v>0.67139697074890137</v>
      </c>
      <c r="V30" s="226"/>
      <c r="W30" s="226">
        <v>0.67139697074890137</v>
      </c>
      <c r="X30" s="226">
        <v>0.48828870058059692</v>
      </c>
      <c r="Y30" s="226">
        <v>0.42725262045860291</v>
      </c>
      <c r="Z30" s="226">
        <v>0.67139697074890137</v>
      </c>
      <c r="AA30" s="226">
        <v>0.42725262045860291</v>
      </c>
      <c r="AB30" s="226">
        <v>0.48828870058059692</v>
      </c>
      <c r="AC30" s="226">
        <v>0.42725262045860291</v>
      </c>
      <c r="AD30" s="226">
        <v>0.61036086082458496</v>
      </c>
      <c r="AE30" s="226">
        <v>0.67139697074890137</v>
      </c>
      <c r="AF30" s="226">
        <v>0.67139697074890137</v>
      </c>
      <c r="AG30" s="226">
        <v>0.73243308067321777</v>
      </c>
    </row>
    <row r="31" spans="1:33">
      <c r="A31">
        <f t="shared" si="1"/>
        <v>445</v>
      </c>
      <c r="B31" s="226">
        <v>0.73243308067321777</v>
      </c>
      <c r="C31" s="226">
        <v>0.48828870058059692</v>
      </c>
      <c r="D31" s="226">
        <v>0.61036086082458496</v>
      </c>
      <c r="E31" s="226">
        <v>0.7934691309928894</v>
      </c>
      <c r="F31" s="226">
        <v>0.61036086082458496</v>
      </c>
      <c r="G31" s="226">
        <v>0.73243308067321777</v>
      </c>
      <c r="H31" s="226">
        <v>0.73243308067321777</v>
      </c>
      <c r="I31" s="226">
        <v>0.48828870058059692</v>
      </c>
      <c r="J31" s="226">
        <v>0.54932481050491333</v>
      </c>
      <c r="K31" s="226">
        <v>0.85450524091720581</v>
      </c>
      <c r="L31" s="226">
        <v>0.48828870058059692</v>
      </c>
      <c r="M31" s="226">
        <v>0.85450524091720581</v>
      </c>
      <c r="N31" s="226">
        <v>0.7934691309928894</v>
      </c>
      <c r="O31" s="226">
        <v>0.61036086082458496</v>
      </c>
      <c r="P31" s="226">
        <v>0.7934691309928894</v>
      </c>
      <c r="Q31" s="226">
        <v>0.61036086082458496</v>
      </c>
      <c r="R31" s="226">
        <v>0.61036086082458496</v>
      </c>
      <c r="S31" s="226">
        <v>0.85450524091720581</v>
      </c>
      <c r="T31" s="226">
        <v>0.73243308067321777</v>
      </c>
      <c r="U31" s="226">
        <v>0.54932481050491333</v>
      </c>
      <c r="V31" s="226"/>
      <c r="W31" s="226">
        <v>0.67139697074890137</v>
      </c>
      <c r="X31" s="226">
        <v>0.85450524091720581</v>
      </c>
      <c r="Y31" s="226">
        <v>0.97657740116119385</v>
      </c>
      <c r="Z31" s="226">
        <v>0.54932481050491333</v>
      </c>
      <c r="AA31" s="226">
        <v>0.97657740116119385</v>
      </c>
      <c r="AB31" s="226">
        <v>0.67139697074890137</v>
      </c>
      <c r="AC31" s="226">
        <v>0.85450524091720581</v>
      </c>
      <c r="AD31" s="226">
        <v>1.0986496210098267</v>
      </c>
      <c r="AE31" s="226">
        <v>0.67139697074890137</v>
      </c>
      <c r="AF31" s="226">
        <v>0.67139697074890137</v>
      </c>
      <c r="AG31" s="226">
        <v>0.7934691309928894</v>
      </c>
    </row>
    <row r="32" spans="1:33">
      <c r="A32">
        <f t="shared" si="1"/>
        <v>450</v>
      </c>
      <c r="B32" s="226">
        <v>1.4648661613464355</v>
      </c>
      <c r="C32" s="226">
        <v>1.0986496210098267</v>
      </c>
      <c r="D32" s="226">
        <v>1.4038300514221191</v>
      </c>
      <c r="E32" s="226">
        <v>1.0986496210098267</v>
      </c>
      <c r="F32" s="226">
        <v>1.3427939414978027</v>
      </c>
      <c r="G32" s="226">
        <v>1.2207217216491699</v>
      </c>
      <c r="H32" s="226">
        <v>1.5259021520614624</v>
      </c>
      <c r="I32" s="226">
        <v>0.97657740116119385</v>
      </c>
      <c r="J32" s="226">
        <v>1.2207217216491699</v>
      </c>
      <c r="K32" s="226">
        <v>1.2817578315734863</v>
      </c>
      <c r="L32" s="226">
        <v>1.4648661613464355</v>
      </c>
      <c r="M32" s="226">
        <v>1.5259021520614624</v>
      </c>
      <c r="N32" s="226">
        <v>1.2817578315734863</v>
      </c>
      <c r="O32" s="226">
        <v>1.0376135110855103</v>
      </c>
      <c r="P32" s="226">
        <v>1.5869382619857788</v>
      </c>
      <c r="Q32" s="226">
        <v>1.2817578315734863</v>
      </c>
      <c r="R32" s="226">
        <v>1.0986496210098267</v>
      </c>
      <c r="S32" s="226">
        <v>1.3427939414978027</v>
      </c>
      <c r="T32" s="226">
        <v>1.5259021520614624</v>
      </c>
      <c r="U32" s="226">
        <v>1.1596856117248535</v>
      </c>
      <c r="V32" s="226"/>
      <c r="W32" s="226">
        <v>0.97657740116119385</v>
      </c>
      <c r="X32" s="226">
        <v>1.5869382619857788</v>
      </c>
      <c r="Y32" s="226">
        <v>1.5869382619857788</v>
      </c>
      <c r="Z32" s="226">
        <v>1.2207217216491699</v>
      </c>
      <c r="AA32" s="226">
        <v>1.1596856117248535</v>
      </c>
      <c r="AB32" s="226">
        <v>1.5869382619857788</v>
      </c>
      <c r="AC32" s="226">
        <v>1.4648661613464355</v>
      </c>
      <c r="AD32" s="226">
        <v>1.2817578315734863</v>
      </c>
      <c r="AE32" s="226">
        <v>1.1596856117248535</v>
      </c>
      <c r="AF32" s="226">
        <v>1.1596856117248535</v>
      </c>
      <c r="AG32" s="226">
        <v>1.2207217216491699</v>
      </c>
    </row>
    <row r="33" spans="1:33">
      <c r="A33">
        <f t="shared" si="1"/>
        <v>455</v>
      </c>
      <c r="B33" s="226">
        <v>1.6479743719100952</v>
      </c>
      <c r="C33" s="226">
        <v>1.9531548023223877</v>
      </c>
      <c r="D33" s="226">
        <v>2.1972992420196533</v>
      </c>
      <c r="E33" s="226">
        <v>1.0986496210098267</v>
      </c>
      <c r="F33" s="226">
        <v>2.1972992420196533</v>
      </c>
      <c r="G33" s="226">
        <v>1.0986496210098267</v>
      </c>
      <c r="H33" s="226">
        <v>1.770046591758728</v>
      </c>
      <c r="I33" s="226">
        <v>2.0752270221710205</v>
      </c>
      <c r="J33" s="226">
        <v>2.0141909122467041</v>
      </c>
      <c r="K33" s="226">
        <v>1.0376135110855103</v>
      </c>
      <c r="L33" s="226">
        <v>2.319371223449707</v>
      </c>
      <c r="M33" s="226">
        <v>1.5869382619857788</v>
      </c>
      <c r="N33" s="226">
        <v>0.85450524091720581</v>
      </c>
      <c r="O33" s="226">
        <v>1.8310825824737549</v>
      </c>
      <c r="P33" s="226">
        <v>1.8310825824737549</v>
      </c>
      <c r="Q33" s="226">
        <v>2.1972992420196533</v>
      </c>
      <c r="R33" s="226">
        <v>2.0141909122467041</v>
      </c>
      <c r="S33" s="226">
        <v>1.0376135110855103</v>
      </c>
      <c r="T33" s="226">
        <v>2.1362631320953369</v>
      </c>
      <c r="U33" s="226">
        <v>2.0141909122467041</v>
      </c>
      <c r="V33" s="226"/>
      <c r="W33" s="226">
        <v>1.8921186923980713</v>
      </c>
      <c r="X33" s="226">
        <v>1.6479743719100952</v>
      </c>
      <c r="Y33" s="226">
        <v>1.2817578315734863</v>
      </c>
      <c r="Z33" s="226">
        <v>2.0752270221710205</v>
      </c>
      <c r="AA33" s="226">
        <v>1.0376135110855103</v>
      </c>
      <c r="AB33" s="226">
        <v>2.5024795532226563</v>
      </c>
      <c r="AC33" s="226">
        <v>1.3427939414978027</v>
      </c>
      <c r="AD33" s="226">
        <v>1.2207217216491699</v>
      </c>
      <c r="AE33" s="226">
        <v>2.0141909122467041</v>
      </c>
      <c r="AF33" s="226">
        <v>2.0141909122467041</v>
      </c>
      <c r="AG33" s="226">
        <v>2.0141909122467041</v>
      </c>
    </row>
    <row r="34" spans="1:33">
      <c r="A34">
        <f t="shared" si="1"/>
        <v>460</v>
      </c>
      <c r="B34" s="226">
        <v>1.5259021520614624</v>
      </c>
      <c r="C34" s="226">
        <v>2.0752270221710205</v>
      </c>
      <c r="D34" s="226">
        <v>1.770046591758728</v>
      </c>
      <c r="E34" s="226">
        <v>1.8921186923980713</v>
      </c>
      <c r="F34" s="226">
        <v>1.8310825824737549</v>
      </c>
      <c r="G34" s="226">
        <v>1.5869382619857788</v>
      </c>
      <c r="H34" s="226">
        <v>1.6479743719100952</v>
      </c>
      <c r="I34" s="226">
        <v>2.1362631320953369</v>
      </c>
      <c r="J34" s="226">
        <v>1.6479743719100952</v>
      </c>
      <c r="K34" s="226">
        <v>1.6479743719100952</v>
      </c>
      <c r="L34" s="226">
        <v>1.3427939414978027</v>
      </c>
      <c r="M34" s="226">
        <v>1.770046591758728</v>
      </c>
      <c r="N34" s="226">
        <v>1.4648661613464355</v>
      </c>
      <c r="O34" s="226">
        <v>2.2583353519439697</v>
      </c>
      <c r="P34" s="226">
        <v>1.5869382619857788</v>
      </c>
      <c r="Q34" s="226">
        <v>2.1362631320953369</v>
      </c>
      <c r="R34" s="226">
        <v>2.319371223449707</v>
      </c>
      <c r="S34" s="226">
        <v>1.6479743719100952</v>
      </c>
      <c r="T34" s="226">
        <v>1.8921186923980713</v>
      </c>
      <c r="U34" s="226">
        <v>2.0752270221710205</v>
      </c>
      <c r="V34" s="226"/>
      <c r="W34" s="226">
        <v>2.319371223449707</v>
      </c>
      <c r="X34" s="226">
        <v>1.7090104818344116</v>
      </c>
      <c r="Y34" s="226">
        <v>1.8310825824737549</v>
      </c>
      <c r="Z34" s="226">
        <v>2.1362631320953369</v>
      </c>
      <c r="AA34" s="226">
        <v>2.0141909122467041</v>
      </c>
      <c r="AB34" s="226">
        <v>1.9531548023223877</v>
      </c>
      <c r="AC34" s="226">
        <v>1.8310825824737549</v>
      </c>
      <c r="AD34" s="226">
        <v>2.2583353519439697</v>
      </c>
      <c r="AE34" s="226">
        <v>2.5024795532226563</v>
      </c>
      <c r="AF34" s="226">
        <v>2.5024795532226563</v>
      </c>
      <c r="AG34" s="226">
        <v>2.6855878829956055</v>
      </c>
    </row>
    <row r="35" spans="1:33">
      <c r="A35">
        <f t="shared" ref="A35:A66" si="2">A34+A$1</f>
        <v>465</v>
      </c>
      <c r="B35" s="226">
        <v>3.1738765239715576</v>
      </c>
      <c r="C35" s="226">
        <v>1.8921186923980713</v>
      </c>
      <c r="D35" s="226">
        <v>2.8686962127685547</v>
      </c>
      <c r="E35" s="226">
        <v>2.5024795532226563</v>
      </c>
      <c r="F35" s="226">
        <v>3.1128404140472412</v>
      </c>
      <c r="G35" s="226">
        <v>2.9297323226928711</v>
      </c>
      <c r="H35" s="226">
        <v>3.5400931835174561</v>
      </c>
      <c r="I35" s="226">
        <v>1.6479743719100952</v>
      </c>
      <c r="J35" s="226">
        <v>1.8921186923980713</v>
      </c>
      <c r="K35" s="226">
        <v>2.9907681941986084</v>
      </c>
      <c r="L35" s="226">
        <v>2.319371223449707</v>
      </c>
      <c r="M35" s="226">
        <v>3.4180209636688232</v>
      </c>
      <c r="N35" s="226">
        <v>2.9907681941986084</v>
      </c>
      <c r="O35" s="226">
        <v>2.2583353519439697</v>
      </c>
      <c r="P35" s="226">
        <v>3.234912633895874</v>
      </c>
      <c r="Q35" s="226">
        <v>2.0141909122467041</v>
      </c>
      <c r="R35" s="226">
        <v>2.0752270221710205</v>
      </c>
      <c r="S35" s="226">
        <v>3.0518043041229248</v>
      </c>
      <c r="T35" s="226">
        <v>3.9063096046447754</v>
      </c>
      <c r="U35" s="226">
        <v>1.8921186923980713</v>
      </c>
      <c r="V35" s="226"/>
      <c r="W35" s="226">
        <v>2.2583353519439697</v>
      </c>
      <c r="X35" s="226">
        <v>3.6011290550231934</v>
      </c>
      <c r="Y35" s="226">
        <v>3.4790570735931396</v>
      </c>
      <c r="Z35" s="226">
        <v>2.0141909122467041</v>
      </c>
      <c r="AA35" s="226">
        <v>2.6855878829956055</v>
      </c>
      <c r="AB35" s="226">
        <v>3.1738765239715576</v>
      </c>
      <c r="AC35" s="226">
        <v>3.4790570735931396</v>
      </c>
      <c r="AD35" s="226">
        <v>2.9907681941986084</v>
      </c>
      <c r="AE35" s="226">
        <v>2.5635156631469727</v>
      </c>
      <c r="AF35" s="226">
        <v>2.4414434432983398</v>
      </c>
      <c r="AG35" s="226">
        <v>2.8686962127685547</v>
      </c>
    </row>
    <row r="36" spans="1:33">
      <c r="A36">
        <f t="shared" si="2"/>
        <v>470</v>
      </c>
      <c r="B36" s="226">
        <v>3.3569848537445068</v>
      </c>
      <c r="C36" s="226">
        <v>3.6011290550231934</v>
      </c>
      <c r="D36" s="226">
        <v>4.2725262641906738</v>
      </c>
      <c r="E36" s="226">
        <v>2.3804073333740234</v>
      </c>
      <c r="F36" s="226">
        <v>4.5166707038879395</v>
      </c>
      <c r="G36" s="226">
        <v>2.8076601028442383</v>
      </c>
      <c r="H36" s="226">
        <v>3.4180209636688232</v>
      </c>
      <c r="I36" s="226">
        <v>3.4790570735931396</v>
      </c>
      <c r="J36" s="226">
        <v>4.0283818244934082</v>
      </c>
      <c r="K36" s="226">
        <v>2.8686962127685547</v>
      </c>
      <c r="L36" s="226">
        <v>3.9673457145690918</v>
      </c>
      <c r="M36" s="226">
        <v>3.1128404140472412</v>
      </c>
      <c r="N36" s="226">
        <v>2.8076601028442383</v>
      </c>
      <c r="O36" s="226">
        <v>2.8076601028442383</v>
      </c>
      <c r="P36" s="226">
        <v>3.7232012748718262</v>
      </c>
      <c r="Q36" s="226">
        <v>3.7232012748718262</v>
      </c>
      <c r="R36" s="226">
        <v>3.0518043041229248</v>
      </c>
      <c r="S36" s="226">
        <v>2.8076601028442383</v>
      </c>
      <c r="T36" s="226">
        <v>4.455634593963623</v>
      </c>
      <c r="U36" s="226">
        <v>3.3569848537445068</v>
      </c>
      <c r="V36" s="226"/>
      <c r="W36" s="226">
        <v>2.9297323226928711</v>
      </c>
      <c r="X36" s="226">
        <v>3.2959487438201904</v>
      </c>
      <c r="Y36" s="226">
        <v>3.3569848537445068</v>
      </c>
      <c r="Z36" s="226">
        <v>3.5400931835174561</v>
      </c>
      <c r="AA36" s="226">
        <v>2.5635156631469727</v>
      </c>
      <c r="AB36" s="226">
        <v>5.0049591064453125</v>
      </c>
      <c r="AC36" s="226">
        <v>2.9297323226928711</v>
      </c>
      <c r="AD36" s="226">
        <v>2.8686962127685547</v>
      </c>
      <c r="AE36" s="226">
        <v>3.1128404140472412</v>
      </c>
      <c r="AF36" s="226">
        <v>3.1128404140472412</v>
      </c>
      <c r="AG36" s="226">
        <v>3.234912633895874</v>
      </c>
    </row>
    <row r="37" spans="1:33">
      <c r="A37">
        <f t="shared" si="2"/>
        <v>475</v>
      </c>
      <c r="B37" s="226">
        <v>4.455634593963623</v>
      </c>
      <c r="C37" s="226">
        <v>6.3477530479431152</v>
      </c>
      <c r="D37" s="226">
        <v>3.7842373847961426</v>
      </c>
      <c r="E37" s="226">
        <v>4.3945984840393066</v>
      </c>
      <c r="F37" s="226">
        <v>3.9673457145690918</v>
      </c>
      <c r="G37" s="226">
        <v>4.5777063369750977</v>
      </c>
      <c r="H37" s="226">
        <v>4.150454044342041</v>
      </c>
      <c r="I37" s="226">
        <v>5.4932479858398437</v>
      </c>
      <c r="J37" s="226">
        <v>5.2491035461425781</v>
      </c>
      <c r="K37" s="226">
        <v>4.455634593963623</v>
      </c>
      <c r="L37" s="226">
        <v>4.5166707038879395</v>
      </c>
      <c r="M37" s="226">
        <v>4.8218507766723633</v>
      </c>
      <c r="N37" s="226">
        <v>3.9673457145690918</v>
      </c>
      <c r="O37" s="226">
        <v>7.3243303298950195</v>
      </c>
      <c r="P37" s="226">
        <v>5.1880674362182617</v>
      </c>
      <c r="Q37" s="226">
        <v>8.0567636489868164</v>
      </c>
      <c r="R37" s="226">
        <v>7.4464025497436523</v>
      </c>
      <c r="S37" s="226">
        <v>4.3945984840393066</v>
      </c>
      <c r="T37" s="226">
        <v>4.0283818244934082</v>
      </c>
      <c r="U37" s="226">
        <v>6.8970780372619629</v>
      </c>
      <c r="V37" s="226"/>
      <c r="W37" s="226">
        <v>7.8126192092895508</v>
      </c>
      <c r="X37" s="226">
        <v>5.3711757659912109</v>
      </c>
      <c r="Y37" s="226">
        <v>5.3101396560668945</v>
      </c>
      <c r="Z37" s="226">
        <v>7.2022581100463867</v>
      </c>
      <c r="AA37" s="226">
        <v>4.8218507766723633</v>
      </c>
      <c r="AB37" s="226">
        <v>4.8828868865966797</v>
      </c>
      <c r="AC37" s="226">
        <v>5.9205002784729004</v>
      </c>
      <c r="AD37" s="226">
        <v>5.6153202056884766</v>
      </c>
      <c r="AE37" s="226">
        <v>8.3619441986083984</v>
      </c>
      <c r="AF37" s="226">
        <v>8.0567636489868164</v>
      </c>
      <c r="AG37" s="226">
        <v>8.9723052978515625</v>
      </c>
    </row>
    <row r="38" spans="1:33">
      <c r="A38">
        <f t="shared" si="2"/>
        <v>480</v>
      </c>
      <c r="B38" s="226">
        <v>8.6060886383056641</v>
      </c>
      <c r="C38" s="226">
        <v>7.0191502571105957</v>
      </c>
      <c r="D38" s="226">
        <v>6.4087891578674316</v>
      </c>
      <c r="E38" s="226">
        <v>7.8126192092895508</v>
      </c>
      <c r="F38" s="226">
        <v>6.5308613777160645</v>
      </c>
      <c r="G38" s="226">
        <v>6.8970780372619629</v>
      </c>
      <c r="H38" s="226">
        <v>8.7891969680786133</v>
      </c>
      <c r="I38" s="226">
        <v>5.7984285354614258</v>
      </c>
      <c r="J38" s="226">
        <v>5.1880674362182617</v>
      </c>
      <c r="K38" s="226">
        <v>7.2632942199707031</v>
      </c>
      <c r="L38" s="226">
        <v>7.3853664398193359</v>
      </c>
      <c r="M38" s="226">
        <v>9.0333414077758789</v>
      </c>
      <c r="N38" s="226">
        <v>6.469825267791748</v>
      </c>
      <c r="O38" s="226">
        <v>9.2774848937988281</v>
      </c>
      <c r="P38" s="226">
        <v>8.7891969680786133</v>
      </c>
      <c r="Q38" s="226">
        <v>7.8126192092895508</v>
      </c>
      <c r="R38" s="226">
        <v>8.5450525283813477</v>
      </c>
      <c r="S38" s="226">
        <v>7.4464025497436523</v>
      </c>
      <c r="T38" s="226">
        <v>7.9346914291381836</v>
      </c>
      <c r="U38" s="226">
        <v>7.5074386596679687</v>
      </c>
      <c r="V38" s="226"/>
      <c r="W38" s="226">
        <v>9.9488821029663086</v>
      </c>
      <c r="X38" s="226">
        <v>9.3995571136474609</v>
      </c>
      <c r="Y38" s="226">
        <v>7.8126192092895508</v>
      </c>
      <c r="Z38" s="226">
        <v>7.6295108795166016</v>
      </c>
      <c r="AA38" s="226">
        <v>8.6671247482299805</v>
      </c>
      <c r="AB38" s="226">
        <v>7.0801863670349121</v>
      </c>
      <c r="AC38" s="226">
        <v>9.2164487838745117</v>
      </c>
      <c r="AD38" s="226">
        <v>9.6437015533447266</v>
      </c>
      <c r="AE38" s="226">
        <v>10.254062652587891</v>
      </c>
      <c r="AF38" s="226">
        <v>9.8268098831176758</v>
      </c>
      <c r="AG38" s="226">
        <v>11.535820960998535</v>
      </c>
    </row>
    <row r="39" spans="1:33">
      <c r="A39">
        <f t="shared" si="2"/>
        <v>485</v>
      </c>
      <c r="B39" s="226">
        <v>12.512397766113281</v>
      </c>
      <c r="C39" s="226">
        <v>8.7891969680786133</v>
      </c>
      <c r="D39" s="226">
        <v>10.742351531982422</v>
      </c>
      <c r="E39" s="226">
        <v>11.352712631225586</v>
      </c>
      <c r="F39" s="226">
        <v>10.620279312133789</v>
      </c>
      <c r="G39" s="226">
        <v>11.535820960998535</v>
      </c>
      <c r="H39" s="226">
        <v>13.061722755432129</v>
      </c>
      <c r="I39" s="226">
        <v>8.4229803085327148</v>
      </c>
      <c r="J39" s="226">
        <v>9.7657737731933594</v>
      </c>
      <c r="K39" s="226">
        <v>11.718929290771484</v>
      </c>
      <c r="L39" s="226">
        <v>10.498207092285156</v>
      </c>
      <c r="M39" s="226">
        <v>13.183794975280762</v>
      </c>
      <c r="N39" s="226">
        <v>11.535820960998535</v>
      </c>
      <c r="O39" s="226">
        <v>8.0567636489868164</v>
      </c>
      <c r="P39" s="226">
        <v>13.061722755432129</v>
      </c>
      <c r="Q39" s="226">
        <v>9.3385210037231445</v>
      </c>
      <c r="R39" s="226">
        <v>8.3619441986083984</v>
      </c>
      <c r="S39" s="226">
        <v>12.085144996643066</v>
      </c>
      <c r="T39" s="226">
        <v>12.69550609588623</v>
      </c>
      <c r="U39" s="226">
        <v>8.5450525283813477</v>
      </c>
      <c r="V39" s="226"/>
      <c r="W39" s="226">
        <v>7.9957275390625</v>
      </c>
      <c r="X39" s="226">
        <v>13.427939414978027</v>
      </c>
      <c r="Y39" s="226">
        <v>13.427939414978027</v>
      </c>
      <c r="Z39" s="226">
        <v>8.9112691879272461</v>
      </c>
      <c r="AA39" s="226">
        <v>13.061722755432129</v>
      </c>
      <c r="AB39" s="226">
        <v>11.657893180847168</v>
      </c>
      <c r="AC39" s="226">
        <v>13.672083854675293</v>
      </c>
      <c r="AD39" s="226">
        <v>13.916228294372559</v>
      </c>
      <c r="AE39" s="226">
        <v>8.9112691879272461</v>
      </c>
      <c r="AF39" s="226">
        <v>9.1554126739501953</v>
      </c>
      <c r="AG39" s="226">
        <v>9.4605932235717773</v>
      </c>
    </row>
    <row r="40" spans="1:33">
      <c r="A40">
        <f t="shared" si="2"/>
        <v>490</v>
      </c>
      <c r="B40" s="226">
        <v>17.761501312255859</v>
      </c>
      <c r="C40" s="226">
        <v>18.005645751953125</v>
      </c>
      <c r="D40" s="226">
        <v>19.95880126953125</v>
      </c>
      <c r="E40" s="226">
        <v>15.991455078125</v>
      </c>
      <c r="F40" s="226">
        <v>19.531547546386719</v>
      </c>
      <c r="G40" s="226">
        <v>17.395284652709961</v>
      </c>
      <c r="H40" s="226">
        <v>20.691234588623047</v>
      </c>
      <c r="I40" s="226">
        <v>15.32005786895752</v>
      </c>
      <c r="J40" s="226">
        <v>17.151140213012695</v>
      </c>
      <c r="K40" s="226">
        <v>18.249790191650391</v>
      </c>
      <c r="L40" s="226">
        <v>21.606775283813477</v>
      </c>
      <c r="M40" s="226">
        <v>18.554969787597656</v>
      </c>
      <c r="N40" s="226">
        <v>19.714656829833984</v>
      </c>
      <c r="O40" s="226">
        <v>15.991455078125</v>
      </c>
      <c r="P40" s="226">
        <v>20.080873489379883</v>
      </c>
      <c r="Q40" s="226">
        <v>20.386053085327148</v>
      </c>
      <c r="R40" s="226">
        <v>17.700466156005859</v>
      </c>
      <c r="S40" s="226">
        <v>19.10429573059082</v>
      </c>
      <c r="T40" s="226">
        <v>21.789882659912109</v>
      </c>
      <c r="U40" s="226">
        <v>18.005645751953125</v>
      </c>
      <c r="V40" s="226"/>
      <c r="W40" s="226">
        <v>17.029067993164063</v>
      </c>
      <c r="X40" s="226">
        <v>19.531547546386719</v>
      </c>
      <c r="Y40" s="226">
        <v>20.447090148925781</v>
      </c>
      <c r="Z40" s="226">
        <v>18.738079071044922</v>
      </c>
      <c r="AA40" s="226">
        <v>19.043258666992187</v>
      </c>
      <c r="AB40" s="226">
        <v>21.667810440063477</v>
      </c>
      <c r="AC40" s="226">
        <v>18.310825347900391</v>
      </c>
      <c r="AD40" s="226">
        <v>20.202945709228516</v>
      </c>
      <c r="AE40" s="226">
        <v>18.127717971801758</v>
      </c>
      <c r="AF40" s="226">
        <v>17.944610595703125</v>
      </c>
      <c r="AG40" s="226">
        <v>19.287403106689453</v>
      </c>
    </row>
    <row r="41" spans="1:33">
      <c r="A41">
        <f t="shared" si="2"/>
        <v>495</v>
      </c>
      <c r="B41" s="226">
        <v>17.151140213012695</v>
      </c>
      <c r="C41" s="226">
        <v>24.231327056884766</v>
      </c>
      <c r="D41" s="226">
        <v>23.498893737792969</v>
      </c>
      <c r="E41" s="226">
        <v>15.991455078125</v>
      </c>
      <c r="F41" s="226">
        <v>23.682001113891602</v>
      </c>
      <c r="G41" s="226">
        <v>16.601816177368164</v>
      </c>
      <c r="H41" s="226">
        <v>19.348440170288086</v>
      </c>
      <c r="I41" s="226">
        <v>23.13267707824707</v>
      </c>
      <c r="J41" s="226">
        <v>21.240558624267578</v>
      </c>
      <c r="K41" s="226">
        <v>17.578393936157227</v>
      </c>
      <c r="L41" s="226">
        <v>24.536506652832031</v>
      </c>
      <c r="M41" s="226">
        <v>17.090105056762695</v>
      </c>
      <c r="N41" s="226">
        <v>18.616006851196289</v>
      </c>
      <c r="O41" s="226">
        <v>23.193714141845703</v>
      </c>
      <c r="P41" s="226">
        <v>18.616006851196289</v>
      </c>
      <c r="Q41" s="226">
        <v>23.559928894042969</v>
      </c>
      <c r="R41" s="226">
        <v>23.07164192199707</v>
      </c>
      <c r="S41" s="226">
        <v>18.982223510742187</v>
      </c>
      <c r="T41" s="226">
        <v>23.559928894042969</v>
      </c>
      <c r="U41" s="226">
        <v>23.682001113891602</v>
      </c>
      <c r="V41" s="226"/>
      <c r="W41" s="226">
        <v>24.0482177734375</v>
      </c>
      <c r="X41" s="226">
        <v>17.395284652709961</v>
      </c>
      <c r="Y41" s="226">
        <v>19.348440170288086</v>
      </c>
      <c r="Z41" s="226">
        <v>24.109254837036133</v>
      </c>
      <c r="AA41" s="226">
        <v>16.662851333618164</v>
      </c>
      <c r="AB41" s="226">
        <v>26.184480667114258</v>
      </c>
      <c r="AC41" s="226">
        <v>16.662851333618164</v>
      </c>
      <c r="AD41" s="226">
        <v>16.90699577331543</v>
      </c>
      <c r="AE41" s="226">
        <v>24.475471496582031</v>
      </c>
      <c r="AF41" s="226">
        <v>24.0482177734375</v>
      </c>
      <c r="AG41" s="226">
        <v>24.536506652832031</v>
      </c>
    </row>
    <row r="42" spans="1:33">
      <c r="A42">
        <f t="shared" si="2"/>
        <v>500</v>
      </c>
      <c r="B42" s="226">
        <v>20.386053085327148</v>
      </c>
      <c r="C42" s="226">
        <v>26.306552886962891</v>
      </c>
      <c r="D42" s="226">
        <v>22.522315979003906</v>
      </c>
      <c r="E42" s="226">
        <v>20.386053085327148</v>
      </c>
      <c r="F42" s="226">
        <v>22.461280822753906</v>
      </c>
      <c r="G42" s="226">
        <v>16.784923553466797</v>
      </c>
      <c r="H42" s="226">
        <v>23.13267707824707</v>
      </c>
      <c r="I42" s="226">
        <v>26.794841766357422</v>
      </c>
      <c r="J42" s="226">
        <v>22.583353042602539</v>
      </c>
      <c r="K42" s="226">
        <v>16.84596061706543</v>
      </c>
      <c r="L42" s="226">
        <v>24.231327056884766</v>
      </c>
      <c r="M42" s="226">
        <v>21.545738220214844</v>
      </c>
      <c r="N42" s="226">
        <v>15.32005786895752</v>
      </c>
      <c r="O42" s="226">
        <v>29.968719482421875</v>
      </c>
      <c r="P42" s="226">
        <v>22.400243759155273</v>
      </c>
      <c r="Q42" s="226">
        <v>29.236286163330078</v>
      </c>
      <c r="R42" s="226">
        <v>28.93110466003418</v>
      </c>
      <c r="S42" s="226">
        <v>17.151140213012695</v>
      </c>
      <c r="T42" s="226">
        <v>24.475471496582031</v>
      </c>
      <c r="U42" s="226">
        <v>27.771419525146484</v>
      </c>
      <c r="V42" s="226"/>
      <c r="W42" s="226">
        <v>31.12840461730957</v>
      </c>
      <c r="X42" s="226">
        <v>21.240558624267578</v>
      </c>
      <c r="Y42" s="226">
        <v>18.066682815551758</v>
      </c>
      <c r="Z42" s="226">
        <v>28.503852844238281</v>
      </c>
      <c r="AA42" s="226">
        <v>24.780651092529297</v>
      </c>
      <c r="AB42" s="226">
        <v>26.733806610107422</v>
      </c>
      <c r="AC42" s="226">
        <v>20.691234588623047</v>
      </c>
      <c r="AD42" s="226">
        <v>27.405202865600586</v>
      </c>
      <c r="AE42" s="226">
        <v>33.386741638183594</v>
      </c>
      <c r="AF42" s="226">
        <v>32.532234191894531</v>
      </c>
      <c r="AG42" s="226">
        <v>35.828182220458984</v>
      </c>
    </row>
    <row r="43" spans="1:33">
      <c r="A43">
        <f t="shared" si="2"/>
        <v>505</v>
      </c>
      <c r="B43" s="226">
        <v>29.175249099731445</v>
      </c>
      <c r="C43" s="226">
        <v>33.020523071289063</v>
      </c>
      <c r="D43" s="226">
        <v>36.316471099853516</v>
      </c>
      <c r="E43" s="226">
        <v>46.082244873046875</v>
      </c>
      <c r="F43" s="226">
        <v>36.743724822998047</v>
      </c>
      <c r="G43" s="226">
        <v>36.133365631103516</v>
      </c>
      <c r="H43" s="226">
        <v>34.485389709472656</v>
      </c>
      <c r="I43" s="226">
        <v>37.048904418945313</v>
      </c>
      <c r="J43" s="226">
        <v>30.212863922119141</v>
      </c>
      <c r="K43" s="226">
        <v>40.955215454101563</v>
      </c>
      <c r="L43" s="226">
        <v>27.710384368896484</v>
      </c>
      <c r="M43" s="226">
        <v>33.386741638183594</v>
      </c>
      <c r="N43" s="226">
        <v>41.138324737548828</v>
      </c>
      <c r="O43" s="226">
        <v>39.429313659667969</v>
      </c>
      <c r="P43" s="226">
        <v>28.809032440185547</v>
      </c>
      <c r="Q43" s="226">
        <v>31.12840461730957</v>
      </c>
      <c r="R43" s="226">
        <v>34.729534149169922</v>
      </c>
      <c r="S43" s="226">
        <v>44.800487518310547</v>
      </c>
      <c r="T43" s="226">
        <v>41.321430206298828</v>
      </c>
      <c r="U43" s="226">
        <v>34.241245269775391</v>
      </c>
      <c r="V43" s="226"/>
      <c r="W43" s="226">
        <v>41.748683929443359</v>
      </c>
      <c r="X43" s="226">
        <v>32.654308319091797</v>
      </c>
      <c r="Y43" s="226">
        <v>41.565574645996094</v>
      </c>
      <c r="Z43" s="226">
        <v>34.668498992919922</v>
      </c>
      <c r="AA43" s="226">
        <v>50.720989227294922</v>
      </c>
      <c r="AB43" s="226">
        <v>40.711071014404297</v>
      </c>
      <c r="AC43" s="226">
        <v>36.01129150390625</v>
      </c>
      <c r="AD43" s="226">
        <v>53.284503936767578</v>
      </c>
      <c r="AE43" s="226">
        <v>41.931793212890625</v>
      </c>
      <c r="AF43" s="226">
        <v>40.833141326904297</v>
      </c>
      <c r="AG43" s="226">
        <v>44.129093170166016</v>
      </c>
    </row>
    <row r="44" spans="1:33">
      <c r="A44">
        <f t="shared" si="2"/>
        <v>510</v>
      </c>
      <c r="B44" s="226">
        <v>40.405891418457031</v>
      </c>
      <c r="C44" s="226">
        <v>35.217823028564453</v>
      </c>
      <c r="D44" s="226">
        <v>39.9786376953125</v>
      </c>
      <c r="E44" s="226">
        <v>39.368274688720703</v>
      </c>
      <c r="F44" s="226">
        <v>42.603187561035156</v>
      </c>
      <c r="G44" s="226">
        <v>41.748683929443359</v>
      </c>
      <c r="H44" s="226">
        <v>43.213550567626953</v>
      </c>
      <c r="I44" s="226">
        <v>33.936065673828125</v>
      </c>
      <c r="J44" s="226">
        <v>36.560615539550781</v>
      </c>
      <c r="K44" s="226">
        <v>41.443504333496094</v>
      </c>
      <c r="L44" s="226">
        <v>33.203632354736328</v>
      </c>
      <c r="M44" s="226">
        <v>41.992828369140625</v>
      </c>
      <c r="N44" s="226">
        <v>42.603187561035156</v>
      </c>
      <c r="O44" s="226">
        <v>32.654308319091797</v>
      </c>
      <c r="P44" s="226">
        <v>39.856563568115234</v>
      </c>
      <c r="Q44" s="226">
        <v>33.447776794433594</v>
      </c>
      <c r="R44" s="226">
        <v>34.851604461669922</v>
      </c>
      <c r="S44" s="226">
        <v>43.88494873046875</v>
      </c>
      <c r="T44" s="226">
        <v>48.584724426269531</v>
      </c>
      <c r="U44" s="226">
        <v>33.997100830078125</v>
      </c>
      <c r="V44" s="226"/>
      <c r="W44" s="226">
        <v>31.677728652954102</v>
      </c>
      <c r="X44" s="226">
        <v>44.129093170166016</v>
      </c>
      <c r="Y44" s="226">
        <v>44.495307922363281</v>
      </c>
      <c r="Z44" s="226">
        <v>34.912643432617187</v>
      </c>
      <c r="AA44" s="226">
        <v>36.499580383300781</v>
      </c>
      <c r="AB44" s="226">
        <v>43.335620880126953</v>
      </c>
      <c r="AC44" s="226">
        <v>42.236972808837891</v>
      </c>
      <c r="AD44" s="226">
        <v>37.537193298339844</v>
      </c>
      <c r="AE44" s="226">
        <v>33.875030517578125</v>
      </c>
      <c r="AF44" s="226">
        <v>35.339893341064453</v>
      </c>
      <c r="AG44" s="226">
        <v>35.034713745117187</v>
      </c>
    </row>
    <row r="45" spans="1:33">
      <c r="A45">
        <f t="shared" si="2"/>
        <v>515</v>
      </c>
      <c r="B45" s="226">
        <v>35.339893341064453</v>
      </c>
      <c r="C45" s="226">
        <v>50.476844787597656</v>
      </c>
      <c r="D45" s="226">
        <v>50.476844787597656</v>
      </c>
      <c r="E45" s="226">
        <v>34.546424865722656</v>
      </c>
      <c r="F45" s="226">
        <v>51.331348419189453</v>
      </c>
      <c r="G45" s="226">
        <v>30.518043518066406</v>
      </c>
      <c r="H45" s="226">
        <v>38.086517333984375</v>
      </c>
      <c r="I45" s="226">
        <v>47.669185638427734</v>
      </c>
      <c r="J45" s="226">
        <v>52.491035461425781</v>
      </c>
      <c r="K45" s="226">
        <v>38.330661773681641</v>
      </c>
      <c r="L45" s="226">
        <v>47.791255950927734</v>
      </c>
      <c r="M45" s="226">
        <v>32.532234191894531</v>
      </c>
      <c r="N45" s="226">
        <v>43.762874603271484</v>
      </c>
      <c r="O45" s="226">
        <v>43.457695007324219</v>
      </c>
      <c r="P45" s="226">
        <v>39.856563568115234</v>
      </c>
      <c r="Q45" s="226">
        <v>51.087203979492187</v>
      </c>
      <c r="R45" s="226">
        <v>41.992828369140625</v>
      </c>
      <c r="S45" s="226">
        <v>40.0396728515625</v>
      </c>
      <c r="T45" s="226">
        <v>49.805446624755859</v>
      </c>
      <c r="U45" s="226">
        <v>47.791255950927734</v>
      </c>
      <c r="V45" s="226"/>
      <c r="W45" s="226">
        <v>47.547111511230469</v>
      </c>
      <c r="X45" s="226">
        <v>33.325702667236328</v>
      </c>
      <c r="Y45" s="226">
        <v>41.016250610351562</v>
      </c>
      <c r="Z45" s="226">
        <v>48.828868865966797</v>
      </c>
      <c r="AA45" s="226">
        <v>47.425041198730469</v>
      </c>
      <c r="AB45" s="226">
        <v>61.463340759277344</v>
      </c>
      <c r="AC45" s="226">
        <v>29.175249099731445</v>
      </c>
      <c r="AD45" s="226">
        <v>50.293735504150391</v>
      </c>
      <c r="AE45" s="226">
        <v>45.410850524902344</v>
      </c>
      <c r="AF45" s="226">
        <v>44.861522674560547</v>
      </c>
      <c r="AG45" s="226">
        <v>45.838100433349609</v>
      </c>
    </row>
    <row r="46" spans="1:33">
      <c r="A46">
        <f t="shared" si="2"/>
        <v>520</v>
      </c>
      <c r="B46" s="226">
        <v>40.650035858154297</v>
      </c>
      <c r="C46" s="226">
        <v>80.262458801269531</v>
      </c>
      <c r="D46" s="226">
        <v>39.673458099365234</v>
      </c>
      <c r="E46" s="226">
        <v>62.623023986816406</v>
      </c>
      <c r="F46" s="226">
        <v>40.588996887207031</v>
      </c>
      <c r="G46" s="226">
        <v>60.242618560791016</v>
      </c>
      <c r="H46" s="226">
        <v>35.523002624511719</v>
      </c>
      <c r="I46" s="226">
        <v>65.125503540039063</v>
      </c>
      <c r="J46" s="226">
        <v>64.942398071289063</v>
      </c>
      <c r="K46" s="226">
        <v>62.256809234619141</v>
      </c>
      <c r="L46" s="226">
        <v>38.696880340576172</v>
      </c>
      <c r="M46" s="226">
        <v>43.94598388671875</v>
      </c>
      <c r="N46" s="226">
        <v>61.402305603027344</v>
      </c>
      <c r="O46" s="226">
        <v>73.548484802246094</v>
      </c>
      <c r="P46" s="226">
        <v>44.190128326416016</v>
      </c>
      <c r="Q46" s="226">
        <v>80.506599426269531</v>
      </c>
      <c r="R46" s="226">
        <v>78.248260498046875</v>
      </c>
      <c r="S46" s="226">
        <v>66.041046142578125</v>
      </c>
      <c r="T46" s="226">
        <v>37.109939575195313</v>
      </c>
      <c r="U46" s="226">
        <v>81.727317810058594</v>
      </c>
      <c r="V46" s="226"/>
      <c r="W46" s="226">
        <v>78.675514221191406</v>
      </c>
      <c r="X46" s="226">
        <v>49.317157745361328</v>
      </c>
      <c r="Y46" s="226">
        <v>69.275962829589844</v>
      </c>
      <c r="Z46" s="226">
        <v>81.666282653808594</v>
      </c>
      <c r="AA46" s="226">
        <v>64.820327758789063</v>
      </c>
      <c r="AB46" s="226">
        <v>49.744411468505859</v>
      </c>
      <c r="AC46" s="226">
        <v>57.068740844726562</v>
      </c>
      <c r="AD46" s="226">
        <v>65.125503540039063</v>
      </c>
      <c r="AE46" s="226">
        <v>78.309303283691406</v>
      </c>
      <c r="AF46" s="226">
        <v>81.605247497558594</v>
      </c>
      <c r="AG46" s="226">
        <v>75.98992919921875</v>
      </c>
    </row>
    <row r="47" spans="1:33">
      <c r="A47">
        <f t="shared" si="2"/>
        <v>525</v>
      </c>
      <c r="B47" s="226">
        <v>66.285194396972656</v>
      </c>
      <c r="C47" s="226">
        <v>56.763561248779297</v>
      </c>
      <c r="D47" s="226">
        <v>46.814678192138672</v>
      </c>
      <c r="E47" s="226">
        <v>63.050277709960937</v>
      </c>
      <c r="F47" s="226">
        <v>46.631572723388672</v>
      </c>
      <c r="G47" s="226">
        <v>63.599601745605469</v>
      </c>
      <c r="H47" s="226">
        <v>65.918975830078125</v>
      </c>
      <c r="I47" s="226">
        <v>41.687648773193359</v>
      </c>
      <c r="J47" s="226">
        <v>37.048904418945313</v>
      </c>
      <c r="K47" s="226">
        <v>59.510185241699219</v>
      </c>
      <c r="L47" s="226">
        <v>58.472572326660156</v>
      </c>
      <c r="M47" s="226">
        <v>68.543525695800781</v>
      </c>
      <c r="N47" s="226">
        <v>55.848018646240234</v>
      </c>
      <c r="O47" s="226">
        <v>72.999160766601563</v>
      </c>
      <c r="P47" s="226">
        <v>67.078659057617188</v>
      </c>
      <c r="Q47" s="226">
        <v>61.280231475830078</v>
      </c>
      <c r="R47" s="226">
        <v>64.576179504394531</v>
      </c>
      <c r="S47" s="226">
        <v>61.524375915527344</v>
      </c>
      <c r="T47" s="226">
        <v>59.205005645751953</v>
      </c>
      <c r="U47" s="226">
        <v>59.143970489501953</v>
      </c>
      <c r="V47" s="226"/>
      <c r="W47" s="226">
        <v>78.797592163085938</v>
      </c>
      <c r="X47" s="226">
        <v>73.182266235351563</v>
      </c>
      <c r="Y47" s="226">
        <v>65.064468383789063</v>
      </c>
      <c r="Z47" s="226">
        <v>58.045318603515625</v>
      </c>
      <c r="AA47" s="226">
        <v>67.078659057617188</v>
      </c>
      <c r="AB47" s="226">
        <v>49.866481781005859</v>
      </c>
      <c r="AC47" s="226">
        <v>73.182266235351563</v>
      </c>
      <c r="AD47" s="226">
        <v>71.351188659667969</v>
      </c>
      <c r="AE47" s="226">
        <v>75.684745788574219</v>
      </c>
      <c r="AF47" s="226">
        <v>73.792633056640625</v>
      </c>
      <c r="AG47" s="226">
        <v>78.187225341796875</v>
      </c>
    </row>
    <row r="48" spans="1:33">
      <c r="A48">
        <f t="shared" si="2"/>
        <v>530</v>
      </c>
      <c r="B48" s="226">
        <v>83.009078979492187</v>
      </c>
      <c r="C48" s="226">
        <v>56.336307525634766</v>
      </c>
      <c r="D48" s="226">
        <v>84.16876220703125</v>
      </c>
      <c r="E48" s="226">
        <v>85.694664001464844</v>
      </c>
      <c r="F48" s="226">
        <v>83.558403015136719</v>
      </c>
      <c r="G48" s="226">
        <v>81.727317810058594</v>
      </c>
      <c r="H48" s="226">
        <v>85.328453063964844</v>
      </c>
      <c r="I48" s="226">
        <v>73.304344177246094</v>
      </c>
      <c r="J48" s="226">
        <v>66.163116455078125</v>
      </c>
      <c r="K48" s="226">
        <v>89.112686157226562</v>
      </c>
      <c r="L48" s="226">
        <v>78.736549377441406</v>
      </c>
      <c r="M48" s="226">
        <v>84.22979736328125</v>
      </c>
      <c r="N48" s="226">
        <v>90.943771362304688</v>
      </c>
      <c r="O48" s="226">
        <v>47.180896759033203</v>
      </c>
      <c r="P48" s="226">
        <v>83.314262390136719</v>
      </c>
      <c r="Q48" s="226">
        <v>47.669185638427734</v>
      </c>
      <c r="R48" s="226">
        <v>48.950942993164063</v>
      </c>
      <c r="S48" s="226">
        <v>93.873504638671875</v>
      </c>
      <c r="T48" s="226">
        <v>92.408638000488281</v>
      </c>
      <c r="U48" s="226">
        <v>52.796215057373047</v>
      </c>
      <c r="V48" s="226"/>
      <c r="W48" s="226">
        <v>49.744411468505859</v>
      </c>
      <c r="X48" s="226">
        <v>88.258186340332031</v>
      </c>
      <c r="Y48" s="226">
        <v>97.901885986328125</v>
      </c>
      <c r="Z48" s="226">
        <v>54.932479858398438</v>
      </c>
      <c r="AA48" s="226">
        <v>96.253913879394531</v>
      </c>
      <c r="AB48" s="226">
        <v>94.728004455566406</v>
      </c>
      <c r="AC48" s="226">
        <v>91.065841674804688</v>
      </c>
      <c r="AD48" s="226">
        <v>98.207061767578125</v>
      </c>
      <c r="AE48" s="226">
        <v>49.378196716308594</v>
      </c>
      <c r="AF48" s="226">
        <v>50.659954071044922</v>
      </c>
      <c r="AG48" s="226">
        <v>50.904098510742187</v>
      </c>
    </row>
    <row r="49" spans="1:33">
      <c r="A49">
        <f t="shared" si="2"/>
        <v>535</v>
      </c>
      <c r="B49" s="226">
        <v>106.81315612792969</v>
      </c>
      <c r="C49" s="226">
        <v>106.75212097167969</v>
      </c>
      <c r="D49" s="226">
        <v>100.03814697265625</v>
      </c>
      <c r="E49" s="226">
        <v>93.018997192382813</v>
      </c>
      <c r="F49" s="226">
        <v>99.183639526367188</v>
      </c>
      <c r="G49" s="226">
        <v>106.38590240478516</v>
      </c>
      <c r="H49" s="226">
        <v>109.31563568115234</v>
      </c>
      <c r="I49" s="226">
        <v>100.95368957519531</v>
      </c>
      <c r="J49" s="226">
        <v>103.08995056152344</v>
      </c>
      <c r="K49" s="226">
        <v>98.084991455078125</v>
      </c>
      <c r="L49" s="226">
        <v>100.22125244140625</v>
      </c>
      <c r="M49" s="226">
        <v>108.46112823486328</v>
      </c>
      <c r="N49" s="226">
        <v>99.671928405761719</v>
      </c>
      <c r="O49" s="226">
        <v>79.102767944335938</v>
      </c>
      <c r="P49" s="226">
        <v>106.75212097167969</v>
      </c>
      <c r="Q49" s="226">
        <v>98.146026611328125</v>
      </c>
      <c r="R49" s="226">
        <v>101.44197845458984</v>
      </c>
      <c r="S49" s="226">
        <v>102.54062652587891</v>
      </c>
      <c r="T49" s="226">
        <v>108.94941711425781</v>
      </c>
      <c r="U49" s="226">
        <v>104.37171173095703</v>
      </c>
      <c r="V49" s="226"/>
      <c r="W49" s="226">
        <v>71.656364440917969</v>
      </c>
      <c r="X49" s="226">
        <v>117.12825012207031</v>
      </c>
      <c r="Y49" s="226">
        <v>112.91676330566406</v>
      </c>
      <c r="Z49" s="226">
        <v>106.44693756103516</v>
      </c>
      <c r="AA49" s="226">
        <v>95.582511901855469</v>
      </c>
      <c r="AB49" s="226">
        <v>108.88838195800781</v>
      </c>
      <c r="AC49" s="226">
        <v>114.07644653320312</v>
      </c>
      <c r="AD49" s="226">
        <v>94.544898986816406</v>
      </c>
      <c r="AE49" s="226">
        <v>90.821701049804688</v>
      </c>
      <c r="AF49" s="226">
        <v>99.732963562011719</v>
      </c>
      <c r="AG49" s="226">
        <v>89.784088134765625</v>
      </c>
    </row>
    <row r="50" spans="1:33">
      <c r="A50">
        <f t="shared" si="2"/>
        <v>540</v>
      </c>
      <c r="B50" s="226">
        <v>97.291526794433594</v>
      </c>
      <c r="C50" s="226">
        <v>114.99198913574219</v>
      </c>
      <c r="D50" s="226">
        <v>116.02960205078125</v>
      </c>
      <c r="E50" s="226">
        <v>98.146026611328125</v>
      </c>
      <c r="F50" s="226">
        <v>115.90753173828125</v>
      </c>
      <c r="G50" s="226">
        <v>98.390174865722656</v>
      </c>
      <c r="H50" s="226">
        <v>108.09490966796875</v>
      </c>
      <c r="I50" s="226">
        <v>106.08071899414062</v>
      </c>
      <c r="J50" s="226">
        <v>102.84580993652344</v>
      </c>
      <c r="K50" s="226">
        <v>100.46540069580078</v>
      </c>
      <c r="L50" s="226">
        <v>117.55550384521484</v>
      </c>
      <c r="M50" s="226">
        <v>95.277336120605469</v>
      </c>
      <c r="N50" s="226">
        <v>106.20278930664062</v>
      </c>
      <c r="O50" s="226">
        <v>111.08567810058594</v>
      </c>
      <c r="P50" s="226">
        <v>101.31990814208984</v>
      </c>
      <c r="Q50" s="226">
        <v>113.52712249755859</v>
      </c>
      <c r="R50" s="226">
        <v>114.13748168945312</v>
      </c>
      <c r="S50" s="226">
        <v>107.60662078857422</v>
      </c>
      <c r="T50" s="226">
        <v>124.08636474609375</v>
      </c>
      <c r="U50" s="226">
        <v>112.67261505126953</v>
      </c>
      <c r="V50" s="226"/>
      <c r="W50" s="226">
        <v>109.55977630615234</v>
      </c>
      <c r="X50" s="226">
        <v>102.60166168212891</v>
      </c>
      <c r="Y50" s="226">
        <v>110.35324859619141</v>
      </c>
      <c r="Z50" s="226">
        <v>113.83230590820312</v>
      </c>
      <c r="AA50" s="226">
        <v>112.73365020751953</v>
      </c>
      <c r="AB50" s="226">
        <v>125.24604797363281</v>
      </c>
      <c r="AC50" s="226">
        <v>98.817428588867188</v>
      </c>
      <c r="AD50" s="226">
        <v>114.68680572509766</v>
      </c>
      <c r="AE50" s="226">
        <v>118.71518707275391</v>
      </c>
      <c r="AF50" s="226">
        <v>118.47104644775391</v>
      </c>
      <c r="AG50" s="226">
        <v>120.60730743408203</v>
      </c>
    </row>
    <row r="51" spans="1:33">
      <c r="A51">
        <f t="shared" si="2"/>
        <v>545</v>
      </c>
      <c r="B51" s="226">
        <v>99.427787780761719</v>
      </c>
      <c r="C51" s="226">
        <v>122.13320922851562</v>
      </c>
      <c r="D51" s="226">
        <v>108.09490966796875</v>
      </c>
      <c r="E51" s="226">
        <v>108.64423370361328</v>
      </c>
      <c r="F51" s="226">
        <v>110.59738922119141</v>
      </c>
      <c r="G51" s="226">
        <v>114.80888366699219</v>
      </c>
      <c r="H51" s="226">
        <v>101.01472473144531</v>
      </c>
      <c r="I51" s="226">
        <v>119.9969482421875</v>
      </c>
      <c r="J51" s="226">
        <v>115.35820770263672</v>
      </c>
      <c r="K51" s="226">
        <v>110.41428375244141</v>
      </c>
      <c r="L51" s="226">
        <v>109.86495971679687</v>
      </c>
      <c r="M51" s="226">
        <v>102.29648590087891</v>
      </c>
      <c r="N51" s="226">
        <v>107.30144500732422</v>
      </c>
      <c r="O51" s="226">
        <v>111.51293182373047</v>
      </c>
      <c r="P51" s="226">
        <v>102.90684509277344</v>
      </c>
      <c r="Q51" s="226">
        <v>116.63996124267578</v>
      </c>
      <c r="R51" s="226">
        <v>117.86068725585937</v>
      </c>
      <c r="S51" s="226">
        <v>115.66338348388672</v>
      </c>
      <c r="T51" s="226">
        <v>110.04806518554687</v>
      </c>
      <c r="U51" s="226">
        <v>119.20347595214844</v>
      </c>
      <c r="V51" s="226"/>
      <c r="W51" s="226">
        <v>112.123291015625</v>
      </c>
      <c r="X51" s="226">
        <v>114.62577056884766</v>
      </c>
      <c r="Y51" s="226">
        <v>123.53704071044922</v>
      </c>
      <c r="Z51" s="226">
        <v>120.66834259033203</v>
      </c>
      <c r="AA51" s="226">
        <v>106.56900787353516</v>
      </c>
      <c r="AB51" s="226">
        <v>124.33051300048828</v>
      </c>
      <c r="AC51" s="226">
        <v>119.38658905029297</v>
      </c>
      <c r="AD51" s="226">
        <v>106.56900787353516</v>
      </c>
      <c r="AE51" s="226">
        <v>117.37239837646484</v>
      </c>
      <c r="AF51" s="226">
        <v>118.10482788085937</v>
      </c>
      <c r="AG51" s="226">
        <v>119.08140563964844</v>
      </c>
    </row>
    <row r="52" spans="1:33">
      <c r="A52">
        <f t="shared" si="2"/>
        <v>550</v>
      </c>
      <c r="B52" s="226">
        <v>114.07644653320312</v>
      </c>
      <c r="C52" s="226">
        <v>120.2410888671875</v>
      </c>
      <c r="D52" s="226">
        <v>107.60662078857422</v>
      </c>
      <c r="E52" s="226">
        <v>84.351875305175781</v>
      </c>
      <c r="F52" s="226">
        <v>107.54558563232422</v>
      </c>
      <c r="G52" s="226">
        <v>97.169448852539063</v>
      </c>
      <c r="H52" s="226">
        <v>119.44762420654297</v>
      </c>
      <c r="I52" s="226">
        <v>109.98703002929687</v>
      </c>
      <c r="J52" s="226">
        <v>103.45616912841797</v>
      </c>
      <c r="K52" s="226">
        <v>83.375297546386719</v>
      </c>
      <c r="L52" s="226">
        <v>120.48523712158203</v>
      </c>
      <c r="M52" s="226">
        <v>113.71022796630859</v>
      </c>
      <c r="N52" s="226">
        <v>79.774169921875</v>
      </c>
      <c r="O52" s="226">
        <v>118.16586303710937</v>
      </c>
      <c r="P52" s="226">
        <v>110.90257263183594</v>
      </c>
      <c r="Q52" s="226">
        <v>121.58388519287109</v>
      </c>
      <c r="R52" s="226">
        <v>122.56046295166016</v>
      </c>
      <c r="S52" s="226">
        <v>86.976425170898438</v>
      </c>
      <c r="T52" s="226">
        <v>118.28794097900391</v>
      </c>
      <c r="U52" s="226">
        <v>119.7528076171875</v>
      </c>
      <c r="V52" s="226"/>
      <c r="W52" s="226">
        <v>119.44762420654297</v>
      </c>
      <c r="X52" s="226">
        <v>121.52285003662109</v>
      </c>
      <c r="Y52" s="226">
        <v>94.789047241210937</v>
      </c>
      <c r="Z52" s="226">
        <v>119.32555389404297</v>
      </c>
      <c r="AA52" s="226">
        <v>83.375297546386719</v>
      </c>
      <c r="AB52" s="226">
        <v>117.43343353271484</v>
      </c>
      <c r="AC52" s="226">
        <v>113.64919281005859</v>
      </c>
      <c r="AD52" s="226">
        <v>83.375297546386719</v>
      </c>
      <c r="AE52" s="226">
        <v>125.42916107177734</v>
      </c>
      <c r="AF52" s="226">
        <v>128.23681640625</v>
      </c>
      <c r="AG52" s="226">
        <v>128.17578125</v>
      </c>
    </row>
    <row r="53" spans="1:33">
      <c r="A53">
        <f t="shared" si="2"/>
        <v>555</v>
      </c>
      <c r="B53" s="226">
        <v>96.803237915039063</v>
      </c>
      <c r="C53" s="226">
        <v>106.99626159667969</v>
      </c>
      <c r="D53" s="226">
        <v>116.39582061767578</v>
      </c>
      <c r="E53" s="226">
        <v>81.605247497558594</v>
      </c>
      <c r="F53" s="226">
        <v>117.18928527832031</v>
      </c>
      <c r="G53" s="226">
        <v>80.018310546875</v>
      </c>
      <c r="H53" s="226">
        <v>107.48455047607422</v>
      </c>
      <c r="I53" s="226">
        <v>113.58815765380859</v>
      </c>
      <c r="J53" s="226">
        <v>102.72373199462891</v>
      </c>
      <c r="K53" s="226">
        <v>81.177993774414063</v>
      </c>
      <c r="L53" s="226">
        <v>107.78973388671875</v>
      </c>
      <c r="M53" s="226">
        <v>94.178680419921875</v>
      </c>
      <c r="N53" s="226">
        <v>85.633628845214844</v>
      </c>
      <c r="O53" s="226">
        <v>106.56900787353516</v>
      </c>
      <c r="P53" s="226">
        <v>93.690391540527344</v>
      </c>
      <c r="Q53" s="226">
        <v>106.01968383789062</v>
      </c>
      <c r="R53" s="226">
        <v>108.03387451171875</v>
      </c>
      <c r="S53" s="226">
        <v>87.586784362792969</v>
      </c>
      <c r="T53" s="226">
        <v>124.51361846923828</v>
      </c>
      <c r="U53" s="226">
        <v>105.77554321289062</v>
      </c>
      <c r="V53" s="226"/>
      <c r="W53" s="226">
        <v>112.30640411376953</v>
      </c>
      <c r="X53" s="226">
        <v>98.268104553222656</v>
      </c>
      <c r="Y53" s="226">
        <v>87.708854675292969</v>
      </c>
      <c r="Z53" s="226">
        <v>106.08071899414062</v>
      </c>
      <c r="AA53" s="226">
        <v>94.239715576171875</v>
      </c>
      <c r="AB53" s="226">
        <v>127.44335174560547</v>
      </c>
      <c r="AC53" s="226">
        <v>92.835891723632813</v>
      </c>
      <c r="AD53" s="226">
        <v>96.253913879394531</v>
      </c>
      <c r="AE53" s="226">
        <v>112.30640411376953</v>
      </c>
      <c r="AF53" s="226">
        <v>113.77127075195312</v>
      </c>
      <c r="AG53" s="226">
        <v>117.12825012207031</v>
      </c>
    </row>
    <row r="54" spans="1:33">
      <c r="A54">
        <f t="shared" si="2"/>
        <v>560</v>
      </c>
      <c r="B54" s="226">
        <v>87.647819519042969</v>
      </c>
      <c r="C54" s="226">
        <v>120.42420196533203</v>
      </c>
      <c r="D54" s="226">
        <v>106.56900787353516</v>
      </c>
      <c r="E54" s="226">
        <v>91.065841674804688</v>
      </c>
      <c r="F54" s="226">
        <v>110.10910034179687</v>
      </c>
      <c r="G54" s="226">
        <v>87.281608581542969</v>
      </c>
      <c r="H54" s="226">
        <v>93.018997192382813</v>
      </c>
      <c r="I54" s="226">
        <v>112.97779846191406</v>
      </c>
      <c r="J54" s="226">
        <v>117.06721496582031</v>
      </c>
      <c r="K54" s="226">
        <v>96.009765625</v>
      </c>
      <c r="L54" s="226">
        <v>91.004806518554688</v>
      </c>
      <c r="M54" s="226">
        <v>86.182952880859375</v>
      </c>
      <c r="N54" s="226">
        <v>105.28725433349609</v>
      </c>
      <c r="O54" s="226">
        <v>105.83657836914062</v>
      </c>
      <c r="P54" s="226">
        <v>86.243988037109375</v>
      </c>
      <c r="Q54" s="226">
        <v>117.12825012207031</v>
      </c>
      <c r="R54" s="226">
        <v>119.08140563964844</v>
      </c>
      <c r="S54" s="226">
        <v>104.1275634765625</v>
      </c>
      <c r="T54" s="226">
        <v>110.59738922119141</v>
      </c>
      <c r="U54" s="226">
        <v>118.83726501464844</v>
      </c>
      <c r="V54" s="226"/>
      <c r="W54" s="226">
        <v>106.99626159667969</v>
      </c>
      <c r="X54" s="226">
        <v>94.605934143066406</v>
      </c>
      <c r="Y54" s="226">
        <v>101.99130249023437</v>
      </c>
      <c r="Z54" s="226">
        <v>119.69176483154297</v>
      </c>
      <c r="AA54" s="226">
        <v>107.54558563232422</v>
      </c>
      <c r="AB54" s="226">
        <v>119.8138427734375</v>
      </c>
      <c r="AC54" s="226">
        <v>93.934539794921875</v>
      </c>
      <c r="AD54" s="226">
        <v>110.23117065429687</v>
      </c>
      <c r="AE54" s="226">
        <v>116.21270751953125</v>
      </c>
      <c r="AF54" s="226">
        <v>120.91249084472656</v>
      </c>
      <c r="AG54" s="226">
        <v>120.0579833984375</v>
      </c>
    </row>
    <row r="55" spans="1:33">
      <c r="A55">
        <f t="shared" si="2"/>
        <v>565</v>
      </c>
      <c r="B55" s="226">
        <v>89.539939880371094</v>
      </c>
      <c r="C55" s="226">
        <v>117.55550384521484</v>
      </c>
      <c r="D55" s="226">
        <v>88.990615844726563</v>
      </c>
      <c r="E55" s="226">
        <v>99.610893249511719</v>
      </c>
      <c r="F55" s="226">
        <v>90.943771362304688</v>
      </c>
      <c r="G55" s="226">
        <v>97.047378540039063</v>
      </c>
      <c r="H55" s="226">
        <v>88.868545532226562</v>
      </c>
      <c r="I55" s="226">
        <v>93.690391540527344</v>
      </c>
      <c r="J55" s="226">
        <v>104.86000061035156</v>
      </c>
      <c r="K55" s="226">
        <v>109.43770599365234</v>
      </c>
      <c r="L55" s="226">
        <v>87.281608581542969</v>
      </c>
      <c r="M55" s="226">
        <v>87.403678894042969</v>
      </c>
      <c r="N55" s="226">
        <v>118.10482788085937</v>
      </c>
      <c r="O55" s="226">
        <v>117.00617980957031</v>
      </c>
      <c r="P55" s="226">
        <v>87.9530029296875</v>
      </c>
      <c r="Q55" s="226">
        <v>122.98771667480469</v>
      </c>
      <c r="R55" s="226">
        <v>120.30213165283203</v>
      </c>
      <c r="S55" s="226">
        <v>117.92172241210937</v>
      </c>
      <c r="T55" s="226">
        <v>94.300758361816406</v>
      </c>
      <c r="U55" s="226">
        <v>117.00617980957031</v>
      </c>
      <c r="V55" s="226"/>
      <c r="W55" s="226">
        <v>119.9969482421875</v>
      </c>
      <c r="X55" s="226">
        <v>98.573280334472656</v>
      </c>
      <c r="Y55" s="226">
        <v>117.12825012207031</v>
      </c>
      <c r="Z55" s="226">
        <v>116.57892608642578</v>
      </c>
      <c r="AA55" s="226">
        <v>121.70595550537109</v>
      </c>
      <c r="AB55" s="226">
        <v>97.596702575683594</v>
      </c>
      <c r="AC55" s="226">
        <v>100.77058410644531</v>
      </c>
      <c r="AD55" s="226">
        <v>125.12397766113281</v>
      </c>
      <c r="AE55" s="226">
        <v>125.79537963867187</v>
      </c>
      <c r="AF55" s="226">
        <v>126.10055541992187</v>
      </c>
      <c r="AG55" s="226">
        <v>129.82376098632812</v>
      </c>
    </row>
    <row r="56" spans="1:33">
      <c r="A56">
        <f t="shared" si="2"/>
        <v>570</v>
      </c>
      <c r="B56" s="226">
        <v>104.0054931640625</v>
      </c>
      <c r="C56" s="226">
        <v>92.469673156738281</v>
      </c>
      <c r="D56" s="226">
        <v>86.549171447753906</v>
      </c>
      <c r="E56" s="226">
        <v>114.80888366699219</v>
      </c>
      <c r="F56" s="226">
        <v>85.572593688964844</v>
      </c>
      <c r="G56" s="226">
        <v>114.99198913574219</v>
      </c>
      <c r="H56" s="226">
        <v>101.44197845458984</v>
      </c>
      <c r="I56" s="226">
        <v>79.224838256835938</v>
      </c>
      <c r="J56" s="226">
        <v>85.145339965820313</v>
      </c>
      <c r="K56" s="226">
        <v>125.18501281738281</v>
      </c>
      <c r="L56" s="226">
        <v>101.74715423583984</v>
      </c>
      <c r="M56" s="226">
        <v>102.60166168212891</v>
      </c>
      <c r="N56" s="226">
        <v>129.88479614257812</v>
      </c>
      <c r="O56" s="226">
        <v>107.54558563232422</v>
      </c>
      <c r="P56" s="226">
        <v>104.67688751220703</v>
      </c>
      <c r="Q56" s="226">
        <v>105.77554321289062</v>
      </c>
      <c r="R56" s="226">
        <v>96.314949035644531</v>
      </c>
      <c r="S56" s="226">
        <v>133.18074035644531</v>
      </c>
      <c r="T56" s="226">
        <v>95.033187866210937</v>
      </c>
      <c r="U56" s="226">
        <v>92.10345458984375</v>
      </c>
      <c r="V56" s="226"/>
      <c r="W56" s="226">
        <v>121.46181488037109</v>
      </c>
      <c r="X56" s="226">
        <v>117.00617980957031</v>
      </c>
      <c r="Y56" s="226">
        <v>135.37803649902344</v>
      </c>
      <c r="Z56" s="226">
        <v>92.10345458984375</v>
      </c>
      <c r="AA56" s="226">
        <v>132.93659973144531</v>
      </c>
      <c r="AB56" s="226">
        <v>91.432060241699219</v>
      </c>
      <c r="AC56" s="226">
        <v>118.04379272460937</v>
      </c>
      <c r="AD56" s="226">
        <v>135.9884033203125</v>
      </c>
      <c r="AE56" s="226">
        <v>110.23117065429687</v>
      </c>
      <c r="AF56" s="226">
        <v>103.8223876953125</v>
      </c>
      <c r="AG56" s="226">
        <v>115.60234832763672</v>
      </c>
    </row>
    <row r="57" spans="1:33">
      <c r="A57">
        <f t="shared" si="2"/>
        <v>575</v>
      </c>
      <c r="B57" s="226">
        <v>109.31563568115234</v>
      </c>
      <c r="C57" s="226">
        <v>78.126190185546875</v>
      </c>
      <c r="D57" s="226">
        <v>103.8834228515625</v>
      </c>
      <c r="E57" s="226">
        <v>120.91249084472656</v>
      </c>
      <c r="F57" s="226">
        <v>101.50301361083984</v>
      </c>
      <c r="G57" s="226">
        <v>119.08140563964844</v>
      </c>
      <c r="H57" s="226">
        <v>107.24040222167969</v>
      </c>
      <c r="I57" s="226">
        <v>92.10345458984375</v>
      </c>
      <c r="J57" s="226">
        <v>86.976425170898438</v>
      </c>
      <c r="K57" s="226">
        <v>125.97848510742187</v>
      </c>
      <c r="L57" s="226">
        <v>122.19424438476562</v>
      </c>
      <c r="M57" s="226">
        <v>103.51720428466797</v>
      </c>
      <c r="N57" s="226">
        <v>126.83299255371094</v>
      </c>
      <c r="O57" s="226">
        <v>80.567634582519531</v>
      </c>
      <c r="P57" s="226">
        <v>109.07148742675781</v>
      </c>
      <c r="Q57" s="226">
        <v>83.192184448242188</v>
      </c>
      <c r="R57" s="226">
        <v>76.11199951171875</v>
      </c>
      <c r="S57" s="226">
        <v>134.09628295898437</v>
      </c>
      <c r="T57" s="226">
        <v>105.89761352539062</v>
      </c>
      <c r="U57" s="226">
        <v>74.891281127929688</v>
      </c>
      <c r="V57" s="226"/>
      <c r="W57" s="226">
        <v>99.183639526367188</v>
      </c>
      <c r="X57" s="226">
        <v>119.32555389404297</v>
      </c>
      <c r="Y57" s="226">
        <v>135.7442626953125</v>
      </c>
      <c r="Z57" s="226">
        <v>76.05096435546875</v>
      </c>
      <c r="AA57" s="226">
        <v>130.61723327636719</v>
      </c>
      <c r="AB57" s="226">
        <v>109.86495971679687</v>
      </c>
      <c r="AC57" s="226">
        <v>117.79965209960937</v>
      </c>
      <c r="AD57" s="226">
        <v>132.50935363769531</v>
      </c>
      <c r="AE57" s="226">
        <v>80.628669738769531</v>
      </c>
      <c r="AF57" s="226">
        <v>76.905471801757812</v>
      </c>
      <c r="AG57" s="226">
        <v>85.267417907714844</v>
      </c>
    </row>
    <row r="58" spans="1:33">
      <c r="A58">
        <f t="shared" si="2"/>
        <v>580</v>
      </c>
      <c r="B58" s="226">
        <v>99.549858093261719</v>
      </c>
      <c r="C58" s="226">
        <v>91.79827880859375</v>
      </c>
      <c r="D58" s="226">
        <v>98.146026611328125</v>
      </c>
      <c r="E58" s="226">
        <v>102.17440795898437</v>
      </c>
      <c r="F58" s="226">
        <v>96.314949035644531</v>
      </c>
      <c r="G58" s="226">
        <v>108.15594482421875</v>
      </c>
      <c r="H58" s="226">
        <v>96.375984191894531</v>
      </c>
      <c r="I58" s="226">
        <v>109.92599487304687</v>
      </c>
      <c r="J58" s="226">
        <v>96.925308227539063</v>
      </c>
      <c r="K58" s="226">
        <v>102.72373199462891</v>
      </c>
      <c r="L58" s="226">
        <v>118.59311676025391</v>
      </c>
      <c r="M58" s="226">
        <v>95.582511901855469</v>
      </c>
      <c r="N58" s="226">
        <v>99.061569213867188</v>
      </c>
      <c r="O58" s="226">
        <v>70.923934936523438</v>
      </c>
      <c r="P58" s="226">
        <v>97.962921142578125</v>
      </c>
      <c r="Q58" s="226">
        <v>90.272377014160156</v>
      </c>
      <c r="R58" s="226">
        <v>87.098495483398438</v>
      </c>
      <c r="S58" s="226">
        <v>107.54558563232422</v>
      </c>
      <c r="T58" s="226">
        <v>93.202102661132813</v>
      </c>
      <c r="U58" s="226">
        <v>88.319221496582031</v>
      </c>
      <c r="V58" s="226"/>
      <c r="W58" s="226">
        <v>76.661323547363281</v>
      </c>
      <c r="X58" s="226">
        <v>107.60662078857422</v>
      </c>
      <c r="Y58" s="226">
        <v>113.22193908691406</v>
      </c>
      <c r="Z58" s="226">
        <v>90.028228759765625</v>
      </c>
      <c r="AA58" s="226">
        <v>96.375984191894531</v>
      </c>
      <c r="AB58" s="226">
        <v>109.07148742675781</v>
      </c>
      <c r="AC58" s="226">
        <v>105.04310607910156</v>
      </c>
      <c r="AD58" s="226">
        <v>94.117645263671875</v>
      </c>
      <c r="AE58" s="226">
        <v>75.562675476074219</v>
      </c>
      <c r="AF58" s="226">
        <v>80.323493957519531</v>
      </c>
      <c r="AG58" s="226">
        <v>76.295112609863281</v>
      </c>
    </row>
    <row r="59" spans="1:33">
      <c r="A59">
        <f t="shared" si="2"/>
        <v>585</v>
      </c>
      <c r="B59" s="226">
        <v>90.577552795410156</v>
      </c>
      <c r="C59" s="226">
        <v>97.291526794433594</v>
      </c>
      <c r="D59" s="226">
        <v>88.929580688476562</v>
      </c>
      <c r="E59" s="226">
        <v>78.370338439941406</v>
      </c>
      <c r="F59" s="226">
        <v>87.403678894042969</v>
      </c>
      <c r="G59" s="226">
        <v>87.403678894042969</v>
      </c>
      <c r="H59" s="226">
        <v>97.047378540039063</v>
      </c>
      <c r="I59" s="226">
        <v>110.04806518554687</v>
      </c>
      <c r="J59" s="226">
        <v>87.525749206542969</v>
      </c>
      <c r="K59" s="226">
        <v>77.088577270507813</v>
      </c>
      <c r="L59" s="226">
        <v>110.17013549804687</v>
      </c>
      <c r="M59" s="226">
        <v>93.263145446777344</v>
      </c>
      <c r="N59" s="226">
        <v>78.675514221191406</v>
      </c>
      <c r="O59" s="226">
        <v>96.742195129394531</v>
      </c>
      <c r="P59" s="226">
        <v>88.380256652832031</v>
      </c>
      <c r="Q59" s="226">
        <v>107.48455047607422</v>
      </c>
      <c r="R59" s="226">
        <v>109.19355773925781</v>
      </c>
      <c r="S59" s="226">
        <v>80.628669738769531</v>
      </c>
      <c r="T59" s="226">
        <v>92.469673156738281</v>
      </c>
      <c r="U59" s="226">
        <v>102.23544311523437</v>
      </c>
      <c r="V59" s="226"/>
      <c r="W59" s="226">
        <v>100.58747100830078</v>
      </c>
      <c r="X59" s="226">
        <v>96.009765625</v>
      </c>
      <c r="Y59" s="226">
        <v>87.647819519042969</v>
      </c>
      <c r="Z59" s="226">
        <v>103.57823944091797</v>
      </c>
      <c r="AA59" s="226">
        <v>83.314262390136719</v>
      </c>
      <c r="AB59" s="226">
        <v>99.366752624511719</v>
      </c>
      <c r="AC59" s="226">
        <v>91.554130554199219</v>
      </c>
      <c r="AD59" s="226">
        <v>80.201416015625</v>
      </c>
      <c r="AE59" s="226">
        <v>107.60662078857422</v>
      </c>
      <c r="AF59" s="226">
        <v>110.04806518554687</v>
      </c>
      <c r="AG59" s="226">
        <v>112.30640411376953</v>
      </c>
    </row>
    <row r="60" spans="1:33">
      <c r="A60">
        <f t="shared" si="2"/>
        <v>590</v>
      </c>
      <c r="B60" s="226">
        <v>83.009078979492187</v>
      </c>
      <c r="C60" s="226">
        <v>84.596015930175781</v>
      </c>
      <c r="D60" s="226">
        <v>109.80392456054687</v>
      </c>
      <c r="E60" s="226">
        <v>97.718772888183594</v>
      </c>
      <c r="F60" s="226">
        <v>113.16090393066406</v>
      </c>
      <c r="G60" s="226">
        <v>89.356834411621094</v>
      </c>
      <c r="H60" s="226">
        <v>98.451210021972656</v>
      </c>
      <c r="I60" s="226">
        <v>115.11405944824219</v>
      </c>
      <c r="J60" s="226">
        <v>85.938812255859375</v>
      </c>
      <c r="K60" s="226">
        <v>93.324180603027344</v>
      </c>
      <c r="L60" s="226">
        <v>101.31990814208984</v>
      </c>
      <c r="M60" s="226">
        <v>85.877777099609375</v>
      </c>
      <c r="N60" s="226">
        <v>102.78477478027344</v>
      </c>
      <c r="O60" s="226">
        <v>96.803237915039063</v>
      </c>
      <c r="P60" s="226">
        <v>79.468986511230469</v>
      </c>
      <c r="Q60" s="226">
        <v>89.906158447265625</v>
      </c>
      <c r="R60" s="226">
        <v>99.91607666015625</v>
      </c>
      <c r="S60" s="226">
        <v>102.41855621337891</v>
      </c>
      <c r="T60" s="226">
        <v>120.0579833984375</v>
      </c>
      <c r="U60" s="226">
        <v>89.723045349121094</v>
      </c>
      <c r="V60" s="226"/>
      <c r="W60" s="226">
        <v>103.45616912841797</v>
      </c>
      <c r="X60" s="226">
        <v>89.662010192871094</v>
      </c>
      <c r="Y60" s="226">
        <v>99.366752624511719</v>
      </c>
      <c r="Z60" s="226">
        <v>91.371025085449219</v>
      </c>
      <c r="AA60" s="226">
        <v>116.15167236328125</v>
      </c>
      <c r="AB60" s="226">
        <v>122.01113891601562</v>
      </c>
      <c r="AC60" s="226">
        <v>89.234756469726563</v>
      </c>
      <c r="AD60" s="226">
        <v>115.84649658203125</v>
      </c>
      <c r="AE60" s="226">
        <v>104.79896545410156</v>
      </c>
      <c r="AF60" s="226">
        <v>104.1275634765625</v>
      </c>
      <c r="AG60" s="226">
        <v>115.96856689453125</v>
      </c>
    </row>
    <row r="61" spans="1:33">
      <c r="A61">
        <f t="shared" si="2"/>
        <v>595</v>
      </c>
      <c r="B61" s="226">
        <v>77.698936462402344</v>
      </c>
      <c r="C61" s="226">
        <v>95.338371276855469</v>
      </c>
      <c r="D61" s="226">
        <v>88.563362121582031</v>
      </c>
      <c r="E61" s="226">
        <v>108.82734680175781</v>
      </c>
      <c r="F61" s="226">
        <v>95.277336120605469</v>
      </c>
      <c r="G61" s="226">
        <v>100.16021728515625</v>
      </c>
      <c r="H61" s="226">
        <v>81.055923461914063</v>
      </c>
      <c r="I61" s="226">
        <v>99.549858093261719</v>
      </c>
      <c r="J61" s="226">
        <v>87.403678894042969</v>
      </c>
      <c r="K61" s="226">
        <v>102.78477478027344</v>
      </c>
      <c r="L61" s="226">
        <v>74.952316284179688</v>
      </c>
      <c r="M61" s="226">
        <v>80.262458801269531</v>
      </c>
      <c r="N61" s="226">
        <v>101.74715423583984</v>
      </c>
      <c r="O61" s="226">
        <v>72.755020141601563</v>
      </c>
      <c r="P61" s="226">
        <v>71.8394775390625</v>
      </c>
      <c r="Q61" s="226">
        <v>78.980697631835938</v>
      </c>
      <c r="R61" s="226">
        <v>95.460441589355469</v>
      </c>
      <c r="S61" s="226">
        <v>111.940185546875</v>
      </c>
      <c r="T61" s="226">
        <v>93.873504638671875</v>
      </c>
      <c r="U61" s="226">
        <v>93.690391540527344</v>
      </c>
      <c r="V61" s="226"/>
      <c r="W61" s="226">
        <v>68.665596008300781</v>
      </c>
      <c r="X61" s="226">
        <v>90.882736206054688</v>
      </c>
      <c r="Y61" s="226">
        <v>107.30144500732422</v>
      </c>
      <c r="Z61" s="226">
        <v>93.141067504882813</v>
      </c>
      <c r="AA61" s="226">
        <v>107.72869110107422</v>
      </c>
      <c r="AB61" s="226">
        <v>97.474632263183594</v>
      </c>
      <c r="AC61" s="226">
        <v>95.8876953125</v>
      </c>
      <c r="AD61" s="226">
        <v>109.86495971679687</v>
      </c>
      <c r="AE61" s="226">
        <v>82.154571533203125</v>
      </c>
      <c r="AF61" s="226">
        <v>92.22552490234375</v>
      </c>
      <c r="AG61" s="226">
        <v>87.8309326171875</v>
      </c>
    </row>
    <row r="62" spans="1:33">
      <c r="A62">
        <f t="shared" si="2"/>
        <v>600</v>
      </c>
      <c r="B62" s="226">
        <v>84.962234497070313</v>
      </c>
      <c r="C62" s="226">
        <v>77.088577270507813</v>
      </c>
      <c r="D62" s="226">
        <v>67.078659057617188</v>
      </c>
      <c r="E62" s="226">
        <v>73.548484802246094</v>
      </c>
      <c r="F62" s="226">
        <v>68.05523681640625</v>
      </c>
      <c r="G62" s="226">
        <v>79.835205078125</v>
      </c>
      <c r="H62" s="226">
        <v>85.938812255859375</v>
      </c>
      <c r="I62" s="226">
        <v>58.289463043212891</v>
      </c>
      <c r="J62" s="226">
        <v>63.538566589355469</v>
      </c>
      <c r="K62" s="226">
        <v>73.731590270996094</v>
      </c>
      <c r="L62" s="226">
        <v>75.074386596679688</v>
      </c>
      <c r="M62" s="226">
        <v>87.159530639648438</v>
      </c>
      <c r="N62" s="226">
        <v>67.261772155761719</v>
      </c>
      <c r="O62" s="226">
        <v>66.041046142578125</v>
      </c>
      <c r="P62" s="226">
        <v>78.248260498046875</v>
      </c>
      <c r="Q62" s="226">
        <v>67.99420166015625</v>
      </c>
      <c r="R62" s="226">
        <v>73.853668212890625</v>
      </c>
      <c r="S62" s="226">
        <v>76.478218078613281</v>
      </c>
      <c r="T62" s="226">
        <v>77.454795837402344</v>
      </c>
      <c r="U62" s="226">
        <v>74.647132873535156</v>
      </c>
      <c r="V62" s="226"/>
      <c r="W62" s="226">
        <v>60.914016723632813</v>
      </c>
      <c r="X62" s="226">
        <v>92.835891723632813</v>
      </c>
      <c r="Y62" s="226">
        <v>80.018310546875</v>
      </c>
      <c r="Z62" s="226">
        <v>72.449836730957031</v>
      </c>
      <c r="AA62" s="226">
        <v>68.421455383300781</v>
      </c>
      <c r="AB62" s="226">
        <v>69.336997985839844</v>
      </c>
      <c r="AC62" s="226">
        <v>88.929580688476562</v>
      </c>
      <c r="AD62" s="226">
        <v>69.092849731445312</v>
      </c>
      <c r="AE62" s="226">
        <v>73.182266235351563</v>
      </c>
      <c r="AF62" s="226">
        <v>78.919662475585938</v>
      </c>
      <c r="AG62" s="226">
        <v>73.975738525390625</v>
      </c>
    </row>
    <row r="63" spans="1:33">
      <c r="A63">
        <f t="shared" si="2"/>
        <v>605</v>
      </c>
      <c r="B63" s="226">
        <v>79.041732788085938</v>
      </c>
      <c r="C63" s="226">
        <v>60.914016723632813</v>
      </c>
      <c r="D63" s="226">
        <v>96.864273071289063</v>
      </c>
      <c r="E63" s="226">
        <v>68.299385070800781</v>
      </c>
      <c r="F63" s="226">
        <v>96.07080078125</v>
      </c>
      <c r="G63" s="226">
        <v>65.125503540039063</v>
      </c>
      <c r="H63" s="226">
        <v>87.159530639648438</v>
      </c>
      <c r="I63" s="226">
        <v>77.149612426757812</v>
      </c>
      <c r="J63" s="226">
        <v>76.600288391113281</v>
      </c>
      <c r="K63" s="226">
        <v>70.862899780273437</v>
      </c>
      <c r="L63" s="226">
        <v>90.333412170410156</v>
      </c>
      <c r="M63" s="226">
        <v>77.088577270507813</v>
      </c>
      <c r="N63" s="226">
        <v>77.210647583007812</v>
      </c>
      <c r="O63" s="226">
        <v>63.843746185302734</v>
      </c>
      <c r="P63" s="226">
        <v>77.088577270507813</v>
      </c>
      <c r="Q63" s="226">
        <v>67.87213134765625</v>
      </c>
      <c r="R63" s="226">
        <v>58.716716766357422</v>
      </c>
      <c r="S63" s="226">
        <v>76.295112609863281</v>
      </c>
      <c r="T63" s="226">
        <v>103.15098571777344</v>
      </c>
      <c r="U63" s="226">
        <v>58.594642639160156</v>
      </c>
      <c r="V63" s="226"/>
      <c r="W63" s="226">
        <v>73.975738525390625</v>
      </c>
      <c r="X63" s="226">
        <v>79.652091979980469</v>
      </c>
      <c r="Y63" s="226">
        <v>76.478218078613281</v>
      </c>
      <c r="Z63" s="226">
        <v>60.242618560791016</v>
      </c>
      <c r="AA63" s="226">
        <v>87.8919677734375</v>
      </c>
      <c r="AB63" s="226">
        <v>104.61585235595703</v>
      </c>
      <c r="AC63" s="226">
        <v>74.708168029785156</v>
      </c>
      <c r="AD63" s="226">
        <v>90.028228759765625</v>
      </c>
      <c r="AE63" s="226">
        <v>65.491722106933594</v>
      </c>
      <c r="AF63" s="226">
        <v>62.073699951171875</v>
      </c>
      <c r="AG63" s="226">
        <v>67.93316650390625</v>
      </c>
    </row>
    <row r="64" spans="1:33">
      <c r="A64">
        <f t="shared" si="2"/>
        <v>610</v>
      </c>
      <c r="B64" s="226">
        <v>72.571907043457031</v>
      </c>
      <c r="C64" s="226">
        <v>99.79400634765625</v>
      </c>
      <c r="D64" s="226">
        <v>94.789047241210937</v>
      </c>
      <c r="E64" s="226">
        <v>102.72373199462891</v>
      </c>
      <c r="F64" s="226">
        <v>96.253913879394531</v>
      </c>
      <c r="G64" s="226">
        <v>93.202102661132813</v>
      </c>
      <c r="H64" s="226">
        <v>72.877090454101563</v>
      </c>
      <c r="I64" s="226">
        <v>108.94941711425781</v>
      </c>
      <c r="J64" s="226">
        <v>107.48455047607422</v>
      </c>
      <c r="K64" s="226">
        <v>101.01472473144531</v>
      </c>
      <c r="L64" s="226">
        <v>77.698936462402344</v>
      </c>
      <c r="M64" s="226">
        <v>71.534294128417969</v>
      </c>
      <c r="N64" s="226">
        <v>103.9444580078125</v>
      </c>
      <c r="O64" s="226">
        <v>67.322807312011719</v>
      </c>
      <c r="P64" s="226">
        <v>72.388801574707031</v>
      </c>
      <c r="Q64" s="226">
        <v>94.544898986816406</v>
      </c>
      <c r="R64" s="226">
        <v>91.187911987304688</v>
      </c>
      <c r="S64" s="226">
        <v>109.80392456054687</v>
      </c>
      <c r="T64" s="226">
        <v>87.647819519042969</v>
      </c>
      <c r="U64" s="226">
        <v>93.995574951171875</v>
      </c>
      <c r="V64" s="226"/>
      <c r="W64" s="226">
        <v>76.295112609863281</v>
      </c>
      <c r="X64" s="226">
        <v>86.182952880859375</v>
      </c>
      <c r="Y64" s="226">
        <v>106.01968383789062</v>
      </c>
      <c r="Z64" s="226">
        <v>96.620124816894531</v>
      </c>
      <c r="AA64" s="226">
        <v>110.59738922119141</v>
      </c>
      <c r="AB64" s="226">
        <v>107.85076904296875</v>
      </c>
      <c r="AC64" s="226">
        <v>91.85931396484375</v>
      </c>
      <c r="AD64" s="226">
        <v>113.77127075195312</v>
      </c>
      <c r="AE64" s="226">
        <v>74.097808837890625</v>
      </c>
      <c r="AF64" s="226">
        <v>80.079345703125</v>
      </c>
      <c r="AG64" s="226">
        <v>76.539253234863281</v>
      </c>
    </row>
    <row r="65" spans="1:33">
      <c r="A65">
        <f t="shared" si="2"/>
        <v>615</v>
      </c>
      <c r="B65" s="226">
        <v>73.487449645996094</v>
      </c>
      <c r="C65" s="226">
        <v>103.9444580078125</v>
      </c>
      <c r="D65" s="226">
        <v>59.693294525146484</v>
      </c>
      <c r="E65" s="226">
        <v>78.919662475585938</v>
      </c>
      <c r="F65" s="226">
        <v>58.533607482910156</v>
      </c>
      <c r="G65" s="226">
        <v>85.084304809570313</v>
      </c>
      <c r="H65" s="226">
        <v>71.717399597167969</v>
      </c>
      <c r="I65" s="226">
        <v>73.548484802246094</v>
      </c>
      <c r="J65" s="226">
        <v>75.257499694824219</v>
      </c>
      <c r="K65" s="226">
        <v>77.821014404296875</v>
      </c>
      <c r="L65" s="226">
        <v>67.383842468261719</v>
      </c>
      <c r="M65" s="226">
        <v>74.525062561035156</v>
      </c>
      <c r="N65" s="226">
        <v>72.510871887207031</v>
      </c>
      <c r="O65" s="226">
        <v>81.788360595703125</v>
      </c>
      <c r="P65" s="226">
        <v>68.604560852050781</v>
      </c>
      <c r="Q65" s="226">
        <v>92.652778625488281</v>
      </c>
      <c r="R65" s="226">
        <v>101.01472473144531</v>
      </c>
      <c r="S65" s="226">
        <v>81.422142028808594</v>
      </c>
      <c r="T65" s="226">
        <v>59.327075958251953</v>
      </c>
      <c r="U65" s="226">
        <v>101.19783020019531</v>
      </c>
      <c r="V65" s="226"/>
      <c r="W65" s="226">
        <v>80.750747680664063</v>
      </c>
      <c r="X65" s="226">
        <v>85.206375122070313</v>
      </c>
      <c r="Y65" s="226">
        <v>83.436332702636719</v>
      </c>
      <c r="Z65" s="226">
        <v>99.427787780761719</v>
      </c>
      <c r="AA65" s="226">
        <v>65.980010986328125</v>
      </c>
      <c r="AB65" s="226">
        <v>61.707485198974609</v>
      </c>
      <c r="AC65" s="226">
        <v>83.070114135742187</v>
      </c>
      <c r="AD65" s="226">
        <v>66.712440490722656</v>
      </c>
      <c r="AE65" s="226">
        <v>89.967193603515625</v>
      </c>
      <c r="AF65" s="226">
        <v>98.451210021972656</v>
      </c>
      <c r="AG65" s="226">
        <v>89.539939880371094</v>
      </c>
    </row>
    <row r="66" spans="1:33">
      <c r="A66">
        <f t="shared" si="2"/>
        <v>620</v>
      </c>
      <c r="B66" s="226">
        <v>53.040359497070313</v>
      </c>
      <c r="C66" s="226">
        <v>48.950942993164063</v>
      </c>
      <c r="D66" s="226">
        <v>57.495994567871094</v>
      </c>
      <c r="E66" s="226">
        <v>35.217823028564453</v>
      </c>
      <c r="F66" s="226">
        <v>55.725948333740234</v>
      </c>
      <c r="G66" s="226">
        <v>41.321430206298828</v>
      </c>
      <c r="H66" s="226">
        <v>60.12054443359375</v>
      </c>
      <c r="I66" s="226">
        <v>47.852291107177734</v>
      </c>
      <c r="J66" s="226">
        <v>43.091476440429688</v>
      </c>
      <c r="K66" s="226">
        <v>39.246204376220703</v>
      </c>
      <c r="L66" s="226">
        <v>63.233386993408203</v>
      </c>
      <c r="M66" s="226">
        <v>52.735179901123047</v>
      </c>
      <c r="N66" s="226">
        <v>42.664226531982422</v>
      </c>
      <c r="O66" s="226">
        <v>64.881362915039063</v>
      </c>
      <c r="P66" s="226">
        <v>49.500267028808594</v>
      </c>
      <c r="Q66" s="226">
        <v>51.148242950439453</v>
      </c>
      <c r="R66" s="226">
        <v>54.566261291503906</v>
      </c>
      <c r="S66" s="226">
        <v>41.504539489746094</v>
      </c>
      <c r="T66" s="226">
        <v>62.684062957763672</v>
      </c>
      <c r="U66" s="226">
        <v>49.561302185058594</v>
      </c>
      <c r="V66" s="226"/>
      <c r="W66" s="226">
        <v>68.909744262695312</v>
      </c>
      <c r="X66" s="226">
        <v>52.368961334228516</v>
      </c>
      <c r="Y66" s="226">
        <v>43.213550567626953</v>
      </c>
      <c r="Z66" s="226">
        <v>48.706798553466797</v>
      </c>
      <c r="AA66" s="226">
        <v>38.818950653076172</v>
      </c>
      <c r="AB66" s="226">
        <v>58.716716766357422</v>
      </c>
      <c r="AC66" s="226">
        <v>45.105667114257813</v>
      </c>
      <c r="AD66" s="226">
        <v>39.429313659667969</v>
      </c>
      <c r="AE66" s="226">
        <v>65.308616638183594</v>
      </c>
      <c r="AF66" s="226">
        <v>62.500953674316406</v>
      </c>
      <c r="AG66" s="226">
        <v>66.895553588867188</v>
      </c>
    </row>
    <row r="67" spans="1:33">
      <c r="A67">
        <f t="shared" ref="A67:A98" si="3">A66+A$1</f>
        <v>625</v>
      </c>
      <c r="B67" s="226">
        <v>38.025482177734375</v>
      </c>
      <c r="C67" s="226">
        <v>53.467613220214844</v>
      </c>
      <c r="D67" s="226">
        <v>59.99847412109375</v>
      </c>
      <c r="E67" s="226">
        <v>45.227741241455078</v>
      </c>
      <c r="F67" s="226">
        <v>62.561988830566406</v>
      </c>
      <c r="G67" s="226">
        <v>40.894180297851562</v>
      </c>
      <c r="H67" s="226">
        <v>41.138324737548828</v>
      </c>
      <c r="I67" s="226">
        <v>68.23834228515625</v>
      </c>
      <c r="J67" s="226">
        <v>64.087890625</v>
      </c>
      <c r="K67" s="226">
        <v>47.852291107177734</v>
      </c>
      <c r="L67" s="226">
        <v>51.697566986083984</v>
      </c>
      <c r="M67" s="226">
        <v>36.743724822998047</v>
      </c>
      <c r="N67" s="226">
        <v>50.965133666992187</v>
      </c>
      <c r="O67" s="226">
        <v>41.992828369140625</v>
      </c>
      <c r="P67" s="226">
        <v>37.842372894287109</v>
      </c>
      <c r="Q67" s="226">
        <v>55.725948333740234</v>
      </c>
      <c r="R67" s="226">
        <v>54.200046539306641</v>
      </c>
      <c r="S67" s="226">
        <v>50.965133666992187</v>
      </c>
      <c r="T67" s="226">
        <v>58.716716766357422</v>
      </c>
      <c r="U67" s="226">
        <v>52.185855865478516</v>
      </c>
      <c r="V67" s="226"/>
      <c r="W67" s="226">
        <v>47.852291107177734</v>
      </c>
      <c r="X67" s="226">
        <v>41.687648773193359</v>
      </c>
      <c r="Y67" s="226">
        <v>51.758602142333984</v>
      </c>
      <c r="Z67" s="226">
        <v>54.566261291503906</v>
      </c>
      <c r="AA67" s="226">
        <v>54.383155822753906</v>
      </c>
      <c r="AB67" s="226">
        <v>71.9005126953125</v>
      </c>
      <c r="AC67" s="226">
        <v>43.457695007324219</v>
      </c>
      <c r="AD67" s="226">
        <v>57.862209320068359</v>
      </c>
      <c r="AE67" s="226">
        <v>47.547111511230469</v>
      </c>
      <c r="AF67" s="226">
        <v>49.195087432861328</v>
      </c>
      <c r="AG67" s="226">
        <v>51.453422546386719</v>
      </c>
    </row>
    <row r="68" spans="1:33">
      <c r="A68">
        <f t="shared" si="3"/>
        <v>630</v>
      </c>
      <c r="B68" s="226">
        <v>44.800487518310547</v>
      </c>
      <c r="C68" s="226">
        <v>85.694664001464844</v>
      </c>
      <c r="D68" s="226">
        <v>41.809719085693359</v>
      </c>
      <c r="E68" s="226">
        <v>61.585411071777344</v>
      </c>
      <c r="F68" s="226">
        <v>43.396659851074219</v>
      </c>
      <c r="G68" s="226">
        <v>55.664913177490234</v>
      </c>
      <c r="H68" s="226">
        <v>41.870754241943359</v>
      </c>
      <c r="I68" s="226">
        <v>64.271003723144531</v>
      </c>
      <c r="J68" s="226">
        <v>64.515144348144531</v>
      </c>
      <c r="K68" s="226">
        <v>54.383155822753906</v>
      </c>
      <c r="L68" s="226">
        <v>46.753643035888672</v>
      </c>
      <c r="M68" s="226">
        <v>44.00701904296875</v>
      </c>
      <c r="N68" s="226">
        <v>47.058822631835937</v>
      </c>
      <c r="O68" s="226">
        <v>61.829555511474609</v>
      </c>
      <c r="P68" s="226">
        <v>40.711071014404297</v>
      </c>
      <c r="Q68" s="226">
        <v>78.736549377441406</v>
      </c>
      <c r="R68" s="226">
        <v>85.206375122070313</v>
      </c>
      <c r="S68" s="226">
        <v>56.702526092529297</v>
      </c>
      <c r="T68" s="226">
        <v>39.368274688720703</v>
      </c>
      <c r="U68" s="226">
        <v>86.121917724609375</v>
      </c>
      <c r="V68" s="226"/>
      <c r="W68" s="226">
        <v>61.219196319580078</v>
      </c>
      <c r="X68" s="226">
        <v>53.040359497070313</v>
      </c>
      <c r="Y68" s="226">
        <v>57.801174163818359</v>
      </c>
      <c r="Z68" s="226">
        <v>84.840164184570313</v>
      </c>
      <c r="AA68" s="226">
        <v>55.664913177490234</v>
      </c>
      <c r="AB68" s="226">
        <v>49.927520751953125</v>
      </c>
      <c r="AC68" s="226">
        <v>55.298694610595703</v>
      </c>
      <c r="AD68" s="226">
        <v>58.472572326660156</v>
      </c>
      <c r="AE68" s="226">
        <v>74.341957092285156</v>
      </c>
      <c r="AF68" s="226">
        <v>83.741508483886719</v>
      </c>
      <c r="AG68" s="226">
        <v>76.478218078613281</v>
      </c>
    </row>
    <row r="69" spans="1:33">
      <c r="A69">
        <f t="shared" si="3"/>
        <v>635</v>
      </c>
      <c r="B69" s="226">
        <v>35.584037780761719</v>
      </c>
      <c r="C69" s="226">
        <v>50.049591064453125</v>
      </c>
      <c r="D69" s="226">
        <v>25.696193695068359</v>
      </c>
      <c r="E69" s="226">
        <v>42.542152404785156</v>
      </c>
      <c r="F69" s="226">
        <v>25.391012191772461</v>
      </c>
      <c r="G69" s="226">
        <v>38.391700744628906</v>
      </c>
      <c r="H69" s="226">
        <v>35.828182220458984</v>
      </c>
      <c r="I69" s="226">
        <v>30.457008361816406</v>
      </c>
      <c r="J69" s="226">
        <v>26.733806610107422</v>
      </c>
      <c r="K69" s="226">
        <v>32.227054595947266</v>
      </c>
      <c r="L69" s="226">
        <v>33.752956390380859</v>
      </c>
      <c r="M69" s="226">
        <v>36.255435943603516</v>
      </c>
      <c r="N69" s="226">
        <v>26.062408447265625</v>
      </c>
      <c r="O69" s="226">
        <v>57.068740844726562</v>
      </c>
      <c r="P69" s="226">
        <v>28.137636184692383</v>
      </c>
      <c r="Q69" s="226">
        <v>43.274585723876953</v>
      </c>
      <c r="R69" s="226">
        <v>52.246891021728516</v>
      </c>
      <c r="S69" s="226">
        <v>33.630886077880859</v>
      </c>
      <c r="T69" s="226">
        <v>28.259708404541016</v>
      </c>
      <c r="U69" s="226">
        <v>51.331348419189453</v>
      </c>
      <c r="V69" s="226"/>
      <c r="W69" s="226">
        <v>57.312885284423828</v>
      </c>
      <c r="X69" s="226">
        <v>38.208591461181641</v>
      </c>
      <c r="Y69" s="226">
        <v>32.593269348144531</v>
      </c>
      <c r="Z69" s="226">
        <v>47.730220794677734</v>
      </c>
      <c r="AA69" s="226">
        <v>35.278858184814453</v>
      </c>
      <c r="AB69" s="226">
        <v>24.536506652832031</v>
      </c>
      <c r="AC69" s="226">
        <v>35.88922119140625</v>
      </c>
      <c r="AD69" s="226">
        <v>34.912643432617187</v>
      </c>
      <c r="AE69" s="226">
        <v>59.754329681396484</v>
      </c>
      <c r="AF69" s="226">
        <v>62.623023986816406</v>
      </c>
      <c r="AG69" s="226">
        <v>59.815364837646484</v>
      </c>
    </row>
    <row r="70" spans="1:33">
      <c r="A70">
        <f t="shared" si="3"/>
        <v>640</v>
      </c>
      <c r="B70" s="226">
        <v>19.653619766235352</v>
      </c>
      <c r="C70" s="226">
        <v>10.681315422058105</v>
      </c>
      <c r="D70" s="226">
        <v>20.263980865478516</v>
      </c>
      <c r="E70" s="226">
        <v>27.832456588745117</v>
      </c>
      <c r="F70" s="226">
        <v>21.057449340820313</v>
      </c>
      <c r="G70" s="226">
        <v>24.475471496582031</v>
      </c>
      <c r="H70" s="226">
        <v>23.498893737792969</v>
      </c>
      <c r="I70" s="226">
        <v>15.259021759033203</v>
      </c>
      <c r="J70" s="226">
        <v>12.329289436340332</v>
      </c>
      <c r="K70" s="226">
        <v>26.001373291015625</v>
      </c>
      <c r="L70" s="226">
        <v>18.677042007446289</v>
      </c>
      <c r="M70" s="226">
        <v>22.095064163208008</v>
      </c>
      <c r="N70" s="226">
        <v>27.283130645751953</v>
      </c>
      <c r="O70" s="226">
        <v>18.493934631347656</v>
      </c>
      <c r="P70" s="226">
        <v>15.869382858276367</v>
      </c>
      <c r="Q70" s="226">
        <v>10.681315422058105</v>
      </c>
      <c r="R70" s="226">
        <v>12.02410888671875</v>
      </c>
      <c r="S70" s="226">
        <v>28.503852844238281</v>
      </c>
      <c r="T70" s="226">
        <v>26.123445510864258</v>
      </c>
      <c r="U70" s="226">
        <v>10.742351531982422</v>
      </c>
      <c r="V70" s="226"/>
      <c r="W70" s="226">
        <v>21.545738220214844</v>
      </c>
      <c r="X70" s="226">
        <v>21.423666000366211</v>
      </c>
      <c r="Y70" s="226">
        <v>26.550697326660156</v>
      </c>
      <c r="Z70" s="226">
        <v>10.620279312133789</v>
      </c>
      <c r="AA70" s="226">
        <v>30.334936141967773</v>
      </c>
      <c r="AB70" s="226">
        <v>19.897764205932617</v>
      </c>
      <c r="AC70" s="226">
        <v>22.034027099609375</v>
      </c>
      <c r="AD70" s="226">
        <v>30.090791702270508</v>
      </c>
      <c r="AE70" s="226">
        <v>15.625238418579102</v>
      </c>
      <c r="AF70" s="226">
        <v>14.221408843994141</v>
      </c>
      <c r="AG70" s="226">
        <v>17.273212432861328</v>
      </c>
    </row>
    <row r="71" spans="1:33">
      <c r="A71">
        <f t="shared" si="3"/>
        <v>645</v>
      </c>
      <c r="B71" s="226">
        <v>20.93537712097168</v>
      </c>
      <c r="C71" s="226">
        <v>13.55001163482666</v>
      </c>
      <c r="D71" s="226">
        <v>21.301593780517578</v>
      </c>
      <c r="E71" s="226">
        <v>21.789882659912109</v>
      </c>
      <c r="F71" s="226">
        <v>23.437858581542969</v>
      </c>
      <c r="G71" s="226">
        <v>26.367589950561523</v>
      </c>
      <c r="H71" s="226">
        <v>21.789882659912109</v>
      </c>
      <c r="I71" s="226">
        <v>16.479743957519531</v>
      </c>
      <c r="J71" s="226">
        <v>17.822538375854492</v>
      </c>
      <c r="K71" s="226">
        <v>25.696193695068359</v>
      </c>
      <c r="L71" s="226">
        <v>19.287403106689453</v>
      </c>
      <c r="M71" s="226">
        <v>21.911954879760742</v>
      </c>
      <c r="N71" s="226">
        <v>26.428625106811523</v>
      </c>
      <c r="O71" s="226">
        <v>6.9581141471862793</v>
      </c>
      <c r="P71" s="226">
        <v>20.325017929077148</v>
      </c>
      <c r="Q71" s="226">
        <v>12.512397766113281</v>
      </c>
      <c r="R71" s="226">
        <v>11.29167652130127</v>
      </c>
      <c r="S71" s="226">
        <v>26.306552886962891</v>
      </c>
      <c r="T71" s="226">
        <v>24.719615936279297</v>
      </c>
      <c r="U71" s="226">
        <v>12.268253326416016</v>
      </c>
      <c r="V71" s="226"/>
      <c r="W71" s="226">
        <v>7.2022581100463867</v>
      </c>
      <c r="X71" s="226">
        <v>26.001373291015625</v>
      </c>
      <c r="Y71" s="226">
        <v>29.724575042724609</v>
      </c>
      <c r="Z71" s="226">
        <v>12.817578315734863</v>
      </c>
      <c r="AA71" s="226">
        <v>18.616006851196289</v>
      </c>
      <c r="AB71" s="226">
        <v>24.0482177734375</v>
      </c>
      <c r="AC71" s="226">
        <v>26.550697326660156</v>
      </c>
      <c r="AD71" s="226">
        <v>19.775691986083984</v>
      </c>
      <c r="AE71" s="226">
        <v>7.7515830993652344</v>
      </c>
      <c r="AF71" s="226">
        <v>8.8502330780029297</v>
      </c>
      <c r="AG71" s="226">
        <v>8.7891969680786133</v>
      </c>
    </row>
    <row r="72" spans="1:33">
      <c r="A72">
        <f t="shared" si="3"/>
        <v>650</v>
      </c>
      <c r="B72" s="226">
        <v>20.630197525024414</v>
      </c>
      <c r="C72" s="226">
        <v>25.146867752075195</v>
      </c>
      <c r="D72" s="226">
        <v>21.362630844116211</v>
      </c>
      <c r="E72" s="226">
        <v>9.2164487838745117</v>
      </c>
      <c r="F72" s="226">
        <v>21.423666000366211</v>
      </c>
      <c r="G72" s="226">
        <v>14.892805099487305</v>
      </c>
      <c r="H72" s="226">
        <v>22.217136383056641</v>
      </c>
      <c r="I72" s="226">
        <v>18.616006851196289</v>
      </c>
      <c r="J72" s="226">
        <v>19.409475326538086</v>
      </c>
      <c r="K72" s="226">
        <v>10.803387641906738</v>
      </c>
      <c r="L72" s="226">
        <v>28.442817687988281</v>
      </c>
      <c r="M72" s="226">
        <v>19.287403106689453</v>
      </c>
      <c r="N72" s="226">
        <v>8.7281608581542969</v>
      </c>
      <c r="O72" s="226">
        <v>14.282444953918457</v>
      </c>
      <c r="P72" s="226">
        <v>20.752269744873047</v>
      </c>
      <c r="Q72" s="226">
        <v>19.775691986083984</v>
      </c>
      <c r="R72" s="226">
        <v>19.592584609985352</v>
      </c>
      <c r="S72" s="226">
        <v>9.7657737731933594</v>
      </c>
      <c r="T72" s="226">
        <v>20.508125305175781</v>
      </c>
      <c r="U72" s="226">
        <v>23.193714141845703</v>
      </c>
      <c r="V72" s="226"/>
      <c r="W72" s="226">
        <v>13.672083854675293</v>
      </c>
      <c r="X72" s="226">
        <v>21.423666000366211</v>
      </c>
      <c r="Y72" s="226">
        <v>13.794156074523926</v>
      </c>
      <c r="Z72" s="226">
        <v>22.522315979003906</v>
      </c>
      <c r="AA72" s="226">
        <v>5.1880674362182617</v>
      </c>
      <c r="AB72" s="226">
        <v>23.193714141845703</v>
      </c>
      <c r="AC72" s="226">
        <v>16.723888397216797</v>
      </c>
      <c r="AD72" s="226">
        <v>6.2256808280944824</v>
      </c>
      <c r="AE72" s="226">
        <v>16.174562454223633</v>
      </c>
      <c r="AF72" s="226">
        <v>18.982223510742187</v>
      </c>
      <c r="AG72" s="226">
        <v>15.503166198730469</v>
      </c>
    </row>
    <row r="73" spans="1:33">
      <c r="A73">
        <f t="shared" si="3"/>
        <v>655</v>
      </c>
      <c r="B73" s="226">
        <v>5.7984285354614258</v>
      </c>
      <c r="C73" s="226">
        <v>17.212177276611328</v>
      </c>
      <c r="D73" s="226">
        <v>13.244831085205078</v>
      </c>
      <c r="E73" s="226">
        <v>1.8310825824737549</v>
      </c>
      <c r="F73" s="226">
        <v>13.000686645507812</v>
      </c>
      <c r="G73" s="226">
        <v>2.2583353519439697</v>
      </c>
      <c r="H73" s="226">
        <v>8.6060886383056641</v>
      </c>
      <c r="I73" s="226">
        <v>15.564202308654785</v>
      </c>
      <c r="J73" s="226">
        <v>11.047532081604004</v>
      </c>
      <c r="K73" s="226">
        <v>1.4038300514221191</v>
      </c>
      <c r="L73" s="226">
        <v>15.869382858276367</v>
      </c>
      <c r="M73" s="226">
        <v>5.1270313262939453</v>
      </c>
      <c r="N73" s="226">
        <v>0.30518043041229248</v>
      </c>
      <c r="O73" s="226">
        <v>15.442130088806152</v>
      </c>
      <c r="P73" s="226">
        <v>4.5166707038879395</v>
      </c>
      <c r="Q73" s="226">
        <v>12.207217216491699</v>
      </c>
      <c r="R73" s="226">
        <v>14.709696769714355</v>
      </c>
      <c r="S73" s="226">
        <v>1.0376135110855103</v>
      </c>
      <c r="T73" s="226">
        <v>11.413748741149902</v>
      </c>
      <c r="U73" s="226">
        <v>16.296634674072266</v>
      </c>
      <c r="V73" s="226"/>
      <c r="W73" s="226">
        <v>15.869382858276367</v>
      </c>
      <c r="X73" s="226">
        <v>4.0283818244934082</v>
      </c>
      <c r="Y73" s="226">
        <v>1.5869382619857788</v>
      </c>
      <c r="Z73" s="226">
        <v>15.32005786895752</v>
      </c>
      <c r="AA73" s="226">
        <v>0</v>
      </c>
      <c r="AB73" s="226">
        <v>13.733119964599609</v>
      </c>
      <c r="AC73" s="226">
        <v>1.7090104818344116</v>
      </c>
      <c r="AD73" s="226">
        <v>0.61036086082458496</v>
      </c>
      <c r="AE73" s="226">
        <v>15.442130088806152</v>
      </c>
      <c r="AF73" s="226">
        <v>17.029067993164063</v>
      </c>
      <c r="AG73" s="226">
        <v>13.916228294372559</v>
      </c>
    </row>
    <row r="74" spans="1:33">
      <c r="A74">
        <f t="shared" si="3"/>
        <v>660</v>
      </c>
      <c r="B74" s="226">
        <v>0</v>
      </c>
      <c r="C74" s="226">
        <v>3.6621651649475098</v>
      </c>
      <c r="D74" s="226">
        <v>1.8310825824737549</v>
      </c>
      <c r="E74" s="226">
        <v>6.1036087572574615E-2</v>
      </c>
      <c r="F74" s="226">
        <v>2.6855878829956055</v>
      </c>
      <c r="G74" s="226">
        <v>6.1036087572574615E-2</v>
      </c>
      <c r="H74" s="226">
        <v>0</v>
      </c>
      <c r="I74" s="226">
        <v>5.6153202056884766</v>
      </c>
      <c r="J74" s="226">
        <v>2.6245517730712891</v>
      </c>
      <c r="K74" s="226">
        <v>0</v>
      </c>
      <c r="L74" s="226">
        <v>0.30518043041229248</v>
      </c>
      <c r="M74" s="226">
        <v>6.1036087572574615E-2</v>
      </c>
      <c r="N74" s="226">
        <v>6.1036087572574615E-2</v>
      </c>
      <c r="O74" s="226">
        <v>4.5777063369750977</v>
      </c>
      <c r="P74" s="226">
        <v>0</v>
      </c>
      <c r="Q74" s="226">
        <v>2.9297323226928711</v>
      </c>
      <c r="R74" s="226">
        <v>4.6387424468994141</v>
      </c>
      <c r="S74" s="226">
        <v>0</v>
      </c>
      <c r="T74" s="226">
        <v>2.1972992420196533</v>
      </c>
      <c r="U74" s="226">
        <v>3.7842373847961426</v>
      </c>
      <c r="V74" s="226"/>
      <c r="W74" s="226">
        <v>5.4322118759155273</v>
      </c>
      <c r="X74" s="226">
        <v>6.1036087572574615E-2</v>
      </c>
      <c r="Y74" s="226">
        <v>6.1036087572574615E-2</v>
      </c>
      <c r="Z74" s="226">
        <v>3.845273494720459</v>
      </c>
      <c r="AA74" s="226">
        <v>0</v>
      </c>
      <c r="AB74" s="226">
        <v>3.1738765239715576</v>
      </c>
      <c r="AC74" s="226">
        <v>0</v>
      </c>
      <c r="AD74" s="226">
        <v>6.1036087572574615E-2</v>
      </c>
      <c r="AE74" s="226">
        <v>4.3335623741149902</v>
      </c>
      <c r="AF74" s="226">
        <v>4.7608146667480469</v>
      </c>
      <c r="AG74" s="226">
        <v>4.5777063369750977</v>
      </c>
    </row>
    <row r="75" spans="1:33">
      <c r="A75">
        <f t="shared" si="3"/>
        <v>665</v>
      </c>
      <c r="B75" s="226">
        <v>0</v>
      </c>
      <c r="C75" s="226">
        <v>6.1036087572574615E-2</v>
      </c>
      <c r="D75" s="226">
        <v>6.1036087572574615E-2</v>
      </c>
      <c r="E75" s="226">
        <v>6.1036087572574615E-2</v>
      </c>
      <c r="F75" s="226">
        <v>6.1036087572574615E-2</v>
      </c>
      <c r="G75" s="226">
        <v>6.1036087572574615E-2</v>
      </c>
      <c r="H75" s="226">
        <v>0</v>
      </c>
      <c r="I75" s="226">
        <v>0</v>
      </c>
      <c r="J75" s="226">
        <v>6.1036087572574615E-2</v>
      </c>
      <c r="K75" s="226">
        <v>0</v>
      </c>
      <c r="L75" s="226">
        <v>6.1036087572574615E-2</v>
      </c>
      <c r="M75" s="226">
        <v>6.1036087572574615E-2</v>
      </c>
      <c r="N75" s="226">
        <v>6.1036087572574615E-2</v>
      </c>
      <c r="O75" s="226">
        <v>6.1036087572574615E-2</v>
      </c>
      <c r="P75" s="226">
        <v>0</v>
      </c>
      <c r="Q75" s="226">
        <v>6.1036087572574615E-2</v>
      </c>
      <c r="R75" s="226">
        <v>6.1036087572574615E-2</v>
      </c>
      <c r="S75" s="226">
        <v>0</v>
      </c>
      <c r="T75" s="226">
        <v>0</v>
      </c>
      <c r="U75" s="226">
        <v>0</v>
      </c>
      <c r="V75" s="226"/>
      <c r="W75" s="226">
        <v>0</v>
      </c>
      <c r="X75" s="226">
        <v>6.1036087572574615E-2</v>
      </c>
      <c r="Y75" s="226">
        <v>6.1036087572574615E-2</v>
      </c>
      <c r="Z75" s="226">
        <v>6.1036087572574615E-2</v>
      </c>
      <c r="AA75" s="226">
        <v>0</v>
      </c>
      <c r="AB75" s="226">
        <v>0</v>
      </c>
      <c r="AC75" s="226">
        <v>0</v>
      </c>
      <c r="AD75" s="226">
        <v>6.1036087572574615E-2</v>
      </c>
      <c r="AE75" s="226">
        <v>0</v>
      </c>
      <c r="AF75" s="226">
        <v>0</v>
      </c>
      <c r="AG75" s="226">
        <v>0.30518043041229248</v>
      </c>
    </row>
    <row r="76" spans="1:33">
      <c r="A76">
        <f t="shared" si="3"/>
        <v>670</v>
      </c>
      <c r="B76" s="226">
        <v>0</v>
      </c>
      <c r="C76" s="226">
        <v>6.1036087572574615E-2</v>
      </c>
      <c r="D76" s="226">
        <v>6.1036087572574615E-2</v>
      </c>
      <c r="E76" s="226">
        <v>6.1036087572574615E-2</v>
      </c>
      <c r="F76" s="226">
        <v>6.1036087572574615E-2</v>
      </c>
      <c r="G76" s="226">
        <v>6.1036087572574615E-2</v>
      </c>
      <c r="H76" s="226">
        <v>0</v>
      </c>
      <c r="I76" s="226">
        <v>0</v>
      </c>
      <c r="J76" s="226">
        <v>6.1036087572574615E-2</v>
      </c>
      <c r="K76" s="226">
        <v>0</v>
      </c>
      <c r="L76" s="226">
        <v>6.1036087572574615E-2</v>
      </c>
      <c r="M76" s="226">
        <v>6.1036087572574615E-2</v>
      </c>
      <c r="N76" s="226">
        <v>6.1036087572574615E-2</v>
      </c>
      <c r="O76" s="226">
        <v>6.1036087572574615E-2</v>
      </c>
      <c r="P76" s="226">
        <v>0</v>
      </c>
      <c r="Q76" s="226">
        <v>6.1036087572574615E-2</v>
      </c>
      <c r="R76" s="226">
        <v>6.1036087572574615E-2</v>
      </c>
      <c r="S76" s="226">
        <v>0</v>
      </c>
      <c r="T76" s="226">
        <v>0</v>
      </c>
      <c r="U76" s="226">
        <v>0</v>
      </c>
      <c r="V76" s="226"/>
      <c r="W76" s="226">
        <v>0</v>
      </c>
      <c r="X76" s="226">
        <v>6.1036087572574615E-2</v>
      </c>
      <c r="Y76" s="226">
        <v>6.1036087572574615E-2</v>
      </c>
      <c r="Z76" s="226">
        <v>6.1036087572574615E-2</v>
      </c>
      <c r="AA76" s="226">
        <v>0</v>
      </c>
      <c r="AB76" s="226">
        <v>0</v>
      </c>
      <c r="AC76" s="226">
        <v>0</v>
      </c>
      <c r="AD76" s="226">
        <v>6.1036087572574615E-2</v>
      </c>
      <c r="AE76" s="226">
        <v>0</v>
      </c>
      <c r="AF76" s="226">
        <v>0</v>
      </c>
      <c r="AG76" s="226">
        <v>6.1036087572574615E-2</v>
      </c>
    </row>
    <row r="77" spans="1:33">
      <c r="A77">
        <f t="shared" si="3"/>
        <v>675</v>
      </c>
      <c r="B77" s="226">
        <v>0</v>
      </c>
      <c r="C77" s="226">
        <v>6.1036087572574615E-2</v>
      </c>
      <c r="D77" s="226">
        <v>6.1036087572574615E-2</v>
      </c>
      <c r="E77" s="226">
        <v>6.1036087572574615E-2</v>
      </c>
      <c r="F77" s="226">
        <v>6.1036087572574615E-2</v>
      </c>
      <c r="G77" s="226">
        <v>6.1036087572574615E-2</v>
      </c>
      <c r="H77" s="226">
        <v>0</v>
      </c>
      <c r="I77" s="226">
        <v>0</v>
      </c>
      <c r="J77" s="226">
        <v>6.1036087572574615E-2</v>
      </c>
      <c r="K77" s="226">
        <v>0</v>
      </c>
      <c r="L77" s="226">
        <v>6.1036087572574615E-2</v>
      </c>
      <c r="M77" s="226">
        <v>6.1036087572574615E-2</v>
      </c>
      <c r="N77" s="226">
        <v>6.1036087572574615E-2</v>
      </c>
      <c r="O77" s="226">
        <v>6.1036087572574615E-2</v>
      </c>
      <c r="P77" s="226">
        <v>0</v>
      </c>
      <c r="Q77" s="226">
        <v>6.1036087572574615E-2</v>
      </c>
      <c r="R77" s="226">
        <v>6.1036087572574615E-2</v>
      </c>
      <c r="S77" s="226">
        <v>0</v>
      </c>
      <c r="T77" s="226">
        <v>0</v>
      </c>
      <c r="U77" s="226">
        <v>0</v>
      </c>
      <c r="V77" s="226"/>
      <c r="W77" s="226">
        <v>0</v>
      </c>
      <c r="X77" s="226">
        <v>6.1036087572574615E-2</v>
      </c>
      <c r="Y77" s="226">
        <v>6.1036087572574615E-2</v>
      </c>
      <c r="Z77" s="226">
        <v>6.1036087572574615E-2</v>
      </c>
      <c r="AA77" s="226">
        <v>0</v>
      </c>
      <c r="AB77" s="226">
        <v>0</v>
      </c>
      <c r="AC77" s="226">
        <v>0</v>
      </c>
      <c r="AD77" s="226">
        <v>6.1036087572574615E-2</v>
      </c>
      <c r="AE77" s="226">
        <v>0</v>
      </c>
      <c r="AF77" s="226">
        <v>0</v>
      </c>
      <c r="AG77" s="226">
        <v>6.1036087572574615E-2</v>
      </c>
    </row>
    <row r="78" spans="1:33">
      <c r="A78">
        <f t="shared" si="3"/>
        <v>680</v>
      </c>
      <c r="B78" s="226">
        <v>0</v>
      </c>
      <c r="C78" s="226">
        <v>6.1036087572574615E-2</v>
      </c>
      <c r="D78" s="226">
        <v>6.1036087572574615E-2</v>
      </c>
      <c r="E78" s="226">
        <v>6.1036087572574615E-2</v>
      </c>
      <c r="F78" s="226">
        <v>6.1036087572574615E-2</v>
      </c>
      <c r="G78" s="226">
        <v>6.1036087572574615E-2</v>
      </c>
      <c r="H78" s="226">
        <v>0</v>
      </c>
      <c r="I78" s="226">
        <v>0</v>
      </c>
      <c r="J78" s="226">
        <v>6.1036087572574615E-2</v>
      </c>
      <c r="K78" s="226">
        <v>0</v>
      </c>
      <c r="L78" s="226">
        <v>6.1036087572574615E-2</v>
      </c>
      <c r="M78" s="226">
        <v>6.1036087572574615E-2</v>
      </c>
      <c r="N78" s="226">
        <v>6.1036087572574615E-2</v>
      </c>
      <c r="O78" s="226">
        <v>6.1036087572574615E-2</v>
      </c>
      <c r="P78" s="226">
        <v>0</v>
      </c>
      <c r="Q78" s="226">
        <v>6.1036087572574615E-2</v>
      </c>
      <c r="R78" s="226">
        <v>6.1036087572574615E-2</v>
      </c>
      <c r="S78" s="226">
        <v>0</v>
      </c>
      <c r="T78" s="226">
        <v>0</v>
      </c>
      <c r="U78" s="226">
        <v>0</v>
      </c>
      <c r="V78" s="226"/>
      <c r="W78" s="226">
        <v>0</v>
      </c>
      <c r="X78" s="226">
        <v>6.1036087572574615E-2</v>
      </c>
      <c r="Y78" s="226">
        <v>6.1036087572574615E-2</v>
      </c>
      <c r="Z78" s="226">
        <v>6.1036087572574615E-2</v>
      </c>
      <c r="AA78" s="226">
        <v>0</v>
      </c>
      <c r="AB78" s="226">
        <v>0</v>
      </c>
      <c r="AC78" s="226">
        <v>0</v>
      </c>
      <c r="AD78" s="226">
        <v>6.1036087572574615E-2</v>
      </c>
      <c r="AE78" s="226">
        <v>0</v>
      </c>
      <c r="AF78" s="226">
        <v>0</v>
      </c>
      <c r="AG78" s="226">
        <v>6.1036087572574615E-2</v>
      </c>
    </row>
    <row r="79" spans="1:33">
      <c r="A79">
        <f t="shared" si="3"/>
        <v>685</v>
      </c>
      <c r="B79" s="226">
        <v>0</v>
      </c>
      <c r="C79" s="226">
        <v>6.1036087572574615E-2</v>
      </c>
      <c r="D79" s="226">
        <v>6.1036087572574615E-2</v>
      </c>
      <c r="E79" s="226">
        <v>6.1036087572574615E-2</v>
      </c>
      <c r="F79" s="226">
        <v>6.1036087572574615E-2</v>
      </c>
      <c r="G79" s="226">
        <v>6.1036087572574615E-2</v>
      </c>
      <c r="H79" s="226">
        <v>0</v>
      </c>
      <c r="I79" s="226">
        <v>0</v>
      </c>
      <c r="J79" s="226">
        <v>6.1036087572574615E-2</v>
      </c>
      <c r="K79" s="226">
        <v>0</v>
      </c>
      <c r="L79" s="226">
        <v>6.1036087572574615E-2</v>
      </c>
      <c r="M79" s="226">
        <v>6.1036087572574615E-2</v>
      </c>
      <c r="N79" s="226">
        <v>6.1036087572574615E-2</v>
      </c>
      <c r="O79" s="226">
        <v>0.24414435029029846</v>
      </c>
      <c r="P79" s="226">
        <v>0</v>
      </c>
      <c r="Q79" s="226">
        <v>1.4038300514221191</v>
      </c>
      <c r="R79" s="226">
        <v>6.1036087572574615E-2</v>
      </c>
      <c r="S79" s="226">
        <v>0</v>
      </c>
      <c r="T79" s="226">
        <v>0</v>
      </c>
      <c r="U79" s="226">
        <v>0</v>
      </c>
      <c r="V79" s="226"/>
      <c r="W79" s="226">
        <v>1.5259021520614624</v>
      </c>
      <c r="X79" s="226">
        <v>6.1036087572574615E-2</v>
      </c>
      <c r="Y79" s="226">
        <v>6.1036087572574615E-2</v>
      </c>
      <c r="Z79" s="226">
        <v>6.1036087572574615E-2</v>
      </c>
      <c r="AA79" s="226">
        <v>0</v>
      </c>
      <c r="AB79" s="226">
        <v>0</v>
      </c>
      <c r="AC79" s="226">
        <v>0</v>
      </c>
      <c r="AD79" s="226">
        <v>6.1036087572574615E-2</v>
      </c>
      <c r="AE79" s="226">
        <v>0.36621654033660889</v>
      </c>
      <c r="AF79" s="226">
        <v>0</v>
      </c>
      <c r="AG79" s="226">
        <v>0.85450524091720581</v>
      </c>
    </row>
    <row r="80" spans="1:33">
      <c r="A80">
        <f t="shared" si="3"/>
        <v>690</v>
      </c>
      <c r="B80" s="226">
        <v>0</v>
      </c>
      <c r="C80" s="226">
        <v>6.1036087572574615E-2</v>
      </c>
      <c r="D80" s="226">
        <v>6.1036087572574615E-2</v>
      </c>
      <c r="E80" s="226">
        <v>6.1036087572574615E-2</v>
      </c>
      <c r="F80" s="226">
        <v>6.1036087572574615E-2</v>
      </c>
      <c r="G80" s="226">
        <v>6.1036087572574615E-2</v>
      </c>
      <c r="H80" s="226">
        <v>0</v>
      </c>
      <c r="I80" s="226">
        <v>0</v>
      </c>
      <c r="J80" s="226">
        <v>6.1036087572574615E-2</v>
      </c>
      <c r="K80" s="226">
        <v>0</v>
      </c>
      <c r="L80" s="226">
        <v>6.1036087572574615E-2</v>
      </c>
      <c r="M80" s="226">
        <v>6.1036087572574615E-2</v>
      </c>
      <c r="N80" s="226">
        <v>6.1036087572574615E-2</v>
      </c>
      <c r="O80" s="226">
        <v>2.3804073333740234</v>
      </c>
      <c r="P80" s="226">
        <v>6.1036087572574615E-2</v>
      </c>
      <c r="Q80" s="226">
        <v>0.30518043041229248</v>
      </c>
      <c r="R80" s="226">
        <v>6.1036087572574615E-2</v>
      </c>
      <c r="S80" s="226">
        <v>0</v>
      </c>
      <c r="T80" s="226">
        <v>0</v>
      </c>
      <c r="U80" s="226">
        <v>0</v>
      </c>
      <c r="V80" s="226"/>
      <c r="W80" s="226">
        <v>4.3945984840393066</v>
      </c>
      <c r="X80" s="226">
        <v>6.1036087572574615E-2</v>
      </c>
      <c r="Y80" s="226">
        <v>6.1036087572574615E-2</v>
      </c>
      <c r="Z80" s="226">
        <v>6.1036087572574615E-2</v>
      </c>
      <c r="AA80" s="226">
        <v>0</v>
      </c>
      <c r="AB80" s="226">
        <v>0</v>
      </c>
      <c r="AC80" s="226">
        <v>0</v>
      </c>
      <c r="AD80" s="226">
        <v>6.1036087572574615E-2</v>
      </c>
      <c r="AE80" s="226">
        <v>2.1362631320953369</v>
      </c>
      <c r="AF80" s="226">
        <v>0.18310827016830444</v>
      </c>
      <c r="AG80" s="226">
        <v>2.8076601028442383</v>
      </c>
    </row>
    <row r="81" spans="1:33">
      <c r="A81">
        <f t="shared" si="3"/>
        <v>695</v>
      </c>
      <c r="B81" s="226">
        <v>0</v>
      </c>
      <c r="C81" s="226">
        <v>6.1036087572574615E-2</v>
      </c>
      <c r="D81" s="226">
        <v>6.1036087572574615E-2</v>
      </c>
      <c r="E81" s="226">
        <v>6.1036087572574615E-2</v>
      </c>
      <c r="F81" s="226">
        <v>6.1036087572574615E-2</v>
      </c>
      <c r="G81" s="226">
        <v>6.1036087572574615E-2</v>
      </c>
      <c r="H81" s="226">
        <v>0</v>
      </c>
      <c r="I81" s="226">
        <v>0</v>
      </c>
      <c r="J81" s="226">
        <v>6.1036087572574615E-2</v>
      </c>
      <c r="K81" s="226">
        <v>0</v>
      </c>
      <c r="L81" s="226">
        <v>6.1036087572574615E-2</v>
      </c>
      <c r="M81" s="226">
        <v>6.1036087572574615E-2</v>
      </c>
      <c r="N81" s="226">
        <v>6.1036087572574615E-2</v>
      </c>
      <c r="O81" s="226">
        <v>0.36621654033660889</v>
      </c>
      <c r="P81" s="226">
        <v>0</v>
      </c>
      <c r="Q81" s="226">
        <v>6.1036087572574615E-2</v>
      </c>
      <c r="R81" s="226">
        <v>6.1036087572574615E-2</v>
      </c>
      <c r="S81" s="226">
        <v>0</v>
      </c>
      <c r="T81" s="226">
        <v>0.61036086082458496</v>
      </c>
      <c r="U81" s="226">
        <v>0</v>
      </c>
      <c r="V81" s="226"/>
      <c r="W81" s="226">
        <v>1.2207217216491699</v>
      </c>
      <c r="X81" s="226">
        <v>6.1036087572574615E-2</v>
      </c>
      <c r="Y81" s="226">
        <v>6.1036087572574615E-2</v>
      </c>
      <c r="Z81" s="226">
        <v>6.1036087572574615E-2</v>
      </c>
      <c r="AA81" s="226">
        <v>0</v>
      </c>
      <c r="AB81" s="226">
        <v>1.770046591758728</v>
      </c>
      <c r="AC81" s="226">
        <v>0</v>
      </c>
      <c r="AD81" s="226">
        <v>6.1036087572574615E-2</v>
      </c>
      <c r="AE81" s="226">
        <v>0</v>
      </c>
      <c r="AF81" s="226">
        <v>0</v>
      </c>
      <c r="AG81" s="226">
        <v>6.1036087572574615E-2</v>
      </c>
    </row>
    <row r="82" spans="1:33">
      <c r="A82">
        <f t="shared" si="3"/>
        <v>700</v>
      </c>
      <c r="B82" s="226">
        <v>0</v>
      </c>
      <c r="C82" s="226">
        <v>6.1036087572574615E-2</v>
      </c>
      <c r="D82" s="226">
        <v>6.1036087572574615E-2</v>
      </c>
      <c r="E82" s="226">
        <v>6.1036087572574615E-2</v>
      </c>
      <c r="F82" s="226">
        <v>6.1036087572574615E-2</v>
      </c>
      <c r="G82" s="226">
        <v>6.1036087572574615E-2</v>
      </c>
      <c r="H82" s="226">
        <v>0</v>
      </c>
      <c r="I82" s="226">
        <v>0</v>
      </c>
      <c r="J82" s="226">
        <v>6.1036087572574615E-2</v>
      </c>
      <c r="K82" s="226">
        <v>0.12207217514514923</v>
      </c>
      <c r="L82" s="226">
        <v>6.1036087572574615E-2</v>
      </c>
      <c r="M82" s="226">
        <v>6.1036087572574615E-2</v>
      </c>
      <c r="N82" s="226">
        <v>6.1036087572574615E-2</v>
      </c>
      <c r="O82" s="226">
        <v>6.1036087572574615E-2</v>
      </c>
      <c r="P82" s="226">
        <v>0</v>
      </c>
      <c r="Q82" s="226">
        <v>6.1036087572574615E-2</v>
      </c>
      <c r="R82" s="226">
        <v>6.1036087572574615E-2</v>
      </c>
      <c r="S82" s="226">
        <v>0</v>
      </c>
      <c r="T82" s="226">
        <v>0</v>
      </c>
      <c r="U82" s="226">
        <v>0</v>
      </c>
      <c r="V82" s="226"/>
      <c r="W82" s="226">
        <v>0</v>
      </c>
      <c r="X82" s="226">
        <v>6.1036087572574615E-2</v>
      </c>
      <c r="Y82" s="226">
        <v>6.1036087572574615E-2</v>
      </c>
      <c r="Z82" s="226">
        <v>6.1036087572574615E-2</v>
      </c>
      <c r="AA82" s="226">
        <v>0</v>
      </c>
      <c r="AB82" s="226">
        <v>0.61036086082458496</v>
      </c>
      <c r="AC82" s="226">
        <v>0</v>
      </c>
      <c r="AD82" s="226">
        <v>0.48828870058059692</v>
      </c>
      <c r="AE82" s="226">
        <v>0</v>
      </c>
      <c r="AF82" s="226">
        <v>0</v>
      </c>
      <c r="AG82" s="226">
        <v>6.1036087572574615E-2</v>
      </c>
    </row>
    <row r="83" spans="1:33">
      <c r="A83">
        <f t="shared" si="3"/>
        <v>705</v>
      </c>
      <c r="B83" s="226">
        <v>0</v>
      </c>
      <c r="C83" s="226">
        <v>6.1036087572574615E-2</v>
      </c>
      <c r="D83" s="226">
        <v>6.1036087572574615E-2</v>
      </c>
      <c r="E83" s="226">
        <v>6.1036087572574615E-2</v>
      </c>
      <c r="F83" s="226">
        <v>6.1036087572574615E-2</v>
      </c>
      <c r="G83" s="226">
        <v>6.1036087572574615E-2</v>
      </c>
      <c r="H83" s="226">
        <v>0</v>
      </c>
      <c r="I83" s="226">
        <v>0</v>
      </c>
      <c r="J83" s="226">
        <v>6.1036087572574615E-2</v>
      </c>
      <c r="K83" s="226">
        <v>0</v>
      </c>
      <c r="L83" s="226">
        <v>6.1036087572574615E-2</v>
      </c>
      <c r="M83" s="226">
        <v>6.1036087572574615E-2</v>
      </c>
      <c r="N83" s="226">
        <v>6.1036087572574615E-2</v>
      </c>
      <c r="O83" s="226">
        <v>6.1036087572574615E-2</v>
      </c>
      <c r="P83" s="226">
        <v>0</v>
      </c>
      <c r="Q83" s="226">
        <v>6.1036087572574615E-2</v>
      </c>
      <c r="R83" s="226">
        <v>6.1036087572574615E-2</v>
      </c>
      <c r="S83" s="226">
        <v>0</v>
      </c>
      <c r="T83" s="226">
        <v>0</v>
      </c>
      <c r="U83" s="226">
        <v>0</v>
      </c>
      <c r="V83" s="226"/>
      <c r="W83" s="226">
        <v>0</v>
      </c>
      <c r="X83" s="226">
        <v>6.1036087572574615E-2</v>
      </c>
      <c r="Y83" s="226">
        <v>6.1036087572574615E-2</v>
      </c>
      <c r="Z83" s="226">
        <v>6.1036087572574615E-2</v>
      </c>
      <c r="AA83" s="226">
        <v>0</v>
      </c>
      <c r="AB83" s="226">
        <v>0</v>
      </c>
      <c r="AC83" s="226">
        <v>0</v>
      </c>
      <c r="AD83" s="226">
        <v>6.1036087572574615E-2</v>
      </c>
      <c r="AE83" s="226">
        <v>0</v>
      </c>
      <c r="AF83" s="226">
        <v>0</v>
      </c>
      <c r="AG83" s="226">
        <v>6.1036087572574615E-2</v>
      </c>
    </row>
    <row r="84" spans="1:33">
      <c r="A84">
        <f t="shared" si="3"/>
        <v>710</v>
      </c>
      <c r="B84" s="226">
        <v>0</v>
      </c>
      <c r="C84" s="226">
        <v>6.1036087572574615E-2</v>
      </c>
      <c r="D84" s="226">
        <v>6.1036087572574615E-2</v>
      </c>
      <c r="E84" s="226">
        <v>6.1036087572574615E-2</v>
      </c>
      <c r="F84" s="226">
        <v>6.1036087572574615E-2</v>
      </c>
      <c r="G84" s="226">
        <v>6.1036087572574615E-2</v>
      </c>
      <c r="H84" s="226">
        <v>0</v>
      </c>
      <c r="I84" s="226">
        <v>0</v>
      </c>
      <c r="J84" s="226">
        <v>6.1036087572574615E-2</v>
      </c>
      <c r="K84" s="226">
        <v>0</v>
      </c>
      <c r="L84" s="226">
        <v>6.1036087572574615E-2</v>
      </c>
      <c r="M84" s="226">
        <v>6.1036087572574615E-2</v>
      </c>
      <c r="N84" s="226">
        <v>6.1036087572574615E-2</v>
      </c>
      <c r="O84" s="226">
        <v>6.1036087572574615E-2</v>
      </c>
      <c r="P84" s="226">
        <v>0</v>
      </c>
      <c r="Q84" s="226">
        <v>6.1036087572574615E-2</v>
      </c>
      <c r="R84" s="226">
        <v>6.1036087572574615E-2</v>
      </c>
      <c r="S84" s="226">
        <v>0</v>
      </c>
      <c r="T84" s="226">
        <v>0</v>
      </c>
      <c r="U84" s="226">
        <v>0</v>
      </c>
      <c r="V84" s="226"/>
      <c r="W84" s="226">
        <v>0</v>
      </c>
      <c r="X84" s="226">
        <v>6.1036087572574615E-2</v>
      </c>
      <c r="Y84" s="226">
        <v>6.1036087572574615E-2</v>
      </c>
      <c r="Z84" s="226">
        <v>6.1036087572574615E-2</v>
      </c>
      <c r="AA84" s="226">
        <v>0</v>
      </c>
      <c r="AB84" s="226">
        <v>0</v>
      </c>
      <c r="AC84" s="226">
        <v>0</v>
      </c>
      <c r="AD84" s="226">
        <v>6.1036087572574615E-2</v>
      </c>
      <c r="AE84" s="226">
        <v>0</v>
      </c>
      <c r="AF84" s="226">
        <v>0</v>
      </c>
      <c r="AG84" s="226">
        <v>6.1036087572574615E-2</v>
      </c>
    </row>
    <row r="85" spans="1:33">
      <c r="A85">
        <f t="shared" si="3"/>
        <v>715</v>
      </c>
      <c r="B85" s="226">
        <v>0</v>
      </c>
      <c r="C85" s="226">
        <v>6.1036087572574615E-2</v>
      </c>
      <c r="D85" s="226">
        <v>6.1036087572574615E-2</v>
      </c>
      <c r="E85" s="226">
        <v>6.1036087572574615E-2</v>
      </c>
      <c r="F85" s="226">
        <v>6.1036087572574615E-2</v>
      </c>
      <c r="G85" s="226">
        <v>6.1036087572574615E-2</v>
      </c>
      <c r="H85" s="226">
        <v>0</v>
      </c>
      <c r="I85" s="226">
        <v>0</v>
      </c>
      <c r="J85" s="226">
        <v>6.1036087572574615E-2</v>
      </c>
      <c r="K85" s="226">
        <v>0</v>
      </c>
      <c r="L85" s="226">
        <v>6.1036087572574615E-2</v>
      </c>
      <c r="M85" s="226">
        <v>6.1036087572574615E-2</v>
      </c>
      <c r="N85" s="226">
        <v>6.1036087572574615E-2</v>
      </c>
      <c r="O85" s="226">
        <v>6.1036087572574615E-2</v>
      </c>
      <c r="P85" s="226">
        <v>0</v>
      </c>
      <c r="Q85" s="226">
        <v>6.1036087572574615E-2</v>
      </c>
      <c r="R85" s="226">
        <v>6.1036087572574615E-2</v>
      </c>
      <c r="S85" s="226">
        <v>0</v>
      </c>
      <c r="T85" s="226">
        <v>0</v>
      </c>
      <c r="U85" s="226">
        <v>0</v>
      </c>
      <c r="V85" s="226"/>
      <c r="W85" s="226">
        <v>0</v>
      </c>
      <c r="X85" s="226">
        <v>6.1036087572574615E-2</v>
      </c>
      <c r="Y85" s="226">
        <v>6.1036087572574615E-2</v>
      </c>
      <c r="Z85" s="226">
        <v>6.1036087572574615E-2</v>
      </c>
      <c r="AA85" s="226">
        <v>0</v>
      </c>
      <c r="AB85" s="226">
        <v>0</v>
      </c>
      <c r="AC85" s="226">
        <v>0</v>
      </c>
      <c r="AD85" s="226">
        <v>6.1036087572574615E-2</v>
      </c>
      <c r="AE85" s="226">
        <v>0</v>
      </c>
      <c r="AF85" s="226">
        <v>0</v>
      </c>
      <c r="AG85" s="226">
        <v>6.1036087572574615E-2</v>
      </c>
    </row>
    <row r="86" spans="1:33">
      <c r="A86">
        <f t="shared" si="3"/>
        <v>720</v>
      </c>
      <c r="B86" s="226">
        <v>0</v>
      </c>
      <c r="C86" s="226">
        <v>6.1036087572574615E-2</v>
      </c>
      <c r="D86" s="226">
        <v>6.1036087572574615E-2</v>
      </c>
      <c r="E86" s="226">
        <v>6.1036087572574615E-2</v>
      </c>
      <c r="F86" s="226">
        <v>6.1036087572574615E-2</v>
      </c>
      <c r="G86" s="226">
        <v>6.1036087572574615E-2</v>
      </c>
      <c r="H86" s="226">
        <v>0</v>
      </c>
      <c r="I86" s="226">
        <v>0</v>
      </c>
      <c r="J86" s="226">
        <v>6.1036087572574615E-2</v>
      </c>
      <c r="K86" s="226">
        <v>1.2207217216491699</v>
      </c>
      <c r="L86" s="226">
        <v>6.1036087572574615E-2</v>
      </c>
      <c r="M86" s="226">
        <v>6.1036087572574615E-2</v>
      </c>
      <c r="N86" s="226">
        <v>6.1036087572574615E-2</v>
      </c>
      <c r="O86" s="226">
        <v>6.1036087572574615E-2</v>
      </c>
      <c r="P86" s="226">
        <v>0</v>
      </c>
      <c r="Q86" s="226">
        <v>6.1036087572574615E-2</v>
      </c>
      <c r="R86" s="226">
        <v>6.1036087572574615E-2</v>
      </c>
      <c r="S86" s="226">
        <v>0</v>
      </c>
      <c r="T86" s="226">
        <v>0</v>
      </c>
      <c r="U86" s="226">
        <v>0</v>
      </c>
      <c r="V86" s="226"/>
      <c r="W86" s="226">
        <v>0</v>
      </c>
      <c r="X86" s="226">
        <v>6.1036087572574615E-2</v>
      </c>
      <c r="Y86" s="226">
        <v>1.4648661613464355</v>
      </c>
      <c r="Z86" s="226">
        <v>6.1036087572574615E-2</v>
      </c>
      <c r="AA86" s="226">
        <v>0</v>
      </c>
      <c r="AB86" s="226">
        <v>0</v>
      </c>
      <c r="AC86" s="226">
        <v>0</v>
      </c>
      <c r="AD86" s="226">
        <v>0.48828870058059692</v>
      </c>
      <c r="AE86" s="226">
        <v>0</v>
      </c>
      <c r="AF86" s="226">
        <v>0</v>
      </c>
      <c r="AG86" s="226">
        <v>6.1036087572574615E-2</v>
      </c>
    </row>
    <row r="87" spans="1:33">
      <c r="A87">
        <f t="shared" si="3"/>
        <v>725</v>
      </c>
      <c r="B87" s="226">
        <v>1.4648661613464355</v>
      </c>
      <c r="C87" s="226">
        <v>0.12207217514514923</v>
      </c>
      <c r="D87" s="226">
        <v>6.1036087572574615E-2</v>
      </c>
      <c r="E87" s="226">
        <v>6.1036087572574615E-2</v>
      </c>
      <c r="F87" s="226">
        <v>6.1036087572574615E-2</v>
      </c>
      <c r="G87" s="226">
        <v>0.67139697074890137</v>
      </c>
      <c r="H87" s="226">
        <v>2.8076601028442383</v>
      </c>
      <c r="I87" s="226">
        <v>0</v>
      </c>
      <c r="J87" s="226">
        <v>6.1036087572574615E-2</v>
      </c>
      <c r="K87" s="226">
        <v>0.36621654033660889</v>
      </c>
      <c r="L87" s="226">
        <v>6.1036087572574615E-2</v>
      </c>
      <c r="M87" s="226">
        <v>3.0518043041229248</v>
      </c>
      <c r="N87" s="226">
        <v>6.1036087572574615E-2</v>
      </c>
      <c r="O87" s="226">
        <v>1.2817578315734863</v>
      </c>
      <c r="P87" s="226">
        <v>2.0752270221710205</v>
      </c>
      <c r="Q87" s="226">
        <v>1.1596856117248535</v>
      </c>
      <c r="R87" s="226">
        <v>6.1036087572574615E-2</v>
      </c>
      <c r="S87" s="226">
        <v>0</v>
      </c>
      <c r="T87" s="226">
        <v>0.97657740116119385</v>
      </c>
      <c r="U87" s="226">
        <v>0</v>
      </c>
      <c r="V87" s="226"/>
      <c r="W87" s="226">
        <v>1.2207217216491699</v>
      </c>
      <c r="X87" s="226">
        <v>4.9439229965209961</v>
      </c>
      <c r="Y87" s="226">
        <v>1.5259021520614624</v>
      </c>
      <c r="Z87" s="226">
        <v>0.61036086082458496</v>
      </c>
      <c r="AA87" s="226">
        <v>0</v>
      </c>
      <c r="AB87" s="226">
        <v>0</v>
      </c>
      <c r="AC87" s="226">
        <v>3.6011290550231934</v>
      </c>
      <c r="AD87" s="226">
        <v>6.1036087572574615E-2</v>
      </c>
      <c r="AE87" s="226">
        <v>1.9531548023223877</v>
      </c>
      <c r="AF87" s="226">
        <v>0.54932481050491333</v>
      </c>
      <c r="AG87" s="226">
        <v>2.9907681941986084</v>
      </c>
    </row>
    <row r="88" spans="1:33">
      <c r="A88">
        <f t="shared" si="3"/>
        <v>730</v>
      </c>
      <c r="B88" s="226">
        <v>2.6855878829956055</v>
      </c>
      <c r="C88" s="226">
        <v>0.12207217514514923</v>
      </c>
      <c r="D88" s="226">
        <v>4.2725262641906738</v>
      </c>
      <c r="E88" s="226">
        <v>6.1036087572574615E-2</v>
      </c>
      <c r="F88" s="226">
        <v>3.7842373847961426</v>
      </c>
      <c r="G88" s="226">
        <v>6.1036087572574615E-2</v>
      </c>
      <c r="H88" s="226">
        <v>6.7139697074890137</v>
      </c>
      <c r="I88" s="226">
        <v>0.97657740116119385</v>
      </c>
      <c r="J88" s="226">
        <v>6.1036087572574615E-2</v>
      </c>
      <c r="K88" s="226">
        <v>0</v>
      </c>
      <c r="L88" s="226">
        <v>6.3477530479431152</v>
      </c>
      <c r="M88" s="226">
        <v>3.4790570735931396</v>
      </c>
      <c r="N88" s="226">
        <v>6.1036087572574615E-2</v>
      </c>
      <c r="O88" s="226">
        <v>2.0752270221710205</v>
      </c>
      <c r="P88" s="226">
        <v>3.9063096046447754</v>
      </c>
      <c r="Q88" s="226">
        <v>6.1036087572574615E-2</v>
      </c>
      <c r="R88" s="226">
        <v>6.1036087572574615E-2</v>
      </c>
      <c r="S88" s="226">
        <v>0</v>
      </c>
      <c r="T88" s="226">
        <v>7.5684747695922852</v>
      </c>
      <c r="U88" s="226">
        <v>0</v>
      </c>
      <c r="V88" s="226"/>
      <c r="W88" s="226">
        <v>3.4790570735931396</v>
      </c>
      <c r="X88" s="226">
        <v>3.7842373847961426</v>
      </c>
      <c r="Y88" s="226">
        <v>6.1036087572574615E-2</v>
      </c>
      <c r="Z88" s="226">
        <v>0.30518043041229248</v>
      </c>
      <c r="AA88" s="226">
        <v>0</v>
      </c>
      <c r="AB88" s="226">
        <v>6.6529335975646973</v>
      </c>
      <c r="AC88" s="226">
        <v>0</v>
      </c>
      <c r="AD88" s="226">
        <v>6.1036087572574615E-2</v>
      </c>
      <c r="AE88" s="226">
        <v>2.0752270221710205</v>
      </c>
      <c r="AF88" s="226">
        <v>0.18310827016830444</v>
      </c>
      <c r="AG88" s="226">
        <v>3.1128404140472412</v>
      </c>
    </row>
    <row r="89" spans="1:33">
      <c r="A89">
        <f t="shared" si="3"/>
        <v>735</v>
      </c>
      <c r="B89" s="226">
        <v>0</v>
      </c>
      <c r="C89" s="226">
        <v>3.9673457145690918</v>
      </c>
      <c r="D89" s="226">
        <v>7.0801863670349121</v>
      </c>
      <c r="E89" s="226">
        <v>6.1036087572574615E-2</v>
      </c>
      <c r="F89" s="226">
        <v>7.7515830993652344</v>
      </c>
      <c r="G89" s="226">
        <v>6.1036087572574615E-2</v>
      </c>
      <c r="H89" s="226">
        <v>1.8921186923980713</v>
      </c>
      <c r="I89" s="226">
        <v>9.2164487838745117</v>
      </c>
      <c r="J89" s="226">
        <v>7.8736553192138672</v>
      </c>
      <c r="K89" s="226">
        <v>0</v>
      </c>
      <c r="L89" s="226">
        <v>2.7466239929199219</v>
      </c>
      <c r="M89" s="226">
        <v>6.1036087572574615E-2</v>
      </c>
      <c r="N89" s="226">
        <v>6.1036087572574615E-2</v>
      </c>
      <c r="O89" s="226">
        <v>2.319371223449707</v>
      </c>
      <c r="P89" s="226">
        <v>0</v>
      </c>
      <c r="Q89" s="226">
        <v>3.7232012748718262</v>
      </c>
      <c r="R89" s="226">
        <v>3.5400931835174561</v>
      </c>
      <c r="S89" s="226">
        <v>0</v>
      </c>
      <c r="T89" s="226">
        <v>8.4840164184570312</v>
      </c>
      <c r="U89" s="226">
        <v>4.7608146667480469</v>
      </c>
      <c r="V89" s="226"/>
      <c r="W89" s="226">
        <v>2.4414434432983398</v>
      </c>
      <c r="X89" s="226">
        <v>6.1036087572574615E-2</v>
      </c>
      <c r="Y89" s="226">
        <v>6.1036087572574615E-2</v>
      </c>
      <c r="Z89" s="226">
        <v>5.7373924255371094</v>
      </c>
      <c r="AA89" s="226">
        <v>0</v>
      </c>
      <c r="AB89" s="226">
        <v>11.596857070922852</v>
      </c>
      <c r="AC89" s="226">
        <v>0</v>
      </c>
      <c r="AD89" s="226">
        <v>6.1036087572574615E-2</v>
      </c>
      <c r="AE89" s="226">
        <v>3.1738765239715576</v>
      </c>
      <c r="AF89" s="226">
        <v>2.9297323226928711</v>
      </c>
      <c r="AG89" s="226">
        <v>3.4180209636688232</v>
      </c>
    </row>
    <row r="90" spans="1:33">
      <c r="A90">
        <f t="shared" si="3"/>
        <v>740</v>
      </c>
      <c r="B90" s="226">
        <v>0</v>
      </c>
      <c r="C90" s="226">
        <v>8.9723052978515625</v>
      </c>
      <c r="D90" s="226">
        <v>6.1036087572574615E-2</v>
      </c>
      <c r="E90" s="226">
        <v>2.2583353519439697</v>
      </c>
      <c r="F90" s="226">
        <v>2.1972992420196533</v>
      </c>
      <c r="G90" s="226">
        <v>6.1036087572574615E-2</v>
      </c>
      <c r="H90" s="226">
        <v>0</v>
      </c>
      <c r="I90" s="226">
        <v>6.5918974876403809</v>
      </c>
      <c r="J90" s="226">
        <v>9.2774848937988281</v>
      </c>
      <c r="K90" s="226">
        <v>0.85450524091720581</v>
      </c>
      <c r="L90" s="226">
        <v>6.1036087572574615E-2</v>
      </c>
      <c r="M90" s="226">
        <v>6.1036087572574615E-2</v>
      </c>
      <c r="N90" s="226">
        <v>6.1036087572574615E-2</v>
      </c>
      <c r="O90" s="226">
        <v>6.4087891578674316</v>
      </c>
      <c r="P90" s="226">
        <v>0</v>
      </c>
      <c r="Q90" s="226">
        <v>10.131990432739258</v>
      </c>
      <c r="R90" s="226">
        <v>10.43717098236084</v>
      </c>
      <c r="S90" s="226">
        <v>0</v>
      </c>
      <c r="T90" s="226">
        <v>2.5024795532226563</v>
      </c>
      <c r="U90" s="226">
        <v>10.131990432739258</v>
      </c>
      <c r="V90" s="226"/>
      <c r="W90" s="226">
        <v>5.1880674362182617</v>
      </c>
      <c r="X90" s="226">
        <v>6.1036087572574615E-2</v>
      </c>
      <c r="Y90" s="226">
        <v>6.1036087572574615E-2</v>
      </c>
      <c r="Z90" s="226">
        <v>11.10856819152832</v>
      </c>
      <c r="AA90" s="226">
        <v>2.6245517730712891</v>
      </c>
      <c r="AB90" s="226">
        <v>4.6387424468994141</v>
      </c>
      <c r="AC90" s="226">
        <v>0</v>
      </c>
      <c r="AD90" s="226">
        <v>6.4087891578674316</v>
      </c>
      <c r="AE90" s="226">
        <v>8.4840164184570312</v>
      </c>
      <c r="AF90" s="226">
        <v>9.1554126739501953</v>
      </c>
      <c r="AG90" s="226">
        <v>8.7891969680786133</v>
      </c>
    </row>
    <row r="91" spans="1:33">
      <c r="A91">
        <f t="shared" si="3"/>
        <v>745</v>
      </c>
      <c r="B91" s="226">
        <v>0</v>
      </c>
      <c r="C91" s="226">
        <v>4.2114901542663574</v>
      </c>
      <c r="D91" s="226">
        <v>6.1036087572574615E-2</v>
      </c>
      <c r="E91" s="226">
        <v>4.150454044342041</v>
      </c>
      <c r="F91" s="226">
        <v>6.1036087572574615E-2</v>
      </c>
      <c r="G91" s="226">
        <v>1.6479743719100952</v>
      </c>
      <c r="H91" s="226">
        <v>0</v>
      </c>
      <c r="I91" s="226">
        <v>0</v>
      </c>
      <c r="J91" s="226">
        <v>1.2207217216491699</v>
      </c>
      <c r="K91" s="226">
        <v>3.5400931835174561</v>
      </c>
      <c r="L91" s="226">
        <v>6.1036087572574615E-2</v>
      </c>
      <c r="M91" s="226">
        <v>6.1036087572574615E-2</v>
      </c>
      <c r="N91" s="226">
        <v>0.42725262045860291</v>
      </c>
      <c r="O91" s="226">
        <v>7.5684747695922852</v>
      </c>
      <c r="P91" s="226">
        <v>0</v>
      </c>
      <c r="Q91" s="226">
        <v>7.5074386596679687</v>
      </c>
      <c r="R91" s="226">
        <v>6.5918974876403809</v>
      </c>
      <c r="S91" s="226">
        <v>2.3804073333740234</v>
      </c>
      <c r="T91" s="226">
        <v>0</v>
      </c>
      <c r="U91" s="226">
        <v>5.5542840957641602</v>
      </c>
      <c r="V91" s="226"/>
      <c r="W91" s="226">
        <v>7.5074386596679687</v>
      </c>
      <c r="X91" s="226">
        <v>6.1036087572574615E-2</v>
      </c>
      <c r="Y91" s="226">
        <v>2.5024795532226563</v>
      </c>
      <c r="Z91" s="226">
        <v>5.9205002784729004</v>
      </c>
      <c r="AA91" s="226">
        <v>0.48828870058059692</v>
      </c>
      <c r="AB91" s="226">
        <v>0</v>
      </c>
      <c r="AC91" s="226">
        <v>0.18310827016830444</v>
      </c>
      <c r="AD91" s="226">
        <v>3.7232012748718262</v>
      </c>
      <c r="AE91" s="226">
        <v>8.8502330780029297</v>
      </c>
      <c r="AF91" s="226">
        <v>7.9346914291381836</v>
      </c>
      <c r="AG91" s="226">
        <v>10.009918212890625</v>
      </c>
    </row>
    <row r="92" spans="1:33">
      <c r="A92">
        <f t="shared" si="3"/>
        <v>750</v>
      </c>
      <c r="B92" s="226">
        <v>0</v>
      </c>
      <c r="C92" s="226">
        <v>6.1036087572574615E-2</v>
      </c>
      <c r="D92" s="226">
        <v>6.1036087572574615E-2</v>
      </c>
      <c r="E92" s="226">
        <v>6.1036087572574615E-2</v>
      </c>
      <c r="F92" s="226">
        <v>6.1036087572574615E-2</v>
      </c>
      <c r="G92" s="226">
        <v>6.1036087572574615E-2</v>
      </c>
      <c r="H92" s="226">
        <v>1.1596856117248535</v>
      </c>
      <c r="I92" s="226">
        <v>0</v>
      </c>
      <c r="J92" s="226">
        <v>6.1036087572574615E-2</v>
      </c>
      <c r="K92" s="226">
        <v>0</v>
      </c>
      <c r="L92" s="226">
        <v>6.1036087572574615E-2</v>
      </c>
      <c r="M92" s="226">
        <v>0.48828870058059692</v>
      </c>
      <c r="N92" s="226">
        <v>6.1036087572574615E-2</v>
      </c>
      <c r="O92" s="226">
        <v>2.6855878829956055</v>
      </c>
      <c r="P92" s="226">
        <v>0</v>
      </c>
      <c r="Q92" s="226">
        <v>6.1036087572574615E-2</v>
      </c>
      <c r="R92" s="226">
        <v>6.1036087572574615E-2</v>
      </c>
      <c r="S92" s="226">
        <v>0</v>
      </c>
      <c r="T92" s="226">
        <v>1.2207217216491699</v>
      </c>
      <c r="U92" s="226">
        <v>0</v>
      </c>
      <c r="V92" s="226"/>
      <c r="W92" s="226">
        <v>4.2725262641906738</v>
      </c>
      <c r="X92" s="226">
        <v>0.73243308067321777</v>
      </c>
      <c r="Y92" s="226">
        <v>6.1036087572574615E-2</v>
      </c>
      <c r="Z92" s="226">
        <v>6.1036087572574615E-2</v>
      </c>
      <c r="AA92" s="226">
        <v>0</v>
      </c>
      <c r="AB92" s="226">
        <v>0</v>
      </c>
      <c r="AC92" s="226">
        <v>0</v>
      </c>
      <c r="AD92" s="226">
        <v>6.1036087572574615E-2</v>
      </c>
      <c r="AE92" s="226">
        <v>2.1362631320953369</v>
      </c>
      <c r="AF92" s="226">
        <v>0.24414435029029846</v>
      </c>
      <c r="AG92" s="226">
        <v>3.4790570735931396</v>
      </c>
    </row>
    <row r="93" spans="1:33">
      <c r="A93">
        <f t="shared" si="3"/>
        <v>755</v>
      </c>
      <c r="B93" s="226">
        <v>0</v>
      </c>
      <c r="C93" s="226">
        <v>6.1036087572574615E-2</v>
      </c>
      <c r="D93" s="226">
        <v>6.1036087572574615E-2</v>
      </c>
      <c r="E93" s="226">
        <v>6.1036087572574615E-2</v>
      </c>
      <c r="F93" s="226">
        <v>6.1036087572574615E-2</v>
      </c>
      <c r="G93" s="226">
        <v>6.1036087572574615E-2</v>
      </c>
      <c r="H93" s="226">
        <v>0</v>
      </c>
      <c r="I93" s="226">
        <v>0</v>
      </c>
      <c r="J93" s="226">
        <v>6.1036087572574615E-2</v>
      </c>
      <c r="K93" s="226">
        <v>0</v>
      </c>
      <c r="L93" s="226">
        <v>6.1036087572574615E-2</v>
      </c>
      <c r="M93" s="226">
        <v>6.1036087572574615E-2</v>
      </c>
      <c r="N93" s="226">
        <v>6.1036087572574615E-2</v>
      </c>
      <c r="O93" s="226">
        <v>6.1036087572574615E-2</v>
      </c>
      <c r="P93" s="226">
        <v>0</v>
      </c>
      <c r="Q93" s="226">
        <v>6.1036087572574615E-2</v>
      </c>
      <c r="R93" s="226">
        <v>6.1036087572574615E-2</v>
      </c>
      <c r="S93" s="226">
        <v>0</v>
      </c>
      <c r="T93" s="226">
        <v>2.0141909122467041</v>
      </c>
      <c r="U93" s="226">
        <v>0</v>
      </c>
      <c r="V93" s="226"/>
      <c r="W93" s="226">
        <v>0</v>
      </c>
      <c r="X93" s="226">
        <v>6.1036087572574615E-2</v>
      </c>
      <c r="Y93" s="226">
        <v>6.1036087572574615E-2</v>
      </c>
      <c r="Z93" s="226">
        <v>6.1036087572574615E-2</v>
      </c>
      <c r="AA93" s="226">
        <v>0</v>
      </c>
      <c r="AB93" s="226">
        <v>0.18310827016830444</v>
      </c>
      <c r="AC93" s="226">
        <v>0</v>
      </c>
      <c r="AD93" s="226">
        <v>6.1036087572574615E-2</v>
      </c>
      <c r="AE93" s="226">
        <v>0</v>
      </c>
      <c r="AF93" s="226">
        <v>0</v>
      </c>
      <c r="AG93" s="226">
        <v>6.1036087572574615E-2</v>
      </c>
    </row>
    <row r="94" spans="1:33">
      <c r="A94">
        <f t="shared" si="3"/>
        <v>760</v>
      </c>
      <c r="B94" s="226">
        <v>0</v>
      </c>
      <c r="C94" s="226">
        <v>6.1036087572574615E-2</v>
      </c>
      <c r="D94" s="226">
        <v>6.1036087572574615E-2</v>
      </c>
      <c r="E94" s="226">
        <v>6.1036087572574615E-2</v>
      </c>
      <c r="F94" s="226">
        <v>6.1036087572574615E-2</v>
      </c>
      <c r="G94" s="226">
        <v>6.1036087572574615E-2</v>
      </c>
      <c r="H94" s="226">
        <v>0</v>
      </c>
      <c r="I94" s="226">
        <v>0</v>
      </c>
      <c r="J94" s="226">
        <v>6.1036087572574615E-2</v>
      </c>
      <c r="K94" s="226">
        <v>0</v>
      </c>
      <c r="L94" s="226">
        <v>6.1036087572574615E-2</v>
      </c>
      <c r="M94" s="226">
        <v>6.1036087572574615E-2</v>
      </c>
      <c r="N94" s="226">
        <v>6.1036087572574615E-2</v>
      </c>
      <c r="O94" s="226">
        <v>6.1036087572574615E-2</v>
      </c>
      <c r="P94" s="226">
        <v>0</v>
      </c>
      <c r="Q94" s="226">
        <v>6.1036087572574615E-2</v>
      </c>
      <c r="R94" s="226">
        <v>6.1036087572574615E-2</v>
      </c>
      <c r="S94" s="226">
        <v>6.1036087572574615E-2</v>
      </c>
      <c r="T94" s="226">
        <v>0</v>
      </c>
      <c r="U94" s="226">
        <v>0</v>
      </c>
      <c r="V94" s="226"/>
      <c r="W94" s="226">
        <v>0</v>
      </c>
      <c r="X94" s="226">
        <v>6.1036087572574615E-2</v>
      </c>
      <c r="Y94" s="226">
        <v>6.1036087572574615E-2</v>
      </c>
      <c r="Z94" s="226">
        <v>6.1036087572574615E-2</v>
      </c>
      <c r="AA94" s="226">
        <v>0</v>
      </c>
      <c r="AB94" s="226">
        <v>0</v>
      </c>
      <c r="AC94" s="226">
        <v>0</v>
      </c>
      <c r="AD94" s="226">
        <v>6.1036087572574615E-2</v>
      </c>
      <c r="AE94" s="226">
        <v>0</v>
      </c>
      <c r="AF94" s="226">
        <v>0</v>
      </c>
      <c r="AG94" s="226">
        <v>6.1036087572574615E-2</v>
      </c>
    </row>
    <row r="95" spans="1:33">
      <c r="A95">
        <f t="shared" si="3"/>
        <v>765</v>
      </c>
      <c r="B95" s="226">
        <v>0</v>
      </c>
      <c r="C95" s="226">
        <v>0.12207217514514923</v>
      </c>
      <c r="D95" s="226">
        <v>6.1036087572574615E-2</v>
      </c>
      <c r="E95" s="226">
        <v>6.1036087572574615E-2</v>
      </c>
      <c r="F95" s="226">
        <v>6.1036087572574615E-2</v>
      </c>
      <c r="G95" s="226">
        <v>6.1036087572574615E-2</v>
      </c>
      <c r="H95" s="226">
        <v>0</v>
      </c>
      <c r="I95" s="226">
        <v>0</v>
      </c>
      <c r="J95" s="226">
        <v>6.1036087572574615E-2</v>
      </c>
      <c r="K95" s="226">
        <v>0.54932481050491333</v>
      </c>
      <c r="L95" s="226">
        <v>6.1036087572574615E-2</v>
      </c>
      <c r="M95" s="226">
        <v>6.1036087572574615E-2</v>
      </c>
      <c r="N95" s="226">
        <v>6.1036087572574615E-2</v>
      </c>
      <c r="O95" s="226">
        <v>0.24414435029029846</v>
      </c>
      <c r="P95" s="226">
        <v>0</v>
      </c>
      <c r="Q95" s="226">
        <v>6.1036087572574615E-2</v>
      </c>
      <c r="R95" s="226">
        <v>6.1036087572574615E-2</v>
      </c>
      <c r="S95" s="226">
        <v>0</v>
      </c>
      <c r="T95" s="226">
        <v>0</v>
      </c>
      <c r="U95" s="226">
        <v>0</v>
      </c>
      <c r="V95" s="226"/>
      <c r="W95" s="226">
        <v>0</v>
      </c>
      <c r="X95" s="226">
        <v>6.1036087572574615E-2</v>
      </c>
      <c r="Y95" s="226">
        <v>6.1036087572574615E-2</v>
      </c>
      <c r="Z95" s="226">
        <v>0.30518043041229248</v>
      </c>
      <c r="AA95" s="226">
        <v>0.61036086082458496</v>
      </c>
      <c r="AB95" s="226">
        <v>0</v>
      </c>
      <c r="AC95" s="226">
        <v>0</v>
      </c>
      <c r="AD95" s="226">
        <v>3.6011290550231934</v>
      </c>
      <c r="AE95" s="226">
        <v>0</v>
      </c>
      <c r="AF95" s="226">
        <v>0</v>
      </c>
      <c r="AG95" s="226">
        <v>6.1036087572574615E-2</v>
      </c>
    </row>
    <row r="96" spans="1:33">
      <c r="A96">
        <f t="shared" si="3"/>
        <v>770</v>
      </c>
      <c r="B96" s="226">
        <v>0</v>
      </c>
      <c r="C96" s="226">
        <v>6.1036087572574615E-2</v>
      </c>
      <c r="D96" s="226">
        <v>6.1036087572574615E-2</v>
      </c>
      <c r="E96" s="226">
        <v>1.4648661613464355</v>
      </c>
      <c r="F96" s="226">
        <v>6.1036087572574615E-2</v>
      </c>
      <c r="G96" s="226">
        <v>6.1036087572574615E-2</v>
      </c>
      <c r="H96" s="226">
        <v>0</v>
      </c>
      <c r="I96" s="226">
        <v>0</v>
      </c>
      <c r="J96" s="226">
        <v>6.1036087572574615E-2</v>
      </c>
      <c r="K96" s="226">
        <v>3.6621651649475098</v>
      </c>
      <c r="L96" s="226">
        <v>6.1036087572574615E-2</v>
      </c>
      <c r="M96" s="226">
        <v>6.1036087572574615E-2</v>
      </c>
      <c r="N96" s="226">
        <v>1.3427939414978027</v>
      </c>
      <c r="O96" s="226">
        <v>1.770046591758728</v>
      </c>
      <c r="P96" s="226">
        <v>0</v>
      </c>
      <c r="Q96" s="226">
        <v>6.1036087572574615E-2</v>
      </c>
      <c r="R96" s="226">
        <v>6.1036087572574615E-2</v>
      </c>
      <c r="S96" s="226">
        <v>2.0141909122467041</v>
      </c>
      <c r="T96" s="226">
        <v>0</v>
      </c>
      <c r="U96" s="226">
        <v>0</v>
      </c>
      <c r="V96" s="226"/>
      <c r="W96" s="226">
        <v>1.4648661613464355</v>
      </c>
      <c r="X96" s="226">
        <v>6.1036087572574615E-2</v>
      </c>
      <c r="Y96" s="226">
        <v>3.6011290550231934</v>
      </c>
      <c r="Z96" s="226">
        <v>6.1036087572574615E-2</v>
      </c>
      <c r="AA96" s="226">
        <v>1.9531548023223877</v>
      </c>
      <c r="AB96" s="226">
        <v>0</v>
      </c>
      <c r="AC96" s="226">
        <v>0</v>
      </c>
      <c r="AD96" s="226">
        <v>4.9439229965209961</v>
      </c>
      <c r="AE96" s="226">
        <v>1.0376135110855103</v>
      </c>
      <c r="AF96" s="226">
        <v>0</v>
      </c>
      <c r="AG96" s="226">
        <v>0.73243308067321777</v>
      </c>
    </row>
    <row r="97" spans="1:33">
      <c r="A97">
        <f t="shared" si="3"/>
        <v>775</v>
      </c>
      <c r="B97" s="226">
        <v>0.67139697074890137</v>
      </c>
      <c r="C97" s="226">
        <v>6.1036087572574615E-2</v>
      </c>
      <c r="D97" s="226">
        <v>6.1036087572574615E-2</v>
      </c>
      <c r="E97" s="226">
        <v>1.6479743719100952</v>
      </c>
      <c r="F97" s="226">
        <v>6.1036087572574615E-2</v>
      </c>
      <c r="G97" s="226">
        <v>1.8310825824737549</v>
      </c>
      <c r="H97" s="226">
        <v>1.0376135110855103</v>
      </c>
      <c r="I97" s="226">
        <v>0</v>
      </c>
      <c r="J97" s="226">
        <v>6.1036087572574615E-2</v>
      </c>
      <c r="K97" s="226">
        <v>4.2114901542663574</v>
      </c>
      <c r="L97" s="226">
        <v>6.1036087572574615E-2</v>
      </c>
      <c r="M97" s="226">
        <v>1.7090104818344116</v>
      </c>
      <c r="N97" s="226">
        <v>0.67139697074890137</v>
      </c>
      <c r="O97" s="226">
        <v>0.36621654033660889</v>
      </c>
      <c r="P97" s="226">
        <v>0.67139697074890137</v>
      </c>
      <c r="Q97" s="226">
        <v>6.1036087572574615E-2</v>
      </c>
      <c r="R97" s="226">
        <v>6.1036087572574615E-2</v>
      </c>
      <c r="S97" s="226">
        <v>2.1972992420196533</v>
      </c>
      <c r="T97" s="226">
        <v>0</v>
      </c>
      <c r="U97" s="226">
        <v>0</v>
      </c>
      <c r="V97" s="226"/>
      <c r="W97" s="226">
        <v>0.85450524091720581</v>
      </c>
      <c r="X97" s="226">
        <v>2.9297323226928711</v>
      </c>
      <c r="Y97" s="226">
        <v>4.5777063369750977</v>
      </c>
      <c r="Z97" s="226">
        <v>6.1036087572574615E-2</v>
      </c>
      <c r="AA97" s="226">
        <v>1.2207217216491699</v>
      </c>
      <c r="AB97" s="226">
        <v>0</v>
      </c>
      <c r="AC97" s="226">
        <v>3.0518043041229248</v>
      </c>
      <c r="AD97" s="226">
        <v>4.2725262641906738</v>
      </c>
      <c r="AE97" s="226">
        <v>0</v>
      </c>
      <c r="AF97" s="226">
        <v>0</v>
      </c>
      <c r="AG97" s="226">
        <v>6.1036087572574615E-2</v>
      </c>
    </row>
    <row r="98" spans="1:33">
      <c r="A98">
        <f t="shared" si="3"/>
        <v>780</v>
      </c>
      <c r="B98" s="226">
        <v>3.6621651649475098</v>
      </c>
      <c r="C98" s="226">
        <v>6.1036087572574615E-2</v>
      </c>
      <c r="D98" s="226">
        <v>1.1596856117248535</v>
      </c>
      <c r="E98" s="226">
        <v>0.67139697074890137</v>
      </c>
      <c r="F98" s="226">
        <v>0.97657740116119385</v>
      </c>
      <c r="G98" s="226">
        <v>1.770046591758728</v>
      </c>
      <c r="H98" s="226">
        <v>5.1270313262939453</v>
      </c>
      <c r="I98" s="226">
        <v>0</v>
      </c>
      <c r="J98" s="226">
        <v>6.1036087572574615E-2</v>
      </c>
      <c r="K98" s="226">
        <v>3.4180209636688232</v>
      </c>
      <c r="L98" s="226">
        <v>4.3945984840393066</v>
      </c>
      <c r="M98" s="226">
        <v>4.455634593963623</v>
      </c>
      <c r="N98" s="226">
        <v>6.1036087572574615E-2</v>
      </c>
      <c r="O98" s="226">
        <v>6.1036087572574615E-2</v>
      </c>
      <c r="P98" s="226">
        <v>3.7232012748718262</v>
      </c>
      <c r="Q98" s="226">
        <v>6.1036087572574615E-2</v>
      </c>
      <c r="R98" s="226">
        <v>6.1036087572574615E-2</v>
      </c>
      <c r="S98" s="226">
        <v>1.1596856117248535</v>
      </c>
      <c r="T98" s="226">
        <v>5.1270313262939453</v>
      </c>
      <c r="U98" s="226">
        <v>0</v>
      </c>
      <c r="V98" s="226"/>
      <c r="W98" s="226">
        <v>0</v>
      </c>
      <c r="X98" s="226">
        <v>5.3711757659912109</v>
      </c>
      <c r="Y98" s="226">
        <v>3.7232012748718262</v>
      </c>
      <c r="Z98" s="226">
        <v>6.1036087572574615E-2</v>
      </c>
      <c r="AA98" s="226">
        <v>0</v>
      </c>
      <c r="AB98" s="226">
        <v>2.7466239929199219</v>
      </c>
      <c r="AC98" s="226">
        <v>4.2114901542663574</v>
      </c>
      <c r="AD98" s="226">
        <v>3.234912633895874</v>
      </c>
      <c r="AE98" s="226">
        <v>0</v>
      </c>
      <c r="AF98" s="226">
        <v>0</v>
      </c>
      <c r="AG98" s="226">
        <v>6.1036087572574615E-2</v>
      </c>
    </row>
    <row r="99" spans="1:33">
      <c r="A99">
        <f t="shared" ref="A99:A130" si="4">A98+A$1</f>
        <v>785</v>
      </c>
      <c r="B99" s="226">
        <v>4.2725262641906738</v>
      </c>
      <c r="C99" s="226">
        <v>0.12207217514514923</v>
      </c>
      <c r="D99" s="226">
        <v>5.9205002784729004</v>
      </c>
      <c r="E99" s="226">
        <v>0.7934691309928894</v>
      </c>
      <c r="F99" s="226">
        <v>5.676356315612793</v>
      </c>
      <c r="G99" s="226">
        <v>1.0986496210098267</v>
      </c>
      <c r="H99" s="226">
        <v>5.9205002784729004</v>
      </c>
      <c r="I99" s="226">
        <v>4.9439229965209961</v>
      </c>
      <c r="J99" s="226">
        <v>1.4648661613464355</v>
      </c>
      <c r="K99" s="226">
        <v>2.8076601028442383</v>
      </c>
      <c r="L99" s="226">
        <v>5.4932479858398437</v>
      </c>
      <c r="M99" s="226">
        <v>4.8218507766723633</v>
      </c>
      <c r="N99" s="226">
        <v>6.1036087572574615E-2</v>
      </c>
      <c r="O99" s="226">
        <v>6.1036087572574615E-2</v>
      </c>
      <c r="P99" s="226">
        <v>4.455634593963623</v>
      </c>
      <c r="Q99" s="226">
        <v>6.1036087572574615E-2</v>
      </c>
      <c r="R99" s="226">
        <v>6.1036087572574615E-2</v>
      </c>
      <c r="S99" s="226">
        <v>0.73243308067321777</v>
      </c>
      <c r="T99" s="226">
        <v>8.5450525283813477</v>
      </c>
      <c r="U99" s="226">
        <v>6.1036087572574615E-2</v>
      </c>
      <c r="V99" s="226"/>
      <c r="W99" s="226">
        <v>0</v>
      </c>
      <c r="X99" s="226">
        <v>5.6153202056884766</v>
      </c>
      <c r="Y99" s="226">
        <v>2.6855878829956055</v>
      </c>
      <c r="Z99" s="226">
        <v>0.67139697074890137</v>
      </c>
      <c r="AA99" s="226">
        <v>0.73243308067321777</v>
      </c>
      <c r="AB99" s="226">
        <v>8.3619441986083984</v>
      </c>
      <c r="AC99" s="226">
        <v>3.9063096046447754</v>
      </c>
      <c r="AD99" s="226">
        <v>4.150454044342041</v>
      </c>
      <c r="AE99" s="226">
        <v>0</v>
      </c>
      <c r="AF99" s="226">
        <v>0</v>
      </c>
      <c r="AG99" s="226">
        <v>6.1036087572574615E-2</v>
      </c>
    </row>
    <row r="100" spans="1:33">
      <c r="A100">
        <f t="shared" si="4"/>
        <v>790</v>
      </c>
      <c r="B100" s="226">
        <v>3.4790570735931396</v>
      </c>
      <c r="C100" s="226">
        <v>5.5542840957641602</v>
      </c>
      <c r="D100" s="226">
        <v>5.676356315612793</v>
      </c>
      <c r="E100" s="226">
        <v>3.0518043041229248</v>
      </c>
      <c r="F100" s="226">
        <v>5.6153202056884766</v>
      </c>
      <c r="G100" s="226">
        <v>1.0986496210098267</v>
      </c>
      <c r="H100" s="226">
        <v>4.6387424468994141</v>
      </c>
      <c r="I100" s="226">
        <v>7.3243303298950195</v>
      </c>
      <c r="J100" s="226">
        <v>6.3477530479431152</v>
      </c>
      <c r="K100" s="226">
        <v>3.6621651649475098</v>
      </c>
      <c r="L100" s="226">
        <v>3.9673457145690918</v>
      </c>
      <c r="M100" s="226">
        <v>4.0283818244934082</v>
      </c>
      <c r="N100" s="226">
        <v>1.2817578315734863</v>
      </c>
      <c r="O100" s="226">
        <v>1.3427939414978027</v>
      </c>
      <c r="P100" s="226">
        <v>3.5400931835174561</v>
      </c>
      <c r="Q100" s="226">
        <v>3.1738765239715576</v>
      </c>
      <c r="R100" s="226">
        <v>3.9673457145690918</v>
      </c>
      <c r="S100" s="226">
        <v>2.4414434432983398</v>
      </c>
      <c r="T100" s="226">
        <v>7.3243303298950195</v>
      </c>
      <c r="U100" s="226">
        <v>6.2256808280944824</v>
      </c>
      <c r="V100" s="226"/>
      <c r="W100" s="226">
        <v>0</v>
      </c>
      <c r="X100" s="226">
        <v>4.7608146667480469</v>
      </c>
      <c r="Y100" s="226">
        <v>3.0518043041229248</v>
      </c>
      <c r="Z100" s="226">
        <v>6.7139697074890137</v>
      </c>
      <c r="AA100" s="226">
        <v>3.5400931835174561</v>
      </c>
      <c r="AB100" s="226">
        <v>8.3619441986083984</v>
      </c>
      <c r="AC100" s="226">
        <v>3.0518043041229248</v>
      </c>
      <c r="AD100" s="226">
        <v>6.8360419273376465</v>
      </c>
      <c r="AE100" s="226">
        <v>2.0141909122467041</v>
      </c>
      <c r="AF100" s="226">
        <v>3.5400931835174561</v>
      </c>
      <c r="AG100" s="226">
        <v>1.7090104818344116</v>
      </c>
    </row>
    <row r="101" spans="1:33">
      <c r="A101">
        <f t="shared" si="4"/>
        <v>795</v>
      </c>
      <c r="B101" s="226">
        <v>2.0752270221710205</v>
      </c>
      <c r="C101" s="226">
        <v>7.3243303298950195</v>
      </c>
      <c r="D101" s="226">
        <v>2.9907681941986084</v>
      </c>
      <c r="E101" s="226">
        <v>3.845273494720459</v>
      </c>
      <c r="F101" s="226">
        <v>3.0518043041229248</v>
      </c>
      <c r="G101" s="226">
        <v>1.6479743719100952</v>
      </c>
      <c r="H101" s="226">
        <v>2.7466239929199219</v>
      </c>
      <c r="I101" s="226">
        <v>4.8218507766723633</v>
      </c>
      <c r="J101" s="226">
        <v>5.4322118759155273</v>
      </c>
      <c r="K101" s="226">
        <v>3.9063096046447754</v>
      </c>
      <c r="L101" s="226">
        <v>1.1596856117248535</v>
      </c>
      <c r="M101" s="226">
        <v>2.8686962127685547</v>
      </c>
      <c r="N101" s="226">
        <v>1.8921186923980713</v>
      </c>
      <c r="O101" s="226">
        <v>5.2491035461425781</v>
      </c>
      <c r="P101" s="226">
        <v>1.8921186923980713</v>
      </c>
      <c r="Q101" s="226">
        <v>6.7139697074890137</v>
      </c>
      <c r="R101" s="226">
        <v>6.9581141471862793</v>
      </c>
      <c r="S101" s="226">
        <v>3.0518043041229248</v>
      </c>
      <c r="T101" s="226">
        <v>4.455634593963623</v>
      </c>
      <c r="U101" s="226">
        <v>8.1177997589111328</v>
      </c>
      <c r="V101" s="226"/>
      <c r="W101" s="226">
        <v>3.4180209636688232</v>
      </c>
      <c r="X101" s="226">
        <v>3.6011290550231934</v>
      </c>
      <c r="Y101" s="226">
        <v>3.5400931835174561</v>
      </c>
      <c r="Z101" s="226">
        <v>8.4840164184570312</v>
      </c>
      <c r="AA101" s="226">
        <v>2.6245517730712891</v>
      </c>
      <c r="AB101" s="226">
        <v>5.0659952163696289</v>
      </c>
      <c r="AC101" s="226">
        <v>2.3804073333740234</v>
      </c>
      <c r="AD101" s="226">
        <v>5.2491035461425781</v>
      </c>
      <c r="AE101" s="226">
        <v>6.4087891578674316</v>
      </c>
      <c r="AF101" s="226">
        <v>7.6295108795166016</v>
      </c>
      <c r="AG101" s="226">
        <v>6.0425724983215332</v>
      </c>
    </row>
    <row r="102" spans="1:33">
      <c r="A102">
        <f t="shared" si="4"/>
        <v>800</v>
      </c>
      <c r="B102" s="226">
        <v>0.85450524091720581</v>
      </c>
      <c r="C102" s="226">
        <v>4.150454044342041</v>
      </c>
      <c r="D102" s="226">
        <v>0.42725262045860291</v>
      </c>
      <c r="E102" s="226">
        <v>1.0986496210098267</v>
      </c>
      <c r="F102" s="226">
        <v>0.73243308067321777</v>
      </c>
      <c r="G102" s="226">
        <v>0.54932481050491333</v>
      </c>
      <c r="H102" s="226">
        <v>1.770046591758728</v>
      </c>
      <c r="I102" s="226">
        <v>1.5259021520614624</v>
      </c>
      <c r="J102" s="226">
        <v>2.7466239929199219</v>
      </c>
      <c r="K102" s="226">
        <v>1.5869382619857788</v>
      </c>
      <c r="L102" s="226">
        <v>6.1036087572574615E-2</v>
      </c>
      <c r="M102" s="226">
        <v>1.9531548023223877</v>
      </c>
      <c r="N102" s="226">
        <v>6.1036087572574615E-2</v>
      </c>
      <c r="O102" s="226">
        <v>6.1036086082458496</v>
      </c>
      <c r="P102" s="226">
        <v>0.73243308067321777</v>
      </c>
      <c r="Q102" s="226">
        <v>5.1270313262939453</v>
      </c>
      <c r="R102" s="226">
        <v>4.8218507766723633</v>
      </c>
      <c r="S102" s="226">
        <v>0.24414435029029846</v>
      </c>
      <c r="T102" s="226">
        <v>2.3804073333740234</v>
      </c>
      <c r="U102" s="226">
        <v>4.8828868865966797</v>
      </c>
      <c r="V102" s="226"/>
      <c r="W102" s="226">
        <v>5.4932479858398437</v>
      </c>
      <c r="X102" s="226">
        <v>2.4414434432983398</v>
      </c>
      <c r="Y102" s="226">
        <v>1.7090104818344116</v>
      </c>
      <c r="Z102" s="226">
        <v>5.3101396560668945</v>
      </c>
      <c r="AA102" s="226">
        <v>0</v>
      </c>
      <c r="AB102" s="226">
        <v>2.0141909122467041</v>
      </c>
      <c r="AC102" s="226">
        <v>1.0986496210098267</v>
      </c>
      <c r="AD102" s="226">
        <v>1.8921186923980713</v>
      </c>
      <c r="AE102" s="226">
        <v>6.5308613777160645</v>
      </c>
      <c r="AF102" s="226">
        <v>6.164644718170166</v>
      </c>
      <c r="AG102" s="226">
        <v>6.8970780372619629</v>
      </c>
    </row>
    <row r="103" spans="1:33">
      <c r="A103">
        <f t="shared" si="4"/>
        <v>805</v>
      </c>
      <c r="B103" s="226">
        <v>0</v>
      </c>
      <c r="C103" s="226">
        <v>1.5869382619857788</v>
      </c>
      <c r="D103" s="226">
        <v>6.1036087572574615E-2</v>
      </c>
      <c r="E103" s="226">
        <v>6.1036087572574615E-2</v>
      </c>
      <c r="F103" s="226">
        <v>6.1036087572574615E-2</v>
      </c>
      <c r="G103" s="226">
        <v>6.1036087572574615E-2</v>
      </c>
      <c r="H103" s="226">
        <v>1.4038300514221191</v>
      </c>
      <c r="I103" s="226">
        <v>0</v>
      </c>
      <c r="J103" s="226">
        <v>0.91554129123687744</v>
      </c>
      <c r="K103" s="226">
        <v>0.24414435029029846</v>
      </c>
      <c r="L103" s="226">
        <v>6.1036087572574615E-2</v>
      </c>
      <c r="M103" s="226">
        <v>0.54932481050491333</v>
      </c>
      <c r="N103" s="226">
        <v>6.1036087572574615E-2</v>
      </c>
      <c r="O103" s="226">
        <v>4.0894179344177246</v>
      </c>
      <c r="P103" s="226">
        <v>6.1036087572574615E-2</v>
      </c>
      <c r="Q103" s="226">
        <v>2.9297323226928711</v>
      </c>
      <c r="R103" s="226">
        <v>2.5635156631469727</v>
      </c>
      <c r="S103" s="226">
        <v>0</v>
      </c>
      <c r="T103" s="226">
        <v>2.319371223449707</v>
      </c>
      <c r="U103" s="226">
        <v>2.1972992420196533</v>
      </c>
      <c r="V103" s="226"/>
      <c r="W103" s="226">
        <v>4.2114901542663574</v>
      </c>
      <c r="X103" s="226">
        <v>0.61036086082458496</v>
      </c>
      <c r="Y103" s="226">
        <v>0.18310827016830444</v>
      </c>
      <c r="Z103" s="226">
        <v>2.6245517730712891</v>
      </c>
      <c r="AA103" s="226">
        <v>0</v>
      </c>
      <c r="AB103" s="226">
        <v>0.85450524091720581</v>
      </c>
      <c r="AC103" s="226">
        <v>0</v>
      </c>
      <c r="AD103" s="226">
        <v>0.18310827016830444</v>
      </c>
      <c r="AE103" s="226">
        <v>4.2725262641906738</v>
      </c>
      <c r="AF103" s="226">
        <v>3.1738765239715576</v>
      </c>
      <c r="AG103" s="226">
        <v>4.9439229965209961</v>
      </c>
    </row>
    <row r="104" spans="1:33">
      <c r="A104">
        <f t="shared" si="4"/>
        <v>810</v>
      </c>
      <c r="B104" s="226">
        <v>0</v>
      </c>
      <c r="C104" s="226">
        <v>0.36621654033660889</v>
      </c>
      <c r="D104" s="226">
        <v>6.1036087572574615E-2</v>
      </c>
      <c r="E104" s="226">
        <v>6.1036087572574615E-2</v>
      </c>
      <c r="F104" s="226">
        <v>0.61036086082458496</v>
      </c>
      <c r="G104" s="226">
        <v>6.1036087572574615E-2</v>
      </c>
      <c r="H104" s="226">
        <v>0.85450524091720581</v>
      </c>
      <c r="I104" s="226">
        <v>0</v>
      </c>
      <c r="J104" s="226">
        <v>6.1036087572574615E-2</v>
      </c>
      <c r="K104" s="226">
        <v>0</v>
      </c>
      <c r="L104" s="226">
        <v>6.1036087572574615E-2</v>
      </c>
      <c r="M104" s="226">
        <v>6.1036087572574615E-2</v>
      </c>
      <c r="N104" s="226">
        <v>6.1036087572574615E-2</v>
      </c>
      <c r="O104" s="226">
        <v>2.319371223449707</v>
      </c>
      <c r="P104" s="226">
        <v>0</v>
      </c>
      <c r="Q104" s="226">
        <v>1.4648661613464355</v>
      </c>
      <c r="R104" s="226">
        <v>1.0986496210098267</v>
      </c>
      <c r="S104" s="226">
        <v>0</v>
      </c>
      <c r="T104" s="226">
        <v>2.7466239929199219</v>
      </c>
      <c r="U104" s="226">
        <v>0.73243308067321777</v>
      </c>
      <c r="V104" s="226"/>
      <c r="W104" s="226">
        <v>2.6245517730712891</v>
      </c>
      <c r="X104" s="226">
        <v>6.1036087572574615E-2</v>
      </c>
      <c r="Y104" s="226">
        <v>6.1036087572574615E-2</v>
      </c>
      <c r="Z104" s="226">
        <v>1.2207217216491699</v>
      </c>
      <c r="AA104" s="226">
        <v>0</v>
      </c>
      <c r="AB104" s="226">
        <v>1.4648661613464355</v>
      </c>
      <c r="AC104" s="226">
        <v>0</v>
      </c>
      <c r="AD104" s="226">
        <v>6.1036087572574615E-2</v>
      </c>
      <c r="AE104" s="226">
        <v>2.5024795532226563</v>
      </c>
      <c r="AF104" s="226">
        <v>1.0986496210098267</v>
      </c>
      <c r="AG104" s="226">
        <v>3.234912633895874</v>
      </c>
    </row>
    <row r="105" spans="1:33">
      <c r="A105">
        <f t="shared" si="4"/>
        <v>815</v>
      </c>
      <c r="B105" s="226">
        <v>0</v>
      </c>
      <c r="C105" s="226">
        <v>0.42725262045860291</v>
      </c>
      <c r="D105" s="226">
        <v>6.1036087572574615E-2</v>
      </c>
      <c r="E105" s="226">
        <v>6.1036087572574615E-2</v>
      </c>
      <c r="F105" s="226">
        <v>0.73243308067321777</v>
      </c>
      <c r="G105" s="226">
        <v>6.1036087572574615E-2</v>
      </c>
      <c r="H105" s="226">
        <v>0.73243308067321777</v>
      </c>
      <c r="I105" s="226">
        <v>0</v>
      </c>
      <c r="J105" s="226">
        <v>0.12207217514514923</v>
      </c>
      <c r="K105" s="226">
        <v>0</v>
      </c>
      <c r="L105" s="226">
        <v>6.1036087572574615E-2</v>
      </c>
      <c r="M105" s="226">
        <v>6.1036087572574615E-2</v>
      </c>
      <c r="N105" s="226">
        <v>6.1036087572574615E-2</v>
      </c>
      <c r="O105" s="226">
        <v>1.3427939414978027</v>
      </c>
      <c r="P105" s="226">
        <v>0</v>
      </c>
      <c r="Q105" s="226">
        <v>0.7934691309928894</v>
      </c>
      <c r="R105" s="226">
        <v>0.48828870058059692</v>
      </c>
      <c r="S105" s="226">
        <v>0</v>
      </c>
      <c r="T105" s="226">
        <v>2.6245517730712891</v>
      </c>
      <c r="U105" s="226">
        <v>0.67139697074890137</v>
      </c>
      <c r="V105" s="226"/>
      <c r="W105" s="226">
        <v>1.5259021520614624</v>
      </c>
      <c r="X105" s="226">
        <v>6.1036087572574615E-2</v>
      </c>
      <c r="Y105" s="226">
        <v>6.1036087572574615E-2</v>
      </c>
      <c r="Z105" s="226">
        <v>1.2207217216491699</v>
      </c>
      <c r="AA105" s="226">
        <v>0</v>
      </c>
      <c r="AB105" s="226">
        <v>1.9531548023223877</v>
      </c>
      <c r="AC105" s="226">
        <v>0</v>
      </c>
      <c r="AD105" s="226">
        <v>6.1036087572574615E-2</v>
      </c>
      <c r="AE105" s="226">
        <v>1.4038300514221191</v>
      </c>
      <c r="AF105" s="226">
        <v>0.24414435029029846</v>
      </c>
      <c r="AG105" s="226">
        <v>2.0141909122467041</v>
      </c>
    </row>
    <row r="106" spans="1:33">
      <c r="A106">
        <f t="shared" si="4"/>
        <v>820</v>
      </c>
      <c r="B106" s="226">
        <v>0</v>
      </c>
      <c r="C106" s="226">
        <v>1.0986496210098267</v>
      </c>
      <c r="D106" s="226">
        <v>6.1036087572574615E-2</v>
      </c>
      <c r="E106" s="226">
        <v>6.1036087572574615E-2</v>
      </c>
      <c r="F106" s="226">
        <v>0.73243308067321777</v>
      </c>
      <c r="G106" s="226">
        <v>6.1036087572574615E-2</v>
      </c>
      <c r="H106" s="226">
        <v>0.18310827016830444</v>
      </c>
      <c r="I106" s="226">
        <v>0</v>
      </c>
      <c r="J106" s="226">
        <v>0.30518043041229248</v>
      </c>
      <c r="K106" s="226">
        <v>0</v>
      </c>
      <c r="L106" s="226">
        <v>6.1036087572574615E-2</v>
      </c>
      <c r="M106" s="226">
        <v>6.1036087572574615E-2</v>
      </c>
      <c r="N106" s="226">
        <v>6.1036087572574615E-2</v>
      </c>
      <c r="O106" s="226">
        <v>1.6479743719100952</v>
      </c>
      <c r="P106" s="226">
        <v>0</v>
      </c>
      <c r="Q106" s="226">
        <v>0.97657740116119385</v>
      </c>
      <c r="R106" s="226">
        <v>0.54932481050491333</v>
      </c>
      <c r="S106" s="226">
        <v>0</v>
      </c>
      <c r="T106" s="226">
        <v>2.319371223449707</v>
      </c>
      <c r="U106" s="226">
        <v>1.4648661613464355</v>
      </c>
      <c r="V106" s="226"/>
      <c r="W106" s="226">
        <v>1.2817578315734863</v>
      </c>
      <c r="X106" s="226">
        <v>6.1036087572574615E-2</v>
      </c>
      <c r="Y106" s="226">
        <v>6.1036087572574615E-2</v>
      </c>
      <c r="Z106" s="226">
        <v>2.0141909122467041</v>
      </c>
      <c r="AA106" s="226">
        <v>0</v>
      </c>
      <c r="AB106" s="226">
        <v>2.1972992420196533</v>
      </c>
      <c r="AC106" s="226">
        <v>0</v>
      </c>
      <c r="AD106" s="226">
        <v>6.1036087572574615E-2</v>
      </c>
      <c r="AE106" s="226">
        <v>1.5869382619857788</v>
      </c>
      <c r="AF106" s="226">
        <v>0.91554129123687744</v>
      </c>
      <c r="AG106" s="226">
        <v>1.9531548023223877</v>
      </c>
    </row>
    <row r="107" spans="1:33">
      <c r="A107">
        <f t="shared" si="4"/>
        <v>825</v>
      </c>
      <c r="B107" s="226">
        <v>0</v>
      </c>
      <c r="C107" s="226">
        <v>1.5259021520614624</v>
      </c>
      <c r="D107" s="226">
        <v>6.1036087572574615E-2</v>
      </c>
      <c r="E107" s="226">
        <v>6.1036087572574615E-2</v>
      </c>
      <c r="F107" s="226">
        <v>0.48828870058059692</v>
      </c>
      <c r="G107" s="226">
        <v>6.1036087572574615E-2</v>
      </c>
      <c r="H107" s="226">
        <v>0</v>
      </c>
      <c r="I107" s="226">
        <v>0.18310827016830444</v>
      </c>
      <c r="J107" s="226">
        <v>1.0376135110855103</v>
      </c>
      <c r="K107" s="226">
        <v>0</v>
      </c>
      <c r="L107" s="226">
        <v>6.1036087572574615E-2</v>
      </c>
      <c r="M107" s="226">
        <v>6.1036087572574615E-2</v>
      </c>
      <c r="N107" s="226">
        <v>6.1036087572574615E-2</v>
      </c>
      <c r="O107" s="226">
        <v>2.7466239929199219</v>
      </c>
      <c r="P107" s="226">
        <v>6.1036087572574615E-2</v>
      </c>
      <c r="Q107" s="226">
        <v>1.2207217216491699</v>
      </c>
      <c r="R107" s="226">
        <v>0.67139697074890137</v>
      </c>
      <c r="S107" s="226">
        <v>0</v>
      </c>
      <c r="T107" s="226">
        <v>1.8310825824737549</v>
      </c>
      <c r="U107" s="226">
        <v>1.9531548023223877</v>
      </c>
      <c r="V107" s="226"/>
      <c r="W107" s="226">
        <v>2.1972992420196533</v>
      </c>
      <c r="X107" s="226">
        <v>6.1036087572574615E-2</v>
      </c>
      <c r="Y107" s="226">
        <v>6.1036087572574615E-2</v>
      </c>
      <c r="Z107" s="226">
        <v>2.5024795532226563</v>
      </c>
      <c r="AA107" s="226">
        <v>0</v>
      </c>
      <c r="AB107" s="226">
        <v>2.0141909122467041</v>
      </c>
      <c r="AC107" s="226">
        <v>0</v>
      </c>
      <c r="AD107" s="226">
        <v>6.1036087572574615E-2</v>
      </c>
      <c r="AE107" s="226">
        <v>2.5024795532226563</v>
      </c>
      <c r="AF107" s="226">
        <v>1.8310825824737549</v>
      </c>
      <c r="AG107" s="226">
        <v>2.3804073333740234</v>
      </c>
    </row>
    <row r="108" spans="1:33">
      <c r="A108">
        <f t="shared" si="4"/>
        <v>830</v>
      </c>
      <c r="B108" s="226">
        <v>0</v>
      </c>
      <c r="C108" s="226">
        <v>2.0752270221710205</v>
      </c>
      <c r="D108" s="226">
        <v>0.12207217514514923</v>
      </c>
      <c r="E108" s="226">
        <v>6.1036087572574615E-2</v>
      </c>
      <c r="F108" s="226">
        <v>0.61036086082458496</v>
      </c>
      <c r="G108" s="226">
        <v>6.1036087572574615E-2</v>
      </c>
      <c r="H108" s="226">
        <v>1.1596856117248535</v>
      </c>
      <c r="I108" s="226">
        <v>0.30518043041229248</v>
      </c>
      <c r="J108" s="226">
        <v>1.9531548023223877</v>
      </c>
      <c r="K108" s="226">
        <v>0</v>
      </c>
      <c r="L108" s="226">
        <v>6.1036087572574615E-2</v>
      </c>
      <c r="M108" s="226">
        <v>0.97657740116119385</v>
      </c>
      <c r="N108" s="226">
        <v>6.1036087572574615E-2</v>
      </c>
      <c r="O108" s="226">
        <v>3.5400931835174561</v>
      </c>
      <c r="P108" s="226">
        <v>0.24414435029029846</v>
      </c>
      <c r="Q108" s="226">
        <v>2.319371223449707</v>
      </c>
      <c r="R108" s="226">
        <v>1.5259021520614624</v>
      </c>
      <c r="S108" s="226">
        <v>0</v>
      </c>
      <c r="T108" s="226">
        <v>2.2583353519439697</v>
      </c>
      <c r="U108" s="226">
        <v>2.5635156631469727</v>
      </c>
      <c r="V108" s="226"/>
      <c r="W108" s="226">
        <v>2.9907681941986084</v>
      </c>
      <c r="X108" s="226">
        <v>0.97657740116119385</v>
      </c>
      <c r="Y108" s="226">
        <v>0.42725262045860291</v>
      </c>
      <c r="Z108" s="226">
        <v>3.0518043041229248</v>
      </c>
      <c r="AA108" s="226">
        <v>0</v>
      </c>
      <c r="AB108" s="226">
        <v>2.2583353519439697</v>
      </c>
      <c r="AC108" s="226">
        <v>0</v>
      </c>
      <c r="AD108" s="226">
        <v>1.2207217216491699</v>
      </c>
      <c r="AE108" s="226">
        <v>3.234912633895874</v>
      </c>
      <c r="AF108" s="226">
        <v>2.5635156631469727</v>
      </c>
      <c r="AG108" s="226">
        <v>2.8076601028442383</v>
      </c>
    </row>
    <row r="109" spans="1:33">
      <c r="A109">
        <f t="shared" si="4"/>
        <v>835</v>
      </c>
      <c r="B109" s="226">
        <v>0.36621654033660889</v>
      </c>
      <c r="C109" s="226">
        <v>2.8686962127685547</v>
      </c>
      <c r="D109" s="226">
        <v>2.9907681941986084</v>
      </c>
      <c r="E109" s="226">
        <v>0.61036086082458496</v>
      </c>
      <c r="F109" s="226">
        <v>3.234912633895874</v>
      </c>
      <c r="G109" s="226">
        <v>6.1036087572574615E-2</v>
      </c>
      <c r="H109" s="226">
        <v>2.8686962127685547</v>
      </c>
      <c r="I109" s="226">
        <v>1.770046591758728</v>
      </c>
      <c r="J109" s="226">
        <v>3.2959487438201904</v>
      </c>
      <c r="K109" s="226">
        <v>1.3427939414978027</v>
      </c>
      <c r="L109" s="226">
        <v>2.8686962127685547</v>
      </c>
      <c r="M109" s="226">
        <v>1.4038300514221191</v>
      </c>
      <c r="N109" s="226">
        <v>6.1036087572574615E-2</v>
      </c>
      <c r="O109" s="226">
        <v>4.6997785568237305</v>
      </c>
      <c r="P109" s="226">
        <v>0.7934691309928894</v>
      </c>
      <c r="Q109" s="226">
        <v>3.7842373847961426</v>
      </c>
      <c r="R109" s="226">
        <v>2.8076601028442383</v>
      </c>
      <c r="S109" s="226">
        <v>0.48828870058059692</v>
      </c>
      <c r="T109" s="226">
        <v>5.1880674362182617</v>
      </c>
      <c r="U109" s="226">
        <v>3.4180209636688232</v>
      </c>
      <c r="V109" s="226"/>
      <c r="W109" s="226">
        <v>4.2114901542663574</v>
      </c>
      <c r="X109" s="226">
        <v>1.1596856117248535</v>
      </c>
      <c r="Y109" s="226">
        <v>1.770046591758728</v>
      </c>
      <c r="Z109" s="226">
        <v>3.845273494720459</v>
      </c>
      <c r="AA109" s="226">
        <v>0.61036086082458496</v>
      </c>
      <c r="AB109" s="226">
        <v>5.0049591064453125</v>
      </c>
      <c r="AC109" s="226">
        <v>0.24414435029029846</v>
      </c>
      <c r="AD109" s="226">
        <v>2.8686962127685547</v>
      </c>
      <c r="AE109" s="226">
        <v>4.5166707038879395</v>
      </c>
      <c r="AF109" s="226">
        <v>3.6621651649475098</v>
      </c>
      <c r="AG109" s="226">
        <v>4.3945984840393066</v>
      </c>
    </row>
    <row r="110" spans="1:33">
      <c r="A110">
        <f t="shared" si="4"/>
        <v>840</v>
      </c>
      <c r="B110" s="226">
        <v>0.24414435029029846</v>
      </c>
      <c r="C110" s="226">
        <v>4.6387424468994141</v>
      </c>
      <c r="D110" s="226">
        <v>4.6387424468994141</v>
      </c>
      <c r="E110" s="226">
        <v>1.5259021520614624</v>
      </c>
      <c r="F110" s="226">
        <v>5.4322118759155273</v>
      </c>
      <c r="G110" s="226">
        <v>0.91554129123687744</v>
      </c>
      <c r="H110" s="226">
        <v>2.3804073333740234</v>
      </c>
      <c r="I110" s="226">
        <v>5.1270313262939453</v>
      </c>
      <c r="J110" s="226">
        <v>5.8594646453857422</v>
      </c>
      <c r="K110" s="226">
        <v>2.319371223449707</v>
      </c>
      <c r="L110" s="226">
        <v>2.6245517730712891</v>
      </c>
      <c r="M110" s="226">
        <v>1.2817578315734863</v>
      </c>
      <c r="N110" s="226">
        <v>0.61036086082458496</v>
      </c>
      <c r="O110" s="226">
        <v>5.5542840957641602</v>
      </c>
      <c r="P110" s="226">
        <v>0.42725262045860291</v>
      </c>
      <c r="Q110" s="226">
        <v>5.0049591064453125</v>
      </c>
      <c r="R110" s="226">
        <v>4.455634593963623</v>
      </c>
      <c r="S110" s="226">
        <v>1.4648661613464355</v>
      </c>
      <c r="T110" s="226">
        <v>6.164644718170166</v>
      </c>
      <c r="U110" s="226">
        <v>4.8828868865966797</v>
      </c>
      <c r="V110" s="226"/>
      <c r="W110" s="226">
        <v>5.4322118759155273</v>
      </c>
      <c r="X110" s="226">
        <v>1.5259021520614624</v>
      </c>
      <c r="Y110" s="226">
        <v>2.6855878829956055</v>
      </c>
      <c r="Z110" s="226">
        <v>5.3101396560668945</v>
      </c>
      <c r="AA110" s="226">
        <v>1.2817578315734863</v>
      </c>
      <c r="AB110" s="226">
        <v>7.690546989440918</v>
      </c>
      <c r="AC110" s="226">
        <v>1.0376135110855103</v>
      </c>
      <c r="AD110" s="226">
        <v>3.4790570735931396</v>
      </c>
      <c r="AE110" s="226">
        <v>5.5542840957641602</v>
      </c>
      <c r="AF110" s="226">
        <v>4.7608146667480469</v>
      </c>
      <c r="AG110" s="226">
        <v>5.7373924255371094</v>
      </c>
    </row>
    <row r="111" spans="1:33">
      <c r="A111">
        <f t="shared" si="4"/>
        <v>845</v>
      </c>
      <c r="B111" s="226">
        <v>0.42725262045860291</v>
      </c>
      <c r="C111" s="226">
        <v>6.2867169380187988</v>
      </c>
      <c r="D111" s="226">
        <v>1.8310825824737549</v>
      </c>
      <c r="E111" s="226">
        <v>1.1596856117248535</v>
      </c>
      <c r="F111" s="226">
        <v>2.6855878829956055</v>
      </c>
      <c r="G111" s="226">
        <v>0.73243308067321777</v>
      </c>
      <c r="H111" s="226">
        <v>1.9531548023223877</v>
      </c>
      <c r="I111" s="226">
        <v>4.455634593963623</v>
      </c>
      <c r="J111" s="226">
        <v>5.4322118759155273</v>
      </c>
      <c r="K111" s="226">
        <v>1.8921186923980713</v>
      </c>
      <c r="L111" s="226">
        <v>0.91554129123687744</v>
      </c>
      <c r="M111" s="226">
        <v>1.2817578315734863</v>
      </c>
      <c r="N111" s="226">
        <v>6.1036087572574615E-2</v>
      </c>
      <c r="O111" s="226">
        <v>5.4322118759155273</v>
      </c>
      <c r="P111" s="226">
        <v>0.48828870058059692</v>
      </c>
      <c r="Q111" s="226">
        <v>5.676356315612793</v>
      </c>
      <c r="R111" s="226">
        <v>6.0425724983215332</v>
      </c>
      <c r="S111" s="226">
        <v>1.0376135110855103</v>
      </c>
      <c r="T111" s="226">
        <v>3.845273494720459</v>
      </c>
      <c r="U111" s="226">
        <v>6.2867169380187988</v>
      </c>
      <c r="V111" s="226"/>
      <c r="W111" s="226">
        <v>5.3711757659912109</v>
      </c>
      <c r="X111" s="226">
        <v>1.7090104818344116</v>
      </c>
      <c r="Y111" s="226">
        <v>1.9531548023223877</v>
      </c>
      <c r="Z111" s="226">
        <v>6.5308613777160645</v>
      </c>
      <c r="AA111" s="226">
        <v>0.7934691309928894</v>
      </c>
      <c r="AB111" s="226">
        <v>4.5777063369750977</v>
      </c>
      <c r="AC111" s="226">
        <v>1.0376135110855103</v>
      </c>
      <c r="AD111" s="226">
        <v>2.8076601028442383</v>
      </c>
      <c r="AE111" s="226">
        <v>5.676356315612793</v>
      </c>
      <c r="AF111" s="226">
        <v>5.4932479858398437</v>
      </c>
      <c r="AG111" s="226">
        <v>6.1036086082458496</v>
      </c>
    </row>
    <row r="112" spans="1:33">
      <c r="A112">
        <f t="shared" si="4"/>
        <v>850</v>
      </c>
      <c r="B112" s="226">
        <v>0</v>
      </c>
      <c r="C112" s="226">
        <v>3.6621651649475098</v>
      </c>
      <c r="D112" s="226">
        <v>0.36621654033660889</v>
      </c>
      <c r="E112" s="226">
        <v>0.36621654033660889</v>
      </c>
      <c r="F112" s="226">
        <v>0.91554129123687744</v>
      </c>
      <c r="G112" s="226">
        <v>6.1036087572574615E-2</v>
      </c>
      <c r="H112" s="226">
        <v>1.3427939414978027</v>
      </c>
      <c r="I112" s="226">
        <v>0.54932481050491333</v>
      </c>
      <c r="J112" s="226">
        <v>1.0376135110855103</v>
      </c>
      <c r="K112" s="226">
        <v>0.97657740116119385</v>
      </c>
      <c r="L112" s="226">
        <v>6.1036087572574615E-2</v>
      </c>
      <c r="M112" s="226">
        <v>0.7934691309928894</v>
      </c>
      <c r="N112" s="226">
        <v>6.1036087572574615E-2</v>
      </c>
      <c r="O112" s="226">
        <v>4.3945984840393066</v>
      </c>
      <c r="P112" s="226">
        <v>0.18310827016830444</v>
      </c>
      <c r="Q112" s="226">
        <v>3.7842373847961426</v>
      </c>
      <c r="R112" s="226">
        <v>3.845273494720459</v>
      </c>
      <c r="S112" s="226">
        <v>0.18310827016830444</v>
      </c>
      <c r="T112" s="226">
        <v>2.6855878829956055</v>
      </c>
      <c r="U112" s="226">
        <v>3.9673457145690918</v>
      </c>
      <c r="V112" s="226"/>
      <c r="W112" s="226">
        <v>4.3945984840393066</v>
      </c>
      <c r="X112" s="226">
        <v>1.1596856117248535</v>
      </c>
      <c r="Y112" s="226">
        <v>0.91554129123687744</v>
      </c>
      <c r="Z112" s="226">
        <v>4.150454044342041</v>
      </c>
      <c r="AA112" s="226">
        <v>0</v>
      </c>
      <c r="AB112" s="226">
        <v>2.4414434432983398</v>
      </c>
      <c r="AC112" s="226">
        <v>0.36621654033660889</v>
      </c>
      <c r="AD112" s="226">
        <v>1.6479743719100952</v>
      </c>
      <c r="AE112" s="226">
        <v>4.6387424468994141</v>
      </c>
      <c r="AF112" s="226">
        <v>4.3335623741149902</v>
      </c>
      <c r="AG112" s="226">
        <v>5.1880674362182617</v>
      </c>
    </row>
    <row r="113" spans="1:33">
      <c r="A113">
        <f t="shared" si="4"/>
        <v>855</v>
      </c>
      <c r="B113" s="226">
        <v>0</v>
      </c>
      <c r="C113" s="226">
        <v>0.61036086082458496</v>
      </c>
      <c r="D113" s="226">
        <v>6.1036087572574615E-2</v>
      </c>
      <c r="E113" s="226">
        <v>6.1036087572574615E-2</v>
      </c>
      <c r="F113" s="226">
        <v>0.42725262045860291</v>
      </c>
      <c r="G113" s="226">
        <v>6.1036087572574615E-2</v>
      </c>
      <c r="H113" s="226">
        <v>0.67139697074890137</v>
      </c>
      <c r="I113" s="226">
        <v>0</v>
      </c>
      <c r="J113" s="226">
        <v>6.1036087572574615E-2</v>
      </c>
      <c r="K113" s="226">
        <v>0</v>
      </c>
      <c r="L113" s="226">
        <v>6.1036087572574615E-2</v>
      </c>
      <c r="M113" s="226">
        <v>0.30518043041229248</v>
      </c>
      <c r="N113" s="226">
        <v>6.1036087572574615E-2</v>
      </c>
      <c r="O113" s="226">
        <v>1.9531548023223877</v>
      </c>
      <c r="P113" s="226">
        <v>6.1036087572574615E-2</v>
      </c>
      <c r="Q113" s="226">
        <v>0.30518043041229248</v>
      </c>
      <c r="R113" s="226">
        <v>6.1036087572574615E-2</v>
      </c>
      <c r="S113" s="226">
        <v>0</v>
      </c>
      <c r="T113" s="226">
        <v>2.0141909122467041</v>
      </c>
      <c r="U113" s="226">
        <v>0.61036086082458496</v>
      </c>
      <c r="V113" s="226"/>
      <c r="W113" s="226">
        <v>2.2583353519439697</v>
      </c>
      <c r="X113" s="226">
        <v>0.73243308067321777</v>
      </c>
      <c r="Y113" s="226">
        <v>6.1036087572574615E-2</v>
      </c>
      <c r="Z113" s="226">
        <v>1.0986496210098267</v>
      </c>
      <c r="AA113" s="226">
        <v>0</v>
      </c>
      <c r="AB113" s="226">
        <v>2.0141909122467041</v>
      </c>
      <c r="AC113" s="226">
        <v>0</v>
      </c>
      <c r="AD113" s="226">
        <v>6.1036087572574615E-2</v>
      </c>
      <c r="AE113" s="226">
        <v>1.6479743719100952</v>
      </c>
      <c r="AF113" s="226">
        <v>0.7934691309928894</v>
      </c>
      <c r="AG113" s="226">
        <v>2.0141909122467041</v>
      </c>
    </row>
    <row r="114" spans="1:33">
      <c r="A114">
        <f t="shared" si="4"/>
        <v>860</v>
      </c>
      <c r="B114" s="226">
        <v>0</v>
      </c>
      <c r="C114" s="226">
        <v>0.36621654033660889</v>
      </c>
      <c r="D114" s="226">
        <v>6.1036087572574615E-2</v>
      </c>
      <c r="E114" s="226">
        <v>6.1036087572574615E-2</v>
      </c>
      <c r="F114" s="226">
        <v>0.12207217514514923</v>
      </c>
      <c r="G114" s="226">
        <v>6.1036087572574615E-2</v>
      </c>
      <c r="H114" s="226">
        <v>0.24414435029029846</v>
      </c>
      <c r="I114" s="226">
        <v>0</v>
      </c>
      <c r="J114" s="226">
        <v>0.12207217514514923</v>
      </c>
      <c r="K114" s="226">
        <v>0</v>
      </c>
      <c r="L114" s="226">
        <v>6.1036087572574615E-2</v>
      </c>
      <c r="M114" s="226">
        <v>6.1036087572574615E-2</v>
      </c>
      <c r="N114" s="226">
        <v>6.1036087572574615E-2</v>
      </c>
      <c r="O114" s="226">
        <v>0.48828870058059692</v>
      </c>
      <c r="P114" s="226">
        <v>6.1036087572574615E-2</v>
      </c>
      <c r="Q114" s="226">
        <v>6.1036087572574615E-2</v>
      </c>
      <c r="R114" s="226">
        <v>6.1036087572574615E-2</v>
      </c>
      <c r="S114" s="226">
        <v>0</v>
      </c>
      <c r="T114" s="226">
        <v>1.4648661613464355</v>
      </c>
      <c r="U114" s="226">
        <v>0.24414435029029846</v>
      </c>
      <c r="V114" s="226"/>
      <c r="W114" s="226">
        <v>0</v>
      </c>
      <c r="X114" s="226">
        <v>6.1036087572574615E-2</v>
      </c>
      <c r="Y114" s="226">
        <v>6.1036087572574615E-2</v>
      </c>
      <c r="Z114" s="226">
        <v>0.91554129123687744</v>
      </c>
      <c r="AA114" s="226">
        <v>0</v>
      </c>
      <c r="AB114" s="226">
        <v>1.7090104818344116</v>
      </c>
      <c r="AC114" s="226">
        <v>0</v>
      </c>
      <c r="AD114" s="226">
        <v>6.1036087572574615E-2</v>
      </c>
      <c r="AE114" s="226">
        <v>0.30518043041229248</v>
      </c>
      <c r="AF114" s="226">
        <v>0</v>
      </c>
      <c r="AG114" s="226">
        <v>0.18310827016830444</v>
      </c>
    </row>
    <row r="115" spans="1:33">
      <c r="A115">
        <f t="shared" si="4"/>
        <v>865</v>
      </c>
      <c r="B115" s="226">
        <v>0</v>
      </c>
      <c r="C115" s="226">
        <v>0.54932481050491333</v>
      </c>
      <c r="D115" s="226">
        <v>6.1036087572574615E-2</v>
      </c>
      <c r="E115" s="226">
        <v>6.1036087572574615E-2</v>
      </c>
      <c r="F115" s="226">
        <v>6.1036087572574615E-2</v>
      </c>
      <c r="G115" s="226">
        <v>6.1036087572574615E-2</v>
      </c>
      <c r="H115" s="226">
        <v>0</v>
      </c>
      <c r="I115" s="226">
        <v>0</v>
      </c>
      <c r="J115" s="226">
        <v>0.36621654033660889</v>
      </c>
      <c r="K115" s="226">
        <v>0</v>
      </c>
      <c r="L115" s="226">
        <v>6.1036087572574615E-2</v>
      </c>
      <c r="M115" s="226">
        <v>6.1036087572574615E-2</v>
      </c>
      <c r="N115" s="226">
        <v>6.1036087572574615E-2</v>
      </c>
      <c r="O115" s="226">
        <v>0.97657740116119385</v>
      </c>
      <c r="P115" s="226">
        <v>0</v>
      </c>
      <c r="Q115" s="226">
        <v>0.18310827016830444</v>
      </c>
      <c r="R115" s="226">
        <v>6.1036087572574615E-2</v>
      </c>
      <c r="S115" s="226">
        <v>0</v>
      </c>
      <c r="T115" s="226">
        <v>0.91554129123687744</v>
      </c>
      <c r="U115" s="226">
        <v>0.48828870058059692</v>
      </c>
      <c r="V115" s="226"/>
      <c r="W115" s="226">
        <v>0.12207217514514923</v>
      </c>
      <c r="X115" s="226">
        <v>6.1036087572574615E-2</v>
      </c>
      <c r="Y115" s="226">
        <v>6.1036087572574615E-2</v>
      </c>
      <c r="Z115" s="226">
        <v>1.1596856117248535</v>
      </c>
      <c r="AA115" s="226">
        <v>0</v>
      </c>
      <c r="AB115" s="226">
        <v>1.4038300514221191</v>
      </c>
      <c r="AC115" s="226">
        <v>0</v>
      </c>
      <c r="AD115" s="226">
        <v>6.1036087572574615E-2</v>
      </c>
      <c r="AE115" s="226">
        <v>0.7934691309928894</v>
      </c>
      <c r="AF115" s="226">
        <v>0.36621654033660889</v>
      </c>
      <c r="AG115" s="226">
        <v>0.48828870058059692</v>
      </c>
    </row>
    <row r="116" spans="1:33">
      <c r="A116">
        <f t="shared" si="4"/>
        <v>870</v>
      </c>
      <c r="B116" s="226">
        <v>0</v>
      </c>
      <c r="C116" s="226">
        <v>0.7934691309928894</v>
      </c>
      <c r="D116" s="226">
        <v>6.1036087572574615E-2</v>
      </c>
      <c r="E116" s="226">
        <v>6.1036087572574615E-2</v>
      </c>
      <c r="F116" s="226">
        <v>6.1036087572574615E-2</v>
      </c>
      <c r="G116" s="226">
        <v>6.1036087572574615E-2</v>
      </c>
      <c r="H116" s="226">
        <v>0</v>
      </c>
      <c r="I116" s="226">
        <v>0</v>
      </c>
      <c r="J116" s="226">
        <v>0.54932481050491333</v>
      </c>
      <c r="K116" s="226">
        <v>0</v>
      </c>
      <c r="L116" s="226">
        <v>6.1036087572574615E-2</v>
      </c>
      <c r="M116" s="226">
        <v>6.1036087572574615E-2</v>
      </c>
      <c r="N116" s="226">
        <v>6.1036087572574615E-2</v>
      </c>
      <c r="O116" s="226">
        <v>1.3427939414978027</v>
      </c>
      <c r="P116" s="226">
        <v>0</v>
      </c>
      <c r="Q116" s="226">
        <v>0.7934691309928894</v>
      </c>
      <c r="R116" s="226">
        <v>0.48828870058059692</v>
      </c>
      <c r="S116" s="226">
        <v>0</v>
      </c>
      <c r="T116" s="226">
        <v>0</v>
      </c>
      <c r="U116" s="226">
        <v>0.85450524091720581</v>
      </c>
      <c r="V116" s="226"/>
      <c r="W116" s="226">
        <v>0.73243308067321777</v>
      </c>
      <c r="X116" s="226">
        <v>6.1036087572574615E-2</v>
      </c>
      <c r="Y116" s="226">
        <v>6.1036087572574615E-2</v>
      </c>
      <c r="Z116" s="226">
        <v>1.4648661613464355</v>
      </c>
      <c r="AA116" s="226">
        <v>0</v>
      </c>
      <c r="AB116" s="226">
        <v>0.36621654033660889</v>
      </c>
      <c r="AC116" s="226">
        <v>0</v>
      </c>
      <c r="AD116" s="226">
        <v>0.30518043041229248</v>
      </c>
      <c r="AE116" s="226">
        <v>1.2817578315734863</v>
      </c>
      <c r="AF116" s="226">
        <v>0.7934691309928894</v>
      </c>
      <c r="AG116" s="226">
        <v>1.1596856117248535</v>
      </c>
    </row>
    <row r="117" spans="1:33">
      <c r="A117">
        <f t="shared" si="4"/>
        <v>875</v>
      </c>
      <c r="B117" s="226">
        <v>0</v>
      </c>
      <c r="C117" s="226">
        <v>0.61036086082458496</v>
      </c>
      <c r="D117" s="226">
        <v>6.1036087572574615E-2</v>
      </c>
      <c r="E117" s="226">
        <v>6.1036087572574615E-2</v>
      </c>
      <c r="F117" s="226">
        <v>6.1036087572574615E-2</v>
      </c>
      <c r="G117" s="226">
        <v>6.1036087572574615E-2</v>
      </c>
      <c r="H117" s="226">
        <v>0</v>
      </c>
      <c r="I117" s="226">
        <v>0</v>
      </c>
      <c r="J117" s="226">
        <v>0</v>
      </c>
      <c r="K117" s="226">
        <v>0</v>
      </c>
      <c r="L117" s="226">
        <v>6.1036087572574615E-2</v>
      </c>
      <c r="M117" s="226">
        <v>6.1036087572574615E-2</v>
      </c>
      <c r="N117" s="226">
        <v>6.1036087572574615E-2</v>
      </c>
      <c r="O117" s="226">
        <v>1.770046591758728</v>
      </c>
      <c r="P117" s="226">
        <v>0</v>
      </c>
      <c r="Q117" s="226">
        <v>1.2817578315734863</v>
      </c>
      <c r="R117" s="226">
        <v>0.85450524091720581</v>
      </c>
      <c r="S117" s="226">
        <v>0</v>
      </c>
      <c r="T117" s="226">
        <v>0</v>
      </c>
      <c r="U117" s="226">
        <v>0.97657740116119385</v>
      </c>
      <c r="V117" s="226"/>
      <c r="W117" s="226">
        <v>1.5259021520614624</v>
      </c>
      <c r="X117" s="226">
        <v>6.1036087572574615E-2</v>
      </c>
      <c r="Y117" s="226">
        <v>6.1036087572574615E-2</v>
      </c>
      <c r="Z117" s="226">
        <v>1.4038300514221191</v>
      </c>
      <c r="AA117" s="226">
        <v>0</v>
      </c>
      <c r="AB117" s="226">
        <v>0</v>
      </c>
      <c r="AC117" s="226">
        <v>0</v>
      </c>
      <c r="AD117" s="226">
        <v>0.61036086082458496</v>
      </c>
      <c r="AE117" s="226">
        <v>1.8310825824737549</v>
      </c>
      <c r="AF117" s="226">
        <v>1.2817578315734863</v>
      </c>
      <c r="AG117" s="226">
        <v>2.0141909122467041</v>
      </c>
    </row>
    <row r="118" spans="1:33">
      <c r="A118">
        <f t="shared" si="4"/>
        <v>880</v>
      </c>
      <c r="B118" s="226">
        <v>0</v>
      </c>
      <c r="C118" s="226">
        <v>6.1036087572574615E-2</v>
      </c>
      <c r="D118" s="226">
        <v>6.1036087572574615E-2</v>
      </c>
      <c r="E118" s="226">
        <v>6.1036087572574615E-2</v>
      </c>
      <c r="F118" s="226">
        <v>6.1036087572574615E-2</v>
      </c>
      <c r="G118" s="226">
        <v>6.1036087572574615E-2</v>
      </c>
      <c r="H118" s="226">
        <v>0</v>
      </c>
      <c r="I118" s="226">
        <v>0</v>
      </c>
      <c r="J118" s="226">
        <v>0</v>
      </c>
      <c r="K118" s="226">
        <v>0.48828870058059692</v>
      </c>
      <c r="L118" s="226">
        <v>6.1036087572574615E-2</v>
      </c>
      <c r="M118" s="226">
        <v>6.1036087572574615E-2</v>
      </c>
      <c r="N118" s="226">
        <v>6.1036087572574615E-2</v>
      </c>
      <c r="O118" s="226">
        <v>1.7090104818344116</v>
      </c>
      <c r="P118" s="226">
        <v>0</v>
      </c>
      <c r="Q118" s="226">
        <v>0.24414435029029846</v>
      </c>
      <c r="R118" s="226">
        <v>6.1036087572574615E-2</v>
      </c>
      <c r="S118" s="226">
        <v>0</v>
      </c>
      <c r="T118" s="226">
        <v>0</v>
      </c>
      <c r="U118" s="226">
        <v>0</v>
      </c>
      <c r="V118" s="226"/>
      <c r="W118" s="226">
        <v>2.0141909122467041</v>
      </c>
      <c r="X118" s="226">
        <v>6.1036087572574615E-2</v>
      </c>
      <c r="Y118" s="226">
        <v>0.54932481050491333</v>
      </c>
      <c r="Z118" s="226">
        <v>6.1036087572574615E-2</v>
      </c>
      <c r="AA118" s="226">
        <v>0</v>
      </c>
      <c r="AB118" s="226">
        <v>0</v>
      </c>
      <c r="AC118" s="226">
        <v>0</v>
      </c>
      <c r="AD118" s="226">
        <v>0.67139697074890137</v>
      </c>
      <c r="AE118" s="226">
        <v>1.5869382619857788</v>
      </c>
      <c r="AF118" s="226">
        <v>0.73243308067321777</v>
      </c>
      <c r="AG118" s="226">
        <v>2.1972992420196533</v>
      </c>
    </row>
    <row r="119" spans="1:33">
      <c r="A119">
        <f t="shared" si="4"/>
        <v>885</v>
      </c>
      <c r="B119" s="226">
        <v>0</v>
      </c>
      <c r="C119" s="226">
        <v>6.1036087572574615E-2</v>
      </c>
      <c r="D119" s="226">
        <v>6.1036087572574615E-2</v>
      </c>
      <c r="E119" s="226">
        <v>6.1036087572574615E-2</v>
      </c>
      <c r="F119" s="226">
        <v>6.1036087572574615E-2</v>
      </c>
      <c r="G119" s="226">
        <v>6.1036087572574615E-2</v>
      </c>
      <c r="H119" s="226">
        <v>6.1036087572574615E-2</v>
      </c>
      <c r="I119" s="226">
        <v>0</v>
      </c>
      <c r="J119" s="226">
        <v>0</v>
      </c>
      <c r="K119" s="226">
        <v>0.30518043041229248</v>
      </c>
      <c r="L119" s="226">
        <v>6.1036087572574615E-2</v>
      </c>
      <c r="M119" s="226">
        <v>0.30518043041229248</v>
      </c>
      <c r="N119" s="226">
        <v>6.1036087572574615E-2</v>
      </c>
      <c r="O119" s="226">
        <v>0.30518043041229248</v>
      </c>
      <c r="P119" s="226">
        <v>6.1036087572574615E-2</v>
      </c>
      <c r="Q119" s="226">
        <v>6.1036087572574615E-2</v>
      </c>
      <c r="R119" s="226">
        <v>6.1036087572574615E-2</v>
      </c>
      <c r="S119" s="226">
        <v>0</v>
      </c>
      <c r="T119" s="226">
        <v>0</v>
      </c>
      <c r="U119" s="226">
        <v>0</v>
      </c>
      <c r="V119" s="226"/>
      <c r="W119" s="226">
        <v>0.67139697074890137</v>
      </c>
      <c r="X119" s="226">
        <v>0.85450524091720581</v>
      </c>
      <c r="Y119" s="226">
        <v>0.67139697074890137</v>
      </c>
      <c r="Z119" s="226">
        <v>6.1036087572574615E-2</v>
      </c>
      <c r="AA119" s="226">
        <v>0</v>
      </c>
      <c r="AB119" s="226">
        <v>0</v>
      </c>
      <c r="AC119" s="226">
        <v>0.18310827016830444</v>
      </c>
      <c r="AD119" s="226">
        <v>0.24414435029029846</v>
      </c>
      <c r="AE119" s="226">
        <v>0</v>
      </c>
      <c r="AF119" s="226">
        <v>0</v>
      </c>
      <c r="AG119" s="226">
        <v>0.54932481050491333</v>
      </c>
    </row>
    <row r="120" spans="1:33">
      <c r="A120">
        <f t="shared" si="4"/>
        <v>890</v>
      </c>
      <c r="B120" s="226">
        <v>0</v>
      </c>
      <c r="C120" s="226">
        <v>6.1036087572574615E-2</v>
      </c>
      <c r="D120" s="226">
        <v>6.1036087572574615E-2</v>
      </c>
      <c r="E120" s="226">
        <v>6.1036087572574615E-2</v>
      </c>
      <c r="F120" s="226">
        <v>6.1036087572574615E-2</v>
      </c>
      <c r="G120" s="226">
        <v>6.1036087572574615E-2</v>
      </c>
      <c r="H120" s="226">
        <v>0.67139697074890137</v>
      </c>
      <c r="I120" s="226">
        <v>0</v>
      </c>
      <c r="J120" s="226">
        <v>6.1036087572574615E-2</v>
      </c>
      <c r="K120" s="226">
        <v>6.1036087572574615E-2</v>
      </c>
      <c r="L120" s="226">
        <v>6.1036087572574615E-2</v>
      </c>
      <c r="M120" s="226">
        <v>0.30518043041229248</v>
      </c>
      <c r="N120" s="226">
        <v>6.1036087572574615E-2</v>
      </c>
      <c r="O120" s="226">
        <v>6.1036087572574615E-2</v>
      </c>
      <c r="P120" s="226">
        <v>6.1036087572574615E-2</v>
      </c>
      <c r="Q120" s="226">
        <v>6.1036087572574615E-2</v>
      </c>
      <c r="R120" s="226">
        <v>6.1036087572574615E-2</v>
      </c>
      <c r="S120" s="226">
        <v>0</v>
      </c>
      <c r="T120" s="226">
        <v>1.2207217216491699</v>
      </c>
      <c r="U120" s="226">
        <v>0</v>
      </c>
      <c r="V120" s="226"/>
      <c r="W120" s="226">
        <v>0</v>
      </c>
      <c r="X120" s="226">
        <v>0.61036086082458496</v>
      </c>
      <c r="Y120" s="226">
        <v>0.36621654033660889</v>
      </c>
      <c r="Z120" s="226">
        <v>6.1036087572574615E-2</v>
      </c>
      <c r="AA120" s="226">
        <v>0</v>
      </c>
      <c r="AB120" s="226">
        <v>1.0376135110855103</v>
      </c>
      <c r="AC120" s="226">
        <v>0</v>
      </c>
      <c r="AD120" s="226">
        <v>0.36621654033660889</v>
      </c>
      <c r="AE120" s="226">
        <v>0</v>
      </c>
      <c r="AF120" s="226">
        <v>0</v>
      </c>
      <c r="AG120" s="226">
        <v>6.1036087572574615E-2</v>
      </c>
    </row>
    <row r="121" spans="1:33">
      <c r="A121">
        <f t="shared" si="4"/>
        <v>895</v>
      </c>
      <c r="B121" s="226">
        <v>0</v>
      </c>
      <c r="C121" s="226">
        <v>6.1036087572574615E-2</v>
      </c>
      <c r="D121" s="226">
        <v>6.1036087572574615E-2</v>
      </c>
      <c r="E121" s="226">
        <v>6.1036087572574615E-2</v>
      </c>
      <c r="F121" s="226">
        <v>0.36621654033660889</v>
      </c>
      <c r="G121" s="226">
        <v>6.1036087572574615E-2</v>
      </c>
      <c r="H121" s="226">
        <v>0.12207217514514923</v>
      </c>
      <c r="I121" s="226">
        <v>0</v>
      </c>
      <c r="J121" s="226">
        <v>6.1036087572574615E-2</v>
      </c>
      <c r="K121" s="226">
        <v>0.36621654033660889</v>
      </c>
      <c r="L121" s="226">
        <v>6.1036087572574615E-2</v>
      </c>
      <c r="M121" s="226">
        <v>6.1036087572574615E-2</v>
      </c>
      <c r="N121" s="226">
        <v>6.1036087572574615E-2</v>
      </c>
      <c r="O121" s="226">
        <v>6.1036087572574615E-2</v>
      </c>
      <c r="P121" s="226">
        <v>6.1036087572574615E-2</v>
      </c>
      <c r="Q121" s="226">
        <v>6.1036087572574615E-2</v>
      </c>
      <c r="R121" s="226">
        <v>6.1036087572574615E-2</v>
      </c>
      <c r="S121" s="226">
        <v>6.1036087572574615E-2</v>
      </c>
      <c r="T121" s="226">
        <v>1.2817578315734863</v>
      </c>
      <c r="U121" s="226">
        <v>0</v>
      </c>
      <c r="V121" s="226"/>
      <c r="W121" s="226">
        <v>0</v>
      </c>
      <c r="X121" s="226">
        <v>0.24414435029029846</v>
      </c>
      <c r="Y121" s="226">
        <v>0.67139697074890137</v>
      </c>
      <c r="Z121" s="226">
        <v>6.1036087572574615E-2</v>
      </c>
      <c r="AA121" s="226">
        <v>0</v>
      </c>
      <c r="AB121" s="226">
        <v>2.0141909122467041</v>
      </c>
      <c r="AC121" s="226">
        <v>0</v>
      </c>
      <c r="AD121" s="226">
        <v>0.73243308067321777</v>
      </c>
      <c r="AE121" s="226">
        <v>0</v>
      </c>
      <c r="AF121" s="226">
        <v>0</v>
      </c>
      <c r="AG121" s="226">
        <v>6.1036087572574615E-2</v>
      </c>
    </row>
    <row r="122" spans="1:33">
      <c r="A122">
        <f t="shared" si="4"/>
        <v>900</v>
      </c>
      <c r="B122" s="226">
        <v>0</v>
      </c>
      <c r="C122" s="226">
        <v>0.61036086082458496</v>
      </c>
      <c r="D122" s="226">
        <v>6.1036087572574615E-2</v>
      </c>
      <c r="E122" s="226">
        <v>6.1036087572574615E-2</v>
      </c>
      <c r="F122" s="226">
        <v>6.1036087572574615E-2</v>
      </c>
      <c r="G122" s="226">
        <v>6.1036087572574615E-2</v>
      </c>
      <c r="H122" s="226">
        <v>0.30518043041229248</v>
      </c>
      <c r="I122" s="226">
        <v>0</v>
      </c>
      <c r="J122" s="226">
        <v>0.24414435029029846</v>
      </c>
      <c r="K122" s="226">
        <v>0.54932481050491333</v>
      </c>
      <c r="L122" s="226">
        <v>6.1036087572574615E-2</v>
      </c>
      <c r="M122" s="226">
        <v>0.18310827016830444</v>
      </c>
      <c r="N122" s="226">
        <v>6.1036087572574615E-2</v>
      </c>
      <c r="O122" s="226">
        <v>6.1036087572574615E-2</v>
      </c>
      <c r="P122" s="226">
        <v>6.1036087572574615E-2</v>
      </c>
      <c r="Q122" s="226">
        <v>0.24414435029029846</v>
      </c>
      <c r="R122" s="226">
        <v>0.30518043041229248</v>
      </c>
      <c r="S122" s="226">
        <v>0</v>
      </c>
      <c r="T122" s="226">
        <v>0.73243308067321777</v>
      </c>
      <c r="U122" s="226">
        <v>0.73243308067321777</v>
      </c>
      <c r="V122" s="226"/>
      <c r="W122" s="226">
        <v>0</v>
      </c>
      <c r="X122" s="226">
        <v>0.67139697074890137</v>
      </c>
      <c r="Y122" s="226">
        <v>0.85450524091720581</v>
      </c>
      <c r="Z122" s="226">
        <v>1.2817578315734863</v>
      </c>
      <c r="AA122" s="226">
        <v>0</v>
      </c>
      <c r="AB122" s="226">
        <v>1.4648661613464355</v>
      </c>
      <c r="AC122" s="226">
        <v>0.18310827016830444</v>
      </c>
      <c r="AD122" s="226">
        <v>0.67139697074890137</v>
      </c>
      <c r="AE122" s="226">
        <v>0.18310827016830444</v>
      </c>
      <c r="AF122" s="226">
        <v>6.1036087572574615E-2</v>
      </c>
      <c r="AG122" s="226">
        <v>0.30518043041229248</v>
      </c>
    </row>
    <row r="123" spans="1:33">
      <c r="A123">
        <f t="shared" si="4"/>
        <v>905</v>
      </c>
      <c r="B123" s="226">
        <v>0.12207217514514923</v>
      </c>
      <c r="C123" s="226">
        <v>0.12207217514514923</v>
      </c>
      <c r="D123" s="226">
        <v>6.1036087572574615E-2</v>
      </c>
      <c r="E123" s="226">
        <v>6.1036087572574615E-2</v>
      </c>
      <c r="F123" s="226">
        <v>6.1036087572574615E-2</v>
      </c>
      <c r="G123" s="226">
        <v>6.1036087572574615E-2</v>
      </c>
      <c r="H123" s="226">
        <v>1.0376135110855103</v>
      </c>
      <c r="I123" s="226">
        <v>0</v>
      </c>
      <c r="J123" s="226">
        <v>0</v>
      </c>
      <c r="K123" s="226">
        <v>6.1036087572574615E-2</v>
      </c>
      <c r="L123" s="226">
        <v>0.54932481050491333</v>
      </c>
      <c r="M123" s="226">
        <v>0.91554129123687744</v>
      </c>
      <c r="N123" s="226">
        <v>6.1036087572574615E-2</v>
      </c>
      <c r="O123" s="226">
        <v>0.73243308067321777</v>
      </c>
      <c r="P123" s="226">
        <v>0.42725262045860291</v>
      </c>
      <c r="Q123" s="226">
        <v>0.12207217514514923</v>
      </c>
      <c r="R123" s="226">
        <v>0.12207217514514923</v>
      </c>
      <c r="S123" s="226">
        <v>0</v>
      </c>
      <c r="T123" s="226">
        <v>1.0986496210098267</v>
      </c>
      <c r="U123" s="226">
        <v>0.42725262045860291</v>
      </c>
      <c r="V123" s="226"/>
      <c r="W123" s="226">
        <v>0.12207217514514923</v>
      </c>
      <c r="X123" s="226">
        <v>1.2817578315734863</v>
      </c>
      <c r="Y123" s="226">
        <v>0.36621654033660889</v>
      </c>
      <c r="Z123" s="226">
        <v>0.85450524091720581</v>
      </c>
      <c r="AA123" s="226">
        <v>0</v>
      </c>
      <c r="AB123" s="226">
        <v>1.5869382619857788</v>
      </c>
      <c r="AC123" s="226">
        <v>0.42725262045860291</v>
      </c>
      <c r="AD123" s="226">
        <v>6.1036087572574615E-2</v>
      </c>
      <c r="AE123" s="226">
        <v>0.67139697074890137</v>
      </c>
      <c r="AF123" s="226">
        <v>0.36621654033660889</v>
      </c>
      <c r="AG123" s="226">
        <v>0.85450524091720581</v>
      </c>
    </row>
    <row r="124" spans="1:33">
      <c r="A124">
        <f t="shared" si="4"/>
        <v>910</v>
      </c>
      <c r="B124" s="226">
        <v>6.1036087572574615E-2</v>
      </c>
      <c r="C124" s="226">
        <v>6.1036087572574615E-2</v>
      </c>
      <c r="D124" s="226">
        <v>0.18310827016830444</v>
      </c>
      <c r="E124" s="226">
        <v>6.1036087572574615E-2</v>
      </c>
      <c r="F124" s="226">
        <v>0.48828870058059692</v>
      </c>
      <c r="G124" s="226">
        <v>6.1036087572574615E-2</v>
      </c>
      <c r="H124" s="226">
        <v>1.2817578315734863</v>
      </c>
      <c r="I124" s="226">
        <v>0.12207217514514923</v>
      </c>
      <c r="J124" s="226">
        <v>0.24414435029029846</v>
      </c>
      <c r="K124" s="226">
        <v>0</v>
      </c>
      <c r="L124" s="226">
        <v>0.85450524091720581</v>
      </c>
      <c r="M124" s="226">
        <v>0.7934691309928894</v>
      </c>
      <c r="N124" s="226">
        <v>6.1036087572574615E-2</v>
      </c>
      <c r="O124" s="226">
        <v>0.48828870058059692</v>
      </c>
      <c r="P124" s="226">
        <v>0.61036086082458496</v>
      </c>
      <c r="Q124" s="226">
        <v>0.18310827016830444</v>
      </c>
      <c r="R124" s="226">
        <v>6.1036087572574615E-2</v>
      </c>
      <c r="S124" s="226">
        <v>0</v>
      </c>
      <c r="T124" s="226">
        <v>1.770046591758728</v>
      </c>
      <c r="U124" s="226">
        <v>0.24414435029029846</v>
      </c>
      <c r="V124" s="226"/>
      <c r="W124" s="226">
        <v>6.1036087572574615E-2</v>
      </c>
      <c r="X124" s="226">
        <v>0.91554129123687744</v>
      </c>
      <c r="Y124" s="226">
        <v>6.1036087572574615E-2</v>
      </c>
      <c r="Z124" s="226">
        <v>0.67139697074890137</v>
      </c>
      <c r="AA124" s="226">
        <v>0</v>
      </c>
      <c r="AB124" s="226">
        <v>2.2583353519439697</v>
      </c>
      <c r="AC124" s="226">
        <v>0</v>
      </c>
      <c r="AD124" s="226">
        <v>6.1036087572574615E-2</v>
      </c>
      <c r="AE124" s="226">
        <v>0.42725262045860291</v>
      </c>
      <c r="AF124" s="226">
        <v>6.1036087572574615E-2</v>
      </c>
      <c r="AG124" s="226">
        <v>0.67139697074890137</v>
      </c>
    </row>
    <row r="125" spans="1:33">
      <c r="A125">
        <f t="shared" si="4"/>
        <v>915</v>
      </c>
      <c r="B125" s="226">
        <v>0</v>
      </c>
      <c r="C125" s="226">
        <v>0.24414435029029846</v>
      </c>
      <c r="D125" s="226">
        <v>0.36621654033660889</v>
      </c>
      <c r="E125" s="226">
        <v>6.1036087572574615E-2</v>
      </c>
      <c r="F125" s="226">
        <v>0.73243308067321777</v>
      </c>
      <c r="G125" s="226">
        <v>6.1036087572574615E-2</v>
      </c>
      <c r="H125" s="226">
        <v>0.73243308067321777</v>
      </c>
      <c r="I125" s="226">
        <v>0.73243308067321777</v>
      </c>
      <c r="J125" s="226">
        <v>1.0986496210098267</v>
      </c>
      <c r="K125" s="226">
        <v>0</v>
      </c>
      <c r="L125" s="226">
        <v>0.18310827016830444</v>
      </c>
      <c r="M125" s="226">
        <v>0.30518043041229248</v>
      </c>
      <c r="N125" s="226">
        <v>6.1036087572574615E-2</v>
      </c>
      <c r="O125" s="226">
        <v>0.61036086082458496</v>
      </c>
      <c r="P125" s="226">
        <v>0.18310827016830444</v>
      </c>
      <c r="Q125" s="226">
        <v>0.73243308067321777</v>
      </c>
      <c r="R125" s="226">
        <v>0.36621654033660889</v>
      </c>
      <c r="S125" s="226">
        <v>0</v>
      </c>
      <c r="T125" s="226">
        <v>1.770046591758728</v>
      </c>
      <c r="U125" s="226">
        <v>0.54932481050491333</v>
      </c>
      <c r="V125" s="226"/>
      <c r="W125" s="226">
        <v>0.36621654033660889</v>
      </c>
      <c r="X125" s="226">
        <v>0.36621654033660889</v>
      </c>
      <c r="Y125" s="226">
        <v>6.1036087572574615E-2</v>
      </c>
      <c r="Z125" s="226">
        <v>1.0376135110855103</v>
      </c>
      <c r="AA125" s="226">
        <v>0</v>
      </c>
      <c r="AB125" s="226">
        <v>2.5024795532226563</v>
      </c>
      <c r="AC125" s="226">
        <v>0</v>
      </c>
      <c r="AD125" s="226">
        <v>0.36621654033660889</v>
      </c>
      <c r="AE125" s="226">
        <v>0.67139697074890137</v>
      </c>
      <c r="AF125" s="226">
        <v>0.36621654033660889</v>
      </c>
      <c r="AG125" s="226">
        <v>0.97657740116119385</v>
      </c>
    </row>
    <row r="126" spans="1:33">
      <c r="A126">
        <f t="shared" si="4"/>
        <v>920</v>
      </c>
      <c r="B126" s="226">
        <v>0</v>
      </c>
      <c r="C126" s="226">
        <v>0.7934691309928894</v>
      </c>
      <c r="D126" s="226">
        <v>6.1036087572574615E-2</v>
      </c>
      <c r="E126" s="226">
        <v>6.1036087572574615E-2</v>
      </c>
      <c r="F126" s="226">
        <v>0.30518043041229248</v>
      </c>
      <c r="G126" s="226">
        <v>6.1036087572574615E-2</v>
      </c>
      <c r="H126" s="226">
        <v>0.54932481050491333</v>
      </c>
      <c r="I126" s="226">
        <v>0.54932481050491333</v>
      </c>
      <c r="J126" s="226">
        <v>1.6479743719100952</v>
      </c>
      <c r="K126" s="226">
        <v>0.18310827016830444</v>
      </c>
      <c r="L126" s="226">
        <v>6.1036087572574615E-2</v>
      </c>
      <c r="M126" s="226">
        <v>0.36621654033660889</v>
      </c>
      <c r="N126" s="226">
        <v>6.1036087572574615E-2</v>
      </c>
      <c r="O126" s="226">
        <v>1.2207217216491699</v>
      </c>
      <c r="P126" s="226">
        <v>0.24414435029029846</v>
      </c>
      <c r="Q126" s="226">
        <v>1.6479743719100952</v>
      </c>
      <c r="R126" s="226">
        <v>1.0376135110855103</v>
      </c>
      <c r="S126" s="226">
        <v>0</v>
      </c>
      <c r="T126" s="226">
        <v>1.3427939414978027</v>
      </c>
      <c r="U126" s="226">
        <v>1.1596856117248535</v>
      </c>
      <c r="V126" s="226"/>
      <c r="W126" s="226">
        <v>0.91554129123687744</v>
      </c>
      <c r="X126" s="226">
        <v>0.48828870058059692</v>
      </c>
      <c r="Y126" s="226">
        <v>0.24414435029029846</v>
      </c>
      <c r="Z126" s="226">
        <v>1.6479743719100952</v>
      </c>
      <c r="AA126" s="226">
        <v>0</v>
      </c>
      <c r="AB126" s="226">
        <v>1.9531548023223877</v>
      </c>
      <c r="AC126" s="226">
        <v>0</v>
      </c>
      <c r="AD126" s="226">
        <v>0.73243308067321777</v>
      </c>
      <c r="AE126" s="226">
        <v>1.3427939414978027</v>
      </c>
      <c r="AF126" s="226">
        <v>1.0376135110855103</v>
      </c>
      <c r="AG126" s="226">
        <v>1.5259021520614624</v>
      </c>
    </row>
    <row r="127" spans="1:33">
      <c r="A127">
        <f t="shared" si="4"/>
        <v>925</v>
      </c>
      <c r="B127" s="226">
        <v>0</v>
      </c>
      <c r="C127" s="226">
        <v>0.73243308067321777</v>
      </c>
      <c r="D127" s="226">
        <v>6.1036087572574615E-2</v>
      </c>
      <c r="E127" s="226">
        <v>6.1036087572574615E-2</v>
      </c>
      <c r="F127" s="226">
        <v>0.54932481050491333</v>
      </c>
      <c r="G127" s="226">
        <v>6.1036087572574615E-2</v>
      </c>
      <c r="H127" s="226">
        <v>0.85450524091720581</v>
      </c>
      <c r="I127" s="226">
        <v>6.1036087572574615E-2</v>
      </c>
      <c r="J127" s="226">
        <v>1.4038300514221191</v>
      </c>
      <c r="K127" s="226">
        <v>0.54932481050491333</v>
      </c>
      <c r="L127" s="226">
        <v>6.1036087572574615E-2</v>
      </c>
      <c r="M127" s="226">
        <v>0.7934691309928894</v>
      </c>
      <c r="N127" s="226">
        <v>6.1036087572574615E-2</v>
      </c>
      <c r="O127" s="226">
        <v>1.9531548023223877</v>
      </c>
      <c r="P127" s="226">
        <v>0.61036086082458496</v>
      </c>
      <c r="Q127" s="226">
        <v>2.0752270221710205</v>
      </c>
      <c r="R127" s="226">
        <v>1.2207217216491699</v>
      </c>
      <c r="S127" s="226">
        <v>0</v>
      </c>
      <c r="T127" s="226">
        <v>1.6479743719100952</v>
      </c>
      <c r="U127" s="226">
        <v>1.1596856117248535</v>
      </c>
      <c r="V127" s="226"/>
      <c r="W127" s="226">
        <v>1.5869382619857788</v>
      </c>
      <c r="X127" s="226">
        <v>0.97657740116119385</v>
      </c>
      <c r="Y127" s="226">
        <v>0.67139697074890137</v>
      </c>
      <c r="Z127" s="226">
        <v>1.7090104818344116</v>
      </c>
      <c r="AA127" s="226">
        <v>0</v>
      </c>
      <c r="AB127" s="226">
        <v>1.770046591758728</v>
      </c>
      <c r="AC127" s="226">
        <v>0.42725262045860291</v>
      </c>
      <c r="AD127" s="226">
        <v>0.85450524091720581</v>
      </c>
      <c r="AE127" s="226">
        <v>1.9531548023223877</v>
      </c>
      <c r="AF127" s="226">
        <v>1.5259021520614624</v>
      </c>
      <c r="AG127" s="226">
        <v>2.1362631320953369</v>
      </c>
    </row>
    <row r="128" spans="1:33">
      <c r="A128">
        <f t="shared" si="4"/>
        <v>930</v>
      </c>
      <c r="B128" s="226">
        <v>0.36621654033660889</v>
      </c>
      <c r="C128" s="226">
        <v>0.54932481050491333</v>
      </c>
      <c r="D128" s="226">
        <v>0.42725262045860291</v>
      </c>
      <c r="E128" s="226">
        <v>6.1036087572574615E-2</v>
      </c>
      <c r="F128" s="226">
        <v>1.0986496210098267</v>
      </c>
      <c r="G128" s="226">
        <v>6.1036087572574615E-2</v>
      </c>
      <c r="H128" s="226">
        <v>1.2207217216491699</v>
      </c>
      <c r="I128" s="226">
        <v>0.18310827016830444</v>
      </c>
      <c r="J128" s="226">
        <v>1.4038300514221191</v>
      </c>
      <c r="K128" s="226">
        <v>0.18310827016830444</v>
      </c>
      <c r="L128" s="226">
        <v>0.24414435029029846</v>
      </c>
      <c r="M128" s="226">
        <v>1.0376135110855103</v>
      </c>
      <c r="N128" s="226">
        <v>6.1036087572574615E-2</v>
      </c>
      <c r="O128" s="226">
        <v>2.0752270221710205</v>
      </c>
      <c r="P128" s="226">
        <v>0.91554129123687744</v>
      </c>
      <c r="Q128" s="226">
        <v>1.770046591758728</v>
      </c>
      <c r="R128" s="226">
        <v>0.91554129123687744</v>
      </c>
      <c r="S128" s="226">
        <v>0</v>
      </c>
      <c r="T128" s="226">
        <v>2.1362631320953369</v>
      </c>
      <c r="U128" s="226">
        <v>0.7934691309928894</v>
      </c>
      <c r="V128" s="226"/>
      <c r="W128" s="226">
        <v>1.8310825824737549</v>
      </c>
      <c r="X128" s="226">
        <v>1.2207217216491699</v>
      </c>
      <c r="Y128" s="226">
        <v>0.42725262045860291</v>
      </c>
      <c r="Z128" s="226">
        <v>1.3427939414978027</v>
      </c>
      <c r="AA128" s="226">
        <v>0</v>
      </c>
      <c r="AB128" s="226">
        <v>2.1972992420196533</v>
      </c>
      <c r="AC128" s="226">
        <v>0.42725262045860291</v>
      </c>
      <c r="AD128" s="226">
        <v>6.1036087572574615E-2</v>
      </c>
      <c r="AE128" s="226">
        <v>1.8310825824737549</v>
      </c>
      <c r="AF128" s="226">
        <v>1.1596856117248535</v>
      </c>
      <c r="AG128" s="226">
        <v>2.1362631320953369</v>
      </c>
    </row>
    <row r="129" spans="1:33">
      <c r="A129">
        <f t="shared" si="4"/>
        <v>935</v>
      </c>
      <c r="B129" s="226">
        <v>0</v>
      </c>
      <c r="C129" s="226">
        <v>0.91554129123687744</v>
      </c>
      <c r="D129" s="226">
        <v>0.7934691309928894</v>
      </c>
      <c r="E129" s="226">
        <v>6.1036087572574615E-2</v>
      </c>
      <c r="F129" s="226">
        <v>1.4648661613464355</v>
      </c>
      <c r="G129" s="226">
        <v>6.1036087572574615E-2</v>
      </c>
      <c r="H129" s="226">
        <v>0.85450524091720581</v>
      </c>
      <c r="I129" s="226">
        <v>0.73243308067321777</v>
      </c>
      <c r="J129" s="226">
        <v>1.5869382619857788</v>
      </c>
      <c r="K129" s="226">
        <v>0</v>
      </c>
      <c r="L129" s="226">
        <v>0.48828870058059692</v>
      </c>
      <c r="M129" s="226">
        <v>0.30518043041229248</v>
      </c>
      <c r="N129" s="226">
        <v>6.1036087572574615E-2</v>
      </c>
      <c r="O129" s="226">
        <v>1.8310825824737549</v>
      </c>
      <c r="P129" s="226">
        <v>0.48828870058059692</v>
      </c>
      <c r="Q129" s="226">
        <v>1.6479743719100952</v>
      </c>
      <c r="R129" s="226">
        <v>1.0376135110855103</v>
      </c>
      <c r="S129" s="226">
        <v>0</v>
      </c>
      <c r="T129" s="226">
        <v>2.2583353519439697</v>
      </c>
      <c r="U129" s="226">
        <v>1.0376135110855103</v>
      </c>
      <c r="V129" s="226"/>
      <c r="W129" s="226">
        <v>1.5259021520614624</v>
      </c>
      <c r="X129" s="226">
        <v>0.30518043041229248</v>
      </c>
      <c r="Y129" s="226">
        <v>6.1036087572574615E-2</v>
      </c>
      <c r="Z129" s="226">
        <v>1.5869382619857788</v>
      </c>
      <c r="AA129" s="226">
        <v>0</v>
      </c>
      <c r="AB129" s="226">
        <v>2.6245517730712891</v>
      </c>
      <c r="AC129" s="226">
        <v>0</v>
      </c>
      <c r="AD129" s="226">
        <v>6.1036087572574615E-2</v>
      </c>
      <c r="AE129" s="226">
        <v>1.5869382619857788</v>
      </c>
      <c r="AF129" s="226">
        <v>0.97657740116119385</v>
      </c>
      <c r="AG129" s="226">
        <v>1.8921186923980713</v>
      </c>
    </row>
    <row r="130" spans="1:33">
      <c r="A130">
        <f t="shared" si="4"/>
        <v>940</v>
      </c>
      <c r="B130" s="226">
        <v>0</v>
      </c>
      <c r="C130" s="226">
        <v>1.4648661613464355</v>
      </c>
      <c r="D130" s="226">
        <v>0.30518043041229248</v>
      </c>
      <c r="E130" s="226">
        <v>6.1036087572574615E-2</v>
      </c>
      <c r="F130" s="226">
        <v>1.0986496210098267</v>
      </c>
      <c r="G130" s="226">
        <v>6.1036087572574615E-2</v>
      </c>
      <c r="H130" s="226">
        <v>0</v>
      </c>
      <c r="I130" s="226">
        <v>0.97657740116119385</v>
      </c>
      <c r="J130" s="226">
        <v>1.7090104818344116</v>
      </c>
      <c r="K130" s="226">
        <v>0</v>
      </c>
      <c r="L130" s="226">
        <v>6.1036087572574615E-2</v>
      </c>
      <c r="M130" s="226">
        <v>6.1036087572574615E-2</v>
      </c>
      <c r="N130" s="226">
        <v>6.1036087572574615E-2</v>
      </c>
      <c r="O130" s="226">
        <v>1.8310825824737549</v>
      </c>
      <c r="P130" s="226">
        <v>6.1036087572574615E-2</v>
      </c>
      <c r="Q130" s="226">
        <v>1.770046591758728</v>
      </c>
      <c r="R130" s="226">
        <v>1.4038300514221191</v>
      </c>
      <c r="S130" s="226">
        <v>0</v>
      </c>
      <c r="T130" s="226">
        <v>1.4648661613464355</v>
      </c>
      <c r="U130" s="226">
        <v>1.5869382619857788</v>
      </c>
      <c r="V130" s="226"/>
      <c r="W130" s="226">
        <v>1.4648661613464355</v>
      </c>
      <c r="X130" s="226">
        <v>6.1036087572574615E-2</v>
      </c>
      <c r="Y130" s="226">
        <v>6.1036087572574615E-2</v>
      </c>
      <c r="Z130" s="226">
        <v>2.0141909122467041</v>
      </c>
      <c r="AA130" s="226">
        <v>0</v>
      </c>
      <c r="AB130" s="226">
        <v>2.4414434432983398</v>
      </c>
      <c r="AC130" s="226">
        <v>0</v>
      </c>
      <c r="AD130" s="226">
        <v>6.1036087572574615E-2</v>
      </c>
      <c r="AE130" s="226">
        <v>1.5869382619857788</v>
      </c>
      <c r="AF130" s="226">
        <v>1.2207217216491699</v>
      </c>
      <c r="AG130" s="226">
        <v>1.8310825824737549</v>
      </c>
    </row>
    <row r="131" spans="1:33">
      <c r="A131">
        <f t="shared" ref="A131:A162" si="5">A130+A$1</f>
        <v>945</v>
      </c>
      <c r="B131" s="226">
        <v>0</v>
      </c>
      <c r="C131" s="226">
        <v>1.5259021520614624</v>
      </c>
      <c r="D131" s="226">
        <v>6.1036087572574615E-2</v>
      </c>
      <c r="E131" s="226">
        <v>6.1036087572574615E-2</v>
      </c>
      <c r="F131" s="226">
        <v>0.24414435029029846</v>
      </c>
      <c r="G131" s="226">
        <v>6.1036087572574615E-2</v>
      </c>
      <c r="H131" s="226">
        <v>0</v>
      </c>
      <c r="I131" s="226">
        <v>0.48828870058059692</v>
      </c>
      <c r="J131" s="226">
        <v>1.3427939414978027</v>
      </c>
      <c r="K131" s="226">
        <v>0</v>
      </c>
      <c r="L131" s="226">
        <v>6.1036087572574615E-2</v>
      </c>
      <c r="M131" s="226">
        <v>6.1036087572574615E-2</v>
      </c>
      <c r="N131" s="226">
        <v>6.1036087572574615E-2</v>
      </c>
      <c r="O131" s="226">
        <v>1.9531548023223877</v>
      </c>
      <c r="P131" s="226">
        <v>0</v>
      </c>
      <c r="Q131" s="226">
        <v>1.8921186923980713</v>
      </c>
      <c r="R131" s="226">
        <v>1.6479743719100952</v>
      </c>
      <c r="S131" s="226">
        <v>0</v>
      </c>
      <c r="T131" s="226">
        <v>0.67139697074890137</v>
      </c>
      <c r="U131" s="226">
        <v>1.770046591758728</v>
      </c>
      <c r="V131" s="226"/>
      <c r="W131" s="226">
        <v>1.6479743719100952</v>
      </c>
      <c r="X131" s="226">
        <v>6.1036087572574615E-2</v>
      </c>
      <c r="Y131" s="226">
        <v>0.18310827016830444</v>
      </c>
      <c r="Z131" s="226">
        <v>2.0752270221710205</v>
      </c>
      <c r="AA131" s="226">
        <v>0</v>
      </c>
      <c r="AB131" s="226">
        <v>1.5869382619857788</v>
      </c>
      <c r="AC131" s="226">
        <v>0</v>
      </c>
      <c r="AD131" s="226">
        <v>6.1036087572574615E-2</v>
      </c>
      <c r="AE131" s="226">
        <v>1.8310825824737549</v>
      </c>
      <c r="AF131" s="226">
        <v>1.5259021520614624</v>
      </c>
      <c r="AG131" s="226">
        <v>2.0752270221710205</v>
      </c>
    </row>
    <row r="132" spans="1:33">
      <c r="A132">
        <f t="shared" si="5"/>
        <v>950</v>
      </c>
      <c r="B132" s="226">
        <v>0</v>
      </c>
      <c r="C132" s="226">
        <v>0.91554129123687744</v>
      </c>
      <c r="D132" s="226">
        <v>6.1036087572574615E-2</v>
      </c>
      <c r="E132" s="226">
        <v>6.1036087572574615E-2</v>
      </c>
      <c r="F132" s="226">
        <v>6.1036087572574615E-2</v>
      </c>
      <c r="G132" s="226">
        <v>6.1036087572574615E-2</v>
      </c>
      <c r="H132" s="226">
        <v>0</v>
      </c>
      <c r="I132" s="226">
        <v>0</v>
      </c>
      <c r="J132" s="226">
        <v>0.61036086082458496</v>
      </c>
      <c r="K132" s="226">
        <v>0</v>
      </c>
      <c r="L132" s="226">
        <v>6.1036087572574615E-2</v>
      </c>
      <c r="M132" s="226">
        <v>6.1036087572574615E-2</v>
      </c>
      <c r="N132" s="226">
        <v>6.1036087572574615E-2</v>
      </c>
      <c r="O132" s="226">
        <v>1.9531548023223877</v>
      </c>
      <c r="P132" s="226">
        <v>6.1036087572574615E-2</v>
      </c>
      <c r="Q132" s="226">
        <v>1.5869382619857788</v>
      </c>
      <c r="R132" s="226">
        <v>1.2207217216491699</v>
      </c>
      <c r="S132" s="226">
        <v>6.1036087572574615E-2</v>
      </c>
      <c r="T132" s="226">
        <v>0.24414435029029846</v>
      </c>
      <c r="U132" s="226">
        <v>1.2817578315734863</v>
      </c>
      <c r="V132" s="226"/>
      <c r="W132" s="226">
        <v>1.8310825824737549</v>
      </c>
      <c r="X132" s="226">
        <v>6.1036087572574615E-2</v>
      </c>
      <c r="Y132" s="226">
        <v>0.30518043041229248</v>
      </c>
      <c r="Z132" s="226">
        <v>1.5259021520614624</v>
      </c>
      <c r="AA132" s="226">
        <v>0</v>
      </c>
      <c r="AB132" s="226">
        <v>0.97657740116119385</v>
      </c>
      <c r="AC132" s="226">
        <v>0</v>
      </c>
      <c r="AD132" s="226">
        <v>0.30518043041229248</v>
      </c>
      <c r="AE132" s="226">
        <v>1.8310825824737549</v>
      </c>
      <c r="AF132" s="226">
        <v>1.4038300514221191</v>
      </c>
      <c r="AG132" s="226">
        <v>2.1972992420196533</v>
      </c>
    </row>
    <row r="133" spans="1:33">
      <c r="A133">
        <f t="shared" si="5"/>
        <v>955</v>
      </c>
      <c r="B133" s="226">
        <v>0</v>
      </c>
      <c r="C133" s="226">
        <v>0.24414435029029846</v>
      </c>
      <c r="D133" s="226">
        <v>6.1036087572574615E-2</v>
      </c>
      <c r="E133" s="226">
        <v>6.1036087572574615E-2</v>
      </c>
      <c r="F133" s="226">
        <v>6.1036087572574615E-2</v>
      </c>
      <c r="G133" s="226">
        <v>6.1036087572574615E-2</v>
      </c>
      <c r="H133" s="226">
        <v>0</v>
      </c>
      <c r="I133" s="226">
        <v>0</v>
      </c>
      <c r="J133" s="226">
        <v>6.1036087572574615E-2</v>
      </c>
      <c r="K133" s="226">
        <v>0.30518043041229248</v>
      </c>
      <c r="L133" s="226">
        <v>6.1036087572574615E-2</v>
      </c>
      <c r="M133" s="226">
        <v>6.1036087572574615E-2</v>
      </c>
      <c r="N133" s="226">
        <v>6.1036087572574615E-2</v>
      </c>
      <c r="O133" s="226">
        <v>1.4038300514221191</v>
      </c>
      <c r="P133" s="226">
        <v>6.1036087572574615E-2</v>
      </c>
      <c r="Q133" s="226">
        <v>0.97657740116119385</v>
      </c>
      <c r="R133" s="226">
        <v>0.48828870058059692</v>
      </c>
      <c r="S133" s="226">
        <v>0</v>
      </c>
      <c r="T133" s="226">
        <v>0.18310827016830444</v>
      </c>
      <c r="U133" s="226">
        <v>0.61036086082458496</v>
      </c>
      <c r="V133" s="226"/>
      <c r="W133" s="226">
        <v>1.5259021520614624</v>
      </c>
      <c r="X133" s="226">
        <v>6.1036087572574615E-2</v>
      </c>
      <c r="Y133" s="226">
        <v>0.48828870058059692</v>
      </c>
      <c r="Z133" s="226">
        <v>0.85450524091720581</v>
      </c>
      <c r="AA133" s="226">
        <v>0</v>
      </c>
      <c r="AB133" s="226">
        <v>0.67139697074890137</v>
      </c>
      <c r="AC133" s="226">
        <v>0</v>
      </c>
      <c r="AD133" s="226">
        <v>0.7934691309928894</v>
      </c>
      <c r="AE133" s="226">
        <v>1.2817578315734863</v>
      </c>
      <c r="AF133" s="226">
        <v>0.7934691309928894</v>
      </c>
      <c r="AG133" s="226">
        <v>1.8310825824737549</v>
      </c>
    </row>
    <row r="134" spans="1:33">
      <c r="A134">
        <f t="shared" si="5"/>
        <v>960</v>
      </c>
      <c r="B134" s="226">
        <v>0</v>
      </c>
      <c r="C134" s="226">
        <v>6.1036087572574615E-2</v>
      </c>
      <c r="D134" s="226">
        <v>6.1036087572574615E-2</v>
      </c>
      <c r="E134" s="226">
        <v>6.1036087572574615E-2</v>
      </c>
      <c r="F134" s="226">
        <v>6.1036087572574615E-2</v>
      </c>
      <c r="G134" s="226">
        <v>6.1036087572574615E-2</v>
      </c>
      <c r="H134" s="226">
        <v>0.36621654033660889</v>
      </c>
      <c r="I134" s="226">
        <v>0</v>
      </c>
      <c r="J134" s="226">
        <v>6.1036087572574615E-2</v>
      </c>
      <c r="K134" s="226">
        <v>0.42725262045860291</v>
      </c>
      <c r="L134" s="226">
        <v>0.18310827016830444</v>
      </c>
      <c r="M134" s="226">
        <v>6.1036087572574615E-2</v>
      </c>
      <c r="N134" s="226">
        <v>6.1036087572574615E-2</v>
      </c>
      <c r="O134" s="226">
        <v>0.7934691309928894</v>
      </c>
      <c r="P134" s="226">
        <v>0.30518043041229248</v>
      </c>
      <c r="Q134" s="226">
        <v>0.42725262045860291</v>
      </c>
      <c r="R134" s="226">
        <v>6.1036087572574615E-2</v>
      </c>
      <c r="S134" s="226">
        <v>6.1036087572574615E-2</v>
      </c>
      <c r="T134" s="226">
        <v>0.30518043041229248</v>
      </c>
      <c r="U134" s="226">
        <v>0.12207217514514923</v>
      </c>
      <c r="V134" s="226"/>
      <c r="W134" s="226">
        <v>0.97657740116119385</v>
      </c>
      <c r="X134" s="226">
        <v>0.42725262045860291</v>
      </c>
      <c r="Y134" s="226">
        <v>0.61036086082458496</v>
      </c>
      <c r="Z134" s="226">
        <v>0.36621654033660889</v>
      </c>
      <c r="AA134" s="226">
        <v>0</v>
      </c>
      <c r="AB134" s="226">
        <v>0.61036086082458496</v>
      </c>
      <c r="AC134" s="226">
        <v>6.1036087572574615E-2</v>
      </c>
      <c r="AD134" s="226">
        <v>0.85450524091720581</v>
      </c>
      <c r="AE134" s="226">
        <v>0.67139697074890137</v>
      </c>
      <c r="AF134" s="226">
        <v>0.30518043041229248</v>
      </c>
      <c r="AG134" s="226">
        <v>1.2817578315734863</v>
      </c>
    </row>
    <row r="135" spans="1:33">
      <c r="A135">
        <f t="shared" si="5"/>
        <v>965</v>
      </c>
      <c r="B135" s="226">
        <v>0</v>
      </c>
      <c r="C135" s="226">
        <v>6.1036087572574615E-2</v>
      </c>
      <c r="D135" s="226">
        <v>6.1036087572574615E-2</v>
      </c>
      <c r="E135" s="226">
        <v>6.1036087572574615E-2</v>
      </c>
      <c r="F135" s="226">
        <v>6.1036087572574615E-2</v>
      </c>
      <c r="G135" s="226">
        <v>6.1036087572574615E-2</v>
      </c>
      <c r="H135" s="226">
        <v>0.61036086082458496</v>
      </c>
      <c r="I135" s="226">
        <v>0</v>
      </c>
      <c r="J135" s="226">
        <v>6.1036087572574615E-2</v>
      </c>
      <c r="K135" s="226">
        <v>0.48828870058059692</v>
      </c>
      <c r="L135" s="226">
        <v>0.30518043041229248</v>
      </c>
      <c r="M135" s="226">
        <v>0.36621654033660889</v>
      </c>
      <c r="N135" s="226">
        <v>6.1036087572574615E-2</v>
      </c>
      <c r="O135" s="226">
        <v>0.36621654033660889</v>
      </c>
      <c r="P135" s="226">
        <v>0.67139697074890137</v>
      </c>
      <c r="Q135" s="226">
        <v>6.1036087572574615E-2</v>
      </c>
      <c r="R135" s="226">
        <v>6.1036087572574615E-2</v>
      </c>
      <c r="S135" s="226">
        <v>0.12207217514514923</v>
      </c>
      <c r="T135" s="226">
        <v>0.73243308067321777</v>
      </c>
      <c r="U135" s="226">
        <v>0</v>
      </c>
      <c r="V135" s="226"/>
      <c r="W135" s="226">
        <v>0.42725262045860291</v>
      </c>
      <c r="X135" s="226">
        <v>0.61036086082458496</v>
      </c>
      <c r="Y135" s="226">
        <v>0.54932481050491333</v>
      </c>
      <c r="Z135" s="226">
        <v>6.1036087572574615E-2</v>
      </c>
      <c r="AA135" s="226">
        <v>6.1036087572574615E-2</v>
      </c>
      <c r="AB135" s="226">
        <v>0.7934691309928894</v>
      </c>
      <c r="AC135" s="226">
        <v>0.18310827016830444</v>
      </c>
      <c r="AD135" s="226">
        <v>1.0376135110855103</v>
      </c>
      <c r="AE135" s="226">
        <v>0.24414435029029846</v>
      </c>
      <c r="AF135" s="226">
        <v>0</v>
      </c>
      <c r="AG135" s="226">
        <v>0.85450524091720581</v>
      </c>
    </row>
    <row r="136" spans="1:33">
      <c r="A136">
        <f t="shared" si="5"/>
        <v>970</v>
      </c>
      <c r="B136" s="226">
        <v>6.1036087572574615E-2</v>
      </c>
      <c r="C136" s="226">
        <v>6.1036087572574615E-2</v>
      </c>
      <c r="D136" s="226">
        <v>6.1036087572574615E-2</v>
      </c>
      <c r="E136" s="226">
        <v>6.1036087572574615E-2</v>
      </c>
      <c r="F136" s="226">
        <v>0.24414435029029846</v>
      </c>
      <c r="G136" s="226">
        <v>6.1036087572574615E-2</v>
      </c>
      <c r="H136" s="226">
        <v>0.61036086082458496</v>
      </c>
      <c r="I136" s="226">
        <v>0</v>
      </c>
      <c r="J136" s="226">
        <v>6.1036087572574615E-2</v>
      </c>
      <c r="K136" s="226">
        <v>0.61036086082458496</v>
      </c>
      <c r="L136" s="226">
        <v>0.30518043041229248</v>
      </c>
      <c r="M136" s="226">
        <v>0.42725262045860291</v>
      </c>
      <c r="N136" s="226">
        <v>0.12207217514514923</v>
      </c>
      <c r="O136" s="226">
        <v>6.1036087572574615E-2</v>
      </c>
      <c r="P136" s="226">
        <v>0.7934691309928894</v>
      </c>
      <c r="Q136" s="226">
        <v>6.1036087572574615E-2</v>
      </c>
      <c r="R136" s="226">
        <v>6.1036087572574615E-2</v>
      </c>
      <c r="S136" s="226">
        <v>0.30518043041229248</v>
      </c>
      <c r="T136" s="226">
        <v>0.91554129123687744</v>
      </c>
      <c r="U136" s="226">
        <v>0</v>
      </c>
      <c r="V136" s="226"/>
      <c r="W136" s="226">
        <v>0</v>
      </c>
      <c r="X136" s="226">
        <v>0.67139697074890137</v>
      </c>
      <c r="Y136" s="226">
        <v>0.67139697074890137</v>
      </c>
      <c r="Z136" s="226">
        <v>6.1036087572574615E-2</v>
      </c>
      <c r="AA136" s="226">
        <v>0.18310827016830444</v>
      </c>
      <c r="AB136" s="226">
        <v>1.0986496210098267</v>
      </c>
      <c r="AC136" s="226">
        <v>0.24414435029029846</v>
      </c>
      <c r="AD136" s="226">
        <v>1.0376135110855103</v>
      </c>
      <c r="AE136" s="226">
        <v>0</v>
      </c>
      <c r="AF136" s="226">
        <v>0</v>
      </c>
      <c r="AG136" s="226">
        <v>0.48828870058059692</v>
      </c>
    </row>
    <row r="137" spans="1:33">
      <c r="A137">
        <f t="shared" si="5"/>
        <v>975</v>
      </c>
      <c r="B137" s="226">
        <v>0.12207217514514923</v>
      </c>
      <c r="C137" s="226">
        <v>6.1036087572574615E-2</v>
      </c>
      <c r="D137" s="226">
        <v>6.1036087572574615E-2</v>
      </c>
      <c r="E137" s="226">
        <v>6.1036087572574615E-2</v>
      </c>
      <c r="F137" s="226">
        <v>0.18310827016830444</v>
      </c>
      <c r="G137" s="226">
        <v>6.1036087572574615E-2</v>
      </c>
      <c r="H137" s="226">
        <v>0.54932481050491333</v>
      </c>
      <c r="I137" s="226">
        <v>0.24414435029029846</v>
      </c>
      <c r="J137" s="226">
        <v>0.42725262045860291</v>
      </c>
      <c r="K137" s="226">
        <v>0.54932481050491333</v>
      </c>
      <c r="L137" s="226">
        <v>0.24414435029029846</v>
      </c>
      <c r="M137" s="226">
        <v>0.48828870058059692</v>
      </c>
      <c r="N137" s="226">
        <v>0.12207217514514923</v>
      </c>
      <c r="O137" s="226">
        <v>6.1036087572574615E-2</v>
      </c>
      <c r="P137" s="226">
        <v>0.7934691309928894</v>
      </c>
      <c r="Q137" s="226">
        <v>6.1036087572574615E-2</v>
      </c>
      <c r="R137" s="226">
        <v>6.1036087572574615E-2</v>
      </c>
      <c r="S137" s="226">
        <v>0.24414435029029846</v>
      </c>
      <c r="T137" s="226">
        <v>0.73243308067321777</v>
      </c>
      <c r="U137" s="226">
        <v>0</v>
      </c>
      <c r="V137" s="226"/>
      <c r="W137" s="226">
        <v>0</v>
      </c>
      <c r="X137" s="226">
        <v>0.67139697074890137</v>
      </c>
      <c r="Y137" s="226">
        <v>0.73243308067321777</v>
      </c>
      <c r="Z137" s="226">
        <v>0.30518043041229248</v>
      </c>
      <c r="AA137" s="226">
        <v>0.12207217514514923</v>
      </c>
      <c r="AB137" s="226">
        <v>1.0986496210098267</v>
      </c>
      <c r="AC137" s="226">
        <v>0.24414435029029846</v>
      </c>
      <c r="AD137" s="226">
        <v>0.7934691309928894</v>
      </c>
      <c r="AE137" s="226">
        <v>0</v>
      </c>
      <c r="AF137" s="226">
        <v>0</v>
      </c>
      <c r="AG137" s="226">
        <v>0.42725262045860291</v>
      </c>
    </row>
    <row r="138" spans="1:33">
      <c r="A138">
        <f t="shared" si="5"/>
        <v>980</v>
      </c>
      <c r="B138" s="226">
        <v>6.1036087572574615E-2</v>
      </c>
      <c r="C138" s="226">
        <v>0.18310827016830444</v>
      </c>
      <c r="D138" s="226">
        <v>0.12207217514514923</v>
      </c>
      <c r="E138" s="226">
        <v>6.1036087572574615E-2</v>
      </c>
      <c r="F138" s="226">
        <v>0.12207217514514923</v>
      </c>
      <c r="G138" s="226">
        <v>6.1036087572574615E-2</v>
      </c>
      <c r="H138" s="226">
        <v>0.54932481050491333</v>
      </c>
      <c r="I138" s="226">
        <v>0.30518043041229248</v>
      </c>
      <c r="J138" s="226">
        <v>0.54932481050491333</v>
      </c>
      <c r="K138" s="226">
        <v>0.48828870058059692</v>
      </c>
      <c r="L138" s="226">
        <v>0.30518043041229248</v>
      </c>
      <c r="M138" s="226">
        <v>0.42725262045860291</v>
      </c>
      <c r="N138" s="226">
        <v>0.24414435029029846</v>
      </c>
      <c r="O138" s="226">
        <v>0.30518043041229248</v>
      </c>
      <c r="P138" s="226">
        <v>0.73243308067321777</v>
      </c>
      <c r="Q138" s="226">
        <v>0.48828870058059692</v>
      </c>
      <c r="R138" s="226">
        <v>0.30518043041229248</v>
      </c>
      <c r="S138" s="226">
        <v>0.36621654033660889</v>
      </c>
      <c r="T138" s="226">
        <v>0.7934691309928894</v>
      </c>
      <c r="U138" s="226">
        <v>0.30518043041229248</v>
      </c>
      <c r="V138" s="226"/>
      <c r="W138" s="226">
        <v>0</v>
      </c>
      <c r="X138" s="226">
        <v>0.48828870058059692</v>
      </c>
      <c r="Y138" s="226">
        <v>0.67139697074890137</v>
      </c>
      <c r="Z138" s="226">
        <v>0.73243308067321777</v>
      </c>
      <c r="AA138" s="226">
        <v>0.36621654033660889</v>
      </c>
      <c r="AB138" s="226">
        <v>0.91554129123687744</v>
      </c>
      <c r="AC138" s="226">
        <v>6.1036087572574615E-2</v>
      </c>
      <c r="AD138" s="226">
        <v>0.91554129123687744</v>
      </c>
      <c r="AE138" s="226">
        <v>0.18310827016830444</v>
      </c>
      <c r="AF138" s="226">
        <v>0.24414435029029846</v>
      </c>
      <c r="AG138" s="226">
        <v>0.67139697074890137</v>
      </c>
    </row>
    <row r="139" spans="1:33">
      <c r="A139">
        <f t="shared" si="5"/>
        <v>985</v>
      </c>
      <c r="B139" s="226">
        <v>0</v>
      </c>
      <c r="C139" s="226">
        <v>0.24414435029029846</v>
      </c>
      <c r="D139" s="226">
        <v>0.12207217514514923</v>
      </c>
      <c r="E139" s="226">
        <v>0.30518043041229248</v>
      </c>
      <c r="F139" s="226">
        <v>0.18310827016830444</v>
      </c>
      <c r="G139" s="226">
        <v>0.12207217514514923</v>
      </c>
      <c r="H139" s="226">
        <v>0.36621654033660889</v>
      </c>
      <c r="I139" s="226">
        <v>0.18310827016830444</v>
      </c>
      <c r="J139" s="226">
        <v>0.54932481050491333</v>
      </c>
      <c r="K139" s="226">
        <v>0.7934691309928894</v>
      </c>
      <c r="L139" s="226">
        <v>0.24414435029029846</v>
      </c>
      <c r="M139" s="226">
        <v>0.18310827016830444</v>
      </c>
      <c r="N139" s="226">
        <v>0.61036086082458496</v>
      </c>
      <c r="O139" s="226">
        <v>0.7934691309928894</v>
      </c>
      <c r="P139" s="226">
        <v>0.48828870058059692</v>
      </c>
      <c r="Q139" s="226">
        <v>0.67139697074890137</v>
      </c>
      <c r="R139" s="226">
        <v>0.54932481050491333</v>
      </c>
      <c r="S139" s="226">
        <v>0.73243308067321777</v>
      </c>
      <c r="T139" s="226">
        <v>0.7934691309928894</v>
      </c>
      <c r="U139" s="226">
        <v>0.42725262045860291</v>
      </c>
      <c r="V139" s="226"/>
      <c r="W139" s="226">
        <v>0.42725262045860291</v>
      </c>
      <c r="X139" s="226">
        <v>0.30518043041229248</v>
      </c>
      <c r="Y139" s="226">
        <v>0.91554129123687744</v>
      </c>
      <c r="Z139" s="226">
        <v>0.7934691309928894</v>
      </c>
      <c r="AA139" s="226">
        <v>0.67139697074890137</v>
      </c>
      <c r="AB139" s="226">
        <v>0.97657740116119385</v>
      </c>
      <c r="AC139" s="226">
        <v>0</v>
      </c>
      <c r="AD139" s="226">
        <v>1.1596856117248535</v>
      </c>
      <c r="AE139" s="226">
        <v>0.67139697074890137</v>
      </c>
      <c r="AF139" s="226">
        <v>0.54932481050491333</v>
      </c>
      <c r="AG139" s="226">
        <v>1.0376135110855103</v>
      </c>
    </row>
    <row r="140" spans="1:33">
      <c r="A140">
        <f t="shared" si="5"/>
        <v>990</v>
      </c>
      <c r="B140" s="226">
        <v>0</v>
      </c>
      <c r="C140" s="226">
        <v>0.12207217514514923</v>
      </c>
      <c r="D140" s="226">
        <v>6.1036087572574615E-2</v>
      </c>
      <c r="E140" s="226">
        <v>0.48828870058059692</v>
      </c>
      <c r="F140" s="226">
        <v>0.12207217514514923</v>
      </c>
      <c r="G140" s="226">
        <v>0.48828870058059692</v>
      </c>
      <c r="H140" s="226">
        <v>0.36621654033660889</v>
      </c>
      <c r="I140" s="226">
        <v>0.18310827016830444</v>
      </c>
      <c r="J140" s="226">
        <v>0.48828870058059692</v>
      </c>
      <c r="K140" s="226">
        <v>0.97657740116119385</v>
      </c>
      <c r="L140" s="226">
        <v>0.18310827016830444</v>
      </c>
      <c r="M140" s="226">
        <v>0.30518043041229248</v>
      </c>
      <c r="N140" s="226">
        <v>0.61036086082458496</v>
      </c>
      <c r="O140" s="226">
        <v>0.85450524091720581</v>
      </c>
      <c r="P140" s="226">
        <v>0.54932481050491333</v>
      </c>
      <c r="Q140" s="226">
        <v>0.67139697074890137</v>
      </c>
      <c r="R140" s="226">
        <v>0.54932481050491333</v>
      </c>
      <c r="S140" s="226">
        <v>0.85450524091720581</v>
      </c>
      <c r="T140" s="226">
        <v>0.67139697074890137</v>
      </c>
      <c r="U140" s="226">
        <v>0.24414435029029846</v>
      </c>
      <c r="V140" s="226"/>
      <c r="W140" s="226">
        <v>0.61036086082458496</v>
      </c>
      <c r="X140" s="226">
        <v>0.54932481050491333</v>
      </c>
      <c r="Y140" s="226">
        <v>1.1596856117248535</v>
      </c>
      <c r="Z140" s="226">
        <v>0.67139697074890137</v>
      </c>
      <c r="AA140" s="226">
        <v>0.61036086082458496</v>
      </c>
      <c r="AB140" s="226">
        <v>0.91554129123687744</v>
      </c>
      <c r="AC140" s="226">
        <v>0.36621654033660889</v>
      </c>
      <c r="AD140" s="226">
        <v>1.1596856117248535</v>
      </c>
      <c r="AE140" s="226">
        <v>0.73243308067321777</v>
      </c>
      <c r="AF140" s="226">
        <v>0.48828870058059692</v>
      </c>
      <c r="AG140" s="226">
        <v>1.0986496210098267</v>
      </c>
    </row>
    <row r="141" spans="1:33">
      <c r="A141">
        <f t="shared" si="5"/>
        <v>995</v>
      </c>
      <c r="B141" s="226">
        <v>0.42725262045860291</v>
      </c>
      <c r="C141" s="226">
        <v>0.12207217514514923</v>
      </c>
      <c r="D141" s="226">
        <v>6.1036087572574615E-2</v>
      </c>
      <c r="E141" s="226">
        <v>0.48828870058059692</v>
      </c>
      <c r="F141" s="226">
        <v>0.12207217514514923</v>
      </c>
      <c r="G141" s="226">
        <v>0.61036086082458496</v>
      </c>
      <c r="H141" s="226">
        <v>0.7934691309928894</v>
      </c>
      <c r="I141" s="226">
        <v>0.12207217514514923</v>
      </c>
      <c r="J141" s="226">
        <v>0.36621654033660889</v>
      </c>
      <c r="K141" s="226">
        <v>0.91554129123687744</v>
      </c>
      <c r="L141" s="226">
        <v>0.48828870058059692</v>
      </c>
      <c r="M141" s="226">
        <v>0.67139697074890137</v>
      </c>
      <c r="N141" s="226">
        <v>0.48828870058059692</v>
      </c>
      <c r="O141" s="226">
        <v>0.67139697074890137</v>
      </c>
      <c r="P141" s="226">
        <v>0.91554129123687744</v>
      </c>
      <c r="Q141" s="226">
        <v>0.67139697074890137</v>
      </c>
      <c r="R141" s="226">
        <v>0.48828870058059692</v>
      </c>
      <c r="S141" s="226">
        <v>0.73243308067321777</v>
      </c>
      <c r="T141" s="226">
        <v>0.73243308067321777</v>
      </c>
      <c r="U141" s="226">
        <v>0.24414435029029846</v>
      </c>
      <c r="V141" s="226"/>
      <c r="W141" s="226">
        <v>0.54932481050491333</v>
      </c>
      <c r="X141" s="226">
        <v>0.91554129123687744</v>
      </c>
      <c r="Y141" s="226">
        <v>1.0986496210098267</v>
      </c>
      <c r="Z141" s="226">
        <v>0.61036086082458496</v>
      </c>
      <c r="AA141" s="226">
        <v>0.61036086082458496</v>
      </c>
      <c r="AB141" s="226">
        <v>0.85450524091720581</v>
      </c>
      <c r="AC141" s="226">
        <v>0.67139697074890137</v>
      </c>
      <c r="AD141" s="226">
        <v>1.0986496210098267</v>
      </c>
      <c r="AE141" s="226">
        <v>0.61036086082458496</v>
      </c>
      <c r="AF141" s="226">
        <v>0.36621654033660889</v>
      </c>
      <c r="AG141" s="226">
        <v>1.0986496210098267</v>
      </c>
    </row>
    <row r="142" spans="1:33">
      <c r="A142">
        <f t="shared" si="5"/>
        <v>1000</v>
      </c>
      <c r="B142" s="226">
        <v>0.67139697074890137</v>
      </c>
      <c r="C142" s="226">
        <v>0.18310827016830444</v>
      </c>
      <c r="D142" s="226">
        <v>0.42725262045860291</v>
      </c>
      <c r="E142" s="226">
        <v>0.54932481050491333</v>
      </c>
      <c r="F142" s="226">
        <v>0.54932481050491333</v>
      </c>
      <c r="G142" s="226">
        <v>0.61036086082458496</v>
      </c>
      <c r="H142" s="226">
        <v>1.1596856117248535</v>
      </c>
      <c r="I142" s="226">
        <v>0.18310827016830444</v>
      </c>
      <c r="J142" s="226">
        <v>0.30518043041229248</v>
      </c>
      <c r="K142" s="226">
        <v>0.91554129123687744</v>
      </c>
      <c r="L142" s="226">
        <v>1.0376135110855103</v>
      </c>
      <c r="M142" s="226">
        <v>0.85450524091720581</v>
      </c>
      <c r="N142" s="226">
        <v>0.48828870058059692</v>
      </c>
      <c r="O142" s="226">
        <v>0.61036086082458496</v>
      </c>
      <c r="P142" s="226">
        <v>1.0986496210098267</v>
      </c>
      <c r="Q142" s="226">
        <v>0.67139697074890137</v>
      </c>
      <c r="R142" s="226">
        <v>0.42725262045860291</v>
      </c>
      <c r="S142" s="226">
        <v>0.7934691309928894</v>
      </c>
      <c r="T142" s="226">
        <v>1.0986496210098267</v>
      </c>
      <c r="U142" s="226">
        <v>0.30518043041229248</v>
      </c>
      <c r="V142" s="226"/>
      <c r="W142" s="226">
        <v>0.48828870058059692</v>
      </c>
      <c r="X142" s="226">
        <v>0.97657740116119385</v>
      </c>
      <c r="Y142" s="226">
        <v>1.0986496210098267</v>
      </c>
      <c r="Z142" s="226">
        <v>0.61036086082458496</v>
      </c>
      <c r="AA142" s="226">
        <v>0.73243308067321777</v>
      </c>
      <c r="AB142" s="226">
        <v>1.1596856117248535</v>
      </c>
      <c r="AC142" s="226">
        <v>0.67139697074890137</v>
      </c>
      <c r="AD142" s="226">
        <v>1.1596856117248535</v>
      </c>
      <c r="AE142" s="226">
        <v>0.61036086082458496</v>
      </c>
      <c r="AF142" s="226">
        <v>0.42725262045860291</v>
      </c>
      <c r="AG142" s="226">
        <v>1.0986496210098267</v>
      </c>
    </row>
    <row r="143" spans="1:33">
      <c r="A143">
        <f t="shared" si="5"/>
        <v>1005</v>
      </c>
      <c r="B143" s="226">
        <v>0.73243308067321777</v>
      </c>
      <c r="C143" s="226">
        <v>0.30518043041229248</v>
      </c>
      <c r="D143" s="226">
        <v>0.91554129123687744</v>
      </c>
      <c r="E143" s="226">
        <v>0.73243308067321777</v>
      </c>
      <c r="F143" s="226">
        <v>1.0986496210098267</v>
      </c>
      <c r="G143" s="226">
        <v>0.73243308067321777</v>
      </c>
      <c r="H143" s="226">
        <v>1.2817578315734863</v>
      </c>
      <c r="I143" s="226">
        <v>0.73243308067321777</v>
      </c>
      <c r="J143" s="226">
        <v>0.67139697074890137</v>
      </c>
      <c r="K143" s="226">
        <v>1.0376135110855103</v>
      </c>
      <c r="L143" s="226">
        <v>1.1596856117248535</v>
      </c>
      <c r="M143" s="226">
        <v>0.91554129123687744</v>
      </c>
      <c r="N143" s="226">
        <v>0.61036086082458496</v>
      </c>
      <c r="O143" s="226">
        <v>0.73243308067321777</v>
      </c>
      <c r="P143" s="226">
        <v>1.1596856117248535</v>
      </c>
      <c r="Q143" s="226">
        <v>0.67139697074890137</v>
      </c>
      <c r="R143" s="226">
        <v>0.48828870058059692</v>
      </c>
      <c r="S143" s="226">
        <v>0.97657740116119385</v>
      </c>
      <c r="T143" s="226">
        <v>1.5259021520614624</v>
      </c>
      <c r="U143" s="226">
        <v>0.42725262045860291</v>
      </c>
      <c r="V143" s="226"/>
      <c r="W143" s="226">
        <v>0.61036086082458496</v>
      </c>
      <c r="X143" s="226">
        <v>1.0376135110855103</v>
      </c>
      <c r="Y143" s="226">
        <v>1.2207217216491699</v>
      </c>
      <c r="Z143" s="226">
        <v>0.73243308067321777</v>
      </c>
      <c r="AA143" s="226">
        <v>0.97657740116119385</v>
      </c>
      <c r="AB143" s="226">
        <v>1.6479743719100952</v>
      </c>
      <c r="AC143" s="226">
        <v>0.7934691309928894</v>
      </c>
      <c r="AD143" s="226">
        <v>1.3427939414978027</v>
      </c>
      <c r="AE143" s="226">
        <v>0.67139697074890137</v>
      </c>
      <c r="AF143" s="226">
        <v>0.54932481050491333</v>
      </c>
      <c r="AG143" s="226">
        <v>1.1596856117248535</v>
      </c>
    </row>
    <row r="144" spans="1:33">
      <c r="A144">
        <f t="shared" si="5"/>
        <v>1010</v>
      </c>
      <c r="B144" s="226">
        <v>0.7934691309928894</v>
      </c>
      <c r="C144" s="226">
        <v>0.67139697074890137</v>
      </c>
      <c r="D144" s="226">
        <v>1.0376135110855103</v>
      </c>
      <c r="E144" s="226">
        <v>0.85450524091720581</v>
      </c>
      <c r="F144" s="226">
        <v>1.2207217216491699</v>
      </c>
      <c r="G144" s="226">
        <v>0.91554129123687744</v>
      </c>
      <c r="H144" s="226">
        <v>1.2817578315734863</v>
      </c>
      <c r="I144" s="226">
        <v>1.0986496210098267</v>
      </c>
      <c r="J144" s="226">
        <v>1.0376135110855103</v>
      </c>
      <c r="K144" s="226">
        <v>1.2207217216491699</v>
      </c>
      <c r="L144" s="226">
        <v>1.0376135110855103</v>
      </c>
      <c r="M144" s="226">
        <v>0.97657740116119385</v>
      </c>
      <c r="N144" s="226">
        <v>0.7934691309928894</v>
      </c>
      <c r="O144" s="226">
        <v>0.7934691309928894</v>
      </c>
      <c r="P144" s="226">
        <v>1.2207217216491699</v>
      </c>
      <c r="Q144" s="226">
        <v>0.85450524091720581</v>
      </c>
      <c r="R144" s="226">
        <v>0.73243308067321777</v>
      </c>
      <c r="S144" s="226">
        <v>1.2207217216491699</v>
      </c>
      <c r="T144" s="226">
        <v>1.5869382619857788</v>
      </c>
      <c r="U144" s="226">
        <v>0.73243308067321777</v>
      </c>
      <c r="V144" s="226"/>
      <c r="W144" s="226">
        <v>0.67139697074890137</v>
      </c>
      <c r="X144" s="226">
        <v>1.1596856117248535</v>
      </c>
      <c r="Y144" s="226">
        <v>1.3427939414978027</v>
      </c>
      <c r="Z144" s="226">
        <v>0.97657740116119385</v>
      </c>
      <c r="AA144" s="226">
        <v>0.97657740116119385</v>
      </c>
      <c r="AB144" s="226">
        <v>1.770046591758728</v>
      </c>
      <c r="AC144" s="226">
        <v>0.91554129123687744</v>
      </c>
      <c r="AD144" s="226">
        <v>1.2817578315734863</v>
      </c>
      <c r="AE144" s="226">
        <v>0.7934691309928894</v>
      </c>
      <c r="AF144" s="226">
        <v>0.73243308067321777</v>
      </c>
      <c r="AG144" s="226">
        <v>1.1596856117248535</v>
      </c>
    </row>
    <row r="145" spans="1:33">
      <c r="A145">
        <f t="shared" si="5"/>
        <v>1015</v>
      </c>
      <c r="B145" s="226">
        <v>0.97657740116119385</v>
      </c>
      <c r="C145" s="226">
        <v>0.73243308067321777</v>
      </c>
      <c r="D145" s="226">
        <v>0.85450524091720581</v>
      </c>
      <c r="E145" s="226">
        <v>0.54932481050491333</v>
      </c>
      <c r="F145" s="226">
        <v>1.0986496210098267</v>
      </c>
      <c r="G145" s="226">
        <v>0.97657740116119385</v>
      </c>
      <c r="H145" s="226">
        <v>1.2817578315734863</v>
      </c>
      <c r="I145" s="226">
        <v>0.97657740116119385</v>
      </c>
      <c r="J145" s="226">
        <v>1.0986496210098267</v>
      </c>
      <c r="K145" s="226">
        <v>0.97657740116119385</v>
      </c>
      <c r="L145" s="226">
        <v>0.97657740116119385</v>
      </c>
      <c r="M145" s="226">
        <v>1.0986496210098267</v>
      </c>
      <c r="N145" s="226">
        <v>0.67139697074890137</v>
      </c>
      <c r="O145" s="226">
        <v>0.85450524091720581</v>
      </c>
      <c r="P145" s="226">
        <v>1.2817578315734863</v>
      </c>
      <c r="Q145" s="226">
        <v>0.91554129123687744</v>
      </c>
      <c r="R145" s="226">
        <v>0.85450524091720581</v>
      </c>
      <c r="S145" s="226">
        <v>0.97657740116119385</v>
      </c>
      <c r="T145" s="226">
        <v>1.4648661613464355</v>
      </c>
      <c r="U145" s="226">
        <v>0.7934691309928894</v>
      </c>
      <c r="V145" s="226"/>
      <c r="W145" s="226">
        <v>0.67139697074890137</v>
      </c>
      <c r="X145" s="226">
        <v>1.3427939414978027</v>
      </c>
      <c r="Y145" s="226">
        <v>1.2817578315734863</v>
      </c>
      <c r="Z145" s="226">
        <v>1.0986496210098267</v>
      </c>
      <c r="AA145" s="226">
        <v>0.42725262045860291</v>
      </c>
      <c r="AB145" s="226">
        <v>1.5259021520614624</v>
      </c>
      <c r="AC145" s="226">
        <v>1.0986496210098267</v>
      </c>
      <c r="AD145" s="226">
        <v>0.7934691309928894</v>
      </c>
      <c r="AE145" s="226">
        <v>0.7934691309928894</v>
      </c>
      <c r="AF145" s="226">
        <v>0.85450524091720581</v>
      </c>
      <c r="AG145" s="226">
        <v>1.0986496210098267</v>
      </c>
    </row>
    <row r="146" spans="1:33">
      <c r="A146">
        <f t="shared" si="5"/>
        <v>1020</v>
      </c>
      <c r="B146" s="226">
        <v>1.0376135110855103</v>
      </c>
      <c r="C146" s="226">
        <v>0.7934691309928894</v>
      </c>
      <c r="D146" s="226">
        <v>0.91554129123687744</v>
      </c>
      <c r="E146" s="226">
        <v>0.24414435029029846</v>
      </c>
      <c r="F146" s="226">
        <v>1.0986496210098267</v>
      </c>
      <c r="G146" s="226">
        <v>0.42725262045860291</v>
      </c>
      <c r="H146" s="226">
        <v>1.4648661613464355</v>
      </c>
      <c r="I146" s="226">
        <v>0.7934691309928894</v>
      </c>
      <c r="J146" s="226">
        <v>0.91554129123687744</v>
      </c>
      <c r="K146" s="226">
        <v>0.42725262045860291</v>
      </c>
      <c r="L146" s="226">
        <v>1.1596856117248535</v>
      </c>
      <c r="M146" s="226">
        <v>1.0376135110855103</v>
      </c>
      <c r="N146" s="226">
        <v>0.24414435029029846</v>
      </c>
      <c r="O146" s="226">
        <v>0.85450524091720581</v>
      </c>
      <c r="P146" s="226">
        <v>1.4038300514221191</v>
      </c>
      <c r="Q146" s="226">
        <v>0.97657740116119385</v>
      </c>
      <c r="R146" s="226">
        <v>0.85450524091720581</v>
      </c>
      <c r="S146" s="226">
        <v>0.36621654033660889</v>
      </c>
      <c r="T146" s="226">
        <v>1.4648661613464355</v>
      </c>
      <c r="U146" s="226">
        <v>0.7934691309928894</v>
      </c>
      <c r="V146" s="226"/>
      <c r="W146" s="226">
        <v>0.54932481050491333</v>
      </c>
      <c r="X146" s="226">
        <v>1.1596856117248535</v>
      </c>
      <c r="Y146" s="226">
        <v>0.67139697074890137</v>
      </c>
      <c r="Z146" s="226">
        <v>1.0986496210098267</v>
      </c>
      <c r="AA146" s="226">
        <v>0.24414435029029846</v>
      </c>
      <c r="AB146" s="226">
        <v>1.4038300514221191</v>
      </c>
      <c r="AC146" s="226">
        <v>0.73243308067321777</v>
      </c>
      <c r="AD146" s="226">
        <v>0.54932481050491333</v>
      </c>
      <c r="AE146" s="226">
        <v>0.73243308067321777</v>
      </c>
      <c r="AF146" s="226">
        <v>0.7934691309928894</v>
      </c>
      <c r="AG146" s="226">
        <v>1.0376135110855103</v>
      </c>
    </row>
    <row r="147" spans="1:33">
      <c r="A147">
        <f t="shared" si="5"/>
        <v>1025</v>
      </c>
      <c r="B147" s="226">
        <v>0.48828870058059692</v>
      </c>
      <c r="C147" s="226">
        <v>0.7934691309928894</v>
      </c>
      <c r="D147" s="226">
        <v>1.2207217216491699</v>
      </c>
      <c r="E147" s="226">
        <v>0.24414435029029846</v>
      </c>
      <c r="F147" s="226">
        <v>1.3427939414978027</v>
      </c>
      <c r="G147" s="226">
        <v>6.1036087572574615E-2</v>
      </c>
      <c r="H147" s="226">
        <v>0.97657740116119385</v>
      </c>
      <c r="I147" s="226">
        <v>0.85450524091720581</v>
      </c>
      <c r="J147" s="226">
        <v>0.97657740116119385</v>
      </c>
      <c r="K147" s="226">
        <v>0.30518043041229248</v>
      </c>
      <c r="L147" s="226">
        <v>1.4038300514221191</v>
      </c>
      <c r="M147" s="226">
        <v>0.48828870058059692</v>
      </c>
      <c r="N147" s="226">
        <v>0.36621654033660889</v>
      </c>
      <c r="O147" s="226">
        <v>0.97657740116119385</v>
      </c>
      <c r="P147" s="226">
        <v>0.97657740116119385</v>
      </c>
      <c r="Q147" s="226">
        <v>1.0376135110855103</v>
      </c>
      <c r="R147" s="226">
        <v>0.7934691309928894</v>
      </c>
      <c r="S147" s="226">
        <v>0.36621654033660889</v>
      </c>
      <c r="T147" s="226">
        <v>1.4648661613464355</v>
      </c>
      <c r="U147" s="226">
        <v>0.7934691309928894</v>
      </c>
      <c r="V147" s="226"/>
      <c r="W147" s="226">
        <v>0.73243308067321777</v>
      </c>
      <c r="X147" s="226">
        <v>0.42725262045860291</v>
      </c>
      <c r="Y147" s="226">
        <v>0.48828870058059692</v>
      </c>
      <c r="Z147" s="226">
        <v>1.0376135110855103</v>
      </c>
      <c r="AA147" s="226">
        <v>0.48828870058059692</v>
      </c>
      <c r="AB147" s="226">
        <v>1.6479743719100952</v>
      </c>
      <c r="AC147" s="226">
        <v>6.1036087572574615E-2</v>
      </c>
      <c r="AD147" s="226">
        <v>0.85450524091720581</v>
      </c>
      <c r="AE147" s="226">
        <v>0.85450524091720581</v>
      </c>
      <c r="AF147" s="226">
        <v>0.91554129123687744</v>
      </c>
      <c r="AG147" s="226">
        <v>1.1596856117248535</v>
      </c>
    </row>
    <row r="148" spans="1:33">
      <c r="A148">
        <f t="shared" si="5"/>
        <v>1030</v>
      </c>
      <c r="B148" s="226">
        <v>6.1036087572574615E-2</v>
      </c>
      <c r="C148" s="226">
        <v>1.0376135110855103</v>
      </c>
      <c r="D148" s="226">
        <v>0.97657740116119385</v>
      </c>
      <c r="E148" s="226">
        <v>0.67139697074890137</v>
      </c>
      <c r="F148" s="226">
        <v>1.1596856117248535</v>
      </c>
      <c r="G148" s="226">
        <v>0.24414435029029846</v>
      </c>
      <c r="H148" s="226">
        <v>0.36621654033660889</v>
      </c>
      <c r="I148" s="226">
        <v>1.2817578315734863</v>
      </c>
      <c r="J148" s="226">
        <v>1.3427939414978027</v>
      </c>
      <c r="K148" s="226">
        <v>0.7934691309928894</v>
      </c>
      <c r="L148" s="226">
        <v>0.73243308067321777</v>
      </c>
      <c r="M148" s="226">
        <v>0.12207217514514923</v>
      </c>
      <c r="N148" s="226">
        <v>0.91554129123687744</v>
      </c>
      <c r="O148" s="226">
        <v>1.1596856117248535</v>
      </c>
      <c r="P148" s="226">
        <v>0.42725262045860291</v>
      </c>
      <c r="Q148" s="226">
        <v>1.0986496210098267</v>
      </c>
      <c r="R148" s="226">
        <v>0.91554129123687744</v>
      </c>
      <c r="S148" s="226">
        <v>0.85450524091720581</v>
      </c>
      <c r="T148" s="226">
        <v>0.91554129123687744</v>
      </c>
      <c r="U148" s="226">
        <v>1.0376135110855103</v>
      </c>
      <c r="V148" s="226"/>
      <c r="W148" s="226">
        <v>1.0376135110855103</v>
      </c>
      <c r="X148" s="226">
        <v>0.12207217514514923</v>
      </c>
      <c r="Y148" s="226">
        <v>0.7934691309928894</v>
      </c>
      <c r="Z148" s="226">
        <v>1.2207217216491699</v>
      </c>
      <c r="AA148" s="226">
        <v>1.0986496210098267</v>
      </c>
      <c r="AB148" s="226">
        <v>1.7090104818344116</v>
      </c>
      <c r="AC148" s="226">
        <v>0</v>
      </c>
      <c r="AD148" s="226">
        <v>1.4038300514221191</v>
      </c>
      <c r="AE148" s="226">
        <v>1.0376135110855103</v>
      </c>
      <c r="AF148" s="226">
        <v>0.97657740116119385</v>
      </c>
      <c r="AG148" s="226">
        <v>1.2207217216491699</v>
      </c>
    </row>
    <row r="149" spans="1:33">
      <c r="A149">
        <f t="shared" si="5"/>
        <v>1035</v>
      </c>
      <c r="B149" s="226">
        <v>0.12207217514514923</v>
      </c>
      <c r="C149" s="226">
        <v>1.5259021520614624</v>
      </c>
      <c r="D149" s="226">
        <v>0.24414435029029846</v>
      </c>
      <c r="E149" s="226">
        <v>1.2817578315734863</v>
      </c>
      <c r="F149" s="226">
        <v>0.42725262045860291</v>
      </c>
      <c r="G149" s="226">
        <v>0.7934691309928894</v>
      </c>
      <c r="H149" s="226">
        <v>0.24414435029029846</v>
      </c>
      <c r="I149" s="226">
        <v>1.2817578315734863</v>
      </c>
      <c r="J149" s="226">
        <v>1.5259021520614624</v>
      </c>
      <c r="K149" s="226">
        <v>1.3427939414978027</v>
      </c>
      <c r="L149" s="226">
        <v>0.18310827016830444</v>
      </c>
      <c r="M149" s="226">
        <v>0.24414435029029846</v>
      </c>
      <c r="N149" s="226">
        <v>1.4038300514221191</v>
      </c>
      <c r="O149" s="226">
        <v>1.3427939414978027</v>
      </c>
      <c r="P149" s="226">
        <v>0.48828870058059692</v>
      </c>
      <c r="Q149" s="226">
        <v>1.4648661613464355</v>
      </c>
      <c r="R149" s="226">
        <v>1.3427939414978027</v>
      </c>
      <c r="S149" s="226">
        <v>1.4648661613464355</v>
      </c>
      <c r="T149" s="226">
        <v>0.36621654033660889</v>
      </c>
      <c r="U149" s="226">
        <v>1.5259021520614624</v>
      </c>
      <c r="V149" s="226"/>
      <c r="W149" s="226">
        <v>1.2207217216491699</v>
      </c>
      <c r="X149" s="226">
        <v>0.36621654033660889</v>
      </c>
      <c r="Y149" s="226">
        <v>1.4038300514221191</v>
      </c>
      <c r="Z149" s="226">
        <v>1.7090104818344116</v>
      </c>
      <c r="AA149" s="226">
        <v>1.4648661613464355</v>
      </c>
      <c r="AB149" s="226">
        <v>0.7934691309928894</v>
      </c>
      <c r="AC149" s="226">
        <v>0.42725262045860291</v>
      </c>
      <c r="AD149" s="226">
        <v>1.7090104818344116</v>
      </c>
      <c r="AE149" s="226">
        <v>1.2207217216491699</v>
      </c>
      <c r="AF149" s="226">
        <v>1.3427939414978027</v>
      </c>
      <c r="AG149" s="226">
        <v>1.4038300514221191</v>
      </c>
    </row>
    <row r="150" spans="1:33">
      <c r="A150">
        <f t="shared" si="5"/>
        <v>1040</v>
      </c>
      <c r="B150" s="226">
        <v>0.54932481050491333</v>
      </c>
      <c r="C150" s="226">
        <v>1.3427939414978027</v>
      </c>
      <c r="D150" s="226">
        <v>6.1036087572574615E-2</v>
      </c>
      <c r="E150" s="226">
        <v>1.3427939414978027</v>
      </c>
      <c r="F150" s="226">
        <v>6.1036087572574615E-2</v>
      </c>
      <c r="G150" s="226">
        <v>1.2817578315734863</v>
      </c>
      <c r="H150" s="226">
        <v>0.48828870058059692</v>
      </c>
      <c r="I150" s="226">
        <v>0.42725262045860291</v>
      </c>
      <c r="J150" s="226">
        <v>0.67139697074890137</v>
      </c>
      <c r="K150" s="226">
        <v>1.3427939414978027</v>
      </c>
      <c r="L150" s="226">
        <v>0.24414435029029846</v>
      </c>
      <c r="M150" s="226">
        <v>0.61036086082458496</v>
      </c>
      <c r="N150" s="226">
        <v>1.2207217216491699</v>
      </c>
      <c r="O150" s="226">
        <v>1.5869382619857788</v>
      </c>
      <c r="P150" s="226">
        <v>0.7934691309928894</v>
      </c>
      <c r="Q150" s="226">
        <v>1.7090104818344116</v>
      </c>
      <c r="R150" s="226">
        <v>1.7090104818344116</v>
      </c>
      <c r="S150" s="226">
        <v>1.4038300514221191</v>
      </c>
      <c r="T150" s="226">
        <v>0.24414435029029846</v>
      </c>
      <c r="U150" s="226">
        <v>1.5869382619857788</v>
      </c>
      <c r="V150" s="226"/>
      <c r="W150" s="226">
        <v>1.4038300514221191</v>
      </c>
      <c r="X150" s="226">
        <v>0.85450524091720581</v>
      </c>
      <c r="Y150" s="226">
        <v>1.5869382619857788</v>
      </c>
      <c r="Z150" s="226">
        <v>1.7090104818344116</v>
      </c>
      <c r="AA150" s="226">
        <v>1.2207217216491699</v>
      </c>
      <c r="AB150" s="226">
        <v>0.24414435029029846</v>
      </c>
      <c r="AC150" s="226">
        <v>1.0376135110855103</v>
      </c>
      <c r="AD150" s="226">
        <v>1.4038300514221191</v>
      </c>
      <c r="AE150" s="226">
        <v>1.5869382619857788</v>
      </c>
      <c r="AF150" s="226">
        <v>1.7090104818344116</v>
      </c>
      <c r="AG150" s="226">
        <v>1.7090104818344116</v>
      </c>
    </row>
    <row r="151" spans="1:33">
      <c r="A151">
        <f t="shared" si="5"/>
        <v>1045</v>
      </c>
      <c r="B151" s="226">
        <v>1.0376135110855103</v>
      </c>
      <c r="C151" s="226">
        <v>0.48828870058059692</v>
      </c>
      <c r="D151" s="226">
        <v>6.1036087572574615E-2</v>
      </c>
      <c r="E151" s="226">
        <v>1.0376135110855103</v>
      </c>
      <c r="F151" s="226">
        <v>6.1036087572574615E-2</v>
      </c>
      <c r="G151" s="226">
        <v>1.0986496210098267</v>
      </c>
      <c r="H151" s="226">
        <v>0.91554129123687744</v>
      </c>
      <c r="I151" s="226">
        <v>0</v>
      </c>
      <c r="J151" s="226">
        <v>6.1036087572574615E-2</v>
      </c>
      <c r="K151" s="226">
        <v>1.0376135110855103</v>
      </c>
      <c r="L151" s="226">
        <v>0.61036086082458496</v>
      </c>
      <c r="M151" s="226">
        <v>1.0986496210098267</v>
      </c>
      <c r="N151" s="226">
        <v>0.91554129123687744</v>
      </c>
      <c r="O151" s="226">
        <v>1.5259021520614624</v>
      </c>
      <c r="P151" s="226">
        <v>1.2207217216491699</v>
      </c>
      <c r="Q151" s="226">
        <v>1.0376135110855103</v>
      </c>
      <c r="R151" s="226">
        <v>0.97657740116119385</v>
      </c>
      <c r="S151" s="226">
        <v>1.0986496210098267</v>
      </c>
      <c r="T151" s="226">
        <v>0.36621654033660889</v>
      </c>
      <c r="U151" s="226">
        <v>0.73243308067321777</v>
      </c>
      <c r="V151" s="226"/>
      <c r="W151" s="226">
        <v>1.4648661613464355</v>
      </c>
      <c r="X151" s="226">
        <v>1.3427939414978027</v>
      </c>
      <c r="Y151" s="226">
        <v>1.2207217216491699</v>
      </c>
      <c r="Z151" s="226">
        <v>0.85450524091720581</v>
      </c>
      <c r="AA151" s="226">
        <v>1.0376135110855103</v>
      </c>
      <c r="AB151" s="226">
        <v>0.18310827016830444</v>
      </c>
      <c r="AC151" s="226">
        <v>1.2817578315734863</v>
      </c>
      <c r="AD151" s="226">
        <v>1.2817578315734863</v>
      </c>
      <c r="AE151" s="226">
        <v>1.5259021520614624</v>
      </c>
      <c r="AF151" s="226">
        <v>1.4648661613464355</v>
      </c>
      <c r="AG151" s="226">
        <v>1.8310825824737549</v>
      </c>
    </row>
    <row r="152" spans="1:33">
      <c r="A152">
        <f t="shared" si="5"/>
        <v>1050</v>
      </c>
      <c r="B152" s="226">
        <v>1.1596856117248535</v>
      </c>
      <c r="C152" s="226">
        <v>6.1036087572574615E-2</v>
      </c>
      <c r="D152" s="226">
        <v>0.48828870058059692</v>
      </c>
      <c r="E152" s="226">
        <v>0.97657740116119385</v>
      </c>
      <c r="F152" s="226">
        <v>0.42725262045860291</v>
      </c>
      <c r="G152" s="226">
        <v>0.85450524091720581</v>
      </c>
      <c r="H152" s="226">
        <v>1.4038300514221191</v>
      </c>
      <c r="I152" s="226">
        <v>6.1036087572574615E-2</v>
      </c>
      <c r="J152" s="226">
        <v>6.1036087572574615E-2</v>
      </c>
      <c r="K152" s="226">
        <v>0.97657740116119385</v>
      </c>
      <c r="L152" s="226">
        <v>1.0986496210098267</v>
      </c>
      <c r="M152" s="226">
        <v>1.1596856117248535</v>
      </c>
      <c r="N152" s="226">
        <v>0.91554129123687744</v>
      </c>
      <c r="O152" s="226">
        <v>0.7934691309928894</v>
      </c>
      <c r="P152" s="226">
        <v>1.4038300514221191</v>
      </c>
      <c r="Q152" s="226">
        <v>0.18310827016830444</v>
      </c>
      <c r="R152" s="226">
        <v>0.18310827016830444</v>
      </c>
      <c r="S152" s="226">
        <v>1.0376135110855103</v>
      </c>
      <c r="T152" s="226">
        <v>0.97657740116119385</v>
      </c>
      <c r="U152" s="226">
        <v>0</v>
      </c>
      <c r="V152" s="226"/>
      <c r="W152" s="226">
        <v>0.97657740116119385</v>
      </c>
      <c r="X152" s="226">
        <v>1.2207217216491699</v>
      </c>
      <c r="Y152" s="226">
        <v>1.0376135110855103</v>
      </c>
      <c r="Z152" s="226">
        <v>0.12207217514514923</v>
      </c>
      <c r="AA152" s="226">
        <v>1.2207217216491699</v>
      </c>
      <c r="AB152" s="226">
        <v>0.48828870058059692</v>
      </c>
      <c r="AC152" s="226">
        <v>1.0376135110855103</v>
      </c>
      <c r="AD152" s="226">
        <v>1.4038300514221191</v>
      </c>
      <c r="AE152" s="226">
        <v>0.67139697074890137</v>
      </c>
      <c r="AF152" s="226">
        <v>0.48828870058059692</v>
      </c>
      <c r="AG152" s="226">
        <v>1.1596856117248535</v>
      </c>
    </row>
    <row r="153" spans="1:33">
      <c r="A153">
        <f t="shared" si="5"/>
        <v>1055</v>
      </c>
      <c r="B153" s="226">
        <v>0.97657740116119385</v>
      </c>
      <c r="C153" s="226">
        <v>6.1036087572574615E-2</v>
      </c>
      <c r="D153" s="226">
        <v>1.2207217216491699</v>
      </c>
      <c r="E153" s="226">
        <v>1.2817578315734863</v>
      </c>
      <c r="F153" s="226">
        <v>1.1596856117248535</v>
      </c>
      <c r="G153" s="226">
        <v>1.0376135110855103</v>
      </c>
      <c r="H153" s="226">
        <v>1.2817578315734863</v>
      </c>
      <c r="I153" s="226">
        <v>0.54932481050491333</v>
      </c>
      <c r="J153" s="226">
        <v>0.18310827016830444</v>
      </c>
      <c r="K153" s="226">
        <v>1.2817578315734863</v>
      </c>
      <c r="L153" s="226">
        <v>1.2817578315734863</v>
      </c>
      <c r="M153" s="226">
        <v>0.97657740116119385</v>
      </c>
      <c r="N153" s="226">
        <v>1.2817578315734863</v>
      </c>
      <c r="O153" s="226">
        <v>0.18310827016830444</v>
      </c>
      <c r="P153" s="226">
        <v>1.2817578315734863</v>
      </c>
      <c r="Q153" s="226">
        <v>6.1036087572574615E-2</v>
      </c>
      <c r="R153" s="226">
        <v>6.1036087572574615E-2</v>
      </c>
      <c r="S153" s="226">
        <v>1.4038300514221191</v>
      </c>
      <c r="T153" s="226">
        <v>1.5259021520614624</v>
      </c>
      <c r="U153" s="226">
        <v>0</v>
      </c>
      <c r="V153" s="226"/>
      <c r="W153" s="226">
        <v>0.18310827016830444</v>
      </c>
      <c r="X153" s="226">
        <v>1.0376135110855103</v>
      </c>
      <c r="Y153" s="226">
        <v>1.3427939414978027</v>
      </c>
      <c r="Z153" s="226">
        <v>6.1036087572574615E-2</v>
      </c>
      <c r="AA153" s="226">
        <v>1.5259021520614624</v>
      </c>
      <c r="AB153" s="226">
        <v>1.2817578315734863</v>
      </c>
      <c r="AC153" s="226">
        <v>0.97657740116119385</v>
      </c>
      <c r="AD153" s="226">
        <v>1.7090104818344116</v>
      </c>
      <c r="AE153" s="226">
        <v>0.12207217514514923</v>
      </c>
      <c r="AF153" s="226">
        <v>6.1036087572574615E-2</v>
      </c>
      <c r="AG153" s="226">
        <v>0.42725262045860291</v>
      </c>
    </row>
    <row r="154" spans="1:33">
      <c r="A154">
        <f t="shared" si="5"/>
        <v>1060</v>
      </c>
      <c r="B154" s="226">
        <v>1.1596856117248535</v>
      </c>
      <c r="C154" s="226">
        <v>0.48828870058059692</v>
      </c>
      <c r="D154" s="226">
        <v>1.4038300514221191</v>
      </c>
      <c r="E154" s="226">
        <v>1.4648661613464355</v>
      </c>
      <c r="F154" s="226">
        <v>1.4038300514221191</v>
      </c>
      <c r="G154" s="226">
        <v>1.5259021520614624</v>
      </c>
      <c r="H154" s="226">
        <v>1.2207217216491699</v>
      </c>
      <c r="I154" s="226">
        <v>1.3427939414978027</v>
      </c>
      <c r="J154" s="226">
        <v>0.97657740116119385</v>
      </c>
      <c r="K154" s="226">
        <v>1.5869382619857788</v>
      </c>
      <c r="L154" s="226">
        <v>1.1596856117248535</v>
      </c>
      <c r="M154" s="226">
        <v>1.2207217216491699</v>
      </c>
      <c r="N154" s="226">
        <v>1.4648661613464355</v>
      </c>
      <c r="O154" s="226">
        <v>0.12207217514514923</v>
      </c>
      <c r="P154" s="226">
        <v>1.3427939414978027</v>
      </c>
      <c r="Q154" s="226">
        <v>0.24414435029029846</v>
      </c>
      <c r="R154" s="226">
        <v>0.36621654033660889</v>
      </c>
      <c r="S154" s="226">
        <v>1.6479743719100952</v>
      </c>
      <c r="T154" s="226">
        <v>1.4648661613464355</v>
      </c>
      <c r="U154" s="226">
        <v>0.36621654033660889</v>
      </c>
      <c r="V154" s="226"/>
      <c r="W154" s="226">
        <v>0</v>
      </c>
      <c r="X154" s="226">
        <v>1.3427939414978027</v>
      </c>
      <c r="Y154" s="226">
        <v>1.770046591758728</v>
      </c>
      <c r="Z154" s="226">
        <v>0.48828870058059692</v>
      </c>
      <c r="AA154" s="226">
        <v>1.2817578315734863</v>
      </c>
      <c r="AB154" s="226">
        <v>1.7090104818344116</v>
      </c>
      <c r="AC154" s="226">
        <v>1.4038300514221191</v>
      </c>
      <c r="AD154" s="226">
        <v>1.2817578315734863</v>
      </c>
      <c r="AE154" s="226">
        <v>0.12207217514514923</v>
      </c>
      <c r="AF154" s="226">
        <v>0.18310827016830444</v>
      </c>
      <c r="AG154" s="226">
        <v>0.30518043041229248</v>
      </c>
    </row>
    <row r="155" spans="1:33">
      <c r="A155">
        <f t="shared" si="5"/>
        <v>1065</v>
      </c>
      <c r="B155" s="226">
        <v>1.5259021520614624</v>
      </c>
      <c r="C155" s="226">
        <v>1.3427939414978027</v>
      </c>
      <c r="D155" s="226">
        <v>1.2817578315734863</v>
      </c>
      <c r="E155" s="226">
        <v>1.0376135110855103</v>
      </c>
      <c r="F155" s="226">
        <v>1.2817578315734863</v>
      </c>
      <c r="G155" s="226">
        <v>1.6479743719100952</v>
      </c>
      <c r="H155" s="226">
        <v>1.5259021520614624</v>
      </c>
      <c r="I155" s="226">
        <v>1.5259021520614624</v>
      </c>
      <c r="J155" s="226">
        <v>1.5869382619857788</v>
      </c>
      <c r="K155" s="226">
        <v>1.1596856117248535</v>
      </c>
      <c r="L155" s="226">
        <v>1.2817578315734863</v>
      </c>
      <c r="M155" s="226">
        <v>1.5869382619857788</v>
      </c>
      <c r="N155" s="226">
        <v>1.0986496210098267</v>
      </c>
      <c r="O155" s="226">
        <v>0.48828870058059692</v>
      </c>
      <c r="P155" s="226">
        <v>1.5869382619857788</v>
      </c>
      <c r="Q155" s="226">
        <v>0.91554129123687744</v>
      </c>
      <c r="R155" s="226">
        <v>1.0986496210098267</v>
      </c>
      <c r="S155" s="226">
        <v>1.2207217216491699</v>
      </c>
      <c r="T155" s="226">
        <v>1.4648661613464355</v>
      </c>
      <c r="U155" s="226">
        <v>1.1596856117248535</v>
      </c>
      <c r="V155" s="226"/>
      <c r="W155" s="226">
        <v>0.24414435029029846</v>
      </c>
      <c r="X155" s="226">
        <v>1.770046591758728</v>
      </c>
      <c r="Y155" s="226">
        <v>1.5869382619857788</v>
      </c>
      <c r="Z155" s="226">
        <v>1.3427939414978027</v>
      </c>
      <c r="AA155" s="226">
        <v>0.7934691309928894</v>
      </c>
      <c r="AB155" s="226">
        <v>1.5259021520614624</v>
      </c>
      <c r="AC155" s="226">
        <v>1.7090104818344116</v>
      </c>
      <c r="AD155" s="226">
        <v>0.85450524091720581</v>
      </c>
      <c r="AE155" s="226">
        <v>0.61036086082458496</v>
      </c>
      <c r="AF155" s="226">
        <v>0.7934691309928894</v>
      </c>
      <c r="AG155" s="226">
        <v>0.67139697074890137</v>
      </c>
    </row>
    <row r="156" spans="1:33">
      <c r="A156">
        <f t="shared" si="5"/>
        <v>1070</v>
      </c>
      <c r="B156" s="226">
        <v>1.5259021520614624</v>
      </c>
      <c r="C156" s="226">
        <v>1.770046591758728</v>
      </c>
      <c r="D156" s="226">
        <v>1.3427939414978027</v>
      </c>
      <c r="E156" s="226">
        <v>0.67139697074890137</v>
      </c>
      <c r="F156" s="226">
        <v>1.3427939414978027</v>
      </c>
      <c r="G156" s="226">
        <v>1.1596856117248535</v>
      </c>
      <c r="H156" s="226">
        <v>1.770046591758728</v>
      </c>
      <c r="I156" s="226">
        <v>1.2817578315734863</v>
      </c>
      <c r="J156" s="226">
        <v>1.4648661613464355</v>
      </c>
      <c r="K156" s="226">
        <v>0.73243308067321777</v>
      </c>
      <c r="L156" s="226">
        <v>1.5869382619857788</v>
      </c>
      <c r="M156" s="226">
        <v>1.5869382619857788</v>
      </c>
      <c r="N156" s="226">
        <v>0.73243308067321777</v>
      </c>
      <c r="O156" s="226">
        <v>1.1596856117248535</v>
      </c>
      <c r="P156" s="226">
        <v>1.7090104818344116</v>
      </c>
      <c r="Q156" s="226">
        <v>1.5869382619857788</v>
      </c>
      <c r="R156" s="226">
        <v>1.770046591758728</v>
      </c>
      <c r="S156" s="226">
        <v>0.7934691309928894</v>
      </c>
      <c r="T156" s="226">
        <v>1.7090104818344116</v>
      </c>
      <c r="U156" s="226">
        <v>1.7090104818344116</v>
      </c>
      <c r="V156" s="226"/>
      <c r="W156" s="226">
        <v>0.7934691309928894</v>
      </c>
      <c r="X156" s="226">
        <v>1.5869382619857788</v>
      </c>
      <c r="Y156" s="226">
        <v>1.0986496210098267</v>
      </c>
      <c r="Z156" s="226">
        <v>1.8310825824737549</v>
      </c>
      <c r="AA156" s="226">
        <v>0.67139697074890137</v>
      </c>
      <c r="AB156" s="226">
        <v>1.4648661613464355</v>
      </c>
      <c r="AC156" s="226">
        <v>1.3427939414978027</v>
      </c>
      <c r="AD156" s="226">
        <v>0.73243308067321777</v>
      </c>
      <c r="AE156" s="226">
        <v>1.2817578315734863</v>
      </c>
      <c r="AF156" s="226">
        <v>1.5869382619857788</v>
      </c>
      <c r="AG156" s="226">
        <v>1.2817578315734863</v>
      </c>
    </row>
    <row r="157" spans="1:33">
      <c r="A157">
        <f t="shared" si="5"/>
        <v>1075</v>
      </c>
      <c r="B157" s="226">
        <v>1.0986496210098267</v>
      </c>
      <c r="C157" s="226">
        <v>1.4648661613464355</v>
      </c>
      <c r="D157" s="226">
        <v>1.5869382619857788</v>
      </c>
      <c r="E157" s="226">
        <v>0.7934691309928894</v>
      </c>
      <c r="F157" s="226">
        <v>1.5869382619857788</v>
      </c>
      <c r="G157" s="226">
        <v>0.7934691309928894</v>
      </c>
      <c r="H157" s="226">
        <v>1.5259021520614624</v>
      </c>
      <c r="I157" s="226">
        <v>1.2207217216491699</v>
      </c>
      <c r="J157" s="226">
        <v>1.2207217216491699</v>
      </c>
      <c r="K157" s="226">
        <v>0.73243308067321777</v>
      </c>
      <c r="L157" s="226">
        <v>1.770046591758728</v>
      </c>
      <c r="M157" s="226">
        <v>1.0986496210098267</v>
      </c>
      <c r="N157" s="226">
        <v>0.85450524091720581</v>
      </c>
      <c r="O157" s="226">
        <v>1.6479743719100952</v>
      </c>
      <c r="P157" s="226">
        <v>1.4038300514221191</v>
      </c>
      <c r="Q157" s="226">
        <v>1.7090104818344116</v>
      </c>
      <c r="R157" s="226">
        <v>1.7090104818344116</v>
      </c>
      <c r="S157" s="226">
        <v>0.85450524091720581</v>
      </c>
      <c r="T157" s="226">
        <v>1.8921186923980713</v>
      </c>
      <c r="U157" s="226">
        <v>1.5259021520614624</v>
      </c>
      <c r="V157" s="226"/>
      <c r="W157" s="226">
        <v>1.4038300514221191</v>
      </c>
      <c r="X157" s="226">
        <v>1.0986496210098267</v>
      </c>
      <c r="Y157" s="226">
        <v>0.91554129123687744</v>
      </c>
      <c r="Z157" s="226">
        <v>1.6479743719100952</v>
      </c>
      <c r="AA157" s="226">
        <v>1.0376135110855103</v>
      </c>
      <c r="AB157" s="226">
        <v>1.5869382619857788</v>
      </c>
      <c r="AC157" s="226">
        <v>0.85450524091720581</v>
      </c>
      <c r="AD157" s="226">
        <v>1.1596856117248535</v>
      </c>
      <c r="AE157" s="226">
        <v>1.770046591758728</v>
      </c>
      <c r="AF157" s="226">
        <v>1.8310825824737549</v>
      </c>
      <c r="AG157" s="226">
        <v>1.8921186923980713</v>
      </c>
    </row>
    <row r="158" spans="1:33">
      <c r="A158">
        <f t="shared" si="5"/>
        <v>1080</v>
      </c>
      <c r="B158" s="226">
        <v>0.7934691309928894</v>
      </c>
      <c r="C158" s="226">
        <v>1.3427939414978027</v>
      </c>
      <c r="D158" s="226">
        <v>1.7090104818344116</v>
      </c>
      <c r="E158" s="226">
        <v>1.3427939414978027</v>
      </c>
      <c r="F158" s="226">
        <v>1.770046591758728</v>
      </c>
      <c r="G158" s="226">
        <v>0.97657740116119385</v>
      </c>
      <c r="H158" s="226">
        <v>1.0376135110855103</v>
      </c>
      <c r="I158" s="226">
        <v>1.5259021520614624</v>
      </c>
      <c r="J158" s="226">
        <v>1.3427939414978027</v>
      </c>
      <c r="K158" s="226">
        <v>1.2207217216491699</v>
      </c>
      <c r="L158" s="226">
        <v>1.4648661613464355</v>
      </c>
      <c r="M158" s="226">
        <v>0.7934691309928894</v>
      </c>
      <c r="N158" s="226">
        <v>1.4038300514221191</v>
      </c>
      <c r="O158" s="226">
        <v>1.6479743719100952</v>
      </c>
      <c r="P158" s="226">
        <v>1.0986496210098267</v>
      </c>
      <c r="Q158" s="226">
        <v>1.4038300514221191</v>
      </c>
      <c r="R158" s="226">
        <v>1.3427939414978027</v>
      </c>
      <c r="S158" s="226">
        <v>1.4648661613464355</v>
      </c>
      <c r="T158" s="226">
        <v>1.7090104818344116</v>
      </c>
      <c r="U158" s="226">
        <v>1.2817578315734863</v>
      </c>
      <c r="V158" s="226"/>
      <c r="W158" s="226">
        <v>1.6479743719100952</v>
      </c>
      <c r="X158" s="226">
        <v>0.85450524091720581</v>
      </c>
      <c r="Y158" s="226">
        <v>1.3427939414978027</v>
      </c>
      <c r="Z158" s="226">
        <v>1.3427939414978027</v>
      </c>
      <c r="AA158" s="226">
        <v>1.6479743719100952</v>
      </c>
      <c r="AB158" s="226">
        <v>1.9531548023223877</v>
      </c>
      <c r="AC158" s="226">
        <v>0.7934691309928894</v>
      </c>
      <c r="AD158" s="226">
        <v>1.770046591758728</v>
      </c>
      <c r="AE158" s="226">
        <v>1.6479743719100952</v>
      </c>
      <c r="AF158" s="226">
        <v>1.5259021520614624</v>
      </c>
      <c r="AG158" s="226">
        <v>1.8921186923980713</v>
      </c>
    </row>
    <row r="159" spans="1:33">
      <c r="A159">
        <f t="shared" si="5"/>
        <v>1085</v>
      </c>
      <c r="B159" s="226">
        <v>0.97657740116119385</v>
      </c>
      <c r="C159" s="226">
        <v>1.6479743719100952</v>
      </c>
      <c r="D159" s="226">
        <v>1.2817578315734863</v>
      </c>
      <c r="E159" s="226">
        <v>1.7090104818344116</v>
      </c>
      <c r="F159" s="226">
        <v>1.4038300514221191</v>
      </c>
      <c r="G159" s="226">
        <v>1.5869382619857788</v>
      </c>
      <c r="H159" s="226">
        <v>0.97657740116119385</v>
      </c>
      <c r="I159" s="226">
        <v>1.770046591758728</v>
      </c>
      <c r="J159" s="226">
        <v>1.6479743719100952</v>
      </c>
      <c r="K159" s="226">
        <v>1.7090104818344116</v>
      </c>
      <c r="L159" s="226">
        <v>1.1596856117248535</v>
      </c>
      <c r="M159" s="226">
        <v>1.0376135110855103</v>
      </c>
      <c r="N159" s="226">
        <v>1.7090104818344116</v>
      </c>
      <c r="O159" s="226">
        <v>1.4648661613464355</v>
      </c>
      <c r="P159" s="226">
        <v>1.1596856117248535</v>
      </c>
      <c r="Q159" s="226">
        <v>1.4038300514221191</v>
      </c>
      <c r="R159" s="226">
        <v>1.4648661613464355</v>
      </c>
      <c r="S159" s="226">
        <v>1.8310825824737549</v>
      </c>
      <c r="T159" s="226">
        <v>1.2817578315734863</v>
      </c>
      <c r="U159" s="226">
        <v>1.5259021520614624</v>
      </c>
      <c r="V159" s="226"/>
      <c r="W159" s="226">
        <v>1.4038300514221191</v>
      </c>
      <c r="X159" s="226">
        <v>1.2207217216491699</v>
      </c>
      <c r="Y159" s="226">
        <v>1.8921186923980713</v>
      </c>
      <c r="Z159" s="226">
        <v>1.5869382619857788</v>
      </c>
      <c r="AA159" s="226">
        <v>1.6479743719100952</v>
      </c>
      <c r="AB159" s="226">
        <v>1.7090104818344116</v>
      </c>
      <c r="AC159" s="226">
        <v>1.3427939414978027</v>
      </c>
      <c r="AD159" s="226">
        <v>1.7090104818344116</v>
      </c>
      <c r="AE159" s="226">
        <v>1.4648661613464355</v>
      </c>
      <c r="AF159" s="226">
        <v>1.4648661613464355</v>
      </c>
      <c r="AG159" s="226">
        <v>1.5869382619857788</v>
      </c>
    </row>
    <row r="160" spans="1:33">
      <c r="A160">
        <f t="shared" si="5"/>
        <v>1090</v>
      </c>
      <c r="B160" s="226">
        <v>1.4648661613464355</v>
      </c>
      <c r="C160" s="226">
        <v>1.8921186923980713</v>
      </c>
      <c r="D160" s="226">
        <v>1.1596856117248535</v>
      </c>
      <c r="E160" s="226">
        <v>1.5259021520614624</v>
      </c>
      <c r="F160" s="226">
        <v>1.2207217216491699</v>
      </c>
      <c r="G160" s="226">
        <v>1.8310825824737549</v>
      </c>
      <c r="H160" s="226">
        <v>1.4038300514221191</v>
      </c>
      <c r="I160" s="226">
        <v>1.5869382619857788</v>
      </c>
      <c r="J160" s="226">
        <v>1.6479743719100952</v>
      </c>
      <c r="K160" s="226">
        <v>1.5869382619857788</v>
      </c>
      <c r="L160" s="226">
        <v>1.3427939414978027</v>
      </c>
      <c r="M160" s="226">
        <v>1.5259021520614624</v>
      </c>
      <c r="N160" s="226">
        <v>1.4038300514221191</v>
      </c>
      <c r="O160" s="226">
        <v>1.5869382619857788</v>
      </c>
      <c r="P160" s="226">
        <v>1.5869382619857788</v>
      </c>
      <c r="Q160" s="226">
        <v>1.770046591758728</v>
      </c>
      <c r="R160" s="226">
        <v>1.8310825824737549</v>
      </c>
      <c r="S160" s="226">
        <v>1.5869382619857788</v>
      </c>
      <c r="T160" s="226">
        <v>1.2817578315734863</v>
      </c>
      <c r="U160" s="226">
        <v>1.8310825824737549</v>
      </c>
      <c r="V160" s="226"/>
      <c r="W160" s="226">
        <v>1.4648661613464355</v>
      </c>
      <c r="X160" s="226">
        <v>1.770046591758728</v>
      </c>
      <c r="Y160" s="226">
        <v>1.8921186923980713</v>
      </c>
      <c r="Z160" s="226">
        <v>1.8921186923980713</v>
      </c>
      <c r="AA160" s="226">
        <v>1.3427939414978027</v>
      </c>
      <c r="AB160" s="226">
        <v>1.4648661613464355</v>
      </c>
      <c r="AC160" s="226">
        <v>1.8310825824737549</v>
      </c>
      <c r="AD160" s="226">
        <v>1.4038300514221191</v>
      </c>
      <c r="AE160" s="226">
        <v>1.6479743719100952</v>
      </c>
      <c r="AF160" s="226">
        <v>1.770046591758728</v>
      </c>
      <c r="AG160" s="226">
        <v>1.7090104818344116</v>
      </c>
    </row>
    <row r="161" spans="1:33">
      <c r="A161">
        <f t="shared" si="5"/>
        <v>1095</v>
      </c>
      <c r="B161" s="226">
        <v>1.8310825824737549</v>
      </c>
      <c r="C161" s="226">
        <v>1.770046591758728</v>
      </c>
      <c r="D161" s="226">
        <v>1.3427939414978027</v>
      </c>
      <c r="E161" s="226">
        <v>1.2817578315734863</v>
      </c>
      <c r="F161" s="226">
        <v>1.3427939414978027</v>
      </c>
      <c r="G161" s="226">
        <v>1.6479743719100952</v>
      </c>
      <c r="H161" s="226">
        <v>1.8310825824737549</v>
      </c>
      <c r="I161" s="226">
        <v>1.4648661613464355</v>
      </c>
      <c r="J161" s="226">
        <v>1.4648661613464355</v>
      </c>
      <c r="K161" s="226">
        <v>1.2817578315734863</v>
      </c>
      <c r="L161" s="226">
        <v>1.7090104818344116</v>
      </c>
      <c r="M161" s="226">
        <v>1.8921186923980713</v>
      </c>
      <c r="N161" s="226">
        <v>1.1596856117248535</v>
      </c>
      <c r="O161" s="226">
        <v>1.770046591758728</v>
      </c>
      <c r="P161" s="226">
        <v>1.8921186923980713</v>
      </c>
      <c r="Q161" s="226">
        <v>1.8921186923980713</v>
      </c>
      <c r="R161" s="226">
        <v>1.8310825824737549</v>
      </c>
      <c r="S161" s="226">
        <v>1.3427939414978027</v>
      </c>
      <c r="T161" s="226">
        <v>1.5259021520614624</v>
      </c>
      <c r="U161" s="226">
        <v>1.8310825824737549</v>
      </c>
      <c r="V161" s="226"/>
      <c r="W161" s="226">
        <v>1.6479743719100952</v>
      </c>
      <c r="X161" s="226">
        <v>2.0141909122467041</v>
      </c>
      <c r="Y161" s="226">
        <v>1.5869382619857788</v>
      </c>
      <c r="Z161" s="226">
        <v>1.8310825824737549</v>
      </c>
      <c r="AA161" s="226">
        <v>1.0986496210098267</v>
      </c>
      <c r="AB161" s="226">
        <v>1.4648661613464355</v>
      </c>
      <c r="AC161" s="226">
        <v>1.9531548023223877</v>
      </c>
      <c r="AD161" s="226">
        <v>1.1596856117248535</v>
      </c>
      <c r="AE161" s="226">
        <v>1.8310825824737549</v>
      </c>
      <c r="AF161" s="226">
        <v>1.8921186923980713</v>
      </c>
      <c r="AG161" s="226">
        <v>1.8921186923980713</v>
      </c>
    </row>
    <row r="162" spans="1:33">
      <c r="A162">
        <f t="shared" si="5"/>
        <v>1100</v>
      </c>
      <c r="B162" s="226">
        <v>1.8310825824737549</v>
      </c>
      <c r="C162" s="226">
        <v>1.5869382619857788</v>
      </c>
      <c r="D162" s="226">
        <v>1.5869382619857788</v>
      </c>
      <c r="E162" s="226">
        <v>0.97657740116119385</v>
      </c>
      <c r="F162" s="226">
        <v>1.5869382619857788</v>
      </c>
      <c r="G162" s="226">
        <v>1.2207217216491699</v>
      </c>
      <c r="H162" s="226">
        <v>2.0752270221710205</v>
      </c>
      <c r="I162" s="226">
        <v>1.4038300514221191</v>
      </c>
      <c r="J162" s="226">
        <v>1.3427939414978027</v>
      </c>
      <c r="K162" s="226">
        <v>0.91554129123687744</v>
      </c>
      <c r="L162" s="226">
        <v>1.9531548023223877</v>
      </c>
      <c r="M162" s="226">
        <v>1.8310825824737549</v>
      </c>
      <c r="N162" s="226">
        <v>0.91554129123687744</v>
      </c>
      <c r="O162" s="226">
        <v>1.8310825824737549</v>
      </c>
      <c r="P162" s="226">
        <v>1.8921186923980713</v>
      </c>
      <c r="Q162" s="226">
        <v>1.8310825824737549</v>
      </c>
      <c r="R162" s="226">
        <v>1.770046591758728</v>
      </c>
      <c r="S162" s="226">
        <v>1.0376135110855103</v>
      </c>
      <c r="T162" s="226">
        <v>1.8921186923980713</v>
      </c>
      <c r="U162" s="226">
        <v>1.6479743719100952</v>
      </c>
      <c r="V162" s="226"/>
      <c r="W162" s="226">
        <v>1.770046591758728</v>
      </c>
      <c r="X162" s="226">
        <v>1.8310825824737549</v>
      </c>
      <c r="Y162" s="226">
        <v>1.1596856117248535</v>
      </c>
      <c r="Z162" s="226">
        <v>1.6479743719100952</v>
      </c>
      <c r="AA162" s="226">
        <v>0.91554129123687744</v>
      </c>
      <c r="AB162" s="226">
        <v>1.6479743719100952</v>
      </c>
      <c r="AC162" s="226">
        <v>1.5869382619857788</v>
      </c>
      <c r="AD162" s="226">
        <v>0.97657740116119385</v>
      </c>
      <c r="AE162" s="226">
        <v>1.8921186923980713</v>
      </c>
      <c r="AF162" s="226">
        <v>1.8921186923980713</v>
      </c>
      <c r="AG162" s="226">
        <v>2.0141909122467041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G162"/>
  <sheetViews>
    <sheetView zoomScale="60" zoomScaleNormal="60" workbookViewId="0">
      <selection activeCell="B2" sqref="B2:AG162"/>
    </sheetView>
  </sheetViews>
  <sheetFormatPr defaultRowHeight="15"/>
  <cols>
    <col min="2" max="33" width="7.140625" customWidth="1"/>
  </cols>
  <sheetData>
    <row r="1" spans="1:33">
      <c r="A1">
        <v>5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>
        <v>300</v>
      </c>
      <c r="B2" s="228">
        <v>0</v>
      </c>
      <c r="C2" s="228">
        <v>6.1036087572574615E-2</v>
      </c>
      <c r="D2" s="228">
        <v>6.1036087572574615E-2</v>
      </c>
      <c r="E2" s="228">
        <v>6.1036087572574615E-2</v>
      </c>
      <c r="F2" s="228">
        <v>6.1036087572574615E-2</v>
      </c>
      <c r="G2" s="228">
        <v>6.1036087572574615E-2</v>
      </c>
      <c r="H2" s="228">
        <v>0</v>
      </c>
      <c r="I2" s="228">
        <v>0</v>
      </c>
      <c r="J2" s="228">
        <v>6.1036087572574615E-2</v>
      </c>
      <c r="K2" s="228">
        <v>0</v>
      </c>
      <c r="L2" s="228">
        <v>6.1036087572574615E-2</v>
      </c>
      <c r="M2" s="228">
        <v>6.1036087572574615E-2</v>
      </c>
      <c r="N2" s="228">
        <v>6.1036087572574615E-2</v>
      </c>
      <c r="O2" s="228">
        <v>6.1036087572574615E-2</v>
      </c>
      <c r="P2" s="228">
        <v>6.1036087572574615E-2</v>
      </c>
      <c r="Q2" s="228">
        <v>6.1036087572574615E-2</v>
      </c>
      <c r="R2" s="228">
        <v>6.1036087572574615E-2</v>
      </c>
      <c r="S2" s="228">
        <v>6.1036087572574615E-2</v>
      </c>
      <c r="T2" s="228">
        <v>0</v>
      </c>
      <c r="U2" s="228">
        <v>0</v>
      </c>
      <c r="V2" s="228"/>
      <c r="W2" s="228">
        <v>0</v>
      </c>
      <c r="X2" s="228">
        <v>6.1036087572574615E-2</v>
      </c>
      <c r="Y2" s="228">
        <v>6.1036087572574615E-2</v>
      </c>
      <c r="Z2" s="228">
        <v>6.1036087572574615E-2</v>
      </c>
      <c r="AA2" s="228">
        <v>0</v>
      </c>
      <c r="AB2" s="228">
        <v>0</v>
      </c>
      <c r="AC2" s="228">
        <v>0</v>
      </c>
      <c r="AD2" s="228">
        <v>6.1036087572574615E-2</v>
      </c>
      <c r="AE2" s="228">
        <v>0</v>
      </c>
      <c r="AF2" s="228">
        <v>6.1036087572574615E-2</v>
      </c>
      <c r="AG2" s="228">
        <v>6.1036087572574615E-2</v>
      </c>
    </row>
    <row r="3" spans="1:33">
      <c r="A3">
        <f t="shared" ref="A3:A34" si="1">A2+A$1</f>
        <v>305</v>
      </c>
      <c r="B3" s="228">
        <v>0</v>
      </c>
      <c r="C3" s="228">
        <v>6.1036087572574615E-2</v>
      </c>
      <c r="D3" s="228">
        <v>6.1036087572574615E-2</v>
      </c>
      <c r="E3" s="228">
        <v>6.1036087572574615E-2</v>
      </c>
      <c r="F3" s="228">
        <v>6.1036087572574615E-2</v>
      </c>
      <c r="G3" s="228">
        <v>6.1036087572574615E-2</v>
      </c>
      <c r="H3" s="228">
        <v>0</v>
      </c>
      <c r="I3" s="228">
        <v>0</v>
      </c>
      <c r="J3" s="228">
        <v>6.1036087572574615E-2</v>
      </c>
      <c r="K3" s="228">
        <v>0</v>
      </c>
      <c r="L3" s="228">
        <v>6.1036087572574615E-2</v>
      </c>
      <c r="M3" s="228">
        <v>6.1036087572574615E-2</v>
      </c>
      <c r="N3" s="228">
        <v>6.1036087572574615E-2</v>
      </c>
      <c r="O3" s="228">
        <v>6.1036087572574615E-2</v>
      </c>
      <c r="P3" s="228">
        <v>6.1036087572574615E-2</v>
      </c>
      <c r="Q3" s="228">
        <v>6.1036087572574615E-2</v>
      </c>
      <c r="R3" s="228">
        <v>6.1036087572574615E-2</v>
      </c>
      <c r="S3" s="228">
        <v>6.1036087572574615E-2</v>
      </c>
      <c r="T3" s="228">
        <v>0</v>
      </c>
      <c r="U3" s="228">
        <v>0</v>
      </c>
      <c r="V3" s="228"/>
      <c r="W3" s="228">
        <v>0</v>
      </c>
      <c r="X3" s="228">
        <v>6.1036087572574615E-2</v>
      </c>
      <c r="Y3" s="228">
        <v>6.1036087572574615E-2</v>
      </c>
      <c r="Z3" s="228">
        <v>6.1036087572574615E-2</v>
      </c>
      <c r="AA3" s="228">
        <v>0</v>
      </c>
      <c r="AB3" s="228">
        <v>0</v>
      </c>
      <c r="AC3" s="228">
        <v>0</v>
      </c>
      <c r="AD3" s="228">
        <v>6.1036087572574615E-2</v>
      </c>
      <c r="AE3" s="228">
        <v>0</v>
      </c>
      <c r="AF3" s="228">
        <v>6.1036087572574615E-2</v>
      </c>
      <c r="AG3" s="228">
        <v>6.1036087572574615E-2</v>
      </c>
    </row>
    <row r="4" spans="1:33">
      <c r="A4">
        <f t="shared" si="1"/>
        <v>310</v>
      </c>
      <c r="B4" s="228">
        <v>0</v>
      </c>
      <c r="C4" s="228">
        <v>6.1036087572574615E-2</v>
      </c>
      <c r="D4" s="228">
        <v>6.1036087572574615E-2</v>
      </c>
      <c r="E4" s="228">
        <v>6.1036087572574615E-2</v>
      </c>
      <c r="F4" s="228">
        <v>6.1036087572574615E-2</v>
      </c>
      <c r="G4" s="228">
        <v>6.1036087572574615E-2</v>
      </c>
      <c r="H4" s="228">
        <v>0</v>
      </c>
      <c r="I4" s="228">
        <v>0</v>
      </c>
      <c r="J4" s="228">
        <v>6.1036087572574615E-2</v>
      </c>
      <c r="K4" s="228">
        <v>0</v>
      </c>
      <c r="L4" s="228">
        <v>6.1036087572574615E-2</v>
      </c>
      <c r="M4" s="228">
        <v>6.1036087572574615E-2</v>
      </c>
      <c r="N4" s="228">
        <v>6.1036087572574615E-2</v>
      </c>
      <c r="O4" s="228">
        <v>6.1036087572574615E-2</v>
      </c>
      <c r="P4" s="228">
        <v>6.1036087572574615E-2</v>
      </c>
      <c r="Q4" s="228">
        <v>6.1036087572574615E-2</v>
      </c>
      <c r="R4" s="228">
        <v>6.1036087572574615E-2</v>
      </c>
      <c r="S4" s="228">
        <v>6.1036087572574615E-2</v>
      </c>
      <c r="T4" s="228">
        <v>0</v>
      </c>
      <c r="U4" s="228">
        <v>0</v>
      </c>
      <c r="V4" s="228"/>
      <c r="W4" s="228">
        <v>0</v>
      </c>
      <c r="X4" s="228">
        <v>6.1036087572574615E-2</v>
      </c>
      <c r="Y4" s="228">
        <v>6.1036087572574615E-2</v>
      </c>
      <c r="Z4" s="228">
        <v>6.1036087572574615E-2</v>
      </c>
      <c r="AA4" s="228">
        <v>0</v>
      </c>
      <c r="AB4" s="228">
        <v>0</v>
      </c>
      <c r="AC4" s="228">
        <v>0</v>
      </c>
      <c r="AD4" s="228">
        <v>6.1036087572574615E-2</v>
      </c>
      <c r="AE4" s="228">
        <v>0</v>
      </c>
      <c r="AF4" s="228">
        <v>6.1036087572574615E-2</v>
      </c>
      <c r="AG4" s="228">
        <v>6.1036087572574615E-2</v>
      </c>
    </row>
    <row r="5" spans="1:33">
      <c r="A5">
        <f t="shared" si="1"/>
        <v>315</v>
      </c>
      <c r="B5" s="228">
        <v>0</v>
      </c>
      <c r="C5" s="228">
        <v>6.1036087572574615E-2</v>
      </c>
      <c r="D5" s="228">
        <v>6.1036087572574615E-2</v>
      </c>
      <c r="E5" s="228">
        <v>6.1036087572574615E-2</v>
      </c>
      <c r="F5" s="228">
        <v>6.1036087572574615E-2</v>
      </c>
      <c r="G5" s="228">
        <v>6.1036087572574615E-2</v>
      </c>
      <c r="H5" s="228">
        <v>0</v>
      </c>
      <c r="I5" s="228">
        <v>0</v>
      </c>
      <c r="J5" s="228">
        <v>6.1036087572574615E-2</v>
      </c>
      <c r="K5" s="227">
        <v>0</v>
      </c>
      <c r="L5" s="228">
        <v>6.1036087572574615E-2</v>
      </c>
      <c r="M5" s="228">
        <v>6.1036087572574615E-2</v>
      </c>
      <c r="N5" s="228">
        <v>6.1036087572574615E-2</v>
      </c>
      <c r="O5" s="228">
        <v>6.1036087572574615E-2</v>
      </c>
      <c r="P5" s="228">
        <v>6.1036087572574615E-2</v>
      </c>
      <c r="Q5" s="228">
        <v>6.1036087572574615E-2</v>
      </c>
      <c r="R5" s="228">
        <v>6.1036087572574615E-2</v>
      </c>
      <c r="S5" s="228">
        <v>6.1036087572574615E-2</v>
      </c>
      <c r="T5" s="228">
        <v>0</v>
      </c>
      <c r="U5" s="228">
        <v>0</v>
      </c>
      <c r="V5" s="228"/>
      <c r="W5" s="228">
        <v>0</v>
      </c>
      <c r="X5" s="228">
        <v>6.1036087572574615E-2</v>
      </c>
      <c r="Y5" s="228">
        <v>6.1036087572574615E-2</v>
      </c>
      <c r="Z5" s="228">
        <v>6.1036087572574615E-2</v>
      </c>
      <c r="AA5" s="228">
        <v>0</v>
      </c>
      <c r="AB5" s="228">
        <v>0</v>
      </c>
      <c r="AC5" s="228">
        <v>0</v>
      </c>
      <c r="AD5" s="228">
        <v>6.1036087572574615E-2</v>
      </c>
      <c r="AE5" s="228">
        <v>0</v>
      </c>
      <c r="AF5" s="228">
        <v>6.1036087572574615E-2</v>
      </c>
      <c r="AG5" s="228">
        <v>6.1036087572574615E-2</v>
      </c>
    </row>
    <row r="6" spans="1:33">
      <c r="A6">
        <f t="shared" si="1"/>
        <v>320</v>
      </c>
      <c r="B6" s="228">
        <v>0</v>
      </c>
      <c r="C6" s="228">
        <v>6.1036087572574615E-2</v>
      </c>
      <c r="D6" s="228">
        <v>6.1036087572574615E-2</v>
      </c>
      <c r="E6" s="228">
        <v>6.1036087572574615E-2</v>
      </c>
      <c r="F6" s="228">
        <v>6.1036087572574615E-2</v>
      </c>
      <c r="G6" s="228">
        <v>6.1036087572574615E-2</v>
      </c>
      <c r="H6" s="228">
        <v>0</v>
      </c>
      <c r="I6" s="228">
        <v>0</v>
      </c>
      <c r="J6" s="228">
        <v>6.1036087572574615E-2</v>
      </c>
      <c r="K6" s="228">
        <v>0</v>
      </c>
      <c r="L6" s="228">
        <v>6.1036087572574615E-2</v>
      </c>
      <c r="M6" s="228">
        <v>6.1036087572574615E-2</v>
      </c>
      <c r="N6" s="228">
        <v>6.1036087572574615E-2</v>
      </c>
      <c r="O6" s="228">
        <v>6.1036087572574615E-2</v>
      </c>
      <c r="P6" s="228">
        <v>6.1036087572574615E-2</v>
      </c>
      <c r="Q6" s="228">
        <v>6.1036087572574615E-2</v>
      </c>
      <c r="R6" s="228">
        <v>6.1036087572574615E-2</v>
      </c>
      <c r="S6" s="228">
        <v>6.1036087572574615E-2</v>
      </c>
      <c r="T6" s="228">
        <v>0</v>
      </c>
      <c r="U6" s="228">
        <v>0</v>
      </c>
      <c r="V6" s="228"/>
      <c r="W6" s="228">
        <v>0</v>
      </c>
      <c r="X6" s="228">
        <v>6.1036087572574615E-2</v>
      </c>
      <c r="Y6" s="228">
        <v>6.1036087572574615E-2</v>
      </c>
      <c r="Z6" s="228">
        <v>6.1036087572574615E-2</v>
      </c>
      <c r="AA6" s="228">
        <v>0</v>
      </c>
      <c r="AB6" s="228">
        <v>0</v>
      </c>
      <c r="AC6" s="228">
        <v>0</v>
      </c>
      <c r="AD6" s="228">
        <v>6.1036087572574615E-2</v>
      </c>
      <c r="AE6" s="228">
        <v>0</v>
      </c>
      <c r="AF6" s="228">
        <v>6.1036087572574615E-2</v>
      </c>
      <c r="AG6" s="228">
        <v>6.1036087572574615E-2</v>
      </c>
    </row>
    <row r="7" spans="1:33">
      <c r="A7">
        <f t="shared" si="1"/>
        <v>325</v>
      </c>
      <c r="B7" s="228">
        <v>0</v>
      </c>
      <c r="C7" s="228">
        <v>6.1036087572574615E-2</v>
      </c>
      <c r="D7" s="228">
        <v>6.1036087572574615E-2</v>
      </c>
      <c r="E7" s="228">
        <v>6.1036087572574615E-2</v>
      </c>
      <c r="F7" s="228">
        <v>6.1036087572574615E-2</v>
      </c>
      <c r="G7" s="228">
        <v>6.1036087572574615E-2</v>
      </c>
      <c r="H7" s="228">
        <v>0</v>
      </c>
      <c r="I7" s="228">
        <v>0</v>
      </c>
      <c r="J7" s="228">
        <v>6.1036087572574615E-2</v>
      </c>
      <c r="K7" s="228">
        <v>0</v>
      </c>
      <c r="L7" s="228">
        <v>6.1036087572574615E-2</v>
      </c>
      <c r="M7" s="228">
        <v>6.1036087572574615E-2</v>
      </c>
      <c r="N7" s="228">
        <v>6.1036087572574615E-2</v>
      </c>
      <c r="O7" s="228">
        <v>6.1036087572574615E-2</v>
      </c>
      <c r="P7" s="228">
        <v>6.1036087572574615E-2</v>
      </c>
      <c r="Q7" s="228">
        <v>6.1036087572574615E-2</v>
      </c>
      <c r="R7" s="228">
        <v>6.1036087572574615E-2</v>
      </c>
      <c r="S7" s="228">
        <v>6.1036087572574615E-2</v>
      </c>
      <c r="T7" s="228">
        <v>0</v>
      </c>
      <c r="U7" s="228">
        <v>0</v>
      </c>
      <c r="V7" s="228"/>
      <c r="W7" s="228">
        <v>0</v>
      </c>
      <c r="X7" s="228">
        <v>6.1036087572574615E-2</v>
      </c>
      <c r="Y7" s="228">
        <v>6.1036087572574615E-2</v>
      </c>
      <c r="Z7" s="228">
        <v>6.1036087572574615E-2</v>
      </c>
      <c r="AA7" s="228">
        <v>0</v>
      </c>
      <c r="AB7" s="228">
        <v>0</v>
      </c>
      <c r="AC7" s="228">
        <v>0</v>
      </c>
      <c r="AD7" s="228">
        <v>6.1036087572574615E-2</v>
      </c>
      <c r="AE7" s="228">
        <v>0</v>
      </c>
      <c r="AF7" s="228">
        <v>6.1036087572574615E-2</v>
      </c>
      <c r="AG7" s="228">
        <v>6.1036087572574615E-2</v>
      </c>
    </row>
    <row r="8" spans="1:33">
      <c r="A8">
        <f t="shared" si="1"/>
        <v>330</v>
      </c>
      <c r="B8" s="228">
        <v>0</v>
      </c>
      <c r="C8" s="228">
        <v>6.1036087572574615E-2</v>
      </c>
      <c r="D8" s="228">
        <v>6.1036087572574615E-2</v>
      </c>
      <c r="E8" s="228">
        <v>6.1036087572574615E-2</v>
      </c>
      <c r="F8" s="228">
        <v>6.1036087572574615E-2</v>
      </c>
      <c r="G8" s="228">
        <v>6.1036087572574615E-2</v>
      </c>
      <c r="H8" s="228">
        <v>0</v>
      </c>
      <c r="I8" s="228">
        <v>0</v>
      </c>
      <c r="J8" s="228">
        <v>6.1036087572574615E-2</v>
      </c>
      <c r="K8" s="228">
        <v>0</v>
      </c>
      <c r="L8" s="228">
        <v>6.1036087572574615E-2</v>
      </c>
      <c r="M8" s="228">
        <v>6.1036087572574615E-2</v>
      </c>
      <c r="N8" s="228">
        <v>6.1036087572574615E-2</v>
      </c>
      <c r="O8" s="228">
        <v>6.1036087572574615E-2</v>
      </c>
      <c r="P8" s="228">
        <v>6.1036087572574615E-2</v>
      </c>
      <c r="Q8" s="228">
        <v>6.1036087572574615E-2</v>
      </c>
      <c r="R8" s="228">
        <v>6.1036087572574615E-2</v>
      </c>
      <c r="S8" s="228">
        <v>6.1036087572574615E-2</v>
      </c>
      <c r="T8" s="228">
        <v>0</v>
      </c>
      <c r="U8" s="228">
        <v>0</v>
      </c>
      <c r="V8" s="228"/>
      <c r="W8" s="228">
        <v>0</v>
      </c>
      <c r="X8" s="228">
        <v>6.1036087572574615E-2</v>
      </c>
      <c r="Y8" s="228">
        <v>6.1036087572574615E-2</v>
      </c>
      <c r="Z8" s="228">
        <v>6.1036087572574615E-2</v>
      </c>
      <c r="AA8" s="228">
        <v>0</v>
      </c>
      <c r="AB8" s="228">
        <v>0</v>
      </c>
      <c r="AC8" s="228">
        <v>0</v>
      </c>
      <c r="AD8" s="228">
        <v>6.1036087572574615E-2</v>
      </c>
      <c r="AE8" s="228">
        <v>0</v>
      </c>
      <c r="AF8" s="228">
        <v>6.1036087572574615E-2</v>
      </c>
      <c r="AG8" s="228">
        <v>6.1036087572574615E-2</v>
      </c>
    </row>
    <row r="9" spans="1:33">
      <c r="A9">
        <f t="shared" si="1"/>
        <v>335</v>
      </c>
      <c r="B9" s="228">
        <v>0</v>
      </c>
      <c r="C9" s="228">
        <v>6.1036087572574615E-2</v>
      </c>
      <c r="D9" s="228">
        <v>6.1036087572574615E-2</v>
      </c>
      <c r="E9" s="228">
        <v>6.1036087572574615E-2</v>
      </c>
      <c r="F9" s="228">
        <v>6.1036087572574615E-2</v>
      </c>
      <c r="G9" s="228">
        <v>6.1036087572574615E-2</v>
      </c>
      <c r="H9" s="228">
        <v>0</v>
      </c>
      <c r="I9" s="228">
        <v>0</v>
      </c>
      <c r="J9" s="228">
        <v>6.1036087572574615E-2</v>
      </c>
      <c r="K9" s="228">
        <v>0</v>
      </c>
      <c r="L9" s="228">
        <v>6.1036087572574615E-2</v>
      </c>
      <c r="M9" s="228">
        <v>6.1036087572574615E-2</v>
      </c>
      <c r="N9" s="228">
        <v>6.1036087572574615E-2</v>
      </c>
      <c r="O9" s="228">
        <v>6.1036087572574615E-2</v>
      </c>
      <c r="P9" s="228">
        <v>6.1036087572574615E-2</v>
      </c>
      <c r="Q9" s="228">
        <v>6.1036087572574615E-2</v>
      </c>
      <c r="R9" s="228">
        <v>6.1036087572574615E-2</v>
      </c>
      <c r="S9" s="228">
        <v>6.1036087572574615E-2</v>
      </c>
      <c r="T9" s="228">
        <v>0</v>
      </c>
      <c r="U9" s="228">
        <v>0</v>
      </c>
      <c r="V9" s="228"/>
      <c r="W9" s="228">
        <v>0</v>
      </c>
      <c r="X9" s="228">
        <v>6.1036087572574615E-2</v>
      </c>
      <c r="Y9" s="228">
        <v>6.1036087572574615E-2</v>
      </c>
      <c r="Z9" s="228">
        <v>6.1036087572574615E-2</v>
      </c>
      <c r="AA9" s="228">
        <v>0</v>
      </c>
      <c r="AB9" s="228">
        <v>0</v>
      </c>
      <c r="AC9" s="228">
        <v>0</v>
      </c>
      <c r="AD9" s="228">
        <v>6.1036087572574615E-2</v>
      </c>
      <c r="AE9" s="228">
        <v>0</v>
      </c>
      <c r="AF9" s="228">
        <v>6.1036087572574615E-2</v>
      </c>
      <c r="AG9" s="228">
        <v>6.1036087572574615E-2</v>
      </c>
    </row>
    <row r="10" spans="1:33">
      <c r="A10">
        <f t="shared" si="1"/>
        <v>340</v>
      </c>
      <c r="B10" s="228">
        <v>0</v>
      </c>
      <c r="C10" s="228">
        <v>6.1036087572574615E-2</v>
      </c>
      <c r="D10" s="228">
        <v>6.1036087572574615E-2</v>
      </c>
      <c r="E10" s="228">
        <v>6.1036087572574615E-2</v>
      </c>
      <c r="F10" s="228">
        <v>6.1036087572574615E-2</v>
      </c>
      <c r="G10" s="228">
        <v>6.1036087572574615E-2</v>
      </c>
      <c r="H10" s="228">
        <v>6.1036087572574615E-2</v>
      </c>
      <c r="I10" s="228">
        <v>0</v>
      </c>
      <c r="J10" s="228">
        <v>6.1036087572574615E-2</v>
      </c>
      <c r="K10" s="228">
        <v>0</v>
      </c>
      <c r="L10" s="228">
        <v>6.1036087572574615E-2</v>
      </c>
      <c r="M10" s="228">
        <v>6.1036087572574615E-2</v>
      </c>
      <c r="N10" s="228">
        <v>6.1036087572574615E-2</v>
      </c>
      <c r="O10" s="228">
        <v>6.1036087572574615E-2</v>
      </c>
      <c r="P10" s="228">
        <v>6.1036087572574615E-2</v>
      </c>
      <c r="Q10" s="228">
        <v>6.1036087572574615E-2</v>
      </c>
      <c r="R10" s="228">
        <v>6.1036087572574615E-2</v>
      </c>
      <c r="S10" s="228">
        <v>6.1036087572574615E-2</v>
      </c>
      <c r="T10" s="228">
        <v>0</v>
      </c>
      <c r="U10" s="228">
        <v>0</v>
      </c>
      <c r="V10" s="228"/>
      <c r="W10" s="228">
        <v>0</v>
      </c>
      <c r="X10" s="228">
        <v>6.1036087572574615E-2</v>
      </c>
      <c r="Y10" s="228">
        <v>6.1036087572574615E-2</v>
      </c>
      <c r="Z10" s="228">
        <v>6.1036087572574615E-2</v>
      </c>
      <c r="AA10" s="228">
        <v>0</v>
      </c>
      <c r="AB10" s="228">
        <v>0</v>
      </c>
      <c r="AC10" s="228">
        <v>0</v>
      </c>
      <c r="AD10" s="228">
        <v>6.1036087572574615E-2</v>
      </c>
      <c r="AE10" s="228">
        <v>0</v>
      </c>
      <c r="AF10" s="228">
        <v>6.1036087572574615E-2</v>
      </c>
      <c r="AG10" s="228">
        <v>6.1036087572574615E-2</v>
      </c>
    </row>
    <row r="11" spans="1:33">
      <c r="A11">
        <f t="shared" si="1"/>
        <v>345</v>
      </c>
      <c r="B11" s="228">
        <v>0</v>
      </c>
      <c r="C11" s="228">
        <v>6.1036087572574615E-2</v>
      </c>
      <c r="D11" s="228">
        <v>6.1036087572574615E-2</v>
      </c>
      <c r="E11" s="228">
        <v>6.1036087572574615E-2</v>
      </c>
      <c r="F11" s="228">
        <v>6.1036087572574615E-2</v>
      </c>
      <c r="G11" s="228">
        <v>6.1036087572574615E-2</v>
      </c>
      <c r="H11" s="228">
        <v>6.1036087572574615E-2</v>
      </c>
      <c r="I11" s="228">
        <v>0</v>
      </c>
      <c r="J11" s="228">
        <v>6.1036087572574615E-2</v>
      </c>
      <c r="K11" s="228">
        <v>0</v>
      </c>
      <c r="L11" s="228">
        <v>6.1036087572574615E-2</v>
      </c>
      <c r="M11" s="228">
        <v>6.1036087572574615E-2</v>
      </c>
      <c r="N11" s="228">
        <v>6.1036087572574615E-2</v>
      </c>
      <c r="O11" s="228">
        <v>6.1036087572574615E-2</v>
      </c>
      <c r="P11" s="228">
        <v>6.1036087572574615E-2</v>
      </c>
      <c r="Q11" s="228">
        <v>6.1036087572574615E-2</v>
      </c>
      <c r="R11" s="228">
        <v>6.1036087572574615E-2</v>
      </c>
      <c r="S11" s="228">
        <v>6.1036087572574615E-2</v>
      </c>
      <c r="T11" s="228">
        <v>0</v>
      </c>
      <c r="U11" s="228">
        <v>0</v>
      </c>
      <c r="V11" s="228"/>
      <c r="W11" s="228">
        <v>0</v>
      </c>
      <c r="X11" s="228">
        <v>6.1036087572574615E-2</v>
      </c>
      <c r="Y11" s="228">
        <v>6.1036087572574615E-2</v>
      </c>
      <c r="Z11" s="228">
        <v>6.1036087572574615E-2</v>
      </c>
      <c r="AA11" s="228">
        <v>0</v>
      </c>
      <c r="AB11" s="228">
        <v>0</v>
      </c>
      <c r="AC11" s="228">
        <v>0</v>
      </c>
      <c r="AD11" s="228">
        <v>6.1036087572574615E-2</v>
      </c>
      <c r="AE11" s="228">
        <v>0</v>
      </c>
      <c r="AF11" s="228">
        <v>6.1036087572574615E-2</v>
      </c>
      <c r="AG11" s="228">
        <v>6.1036087572574615E-2</v>
      </c>
    </row>
    <row r="12" spans="1:33">
      <c r="A12">
        <f t="shared" si="1"/>
        <v>350</v>
      </c>
      <c r="B12" s="228">
        <v>0</v>
      </c>
      <c r="C12" s="228">
        <v>6.1036087572574615E-2</v>
      </c>
      <c r="D12" s="228">
        <v>6.1036087572574615E-2</v>
      </c>
      <c r="E12" s="228">
        <v>6.1036087572574615E-2</v>
      </c>
      <c r="F12" s="228">
        <v>6.1036087572574615E-2</v>
      </c>
      <c r="G12" s="228">
        <v>6.1036087572574615E-2</v>
      </c>
      <c r="H12" s="228">
        <v>6.1036087572574615E-2</v>
      </c>
      <c r="I12" s="228">
        <v>0</v>
      </c>
      <c r="J12" s="228">
        <v>6.1036087572574615E-2</v>
      </c>
      <c r="K12" s="228">
        <v>0</v>
      </c>
      <c r="L12" s="228">
        <v>6.1036087572574615E-2</v>
      </c>
      <c r="M12" s="228">
        <v>6.1036087572574615E-2</v>
      </c>
      <c r="N12" s="228">
        <v>6.1036087572574615E-2</v>
      </c>
      <c r="O12" s="228">
        <v>6.1036087572574615E-2</v>
      </c>
      <c r="P12" s="228">
        <v>6.1036087572574615E-2</v>
      </c>
      <c r="Q12" s="228">
        <v>6.1036087572574615E-2</v>
      </c>
      <c r="R12" s="228">
        <v>6.1036087572574615E-2</v>
      </c>
      <c r="S12" s="228">
        <v>6.1036087572574615E-2</v>
      </c>
      <c r="T12" s="228">
        <v>0</v>
      </c>
      <c r="U12" s="228">
        <v>0</v>
      </c>
      <c r="V12" s="228"/>
      <c r="W12" s="228">
        <v>0</v>
      </c>
      <c r="X12" s="228">
        <v>6.1036087572574615E-2</v>
      </c>
      <c r="Y12" s="228">
        <v>6.1036087572574615E-2</v>
      </c>
      <c r="Z12" s="228">
        <v>6.1036087572574615E-2</v>
      </c>
      <c r="AA12" s="228">
        <v>0</v>
      </c>
      <c r="AB12" s="228">
        <v>0</v>
      </c>
      <c r="AC12" s="228">
        <v>0</v>
      </c>
      <c r="AD12" s="228">
        <v>6.1036087572574615E-2</v>
      </c>
      <c r="AE12" s="228">
        <v>0</v>
      </c>
      <c r="AF12" s="228">
        <v>6.1036087572574615E-2</v>
      </c>
      <c r="AG12" s="228">
        <v>6.1036087572574615E-2</v>
      </c>
    </row>
    <row r="13" spans="1:33">
      <c r="A13">
        <f t="shared" si="1"/>
        <v>355</v>
      </c>
      <c r="B13" s="228">
        <v>0</v>
      </c>
      <c r="C13" s="228">
        <v>6.1036087572574615E-2</v>
      </c>
      <c r="D13" s="228">
        <v>6.1036087572574615E-2</v>
      </c>
      <c r="E13" s="228">
        <v>6.1036087572574615E-2</v>
      </c>
      <c r="F13" s="228">
        <v>6.1036087572574615E-2</v>
      </c>
      <c r="G13" s="228">
        <v>6.1036087572574615E-2</v>
      </c>
      <c r="H13" s="228">
        <v>6.1036087572574615E-2</v>
      </c>
      <c r="I13" s="228">
        <v>0</v>
      </c>
      <c r="J13" s="228">
        <v>6.1036087572574615E-2</v>
      </c>
      <c r="K13" s="228">
        <v>0</v>
      </c>
      <c r="L13" s="228">
        <v>6.1036087572574615E-2</v>
      </c>
      <c r="M13" s="228">
        <v>6.1036087572574615E-2</v>
      </c>
      <c r="N13" s="228">
        <v>6.1036087572574615E-2</v>
      </c>
      <c r="O13" s="228">
        <v>6.1036087572574615E-2</v>
      </c>
      <c r="P13" s="228">
        <v>6.1036087572574615E-2</v>
      </c>
      <c r="Q13" s="228">
        <v>6.1036087572574615E-2</v>
      </c>
      <c r="R13" s="228">
        <v>6.1036087572574615E-2</v>
      </c>
      <c r="S13" s="228">
        <v>6.1036087572574615E-2</v>
      </c>
      <c r="T13" s="228">
        <v>0</v>
      </c>
      <c r="U13" s="228">
        <v>0</v>
      </c>
      <c r="V13" s="228"/>
      <c r="W13" s="228">
        <v>0</v>
      </c>
      <c r="X13" s="228">
        <v>6.1036087572574615E-2</v>
      </c>
      <c r="Y13" s="228">
        <v>6.1036087572574615E-2</v>
      </c>
      <c r="Z13" s="228">
        <v>6.1036087572574615E-2</v>
      </c>
      <c r="AA13" s="228">
        <v>0</v>
      </c>
      <c r="AB13" s="228">
        <v>0</v>
      </c>
      <c r="AC13" s="228">
        <v>0</v>
      </c>
      <c r="AD13" s="228">
        <v>6.1036087572574615E-2</v>
      </c>
      <c r="AE13" s="228">
        <v>0</v>
      </c>
      <c r="AF13" s="228">
        <v>6.1036087572574615E-2</v>
      </c>
      <c r="AG13" s="228">
        <v>6.1036087572574615E-2</v>
      </c>
    </row>
    <row r="14" spans="1:33">
      <c r="A14">
        <f t="shared" si="1"/>
        <v>360</v>
      </c>
      <c r="B14" s="228">
        <v>6.1036087572574615E-2</v>
      </c>
      <c r="C14" s="228">
        <v>6.1036087572574615E-2</v>
      </c>
      <c r="D14" s="228">
        <v>6.1036087572574615E-2</v>
      </c>
      <c r="E14" s="228">
        <v>6.1036087572574615E-2</v>
      </c>
      <c r="F14" s="228">
        <v>6.1036087572574615E-2</v>
      </c>
      <c r="G14" s="228">
        <v>6.1036087572574615E-2</v>
      </c>
      <c r="H14" s="228">
        <v>6.1036087572574615E-2</v>
      </c>
      <c r="I14" s="228">
        <v>6.1036087572574615E-2</v>
      </c>
      <c r="J14" s="228">
        <v>6.1036087572574615E-2</v>
      </c>
      <c r="K14" s="228">
        <v>0</v>
      </c>
      <c r="L14" s="228">
        <v>6.1036087572574615E-2</v>
      </c>
      <c r="M14" s="228">
        <v>6.1036087572574615E-2</v>
      </c>
      <c r="N14" s="228">
        <v>6.1036087572574615E-2</v>
      </c>
      <c r="O14" s="228">
        <v>6.1036087572574615E-2</v>
      </c>
      <c r="P14" s="228">
        <v>6.1036087572574615E-2</v>
      </c>
      <c r="Q14" s="228">
        <v>6.1036087572574615E-2</v>
      </c>
      <c r="R14" s="228">
        <v>6.1036087572574615E-2</v>
      </c>
      <c r="S14" s="228">
        <v>6.1036087572574615E-2</v>
      </c>
      <c r="T14" s="228">
        <v>0</v>
      </c>
      <c r="U14" s="228">
        <v>0</v>
      </c>
      <c r="V14" s="228"/>
      <c r="W14" s="228">
        <v>0</v>
      </c>
      <c r="X14" s="228">
        <v>6.1036087572574615E-2</v>
      </c>
      <c r="Y14" s="228">
        <v>6.1036087572574615E-2</v>
      </c>
      <c r="Z14" s="228">
        <v>6.1036087572574615E-2</v>
      </c>
      <c r="AA14" s="228">
        <v>0</v>
      </c>
      <c r="AB14" s="228">
        <v>0</v>
      </c>
      <c r="AC14" s="228">
        <v>0</v>
      </c>
      <c r="AD14" s="228">
        <v>6.1036087572574615E-2</v>
      </c>
      <c r="AE14" s="228">
        <v>0</v>
      </c>
      <c r="AF14" s="228">
        <v>6.1036087572574615E-2</v>
      </c>
      <c r="AG14" s="228">
        <v>6.1036087572574615E-2</v>
      </c>
    </row>
    <row r="15" spans="1:33">
      <c r="A15">
        <f t="shared" si="1"/>
        <v>365</v>
      </c>
      <c r="B15" s="228">
        <v>6.1036087572574615E-2</v>
      </c>
      <c r="C15" s="228">
        <v>6.1036087572574615E-2</v>
      </c>
      <c r="D15" s="228">
        <v>6.1036087572574615E-2</v>
      </c>
      <c r="E15" s="228">
        <v>6.1036087572574615E-2</v>
      </c>
      <c r="F15" s="228">
        <v>6.1036087572574615E-2</v>
      </c>
      <c r="G15" s="228">
        <v>6.1036087572574615E-2</v>
      </c>
      <c r="H15" s="228">
        <v>6.1036087572574615E-2</v>
      </c>
      <c r="I15" s="228">
        <v>6.1036087572574615E-2</v>
      </c>
      <c r="J15" s="228">
        <v>6.1036087572574615E-2</v>
      </c>
      <c r="K15" s="228">
        <v>0</v>
      </c>
      <c r="L15" s="228">
        <v>6.1036087572574615E-2</v>
      </c>
      <c r="M15" s="228">
        <v>6.1036087572574615E-2</v>
      </c>
      <c r="N15" s="228">
        <v>6.1036087572574615E-2</v>
      </c>
      <c r="O15" s="228">
        <v>6.1036087572574615E-2</v>
      </c>
      <c r="P15" s="228">
        <v>6.1036087572574615E-2</v>
      </c>
      <c r="Q15" s="228">
        <v>6.1036087572574615E-2</v>
      </c>
      <c r="R15" s="228">
        <v>6.1036087572574615E-2</v>
      </c>
      <c r="S15" s="228">
        <v>6.1036087572574615E-2</v>
      </c>
      <c r="T15" s="228">
        <v>6.1036087572574615E-2</v>
      </c>
      <c r="U15" s="228">
        <v>6.1036087572574615E-2</v>
      </c>
      <c r="V15" s="228"/>
      <c r="W15" s="228">
        <v>6.1036087572574615E-2</v>
      </c>
      <c r="X15" s="228">
        <v>6.1036087572574615E-2</v>
      </c>
      <c r="Y15" s="228">
        <v>6.1036087572574615E-2</v>
      </c>
      <c r="Z15" s="228">
        <v>6.1036087572574615E-2</v>
      </c>
      <c r="AA15" s="228">
        <v>0</v>
      </c>
      <c r="AB15" s="228">
        <v>6.1036087572574615E-2</v>
      </c>
      <c r="AC15" s="228">
        <v>0</v>
      </c>
      <c r="AD15" s="228">
        <v>6.1036087572574615E-2</v>
      </c>
      <c r="AE15" s="228">
        <v>6.1036087572574615E-2</v>
      </c>
      <c r="AF15" s="228">
        <v>6.1036087572574615E-2</v>
      </c>
      <c r="AG15" s="228">
        <v>6.1036087572574615E-2</v>
      </c>
    </row>
    <row r="16" spans="1:33">
      <c r="A16">
        <f t="shared" si="1"/>
        <v>370</v>
      </c>
      <c r="B16" s="228">
        <v>6.1036087572574615E-2</v>
      </c>
      <c r="C16" s="228">
        <v>6.1036087572574615E-2</v>
      </c>
      <c r="D16" s="228">
        <v>6.1036087572574615E-2</v>
      </c>
      <c r="E16" s="228">
        <v>6.1036087572574615E-2</v>
      </c>
      <c r="F16" s="228">
        <v>6.1036087572574615E-2</v>
      </c>
      <c r="G16" s="228">
        <v>6.1036087572574615E-2</v>
      </c>
      <c r="H16" s="228">
        <v>6.1036087572574615E-2</v>
      </c>
      <c r="I16" s="228">
        <v>6.1036087572574615E-2</v>
      </c>
      <c r="J16" s="228">
        <v>6.1036087572574615E-2</v>
      </c>
      <c r="K16" s="228">
        <v>6.1036087572574615E-2</v>
      </c>
      <c r="L16" s="228">
        <v>6.1036087572574615E-2</v>
      </c>
      <c r="M16" s="228">
        <v>6.1036087572574615E-2</v>
      </c>
      <c r="N16" s="228">
        <v>6.1036087572574615E-2</v>
      </c>
      <c r="O16" s="228">
        <v>6.1036087572574615E-2</v>
      </c>
      <c r="P16" s="228">
        <v>6.1036087572574615E-2</v>
      </c>
      <c r="Q16" s="228">
        <v>6.1036087572574615E-2</v>
      </c>
      <c r="R16" s="228">
        <v>6.1036087572574615E-2</v>
      </c>
      <c r="S16" s="228">
        <v>6.1036087572574615E-2</v>
      </c>
      <c r="T16" s="228">
        <v>6.1036087572574615E-2</v>
      </c>
      <c r="U16" s="228">
        <v>6.1036087572574615E-2</v>
      </c>
      <c r="V16" s="228"/>
      <c r="W16" s="228">
        <v>6.1036087572574615E-2</v>
      </c>
      <c r="X16" s="228">
        <v>6.1036087572574615E-2</v>
      </c>
      <c r="Y16" s="228">
        <v>6.1036087572574615E-2</v>
      </c>
      <c r="Z16" s="228">
        <v>6.1036087572574615E-2</v>
      </c>
      <c r="AA16" s="228">
        <v>6.1036087572574615E-2</v>
      </c>
      <c r="AB16" s="228">
        <v>6.1036087572574615E-2</v>
      </c>
      <c r="AC16" s="228">
        <v>6.1036087572574615E-2</v>
      </c>
      <c r="AD16" s="228">
        <v>6.1036087572574615E-2</v>
      </c>
      <c r="AE16" s="228">
        <v>6.1036087572574615E-2</v>
      </c>
      <c r="AF16" s="228">
        <v>6.1036087572574615E-2</v>
      </c>
      <c r="AG16" s="228">
        <v>6.1036087572574615E-2</v>
      </c>
    </row>
    <row r="17" spans="1:33">
      <c r="A17">
        <f t="shared" si="1"/>
        <v>375</v>
      </c>
      <c r="B17" s="228">
        <v>0.12207217514514923</v>
      </c>
      <c r="C17" s="228">
        <v>0.18310827016830444</v>
      </c>
      <c r="D17" s="228">
        <v>0.18310827016830444</v>
      </c>
      <c r="E17" s="228">
        <v>0.18310827016830444</v>
      </c>
      <c r="F17" s="228">
        <v>0.18310827016830444</v>
      </c>
      <c r="G17" s="228">
        <v>0.18310827016830444</v>
      </c>
      <c r="H17" s="228">
        <v>0.18310827016830444</v>
      </c>
      <c r="I17" s="228">
        <v>0.18310827016830444</v>
      </c>
      <c r="J17" s="228">
        <v>0.18310827016830444</v>
      </c>
      <c r="K17" s="228">
        <v>0.18310827016830444</v>
      </c>
      <c r="L17" s="228">
        <v>0.18310827016830444</v>
      </c>
      <c r="M17" s="228">
        <v>0.18310827016830444</v>
      </c>
      <c r="N17" s="228">
        <v>0.24414435029029846</v>
      </c>
      <c r="O17" s="228">
        <v>0.18310827016830444</v>
      </c>
      <c r="P17" s="228">
        <v>0.18310827016830444</v>
      </c>
      <c r="Q17" s="228">
        <v>0.18310827016830444</v>
      </c>
      <c r="R17" s="228">
        <v>0.18310827016830444</v>
      </c>
      <c r="S17" s="228">
        <v>0.18310827016830444</v>
      </c>
      <c r="T17" s="228">
        <v>0.18310827016830444</v>
      </c>
      <c r="U17" s="228">
        <v>0.18310827016830444</v>
      </c>
      <c r="V17" s="228"/>
      <c r="W17" s="228">
        <v>0.18310827016830444</v>
      </c>
      <c r="X17" s="228">
        <v>0.18310827016830444</v>
      </c>
      <c r="Y17" s="228">
        <v>0.24414435029029846</v>
      </c>
      <c r="Z17" s="228">
        <v>0.18310827016830444</v>
      </c>
      <c r="AA17" s="228">
        <v>0.24414435029029846</v>
      </c>
      <c r="AB17" s="228">
        <v>0.24414435029029846</v>
      </c>
      <c r="AC17" s="228">
        <v>0.18310827016830444</v>
      </c>
      <c r="AD17" s="228">
        <v>0.30518043041229248</v>
      </c>
      <c r="AE17" s="228">
        <v>0.18310827016830444</v>
      </c>
      <c r="AF17" s="228">
        <v>0.24414435029029846</v>
      </c>
      <c r="AG17" s="228">
        <v>0.24414435029029846</v>
      </c>
    </row>
    <row r="18" spans="1:33">
      <c r="A18">
        <f t="shared" si="1"/>
        <v>380</v>
      </c>
      <c r="B18" s="228">
        <v>0.48828870058059692</v>
      </c>
      <c r="C18" s="228">
        <v>0.54932481050491333</v>
      </c>
      <c r="D18" s="228">
        <v>0.48828870058059692</v>
      </c>
      <c r="E18" s="228">
        <v>0.61036086082458496</v>
      </c>
      <c r="F18" s="228">
        <v>0.54932481050491333</v>
      </c>
      <c r="G18" s="228">
        <v>0.61036086082458496</v>
      </c>
      <c r="H18" s="228">
        <v>0.48828870058059692</v>
      </c>
      <c r="I18" s="228">
        <v>0.48828870058059692</v>
      </c>
      <c r="J18" s="228">
        <v>0.54932481050491333</v>
      </c>
      <c r="K18" s="228">
        <v>0.61036086082458496</v>
      </c>
      <c r="L18" s="228">
        <v>0.54932481050491333</v>
      </c>
      <c r="M18" s="228">
        <v>0.54932481050491333</v>
      </c>
      <c r="N18" s="228">
        <v>0.54932481050491333</v>
      </c>
      <c r="O18" s="228">
        <v>0.61036086082458496</v>
      </c>
      <c r="P18" s="228">
        <v>0.61036086082458496</v>
      </c>
      <c r="Q18" s="228">
        <v>0.67139697074890137</v>
      </c>
      <c r="R18" s="228">
        <v>0.61036086082458496</v>
      </c>
      <c r="S18" s="228">
        <v>0.54932481050491333</v>
      </c>
      <c r="T18" s="228">
        <v>0.54932481050491333</v>
      </c>
      <c r="U18" s="228">
        <v>0.61036086082458496</v>
      </c>
      <c r="V18" s="228"/>
      <c r="W18" s="228">
        <v>0.61036086082458496</v>
      </c>
      <c r="X18" s="228">
        <v>0.54932481050491333</v>
      </c>
      <c r="Y18" s="228">
        <v>0.73243308067321777</v>
      </c>
      <c r="Z18" s="228">
        <v>0.61036086082458496</v>
      </c>
      <c r="AA18" s="228">
        <v>0.67139697074890137</v>
      </c>
      <c r="AB18" s="228">
        <v>0.61036086082458496</v>
      </c>
      <c r="AC18" s="228">
        <v>0.61036086082458496</v>
      </c>
      <c r="AD18" s="228">
        <v>0.73243308067321777</v>
      </c>
      <c r="AE18" s="228">
        <v>0.67139697074890137</v>
      </c>
      <c r="AF18" s="228">
        <v>0.73243308067321777</v>
      </c>
      <c r="AG18" s="228">
        <v>0.73243308067321777</v>
      </c>
    </row>
    <row r="19" spans="1:33">
      <c r="A19">
        <f t="shared" si="1"/>
        <v>385</v>
      </c>
      <c r="B19" s="228">
        <v>1.1596856117248535</v>
      </c>
      <c r="C19" s="228">
        <v>1.0986496210098267</v>
      </c>
      <c r="D19" s="228">
        <v>1.0986496210098267</v>
      </c>
      <c r="E19" s="228">
        <v>0.97657740116119385</v>
      </c>
      <c r="F19" s="228">
        <v>1.1596856117248535</v>
      </c>
      <c r="G19" s="228">
        <v>1.0986496210098267</v>
      </c>
      <c r="H19" s="228">
        <v>1.2207217216491699</v>
      </c>
      <c r="I19" s="228">
        <v>1.0376135110855103</v>
      </c>
      <c r="J19" s="228">
        <v>0.91554129123687744</v>
      </c>
      <c r="K19" s="228">
        <v>0.91554129123687744</v>
      </c>
      <c r="L19" s="228">
        <v>1.2817578315734863</v>
      </c>
      <c r="M19" s="228">
        <v>1.2817578315734863</v>
      </c>
      <c r="N19" s="228">
        <v>0.85450524091720581</v>
      </c>
      <c r="O19" s="228">
        <v>1.2207217216491699</v>
      </c>
      <c r="P19" s="228">
        <v>1.3427939414978027</v>
      </c>
      <c r="Q19" s="228">
        <v>1.0986496210098267</v>
      </c>
      <c r="R19" s="228">
        <v>1.0986496210098267</v>
      </c>
      <c r="S19" s="228">
        <v>0.85450524091720581</v>
      </c>
      <c r="T19" s="228">
        <v>1.2207217216491699</v>
      </c>
      <c r="U19" s="228">
        <v>1.1596856117248535</v>
      </c>
      <c r="V19" s="228"/>
      <c r="W19" s="228">
        <v>1.2817578315734863</v>
      </c>
      <c r="X19" s="228">
        <v>1.3427939414978027</v>
      </c>
      <c r="Y19" s="228">
        <v>1.0986496210098267</v>
      </c>
      <c r="Z19" s="228">
        <v>1.1596856117248535</v>
      </c>
      <c r="AA19" s="228">
        <v>0.91554129123687744</v>
      </c>
      <c r="AB19" s="228">
        <v>1.3427939414978027</v>
      </c>
      <c r="AC19" s="228">
        <v>1.2817578315734863</v>
      </c>
      <c r="AD19" s="228">
        <v>0.97657740116119385</v>
      </c>
      <c r="AE19" s="228">
        <v>1.2207217216491699</v>
      </c>
      <c r="AF19" s="228">
        <v>1.2817578315734863</v>
      </c>
      <c r="AG19" s="228">
        <v>1.3427939414978027</v>
      </c>
    </row>
    <row r="20" spans="1:33">
      <c r="A20">
        <f t="shared" si="1"/>
        <v>390</v>
      </c>
      <c r="B20" s="228">
        <v>1.5259021520614624</v>
      </c>
      <c r="C20" s="228">
        <v>1.8310825824737549</v>
      </c>
      <c r="D20" s="228">
        <v>2.0141909122467041</v>
      </c>
      <c r="E20" s="228">
        <v>1.3427939414978027</v>
      </c>
      <c r="F20" s="228">
        <v>2.0752270221710205</v>
      </c>
      <c r="G20" s="228">
        <v>1.4038300514221191</v>
      </c>
      <c r="H20" s="228">
        <v>1.8310825824737549</v>
      </c>
      <c r="I20" s="228">
        <v>1.9531548023223877</v>
      </c>
      <c r="J20" s="228">
        <v>1.6479743719100952</v>
      </c>
      <c r="K20" s="228">
        <v>1.3427939414978027</v>
      </c>
      <c r="L20" s="228">
        <v>1.8310825824737549</v>
      </c>
      <c r="M20" s="228">
        <v>1.6479743719100952</v>
      </c>
      <c r="N20" s="228">
        <v>1.4648661613464355</v>
      </c>
      <c r="O20" s="228">
        <v>1.770046591758728</v>
      </c>
      <c r="P20" s="228">
        <v>1.6479743719100952</v>
      </c>
      <c r="Q20" s="228">
        <v>1.7090104818344116</v>
      </c>
      <c r="R20" s="228">
        <v>1.8310825824737549</v>
      </c>
      <c r="S20" s="228">
        <v>1.3427939414978027</v>
      </c>
      <c r="T20" s="228">
        <v>2.0752270221710205</v>
      </c>
      <c r="U20" s="228">
        <v>1.8921186923980713</v>
      </c>
      <c r="V20" s="228"/>
      <c r="W20" s="228">
        <v>1.7090104818344116</v>
      </c>
      <c r="X20" s="228">
        <v>1.6479743719100952</v>
      </c>
      <c r="Y20" s="228">
        <v>1.5259021520614624</v>
      </c>
      <c r="Z20" s="228">
        <v>1.8921186923980713</v>
      </c>
      <c r="AA20" s="228">
        <v>1.5259021520614624</v>
      </c>
      <c r="AB20" s="228">
        <v>2.3804073333740234</v>
      </c>
      <c r="AC20" s="228">
        <v>1.5259021520614624</v>
      </c>
      <c r="AD20" s="228">
        <v>1.7090104818344116</v>
      </c>
      <c r="AE20" s="228">
        <v>1.8310825824737549</v>
      </c>
      <c r="AF20" s="228">
        <v>2.0141909122467041</v>
      </c>
      <c r="AG20" s="228">
        <v>1.8921186923980713</v>
      </c>
    </row>
    <row r="21" spans="1:33">
      <c r="A21">
        <f t="shared" si="1"/>
        <v>395</v>
      </c>
      <c r="B21" s="228">
        <v>1.7090104818344116</v>
      </c>
      <c r="C21" s="228">
        <v>2.8076601028442383</v>
      </c>
      <c r="D21" s="228">
        <v>2.2583353519439697</v>
      </c>
      <c r="E21" s="228">
        <v>2.1972992420196533</v>
      </c>
      <c r="F21" s="228">
        <v>2.4414434432983398</v>
      </c>
      <c r="G21" s="228">
        <v>2.0141909122467041</v>
      </c>
      <c r="H21" s="228">
        <v>1.9531548023223877</v>
      </c>
      <c r="I21" s="228">
        <v>2.3804073333740234</v>
      </c>
      <c r="J21" s="228">
        <v>2.5635156631469727</v>
      </c>
      <c r="K21" s="228">
        <v>2.319371223449707</v>
      </c>
      <c r="L21" s="228">
        <v>1.8310825824737549</v>
      </c>
      <c r="M21" s="228">
        <v>1.8310825824737549</v>
      </c>
      <c r="N21" s="228">
        <v>2.5024795532226563</v>
      </c>
      <c r="O21" s="228">
        <v>2.6855878829956055</v>
      </c>
      <c r="P21" s="228">
        <v>2.0141909122467041</v>
      </c>
      <c r="Q21" s="228">
        <v>2.9297323226928711</v>
      </c>
      <c r="R21" s="228">
        <v>2.9907681941986084</v>
      </c>
      <c r="S21" s="228">
        <v>2.319371223449707</v>
      </c>
      <c r="T21" s="228">
        <v>2.5024795532226563</v>
      </c>
      <c r="U21" s="228">
        <v>2.9907681941986084</v>
      </c>
      <c r="V21" s="228"/>
      <c r="W21" s="228">
        <v>2.5024795532226563</v>
      </c>
      <c r="X21" s="228">
        <v>1.9531548023223877</v>
      </c>
      <c r="Y21" s="228">
        <v>2.5024795532226563</v>
      </c>
      <c r="Z21" s="228">
        <v>2.9297323226928711</v>
      </c>
      <c r="AA21" s="228">
        <v>2.6855878829956055</v>
      </c>
      <c r="AB21" s="228">
        <v>2.6245517730712891</v>
      </c>
      <c r="AC21" s="228">
        <v>2.0752270221710205</v>
      </c>
      <c r="AD21" s="228">
        <v>2.8686962127685547</v>
      </c>
      <c r="AE21" s="228">
        <v>2.9907681941986084</v>
      </c>
      <c r="AF21" s="228">
        <v>3.1738765239715576</v>
      </c>
      <c r="AG21" s="228">
        <v>3.1738765239715576</v>
      </c>
    </row>
    <row r="22" spans="1:33">
      <c r="A22">
        <f t="shared" si="1"/>
        <v>400</v>
      </c>
      <c r="B22" s="228">
        <v>2.7466239929199219</v>
      </c>
      <c r="C22" s="228">
        <v>3.1738765239715576</v>
      </c>
      <c r="D22" s="228">
        <v>2.5024795532226563</v>
      </c>
      <c r="E22" s="228">
        <v>2.9907681941986084</v>
      </c>
      <c r="F22" s="228">
        <v>2.7466239929199219</v>
      </c>
      <c r="G22" s="228">
        <v>2.9297323226928711</v>
      </c>
      <c r="H22" s="228">
        <v>2.6245517730712891</v>
      </c>
      <c r="I22" s="228">
        <v>2.3804073333740234</v>
      </c>
      <c r="J22" s="228">
        <v>2.8076601028442383</v>
      </c>
      <c r="K22" s="228">
        <v>3.234912633895874</v>
      </c>
      <c r="L22" s="228">
        <v>2.8076601028442383</v>
      </c>
      <c r="M22" s="228">
        <v>2.7466239929199219</v>
      </c>
      <c r="N22" s="228">
        <v>3.4180209636688232</v>
      </c>
      <c r="O22" s="228">
        <v>3.2959487438201904</v>
      </c>
      <c r="P22" s="228">
        <v>3.1128404140472412</v>
      </c>
      <c r="Q22" s="228">
        <v>3.3569848537445068</v>
      </c>
      <c r="R22" s="228">
        <v>3.1128404140472412</v>
      </c>
      <c r="S22" s="228">
        <v>3.234912633895874</v>
      </c>
      <c r="T22" s="228">
        <v>2.8686962127685547</v>
      </c>
      <c r="U22" s="228">
        <v>3.1738765239715576</v>
      </c>
      <c r="V22" s="228"/>
      <c r="W22" s="228">
        <v>3.4790570735931396</v>
      </c>
      <c r="X22" s="228">
        <v>3.1128404140472412</v>
      </c>
      <c r="Y22" s="228">
        <v>3.5400931835174561</v>
      </c>
      <c r="Z22" s="228">
        <v>3.0518043041229248</v>
      </c>
      <c r="AA22" s="228">
        <v>3.4790570735931396</v>
      </c>
      <c r="AB22" s="228">
        <v>2.9297323226928711</v>
      </c>
      <c r="AC22" s="228">
        <v>3.234912633895874</v>
      </c>
      <c r="AD22" s="228">
        <v>3.6011290550231934</v>
      </c>
      <c r="AE22" s="228">
        <v>3.4790570735931396</v>
      </c>
      <c r="AF22" s="228">
        <v>3.4790570735931396</v>
      </c>
      <c r="AG22" s="228">
        <v>3.7232012748718262</v>
      </c>
    </row>
    <row r="23" spans="1:33">
      <c r="A23">
        <f t="shared" si="1"/>
        <v>405</v>
      </c>
      <c r="B23" s="228">
        <v>3.5400931835174561</v>
      </c>
      <c r="C23" s="228">
        <v>3.4180209636688232</v>
      </c>
      <c r="D23" s="228">
        <v>3.2959487438201904</v>
      </c>
      <c r="E23" s="228">
        <v>3.6011290550231934</v>
      </c>
      <c r="F23" s="228">
        <v>3.4790570735931396</v>
      </c>
      <c r="G23" s="228">
        <v>3.4790570735931396</v>
      </c>
      <c r="H23" s="228">
        <v>3.3569848537445068</v>
      </c>
      <c r="I23" s="228">
        <v>3.2959487438201904</v>
      </c>
      <c r="J23" s="228">
        <v>2.8686962127685547</v>
      </c>
      <c r="K23" s="228">
        <v>3.9063096046447754</v>
      </c>
      <c r="L23" s="228">
        <v>3.7842373847961426</v>
      </c>
      <c r="M23" s="228">
        <v>3.4790570735931396</v>
      </c>
      <c r="N23" s="228">
        <v>4.150454044342041</v>
      </c>
      <c r="O23" s="228">
        <v>3.3569848537445068</v>
      </c>
      <c r="P23" s="228">
        <v>3.9063096046447754</v>
      </c>
      <c r="Q23" s="228">
        <v>3.234912633895874</v>
      </c>
      <c r="R23" s="228">
        <v>3.1738765239715576</v>
      </c>
      <c r="S23" s="228">
        <v>3.9673457145690918</v>
      </c>
      <c r="T23" s="228">
        <v>3.6011290550231934</v>
      </c>
      <c r="U23" s="228">
        <v>3.3569848537445068</v>
      </c>
      <c r="V23" s="228"/>
      <c r="W23" s="228">
        <v>3.7232012748718262</v>
      </c>
      <c r="X23" s="228">
        <v>3.845273494720459</v>
      </c>
      <c r="Y23" s="228">
        <v>4.3335623741149902</v>
      </c>
      <c r="Z23" s="228">
        <v>3.1738765239715576</v>
      </c>
      <c r="AA23" s="228">
        <v>4.150454044342041</v>
      </c>
      <c r="AB23" s="228">
        <v>3.7842373847961426</v>
      </c>
      <c r="AC23" s="228">
        <v>3.845273494720459</v>
      </c>
      <c r="AD23" s="228">
        <v>4.0283818244934082</v>
      </c>
      <c r="AE23" s="228">
        <v>3.3569848537445068</v>
      </c>
      <c r="AF23" s="228">
        <v>3.5400931835174561</v>
      </c>
      <c r="AG23" s="228">
        <v>3.5400931835174561</v>
      </c>
    </row>
    <row r="24" spans="1:33">
      <c r="A24">
        <f t="shared" si="1"/>
        <v>410</v>
      </c>
      <c r="B24" s="228">
        <v>4.5166707038879395</v>
      </c>
      <c r="C24" s="228">
        <v>4.3335623741149902</v>
      </c>
      <c r="D24" s="228">
        <v>3.9063096046447754</v>
      </c>
      <c r="E24" s="228">
        <v>4.150454044342041</v>
      </c>
      <c r="F24" s="228">
        <v>4.0283818244934082</v>
      </c>
      <c r="G24" s="228">
        <v>4.3945984840393066</v>
      </c>
      <c r="H24" s="228">
        <v>4.3335623741149902</v>
      </c>
      <c r="I24" s="228">
        <v>4.0894179344177246</v>
      </c>
      <c r="J24" s="228">
        <v>3.6621651649475098</v>
      </c>
      <c r="K24" s="228">
        <v>4.0283818244934082</v>
      </c>
      <c r="L24" s="228">
        <v>4.8218507766723633</v>
      </c>
      <c r="M24" s="228">
        <v>4.455634593963623</v>
      </c>
      <c r="N24" s="228">
        <v>3.9673457145690918</v>
      </c>
      <c r="O24" s="228">
        <v>3.9673457145690918</v>
      </c>
      <c r="P24" s="228">
        <v>4.8828868865966797</v>
      </c>
      <c r="Q24" s="228">
        <v>4.0894179344177246</v>
      </c>
      <c r="R24" s="228">
        <v>4.150454044342041</v>
      </c>
      <c r="S24" s="228">
        <v>4.0894179344177246</v>
      </c>
      <c r="T24" s="228">
        <v>4.3335623741149902</v>
      </c>
      <c r="U24" s="228">
        <v>4.3945984840393066</v>
      </c>
      <c r="V24" s="228"/>
      <c r="W24" s="228">
        <v>3.9673457145690918</v>
      </c>
      <c r="X24" s="228">
        <v>4.9439229965209961</v>
      </c>
      <c r="Y24" s="228">
        <v>4.6997785568237305</v>
      </c>
      <c r="Z24" s="228">
        <v>4.2114901542663574</v>
      </c>
      <c r="AA24" s="228">
        <v>4.2114901542663574</v>
      </c>
      <c r="AB24" s="228">
        <v>4.455634593963623</v>
      </c>
      <c r="AC24" s="228">
        <v>4.8828868865966797</v>
      </c>
      <c r="AD24" s="228">
        <v>3.9673457145690918</v>
      </c>
      <c r="AE24" s="228">
        <v>4.2114901542663574</v>
      </c>
      <c r="AF24" s="228">
        <v>4.5166707038879395</v>
      </c>
      <c r="AG24" s="228">
        <v>4.3945984840393066</v>
      </c>
    </row>
    <row r="25" spans="1:33">
      <c r="A25">
        <f t="shared" si="1"/>
        <v>415</v>
      </c>
      <c r="B25" s="228">
        <v>5.3101396560668945</v>
      </c>
      <c r="C25" s="228">
        <v>5.1880674362182617</v>
      </c>
      <c r="D25" s="228">
        <v>5.3101396560668945</v>
      </c>
      <c r="E25" s="228">
        <v>4.0894179344177246</v>
      </c>
      <c r="F25" s="228">
        <v>5.3711757659912109</v>
      </c>
      <c r="G25" s="228">
        <v>4.7608146667480469</v>
      </c>
      <c r="H25" s="228">
        <v>5.8594646453857422</v>
      </c>
      <c r="I25" s="228">
        <v>5.2491035461425781</v>
      </c>
      <c r="J25" s="228">
        <v>4.5777063369750977</v>
      </c>
      <c r="K25" s="228">
        <v>4.0283818244934082</v>
      </c>
      <c r="L25" s="228">
        <v>5.8594646453857422</v>
      </c>
      <c r="M25" s="228">
        <v>5.4932479858398437</v>
      </c>
      <c r="N25" s="228">
        <v>4.3945984840393066</v>
      </c>
      <c r="O25" s="228">
        <v>4.9439229965209961</v>
      </c>
      <c r="P25" s="228">
        <v>5.676356315612793</v>
      </c>
      <c r="Q25" s="228">
        <v>5.1880674362182617</v>
      </c>
      <c r="R25" s="228">
        <v>5.1270313262939453</v>
      </c>
      <c r="S25" s="228">
        <v>4.150454044342041</v>
      </c>
      <c r="T25" s="228">
        <v>5.8594646453857422</v>
      </c>
      <c r="U25" s="228">
        <v>5.3101396560668945</v>
      </c>
      <c r="V25" s="228"/>
      <c r="W25" s="228">
        <v>4.9439229965209961</v>
      </c>
      <c r="X25" s="228">
        <v>5.8594646453857422</v>
      </c>
      <c r="Y25" s="228">
        <v>4.7608146667480469</v>
      </c>
      <c r="Z25" s="228">
        <v>5.1880674362182617</v>
      </c>
      <c r="AA25" s="228">
        <v>4.3335623741149902</v>
      </c>
      <c r="AB25" s="228">
        <v>5.9815363883972168</v>
      </c>
      <c r="AC25" s="228">
        <v>5.6153202056884766</v>
      </c>
      <c r="AD25" s="228">
        <v>4.2114901542663574</v>
      </c>
      <c r="AE25" s="228">
        <v>5.2491035461425781</v>
      </c>
      <c r="AF25" s="228">
        <v>5.4932479858398437</v>
      </c>
      <c r="AG25" s="228">
        <v>5.4322118759155273</v>
      </c>
    </row>
    <row r="26" spans="1:33">
      <c r="A26">
        <f t="shared" si="1"/>
        <v>420</v>
      </c>
      <c r="B26" s="228">
        <v>5.0659952163696289</v>
      </c>
      <c r="C26" s="228">
        <v>6.6529335975646973</v>
      </c>
      <c r="D26" s="228">
        <v>6.8360419273376465</v>
      </c>
      <c r="E26" s="228">
        <v>4.3335623741149902</v>
      </c>
      <c r="F26" s="228">
        <v>6.9581141471862793</v>
      </c>
      <c r="G26" s="228">
        <v>4.5777063369750977</v>
      </c>
      <c r="H26" s="228">
        <v>5.9815363883972168</v>
      </c>
      <c r="I26" s="228">
        <v>6.4087891578674316</v>
      </c>
      <c r="J26" s="228">
        <v>6.4087891578674316</v>
      </c>
      <c r="K26" s="228">
        <v>5.0659952163696289</v>
      </c>
      <c r="L26" s="228">
        <v>5.7373924255371094</v>
      </c>
      <c r="M26" s="228">
        <v>5.0049591064453125</v>
      </c>
      <c r="N26" s="228">
        <v>6.2256808280944824</v>
      </c>
      <c r="O26" s="228">
        <v>5.9205002784729004</v>
      </c>
      <c r="P26" s="228">
        <v>5.4932479858398437</v>
      </c>
      <c r="Q26" s="228">
        <v>6.5918974876403809</v>
      </c>
      <c r="R26" s="228">
        <v>6.7139697074890137</v>
      </c>
      <c r="S26" s="228">
        <v>5.3101396560668945</v>
      </c>
      <c r="T26" s="228">
        <v>7.2022581100463867</v>
      </c>
      <c r="U26" s="228">
        <v>6.7750058174133301</v>
      </c>
      <c r="V26" s="228"/>
      <c r="W26" s="228">
        <v>5.4932479858398437</v>
      </c>
      <c r="X26" s="228">
        <v>5.4322118759155273</v>
      </c>
      <c r="Y26" s="228">
        <v>5.676356315612793</v>
      </c>
      <c r="Z26" s="228">
        <v>6.7139697074890137</v>
      </c>
      <c r="AA26" s="228">
        <v>5.8594646453857422</v>
      </c>
      <c r="AB26" s="228">
        <v>7.5074386596679687</v>
      </c>
      <c r="AC26" s="228">
        <v>5.1880674362182617</v>
      </c>
      <c r="AD26" s="228">
        <v>5.9815363883972168</v>
      </c>
      <c r="AE26" s="228">
        <v>6.469825267791748</v>
      </c>
      <c r="AF26" s="228">
        <v>7.0191502571105957</v>
      </c>
      <c r="AG26" s="228">
        <v>6.7750058174133301</v>
      </c>
    </row>
    <row r="27" spans="1:33">
      <c r="A27">
        <f t="shared" si="1"/>
        <v>425</v>
      </c>
      <c r="B27" s="228">
        <v>5.6153202056884766</v>
      </c>
      <c r="C27" s="228">
        <v>7.9346914291381836</v>
      </c>
      <c r="D27" s="228">
        <v>6.1036086082458496</v>
      </c>
      <c r="E27" s="228">
        <v>6.8970780372619629</v>
      </c>
      <c r="F27" s="228">
        <v>6.2867169380187988</v>
      </c>
      <c r="G27" s="228">
        <v>6.469825267791748</v>
      </c>
      <c r="H27" s="228">
        <v>5.4932479858398437</v>
      </c>
      <c r="I27" s="228">
        <v>6.2867169380187988</v>
      </c>
      <c r="J27" s="228">
        <v>7.8126192092895508</v>
      </c>
      <c r="K27" s="228">
        <v>7.690546989440918</v>
      </c>
      <c r="L27" s="228">
        <v>6.164644718170166</v>
      </c>
      <c r="M27" s="228">
        <v>5.3711757659912109</v>
      </c>
      <c r="N27" s="228">
        <v>8.4229803085327148</v>
      </c>
      <c r="O27" s="228">
        <v>7.8126192092895508</v>
      </c>
      <c r="P27" s="228">
        <v>6.5308613777160645</v>
      </c>
      <c r="Q27" s="228">
        <v>8.8502330780029297</v>
      </c>
      <c r="R27" s="228">
        <v>8.2398719787597656</v>
      </c>
      <c r="S27" s="228">
        <v>7.8736553192138672</v>
      </c>
      <c r="T27" s="228">
        <v>6.1036086082458496</v>
      </c>
      <c r="U27" s="228">
        <v>7.9957275390625</v>
      </c>
      <c r="V27" s="228"/>
      <c r="W27" s="228">
        <v>7.5684747695922852</v>
      </c>
      <c r="X27" s="228">
        <v>6.3477530479431152</v>
      </c>
      <c r="Y27" s="228">
        <v>8.4229803085327148</v>
      </c>
      <c r="Z27" s="228">
        <v>7.9346914291381836</v>
      </c>
      <c r="AA27" s="228">
        <v>8.8502330780029297</v>
      </c>
      <c r="AB27" s="228">
        <v>6.7750058174133301</v>
      </c>
      <c r="AC27" s="228">
        <v>6.7750058174133301</v>
      </c>
      <c r="AD27" s="228">
        <v>8.7891969680786133</v>
      </c>
      <c r="AE27" s="228">
        <v>8.3619441986083984</v>
      </c>
      <c r="AF27" s="228">
        <v>8.3619441986083984</v>
      </c>
      <c r="AG27" s="228">
        <v>8.8502330780029297</v>
      </c>
    </row>
    <row r="28" spans="1:33">
      <c r="A28">
        <f t="shared" si="1"/>
        <v>430</v>
      </c>
      <c r="B28" s="228">
        <v>8.9723052978515625</v>
      </c>
      <c r="C28" s="228">
        <v>6.7750058174133301</v>
      </c>
      <c r="D28" s="228">
        <v>6.5308613777160645</v>
      </c>
      <c r="E28" s="228">
        <v>10.131990432739258</v>
      </c>
      <c r="F28" s="228">
        <v>6.2867169380187988</v>
      </c>
      <c r="G28" s="228">
        <v>10.009918212890625</v>
      </c>
      <c r="H28" s="228">
        <v>8.2398719787597656</v>
      </c>
      <c r="I28" s="228">
        <v>6.7139697074890137</v>
      </c>
      <c r="J28" s="228">
        <v>6.8970780372619629</v>
      </c>
      <c r="K28" s="228">
        <v>10.498207092285156</v>
      </c>
      <c r="L28" s="228">
        <v>9.1554126739501953</v>
      </c>
      <c r="M28" s="228">
        <v>8.8502330780029297</v>
      </c>
      <c r="N28" s="228">
        <v>10.742351531982422</v>
      </c>
      <c r="O28" s="228">
        <v>8.3619441986083984</v>
      </c>
      <c r="P28" s="228">
        <v>10.131990432739258</v>
      </c>
      <c r="Q28" s="228">
        <v>8.8502330780029297</v>
      </c>
      <c r="R28" s="228">
        <v>7.5684747695922852</v>
      </c>
      <c r="S28" s="228">
        <v>10.681315422058105</v>
      </c>
      <c r="T28" s="228">
        <v>6.7750058174133301</v>
      </c>
      <c r="U28" s="228">
        <v>6.9581141471862793</v>
      </c>
      <c r="V28" s="228"/>
      <c r="W28" s="228">
        <v>9.8268098831176758</v>
      </c>
      <c r="X28" s="228">
        <v>10.376134872436523</v>
      </c>
      <c r="Y28" s="228">
        <v>11.718929290771484</v>
      </c>
      <c r="Z28" s="228">
        <v>6.9581141471862793</v>
      </c>
      <c r="AA28" s="228">
        <v>11.474784851074219</v>
      </c>
      <c r="AB28" s="228">
        <v>7.2022581100463867</v>
      </c>
      <c r="AC28" s="228">
        <v>10.803387641906738</v>
      </c>
      <c r="AD28" s="228">
        <v>10.925459861755371</v>
      </c>
      <c r="AE28" s="228">
        <v>8.3619441986083984</v>
      </c>
      <c r="AF28" s="228">
        <v>7.8736553192138672</v>
      </c>
      <c r="AG28" s="228">
        <v>9.1554126739501953</v>
      </c>
    </row>
    <row r="29" spans="1:33">
      <c r="A29">
        <f t="shared" si="1"/>
        <v>435</v>
      </c>
      <c r="B29" s="228">
        <v>12.085144996643066</v>
      </c>
      <c r="C29" s="228">
        <v>7.1412224769592285</v>
      </c>
      <c r="D29" s="228">
        <v>10.681315422058105</v>
      </c>
      <c r="E29" s="228">
        <v>11.657893180847168</v>
      </c>
      <c r="F29" s="228">
        <v>10.254062652587891</v>
      </c>
      <c r="G29" s="228">
        <v>12.207217216491699</v>
      </c>
      <c r="H29" s="228">
        <v>12.085144996643066</v>
      </c>
      <c r="I29" s="228">
        <v>9.9488821029663086</v>
      </c>
      <c r="J29" s="228">
        <v>8.4229803085327148</v>
      </c>
      <c r="K29" s="228">
        <v>12.268253326416016</v>
      </c>
      <c r="L29" s="228">
        <v>12.939650535583496</v>
      </c>
      <c r="M29" s="228">
        <v>12.085144996643066</v>
      </c>
      <c r="N29" s="228">
        <v>12.87861442565918</v>
      </c>
      <c r="O29" s="228">
        <v>7.5074386596679687</v>
      </c>
      <c r="P29" s="228">
        <v>13.122758865356445</v>
      </c>
      <c r="Q29" s="228">
        <v>8.7281608581542969</v>
      </c>
      <c r="R29" s="228">
        <v>7.9346914291381836</v>
      </c>
      <c r="S29" s="228">
        <v>12.512397766113281</v>
      </c>
      <c r="T29" s="228">
        <v>10.986495971679687</v>
      </c>
      <c r="U29" s="228">
        <v>7.3243303298950195</v>
      </c>
      <c r="V29" s="228"/>
      <c r="W29" s="228">
        <v>8.9112691879272461</v>
      </c>
      <c r="X29" s="228">
        <v>13.427939414978027</v>
      </c>
      <c r="Y29" s="228">
        <v>13.794156074523926</v>
      </c>
      <c r="Z29" s="228">
        <v>7.5074386596679687</v>
      </c>
      <c r="AA29" s="228">
        <v>13.183794975280762</v>
      </c>
      <c r="AB29" s="228">
        <v>11.657893180847168</v>
      </c>
      <c r="AC29" s="228">
        <v>13.183794975280762</v>
      </c>
      <c r="AD29" s="228">
        <v>12.451361656188965</v>
      </c>
      <c r="AE29" s="228">
        <v>7.8736553192138672</v>
      </c>
      <c r="AF29" s="228">
        <v>7.9957275390625</v>
      </c>
      <c r="AG29" s="228">
        <v>8.7891969680786133</v>
      </c>
    </row>
    <row r="30" spans="1:33">
      <c r="A30">
        <f t="shared" si="1"/>
        <v>440</v>
      </c>
      <c r="B30" s="228">
        <v>13.733119964599609</v>
      </c>
      <c r="C30" s="228">
        <v>11.902036666870117</v>
      </c>
      <c r="D30" s="228">
        <v>14.831768989562988</v>
      </c>
      <c r="E30" s="228">
        <v>13.977264404296875</v>
      </c>
      <c r="F30" s="228">
        <v>14.831768989562988</v>
      </c>
      <c r="G30" s="228">
        <v>14.892805099487305</v>
      </c>
      <c r="H30" s="228">
        <v>14.526588439941406</v>
      </c>
      <c r="I30" s="228">
        <v>14.709696769714355</v>
      </c>
      <c r="J30" s="228">
        <v>13.244831085205078</v>
      </c>
      <c r="K30" s="228">
        <v>14.770732879638672</v>
      </c>
      <c r="L30" s="228">
        <v>15.808346748352051</v>
      </c>
      <c r="M30" s="228">
        <v>13.977264404296875</v>
      </c>
      <c r="N30" s="228">
        <v>14.892805099487305</v>
      </c>
      <c r="O30" s="228">
        <v>10.254062652587891</v>
      </c>
      <c r="P30" s="228">
        <v>15.442130088806152</v>
      </c>
      <c r="Q30" s="228">
        <v>13.366903305053711</v>
      </c>
      <c r="R30" s="228">
        <v>12.87861442565918</v>
      </c>
      <c r="S30" s="228">
        <v>14.892805099487305</v>
      </c>
      <c r="T30" s="228">
        <v>15.014877319335938</v>
      </c>
      <c r="U30" s="228">
        <v>12.207217216491699</v>
      </c>
      <c r="V30" s="228"/>
      <c r="W30" s="228">
        <v>10.131990432739258</v>
      </c>
      <c r="X30" s="228">
        <v>15.625238418579102</v>
      </c>
      <c r="Y30" s="228">
        <v>16.601816177368164</v>
      </c>
      <c r="Z30" s="228">
        <v>12.69550609588623</v>
      </c>
      <c r="AA30" s="228">
        <v>15.442130088806152</v>
      </c>
      <c r="AB30" s="228">
        <v>16.540779113769531</v>
      </c>
      <c r="AC30" s="228">
        <v>15.625238418579102</v>
      </c>
      <c r="AD30" s="228">
        <v>15.014877319335938</v>
      </c>
      <c r="AE30" s="228">
        <v>11.902036666870117</v>
      </c>
      <c r="AF30" s="228">
        <v>12.634469985961914</v>
      </c>
      <c r="AG30" s="228">
        <v>12.756542205810547</v>
      </c>
    </row>
    <row r="31" spans="1:33">
      <c r="A31">
        <f t="shared" si="1"/>
        <v>445</v>
      </c>
      <c r="B31" s="228">
        <v>15.930418968200684</v>
      </c>
      <c r="C31" s="228">
        <v>16.540779113769531</v>
      </c>
      <c r="D31" s="228">
        <v>16.90699577331543</v>
      </c>
      <c r="E31" s="228">
        <v>15.075913429260254</v>
      </c>
      <c r="F31" s="228">
        <v>16.968032836914063</v>
      </c>
      <c r="G31" s="228">
        <v>15.808346748352051</v>
      </c>
      <c r="H31" s="228">
        <v>16.662851333618164</v>
      </c>
      <c r="I31" s="228">
        <v>17.761501312255859</v>
      </c>
      <c r="J31" s="228">
        <v>16.662851333618164</v>
      </c>
      <c r="K31" s="228">
        <v>15.625238418579102</v>
      </c>
      <c r="L31" s="228">
        <v>18.493934631347656</v>
      </c>
      <c r="M31" s="228">
        <v>15.991455078125</v>
      </c>
      <c r="N31" s="228">
        <v>15.869382858276367</v>
      </c>
      <c r="O31" s="228">
        <v>15.625238418579102</v>
      </c>
      <c r="P31" s="228">
        <v>17.456321716308594</v>
      </c>
      <c r="Q31" s="228">
        <v>18.554969787597656</v>
      </c>
      <c r="R31" s="228">
        <v>18.249790191650391</v>
      </c>
      <c r="S31" s="228">
        <v>15.808346748352051</v>
      </c>
      <c r="T31" s="228">
        <v>17.029067993164063</v>
      </c>
      <c r="U31" s="228">
        <v>16.84596061706543</v>
      </c>
      <c r="V31" s="228"/>
      <c r="W31" s="228">
        <v>15.503166198730469</v>
      </c>
      <c r="X31" s="228">
        <v>17.700466156005859</v>
      </c>
      <c r="Y31" s="228">
        <v>17.334249496459961</v>
      </c>
      <c r="Z31" s="228">
        <v>17.212177276611328</v>
      </c>
      <c r="AA31" s="228">
        <v>16.174562454223633</v>
      </c>
      <c r="AB31" s="228">
        <v>18.982223510742187</v>
      </c>
      <c r="AC31" s="228">
        <v>17.273212432861328</v>
      </c>
      <c r="AD31" s="228">
        <v>15.808346748352051</v>
      </c>
      <c r="AE31" s="228">
        <v>17.578393936157227</v>
      </c>
      <c r="AF31" s="228">
        <v>17.944610595703125</v>
      </c>
      <c r="AG31" s="228">
        <v>18.982223510742187</v>
      </c>
    </row>
    <row r="32" spans="1:33">
      <c r="A32">
        <f t="shared" si="1"/>
        <v>450</v>
      </c>
      <c r="B32" s="228">
        <v>17.273212432861328</v>
      </c>
      <c r="C32" s="228">
        <v>17.883573532104492</v>
      </c>
      <c r="D32" s="228">
        <v>18.616006851196289</v>
      </c>
      <c r="E32" s="228">
        <v>16.418706893920898</v>
      </c>
      <c r="F32" s="228">
        <v>18.860151290893555</v>
      </c>
      <c r="G32" s="228">
        <v>16.418706893920898</v>
      </c>
      <c r="H32" s="228">
        <v>18.310825347900391</v>
      </c>
      <c r="I32" s="228">
        <v>19.592584609985352</v>
      </c>
      <c r="J32" s="228">
        <v>18.371862411499023</v>
      </c>
      <c r="K32" s="228">
        <v>17.456321716308594</v>
      </c>
      <c r="L32" s="228">
        <v>18.799114227294922</v>
      </c>
      <c r="M32" s="228">
        <v>17.456321716308594</v>
      </c>
      <c r="N32" s="228">
        <v>18.554969787597656</v>
      </c>
      <c r="O32" s="228">
        <v>18.066682815551758</v>
      </c>
      <c r="P32" s="228">
        <v>18.188755035400391</v>
      </c>
      <c r="Q32" s="228">
        <v>20.508125305175781</v>
      </c>
      <c r="R32" s="228">
        <v>19.714656829833984</v>
      </c>
      <c r="S32" s="228">
        <v>18.005645751953125</v>
      </c>
      <c r="T32" s="228">
        <v>19.653619766235352</v>
      </c>
      <c r="U32" s="228">
        <v>18.188755035400391</v>
      </c>
      <c r="V32" s="228"/>
      <c r="W32" s="228">
        <v>18.860151290893555</v>
      </c>
      <c r="X32" s="228">
        <v>18.554969787597656</v>
      </c>
      <c r="Y32" s="228">
        <v>19.226367950439453</v>
      </c>
      <c r="Z32" s="228">
        <v>18.677042007446289</v>
      </c>
      <c r="AA32" s="228">
        <v>19.775691986083984</v>
      </c>
      <c r="AB32" s="228">
        <v>21.240558624267578</v>
      </c>
      <c r="AC32" s="228">
        <v>18.127717971801758</v>
      </c>
      <c r="AD32" s="228">
        <v>19.592584609985352</v>
      </c>
      <c r="AE32" s="228">
        <v>19.592584609985352</v>
      </c>
      <c r="AF32" s="228">
        <v>19.836729049682617</v>
      </c>
      <c r="AG32" s="228">
        <v>21.240558624267578</v>
      </c>
    </row>
    <row r="33" spans="1:33">
      <c r="A33">
        <f t="shared" si="1"/>
        <v>455</v>
      </c>
      <c r="B33" s="228">
        <v>20.325017929077148</v>
      </c>
      <c r="C33" s="228">
        <v>21.362630844116211</v>
      </c>
      <c r="D33" s="228">
        <v>21.118486404418945</v>
      </c>
      <c r="E33" s="228">
        <v>21.362630844116211</v>
      </c>
      <c r="F33" s="228">
        <v>21.301593780517578</v>
      </c>
      <c r="G33" s="228">
        <v>21.301593780517578</v>
      </c>
      <c r="H33" s="228">
        <v>21.240558624267578</v>
      </c>
      <c r="I33" s="228">
        <v>21.179521560668945</v>
      </c>
      <c r="J33" s="228">
        <v>21.118486404418945</v>
      </c>
      <c r="K33" s="228">
        <v>22.827497482299805</v>
      </c>
      <c r="L33" s="228">
        <v>20.752269744873047</v>
      </c>
      <c r="M33" s="228">
        <v>20.447090148925781</v>
      </c>
      <c r="N33" s="228">
        <v>22.705425262451172</v>
      </c>
      <c r="O33" s="228">
        <v>21.057449340820313</v>
      </c>
      <c r="P33" s="228">
        <v>21.728847503662109</v>
      </c>
      <c r="Q33" s="228">
        <v>23.865110397338867</v>
      </c>
      <c r="R33" s="228">
        <v>23.010604858398438</v>
      </c>
      <c r="S33" s="228">
        <v>23.254749298095703</v>
      </c>
      <c r="T33" s="228">
        <v>22.461280822753906</v>
      </c>
      <c r="U33" s="228">
        <v>21.789882659912109</v>
      </c>
      <c r="V33" s="228"/>
      <c r="W33" s="228">
        <v>22.095064163208008</v>
      </c>
      <c r="X33" s="228">
        <v>22.644388198852539</v>
      </c>
      <c r="Y33" s="228">
        <v>25.024795532226563</v>
      </c>
      <c r="Z33" s="228">
        <v>22.339208602905273</v>
      </c>
      <c r="AA33" s="228">
        <v>24.597543716430664</v>
      </c>
      <c r="AB33" s="228">
        <v>23.254749298095703</v>
      </c>
      <c r="AC33" s="228">
        <v>23.07164192199707</v>
      </c>
      <c r="AD33" s="228">
        <v>24.536506652832031</v>
      </c>
      <c r="AE33" s="228">
        <v>23.13267707824707</v>
      </c>
      <c r="AF33" s="228">
        <v>23.926145553588867</v>
      </c>
      <c r="AG33" s="228">
        <v>25.146867752075195</v>
      </c>
    </row>
    <row r="34" spans="1:33">
      <c r="A34">
        <f t="shared" si="1"/>
        <v>460</v>
      </c>
      <c r="B34" s="228">
        <v>23.804073333740234</v>
      </c>
      <c r="C34" s="228">
        <v>22.949569702148438</v>
      </c>
      <c r="D34" s="228">
        <v>23.193714141845703</v>
      </c>
      <c r="E34" s="228">
        <v>22.278171539306641</v>
      </c>
      <c r="F34" s="228">
        <v>22.461280822753906</v>
      </c>
      <c r="G34" s="228">
        <v>23.376821517944336</v>
      </c>
      <c r="H34" s="228">
        <v>23.620965957641602</v>
      </c>
      <c r="I34" s="228">
        <v>22.156099319458008</v>
      </c>
      <c r="J34" s="228">
        <v>22.827497482299805</v>
      </c>
      <c r="K34" s="228">
        <v>23.437858581542969</v>
      </c>
      <c r="L34" s="228">
        <v>25.452049255371094</v>
      </c>
      <c r="M34" s="228">
        <v>23.010604858398438</v>
      </c>
      <c r="N34" s="228">
        <v>21.545738220214844</v>
      </c>
      <c r="O34" s="228">
        <v>23.682001113891602</v>
      </c>
      <c r="P34" s="228">
        <v>25.513084411621094</v>
      </c>
      <c r="Q34" s="228">
        <v>25.268939971923828</v>
      </c>
      <c r="R34" s="228">
        <v>24.292362213134766</v>
      </c>
      <c r="S34" s="228">
        <v>23.07164192199707</v>
      </c>
      <c r="T34" s="228">
        <v>23.437858581542969</v>
      </c>
      <c r="U34" s="228">
        <v>23.010604858398438</v>
      </c>
      <c r="V34" s="228"/>
      <c r="W34" s="228">
        <v>24.536506652832031</v>
      </c>
      <c r="X34" s="228">
        <v>25.757228851318359</v>
      </c>
      <c r="Y34" s="228">
        <v>25.696193695068359</v>
      </c>
      <c r="Z34" s="228">
        <v>23.437858581542969</v>
      </c>
      <c r="AA34" s="228">
        <v>23.376821517944336</v>
      </c>
      <c r="AB34" s="228">
        <v>24.90272331237793</v>
      </c>
      <c r="AC34" s="228">
        <v>25.024795532226563</v>
      </c>
      <c r="AD34" s="228">
        <v>23.682001113891602</v>
      </c>
      <c r="AE34" s="228">
        <v>25.085832595825195</v>
      </c>
      <c r="AF34" s="228">
        <v>25.146867752075195</v>
      </c>
      <c r="AG34" s="228">
        <v>27.038986206054688</v>
      </c>
    </row>
    <row r="35" spans="1:33">
      <c r="A35">
        <f t="shared" ref="A35:A66" si="2">A34+A$1</f>
        <v>465</v>
      </c>
      <c r="B35" s="228">
        <v>25.696193695068359</v>
      </c>
      <c r="C35" s="228">
        <v>24.780651092529297</v>
      </c>
      <c r="D35" s="228">
        <v>27.832456588745117</v>
      </c>
      <c r="E35" s="228">
        <v>25.207904815673828</v>
      </c>
      <c r="F35" s="228">
        <v>26.855878829956055</v>
      </c>
      <c r="G35" s="228">
        <v>24.90272331237793</v>
      </c>
      <c r="H35" s="228">
        <v>26.733806610107422</v>
      </c>
      <c r="I35" s="228">
        <v>29.175249099731445</v>
      </c>
      <c r="J35" s="228">
        <v>27.10002326965332</v>
      </c>
      <c r="K35" s="228">
        <v>24.90272331237793</v>
      </c>
      <c r="L35" s="228">
        <v>30.090791702270508</v>
      </c>
      <c r="M35" s="228">
        <v>25.696193695068359</v>
      </c>
      <c r="N35" s="228">
        <v>23.9871826171875</v>
      </c>
      <c r="O35" s="228">
        <v>26.611734390258789</v>
      </c>
      <c r="P35" s="228">
        <v>27.222095489501953</v>
      </c>
      <c r="Q35" s="228">
        <v>29.846647262573242</v>
      </c>
      <c r="R35" s="228">
        <v>27.405202865600586</v>
      </c>
      <c r="S35" s="228">
        <v>24.353399276733398</v>
      </c>
      <c r="T35" s="228">
        <v>27.16105842590332</v>
      </c>
      <c r="U35" s="228">
        <v>25.085832595825195</v>
      </c>
      <c r="V35" s="228"/>
      <c r="W35" s="228">
        <v>28.442817687988281</v>
      </c>
      <c r="X35" s="228">
        <v>27.038986206054688</v>
      </c>
      <c r="Y35" s="228">
        <v>26.916913986206055</v>
      </c>
      <c r="Z35" s="228">
        <v>26.611734390258789</v>
      </c>
      <c r="AA35" s="228">
        <v>27.222095489501953</v>
      </c>
      <c r="AB35" s="228">
        <v>31.555656433105469</v>
      </c>
      <c r="AC35" s="228">
        <v>25.879301071166992</v>
      </c>
      <c r="AD35" s="228">
        <v>27.588312149047852</v>
      </c>
      <c r="AE35" s="228">
        <v>27.466239929199219</v>
      </c>
      <c r="AF35" s="228">
        <v>26.794841766357422</v>
      </c>
      <c r="AG35" s="228">
        <v>29.114213943481445</v>
      </c>
    </row>
    <row r="36" spans="1:33">
      <c r="A36">
        <f t="shared" si="2"/>
        <v>470</v>
      </c>
      <c r="B36" s="228">
        <v>27.771419525146484</v>
      </c>
      <c r="C36" s="228">
        <v>30.090791702270508</v>
      </c>
      <c r="D36" s="228">
        <v>31.06736946105957</v>
      </c>
      <c r="E36" s="228">
        <v>32.776378631591797</v>
      </c>
      <c r="F36" s="228">
        <v>31.006332397460938</v>
      </c>
      <c r="G36" s="228">
        <v>30.640115737915039</v>
      </c>
      <c r="H36" s="228">
        <v>30.884260177612305</v>
      </c>
      <c r="I36" s="228">
        <v>34.851604461669922</v>
      </c>
      <c r="J36" s="228">
        <v>31.189441680908203</v>
      </c>
      <c r="K36" s="228">
        <v>32.227054595947266</v>
      </c>
      <c r="L36" s="228">
        <v>29.541465759277344</v>
      </c>
      <c r="M36" s="228">
        <v>29.968719482421875</v>
      </c>
      <c r="N36" s="228">
        <v>33.386741638183594</v>
      </c>
      <c r="O36" s="228">
        <v>31.494621276855469</v>
      </c>
      <c r="P36" s="228">
        <v>29.053176879882812</v>
      </c>
      <c r="Q36" s="228">
        <v>36.987869262695313</v>
      </c>
      <c r="R36" s="228">
        <v>36.133365631103516</v>
      </c>
      <c r="S36" s="228">
        <v>32.654308319091797</v>
      </c>
      <c r="T36" s="228">
        <v>33.142597198486328</v>
      </c>
      <c r="U36" s="228">
        <v>31.677728652954102</v>
      </c>
      <c r="V36" s="228"/>
      <c r="W36" s="228">
        <v>34.119171142578125</v>
      </c>
      <c r="X36" s="228">
        <v>30.457008361816406</v>
      </c>
      <c r="Y36" s="228">
        <v>34.485389709472656</v>
      </c>
      <c r="Z36" s="228">
        <v>32.837413787841797</v>
      </c>
      <c r="AA36" s="228">
        <v>36.377510070800781</v>
      </c>
      <c r="AB36" s="228">
        <v>35.034713745117187</v>
      </c>
      <c r="AC36" s="228">
        <v>30.884260177612305</v>
      </c>
      <c r="AD36" s="228">
        <v>36.438545227050781</v>
      </c>
      <c r="AE36" s="228">
        <v>35.034713745117187</v>
      </c>
      <c r="AF36" s="228">
        <v>35.278858184814453</v>
      </c>
      <c r="AG36" s="228">
        <v>38.330661773681641</v>
      </c>
    </row>
    <row r="37" spans="1:33">
      <c r="A37">
        <f t="shared" si="2"/>
        <v>475</v>
      </c>
      <c r="B37" s="228">
        <v>33.569847106933594</v>
      </c>
      <c r="C37" s="228">
        <v>32.898452758789063</v>
      </c>
      <c r="D37" s="228">
        <v>35.156787872314453</v>
      </c>
      <c r="E37" s="228">
        <v>38.086517333984375</v>
      </c>
      <c r="F37" s="228">
        <v>36.682689666748047</v>
      </c>
      <c r="G37" s="228">
        <v>36.621650695800781</v>
      </c>
      <c r="H37" s="228">
        <v>35.645076751708984</v>
      </c>
      <c r="I37" s="228">
        <v>33.081558227539063</v>
      </c>
      <c r="J37" s="228">
        <v>32.288089752197266</v>
      </c>
      <c r="K37" s="228">
        <v>39.246204376220703</v>
      </c>
      <c r="L37" s="228">
        <v>33.813991546630859</v>
      </c>
      <c r="M37" s="228">
        <v>34.973678588867188</v>
      </c>
      <c r="N37" s="228">
        <v>38.879989624023438</v>
      </c>
      <c r="O37" s="228">
        <v>31.98291015625</v>
      </c>
      <c r="P37" s="228">
        <v>35.645076751708984</v>
      </c>
      <c r="Q37" s="228">
        <v>36.133365631103516</v>
      </c>
      <c r="R37" s="228">
        <v>35.88922119140625</v>
      </c>
      <c r="S37" s="228">
        <v>39.124130249023438</v>
      </c>
      <c r="T37" s="228">
        <v>40.405891418457031</v>
      </c>
      <c r="U37" s="228">
        <v>33.630886077880859</v>
      </c>
      <c r="V37" s="228"/>
      <c r="W37" s="228">
        <v>33.752956390380859</v>
      </c>
      <c r="X37" s="228">
        <v>36.926834106445313</v>
      </c>
      <c r="Y37" s="228">
        <v>42.114898681640625</v>
      </c>
      <c r="Z37" s="228">
        <v>34.119171142578125</v>
      </c>
      <c r="AA37" s="228">
        <v>42.786296844482422</v>
      </c>
      <c r="AB37" s="228">
        <v>39.368274688720703</v>
      </c>
      <c r="AC37" s="228">
        <v>37.415122985839844</v>
      </c>
      <c r="AD37" s="228">
        <v>43.518730163574219</v>
      </c>
      <c r="AE37" s="228">
        <v>35.767147064208984</v>
      </c>
      <c r="AF37" s="228">
        <v>37.109939575195313</v>
      </c>
      <c r="AG37" s="228">
        <v>39.795528411865234</v>
      </c>
    </row>
    <row r="38" spans="1:33">
      <c r="A38">
        <f t="shared" si="2"/>
        <v>480</v>
      </c>
      <c r="B38" s="228">
        <v>42.786296844482422</v>
      </c>
      <c r="C38" s="228">
        <v>43.579765319824219</v>
      </c>
      <c r="D38" s="228">
        <v>44.00701904296875</v>
      </c>
      <c r="E38" s="228">
        <v>44.495307922363281</v>
      </c>
      <c r="F38" s="228">
        <v>46.143283843994141</v>
      </c>
      <c r="G38" s="228">
        <v>44.190128326416016</v>
      </c>
      <c r="H38" s="228">
        <v>43.396659851074219</v>
      </c>
      <c r="I38" s="228">
        <v>40.344852447509766</v>
      </c>
      <c r="J38" s="228">
        <v>39.368274688720703</v>
      </c>
      <c r="K38" s="228">
        <v>46.448463439941406</v>
      </c>
      <c r="L38" s="228">
        <v>46.021209716796875</v>
      </c>
      <c r="M38" s="228">
        <v>43.335620880126953</v>
      </c>
      <c r="N38" s="228">
        <v>45.044631958007813</v>
      </c>
      <c r="O38" s="228">
        <v>40.0396728515625</v>
      </c>
      <c r="P38" s="228">
        <v>45.288776397705078</v>
      </c>
      <c r="Q38" s="228">
        <v>40.955215454101563</v>
      </c>
      <c r="R38" s="228">
        <v>39.612419128417969</v>
      </c>
      <c r="S38" s="228">
        <v>45.899139404296875</v>
      </c>
      <c r="T38" s="228">
        <v>48.645763397216797</v>
      </c>
      <c r="U38" s="228">
        <v>42.786296844482422</v>
      </c>
      <c r="V38" s="228"/>
      <c r="W38" s="228">
        <v>40.222782135009766</v>
      </c>
      <c r="X38" s="228">
        <v>46.326389312744141</v>
      </c>
      <c r="Y38" s="228">
        <v>50.049591064453125</v>
      </c>
      <c r="Z38" s="228">
        <v>42.969406127929688</v>
      </c>
      <c r="AA38" s="228">
        <v>48.950942993164063</v>
      </c>
      <c r="AB38" s="228">
        <v>50.476844787597656</v>
      </c>
      <c r="AC38" s="228">
        <v>45.960174560546875</v>
      </c>
      <c r="AD38" s="228">
        <v>49.744411468505859</v>
      </c>
      <c r="AE38" s="228">
        <v>41.809719085693359</v>
      </c>
      <c r="AF38" s="228">
        <v>43.579765319824219</v>
      </c>
      <c r="AG38" s="228">
        <v>42.420082092285156</v>
      </c>
    </row>
    <row r="39" spans="1:33">
      <c r="A39">
        <f t="shared" si="2"/>
        <v>485</v>
      </c>
      <c r="B39" s="228">
        <v>48.279544830322266</v>
      </c>
      <c r="C39" s="228">
        <v>52.368961334228516</v>
      </c>
      <c r="D39" s="228">
        <v>49.378196716308594</v>
      </c>
      <c r="E39" s="228">
        <v>46.143283843994141</v>
      </c>
      <c r="F39" s="228">
        <v>50.965133666992187</v>
      </c>
      <c r="G39" s="228">
        <v>46.387428283691406</v>
      </c>
      <c r="H39" s="228">
        <v>49.500267028808594</v>
      </c>
      <c r="I39" s="228">
        <v>50.110626220703125</v>
      </c>
      <c r="J39" s="228">
        <v>45.105667114257813</v>
      </c>
      <c r="K39" s="228">
        <v>47.791255950927734</v>
      </c>
      <c r="L39" s="228">
        <v>50.537879943847656</v>
      </c>
      <c r="M39" s="228">
        <v>48.340579986572266</v>
      </c>
      <c r="N39" s="228">
        <v>46.997787475585937</v>
      </c>
      <c r="O39" s="228">
        <v>50.232700347900391</v>
      </c>
      <c r="P39" s="228">
        <v>50.232700347900391</v>
      </c>
      <c r="Q39" s="228">
        <v>49.317157745361328</v>
      </c>
      <c r="R39" s="228">
        <v>50.232700347900391</v>
      </c>
      <c r="S39" s="228">
        <v>47.547111511230469</v>
      </c>
      <c r="T39" s="228">
        <v>52.368961334228516</v>
      </c>
      <c r="U39" s="228">
        <v>51.392387390136719</v>
      </c>
      <c r="V39" s="228"/>
      <c r="W39" s="228">
        <v>51.758602142333984</v>
      </c>
      <c r="X39" s="228">
        <v>51.697566986083984</v>
      </c>
      <c r="Y39" s="228">
        <v>51.026168823242187</v>
      </c>
      <c r="Z39" s="228">
        <v>51.209278106689453</v>
      </c>
      <c r="AA39" s="228">
        <v>49.073013305664063</v>
      </c>
      <c r="AB39" s="228">
        <v>54.932479858398438</v>
      </c>
      <c r="AC39" s="228">
        <v>49.622337341308594</v>
      </c>
      <c r="AD39" s="228">
        <v>49.744411468505859</v>
      </c>
      <c r="AE39" s="228">
        <v>52.00274658203125</v>
      </c>
      <c r="AF39" s="228">
        <v>53.345539093017578</v>
      </c>
      <c r="AG39" s="228">
        <v>52.613105773925781</v>
      </c>
    </row>
    <row r="40" spans="1:33">
      <c r="A40">
        <f t="shared" si="2"/>
        <v>490</v>
      </c>
      <c r="B40" s="228">
        <v>44.800487518310547</v>
      </c>
      <c r="C40" s="228">
        <v>50.598915100097656</v>
      </c>
      <c r="D40" s="228">
        <v>49.134052276611328</v>
      </c>
      <c r="E40" s="228">
        <v>45.471885681152344</v>
      </c>
      <c r="F40" s="228">
        <v>49.866481781005859</v>
      </c>
      <c r="G40" s="228">
        <v>43.518730163574219</v>
      </c>
      <c r="H40" s="228">
        <v>45.654994964599609</v>
      </c>
      <c r="I40" s="228">
        <v>49.378196716308594</v>
      </c>
      <c r="J40" s="228">
        <v>44.800487518310547</v>
      </c>
      <c r="K40" s="228">
        <v>46.875717163085937</v>
      </c>
      <c r="L40" s="228">
        <v>46.814678192138672</v>
      </c>
      <c r="M40" s="228">
        <v>44.00701904296875</v>
      </c>
      <c r="N40" s="228">
        <v>46.204319000244141</v>
      </c>
      <c r="O40" s="228">
        <v>48.706798553466797</v>
      </c>
      <c r="P40" s="228">
        <v>45.777065277099609</v>
      </c>
      <c r="Q40" s="228">
        <v>48.157474517822266</v>
      </c>
      <c r="R40" s="228">
        <v>51.209278106689453</v>
      </c>
      <c r="S40" s="228">
        <v>46.997787475585937</v>
      </c>
      <c r="T40" s="228">
        <v>50.904098510742187</v>
      </c>
      <c r="U40" s="228">
        <v>50.232700347900391</v>
      </c>
      <c r="V40" s="228"/>
      <c r="W40" s="228">
        <v>51.026168823242187</v>
      </c>
      <c r="X40" s="228">
        <v>46.326389312744141</v>
      </c>
      <c r="Y40" s="228">
        <v>49.988555908203125</v>
      </c>
      <c r="Z40" s="228">
        <v>49.561302185058594</v>
      </c>
      <c r="AA40" s="228">
        <v>49.134052276611328</v>
      </c>
      <c r="AB40" s="228">
        <v>53.345539093017578</v>
      </c>
      <c r="AC40" s="228">
        <v>44.861522674560547</v>
      </c>
      <c r="AD40" s="228">
        <v>49.011978149414063</v>
      </c>
      <c r="AE40" s="228">
        <v>51.819637298583984</v>
      </c>
      <c r="AF40" s="228">
        <v>53.345539093017578</v>
      </c>
      <c r="AG40" s="228">
        <v>54.200046539306641</v>
      </c>
    </row>
    <row r="41" spans="1:33">
      <c r="A41">
        <f t="shared" si="2"/>
        <v>495</v>
      </c>
      <c r="B41" s="228">
        <v>46.570533752441406</v>
      </c>
      <c r="C41" s="228">
        <v>50.904098510742187</v>
      </c>
      <c r="D41" s="228">
        <v>46.387428283691406</v>
      </c>
      <c r="E41" s="228">
        <v>48.706798553466797</v>
      </c>
      <c r="F41" s="228">
        <v>48.157474517822266</v>
      </c>
      <c r="G41" s="228">
        <v>48.401618957519531</v>
      </c>
      <c r="H41" s="228">
        <v>46.021209716796875</v>
      </c>
      <c r="I41" s="228">
        <v>47.425041198730469</v>
      </c>
      <c r="J41" s="228">
        <v>45.593955993652344</v>
      </c>
      <c r="K41" s="228">
        <v>47.486076354980469</v>
      </c>
      <c r="L41" s="228">
        <v>47.364002227783203</v>
      </c>
      <c r="M41" s="228">
        <v>46.997787475585937</v>
      </c>
      <c r="N41" s="228">
        <v>43.152515411376953</v>
      </c>
      <c r="O41" s="228">
        <v>49.378196716308594</v>
      </c>
      <c r="P41" s="228">
        <v>48.584724426269531</v>
      </c>
      <c r="Q41" s="228">
        <v>50.049591064453125</v>
      </c>
      <c r="R41" s="228">
        <v>51.209278106689453</v>
      </c>
      <c r="S41" s="228">
        <v>47.180896759033203</v>
      </c>
      <c r="T41" s="228">
        <v>49.561302185058594</v>
      </c>
      <c r="U41" s="228">
        <v>51.270313262939453</v>
      </c>
      <c r="V41" s="228"/>
      <c r="W41" s="228">
        <v>50.904098510742187</v>
      </c>
      <c r="X41" s="228">
        <v>50.598915100097656</v>
      </c>
      <c r="Y41" s="228">
        <v>52.552070617675781</v>
      </c>
      <c r="Z41" s="228">
        <v>50.476844787597656</v>
      </c>
      <c r="AA41" s="228">
        <v>47.730220794677734</v>
      </c>
      <c r="AB41" s="228">
        <v>51.636531829833984</v>
      </c>
      <c r="AC41" s="228">
        <v>51.087203979492187</v>
      </c>
      <c r="AD41" s="228">
        <v>47.364002227783203</v>
      </c>
      <c r="AE41" s="228">
        <v>52.491035461425781</v>
      </c>
      <c r="AF41" s="228">
        <v>54.200046539306641</v>
      </c>
      <c r="AG41" s="228">
        <v>54.566261291503906</v>
      </c>
    </row>
    <row r="42" spans="1:33">
      <c r="A42">
        <f t="shared" si="2"/>
        <v>500</v>
      </c>
      <c r="B42" s="228">
        <v>49.011978149414063</v>
      </c>
      <c r="C42" s="228">
        <v>51.636531829833984</v>
      </c>
      <c r="D42" s="228">
        <v>48.706798553466797</v>
      </c>
      <c r="E42" s="228">
        <v>44.373233795166016</v>
      </c>
      <c r="F42" s="228">
        <v>48.889907836914063</v>
      </c>
      <c r="G42" s="228">
        <v>45.044631958007813</v>
      </c>
      <c r="H42" s="228">
        <v>51.575492858886719</v>
      </c>
      <c r="I42" s="228">
        <v>47.241931915283203</v>
      </c>
      <c r="J42" s="228">
        <v>42.420082092285156</v>
      </c>
      <c r="K42" s="228">
        <v>40.527961730957031</v>
      </c>
      <c r="L42" s="228">
        <v>52.674144744873047</v>
      </c>
      <c r="M42" s="228">
        <v>49.378196716308594</v>
      </c>
      <c r="N42" s="228">
        <v>37.048904418945313</v>
      </c>
      <c r="O42" s="228">
        <v>51.331348419189453</v>
      </c>
      <c r="P42" s="228">
        <v>50.843059539794922</v>
      </c>
      <c r="Q42" s="228">
        <v>50.110626220703125</v>
      </c>
      <c r="R42" s="228">
        <v>51.087203979492187</v>
      </c>
      <c r="S42" s="228">
        <v>40.161746978759766</v>
      </c>
      <c r="T42" s="228">
        <v>51.392387390136719</v>
      </c>
      <c r="U42" s="228">
        <v>51.88067626953125</v>
      </c>
      <c r="V42" s="228"/>
      <c r="W42" s="228">
        <v>53.223468780517578</v>
      </c>
      <c r="X42" s="228">
        <v>51.88067626953125</v>
      </c>
      <c r="Y42" s="228">
        <v>44.373233795166016</v>
      </c>
      <c r="Z42" s="228">
        <v>49.927520751953125</v>
      </c>
      <c r="AA42" s="228">
        <v>41.687648773193359</v>
      </c>
      <c r="AB42" s="228">
        <v>51.94171142578125</v>
      </c>
      <c r="AC42" s="228">
        <v>49.317157745361328</v>
      </c>
      <c r="AD42" s="228">
        <v>42.053863525390625</v>
      </c>
      <c r="AE42" s="228">
        <v>53.467613220214844</v>
      </c>
      <c r="AF42" s="228">
        <v>54.810405731201172</v>
      </c>
      <c r="AG42" s="228">
        <v>55.848018646240234</v>
      </c>
    </row>
    <row r="43" spans="1:33">
      <c r="A43">
        <f t="shared" si="2"/>
        <v>505</v>
      </c>
      <c r="B43" s="228">
        <v>42.969406127929688</v>
      </c>
      <c r="C43" s="228">
        <v>47.119857788085937</v>
      </c>
      <c r="D43" s="228">
        <v>49.744411468505859</v>
      </c>
      <c r="E43" s="228">
        <v>36.743724822998047</v>
      </c>
      <c r="F43" s="228">
        <v>49.927520751953125</v>
      </c>
      <c r="G43" s="228">
        <v>38.330661773681641</v>
      </c>
      <c r="H43" s="228">
        <v>48.889907836914063</v>
      </c>
      <c r="I43" s="228">
        <v>47.974365234375</v>
      </c>
      <c r="J43" s="228">
        <v>43.457695007324219</v>
      </c>
      <c r="K43" s="228">
        <v>36.255435943603516</v>
      </c>
      <c r="L43" s="228">
        <v>44.983596801757813</v>
      </c>
      <c r="M43" s="228">
        <v>44.739452362060547</v>
      </c>
      <c r="N43" s="228">
        <v>35.88922119140625</v>
      </c>
      <c r="O43" s="228">
        <v>44.983596801757813</v>
      </c>
      <c r="P43" s="228">
        <v>43.335620880126953</v>
      </c>
      <c r="Q43" s="228">
        <v>44.373233795166016</v>
      </c>
      <c r="R43" s="228">
        <v>46.936752319335937</v>
      </c>
      <c r="S43" s="228">
        <v>36.316471099853516</v>
      </c>
      <c r="T43" s="228">
        <v>51.636531829833984</v>
      </c>
      <c r="U43" s="228">
        <v>46.753643035888672</v>
      </c>
      <c r="V43" s="228"/>
      <c r="W43" s="228">
        <v>45.716030120849609</v>
      </c>
      <c r="X43" s="228">
        <v>45.105667114257813</v>
      </c>
      <c r="Y43" s="228">
        <v>39.612419128417969</v>
      </c>
      <c r="Z43" s="228">
        <v>45.654994964599609</v>
      </c>
      <c r="AA43" s="228">
        <v>36.926834106445313</v>
      </c>
      <c r="AB43" s="228">
        <v>53.101394653320313</v>
      </c>
      <c r="AC43" s="228">
        <v>42.664226531982422</v>
      </c>
      <c r="AD43" s="228">
        <v>37.964447021484375</v>
      </c>
      <c r="AE43" s="228">
        <v>46.570533752441406</v>
      </c>
      <c r="AF43" s="228">
        <v>48.828868865966797</v>
      </c>
      <c r="AG43" s="228">
        <v>48.828868865966797</v>
      </c>
    </row>
    <row r="44" spans="1:33">
      <c r="A44">
        <f t="shared" si="2"/>
        <v>510</v>
      </c>
      <c r="B44" s="228">
        <v>38.818950653076172</v>
      </c>
      <c r="C44" s="228">
        <v>50.476844787597656</v>
      </c>
      <c r="D44" s="228">
        <v>50.171665191650391</v>
      </c>
      <c r="E44" s="228">
        <v>32.227054595947266</v>
      </c>
      <c r="F44" s="228">
        <v>51.514457702636719</v>
      </c>
      <c r="G44" s="228">
        <v>34.241245269775391</v>
      </c>
      <c r="H44" s="228">
        <v>43.94598388671875</v>
      </c>
      <c r="I44" s="228">
        <v>46.570533752441406</v>
      </c>
      <c r="J44" s="228">
        <v>49.927520751953125</v>
      </c>
      <c r="K44" s="228">
        <v>35.767147064208984</v>
      </c>
      <c r="L44" s="228">
        <v>40.466926574707031</v>
      </c>
      <c r="M44" s="228">
        <v>39.368274688720703</v>
      </c>
      <c r="N44" s="228">
        <v>37.842372894287109</v>
      </c>
      <c r="O44" s="228">
        <v>46.570533752441406</v>
      </c>
      <c r="P44" s="228">
        <v>40.0396728515625</v>
      </c>
      <c r="Q44" s="228">
        <v>50.782024383544922</v>
      </c>
      <c r="R44" s="228">
        <v>50.904098510742187</v>
      </c>
      <c r="S44" s="228">
        <v>35.584037780761719</v>
      </c>
      <c r="T44" s="228">
        <v>51.209278106689453</v>
      </c>
      <c r="U44" s="228">
        <v>50.354770660400391</v>
      </c>
      <c r="V44" s="228"/>
      <c r="W44" s="228">
        <v>44.800487518310547</v>
      </c>
      <c r="X44" s="228">
        <v>39.9176025390625</v>
      </c>
      <c r="Y44" s="228">
        <v>38.269626617431641</v>
      </c>
      <c r="Z44" s="228">
        <v>49.744411468505859</v>
      </c>
      <c r="AA44" s="228">
        <v>37.170978546142578</v>
      </c>
      <c r="AB44" s="228">
        <v>54.077972412109375</v>
      </c>
      <c r="AC44" s="228">
        <v>37.109939575195313</v>
      </c>
      <c r="AD44" s="228">
        <v>38.696880340576172</v>
      </c>
      <c r="AE44" s="228">
        <v>49.134052276611328</v>
      </c>
      <c r="AF44" s="228">
        <v>50.904098510742187</v>
      </c>
      <c r="AG44" s="228">
        <v>50.293735504150391</v>
      </c>
    </row>
    <row r="45" spans="1:33">
      <c r="A45">
        <f t="shared" si="2"/>
        <v>515</v>
      </c>
      <c r="B45" s="228">
        <v>30.579080581665039</v>
      </c>
      <c r="C45" s="228">
        <v>51.636531829833984</v>
      </c>
      <c r="D45" s="228">
        <v>42.114898681640625</v>
      </c>
      <c r="E45" s="228">
        <v>36.194400787353516</v>
      </c>
      <c r="F45" s="228">
        <v>43.88494873046875</v>
      </c>
      <c r="G45" s="228">
        <v>31.799800872802734</v>
      </c>
      <c r="H45" s="228">
        <v>31.616693496704102</v>
      </c>
      <c r="I45" s="228">
        <v>41.565574645996094</v>
      </c>
      <c r="J45" s="228">
        <v>47.669185638427734</v>
      </c>
      <c r="K45" s="228">
        <v>39.246204376220703</v>
      </c>
      <c r="L45" s="228">
        <v>34.424354553222656</v>
      </c>
      <c r="M45" s="228">
        <v>28.747997283935547</v>
      </c>
      <c r="N45" s="228">
        <v>44.922561645507813</v>
      </c>
      <c r="O45" s="228">
        <v>50.659954071044922</v>
      </c>
      <c r="P45" s="228">
        <v>32.410163879394531</v>
      </c>
      <c r="Q45" s="228">
        <v>52.735179901123047</v>
      </c>
      <c r="R45" s="228">
        <v>51.819637298583984</v>
      </c>
      <c r="S45" s="228">
        <v>40.344852447509766</v>
      </c>
      <c r="T45" s="228">
        <v>40.222782135009766</v>
      </c>
      <c r="U45" s="228">
        <v>51.087203979492187</v>
      </c>
      <c r="V45" s="228"/>
      <c r="W45" s="228">
        <v>51.636531829833984</v>
      </c>
      <c r="X45" s="228">
        <v>30.701152801513672</v>
      </c>
      <c r="Y45" s="228">
        <v>40.1007080078125</v>
      </c>
      <c r="Z45" s="228">
        <v>48.767833709716797</v>
      </c>
      <c r="AA45" s="228">
        <v>45.410850524902344</v>
      </c>
      <c r="AB45" s="228">
        <v>45.410850524902344</v>
      </c>
      <c r="AC45" s="228">
        <v>29.724575042724609</v>
      </c>
      <c r="AD45" s="228">
        <v>45.960174560546875</v>
      </c>
      <c r="AE45" s="228">
        <v>52.857250213623047</v>
      </c>
      <c r="AF45" s="228">
        <v>52.735179901123047</v>
      </c>
      <c r="AG45" s="228">
        <v>54.871440887451172</v>
      </c>
    </row>
    <row r="46" spans="1:33">
      <c r="A46">
        <f t="shared" si="2"/>
        <v>520</v>
      </c>
      <c r="B46" s="228">
        <v>27.95452880859375</v>
      </c>
      <c r="C46" s="228">
        <v>38.696880340576172</v>
      </c>
      <c r="D46" s="228">
        <v>25.329977035522461</v>
      </c>
      <c r="E46" s="228">
        <v>36.743724822998047</v>
      </c>
      <c r="F46" s="228">
        <v>26.428625106811523</v>
      </c>
      <c r="G46" s="228">
        <v>34.485389709472656</v>
      </c>
      <c r="H46" s="228">
        <v>25.818265914916992</v>
      </c>
      <c r="I46" s="228">
        <v>28.992141723632812</v>
      </c>
      <c r="J46" s="228">
        <v>32.593269348144531</v>
      </c>
      <c r="K46" s="228">
        <v>38.391700744628906</v>
      </c>
      <c r="L46" s="228">
        <v>26.855878829956055</v>
      </c>
      <c r="M46" s="228">
        <v>27.344167709350586</v>
      </c>
      <c r="N46" s="228">
        <v>40.527961730957031</v>
      </c>
      <c r="O46" s="228">
        <v>40.344852447509766</v>
      </c>
      <c r="P46" s="228">
        <v>30.029754638671875</v>
      </c>
      <c r="Q46" s="228">
        <v>40.527961730957031</v>
      </c>
      <c r="R46" s="228">
        <v>40.344852447509766</v>
      </c>
      <c r="S46" s="228">
        <v>39.185169219970703</v>
      </c>
      <c r="T46" s="228">
        <v>24.475471496582031</v>
      </c>
      <c r="U46" s="228">
        <v>38.757915496826172</v>
      </c>
      <c r="V46" s="228"/>
      <c r="W46" s="228">
        <v>43.335620880126953</v>
      </c>
      <c r="X46" s="228">
        <v>30.579080581665039</v>
      </c>
      <c r="Y46" s="228">
        <v>40.405891418457031</v>
      </c>
      <c r="Z46" s="228">
        <v>35.584037780761719</v>
      </c>
      <c r="AA46" s="228">
        <v>40.161746978759766</v>
      </c>
      <c r="AB46" s="228">
        <v>27.527275085449219</v>
      </c>
      <c r="AC46" s="228">
        <v>32.288089752197266</v>
      </c>
      <c r="AD46" s="228">
        <v>39.368274688720703</v>
      </c>
      <c r="AE46" s="228">
        <v>41.382469177246094</v>
      </c>
      <c r="AF46" s="228">
        <v>41.016250610351562</v>
      </c>
      <c r="AG46" s="228">
        <v>43.518730163574219</v>
      </c>
    </row>
    <row r="47" spans="1:33">
      <c r="A47">
        <f t="shared" si="2"/>
        <v>525</v>
      </c>
      <c r="B47" s="228">
        <v>31.616693496704102</v>
      </c>
      <c r="C47" s="228">
        <v>22.278171539306641</v>
      </c>
      <c r="D47" s="228">
        <v>24.231327056884766</v>
      </c>
      <c r="E47" s="228">
        <v>31.555656433105469</v>
      </c>
      <c r="F47" s="228">
        <v>23.743038177490234</v>
      </c>
      <c r="G47" s="228">
        <v>32.10498046875</v>
      </c>
      <c r="H47" s="228">
        <v>30.334936141967773</v>
      </c>
      <c r="I47" s="228">
        <v>20.996414184570313</v>
      </c>
      <c r="J47" s="228">
        <v>19.043258666992187</v>
      </c>
      <c r="K47" s="228">
        <v>32.288089752197266</v>
      </c>
      <c r="L47" s="228">
        <v>30.273899078369141</v>
      </c>
      <c r="M47" s="228">
        <v>31.677728652954102</v>
      </c>
      <c r="N47" s="228">
        <v>32.593269348144531</v>
      </c>
      <c r="O47" s="228">
        <v>25.574121475219727</v>
      </c>
      <c r="P47" s="228">
        <v>33.875030517578125</v>
      </c>
      <c r="Q47" s="228">
        <v>23.743038177490234</v>
      </c>
      <c r="R47" s="228">
        <v>23.804073333740234</v>
      </c>
      <c r="S47" s="228">
        <v>32.166019439697266</v>
      </c>
      <c r="T47" s="228">
        <v>25.085832595825195</v>
      </c>
      <c r="U47" s="228">
        <v>22.766460418701172</v>
      </c>
      <c r="V47" s="228"/>
      <c r="W47" s="228">
        <v>28.992141723632812</v>
      </c>
      <c r="X47" s="228">
        <v>34.241245269775391</v>
      </c>
      <c r="Y47" s="228">
        <v>34.912643432617187</v>
      </c>
      <c r="Z47" s="228">
        <v>20.202945709228516</v>
      </c>
      <c r="AA47" s="228">
        <v>33.691921234130859</v>
      </c>
      <c r="AB47" s="228">
        <v>25.024795532226563</v>
      </c>
      <c r="AC47" s="228">
        <v>34.424354553222656</v>
      </c>
      <c r="AD47" s="228">
        <v>33.203632354736328</v>
      </c>
      <c r="AE47" s="228">
        <v>25.696193695068359</v>
      </c>
      <c r="AF47" s="228">
        <v>25.452049255371094</v>
      </c>
      <c r="AG47" s="228">
        <v>27.95452880859375</v>
      </c>
    </row>
    <row r="48" spans="1:33">
      <c r="A48">
        <f t="shared" si="2"/>
        <v>530</v>
      </c>
      <c r="B48" s="228">
        <v>30.457008361816406</v>
      </c>
      <c r="C48" s="228">
        <v>20.93537712097168</v>
      </c>
      <c r="D48" s="228">
        <v>29.785610198974609</v>
      </c>
      <c r="E48" s="228">
        <v>29.358358383178711</v>
      </c>
      <c r="F48" s="228">
        <v>28.809032440185547</v>
      </c>
      <c r="G48" s="228">
        <v>29.114213943481445</v>
      </c>
      <c r="H48" s="228">
        <v>30.273899078369141</v>
      </c>
      <c r="I48" s="228">
        <v>27.344167709350586</v>
      </c>
      <c r="J48" s="228">
        <v>22.583353042602539</v>
      </c>
      <c r="K48" s="228">
        <v>30.640115737915039</v>
      </c>
      <c r="L48" s="228">
        <v>32.654308319091797</v>
      </c>
      <c r="M48" s="228">
        <v>29.968719482421875</v>
      </c>
      <c r="N48" s="228">
        <v>32.776378631591797</v>
      </c>
      <c r="O48" s="228">
        <v>17.883573532104492</v>
      </c>
      <c r="P48" s="228">
        <v>32.593269348144531</v>
      </c>
      <c r="Q48" s="228">
        <v>19.043258666992187</v>
      </c>
      <c r="R48" s="228">
        <v>19.95880126953125</v>
      </c>
      <c r="S48" s="228">
        <v>30.640115737915039</v>
      </c>
      <c r="T48" s="228">
        <v>26.794841766357422</v>
      </c>
      <c r="U48" s="228">
        <v>20.447090148925781</v>
      </c>
      <c r="V48" s="228"/>
      <c r="W48" s="228">
        <v>18.799114227294922</v>
      </c>
      <c r="X48" s="228">
        <v>31.677728652954102</v>
      </c>
      <c r="Y48" s="228">
        <v>33.081558227539063</v>
      </c>
      <c r="Z48" s="228">
        <v>19.16533088684082</v>
      </c>
      <c r="AA48" s="228">
        <v>31.616693496704102</v>
      </c>
      <c r="AB48" s="228">
        <v>30.823225021362305</v>
      </c>
      <c r="AC48" s="228">
        <v>31.12840461730957</v>
      </c>
      <c r="AD48" s="228">
        <v>30.090791702270508</v>
      </c>
      <c r="AE48" s="228">
        <v>18.188755035400391</v>
      </c>
      <c r="AF48" s="228">
        <v>19.470512390136719</v>
      </c>
      <c r="AG48" s="228">
        <v>18.554969787597656</v>
      </c>
    </row>
    <row r="49" spans="1:33">
      <c r="A49">
        <f t="shared" si="2"/>
        <v>535</v>
      </c>
      <c r="B49" s="228">
        <v>27.038986206054688</v>
      </c>
      <c r="C49" s="228">
        <v>24.536506652832031</v>
      </c>
      <c r="D49" s="228">
        <v>26.855878829956055</v>
      </c>
      <c r="E49" s="228">
        <v>23.926145553588867</v>
      </c>
      <c r="F49" s="228">
        <v>25.635156631469727</v>
      </c>
      <c r="G49" s="228">
        <v>26.062408447265625</v>
      </c>
      <c r="H49" s="228">
        <v>28.625925064086914</v>
      </c>
      <c r="I49" s="228">
        <v>27.527275085449219</v>
      </c>
      <c r="J49" s="228">
        <v>24.658578872680664</v>
      </c>
      <c r="K49" s="228">
        <v>25.818265914916992</v>
      </c>
      <c r="L49" s="228">
        <v>28.01556396484375</v>
      </c>
      <c r="M49" s="228">
        <v>27.16105842590332</v>
      </c>
      <c r="N49" s="228">
        <v>28.259708404541016</v>
      </c>
      <c r="O49" s="228">
        <v>20.630197525024414</v>
      </c>
      <c r="P49" s="228">
        <v>29.846647262573242</v>
      </c>
      <c r="Q49" s="228">
        <v>24.109254837036133</v>
      </c>
      <c r="R49" s="228">
        <v>26.611734390258789</v>
      </c>
      <c r="S49" s="228">
        <v>25.696193695068359</v>
      </c>
      <c r="T49" s="228">
        <v>23.743038177490234</v>
      </c>
      <c r="U49" s="228">
        <v>24.84168815612793</v>
      </c>
      <c r="V49" s="228"/>
      <c r="W49" s="228">
        <v>19.531547546386719</v>
      </c>
      <c r="X49" s="228">
        <v>28.564889907836914</v>
      </c>
      <c r="Y49" s="228">
        <v>28.442817687988281</v>
      </c>
      <c r="Z49" s="228">
        <v>22.705425262451172</v>
      </c>
      <c r="AA49" s="228">
        <v>26.428625106811523</v>
      </c>
      <c r="AB49" s="228">
        <v>26.977951049804688</v>
      </c>
      <c r="AC49" s="228">
        <v>27.405202865600586</v>
      </c>
      <c r="AD49" s="228">
        <v>24.963760375976563</v>
      </c>
      <c r="AE49" s="228">
        <v>22.644388198852539</v>
      </c>
      <c r="AF49" s="228">
        <v>24.719615936279297</v>
      </c>
      <c r="AG49" s="228">
        <v>23.376821517944336</v>
      </c>
    </row>
    <row r="50" spans="1:33">
      <c r="A50">
        <f t="shared" si="2"/>
        <v>540</v>
      </c>
      <c r="B50" s="228">
        <v>20.386053085327148</v>
      </c>
      <c r="C50" s="228">
        <v>21.606775283813477</v>
      </c>
      <c r="D50" s="228">
        <v>23.498893737792969</v>
      </c>
      <c r="E50" s="228">
        <v>21.240558624267578</v>
      </c>
      <c r="F50" s="228">
        <v>22.522315979003906</v>
      </c>
      <c r="G50" s="228">
        <v>21.850919723510742</v>
      </c>
      <c r="H50" s="228">
        <v>22.156099319458008</v>
      </c>
      <c r="I50" s="228">
        <v>22.766460418701172</v>
      </c>
      <c r="J50" s="228">
        <v>22.583353042602539</v>
      </c>
      <c r="K50" s="228">
        <v>22.949569702148438</v>
      </c>
      <c r="L50" s="228">
        <v>23.743038177490234</v>
      </c>
      <c r="M50" s="228">
        <v>20.386053085327148</v>
      </c>
      <c r="N50" s="228">
        <v>25.452049255371094</v>
      </c>
      <c r="O50" s="228">
        <v>20.508125305175781</v>
      </c>
      <c r="P50" s="228">
        <v>23.9871826171875</v>
      </c>
      <c r="Q50" s="228">
        <v>23.254749298095703</v>
      </c>
      <c r="R50" s="228">
        <v>24.719615936279297</v>
      </c>
      <c r="S50" s="228">
        <v>22.888532638549805</v>
      </c>
      <c r="T50" s="228">
        <v>19.836729049682617</v>
      </c>
      <c r="U50" s="228">
        <v>22.278171539306641</v>
      </c>
      <c r="V50" s="228"/>
      <c r="W50" s="228">
        <v>20.080873489379883</v>
      </c>
      <c r="X50" s="228">
        <v>21.789882659912109</v>
      </c>
      <c r="Y50" s="228">
        <v>24.780651092529297</v>
      </c>
      <c r="Z50" s="228">
        <v>20.141908645629883</v>
      </c>
      <c r="AA50" s="228">
        <v>24.109254837036133</v>
      </c>
      <c r="AB50" s="228">
        <v>23.498893737792969</v>
      </c>
      <c r="AC50" s="228">
        <v>21.423666000366211</v>
      </c>
      <c r="AD50" s="228">
        <v>23.07164192199707</v>
      </c>
      <c r="AE50" s="228">
        <v>22.400243759155273</v>
      </c>
      <c r="AF50" s="228">
        <v>23.07164192199707</v>
      </c>
      <c r="AG50" s="228">
        <v>24.231327056884766</v>
      </c>
    </row>
    <row r="51" spans="1:33">
      <c r="A51">
        <f t="shared" si="2"/>
        <v>545</v>
      </c>
      <c r="B51" s="228">
        <v>18.493934631347656</v>
      </c>
      <c r="C51" s="228">
        <v>19.043258666992187</v>
      </c>
      <c r="D51" s="228">
        <v>18.860151290893555</v>
      </c>
      <c r="E51" s="228">
        <v>20.508125305175781</v>
      </c>
      <c r="F51" s="228">
        <v>18.554969787597656</v>
      </c>
      <c r="G51" s="228">
        <v>21.362630844116211</v>
      </c>
      <c r="H51" s="228">
        <v>19.043258666992187</v>
      </c>
      <c r="I51" s="228">
        <v>20.202945709228516</v>
      </c>
      <c r="J51" s="228">
        <v>20.447090148925781</v>
      </c>
      <c r="K51" s="228">
        <v>21.850919723510742</v>
      </c>
      <c r="L51" s="228">
        <v>20.996414184570313</v>
      </c>
      <c r="M51" s="228">
        <v>19.287403106689453</v>
      </c>
      <c r="N51" s="228">
        <v>22.644388198852539</v>
      </c>
      <c r="O51" s="228">
        <v>19.16533088684082</v>
      </c>
      <c r="P51" s="228">
        <v>22.095064163208008</v>
      </c>
      <c r="Q51" s="228">
        <v>21.484703063964844</v>
      </c>
      <c r="R51" s="228">
        <v>21.850919723510742</v>
      </c>
      <c r="S51" s="228">
        <v>21.240558624267578</v>
      </c>
      <c r="T51" s="228">
        <v>15.625238418579102</v>
      </c>
      <c r="U51" s="228">
        <v>19.897764205932617</v>
      </c>
      <c r="V51" s="228"/>
      <c r="W51" s="228">
        <v>19.10429573059082</v>
      </c>
      <c r="X51" s="228">
        <v>20.87434196472168</v>
      </c>
      <c r="Y51" s="228">
        <v>23.9871826171875</v>
      </c>
      <c r="Z51" s="228">
        <v>17.822538375854492</v>
      </c>
      <c r="AA51" s="228">
        <v>21.606775283813477</v>
      </c>
      <c r="AB51" s="228">
        <v>20.141908645629883</v>
      </c>
      <c r="AC51" s="228">
        <v>22.034027099609375</v>
      </c>
      <c r="AD51" s="228">
        <v>20.691234588623047</v>
      </c>
      <c r="AE51" s="228">
        <v>20.141908645629883</v>
      </c>
      <c r="AF51" s="228">
        <v>20.141908645629883</v>
      </c>
      <c r="AG51" s="228">
        <v>21.728847503662109</v>
      </c>
    </row>
    <row r="52" spans="1:33">
      <c r="A52">
        <f t="shared" si="2"/>
        <v>550</v>
      </c>
      <c r="B52" s="228">
        <v>20.752269744873047</v>
      </c>
      <c r="C52" s="228">
        <v>16.90699577331543</v>
      </c>
      <c r="D52" s="228">
        <v>18.493934631347656</v>
      </c>
      <c r="E52" s="228">
        <v>16.113527297973633</v>
      </c>
      <c r="F52" s="228">
        <v>17.395284652709961</v>
      </c>
      <c r="G52" s="228">
        <v>18.921186447143555</v>
      </c>
      <c r="H52" s="228">
        <v>21.911954879760742</v>
      </c>
      <c r="I52" s="228">
        <v>18.005645751953125</v>
      </c>
      <c r="J52" s="228">
        <v>17.639429092407227</v>
      </c>
      <c r="K52" s="228">
        <v>16.90699577331543</v>
      </c>
      <c r="L52" s="228">
        <v>22.034027099609375</v>
      </c>
      <c r="M52" s="228">
        <v>21.362630844116211</v>
      </c>
      <c r="N52" s="228">
        <v>17.456321716308594</v>
      </c>
      <c r="O52" s="228">
        <v>18.249790191650391</v>
      </c>
      <c r="P52" s="228">
        <v>23.620965957641602</v>
      </c>
      <c r="Q52" s="228">
        <v>20.202945709228516</v>
      </c>
      <c r="R52" s="228">
        <v>19.836729049682617</v>
      </c>
      <c r="S52" s="228">
        <v>16.662851333618164</v>
      </c>
      <c r="T52" s="228">
        <v>15.991455078125</v>
      </c>
      <c r="U52" s="228">
        <v>18.066682815551758</v>
      </c>
      <c r="V52" s="228"/>
      <c r="W52" s="228">
        <v>18.432897567749023</v>
      </c>
      <c r="X52" s="228">
        <v>22.583353042602539</v>
      </c>
      <c r="Y52" s="228">
        <v>19.10429573059082</v>
      </c>
      <c r="Z52" s="228">
        <v>15.747310638427734</v>
      </c>
      <c r="AA52" s="228">
        <v>16.296634674072266</v>
      </c>
      <c r="AB52" s="228">
        <v>18.677042007446289</v>
      </c>
      <c r="AC52" s="228">
        <v>21.789882659912109</v>
      </c>
      <c r="AD52" s="228">
        <v>15.442130088806152</v>
      </c>
      <c r="AE52" s="228">
        <v>18.738079071044922</v>
      </c>
      <c r="AF52" s="228">
        <v>18.860151290893555</v>
      </c>
      <c r="AG52" s="228">
        <v>20.080873489379883</v>
      </c>
    </row>
    <row r="53" spans="1:33">
      <c r="A53">
        <f t="shared" si="2"/>
        <v>555</v>
      </c>
      <c r="B53" s="228">
        <v>15.014877319335938</v>
      </c>
      <c r="C53" s="228">
        <v>13.183794975280762</v>
      </c>
      <c r="D53" s="228">
        <v>17.273212432861328</v>
      </c>
      <c r="E53" s="228">
        <v>11.413748741149902</v>
      </c>
      <c r="F53" s="228">
        <v>16.052490234375</v>
      </c>
      <c r="G53" s="228">
        <v>12.146181106567383</v>
      </c>
      <c r="H53" s="228">
        <v>16.601816177368164</v>
      </c>
      <c r="I53" s="228">
        <v>16.723888397216797</v>
      </c>
      <c r="J53" s="228">
        <v>15.075913429260254</v>
      </c>
      <c r="K53" s="228">
        <v>11.657893180847168</v>
      </c>
      <c r="L53" s="228">
        <v>17.029067993164063</v>
      </c>
      <c r="M53" s="228">
        <v>14.770732879638672</v>
      </c>
      <c r="N53" s="228">
        <v>13.183794975280762</v>
      </c>
      <c r="O53" s="228">
        <v>13.55001163482666</v>
      </c>
      <c r="P53" s="228">
        <v>16.662851333618164</v>
      </c>
      <c r="Q53" s="228">
        <v>15.197985649108887</v>
      </c>
      <c r="R53" s="228">
        <v>15.991455078125</v>
      </c>
      <c r="S53" s="228">
        <v>11.657893180847168</v>
      </c>
      <c r="T53" s="228">
        <v>13.611047744750977</v>
      </c>
      <c r="U53" s="228">
        <v>13.794156074523926</v>
      </c>
      <c r="V53" s="228"/>
      <c r="W53" s="228">
        <v>14.526588439941406</v>
      </c>
      <c r="X53" s="228">
        <v>15.197985649108887</v>
      </c>
      <c r="Y53" s="228">
        <v>12.451361656188965</v>
      </c>
      <c r="Z53" s="228">
        <v>11.841000556945801</v>
      </c>
      <c r="AA53" s="228">
        <v>12.146181106567383</v>
      </c>
      <c r="AB53" s="228">
        <v>16.418706893920898</v>
      </c>
      <c r="AC53" s="228">
        <v>13.855192184448242</v>
      </c>
      <c r="AD53" s="228">
        <v>11.596857070922852</v>
      </c>
      <c r="AE53" s="228">
        <v>14.160372734069824</v>
      </c>
      <c r="AF53" s="228">
        <v>14.526588439941406</v>
      </c>
      <c r="AG53" s="228">
        <v>15.930418968200684</v>
      </c>
    </row>
    <row r="54" spans="1:33">
      <c r="A54">
        <f t="shared" si="2"/>
        <v>560</v>
      </c>
      <c r="B54" s="228">
        <v>9.3995571136474609</v>
      </c>
      <c r="C54" s="228">
        <v>9.7657737731933594</v>
      </c>
      <c r="D54" s="228">
        <v>11.169604301452637</v>
      </c>
      <c r="E54" s="228">
        <v>8.9723052978515625</v>
      </c>
      <c r="F54" s="228">
        <v>10.681315422058105</v>
      </c>
      <c r="G54" s="228">
        <v>8.9723052978515625</v>
      </c>
      <c r="H54" s="228">
        <v>10.43717098236084</v>
      </c>
      <c r="I54" s="228">
        <v>11.413748741149902</v>
      </c>
      <c r="J54" s="228">
        <v>11.657893180847168</v>
      </c>
      <c r="K54" s="228">
        <v>10.193026542663574</v>
      </c>
      <c r="L54" s="228">
        <v>9.4605932235717773</v>
      </c>
      <c r="M54" s="228">
        <v>9.5826654434204102</v>
      </c>
      <c r="N54" s="228">
        <v>12.573433876037598</v>
      </c>
      <c r="O54" s="228">
        <v>8.9112691879272461</v>
      </c>
      <c r="P54" s="228">
        <v>10.498207092285156</v>
      </c>
      <c r="Q54" s="228">
        <v>10.986495971679687</v>
      </c>
      <c r="R54" s="228">
        <v>12.512397766113281</v>
      </c>
      <c r="S54" s="228">
        <v>10.254062652587891</v>
      </c>
      <c r="T54" s="228">
        <v>8.4229803085327148</v>
      </c>
      <c r="U54" s="228">
        <v>10.193026542663574</v>
      </c>
      <c r="V54" s="228"/>
      <c r="W54" s="228">
        <v>8.9112691879272461</v>
      </c>
      <c r="X54" s="228">
        <v>9.7657737731933594</v>
      </c>
      <c r="Y54" s="228">
        <v>10.864423751831055</v>
      </c>
      <c r="Z54" s="228">
        <v>8.4229803085327148</v>
      </c>
      <c r="AA54" s="228">
        <v>10.925459861755371</v>
      </c>
      <c r="AB54" s="228">
        <v>10.681315422058105</v>
      </c>
      <c r="AC54" s="228">
        <v>9.8268098831176758</v>
      </c>
      <c r="AD54" s="228">
        <v>10.498207092285156</v>
      </c>
      <c r="AE54" s="228">
        <v>9.7657737731933594</v>
      </c>
      <c r="AF54" s="228">
        <v>10.376134872436523</v>
      </c>
      <c r="AG54" s="228">
        <v>11.474784851074219</v>
      </c>
    </row>
    <row r="55" spans="1:33">
      <c r="A55">
        <f t="shared" si="2"/>
        <v>565</v>
      </c>
      <c r="B55" s="228">
        <v>8.4229803085327148</v>
      </c>
      <c r="C55" s="228">
        <v>7.8736553192138672</v>
      </c>
      <c r="D55" s="228">
        <v>8.1788358688354492</v>
      </c>
      <c r="E55" s="228">
        <v>6.3477530479431152</v>
      </c>
      <c r="F55" s="228">
        <v>7.5684747695922852</v>
      </c>
      <c r="G55" s="228">
        <v>7.6295108795166016</v>
      </c>
      <c r="H55" s="228">
        <v>8.7891969680786133</v>
      </c>
      <c r="I55" s="228">
        <v>7.0191502571105957</v>
      </c>
      <c r="J55" s="228">
        <v>9.5216293334960937</v>
      </c>
      <c r="K55" s="228">
        <v>9.0943775177001953</v>
      </c>
      <c r="L55" s="228">
        <v>8.2398719787597656</v>
      </c>
      <c r="M55" s="228">
        <v>8.4229803085327148</v>
      </c>
      <c r="N55" s="228">
        <v>11.474784851074219</v>
      </c>
      <c r="O55" s="228">
        <v>8.1788358688354492</v>
      </c>
      <c r="P55" s="228">
        <v>10.43717098236084</v>
      </c>
      <c r="Q55" s="228">
        <v>10.070954322814941</v>
      </c>
      <c r="R55" s="228">
        <v>9.704737663269043</v>
      </c>
      <c r="S55" s="228">
        <v>8.6671247482299805</v>
      </c>
      <c r="T55" s="228">
        <v>6.0425724983215332</v>
      </c>
      <c r="U55" s="228">
        <v>8.5450525283813477</v>
      </c>
      <c r="V55" s="228"/>
      <c r="W55" s="228">
        <v>7.7515830993652344</v>
      </c>
      <c r="X55" s="228">
        <v>8.7891969680786133</v>
      </c>
      <c r="Y55" s="228">
        <v>9.704737663269043</v>
      </c>
      <c r="Z55" s="228">
        <v>6.8970780372619629</v>
      </c>
      <c r="AA55" s="228">
        <v>8.6060886383056641</v>
      </c>
      <c r="AB55" s="228">
        <v>7.7515830993652344</v>
      </c>
      <c r="AC55" s="228">
        <v>8.4229803085327148</v>
      </c>
      <c r="AD55" s="228">
        <v>8.4229803085327148</v>
      </c>
      <c r="AE55" s="228">
        <v>8.4840164184570312</v>
      </c>
      <c r="AF55" s="228">
        <v>8.5450525283813477</v>
      </c>
      <c r="AG55" s="228">
        <v>9.3385210037231445</v>
      </c>
    </row>
    <row r="56" spans="1:33">
      <c r="A56">
        <f t="shared" si="2"/>
        <v>570</v>
      </c>
      <c r="B56" s="228">
        <v>6.7139697074890137</v>
      </c>
      <c r="C56" s="228">
        <v>6.6529335975646973</v>
      </c>
      <c r="D56" s="228">
        <v>7.0801863670349121</v>
      </c>
      <c r="E56" s="228">
        <v>7.5074386596679687</v>
      </c>
      <c r="F56" s="228">
        <v>6.2867169380187988</v>
      </c>
      <c r="G56" s="228">
        <v>7.1412224769592285</v>
      </c>
      <c r="H56" s="228">
        <v>6.2256808280944824</v>
      </c>
      <c r="I56" s="228">
        <v>6.8360419273376465</v>
      </c>
      <c r="J56" s="228">
        <v>8.8502330780029297</v>
      </c>
      <c r="K56" s="228">
        <v>9.8268098831176758</v>
      </c>
      <c r="L56" s="228">
        <v>7.9957275390625</v>
      </c>
      <c r="M56" s="228">
        <v>6.2867169380187988</v>
      </c>
      <c r="N56" s="228">
        <v>12.268253326416016</v>
      </c>
      <c r="O56" s="228">
        <v>8.300908088684082</v>
      </c>
      <c r="P56" s="228">
        <v>9.4605932235717773</v>
      </c>
      <c r="Q56" s="228">
        <v>9.5826654434204102</v>
      </c>
      <c r="R56" s="228">
        <v>8.4229803085327148</v>
      </c>
      <c r="S56" s="228">
        <v>9.3995571136474609</v>
      </c>
      <c r="T56" s="228">
        <v>3.845273494720459</v>
      </c>
      <c r="U56" s="228">
        <v>7.3243303298950195</v>
      </c>
      <c r="V56" s="228"/>
      <c r="W56" s="228">
        <v>9.1554126739501953</v>
      </c>
      <c r="X56" s="228">
        <v>6.9581141471862793</v>
      </c>
      <c r="Y56" s="228">
        <v>10.376134872436523</v>
      </c>
      <c r="Z56" s="228">
        <v>5.9815363883972168</v>
      </c>
      <c r="AA56" s="228">
        <v>10.986495971679687</v>
      </c>
      <c r="AB56" s="228">
        <v>6.7139697074890137</v>
      </c>
      <c r="AC56" s="228">
        <v>7.2632942199707031</v>
      </c>
      <c r="AD56" s="228">
        <v>10.864423751831055</v>
      </c>
      <c r="AE56" s="228">
        <v>8.0567636489868164</v>
      </c>
      <c r="AF56" s="228">
        <v>7.5074386596679687</v>
      </c>
      <c r="AG56" s="228">
        <v>9.0943775177001953</v>
      </c>
    </row>
    <row r="57" spans="1:33">
      <c r="A57">
        <f t="shared" si="2"/>
        <v>575</v>
      </c>
      <c r="B57" s="228">
        <v>7.5074386596679687</v>
      </c>
      <c r="C57" s="228">
        <v>5.7984285354614258</v>
      </c>
      <c r="D57" s="228">
        <v>5.3711757659912109</v>
      </c>
      <c r="E57" s="228">
        <v>9.5826654434204102</v>
      </c>
      <c r="F57" s="228">
        <v>4.5777063369750977</v>
      </c>
      <c r="G57" s="228">
        <v>9.5216293334960937</v>
      </c>
      <c r="H57" s="228">
        <v>6.469825267791748</v>
      </c>
      <c r="I57" s="228">
        <v>6.4087891578674316</v>
      </c>
      <c r="J57" s="228">
        <v>7.690546989440918</v>
      </c>
      <c r="K57" s="228">
        <v>11.10856819152832</v>
      </c>
      <c r="L57" s="228">
        <v>8.4229803085327148</v>
      </c>
      <c r="M57" s="228">
        <v>7.4464025497436523</v>
      </c>
      <c r="N57" s="228">
        <v>12.69550609588623</v>
      </c>
      <c r="O57" s="228">
        <v>7.6295108795166016</v>
      </c>
      <c r="P57" s="228">
        <v>10.742351531982422</v>
      </c>
      <c r="Q57" s="228">
        <v>9.1554126739501953</v>
      </c>
      <c r="R57" s="228">
        <v>8.3619441986083984</v>
      </c>
      <c r="S57" s="228">
        <v>10.620279312133789</v>
      </c>
      <c r="T57" s="228">
        <v>2.3804073333740234</v>
      </c>
      <c r="U57" s="228">
        <v>6.5918974876403809</v>
      </c>
      <c r="V57" s="228"/>
      <c r="W57" s="228">
        <v>8.4840164184570312</v>
      </c>
      <c r="X57" s="228">
        <v>8.6060886383056641</v>
      </c>
      <c r="Y57" s="228">
        <v>11.963072776794434</v>
      </c>
      <c r="Z57" s="228">
        <v>5.2491035461425781</v>
      </c>
      <c r="AA57" s="228">
        <v>10.986495971679687</v>
      </c>
      <c r="AB57" s="228">
        <v>5.2491035461425781</v>
      </c>
      <c r="AC57" s="228">
        <v>9.4605932235717773</v>
      </c>
      <c r="AD57" s="228">
        <v>10.376134872436523</v>
      </c>
      <c r="AE57" s="228">
        <v>7.6295108795166016</v>
      </c>
      <c r="AF57" s="228">
        <v>7.0801863670349121</v>
      </c>
      <c r="AG57" s="228">
        <v>8.9112691879272461</v>
      </c>
    </row>
    <row r="58" spans="1:33">
      <c r="A58">
        <f t="shared" si="2"/>
        <v>580</v>
      </c>
      <c r="B58" s="228">
        <v>8.6060886383056641</v>
      </c>
      <c r="C58" s="228">
        <v>3.9673457145690918</v>
      </c>
      <c r="D58" s="228">
        <v>5.1270313262939453</v>
      </c>
      <c r="E58" s="228">
        <v>8.7281608581542969</v>
      </c>
      <c r="F58" s="228">
        <v>4.2114901542663574</v>
      </c>
      <c r="G58" s="228">
        <v>9.3995571136474609</v>
      </c>
      <c r="H58" s="228">
        <v>7.9346914291381836</v>
      </c>
      <c r="I58" s="228">
        <v>6.2256808280944824</v>
      </c>
      <c r="J58" s="228">
        <v>5.8594646453857422</v>
      </c>
      <c r="K58" s="228">
        <v>9.2774848937988281</v>
      </c>
      <c r="L58" s="228">
        <v>9.0943775177001953</v>
      </c>
      <c r="M58" s="228">
        <v>9.0943775177001953</v>
      </c>
      <c r="N58" s="228">
        <v>10.009918212890625</v>
      </c>
      <c r="O58" s="228">
        <v>6.1036086082458496</v>
      </c>
      <c r="P58" s="228">
        <v>11.413748741149902</v>
      </c>
      <c r="Q58" s="228">
        <v>7.5684747695922852</v>
      </c>
      <c r="R58" s="228">
        <v>7.3243303298950195</v>
      </c>
      <c r="S58" s="228">
        <v>8.6060886383056641</v>
      </c>
      <c r="T58" s="228">
        <v>2.6855878829956055</v>
      </c>
      <c r="U58" s="228">
        <v>5.0659952163696289</v>
      </c>
      <c r="V58" s="228"/>
      <c r="W58" s="228">
        <v>7.0801863670349121</v>
      </c>
      <c r="X58" s="228">
        <v>9.8268098831176758</v>
      </c>
      <c r="Y58" s="228">
        <v>10.43717098236084</v>
      </c>
      <c r="Z58" s="228">
        <v>3.6621651649475098</v>
      </c>
      <c r="AA58" s="228">
        <v>9.2164487838745117</v>
      </c>
      <c r="AB58" s="228">
        <v>4.8218507766723633</v>
      </c>
      <c r="AC58" s="228">
        <v>10.376134872436523</v>
      </c>
      <c r="AD58" s="228">
        <v>8.6671247482299805</v>
      </c>
      <c r="AE58" s="228">
        <v>6.469825267791748</v>
      </c>
      <c r="AF58" s="228">
        <v>5.8594646453857422</v>
      </c>
      <c r="AG58" s="228">
        <v>7.9957275390625</v>
      </c>
    </row>
    <row r="59" spans="1:33">
      <c r="A59">
        <f t="shared" si="2"/>
        <v>585</v>
      </c>
      <c r="B59" s="228">
        <v>10.742351531982422</v>
      </c>
      <c r="C59" s="228">
        <v>2.6855878829956055</v>
      </c>
      <c r="D59" s="228">
        <v>8.6671247482299805</v>
      </c>
      <c r="E59" s="228">
        <v>9.5216293334960937</v>
      </c>
      <c r="F59" s="228">
        <v>7.5684747695922852</v>
      </c>
      <c r="G59" s="228">
        <v>10.131990432739258</v>
      </c>
      <c r="H59" s="228">
        <v>12.02410888671875</v>
      </c>
      <c r="I59" s="228">
        <v>6.8970780372619629</v>
      </c>
      <c r="J59" s="228">
        <v>5.7984285354614258</v>
      </c>
      <c r="K59" s="228">
        <v>10.131990432739258</v>
      </c>
      <c r="L59" s="228">
        <v>10.986495971679687</v>
      </c>
      <c r="M59" s="228">
        <v>12.390325546264648</v>
      </c>
      <c r="N59" s="228">
        <v>11.718929290771484</v>
      </c>
      <c r="O59" s="228">
        <v>4.0283818244934082</v>
      </c>
      <c r="P59" s="228">
        <v>13.244831085205078</v>
      </c>
      <c r="Q59" s="228">
        <v>5.4932479858398437</v>
      </c>
      <c r="R59" s="228">
        <v>5.6153202056884766</v>
      </c>
      <c r="S59" s="228">
        <v>9.5826654434204102</v>
      </c>
      <c r="T59" s="228">
        <v>6.8360419273376465</v>
      </c>
      <c r="U59" s="228">
        <v>3.6621651649475098</v>
      </c>
      <c r="V59" s="228"/>
      <c r="W59" s="228">
        <v>4.5777063369750977</v>
      </c>
      <c r="X59" s="228">
        <v>12.02410888671875</v>
      </c>
      <c r="Y59" s="228">
        <v>11.535820960998535</v>
      </c>
      <c r="Z59" s="228">
        <v>2.1972992420196533</v>
      </c>
      <c r="AA59" s="228">
        <v>11.352712631225586</v>
      </c>
      <c r="AB59" s="228">
        <v>8.5450525283813477</v>
      </c>
      <c r="AC59" s="228">
        <v>12.329289436340332</v>
      </c>
      <c r="AD59" s="228">
        <v>10.864423751831055</v>
      </c>
      <c r="AE59" s="228">
        <v>4.3945984840393066</v>
      </c>
      <c r="AF59" s="228">
        <v>4.2114901542663574</v>
      </c>
      <c r="AG59" s="228">
        <v>6.2867169380187988</v>
      </c>
    </row>
    <row r="60" spans="1:33">
      <c r="A60">
        <f t="shared" si="2"/>
        <v>590</v>
      </c>
      <c r="B60" s="228">
        <v>12.817578315734863</v>
      </c>
      <c r="C60" s="228">
        <v>7.0191502571105957</v>
      </c>
      <c r="D60" s="228">
        <v>14.404516220092773</v>
      </c>
      <c r="E60" s="228">
        <v>11.413748741149902</v>
      </c>
      <c r="F60" s="228">
        <v>13.061722755432129</v>
      </c>
      <c r="G60" s="228">
        <v>12.451361656188965</v>
      </c>
      <c r="H60" s="228">
        <v>14.709696769714355</v>
      </c>
      <c r="I60" s="228">
        <v>12.573433876037598</v>
      </c>
      <c r="J60" s="228">
        <v>12.146181106567383</v>
      </c>
      <c r="K60" s="228">
        <v>13.244831085205078</v>
      </c>
      <c r="L60" s="228">
        <v>14.099336624145508</v>
      </c>
      <c r="M60" s="228">
        <v>14.160372734069824</v>
      </c>
      <c r="N60" s="228">
        <v>15.991455078125</v>
      </c>
      <c r="O60" s="228">
        <v>5.4322118759155273</v>
      </c>
      <c r="P60" s="228">
        <v>15.808346748352051</v>
      </c>
      <c r="Q60" s="228">
        <v>9.3995571136474609</v>
      </c>
      <c r="R60" s="228">
        <v>8.9723052978515625</v>
      </c>
      <c r="S60" s="228">
        <v>12.573433876037598</v>
      </c>
      <c r="T60" s="228">
        <v>10.925459861755371</v>
      </c>
      <c r="U60" s="228">
        <v>7.9346914291381836</v>
      </c>
      <c r="V60" s="228"/>
      <c r="W60" s="228">
        <v>4.455634593963623</v>
      </c>
      <c r="X60" s="228">
        <v>14.099336624145508</v>
      </c>
      <c r="Y60" s="228">
        <v>14.831768989562988</v>
      </c>
      <c r="Z60" s="228">
        <v>6.6529335975646973</v>
      </c>
      <c r="AA60" s="228">
        <v>13.794156074523926</v>
      </c>
      <c r="AB60" s="228">
        <v>14.648660659790039</v>
      </c>
      <c r="AC60" s="228">
        <v>14.221408843994141</v>
      </c>
      <c r="AD60" s="228">
        <v>12.817578315734863</v>
      </c>
      <c r="AE60" s="228">
        <v>6.164644718170166</v>
      </c>
      <c r="AF60" s="228">
        <v>6.6529335975646973</v>
      </c>
      <c r="AG60" s="228">
        <v>7.0801863670349121</v>
      </c>
    </row>
    <row r="61" spans="1:33">
      <c r="A61">
        <f t="shared" si="2"/>
        <v>595</v>
      </c>
      <c r="B61" s="228">
        <v>12.573433876037598</v>
      </c>
      <c r="C61" s="228">
        <v>12.634469985961914</v>
      </c>
      <c r="D61" s="228">
        <v>14.46555233001709</v>
      </c>
      <c r="E61" s="228">
        <v>12.268253326416016</v>
      </c>
      <c r="F61" s="228">
        <v>13.244831085205078</v>
      </c>
      <c r="G61" s="228">
        <v>13.672083854675293</v>
      </c>
      <c r="H61" s="228">
        <v>14.221408843994141</v>
      </c>
      <c r="I61" s="228">
        <v>15.075913429260254</v>
      </c>
      <c r="J61" s="228">
        <v>15.991455078125</v>
      </c>
      <c r="K61" s="228">
        <v>14.282444953918457</v>
      </c>
      <c r="L61" s="228">
        <v>14.221408843994141</v>
      </c>
      <c r="M61" s="228">
        <v>13.672083854675293</v>
      </c>
      <c r="N61" s="228">
        <v>17.090105056762695</v>
      </c>
      <c r="O61" s="228">
        <v>11.230640411376953</v>
      </c>
      <c r="P61" s="228">
        <v>15.991455078125</v>
      </c>
      <c r="Q61" s="228">
        <v>16.174562454223633</v>
      </c>
      <c r="R61" s="228">
        <v>16.84596061706543</v>
      </c>
      <c r="S61" s="228">
        <v>13.733119964599609</v>
      </c>
      <c r="T61" s="228">
        <v>10.498207092285156</v>
      </c>
      <c r="U61" s="228">
        <v>14.160372734069824</v>
      </c>
      <c r="V61" s="228"/>
      <c r="W61" s="228">
        <v>10.009918212890625</v>
      </c>
      <c r="X61" s="228">
        <v>14.038300514221191</v>
      </c>
      <c r="Y61" s="228">
        <v>15.930418968200684</v>
      </c>
      <c r="Z61" s="228">
        <v>12.085144996643066</v>
      </c>
      <c r="AA61" s="228">
        <v>14.526588439941406</v>
      </c>
      <c r="AB61" s="228">
        <v>14.46555233001709</v>
      </c>
      <c r="AC61" s="228">
        <v>14.404516220092773</v>
      </c>
      <c r="AD61" s="228">
        <v>13.611047744750977</v>
      </c>
      <c r="AE61" s="228">
        <v>13.122758865356445</v>
      </c>
      <c r="AF61" s="228">
        <v>14.038300514221191</v>
      </c>
      <c r="AG61" s="228">
        <v>15.075913429260254</v>
      </c>
    </row>
    <row r="62" spans="1:33">
      <c r="A62">
        <f t="shared" si="2"/>
        <v>600</v>
      </c>
      <c r="B62" s="228">
        <v>12.329289436340332</v>
      </c>
      <c r="C62" s="228">
        <v>11.902036666870117</v>
      </c>
      <c r="D62" s="228">
        <v>12.329289436340332</v>
      </c>
      <c r="E62" s="228">
        <v>11.352712631225586</v>
      </c>
      <c r="F62" s="228">
        <v>10.986495971679687</v>
      </c>
      <c r="G62" s="228">
        <v>12.69550609588623</v>
      </c>
      <c r="H62" s="228">
        <v>13.55001163482666</v>
      </c>
      <c r="I62" s="228">
        <v>11.657893180847168</v>
      </c>
      <c r="J62" s="228">
        <v>13.733119964599609</v>
      </c>
      <c r="K62" s="228">
        <v>13.000686645507812</v>
      </c>
      <c r="L62" s="228">
        <v>13.55001163482666</v>
      </c>
      <c r="M62" s="228">
        <v>13.366903305053711</v>
      </c>
      <c r="N62" s="228">
        <v>15.13694953918457</v>
      </c>
      <c r="O62" s="228">
        <v>12.573433876037598</v>
      </c>
      <c r="P62" s="228">
        <v>15.808346748352051</v>
      </c>
      <c r="Q62" s="228">
        <v>15.503166198730469</v>
      </c>
      <c r="R62" s="228">
        <v>16.418706893920898</v>
      </c>
      <c r="S62" s="228">
        <v>12.329289436340332</v>
      </c>
      <c r="T62" s="228">
        <v>8.8502330780029297</v>
      </c>
      <c r="U62" s="228">
        <v>13.305867195129395</v>
      </c>
      <c r="V62" s="228"/>
      <c r="W62" s="228">
        <v>11.963072776794434</v>
      </c>
      <c r="X62" s="228">
        <v>13.916228294372559</v>
      </c>
      <c r="Y62" s="228">
        <v>14.343480110168457</v>
      </c>
      <c r="Z62" s="228">
        <v>10.986495971679687</v>
      </c>
      <c r="AA62" s="228">
        <v>12.87861442565918</v>
      </c>
      <c r="AB62" s="228">
        <v>11.535820960998535</v>
      </c>
      <c r="AC62" s="228">
        <v>14.160372734069824</v>
      </c>
      <c r="AD62" s="228">
        <v>12.146181106567383</v>
      </c>
      <c r="AE62" s="228">
        <v>14.221408843994141</v>
      </c>
      <c r="AF62" s="228">
        <v>14.46555233001709</v>
      </c>
      <c r="AG62" s="228">
        <v>17.212177276611328</v>
      </c>
    </row>
    <row r="63" spans="1:33">
      <c r="A63">
        <f t="shared" si="2"/>
        <v>605</v>
      </c>
      <c r="B63" s="228">
        <v>11.352712631225586</v>
      </c>
      <c r="C63" s="228">
        <v>9.1554126739501953</v>
      </c>
      <c r="D63" s="228">
        <v>12.207217216491699</v>
      </c>
      <c r="E63" s="228">
        <v>11.230640411376953</v>
      </c>
      <c r="F63" s="228">
        <v>11.047532081604004</v>
      </c>
      <c r="G63" s="228">
        <v>11.535820960998535</v>
      </c>
      <c r="H63" s="228">
        <v>12.146181106567383</v>
      </c>
      <c r="I63" s="228">
        <v>11.230640411376953</v>
      </c>
      <c r="J63" s="228">
        <v>12.573433876037598</v>
      </c>
      <c r="K63" s="228">
        <v>12.817578315734863</v>
      </c>
      <c r="L63" s="228">
        <v>13.427939414978027</v>
      </c>
      <c r="M63" s="228">
        <v>12.02410888671875</v>
      </c>
      <c r="N63" s="228">
        <v>15.625238418579102</v>
      </c>
      <c r="O63" s="228">
        <v>11.657893180847168</v>
      </c>
      <c r="P63" s="228">
        <v>15.014877319335938</v>
      </c>
      <c r="Q63" s="228">
        <v>13.122758865356445</v>
      </c>
      <c r="R63" s="228">
        <v>12.573433876037598</v>
      </c>
      <c r="S63" s="228">
        <v>12.207217216491699</v>
      </c>
      <c r="T63" s="228">
        <v>8.3619441986083984</v>
      </c>
      <c r="U63" s="228">
        <v>10.193026542663574</v>
      </c>
      <c r="V63" s="228"/>
      <c r="W63" s="228">
        <v>12.146181106567383</v>
      </c>
      <c r="X63" s="228">
        <v>12.451361656188965</v>
      </c>
      <c r="Y63" s="228">
        <v>14.160372734069824</v>
      </c>
      <c r="Z63" s="228">
        <v>8.3619441986083984</v>
      </c>
      <c r="AA63" s="228">
        <v>14.282444953918457</v>
      </c>
      <c r="AB63" s="228">
        <v>12.268253326416016</v>
      </c>
      <c r="AC63" s="228">
        <v>12.756542205810547</v>
      </c>
      <c r="AD63" s="228">
        <v>13.855192184448242</v>
      </c>
      <c r="AE63" s="228">
        <v>11.718929290771484</v>
      </c>
      <c r="AF63" s="228">
        <v>10.864423751831055</v>
      </c>
      <c r="AG63" s="228">
        <v>13.916228294372559</v>
      </c>
    </row>
    <row r="64" spans="1:33">
      <c r="A64">
        <f t="shared" si="2"/>
        <v>610</v>
      </c>
      <c r="B64" s="228">
        <v>13.305867195129395</v>
      </c>
      <c r="C64" s="228">
        <v>10.559243202209473</v>
      </c>
      <c r="D64" s="228">
        <v>12.573433876037598</v>
      </c>
      <c r="E64" s="228">
        <v>14.099336624145508</v>
      </c>
      <c r="F64" s="228">
        <v>11.535820960998535</v>
      </c>
      <c r="G64" s="228">
        <v>15.075913429260254</v>
      </c>
      <c r="H64" s="228">
        <v>14.099336624145508</v>
      </c>
      <c r="I64" s="228">
        <v>13.55001163482666</v>
      </c>
      <c r="J64" s="228">
        <v>14.404516220092773</v>
      </c>
      <c r="K64" s="228">
        <v>16.601816177368164</v>
      </c>
      <c r="L64" s="228">
        <v>14.587624549865723</v>
      </c>
      <c r="M64" s="228">
        <v>14.953841209411621</v>
      </c>
      <c r="N64" s="228">
        <v>18.860151290893555</v>
      </c>
      <c r="O64" s="228">
        <v>12.146181106567383</v>
      </c>
      <c r="P64" s="228">
        <v>17.151140213012695</v>
      </c>
      <c r="Q64" s="228">
        <v>15.197985649108887</v>
      </c>
      <c r="R64" s="228">
        <v>14.404516220092773</v>
      </c>
      <c r="S64" s="228">
        <v>15.564202308654785</v>
      </c>
      <c r="T64" s="228">
        <v>8.7281608581542969</v>
      </c>
      <c r="U64" s="228">
        <v>12.207217216491699</v>
      </c>
      <c r="V64" s="228"/>
      <c r="W64" s="228">
        <v>12.451361656188965</v>
      </c>
      <c r="X64" s="228">
        <v>15.442130088806152</v>
      </c>
      <c r="Y64" s="228">
        <v>18.127717971801758</v>
      </c>
      <c r="Z64" s="228">
        <v>10.009918212890625</v>
      </c>
      <c r="AA64" s="228">
        <v>16.662851333618164</v>
      </c>
      <c r="AB64" s="228">
        <v>13.427939414978027</v>
      </c>
      <c r="AC64" s="228">
        <v>16.723888397216797</v>
      </c>
      <c r="AD64" s="228">
        <v>16.235599517822266</v>
      </c>
      <c r="AE64" s="228">
        <v>12.69550609588623</v>
      </c>
      <c r="AF64" s="228">
        <v>12.085144996643066</v>
      </c>
      <c r="AG64" s="228">
        <v>14.282444953918457</v>
      </c>
    </row>
    <row r="65" spans="1:33">
      <c r="A65">
        <f t="shared" si="2"/>
        <v>615</v>
      </c>
      <c r="B65" s="228">
        <v>17.456321716308594</v>
      </c>
      <c r="C65" s="228">
        <v>12.512397766113281</v>
      </c>
      <c r="D65" s="228">
        <v>16.052490234375</v>
      </c>
      <c r="E65" s="228">
        <v>14.526588439941406</v>
      </c>
      <c r="F65" s="228">
        <v>14.221408843994141</v>
      </c>
      <c r="G65" s="228">
        <v>16.723888397216797</v>
      </c>
      <c r="H65" s="228">
        <v>18.677042007446289</v>
      </c>
      <c r="I65" s="228">
        <v>15.259021759033203</v>
      </c>
      <c r="J65" s="228">
        <v>16.174562454223633</v>
      </c>
      <c r="K65" s="228">
        <v>17.212177276611328</v>
      </c>
      <c r="L65" s="228">
        <v>18.738079071044922</v>
      </c>
      <c r="M65" s="228">
        <v>18.799114227294922</v>
      </c>
      <c r="N65" s="228">
        <v>19.836729049682617</v>
      </c>
      <c r="O65" s="228">
        <v>14.953841209411621</v>
      </c>
      <c r="P65" s="228">
        <v>20.996414184570313</v>
      </c>
      <c r="Q65" s="228">
        <v>18.005645751953125</v>
      </c>
      <c r="R65" s="228">
        <v>17.395284652709961</v>
      </c>
      <c r="S65" s="228">
        <v>16.235599517822266</v>
      </c>
      <c r="T65" s="228">
        <v>11.963072776794434</v>
      </c>
      <c r="U65" s="228">
        <v>14.587624549865723</v>
      </c>
      <c r="V65" s="228"/>
      <c r="W65" s="228">
        <v>15.686274528503418</v>
      </c>
      <c r="X65" s="228">
        <v>19.10429573059082</v>
      </c>
      <c r="Y65" s="228">
        <v>18.982223510742187</v>
      </c>
      <c r="Z65" s="228">
        <v>12.02410888671875</v>
      </c>
      <c r="AA65" s="228">
        <v>16.84596061706543</v>
      </c>
      <c r="AB65" s="228">
        <v>15.808346748352051</v>
      </c>
      <c r="AC65" s="228">
        <v>19.16533088684082</v>
      </c>
      <c r="AD65" s="228">
        <v>16.113527297973633</v>
      </c>
      <c r="AE65" s="228">
        <v>15.930418968200684</v>
      </c>
      <c r="AF65" s="228">
        <v>15.747310638427734</v>
      </c>
      <c r="AG65" s="228">
        <v>18.371862411499023</v>
      </c>
    </row>
    <row r="66" spans="1:33">
      <c r="A66">
        <f t="shared" si="2"/>
        <v>620</v>
      </c>
      <c r="B66" s="228">
        <v>15.442130088806152</v>
      </c>
      <c r="C66" s="228">
        <v>12.268253326416016</v>
      </c>
      <c r="D66" s="228">
        <v>16.84596061706543</v>
      </c>
      <c r="E66" s="228">
        <v>11.841000556945801</v>
      </c>
      <c r="F66" s="228">
        <v>14.831768989562988</v>
      </c>
      <c r="G66" s="228">
        <v>13.183794975280762</v>
      </c>
      <c r="H66" s="228">
        <v>16.784923553466797</v>
      </c>
      <c r="I66" s="228">
        <v>15.869382858276367</v>
      </c>
      <c r="J66" s="228">
        <v>16.357671737670898</v>
      </c>
      <c r="K66" s="228">
        <v>14.160372734069824</v>
      </c>
      <c r="L66" s="228">
        <v>18.127717971801758</v>
      </c>
      <c r="M66" s="228">
        <v>15.564202308654785</v>
      </c>
      <c r="N66" s="228">
        <v>18.188755035400391</v>
      </c>
      <c r="O66" s="228">
        <v>14.587624549865723</v>
      </c>
      <c r="P66" s="228">
        <v>19.043258666992187</v>
      </c>
      <c r="Q66" s="228">
        <v>17.517356872558594</v>
      </c>
      <c r="R66" s="228">
        <v>17.761501312255859</v>
      </c>
      <c r="S66" s="228">
        <v>13.672083854675293</v>
      </c>
      <c r="T66" s="228">
        <v>11.963072776794434</v>
      </c>
      <c r="U66" s="228">
        <v>13.855192184448242</v>
      </c>
      <c r="V66" s="228"/>
      <c r="W66" s="228">
        <v>16.052490234375</v>
      </c>
      <c r="X66" s="228">
        <v>16.052490234375</v>
      </c>
      <c r="Y66" s="228">
        <v>15.13694953918457</v>
      </c>
      <c r="Z66" s="228">
        <v>11.413748741149902</v>
      </c>
      <c r="AA66" s="228">
        <v>14.282444953918457</v>
      </c>
      <c r="AB66" s="228">
        <v>15.869382858276367</v>
      </c>
      <c r="AC66" s="228">
        <v>15.197985649108887</v>
      </c>
      <c r="AD66" s="228">
        <v>13.366903305053711</v>
      </c>
      <c r="AE66" s="228">
        <v>15.930418968200684</v>
      </c>
      <c r="AF66" s="228">
        <v>15.625238418579102</v>
      </c>
      <c r="AG66" s="228">
        <v>19.287403106689453</v>
      </c>
    </row>
    <row r="67" spans="1:33">
      <c r="A67">
        <f t="shared" ref="A67:A98" si="3">A66+A$1</f>
        <v>625</v>
      </c>
      <c r="B67" s="228">
        <v>10.254062652587891</v>
      </c>
      <c r="C67" s="228">
        <v>10.925459861755371</v>
      </c>
      <c r="D67" s="228">
        <v>12.756542205810547</v>
      </c>
      <c r="E67" s="228">
        <v>12.02410888671875</v>
      </c>
      <c r="F67" s="228">
        <v>11.902036666870117</v>
      </c>
      <c r="G67" s="228">
        <v>11.169604301452637</v>
      </c>
      <c r="H67" s="228">
        <v>10.742351531982422</v>
      </c>
      <c r="I67" s="228">
        <v>14.831768989562988</v>
      </c>
      <c r="J67" s="228">
        <v>15.381093978881836</v>
      </c>
      <c r="K67" s="228">
        <v>13.794156074523926</v>
      </c>
      <c r="L67" s="228">
        <v>12.69550609588623</v>
      </c>
      <c r="M67" s="228">
        <v>10.559243202209473</v>
      </c>
      <c r="N67" s="228">
        <v>17.395284652709961</v>
      </c>
      <c r="O67" s="228">
        <v>11.596857070922852</v>
      </c>
      <c r="P67" s="228">
        <v>13.611047744750977</v>
      </c>
      <c r="Q67" s="228">
        <v>15.503166198730469</v>
      </c>
      <c r="R67" s="228">
        <v>16.174562454223633</v>
      </c>
      <c r="S67" s="228">
        <v>13.366903305053711</v>
      </c>
      <c r="T67" s="228">
        <v>8.0567636489868164</v>
      </c>
      <c r="U67" s="228">
        <v>12.146181106567383</v>
      </c>
      <c r="V67" s="228"/>
      <c r="W67" s="228">
        <v>12.451361656188965</v>
      </c>
      <c r="X67" s="228">
        <v>10.864423751831055</v>
      </c>
      <c r="Y67" s="228">
        <v>14.770732879638672</v>
      </c>
      <c r="Z67" s="228">
        <v>10.070954322814941</v>
      </c>
      <c r="AA67" s="228">
        <v>15.991455078125</v>
      </c>
      <c r="AB67" s="228">
        <v>13.244831085205078</v>
      </c>
      <c r="AC67" s="228">
        <v>11.535820960998535</v>
      </c>
      <c r="AD67" s="228">
        <v>15.747310638427734</v>
      </c>
      <c r="AE67" s="228">
        <v>13.061722755432129</v>
      </c>
      <c r="AF67" s="228">
        <v>12.817578315734863</v>
      </c>
      <c r="AG67" s="228">
        <v>16.540779113769531</v>
      </c>
    </row>
    <row r="68" spans="1:33">
      <c r="A68">
        <f t="shared" si="3"/>
        <v>630</v>
      </c>
      <c r="B68" s="228">
        <v>15.808346748352051</v>
      </c>
      <c r="C68" s="228">
        <v>13.183794975280762</v>
      </c>
      <c r="D68" s="228">
        <v>12.451361656188965</v>
      </c>
      <c r="E68" s="228">
        <v>19.836729049682617</v>
      </c>
      <c r="F68" s="228">
        <v>11.413748741149902</v>
      </c>
      <c r="G68" s="228">
        <v>19.95880126953125</v>
      </c>
      <c r="H68" s="228">
        <v>16.540779113769531</v>
      </c>
      <c r="I68" s="228">
        <v>13.611047744750977</v>
      </c>
      <c r="J68" s="228">
        <v>15.381093978881836</v>
      </c>
      <c r="K68" s="228">
        <v>22.339208602905273</v>
      </c>
      <c r="L68" s="228">
        <v>16.418706893920898</v>
      </c>
      <c r="M68" s="228">
        <v>18.493934631347656</v>
      </c>
      <c r="N68" s="228">
        <v>23.743038177490234</v>
      </c>
      <c r="O68" s="228">
        <v>15.381093978881836</v>
      </c>
      <c r="P68" s="228">
        <v>19.592584609985352</v>
      </c>
      <c r="Q68" s="228">
        <v>18.677042007446289</v>
      </c>
      <c r="R68" s="228">
        <v>18.005645751953125</v>
      </c>
      <c r="S68" s="228">
        <v>20.93537712097168</v>
      </c>
      <c r="T68" s="228">
        <v>9.704737663269043</v>
      </c>
      <c r="U68" s="228">
        <v>15.686274528503418</v>
      </c>
      <c r="V68" s="228"/>
      <c r="W68" s="228">
        <v>15.13694953918457</v>
      </c>
      <c r="X68" s="228">
        <v>18.921186447143555</v>
      </c>
      <c r="Y68" s="228">
        <v>24.658578872680664</v>
      </c>
      <c r="Z68" s="228">
        <v>13.183794975280762</v>
      </c>
      <c r="AA68" s="228">
        <v>24.353399276733398</v>
      </c>
      <c r="AB68" s="228">
        <v>13.794156074523926</v>
      </c>
      <c r="AC68" s="228">
        <v>21.484703063964844</v>
      </c>
      <c r="AD68" s="228">
        <v>24.414434432983398</v>
      </c>
      <c r="AE68" s="228">
        <v>16.723888397216797</v>
      </c>
      <c r="AF68" s="228">
        <v>16.662851333618164</v>
      </c>
      <c r="AG68" s="228">
        <v>19.16533088684082</v>
      </c>
    </row>
    <row r="69" spans="1:33">
      <c r="A69">
        <f t="shared" si="3"/>
        <v>635</v>
      </c>
      <c r="B69" s="228">
        <v>29.114213943481445</v>
      </c>
      <c r="C69" s="228">
        <v>18.066682815551758</v>
      </c>
      <c r="D69" s="228">
        <v>26.489662170410156</v>
      </c>
      <c r="E69" s="228">
        <v>28.747997283935547</v>
      </c>
      <c r="F69" s="228">
        <v>23.926145553588867</v>
      </c>
      <c r="G69" s="228">
        <v>30.823225021362305</v>
      </c>
      <c r="H69" s="228">
        <v>31.189441680908203</v>
      </c>
      <c r="I69" s="228">
        <v>23.07164192199707</v>
      </c>
      <c r="J69" s="228">
        <v>23.865110397338867</v>
      </c>
      <c r="K69" s="228">
        <v>32.593269348144531</v>
      </c>
      <c r="L69" s="228">
        <v>32.349124908447266</v>
      </c>
      <c r="M69" s="228">
        <v>31.98291015625</v>
      </c>
      <c r="N69" s="228">
        <v>34.424354553222656</v>
      </c>
      <c r="O69" s="228">
        <v>23.804073333740234</v>
      </c>
      <c r="P69" s="228">
        <v>34.790569305419922</v>
      </c>
      <c r="Q69" s="228">
        <v>25.513084411621094</v>
      </c>
      <c r="R69" s="228">
        <v>22.644388198852539</v>
      </c>
      <c r="S69" s="228">
        <v>30.823225021362305</v>
      </c>
      <c r="T69" s="228">
        <v>22.217136383056641</v>
      </c>
      <c r="U69" s="228">
        <v>21.179521560668945</v>
      </c>
      <c r="V69" s="228"/>
      <c r="W69" s="228">
        <v>24.84168815612793</v>
      </c>
      <c r="X69" s="228">
        <v>33.264667510986328</v>
      </c>
      <c r="Y69" s="228">
        <v>35.828182220458984</v>
      </c>
      <c r="Z69" s="228">
        <v>18.860151290893555</v>
      </c>
      <c r="AA69" s="228">
        <v>33.813991546630859</v>
      </c>
      <c r="AB69" s="228">
        <v>27.527275085449219</v>
      </c>
      <c r="AC69" s="228">
        <v>34.851604461669922</v>
      </c>
      <c r="AD69" s="228">
        <v>33.691921234130859</v>
      </c>
      <c r="AE69" s="228">
        <v>23.9871826171875</v>
      </c>
      <c r="AF69" s="228">
        <v>22.766460418701172</v>
      </c>
      <c r="AG69" s="228">
        <v>26.062408447265625</v>
      </c>
    </row>
    <row r="70" spans="1:33">
      <c r="A70">
        <f t="shared" si="3"/>
        <v>640</v>
      </c>
      <c r="B70" s="228">
        <v>37.048904418945313</v>
      </c>
      <c r="C70" s="228">
        <v>26.977951049804688</v>
      </c>
      <c r="D70" s="228">
        <v>37.476158142089844</v>
      </c>
      <c r="E70" s="228">
        <v>36.743724822998047</v>
      </c>
      <c r="F70" s="228">
        <v>34.119171142578125</v>
      </c>
      <c r="G70" s="228">
        <v>38.086517333984375</v>
      </c>
      <c r="H70" s="228">
        <v>39.856563568115234</v>
      </c>
      <c r="I70" s="228">
        <v>36.316471099853516</v>
      </c>
      <c r="J70" s="228">
        <v>35.156787872314453</v>
      </c>
      <c r="K70" s="228">
        <v>38.941024780273438</v>
      </c>
      <c r="L70" s="228">
        <v>41.199359893798828</v>
      </c>
      <c r="M70" s="228">
        <v>39.490348815917969</v>
      </c>
      <c r="N70" s="228">
        <v>41.260395050048828</v>
      </c>
      <c r="O70" s="228">
        <v>30.823225021362305</v>
      </c>
      <c r="P70" s="228">
        <v>43.701839447021484</v>
      </c>
      <c r="Q70" s="228">
        <v>36.438545227050781</v>
      </c>
      <c r="R70" s="228">
        <v>35.156787872314453</v>
      </c>
      <c r="S70" s="228">
        <v>37.048904418945313</v>
      </c>
      <c r="T70" s="228">
        <v>30.762187957763672</v>
      </c>
      <c r="U70" s="228">
        <v>30.212863922119141</v>
      </c>
      <c r="V70" s="228"/>
      <c r="W70" s="228">
        <v>32.776378631591797</v>
      </c>
      <c r="X70" s="228">
        <v>41.382469177246094</v>
      </c>
      <c r="Y70" s="228">
        <v>42.236972808837891</v>
      </c>
      <c r="Z70" s="228">
        <v>27.527275085449219</v>
      </c>
      <c r="AA70" s="228">
        <v>40.0396728515625</v>
      </c>
      <c r="AB70" s="228">
        <v>37.842372894287109</v>
      </c>
      <c r="AC70" s="228">
        <v>42.542152404785156</v>
      </c>
      <c r="AD70" s="228">
        <v>39.856563568115234</v>
      </c>
      <c r="AE70" s="228">
        <v>33.020523071289063</v>
      </c>
      <c r="AF70" s="228">
        <v>32.0439453125</v>
      </c>
      <c r="AG70" s="228">
        <v>37.109939575195313</v>
      </c>
    </row>
    <row r="71" spans="1:33">
      <c r="A71">
        <f t="shared" si="3"/>
        <v>645</v>
      </c>
      <c r="B71" s="228">
        <v>40.1007080078125</v>
      </c>
      <c r="C71" s="228">
        <v>32.898452758789063</v>
      </c>
      <c r="D71" s="228">
        <v>42.236972808837891</v>
      </c>
      <c r="E71" s="228">
        <v>35.523002624511719</v>
      </c>
      <c r="F71" s="228">
        <v>39.490348815917969</v>
      </c>
      <c r="G71" s="228">
        <v>39.795528411865234</v>
      </c>
      <c r="H71" s="228">
        <v>42.725261688232422</v>
      </c>
      <c r="I71" s="228">
        <v>41.809719085693359</v>
      </c>
      <c r="J71" s="228">
        <v>40.772106170654297</v>
      </c>
      <c r="K71" s="228">
        <v>39.185169219970703</v>
      </c>
      <c r="L71" s="228">
        <v>44.373233795166016</v>
      </c>
      <c r="M71" s="228">
        <v>41.260395050048828</v>
      </c>
      <c r="N71" s="228">
        <v>41.992828369140625</v>
      </c>
      <c r="O71" s="228">
        <v>33.142597198486328</v>
      </c>
      <c r="P71" s="228">
        <v>47.058822631835937</v>
      </c>
      <c r="Q71" s="228">
        <v>41.443504333496094</v>
      </c>
      <c r="R71" s="228">
        <v>42.298007965087891</v>
      </c>
      <c r="S71" s="228">
        <v>37.354084014892578</v>
      </c>
      <c r="T71" s="228">
        <v>34.241245269775391</v>
      </c>
      <c r="U71" s="228">
        <v>35.278858184814453</v>
      </c>
      <c r="V71" s="228"/>
      <c r="W71" s="228">
        <v>33.691921234130859</v>
      </c>
      <c r="X71" s="228">
        <v>44.434272766113281</v>
      </c>
      <c r="Y71" s="228">
        <v>42.847332000732422</v>
      </c>
      <c r="Z71" s="228">
        <v>32.410163879394531</v>
      </c>
      <c r="AA71" s="228">
        <v>36.01129150390625</v>
      </c>
      <c r="AB71" s="228">
        <v>43.518730163574219</v>
      </c>
      <c r="AC71" s="228">
        <v>44.312198638916016</v>
      </c>
      <c r="AD71" s="228">
        <v>35.461967468261719</v>
      </c>
      <c r="AE71" s="228">
        <v>36.804759979248047</v>
      </c>
      <c r="AF71" s="228">
        <v>36.743724822998047</v>
      </c>
      <c r="AG71" s="228">
        <v>43.640804290771484</v>
      </c>
    </row>
    <row r="72" spans="1:33">
      <c r="A72">
        <f t="shared" si="3"/>
        <v>650</v>
      </c>
      <c r="B72" s="228">
        <v>36.377510070800781</v>
      </c>
      <c r="C72" s="228">
        <v>40.772106170654297</v>
      </c>
      <c r="D72" s="228">
        <v>41.626613616943359</v>
      </c>
      <c r="E72" s="228">
        <v>31.311511993408203</v>
      </c>
      <c r="F72" s="228">
        <v>39.185169219970703</v>
      </c>
      <c r="G72" s="228">
        <v>34.729534149169922</v>
      </c>
      <c r="H72" s="228">
        <v>39.124130249023438</v>
      </c>
      <c r="I72" s="228">
        <v>46.692607879638672</v>
      </c>
      <c r="J72" s="228">
        <v>44.678417205810547</v>
      </c>
      <c r="K72" s="228">
        <v>34.424354553222656</v>
      </c>
      <c r="L72" s="228">
        <v>44.983596801757813</v>
      </c>
      <c r="M72" s="228">
        <v>37.109939575195313</v>
      </c>
      <c r="N72" s="228">
        <v>36.560615539550781</v>
      </c>
      <c r="O72" s="228">
        <v>40.650035858154297</v>
      </c>
      <c r="P72" s="228">
        <v>43.396659851074219</v>
      </c>
      <c r="Q72" s="228">
        <v>49.256122589111328</v>
      </c>
      <c r="R72" s="228">
        <v>49.988555908203125</v>
      </c>
      <c r="S72" s="228">
        <v>31.921873092651367</v>
      </c>
      <c r="T72" s="228">
        <v>32.715343475341797</v>
      </c>
      <c r="U72" s="228">
        <v>44.434272766113281</v>
      </c>
      <c r="V72" s="228"/>
      <c r="W72" s="228">
        <v>40.466926574707031</v>
      </c>
      <c r="X72" s="228">
        <v>38.757915496826172</v>
      </c>
      <c r="Y72" s="228">
        <v>36.865795135498047</v>
      </c>
      <c r="Z72" s="228">
        <v>40.650035858154297</v>
      </c>
      <c r="AA72" s="228">
        <v>34.485389709472656</v>
      </c>
      <c r="AB72" s="228">
        <v>43.94598388671875</v>
      </c>
      <c r="AC72" s="228">
        <v>36.987869262695313</v>
      </c>
      <c r="AD72" s="228">
        <v>34.729534149169922</v>
      </c>
      <c r="AE72" s="228">
        <v>45.410850524902344</v>
      </c>
      <c r="AF72" s="228">
        <v>46.631572723388672</v>
      </c>
      <c r="AG72" s="228">
        <v>50.110626220703125</v>
      </c>
    </row>
    <row r="73" spans="1:33">
      <c r="A73">
        <f t="shared" si="3"/>
        <v>655</v>
      </c>
      <c r="B73" s="228">
        <v>33.569847106933594</v>
      </c>
      <c r="C73" s="228">
        <v>37.964447021484375</v>
      </c>
      <c r="D73" s="228">
        <v>38.086517333984375</v>
      </c>
      <c r="E73" s="228">
        <v>35.523002624511719</v>
      </c>
      <c r="F73" s="228">
        <v>36.865795135498047</v>
      </c>
      <c r="G73" s="228">
        <v>36.438545227050781</v>
      </c>
      <c r="H73" s="228">
        <v>37.720302581787109</v>
      </c>
      <c r="I73" s="228">
        <v>41.748683929443359</v>
      </c>
      <c r="J73" s="228">
        <v>40.772106170654297</v>
      </c>
      <c r="K73" s="228">
        <v>36.804759979248047</v>
      </c>
      <c r="L73" s="228">
        <v>36.743724822998047</v>
      </c>
      <c r="M73" s="228">
        <v>35.95025634765625</v>
      </c>
      <c r="N73" s="228">
        <v>42.114898681640625</v>
      </c>
      <c r="O73" s="228">
        <v>41.321430206298828</v>
      </c>
      <c r="P73" s="228">
        <v>37.537193298339844</v>
      </c>
      <c r="Q73" s="228">
        <v>48.096435546875</v>
      </c>
      <c r="R73" s="228">
        <v>52.185855865478516</v>
      </c>
      <c r="S73" s="228">
        <v>36.499580383300781</v>
      </c>
      <c r="T73" s="228">
        <v>32.898452758789063</v>
      </c>
      <c r="U73" s="228">
        <v>41.748683929443359</v>
      </c>
      <c r="V73" s="228"/>
      <c r="W73" s="228">
        <v>43.640804290771484</v>
      </c>
      <c r="X73" s="228">
        <v>37.476158142089844</v>
      </c>
      <c r="Y73" s="228">
        <v>38.941024780273438</v>
      </c>
      <c r="Z73" s="228">
        <v>37.476158142089844</v>
      </c>
      <c r="AA73" s="228">
        <v>36.438545227050781</v>
      </c>
      <c r="AB73" s="228">
        <v>38.025482177734375</v>
      </c>
      <c r="AC73" s="228">
        <v>38.391700744628906</v>
      </c>
      <c r="AD73" s="228">
        <v>34.363315582275391</v>
      </c>
      <c r="AE73" s="228">
        <v>48.523689270019531</v>
      </c>
      <c r="AF73" s="228">
        <v>49.134052276611328</v>
      </c>
      <c r="AG73" s="228">
        <v>58.228427886962891</v>
      </c>
    </row>
    <row r="74" spans="1:33">
      <c r="A74">
        <f t="shared" si="3"/>
        <v>660</v>
      </c>
      <c r="B74" s="228">
        <v>23.376821517944336</v>
      </c>
      <c r="C74" s="228">
        <v>27.10002326965332</v>
      </c>
      <c r="D74" s="228">
        <v>27.405202865600586</v>
      </c>
      <c r="E74" s="228">
        <v>14.648660659790039</v>
      </c>
      <c r="F74" s="228">
        <v>25.329977035522461</v>
      </c>
      <c r="G74" s="228">
        <v>18.249790191650391</v>
      </c>
      <c r="H74" s="228">
        <v>25.268939971923828</v>
      </c>
      <c r="I74" s="228">
        <v>26.184480667114258</v>
      </c>
      <c r="J74" s="228">
        <v>28.076601028442383</v>
      </c>
      <c r="K74" s="228">
        <v>14.404516220092773</v>
      </c>
      <c r="L74" s="228">
        <v>26.184480667114258</v>
      </c>
      <c r="M74" s="228">
        <v>21.057449340820313</v>
      </c>
      <c r="N74" s="228">
        <v>17.822538375854492</v>
      </c>
      <c r="O74" s="228">
        <v>25.757228851318359</v>
      </c>
      <c r="P74" s="228">
        <v>27.832456588745117</v>
      </c>
      <c r="Q74" s="228">
        <v>31.921873092651367</v>
      </c>
      <c r="R74" s="228">
        <v>37.354084014892578</v>
      </c>
      <c r="S74" s="228">
        <v>14.221408843994141</v>
      </c>
      <c r="T74" s="228">
        <v>20.386053085327148</v>
      </c>
      <c r="U74" s="228">
        <v>27.527275085449219</v>
      </c>
      <c r="V74" s="228"/>
      <c r="W74" s="228">
        <v>27.344167709350586</v>
      </c>
      <c r="X74" s="228">
        <v>24.353399276733398</v>
      </c>
      <c r="Y74" s="228">
        <v>13.977264404296875</v>
      </c>
      <c r="Z74" s="228">
        <v>24.292362213134766</v>
      </c>
      <c r="AA74" s="228">
        <v>7.9346914291381836</v>
      </c>
      <c r="AB74" s="228">
        <v>23.682001113891602</v>
      </c>
      <c r="AC74" s="228">
        <v>20.81330680847168</v>
      </c>
      <c r="AD74" s="228">
        <v>5.9815363883972168</v>
      </c>
      <c r="AE74" s="228">
        <v>31.921873092651367</v>
      </c>
      <c r="AF74" s="228">
        <v>32.227054595947266</v>
      </c>
      <c r="AG74" s="228">
        <v>42.542152404785156</v>
      </c>
    </row>
    <row r="75" spans="1:33">
      <c r="A75">
        <f t="shared" si="3"/>
        <v>665</v>
      </c>
      <c r="B75" s="228">
        <v>0</v>
      </c>
      <c r="C75" s="228">
        <v>9.4605932235717773</v>
      </c>
      <c r="D75" s="228">
        <v>4.6997785568237305</v>
      </c>
      <c r="E75" s="228">
        <v>6.1036087572574615E-2</v>
      </c>
      <c r="F75" s="228">
        <v>3.9673457145690918</v>
      </c>
      <c r="G75" s="228">
        <v>6.1036087572574615E-2</v>
      </c>
      <c r="H75" s="228">
        <v>0</v>
      </c>
      <c r="I75" s="228">
        <v>10.315098762512207</v>
      </c>
      <c r="J75" s="228">
        <v>9.9488821029663086</v>
      </c>
      <c r="K75" s="228">
        <v>0</v>
      </c>
      <c r="L75" s="228">
        <v>1.2817578315734863</v>
      </c>
      <c r="M75" s="228">
        <v>6.1036087572574615E-2</v>
      </c>
      <c r="N75" s="228">
        <v>6.1036087572574615E-2</v>
      </c>
      <c r="O75" s="228">
        <v>9.3385210037231445</v>
      </c>
      <c r="P75" s="228">
        <v>0.67139697074890137</v>
      </c>
      <c r="Q75" s="228">
        <v>12.329289436340332</v>
      </c>
      <c r="R75" s="228">
        <v>17.456321716308594</v>
      </c>
      <c r="S75" s="228">
        <v>0</v>
      </c>
      <c r="T75" s="228">
        <v>0</v>
      </c>
      <c r="U75" s="228">
        <v>9.5826654434204102</v>
      </c>
      <c r="V75" s="228"/>
      <c r="W75" s="228">
        <v>10.681315422058105</v>
      </c>
      <c r="X75" s="228">
        <v>6.1036087572574615E-2</v>
      </c>
      <c r="Y75" s="228">
        <v>6.1036087572574615E-2</v>
      </c>
      <c r="Z75" s="228">
        <v>7.8736553192138672</v>
      </c>
      <c r="AA75" s="228">
        <v>0</v>
      </c>
      <c r="AB75" s="228">
        <v>2.5635156631469727</v>
      </c>
      <c r="AC75" s="228">
        <v>0</v>
      </c>
      <c r="AD75" s="228">
        <v>6.1036087572574615E-2</v>
      </c>
      <c r="AE75" s="228">
        <v>13.061722755432129</v>
      </c>
      <c r="AF75" s="228">
        <v>13.427939414978027</v>
      </c>
      <c r="AG75" s="228">
        <v>20.691234588623047</v>
      </c>
    </row>
    <row r="76" spans="1:33">
      <c r="A76">
        <f t="shared" si="3"/>
        <v>670</v>
      </c>
      <c r="B76" s="228">
        <v>0</v>
      </c>
      <c r="C76" s="228">
        <v>6.1036087572574615E-2</v>
      </c>
      <c r="D76" s="228">
        <v>6.1036087572574615E-2</v>
      </c>
      <c r="E76" s="228">
        <v>6.1036087572574615E-2</v>
      </c>
      <c r="F76" s="228">
        <v>6.1036087572574615E-2</v>
      </c>
      <c r="G76" s="228">
        <v>6.1036087572574615E-2</v>
      </c>
      <c r="H76" s="228">
        <v>0</v>
      </c>
      <c r="I76" s="228">
        <v>0</v>
      </c>
      <c r="J76" s="228">
        <v>6.1036087572574615E-2</v>
      </c>
      <c r="K76" s="228">
        <v>0</v>
      </c>
      <c r="L76" s="228">
        <v>6.1036087572574615E-2</v>
      </c>
      <c r="M76" s="228">
        <v>6.1036087572574615E-2</v>
      </c>
      <c r="N76" s="228">
        <v>6.1036087572574615E-2</v>
      </c>
      <c r="O76" s="228">
        <v>6.1036087572574615E-2</v>
      </c>
      <c r="P76" s="228">
        <v>0</v>
      </c>
      <c r="Q76" s="228">
        <v>6.1036087572574615E-2</v>
      </c>
      <c r="R76" s="228">
        <v>0.7934691309928894</v>
      </c>
      <c r="S76" s="228">
        <v>0</v>
      </c>
      <c r="T76" s="228">
        <v>0</v>
      </c>
      <c r="U76" s="228">
        <v>0</v>
      </c>
      <c r="V76" s="228"/>
      <c r="W76" s="228">
        <v>0</v>
      </c>
      <c r="X76" s="228">
        <v>6.1036087572574615E-2</v>
      </c>
      <c r="Y76" s="228">
        <v>6.1036087572574615E-2</v>
      </c>
      <c r="Z76" s="228">
        <v>6.1036087572574615E-2</v>
      </c>
      <c r="AA76" s="228">
        <v>0</v>
      </c>
      <c r="AB76" s="228">
        <v>0</v>
      </c>
      <c r="AC76" s="228">
        <v>0</v>
      </c>
      <c r="AD76" s="228">
        <v>6.1036087572574615E-2</v>
      </c>
      <c r="AE76" s="228">
        <v>0</v>
      </c>
      <c r="AF76" s="228">
        <v>0</v>
      </c>
      <c r="AG76" s="228">
        <v>3.1128404140472412</v>
      </c>
    </row>
    <row r="77" spans="1:33">
      <c r="A77">
        <f t="shared" si="3"/>
        <v>675</v>
      </c>
      <c r="B77" s="228">
        <v>0</v>
      </c>
      <c r="C77" s="228">
        <v>6.1036087572574615E-2</v>
      </c>
      <c r="D77" s="228">
        <v>6.1036087572574615E-2</v>
      </c>
      <c r="E77" s="228">
        <v>6.1036087572574615E-2</v>
      </c>
      <c r="F77" s="228">
        <v>6.1036087572574615E-2</v>
      </c>
      <c r="G77" s="228">
        <v>6.1036087572574615E-2</v>
      </c>
      <c r="H77" s="228">
        <v>0</v>
      </c>
      <c r="I77" s="228">
        <v>0</v>
      </c>
      <c r="J77" s="228">
        <v>0</v>
      </c>
      <c r="K77" s="228">
        <v>0</v>
      </c>
      <c r="L77" s="228">
        <v>6.1036087572574615E-2</v>
      </c>
      <c r="M77" s="228">
        <v>6.1036087572574615E-2</v>
      </c>
      <c r="N77" s="228">
        <v>6.1036087572574615E-2</v>
      </c>
      <c r="O77" s="228">
        <v>6.1036087572574615E-2</v>
      </c>
      <c r="P77" s="228">
        <v>0</v>
      </c>
      <c r="Q77" s="228">
        <v>6.1036087572574615E-2</v>
      </c>
      <c r="R77" s="228">
        <v>6.1036087572574615E-2</v>
      </c>
      <c r="S77" s="228">
        <v>0</v>
      </c>
      <c r="T77" s="228">
        <v>0</v>
      </c>
      <c r="U77" s="228">
        <v>0</v>
      </c>
      <c r="V77" s="228"/>
      <c r="W77" s="228">
        <v>0</v>
      </c>
      <c r="X77" s="228">
        <v>6.1036087572574615E-2</v>
      </c>
      <c r="Y77" s="228">
        <v>6.1036087572574615E-2</v>
      </c>
      <c r="Z77" s="228">
        <v>6.1036087572574615E-2</v>
      </c>
      <c r="AA77" s="228">
        <v>0</v>
      </c>
      <c r="AB77" s="228">
        <v>0</v>
      </c>
      <c r="AC77" s="228">
        <v>0</v>
      </c>
      <c r="AD77" s="228">
        <v>6.1036087572574615E-2</v>
      </c>
      <c r="AE77" s="228">
        <v>0</v>
      </c>
      <c r="AF77" s="228">
        <v>0</v>
      </c>
      <c r="AG77" s="228">
        <v>6.1036087572574615E-2</v>
      </c>
    </row>
    <row r="78" spans="1:33">
      <c r="A78">
        <f t="shared" si="3"/>
        <v>680</v>
      </c>
      <c r="B78" s="228">
        <v>0</v>
      </c>
      <c r="C78" s="228">
        <v>6.1036087572574615E-2</v>
      </c>
      <c r="D78" s="228">
        <v>6.1036087572574615E-2</v>
      </c>
      <c r="E78" s="228">
        <v>6.1036087572574615E-2</v>
      </c>
      <c r="F78" s="228">
        <v>6.1036087572574615E-2</v>
      </c>
      <c r="G78" s="228">
        <v>6.1036087572574615E-2</v>
      </c>
      <c r="H78" s="228">
        <v>0</v>
      </c>
      <c r="I78" s="228">
        <v>0</v>
      </c>
      <c r="J78" s="228">
        <v>6.1036087572574615E-2</v>
      </c>
      <c r="K78" s="228">
        <v>0</v>
      </c>
      <c r="L78" s="228">
        <v>6.1036087572574615E-2</v>
      </c>
      <c r="M78" s="228">
        <v>6.1036087572574615E-2</v>
      </c>
      <c r="N78" s="228">
        <v>6.1036087572574615E-2</v>
      </c>
      <c r="O78" s="228">
        <v>6.1036087572574615E-2</v>
      </c>
      <c r="P78" s="228">
        <v>0</v>
      </c>
      <c r="Q78" s="228">
        <v>6.1036087572574615E-2</v>
      </c>
      <c r="R78" s="228">
        <v>6.1036087572574615E-2</v>
      </c>
      <c r="S78" s="228">
        <v>0</v>
      </c>
      <c r="T78" s="228">
        <v>0</v>
      </c>
      <c r="U78" s="228">
        <v>0</v>
      </c>
      <c r="V78" s="228"/>
      <c r="W78" s="228">
        <v>0</v>
      </c>
      <c r="X78" s="228">
        <v>6.1036087572574615E-2</v>
      </c>
      <c r="Y78" s="228">
        <v>6.1036087572574615E-2</v>
      </c>
      <c r="Z78" s="228">
        <v>6.1036087572574615E-2</v>
      </c>
      <c r="AA78" s="228">
        <v>0</v>
      </c>
      <c r="AB78" s="228">
        <v>0</v>
      </c>
      <c r="AC78" s="228">
        <v>0</v>
      </c>
      <c r="AD78" s="228">
        <v>6.1036087572574615E-2</v>
      </c>
      <c r="AE78" s="228">
        <v>0</v>
      </c>
      <c r="AF78" s="228">
        <v>0</v>
      </c>
      <c r="AG78" s="228">
        <v>6.1036087572574615E-2</v>
      </c>
    </row>
    <row r="79" spans="1:33">
      <c r="A79">
        <f t="shared" si="3"/>
        <v>685</v>
      </c>
      <c r="B79" s="228">
        <v>0</v>
      </c>
      <c r="C79" s="228">
        <v>6.1036087572574615E-2</v>
      </c>
      <c r="D79" s="228">
        <v>6.1036087572574615E-2</v>
      </c>
      <c r="E79" s="228">
        <v>6.1036087572574615E-2</v>
      </c>
      <c r="F79" s="228">
        <v>6.1036087572574615E-2</v>
      </c>
      <c r="G79" s="228">
        <v>6.1036087572574615E-2</v>
      </c>
      <c r="H79" s="228">
        <v>0</v>
      </c>
      <c r="I79" s="228">
        <v>0</v>
      </c>
      <c r="J79" s="228">
        <v>0</v>
      </c>
      <c r="K79" s="228">
        <v>0</v>
      </c>
      <c r="L79" s="228">
        <v>6.1036087572574615E-2</v>
      </c>
      <c r="M79" s="228">
        <v>6.1036087572574615E-2</v>
      </c>
      <c r="N79" s="228">
        <v>6.1036087572574615E-2</v>
      </c>
      <c r="O79" s="228">
        <v>6.1036087572574615E-2</v>
      </c>
      <c r="P79" s="228">
        <v>0</v>
      </c>
      <c r="Q79" s="228">
        <v>6.1036087572574615E-2</v>
      </c>
      <c r="R79" s="228">
        <v>6.1036087572574615E-2</v>
      </c>
      <c r="S79" s="228">
        <v>0</v>
      </c>
      <c r="T79" s="228">
        <v>0</v>
      </c>
      <c r="U79" s="228">
        <v>0</v>
      </c>
      <c r="V79" s="228"/>
      <c r="W79" s="228">
        <v>0</v>
      </c>
      <c r="X79" s="228">
        <v>6.1036087572574615E-2</v>
      </c>
      <c r="Y79" s="228">
        <v>6.1036087572574615E-2</v>
      </c>
      <c r="Z79" s="228">
        <v>6.1036087572574615E-2</v>
      </c>
      <c r="AA79" s="228">
        <v>0</v>
      </c>
      <c r="AB79" s="228">
        <v>0</v>
      </c>
      <c r="AC79" s="228">
        <v>0</v>
      </c>
      <c r="AD79" s="228">
        <v>6.1036087572574615E-2</v>
      </c>
      <c r="AE79" s="228">
        <v>0</v>
      </c>
      <c r="AF79" s="228">
        <v>0</v>
      </c>
      <c r="AG79" s="228">
        <v>6.1036087572574615E-2</v>
      </c>
    </row>
    <row r="80" spans="1:33">
      <c r="A80">
        <f t="shared" si="3"/>
        <v>690</v>
      </c>
      <c r="B80" s="228">
        <v>0</v>
      </c>
      <c r="C80" s="228">
        <v>6.1036087572574615E-2</v>
      </c>
      <c r="D80" s="228">
        <v>6.1036087572574615E-2</v>
      </c>
      <c r="E80" s="228">
        <v>6.1036087572574615E-2</v>
      </c>
      <c r="F80" s="228">
        <v>6.1036087572574615E-2</v>
      </c>
      <c r="G80" s="228">
        <v>6.1036087572574615E-2</v>
      </c>
      <c r="H80" s="228">
        <v>0</v>
      </c>
      <c r="I80" s="228">
        <v>0</v>
      </c>
      <c r="J80" s="228">
        <v>0</v>
      </c>
      <c r="K80" s="228">
        <v>0</v>
      </c>
      <c r="L80" s="228">
        <v>6.1036087572574615E-2</v>
      </c>
      <c r="M80" s="228">
        <v>6.1036087572574615E-2</v>
      </c>
      <c r="N80" s="228">
        <v>6.1036087572574615E-2</v>
      </c>
      <c r="O80" s="228">
        <v>6.1036087572574615E-2</v>
      </c>
      <c r="P80" s="228">
        <v>0</v>
      </c>
      <c r="Q80" s="228">
        <v>6.1036087572574615E-2</v>
      </c>
      <c r="R80" s="228">
        <v>6.1036087572574615E-2</v>
      </c>
      <c r="S80" s="228">
        <v>0</v>
      </c>
      <c r="T80" s="228">
        <v>0</v>
      </c>
      <c r="U80" s="228">
        <v>0</v>
      </c>
      <c r="V80" s="228"/>
      <c r="W80" s="228">
        <v>0</v>
      </c>
      <c r="X80" s="228">
        <v>6.1036087572574615E-2</v>
      </c>
      <c r="Y80" s="228">
        <v>6.1036087572574615E-2</v>
      </c>
      <c r="Z80" s="228">
        <v>6.1036087572574615E-2</v>
      </c>
      <c r="AA80" s="228">
        <v>0</v>
      </c>
      <c r="AB80" s="228">
        <v>0</v>
      </c>
      <c r="AC80" s="228">
        <v>0</v>
      </c>
      <c r="AD80" s="228">
        <v>6.1036087572574615E-2</v>
      </c>
      <c r="AE80" s="228">
        <v>0</v>
      </c>
      <c r="AF80" s="228">
        <v>0</v>
      </c>
      <c r="AG80" s="228">
        <v>6.1036087572574615E-2</v>
      </c>
    </row>
    <row r="81" spans="1:33">
      <c r="A81">
        <f t="shared" si="3"/>
        <v>695</v>
      </c>
      <c r="B81" s="228">
        <v>0</v>
      </c>
      <c r="C81" s="228">
        <v>6.1036087572574615E-2</v>
      </c>
      <c r="D81" s="228">
        <v>6.1036087572574615E-2</v>
      </c>
      <c r="E81" s="228">
        <v>6.1036087572574615E-2</v>
      </c>
      <c r="F81" s="228">
        <v>6.1036087572574615E-2</v>
      </c>
      <c r="G81" s="228">
        <v>6.1036087572574615E-2</v>
      </c>
      <c r="H81" s="228">
        <v>0</v>
      </c>
      <c r="I81" s="228">
        <v>0</v>
      </c>
      <c r="J81" s="228">
        <v>0</v>
      </c>
      <c r="K81" s="228">
        <v>0</v>
      </c>
      <c r="L81" s="228">
        <v>6.1036087572574615E-2</v>
      </c>
      <c r="M81" s="228">
        <v>6.1036087572574615E-2</v>
      </c>
      <c r="N81" s="228">
        <v>6.1036087572574615E-2</v>
      </c>
      <c r="O81" s="228">
        <v>6.1036087572574615E-2</v>
      </c>
      <c r="P81" s="228">
        <v>0</v>
      </c>
      <c r="Q81" s="228">
        <v>6.1036087572574615E-2</v>
      </c>
      <c r="R81" s="228">
        <v>6.1036087572574615E-2</v>
      </c>
      <c r="S81" s="228">
        <v>0</v>
      </c>
      <c r="T81" s="228">
        <v>0</v>
      </c>
      <c r="U81" s="228">
        <v>0</v>
      </c>
      <c r="V81" s="228"/>
      <c r="W81" s="228">
        <v>0</v>
      </c>
      <c r="X81" s="228">
        <v>6.1036087572574615E-2</v>
      </c>
      <c r="Y81" s="228">
        <v>6.1036087572574615E-2</v>
      </c>
      <c r="Z81" s="228">
        <v>6.1036087572574615E-2</v>
      </c>
      <c r="AA81" s="228">
        <v>0</v>
      </c>
      <c r="AB81" s="228">
        <v>0</v>
      </c>
      <c r="AC81" s="228">
        <v>0</v>
      </c>
      <c r="AD81" s="228">
        <v>6.1036087572574615E-2</v>
      </c>
      <c r="AE81" s="228">
        <v>0</v>
      </c>
      <c r="AF81" s="228">
        <v>0</v>
      </c>
      <c r="AG81" s="228">
        <v>6.1036087572574615E-2</v>
      </c>
    </row>
    <row r="82" spans="1:33">
      <c r="A82">
        <f t="shared" si="3"/>
        <v>700</v>
      </c>
      <c r="B82" s="228">
        <v>0</v>
      </c>
      <c r="C82" s="228">
        <v>6.1036087572574615E-2</v>
      </c>
      <c r="D82" s="228">
        <v>6.1036087572574615E-2</v>
      </c>
      <c r="E82" s="228">
        <v>6.1036087572574615E-2</v>
      </c>
      <c r="F82" s="228">
        <v>6.1036087572574615E-2</v>
      </c>
      <c r="G82" s="228">
        <v>6.1036087572574615E-2</v>
      </c>
      <c r="H82" s="228">
        <v>0</v>
      </c>
      <c r="I82" s="228">
        <v>0</v>
      </c>
      <c r="J82" s="228">
        <v>0</v>
      </c>
      <c r="K82" s="228">
        <v>0</v>
      </c>
      <c r="L82" s="228">
        <v>6.1036087572574615E-2</v>
      </c>
      <c r="M82" s="228">
        <v>6.1036087572574615E-2</v>
      </c>
      <c r="N82" s="228">
        <v>6.1036087572574615E-2</v>
      </c>
      <c r="O82" s="228">
        <v>6.1036087572574615E-2</v>
      </c>
      <c r="P82" s="228">
        <v>0</v>
      </c>
      <c r="Q82" s="228">
        <v>6.1036087572574615E-2</v>
      </c>
      <c r="R82" s="228">
        <v>6.1036087572574615E-2</v>
      </c>
      <c r="S82" s="228">
        <v>0</v>
      </c>
      <c r="T82" s="228">
        <v>0</v>
      </c>
      <c r="U82" s="228">
        <v>0</v>
      </c>
      <c r="V82" s="228"/>
      <c r="W82" s="228">
        <v>0</v>
      </c>
      <c r="X82" s="228">
        <v>6.1036087572574615E-2</v>
      </c>
      <c r="Y82" s="228">
        <v>6.1036087572574615E-2</v>
      </c>
      <c r="Z82" s="228">
        <v>6.1036087572574615E-2</v>
      </c>
      <c r="AA82" s="228">
        <v>0</v>
      </c>
      <c r="AB82" s="228">
        <v>0</v>
      </c>
      <c r="AC82" s="228">
        <v>0</v>
      </c>
      <c r="AD82" s="228">
        <v>6.1036087572574615E-2</v>
      </c>
      <c r="AE82" s="228">
        <v>0</v>
      </c>
      <c r="AF82" s="228">
        <v>0</v>
      </c>
      <c r="AG82" s="228">
        <v>6.1036087572574615E-2</v>
      </c>
    </row>
    <row r="83" spans="1:33">
      <c r="A83">
        <f t="shared" si="3"/>
        <v>705</v>
      </c>
      <c r="B83" s="228">
        <v>0</v>
      </c>
      <c r="C83" s="228">
        <v>6.1036087572574615E-2</v>
      </c>
      <c r="D83" s="228">
        <v>6.1036087572574615E-2</v>
      </c>
      <c r="E83" s="228">
        <v>6.1036087572574615E-2</v>
      </c>
      <c r="F83" s="228">
        <v>6.1036087572574615E-2</v>
      </c>
      <c r="G83" s="228">
        <v>6.1036087572574615E-2</v>
      </c>
      <c r="H83" s="228">
        <v>0</v>
      </c>
      <c r="I83" s="228">
        <v>0</v>
      </c>
      <c r="J83" s="228">
        <v>0</v>
      </c>
      <c r="K83" s="228">
        <v>0</v>
      </c>
      <c r="L83" s="228">
        <v>6.1036087572574615E-2</v>
      </c>
      <c r="M83" s="228">
        <v>6.1036087572574615E-2</v>
      </c>
      <c r="N83" s="228">
        <v>6.1036087572574615E-2</v>
      </c>
      <c r="O83" s="228">
        <v>6.1036087572574615E-2</v>
      </c>
      <c r="P83" s="228">
        <v>0</v>
      </c>
      <c r="Q83" s="228">
        <v>6.1036087572574615E-2</v>
      </c>
      <c r="R83" s="228">
        <v>6.1036087572574615E-2</v>
      </c>
      <c r="S83" s="228">
        <v>0</v>
      </c>
      <c r="T83" s="228">
        <v>0</v>
      </c>
      <c r="U83" s="228">
        <v>0</v>
      </c>
      <c r="V83" s="228"/>
      <c r="W83" s="228">
        <v>0</v>
      </c>
      <c r="X83" s="228">
        <v>6.1036087572574615E-2</v>
      </c>
      <c r="Y83" s="228">
        <v>6.1036087572574615E-2</v>
      </c>
      <c r="Z83" s="228">
        <v>6.1036087572574615E-2</v>
      </c>
      <c r="AA83" s="228">
        <v>0</v>
      </c>
      <c r="AB83" s="228">
        <v>0</v>
      </c>
      <c r="AC83" s="228">
        <v>0</v>
      </c>
      <c r="AD83" s="228">
        <v>6.1036087572574615E-2</v>
      </c>
      <c r="AE83" s="228">
        <v>0</v>
      </c>
      <c r="AF83" s="228">
        <v>0</v>
      </c>
      <c r="AG83" s="228">
        <v>6.1036087572574615E-2</v>
      </c>
    </row>
    <row r="84" spans="1:33">
      <c r="A84">
        <f t="shared" si="3"/>
        <v>710</v>
      </c>
      <c r="B84" s="228">
        <v>0</v>
      </c>
      <c r="C84" s="228">
        <v>6.1036087572574615E-2</v>
      </c>
      <c r="D84" s="228">
        <v>6.1036087572574615E-2</v>
      </c>
      <c r="E84" s="228">
        <v>6.1036087572574615E-2</v>
      </c>
      <c r="F84" s="228">
        <v>6.1036087572574615E-2</v>
      </c>
      <c r="G84" s="228">
        <v>6.1036087572574615E-2</v>
      </c>
      <c r="H84" s="228">
        <v>0</v>
      </c>
      <c r="I84" s="228">
        <v>0</v>
      </c>
      <c r="J84" s="228">
        <v>6.1036087572574615E-2</v>
      </c>
      <c r="K84" s="228">
        <v>0</v>
      </c>
      <c r="L84" s="228">
        <v>6.1036087572574615E-2</v>
      </c>
      <c r="M84" s="228">
        <v>6.1036087572574615E-2</v>
      </c>
      <c r="N84" s="228">
        <v>6.1036087572574615E-2</v>
      </c>
      <c r="O84" s="228">
        <v>6.1036087572574615E-2</v>
      </c>
      <c r="P84" s="228">
        <v>0</v>
      </c>
      <c r="Q84" s="228">
        <v>6.1036087572574615E-2</v>
      </c>
      <c r="R84" s="228">
        <v>6.1036087572574615E-2</v>
      </c>
      <c r="S84" s="228">
        <v>0</v>
      </c>
      <c r="T84" s="228">
        <v>0</v>
      </c>
      <c r="U84" s="228">
        <v>0</v>
      </c>
      <c r="V84" s="228"/>
      <c r="W84" s="228">
        <v>0</v>
      </c>
      <c r="X84" s="228">
        <v>6.1036087572574615E-2</v>
      </c>
      <c r="Y84" s="228">
        <v>6.1036087572574615E-2</v>
      </c>
      <c r="Z84" s="228">
        <v>6.1036087572574615E-2</v>
      </c>
      <c r="AA84" s="228">
        <v>0</v>
      </c>
      <c r="AB84" s="228">
        <v>0</v>
      </c>
      <c r="AC84" s="228">
        <v>0</v>
      </c>
      <c r="AD84" s="228">
        <v>6.1036087572574615E-2</v>
      </c>
      <c r="AE84" s="228">
        <v>0</v>
      </c>
      <c r="AF84" s="228">
        <v>0</v>
      </c>
      <c r="AG84" s="228">
        <v>6.1036087572574615E-2</v>
      </c>
    </row>
    <row r="85" spans="1:33">
      <c r="A85">
        <f t="shared" si="3"/>
        <v>715</v>
      </c>
      <c r="B85" s="228">
        <v>0</v>
      </c>
      <c r="C85" s="228">
        <v>6.1036087572574615E-2</v>
      </c>
      <c r="D85" s="228">
        <v>6.1036087572574615E-2</v>
      </c>
      <c r="E85" s="228">
        <v>6.1036087572574615E-2</v>
      </c>
      <c r="F85" s="228">
        <v>6.1036087572574615E-2</v>
      </c>
      <c r="G85" s="228">
        <v>6.1036087572574615E-2</v>
      </c>
      <c r="H85" s="228">
        <v>0</v>
      </c>
      <c r="I85" s="228">
        <v>0</v>
      </c>
      <c r="J85" s="228">
        <v>0</v>
      </c>
      <c r="K85" s="228">
        <v>0</v>
      </c>
      <c r="L85" s="228">
        <v>6.1036087572574615E-2</v>
      </c>
      <c r="M85" s="228">
        <v>6.1036087572574615E-2</v>
      </c>
      <c r="N85" s="228">
        <v>6.1036087572574615E-2</v>
      </c>
      <c r="O85" s="228">
        <v>6.1036087572574615E-2</v>
      </c>
      <c r="P85" s="228">
        <v>0</v>
      </c>
      <c r="Q85" s="228">
        <v>6.1036087572574615E-2</v>
      </c>
      <c r="R85" s="228">
        <v>6.1036087572574615E-2</v>
      </c>
      <c r="S85" s="228">
        <v>0</v>
      </c>
      <c r="T85" s="228">
        <v>0</v>
      </c>
      <c r="U85" s="228">
        <v>0</v>
      </c>
      <c r="V85" s="228"/>
      <c r="W85" s="228">
        <v>0</v>
      </c>
      <c r="X85" s="228">
        <v>6.1036087572574615E-2</v>
      </c>
      <c r="Y85" s="228">
        <v>6.1036087572574615E-2</v>
      </c>
      <c r="Z85" s="228">
        <v>6.1036087572574615E-2</v>
      </c>
      <c r="AA85" s="228">
        <v>0</v>
      </c>
      <c r="AB85" s="228">
        <v>0</v>
      </c>
      <c r="AC85" s="228">
        <v>0</v>
      </c>
      <c r="AD85" s="228">
        <v>6.1036087572574615E-2</v>
      </c>
      <c r="AE85" s="228">
        <v>0</v>
      </c>
      <c r="AF85" s="228">
        <v>0</v>
      </c>
      <c r="AG85" s="228">
        <v>6.1036087572574615E-2</v>
      </c>
    </row>
    <row r="86" spans="1:33">
      <c r="A86">
        <f t="shared" si="3"/>
        <v>720</v>
      </c>
      <c r="B86" s="228">
        <v>0</v>
      </c>
      <c r="C86" s="228">
        <v>6.1036087572574615E-2</v>
      </c>
      <c r="D86" s="228">
        <v>6.1036087572574615E-2</v>
      </c>
      <c r="E86" s="228">
        <v>6.1036087572574615E-2</v>
      </c>
      <c r="F86" s="228">
        <v>6.1036087572574615E-2</v>
      </c>
      <c r="G86" s="228">
        <v>6.1036087572574615E-2</v>
      </c>
      <c r="H86" s="228">
        <v>0</v>
      </c>
      <c r="I86" s="228">
        <v>0</v>
      </c>
      <c r="J86" s="228">
        <v>0</v>
      </c>
      <c r="K86" s="228">
        <v>0</v>
      </c>
      <c r="L86" s="228">
        <v>6.1036087572574615E-2</v>
      </c>
      <c r="M86" s="228">
        <v>6.1036087572574615E-2</v>
      </c>
      <c r="N86" s="228">
        <v>6.1036087572574615E-2</v>
      </c>
      <c r="O86" s="228">
        <v>6.1036087572574615E-2</v>
      </c>
      <c r="P86" s="228">
        <v>0</v>
      </c>
      <c r="Q86" s="228">
        <v>6.1036087572574615E-2</v>
      </c>
      <c r="R86" s="228">
        <v>6.1036087572574615E-2</v>
      </c>
      <c r="S86" s="228">
        <v>0</v>
      </c>
      <c r="T86" s="228">
        <v>0</v>
      </c>
      <c r="U86" s="228">
        <v>0</v>
      </c>
      <c r="V86" s="228"/>
      <c r="W86" s="228">
        <v>0</v>
      </c>
      <c r="X86" s="228">
        <v>6.1036087572574615E-2</v>
      </c>
      <c r="Y86" s="228">
        <v>6.1036087572574615E-2</v>
      </c>
      <c r="Z86" s="228">
        <v>6.1036087572574615E-2</v>
      </c>
      <c r="AA86" s="228">
        <v>0</v>
      </c>
      <c r="AB86" s="228">
        <v>0</v>
      </c>
      <c r="AC86" s="228">
        <v>0</v>
      </c>
      <c r="AD86" s="228">
        <v>6.1036087572574615E-2</v>
      </c>
      <c r="AE86" s="228">
        <v>0</v>
      </c>
      <c r="AF86" s="228">
        <v>0</v>
      </c>
      <c r="AG86" s="228">
        <v>6.1036087572574615E-2</v>
      </c>
    </row>
    <row r="87" spans="1:33">
      <c r="A87">
        <f t="shared" si="3"/>
        <v>725</v>
      </c>
      <c r="B87" s="228">
        <v>0</v>
      </c>
      <c r="C87" s="228">
        <v>6.1036087572574615E-2</v>
      </c>
      <c r="D87" s="228">
        <v>6.1036087572574615E-2</v>
      </c>
      <c r="E87" s="228">
        <v>6.1036087572574615E-2</v>
      </c>
      <c r="F87" s="228">
        <v>6.1036087572574615E-2</v>
      </c>
      <c r="G87" s="228">
        <v>6.1036087572574615E-2</v>
      </c>
      <c r="H87" s="228">
        <v>0</v>
      </c>
      <c r="I87" s="228">
        <v>0</v>
      </c>
      <c r="J87" s="228">
        <v>0</v>
      </c>
      <c r="K87" s="228">
        <v>0</v>
      </c>
      <c r="L87" s="228">
        <v>6.1036087572574615E-2</v>
      </c>
      <c r="M87" s="228">
        <v>6.1036087572574615E-2</v>
      </c>
      <c r="N87" s="228">
        <v>6.1036087572574615E-2</v>
      </c>
      <c r="O87" s="228">
        <v>6.1036087572574615E-2</v>
      </c>
      <c r="P87" s="228">
        <v>0</v>
      </c>
      <c r="Q87" s="228">
        <v>6.1036087572574615E-2</v>
      </c>
      <c r="R87" s="228">
        <v>6.1036087572574615E-2</v>
      </c>
      <c r="S87" s="228">
        <v>0</v>
      </c>
      <c r="T87" s="228">
        <v>0</v>
      </c>
      <c r="U87" s="228">
        <v>0</v>
      </c>
      <c r="V87" s="228"/>
      <c r="W87" s="228">
        <v>0</v>
      </c>
      <c r="X87" s="228">
        <v>6.1036087572574615E-2</v>
      </c>
      <c r="Y87" s="228">
        <v>6.1036087572574615E-2</v>
      </c>
      <c r="Z87" s="228">
        <v>6.1036087572574615E-2</v>
      </c>
      <c r="AA87" s="228">
        <v>0</v>
      </c>
      <c r="AB87" s="228">
        <v>0</v>
      </c>
      <c r="AC87" s="228">
        <v>0</v>
      </c>
      <c r="AD87" s="228">
        <v>6.1036087572574615E-2</v>
      </c>
      <c r="AE87" s="228">
        <v>0</v>
      </c>
      <c r="AF87" s="228">
        <v>0</v>
      </c>
      <c r="AG87" s="228">
        <v>6.1036087572574615E-2</v>
      </c>
    </row>
    <row r="88" spans="1:33">
      <c r="A88">
        <f t="shared" si="3"/>
        <v>730</v>
      </c>
      <c r="B88" s="228">
        <v>0</v>
      </c>
      <c r="C88" s="228">
        <v>6.1036087572574615E-2</v>
      </c>
      <c r="D88" s="228">
        <v>6.1036087572574615E-2</v>
      </c>
      <c r="E88" s="228">
        <v>6.1036087572574615E-2</v>
      </c>
      <c r="F88" s="228">
        <v>6.1036087572574615E-2</v>
      </c>
      <c r="G88" s="228">
        <v>6.1036087572574615E-2</v>
      </c>
      <c r="H88" s="228">
        <v>0</v>
      </c>
      <c r="I88" s="228">
        <v>0</v>
      </c>
      <c r="J88" s="228">
        <v>0</v>
      </c>
      <c r="K88" s="228">
        <v>0</v>
      </c>
      <c r="L88" s="228">
        <v>6.1036087572574615E-2</v>
      </c>
      <c r="M88" s="228">
        <v>6.1036087572574615E-2</v>
      </c>
      <c r="N88" s="228">
        <v>6.1036087572574615E-2</v>
      </c>
      <c r="O88" s="228">
        <v>6.1036087572574615E-2</v>
      </c>
      <c r="P88" s="228">
        <v>0</v>
      </c>
      <c r="Q88" s="228">
        <v>6.1036087572574615E-2</v>
      </c>
      <c r="R88" s="228">
        <v>6.1036087572574615E-2</v>
      </c>
      <c r="S88" s="228">
        <v>0</v>
      </c>
      <c r="T88" s="228">
        <v>0</v>
      </c>
      <c r="U88" s="228">
        <v>0</v>
      </c>
      <c r="V88" s="228"/>
      <c r="W88" s="228">
        <v>0</v>
      </c>
      <c r="X88" s="228">
        <v>6.1036087572574615E-2</v>
      </c>
      <c r="Y88" s="228">
        <v>6.1036087572574615E-2</v>
      </c>
      <c r="Z88" s="228">
        <v>6.1036087572574615E-2</v>
      </c>
      <c r="AA88" s="228">
        <v>0</v>
      </c>
      <c r="AB88" s="228">
        <v>0</v>
      </c>
      <c r="AC88" s="228">
        <v>0</v>
      </c>
      <c r="AD88" s="228">
        <v>6.1036087572574615E-2</v>
      </c>
      <c r="AE88" s="228">
        <v>0</v>
      </c>
      <c r="AF88" s="228">
        <v>0</v>
      </c>
      <c r="AG88" s="228">
        <v>6.1036087572574615E-2</v>
      </c>
    </row>
    <row r="89" spans="1:33">
      <c r="A89">
        <f t="shared" si="3"/>
        <v>735</v>
      </c>
      <c r="B89" s="228">
        <v>0</v>
      </c>
      <c r="C89" s="228">
        <v>6.1036087572574615E-2</v>
      </c>
      <c r="D89" s="228">
        <v>6.1036087572574615E-2</v>
      </c>
      <c r="E89" s="228">
        <v>6.1036087572574615E-2</v>
      </c>
      <c r="F89" s="228">
        <v>6.1036087572574615E-2</v>
      </c>
      <c r="G89" s="228">
        <v>6.1036087572574615E-2</v>
      </c>
      <c r="H89" s="228">
        <v>0</v>
      </c>
      <c r="I89" s="228">
        <v>0</v>
      </c>
      <c r="J89" s="228">
        <v>0</v>
      </c>
      <c r="K89" s="228">
        <v>0</v>
      </c>
      <c r="L89" s="228">
        <v>6.1036087572574615E-2</v>
      </c>
      <c r="M89" s="228">
        <v>6.1036087572574615E-2</v>
      </c>
      <c r="N89" s="228">
        <v>6.1036087572574615E-2</v>
      </c>
      <c r="O89" s="228">
        <v>6.1036087572574615E-2</v>
      </c>
      <c r="P89" s="228">
        <v>0</v>
      </c>
      <c r="Q89" s="228">
        <v>6.1036087572574615E-2</v>
      </c>
      <c r="R89" s="228">
        <v>6.1036087572574615E-2</v>
      </c>
      <c r="S89" s="228">
        <v>0</v>
      </c>
      <c r="T89" s="228">
        <v>0</v>
      </c>
      <c r="U89" s="228">
        <v>0</v>
      </c>
      <c r="V89" s="228"/>
      <c r="W89" s="228">
        <v>0</v>
      </c>
      <c r="X89" s="228">
        <v>6.1036087572574615E-2</v>
      </c>
      <c r="Y89" s="228">
        <v>6.1036087572574615E-2</v>
      </c>
      <c r="Z89" s="228">
        <v>6.1036087572574615E-2</v>
      </c>
      <c r="AA89" s="228">
        <v>0</v>
      </c>
      <c r="AB89" s="228">
        <v>0</v>
      </c>
      <c r="AC89" s="228">
        <v>0</v>
      </c>
      <c r="AD89" s="228">
        <v>6.1036087572574615E-2</v>
      </c>
      <c r="AE89" s="228">
        <v>0</v>
      </c>
      <c r="AF89" s="228">
        <v>0</v>
      </c>
      <c r="AG89" s="228">
        <v>6.1036087572574615E-2</v>
      </c>
    </row>
    <row r="90" spans="1:33">
      <c r="A90">
        <f t="shared" si="3"/>
        <v>740</v>
      </c>
      <c r="B90" s="228">
        <v>0</v>
      </c>
      <c r="C90" s="228">
        <v>6.1036087572574615E-2</v>
      </c>
      <c r="D90" s="228">
        <v>6.1036087572574615E-2</v>
      </c>
      <c r="E90" s="228">
        <v>6.1036087572574615E-2</v>
      </c>
      <c r="F90" s="228">
        <v>6.1036087572574615E-2</v>
      </c>
      <c r="G90" s="228">
        <v>6.1036087572574615E-2</v>
      </c>
      <c r="H90" s="228">
        <v>0</v>
      </c>
      <c r="I90" s="228">
        <v>0</v>
      </c>
      <c r="J90" s="228">
        <v>0</v>
      </c>
      <c r="K90" s="228">
        <v>0</v>
      </c>
      <c r="L90" s="228">
        <v>6.1036087572574615E-2</v>
      </c>
      <c r="M90" s="228">
        <v>6.1036087572574615E-2</v>
      </c>
      <c r="N90" s="228">
        <v>6.1036087572574615E-2</v>
      </c>
      <c r="O90" s="228">
        <v>6.1036087572574615E-2</v>
      </c>
      <c r="P90" s="228">
        <v>0</v>
      </c>
      <c r="Q90" s="228">
        <v>6.1036087572574615E-2</v>
      </c>
      <c r="R90" s="228">
        <v>6.1036087572574615E-2</v>
      </c>
      <c r="S90" s="228">
        <v>0</v>
      </c>
      <c r="T90" s="228">
        <v>0</v>
      </c>
      <c r="U90" s="228">
        <v>0</v>
      </c>
      <c r="V90" s="228"/>
      <c r="W90" s="228">
        <v>0</v>
      </c>
      <c r="X90" s="228">
        <v>6.1036087572574615E-2</v>
      </c>
      <c r="Y90" s="228">
        <v>6.1036087572574615E-2</v>
      </c>
      <c r="Z90" s="228">
        <v>6.1036087572574615E-2</v>
      </c>
      <c r="AA90" s="228">
        <v>0</v>
      </c>
      <c r="AB90" s="228">
        <v>0</v>
      </c>
      <c r="AC90" s="228">
        <v>0</v>
      </c>
      <c r="AD90" s="228">
        <v>6.1036087572574615E-2</v>
      </c>
      <c r="AE90" s="228">
        <v>0</v>
      </c>
      <c r="AF90" s="228">
        <v>0</v>
      </c>
      <c r="AG90" s="228">
        <v>6.1036087572574615E-2</v>
      </c>
    </row>
    <row r="91" spans="1:33">
      <c r="A91">
        <f t="shared" si="3"/>
        <v>745</v>
      </c>
      <c r="B91" s="228">
        <v>0</v>
      </c>
      <c r="C91" s="228">
        <v>6.1036087572574615E-2</v>
      </c>
      <c r="D91" s="228">
        <v>6.1036087572574615E-2</v>
      </c>
      <c r="E91" s="228">
        <v>6.1036087572574615E-2</v>
      </c>
      <c r="F91" s="228">
        <v>6.1036087572574615E-2</v>
      </c>
      <c r="G91" s="228">
        <v>6.1036087572574615E-2</v>
      </c>
      <c r="H91" s="228">
        <v>0</v>
      </c>
      <c r="I91" s="228">
        <v>0</v>
      </c>
      <c r="J91" s="228">
        <v>0</v>
      </c>
      <c r="K91" s="228">
        <v>0</v>
      </c>
      <c r="L91" s="228">
        <v>6.1036087572574615E-2</v>
      </c>
      <c r="M91" s="228">
        <v>6.1036087572574615E-2</v>
      </c>
      <c r="N91" s="228">
        <v>6.1036087572574615E-2</v>
      </c>
      <c r="O91" s="228">
        <v>6.1036087572574615E-2</v>
      </c>
      <c r="P91" s="228">
        <v>0</v>
      </c>
      <c r="Q91" s="228">
        <v>6.1036087572574615E-2</v>
      </c>
      <c r="R91" s="228">
        <v>6.1036087572574615E-2</v>
      </c>
      <c r="S91" s="228">
        <v>0</v>
      </c>
      <c r="T91" s="228">
        <v>0</v>
      </c>
      <c r="U91" s="228">
        <v>0</v>
      </c>
      <c r="V91" s="228"/>
      <c r="W91" s="228">
        <v>0</v>
      </c>
      <c r="X91" s="228">
        <v>6.1036087572574615E-2</v>
      </c>
      <c r="Y91" s="228">
        <v>6.1036087572574615E-2</v>
      </c>
      <c r="Z91" s="228">
        <v>6.1036087572574615E-2</v>
      </c>
      <c r="AA91" s="228">
        <v>0</v>
      </c>
      <c r="AB91" s="228">
        <v>0</v>
      </c>
      <c r="AC91" s="228">
        <v>0</v>
      </c>
      <c r="AD91" s="228">
        <v>6.1036087572574615E-2</v>
      </c>
      <c r="AE91" s="228">
        <v>0</v>
      </c>
      <c r="AF91" s="228">
        <v>0</v>
      </c>
      <c r="AG91" s="228">
        <v>6.1036087572574615E-2</v>
      </c>
    </row>
    <row r="92" spans="1:33">
      <c r="A92">
        <f t="shared" si="3"/>
        <v>750</v>
      </c>
      <c r="B92" s="228">
        <v>0</v>
      </c>
      <c r="C92" s="228">
        <v>6.1036087572574615E-2</v>
      </c>
      <c r="D92" s="228">
        <v>6.1036087572574615E-2</v>
      </c>
      <c r="E92" s="228">
        <v>6.1036087572574615E-2</v>
      </c>
      <c r="F92" s="228">
        <v>6.1036087572574615E-2</v>
      </c>
      <c r="G92" s="228">
        <v>6.1036087572574615E-2</v>
      </c>
      <c r="H92" s="228">
        <v>0</v>
      </c>
      <c r="I92" s="228">
        <v>0</v>
      </c>
      <c r="J92" s="228">
        <v>6.1036087572574615E-2</v>
      </c>
      <c r="K92" s="228">
        <v>0</v>
      </c>
      <c r="L92" s="228">
        <v>6.1036087572574615E-2</v>
      </c>
      <c r="M92" s="228">
        <v>6.1036087572574615E-2</v>
      </c>
      <c r="N92" s="228">
        <v>6.1036087572574615E-2</v>
      </c>
      <c r="O92" s="228">
        <v>6.1036087572574615E-2</v>
      </c>
      <c r="P92" s="228">
        <v>0</v>
      </c>
      <c r="Q92" s="228">
        <v>6.1036087572574615E-2</v>
      </c>
      <c r="R92" s="228">
        <v>6.1036087572574615E-2</v>
      </c>
      <c r="S92" s="228">
        <v>0</v>
      </c>
      <c r="T92" s="228">
        <v>0</v>
      </c>
      <c r="U92" s="228">
        <v>0</v>
      </c>
      <c r="V92" s="228"/>
      <c r="W92" s="228">
        <v>0</v>
      </c>
      <c r="X92" s="228">
        <v>6.1036087572574615E-2</v>
      </c>
      <c r="Y92" s="228">
        <v>6.1036087572574615E-2</v>
      </c>
      <c r="Z92" s="228">
        <v>6.1036087572574615E-2</v>
      </c>
      <c r="AA92" s="228">
        <v>0</v>
      </c>
      <c r="AB92" s="228">
        <v>0</v>
      </c>
      <c r="AC92" s="228">
        <v>0</v>
      </c>
      <c r="AD92" s="228">
        <v>6.1036087572574615E-2</v>
      </c>
      <c r="AE92" s="228">
        <v>0</v>
      </c>
      <c r="AF92" s="228">
        <v>0</v>
      </c>
      <c r="AG92" s="228">
        <v>6.1036087572574615E-2</v>
      </c>
    </row>
    <row r="93" spans="1:33">
      <c r="A93">
        <f t="shared" si="3"/>
        <v>755</v>
      </c>
      <c r="B93" s="228">
        <v>0</v>
      </c>
      <c r="C93" s="228">
        <v>6.1036087572574615E-2</v>
      </c>
      <c r="D93" s="228">
        <v>6.1036087572574615E-2</v>
      </c>
      <c r="E93" s="228">
        <v>6.1036087572574615E-2</v>
      </c>
      <c r="F93" s="228">
        <v>6.1036087572574615E-2</v>
      </c>
      <c r="G93" s="228">
        <v>6.1036087572574615E-2</v>
      </c>
      <c r="H93" s="228">
        <v>0</v>
      </c>
      <c r="I93" s="228">
        <v>0</v>
      </c>
      <c r="J93" s="228">
        <v>0</v>
      </c>
      <c r="K93" s="228">
        <v>0</v>
      </c>
      <c r="L93" s="228">
        <v>6.1036087572574615E-2</v>
      </c>
      <c r="M93" s="228">
        <v>6.1036087572574615E-2</v>
      </c>
      <c r="N93" s="228">
        <v>6.1036087572574615E-2</v>
      </c>
      <c r="O93" s="228">
        <v>6.1036087572574615E-2</v>
      </c>
      <c r="P93" s="228">
        <v>0</v>
      </c>
      <c r="Q93" s="228">
        <v>6.1036087572574615E-2</v>
      </c>
      <c r="R93" s="228">
        <v>6.1036087572574615E-2</v>
      </c>
      <c r="S93" s="228">
        <v>0</v>
      </c>
      <c r="T93" s="228">
        <v>0</v>
      </c>
      <c r="U93" s="228">
        <v>0</v>
      </c>
      <c r="V93" s="228"/>
      <c r="W93" s="228">
        <v>0</v>
      </c>
      <c r="X93" s="228">
        <v>6.1036087572574615E-2</v>
      </c>
      <c r="Y93" s="228">
        <v>6.1036087572574615E-2</v>
      </c>
      <c r="Z93" s="228">
        <v>6.1036087572574615E-2</v>
      </c>
      <c r="AA93" s="228">
        <v>0</v>
      </c>
      <c r="AB93" s="228">
        <v>0</v>
      </c>
      <c r="AC93" s="228">
        <v>0</v>
      </c>
      <c r="AD93" s="228">
        <v>6.1036087572574615E-2</v>
      </c>
      <c r="AE93" s="228">
        <v>0</v>
      </c>
      <c r="AF93" s="228">
        <v>0</v>
      </c>
      <c r="AG93" s="228">
        <v>6.1036087572574615E-2</v>
      </c>
    </row>
    <row r="94" spans="1:33">
      <c r="A94">
        <f t="shared" si="3"/>
        <v>760</v>
      </c>
      <c r="B94" s="228">
        <v>0</v>
      </c>
      <c r="C94" s="228">
        <v>6.1036087572574615E-2</v>
      </c>
      <c r="D94" s="228">
        <v>6.1036087572574615E-2</v>
      </c>
      <c r="E94" s="228">
        <v>6.1036087572574615E-2</v>
      </c>
      <c r="F94" s="228">
        <v>6.1036087572574615E-2</v>
      </c>
      <c r="G94" s="228">
        <v>6.1036087572574615E-2</v>
      </c>
      <c r="H94" s="228">
        <v>0</v>
      </c>
      <c r="I94" s="228">
        <v>0</v>
      </c>
      <c r="J94" s="228">
        <v>0</v>
      </c>
      <c r="K94" s="228">
        <v>0</v>
      </c>
      <c r="L94" s="228">
        <v>6.1036087572574615E-2</v>
      </c>
      <c r="M94" s="228">
        <v>6.1036087572574615E-2</v>
      </c>
      <c r="N94" s="228">
        <v>6.1036087572574615E-2</v>
      </c>
      <c r="O94" s="228">
        <v>6.1036087572574615E-2</v>
      </c>
      <c r="P94" s="228">
        <v>0</v>
      </c>
      <c r="Q94" s="228">
        <v>6.1036087572574615E-2</v>
      </c>
      <c r="R94" s="228">
        <v>6.1036087572574615E-2</v>
      </c>
      <c r="S94" s="228">
        <v>0</v>
      </c>
      <c r="T94" s="228">
        <v>0</v>
      </c>
      <c r="U94" s="228">
        <v>0</v>
      </c>
      <c r="V94" s="228"/>
      <c r="W94" s="228">
        <v>0</v>
      </c>
      <c r="X94" s="228">
        <v>6.1036087572574615E-2</v>
      </c>
      <c r="Y94" s="228">
        <v>6.1036087572574615E-2</v>
      </c>
      <c r="Z94" s="228">
        <v>6.1036087572574615E-2</v>
      </c>
      <c r="AA94" s="228">
        <v>0</v>
      </c>
      <c r="AB94" s="228">
        <v>0</v>
      </c>
      <c r="AC94" s="228">
        <v>0</v>
      </c>
      <c r="AD94" s="228">
        <v>6.1036087572574615E-2</v>
      </c>
      <c r="AE94" s="228">
        <v>0</v>
      </c>
      <c r="AF94" s="228">
        <v>0</v>
      </c>
      <c r="AG94" s="228">
        <v>6.1036087572574615E-2</v>
      </c>
    </row>
    <row r="95" spans="1:33">
      <c r="A95">
        <f t="shared" si="3"/>
        <v>765</v>
      </c>
      <c r="B95" s="228">
        <v>0</v>
      </c>
      <c r="C95" s="228">
        <v>6.1036087572574615E-2</v>
      </c>
      <c r="D95" s="228">
        <v>6.1036087572574615E-2</v>
      </c>
      <c r="E95" s="228">
        <v>6.1036087572574615E-2</v>
      </c>
      <c r="F95" s="228">
        <v>6.1036087572574615E-2</v>
      </c>
      <c r="G95" s="228">
        <v>6.1036087572574615E-2</v>
      </c>
      <c r="H95" s="228">
        <v>0</v>
      </c>
      <c r="I95" s="228">
        <v>0</v>
      </c>
      <c r="J95" s="228">
        <v>0</v>
      </c>
      <c r="K95" s="228">
        <v>0</v>
      </c>
      <c r="L95" s="228">
        <v>6.1036087572574615E-2</v>
      </c>
      <c r="M95" s="228">
        <v>6.1036087572574615E-2</v>
      </c>
      <c r="N95" s="228">
        <v>6.1036087572574615E-2</v>
      </c>
      <c r="O95" s="228">
        <v>6.1036087572574615E-2</v>
      </c>
      <c r="P95" s="228">
        <v>0</v>
      </c>
      <c r="Q95" s="228">
        <v>6.1036087572574615E-2</v>
      </c>
      <c r="R95" s="228">
        <v>6.1036087572574615E-2</v>
      </c>
      <c r="S95" s="228">
        <v>0</v>
      </c>
      <c r="T95" s="228">
        <v>0</v>
      </c>
      <c r="U95" s="228">
        <v>0</v>
      </c>
      <c r="V95" s="228"/>
      <c r="W95" s="228">
        <v>0</v>
      </c>
      <c r="X95" s="228">
        <v>6.1036087572574615E-2</v>
      </c>
      <c r="Y95" s="228">
        <v>6.1036087572574615E-2</v>
      </c>
      <c r="Z95" s="228">
        <v>6.1036087572574615E-2</v>
      </c>
      <c r="AA95" s="228">
        <v>0</v>
      </c>
      <c r="AB95" s="228">
        <v>0</v>
      </c>
      <c r="AC95" s="228">
        <v>0</v>
      </c>
      <c r="AD95" s="228">
        <v>6.1036087572574615E-2</v>
      </c>
      <c r="AE95" s="228">
        <v>0</v>
      </c>
      <c r="AF95" s="228">
        <v>0</v>
      </c>
      <c r="AG95" s="228">
        <v>6.1036087572574615E-2</v>
      </c>
    </row>
    <row r="96" spans="1:33">
      <c r="A96">
        <f t="shared" si="3"/>
        <v>770</v>
      </c>
      <c r="B96" s="228">
        <v>0</v>
      </c>
      <c r="C96" s="228">
        <v>6.1036087572574615E-2</v>
      </c>
      <c r="D96" s="228">
        <v>6.1036087572574615E-2</v>
      </c>
      <c r="E96" s="228">
        <v>6.1036087572574615E-2</v>
      </c>
      <c r="F96" s="228">
        <v>6.1036087572574615E-2</v>
      </c>
      <c r="G96" s="228">
        <v>6.1036087572574615E-2</v>
      </c>
      <c r="H96" s="228">
        <v>0</v>
      </c>
      <c r="I96" s="228">
        <v>0</v>
      </c>
      <c r="J96" s="228">
        <v>6.1036087572574615E-2</v>
      </c>
      <c r="K96" s="228">
        <v>0</v>
      </c>
      <c r="L96" s="228">
        <v>6.1036087572574615E-2</v>
      </c>
      <c r="M96" s="228">
        <v>6.1036087572574615E-2</v>
      </c>
      <c r="N96" s="228">
        <v>6.1036087572574615E-2</v>
      </c>
      <c r="O96" s="228">
        <v>6.1036087572574615E-2</v>
      </c>
      <c r="P96" s="228">
        <v>0</v>
      </c>
      <c r="Q96" s="228">
        <v>6.1036087572574615E-2</v>
      </c>
      <c r="R96" s="228">
        <v>6.1036087572574615E-2</v>
      </c>
      <c r="S96" s="228">
        <v>0</v>
      </c>
      <c r="T96" s="228">
        <v>0</v>
      </c>
      <c r="U96" s="228">
        <v>0</v>
      </c>
      <c r="V96" s="228"/>
      <c r="W96" s="228">
        <v>0</v>
      </c>
      <c r="X96" s="228">
        <v>6.1036087572574615E-2</v>
      </c>
      <c r="Y96" s="228">
        <v>6.1036087572574615E-2</v>
      </c>
      <c r="Z96" s="228">
        <v>6.1036087572574615E-2</v>
      </c>
      <c r="AA96" s="228">
        <v>0</v>
      </c>
      <c r="AB96" s="228">
        <v>0</v>
      </c>
      <c r="AC96" s="228">
        <v>0</v>
      </c>
      <c r="AD96" s="228">
        <v>6.1036087572574615E-2</v>
      </c>
      <c r="AE96" s="228">
        <v>0</v>
      </c>
      <c r="AF96" s="228">
        <v>0</v>
      </c>
      <c r="AG96" s="228">
        <v>6.1036087572574615E-2</v>
      </c>
    </row>
    <row r="97" spans="1:33">
      <c r="A97">
        <f t="shared" si="3"/>
        <v>775</v>
      </c>
      <c r="B97" s="228">
        <v>0</v>
      </c>
      <c r="C97" s="228">
        <v>6.1036087572574615E-2</v>
      </c>
      <c r="D97" s="228">
        <v>6.1036087572574615E-2</v>
      </c>
      <c r="E97" s="228">
        <v>6.1036087572574615E-2</v>
      </c>
      <c r="F97" s="228">
        <v>6.1036087572574615E-2</v>
      </c>
      <c r="G97" s="228">
        <v>6.1036087572574615E-2</v>
      </c>
      <c r="H97" s="228">
        <v>0</v>
      </c>
      <c r="I97" s="228">
        <v>0</v>
      </c>
      <c r="J97" s="228">
        <v>6.1036087572574615E-2</v>
      </c>
      <c r="K97" s="228">
        <v>0</v>
      </c>
      <c r="L97" s="228">
        <v>6.1036087572574615E-2</v>
      </c>
      <c r="M97" s="228">
        <v>6.1036087572574615E-2</v>
      </c>
      <c r="N97" s="228">
        <v>6.1036087572574615E-2</v>
      </c>
      <c r="O97" s="228">
        <v>6.1036087572574615E-2</v>
      </c>
      <c r="P97" s="228">
        <v>0</v>
      </c>
      <c r="Q97" s="228">
        <v>6.1036087572574615E-2</v>
      </c>
      <c r="R97" s="228">
        <v>6.1036087572574615E-2</v>
      </c>
      <c r="S97" s="228">
        <v>0</v>
      </c>
      <c r="T97" s="228">
        <v>0</v>
      </c>
      <c r="U97" s="228">
        <v>0</v>
      </c>
      <c r="V97" s="228"/>
      <c r="W97" s="228">
        <v>0</v>
      </c>
      <c r="X97" s="228">
        <v>6.1036087572574615E-2</v>
      </c>
      <c r="Y97" s="228">
        <v>6.1036087572574615E-2</v>
      </c>
      <c r="Z97" s="228">
        <v>6.1036087572574615E-2</v>
      </c>
      <c r="AA97" s="228">
        <v>0</v>
      </c>
      <c r="AB97" s="228">
        <v>0</v>
      </c>
      <c r="AC97" s="228">
        <v>0</v>
      </c>
      <c r="AD97" s="228">
        <v>6.1036087572574615E-2</v>
      </c>
      <c r="AE97" s="228">
        <v>0</v>
      </c>
      <c r="AF97" s="228">
        <v>0</v>
      </c>
      <c r="AG97" s="228">
        <v>6.1036087572574615E-2</v>
      </c>
    </row>
    <row r="98" spans="1:33">
      <c r="A98">
        <f t="shared" si="3"/>
        <v>780</v>
      </c>
      <c r="B98" s="228">
        <v>0</v>
      </c>
      <c r="C98" s="228">
        <v>6.1036087572574615E-2</v>
      </c>
      <c r="D98" s="228">
        <v>6.1036087572574615E-2</v>
      </c>
      <c r="E98" s="228">
        <v>6.1036087572574615E-2</v>
      </c>
      <c r="F98" s="228">
        <v>6.1036087572574615E-2</v>
      </c>
      <c r="G98" s="228">
        <v>6.1036087572574615E-2</v>
      </c>
      <c r="H98" s="228">
        <v>0</v>
      </c>
      <c r="I98" s="228">
        <v>0</v>
      </c>
      <c r="J98" s="228">
        <v>0</v>
      </c>
      <c r="K98" s="228">
        <v>0</v>
      </c>
      <c r="L98" s="228">
        <v>6.1036087572574615E-2</v>
      </c>
      <c r="M98" s="228">
        <v>6.1036087572574615E-2</v>
      </c>
      <c r="N98" s="228">
        <v>6.1036087572574615E-2</v>
      </c>
      <c r="O98" s="228">
        <v>6.1036087572574615E-2</v>
      </c>
      <c r="P98" s="228">
        <v>0</v>
      </c>
      <c r="Q98" s="228">
        <v>6.1036087572574615E-2</v>
      </c>
      <c r="R98" s="228">
        <v>6.1036087572574615E-2</v>
      </c>
      <c r="S98" s="228">
        <v>0</v>
      </c>
      <c r="T98" s="228">
        <v>0</v>
      </c>
      <c r="U98" s="228">
        <v>0</v>
      </c>
      <c r="V98" s="228"/>
      <c r="W98" s="228">
        <v>0</v>
      </c>
      <c r="X98" s="228">
        <v>6.1036087572574615E-2</v>
      </c>
      <c r="Y98" s="228">
        <v>6.1036087572574615E-2</v>
      </c>
      <c r="Z98" s="228">
        <v>6.1036087572574615E-2</v>
      </c>
      <c r="AA98" s="228">
        <v>0</v>
      </c>
      <c r="AB98" s="228">
        <v>0</v>
      </c>
      <c r="AC98" s="228">
        <v>0</v>
      </c>
      <c r="AD98" s="228">
        <v>6.1036087572574615E-2</v>
      </c>
      <c r="AE98" s="228">
        <v>0</v>
      </c>
      <c r="AF98" s="228">
        <v>0</v>
      </c>
      <c r="AG98" s="228">
        <v>6.1036087572574615E-2</v>
      </c>
    </row>
    <row r="99" spans="1:33">
      <c r="A99">
        <f t="shared" ref="A99:A130" si="4">A98+A$1</f>
        <v>785</v>
      </c>
      <c r="B99" s="228">
        <v>0</v>
      </c>
      <c r="C99" s="228">
        <v>6.1036087572574615E-2</v>
      </c>
      <c r="D99" s="228">
        <v>6.1036087572574615E-2</v>
      </c>
      <c r="E99" s="228">
        <v>6.1036087572574615E-2</v>
      </c>
      <c r="F99" s="228">
        <v>6.1036087572574615E-2</v>
      </c>
      <c r="G99" s="228">
        <v>6.1036087572574615E-2</v>
      </c>
      <c r="H99" s="228">
        <v>0</v>
      </c>
      <c r="I99" s="228">
        <v>0</v>
      </c>
      <c r="J99" s="228">
        <v>6.1036087572574615E-2</v>
      </c>
      <c r="K99" s="228">
        <v>0</v>
      </c>
      <c r="L99" s="228">
        <v>6.1036087572574615E-2</v>
      </c>
      <c r="M99" s="228">
        <v>6.1036087572574615E-2</v>
      </c>
      <c r="N99" s="228">
        <v>6.1036087572574615E-2</v>
      </c>
      <c r="O99" s="228">
        <v>6.1036087572574615E-2</v>
      </c>
      <c r="P99" s="228">
        <v>0</v>
      </c>
      <c r="Q99" s="228">
        <v>6.1036087572574615E-2</v>
      </c>
      <c r="R99" s="228">
        <v>6.1036087572574615E-2</v>
      </c>
      <c r="S99" s="228">
        <v>0</v>
      </c>
      <c r="T99" s="228">
        <v>0</v>
      </c>
      <c r="U99" s="228">
        <v>0</v>
      </c>
      <c r="V99" s="228"/>
      <c r="W99" s="228">
        <v>0</v>
      </c>
      <c r="X99" s="228">
        <v>6.1036087572574615E-2</v>
      </c>
      <c r="Y99" s="228">
        <v>6.1036087572574615E-2</v>
      </c>
      <c r="Z99" s="228">
        <v>6.1036087572574615E-2</v>
      </c>
      <c r="AA99" s="228">
        <v>0</v>
      </c>
      <c r="AB99" s="228">
        <v>0</v>
      </c>
      <c r="AC99" s="228">
        <v>0</v>
      </c>
      <c r="AD99" s="228">
        <v>6.1036087572574615E-2</v>
      </c>
      <c r="AE99" s="228">
        <v>0</v>
      </c>
      <c r="AF99" s="228">
        <v>0</v>
      </c>
      <c r="AG99" s="228">
        <v>6.1036087572574615E-2</v>
      </c>
    </row>
    <row r="100" spans="1:33">
      <c r="A100">
        <f t="shared" si="4"/>
        <v>790</v>
      </c>
      <c r="B100" s="228">
        <v>0</v>
      </c>
      <c r="C100" s="228">
        <v>6.1036087572574615E-2</v>
      </c>
      <c r="D100" s="228">
        <v>6.1036087572574615E-2</v>
      </c>
      <c r="E100" s="228">
        <v>6.1036087572574615E-2</v>
      </c>
      <c r="F100" s="228">
        <v>6.1036087572574615E-2</v>
      </c>
      <c r="G100" s="228">
        <v>6.1036087572574615E-2</v>
      </c>
      <c r="H100" s="228">
        <v>0</v>
      </c>
      <c r="I100" s="228">
        <v>0</v>
      </c>
      <c r="J100" s="228">
        <v>6.1036087572574615E-2</v>
      </c>
      <c r="K100" s="228">
        <v>0</v>
      </c>
      <c r="L100" s="228">
        <v>6.1036087572574615E-2</v>
      </c>
      <c r="M100" s="228">
        <v>6.1036087572574615E-2</v>
      </c>
      <c r="N100" s="228">
        <v>6.1036087572574615E-2</v>
      </c>
      <c r="O100" s="228">
        <v>6.1036087572574615E-2</v>
      </c>
      <c r="P100" s="228">
        <v>0</v>
      </c>
      <c r="Q100" s="228">
        <v>6.1036087572574615E-2</v>
      </c>
      <c r="R100" s="228">
        <v>6.1036087572574615E-2</v>
      </c>
      <c r="S100" s="228">
        <v>0</v>
      </c>
      <c r="T100" s="228">
        <v>0</v>
      </c>
      <c r="U100" s="228">
        <v>0</v>
      </c>
      <c r="V100" s="228"/>
      <c r="W100" s="228">
        <v>0</v>
      </c>
      <c r="X100" s="228">
        <v>6.1036087572574615E-2</v>
      </c>
      <c r="Y100" s="228">
        <v>6.1036087572574615E-2</v>
      </c>
      <c r="Z100" s="228">
        <v>6.1036087572574615E-2</v>
      </c>
      <c r="AA100" s="228">
        <v>0</v>
      </c>
      <c r="AB100" s="228">
        <v>0</v>
      </c>
      <c r="AC100" s="228">
        <v>0</v>
      </c>
      <c r="AD100" s="228">
        <v>6.1036087572574615E-2</v>
      </c>
      <c r="AE100" s="228">
        <v>0</v>
      </c>
      <c r="AF100" s="228">
        <v>0</v>
      </c>
      <c r="AG100" s="228">
        <v>6.1036087572574615E-2</v>
      </c>
    </row>
    <row r="101" spans="1:33">
      <c r="A101">
        <f t="shared" si="4"/>
        <v>795</v>
      </c>
      <c r="B101" s="228">
        <v>0</v>
      </c>
      <c r="C101" s="228">
        <v>6.1036087572574615E-2</v>
      </c>
      <c r="D101" s="228">
        <v>6.1036087572574615E-2</v>
      </c>
      <c r="E101" s="228">
        <v>6.1036087572574615E-2</v>
      </c>
      <c r="F101" s="228">
        <v>6.1036087572574615E-2</v>
      </c>
      <c r="G101" s="228">
        <v>6.1036087572574615E-2</v>
      </c>
      <c r="H101" s="228">
        <v>0</v>
      </c>
      <c r="I101" s="228">
        <v>0</v>
      </c>
      <c r="J101" s="228">
        <v>6.1036087572574615E-2</v>
      </c>
      <c r="K101" s="228">
        <v>0</v>
      </c>
      <c r="L101" s="228">
        <v>6.1036087572574615E-2</v>
      </c>
      <c r="M101" s="228">
        <v>6.1036087572574615E-2</v>
      </c>
      <c r="N101" s="228">
        <v>6.1036087572574615E-2</v>
      </c>
      <c r="O101" s="228">
        <v>6.1036087572574615E-2</v>
      </c>
      <c r="P101" s="228">
        <v>0</v>
      </c>
      <c r="Q101" s="228">
        <v>6.1036087572574615E-2</v>
      </c>
      <c r="R101" s="228">
        <v>6.1036087572574615E-2</v>
      </c>
      <c r="S101" s="228">
        <v>0</v>
      </c>
      <c r="T101" s="228">
        <v>0</v>
      </c>
      <c r="U101" s="228">
        <v>0</v>
      </c>
      <c r="V101" s="228"/>
      <c r="W101" s="228">
        <v>0</v>
      </c>
      <c r="X101" s="228">
        <v>6.1036087572574615E-2</v>
      </c>
      <c r="Y101" s="228">
        <v>6.1036087572574615E-2</v>
      </c>
      <c r="Z101" s="228">
        <v>6.1036087572574615E-2</v>
      </c>
      <c r="AA101" s="228">
        <v>0</v>
      </c>
      <c r="AB101" s="228">
        <v>0</v>
      </c>
      <c r="AC101" s="228">
        <v>0</v>
      </c>
      <c r="AD101" s="228">
        <v>6.1036087572574615E-2</v>
      </c>
      <c r="AE101" s="228">
        <v>0</v>
      </c>
      <c r="AF101" s="228">
        <v>0</v>
      </c>
      <c r="AG101" s="228">
        <v>6.1036087572574615E-2</v>
      </c>
    </row>
    <row r="102" spans="1:33">
      <c r="A102">
        <f t="shared" si="4"/>
        <v>800</v>
      </c>
      <c r="B102" s="228">
        <v>0</v>
      </c>
      <c r="C102" s="228">
        <v>6.1036087572574615E-2</v>
      </c>
      <c r="D102" s="228">
        <v>6.1036087572574615E-2</v>
      </c>
      <c r="E102" s="228">
        <v>6.1036087572574615E-2</v>
      </c>
      <c r="F102" s="228">
        <v>6.1036087572574615E-2</v>
      </c>
      <c r="G102" s="228">
        <v>6.1036087572574615E-2</v>
      </c>
      <c r="H102" s="228">
        <v>0</v>
      </c>
      <c r="I102" s="228">
        <v>0</v>
      </c>
      <c r="J102" s="228">
        <v>6.1036087572574615E-2</v>
      </c>
      <c r="K102" s="228">
        <v>0</v>
      </c>
      <c r="L102" s="228">
        <v>6.1036087572574615E-2</v>
      </c>
      <c r="M102" s="228">
        <v>6.1036087572574615E-2</v>
      </c>
      <c r="N102" s="228">
        <v>6.1036087572574615E-2</v>
      </c>
      <c r="O102" s="228">
        <v>6.1036087572574615E-2</v>
      </c>
      <c r="P102" s="228">
        <v>0</v>
      </c>
      <c r="Q102" s="228">
        <v>6.1036087572574615E-2</v>
      </c>
      <c r="R102" s="228">
        <v>6.1036087572574615E-2</v>
      </c>
      <c r="S102" s="228">
        <v>0</v>
      </c>
      <c r="T102" s="228">
        <v>0</v>
      </c>
      <c r="U102" s="228">
        <v>0</v>
      </c>
      <c r="V102" s="228"/>
      <c r="W102" s="228">
        <v>0</v>
      </c>
      <c r="X102" s="228">
        <v>6.1036087572574615E-2</v>
      </c>
      <c r="Y102" s="228">
        <v>6.1036087572574615E-2</v>
      </c>
      <c r="Z102" s="228">
        <v>6.1036087572574615E-2</v>
      </c>
      <c r="AA102" s="228">
        <v>0</v>
      </c>
      <c r="AB102" s="228">
        <v>0</v>
      </c>
      <c r="AC102" s="228">
        <v>0</v>
      </c>
      <c r="AD102" s="228">
        <v>6.1036087572574615E-2</v>
      </c>
      <c r="AE102" s="228">
        <v>0</v>
      </c>
      <c r="AF102" s="228">
        <v>0</v>
      </c>
      <c r="AG102" s="228">
        <v>6.1036087572574615E-2</v>
      </c>
    </row>
    <row r="103" spans="1:33">
      <c r="A103">
        <f t="shared" si="4"/>
        <v>805</v>
      </c>
      <c r="B103" s="228">
        <v>0</v>
      </c>
      <c r="C103" s="228">
        <v>6.1036087572574615E-2</v>
      </c>
      <c r="D103" s="228">
        <v>6.1036087572574615E-2</v>
      </c>
      <c r="E103" s="228">
        <v>6.1036087572574615E-2</v>
      </c>
      <c r="F103" s="228">
        <v>6.1036087572574615E-2</v>
      </c>
      <c r="G103" s="228">
        <v>6.1036087572574615E-2</v>
      </c>
      <c r="H103" s="228">
        <v>0</v>
      </c>
      <c r="I103" s="228">
        <v>0</v>
      </c>
      <c r="J103" s="228">
        <v>6.1036087572574615E-2</v>
      </c>
      <c r="K103" s="228">
        <v>0</v>
      </c>
      <c r="L103" s="228">
        <v>6.1036087572574615E-2</v>
      </c>
      <c r="M103" s="228">
        <v>6.1036087572574615E-2</v>
      </c>
      <c r="N103" s="228">
        <v>6.1036087572574615E-2</v>
      </c>
      <c r="O103" s="228">
        <v>6.1036087572574615E-2</v>
      </c>
      <c r="P103" s="228">
        <v>0</v>
      </c>
      <c r="Q103" s="228">
        <v>6.1036087572574615E-2</v>
      </c>
      <c r="R103" s="228">
        <v>6.1036087572574615E-2</v>
      </c>
      <c r="S103" s="228">
        <v>0</v>
      </c>
      <c r="T103" s="228">
        <v>0</v>
      </c>
      <c r="U103" s="228">
        <v>0</v>
      </c>
      <c r="V103" s="228"/>
      <c r="W103" s="228">
        <v>0</v>
      </c>
      <c r="X103" s="228">
        <v>6.1036087572574615E-2</v>
      </c>
      <c r="Y103" s="228">
        <v>6.1036087572574615E-2</v>
      </c>
      <c r="Z103" s="228">
        <v>6.1036087572574615E-2</v>
      </c>
      <c r="AA103" s="228">
        <v>0</v>
      </c>
      <c r="AB103" s="228">
        <v>0</v>
      </c>
      <c r="AC103" s="228">
        <v>0</v>
      </c>
      <c r="AD103" s="228">
        <v>6.1036087572574615E-2</v>
      </c>
      <c r="AE103" s="228">
        <v>0</v>
      </c>
      <c r="AF103" s="228">
        <v>0</v>
      </c>
      <c r="AG103" s="228">
        <v>6.1036087572574615E-2</v>
      </c>
    </row>
    <row r="104" spans="1:33">
      <c r="A104">
        <f t="shared" si="4"/>
        <v>810</v>
      </c>
      <c r="B104" s="228">
        <v>0</v>
      </c>
      <c r="C104" s="228">
        <v>6.1036087572574615E-2</v>
      </c>
      <c r="D104" s="228">
        <v>6.1036087572574615E-2</v>
      </c>
      <c r="E104" s="228">
        <v>6.1036087572574615E-2</v>
      </c>
      <c r="F104" s="228">
        <v>6.1036087572574615E-2</v>
      </c>
      <c r="G104" s="228">
        <v>6.1036087572574615E-2</v>
      </c>
      <c r="H104" s="228">
        <v>0</v>
      </c>
      <c r="I104" s="228">
        <v>0</v>
      </c>
      <c r="J104" s="228">
        <v>6.1036087572574615E-2</v>
      </c>
      <c r="K104" s="228">
        <v>0</v>
      </c>
      <c r="L104" s="228">
        <v>6.1036087572574615E-2</v>
      </c>
      <c r="M104" s="228">
        <v>6.1036087572574615E-2</v>
      </c>
      <c r="N104" s="228">
        <v>6.1036087572574615E-2</v>
      </c>
      <c r="O104" s="228">
        <v>6.1036087572574615E-2</v>
      </c>
      <c r="P104" s="228">
        <v>0</v>
      </c>
      <c r="Q104" s="228">
        <v>6.1036087572574615E-2</v>
      </c>
      <c r="R104" s="228">
        <v>6.1036087572574615E-2</v>
      </c>
      <c r="S104" s="228">
        <v>0</v>
      </c>
      <c r="T104" s="228">
        <v>0</v>
      </c>
      <c r="U104" s="228">
        <v>0</v>
      </c>
      <c r="V104" s="228"/>
      <c r="W104" s="228">
        <v>0</v>
      </c>
      <c r="X104" s="228">
        <v>6.1036087572574615E-2</v>
      </c>
      <c r="Y104" s="228">
        <v>6.1036087572574615E-2</v>
      </c>
      <c r="Z104" s="228">
        <v>6.1036087572574615E-2</v>
      </c>
      <c r="AA104" s="228">
        <v>0</v>
      </c>
      <c r="AB104" s="228">
        <v>0</v>
      </c>
      <c r="AC104" s="228">
        <v>0</v>
      </c>
      <c r="AD104" s="228">
        <v>6.1036087572574615E-2</v>
      </c>
      <c r="AE104" s="228">
        <v>0</v>
      </c>
      <c r="AF104" s="228">
        <v>0</v>
      </c>
      <c r="AG104" s="228">
        <v>6.1036087572574615E-2</v>
      </c>
    </row>
    <row r="105" spans="1:33">
      <c r="A105">
        <f t="shared" si="4"/>
        <v>815</v>
      </c>
      <c r="B105" s="228">
        <v>0</v>
      </c>
      <c r="C105" s="228">
        <v>6.1036087572574615E-2</v>
      </c>
      <c r="D105" s="228">
        <v>6.1036087572574615E-2</v>
      </c>
      <c r="E105" s="228">
        <v>6.1036087572574615E-2</v>
      </c>
      <c r="F105" s="228">
        <v>6.1036087572574615E-2</v>
      </c>
      <c r="G105" s="228">
        <v>6.1036087572574615E-2</v>
      </c>
      <c r="H105" s="228">
        <v>0</v>
      </c>
      <c r="I105" s="228">
        <v>0</v>
      </c>
      <c r="J105" s="228">
        <v>6.1036087572574615E-2</v>
      </c>
      <c r="K105" s="228">
        <v>0</v>
      </c>
      <c r="L105" s="228">
        <v>6.1036087572574615E-2</v>
      </c>
      <c r="M105" s="228">
        <v>6.1036087572574615E-2</v>
      </c>
      <c r="N105" s="228">
        <v>6.1036087572574615E-2</v>
      </c>
      <c r="O105" s="228">
        <v>6.1036087572574615E-2</v>
      </c>
      <c r="P105" s="228">
        <v>0</v>
      </c>
      <c r="Q105" s="228">
        <v>6.1036087572574615E-2</v>
      </c>
      <c r="R105" s="228">
        <v>6.1036087572574615E-2</v>
      </c>
      <c r="S105" s="228">
        <v>0</v>
      </c>
      <c r="T105" s="228">
        <v>0</v>
      </c>
      <c r="U105" s="228">
        <v>0</v>
      </c>
      <c r="V105" s="228"/>
      <c r="W105" s="228">
        <v>0</v>
      </c>
      <c r="X105" s="228">
        <v>6.1036087572574615E-2</v>
      </c>
      <c r="Y105" s="228">
        <v>6.1036087572574615E-2</v>
      </c>
      <c r="Z105" s="228">
        <v>6.1036087572574615E-2</v>
      </c>
      <c r="AA105" s="228">
        <v>0</v>
      </c>
      <c r="AB105" s="228">
        <v>0</v>
      </c>
      <c r="AC105" s="228">
        <v>0</v>
      </c>
      <c r="AD105" s="228">
        <v>6.1036087572574615E-2</v>
      </c>
      <c r="AE105" s="228">
        <v>0</v>
      </c>
      <c r="AF105" s="228">
        <v>0</v>
      </c>
      <c r="AG105" s="228">
        <v>6.1036087572574615E-2</v>
      </c>
    </row>
    <row r="106" spans="1:33">
      <c r="A106">
        <f t="shared" si="4"/>
        <v>820</v>
      </c>
      <c r="B106" s="228">
        <v>0</v>
      </c>
      <c r="C106" s="228">
        <v>6.1036087572574615E-2</v>
      </c>
      <c r="D106" s="228">
        <v>6.1036087572574615E-2</v>
      </c>
      <c r="E106" s="228">
        <v>6.1036087572574615E-2</v>
      </c>
      <c r="F106" s="228">
        <v>6.1036087572574615E-2</v>
      </c>
      <c r="G106" s="228">
        <v>6.1036087572574615E-2</v>
      </c>
      <c r="H106" s="228">
        <v>0</v>
      </c>
      <c r="I106" s="228">
        <v>0</v>
      </c>
      <c r="J106" s="228">
        <v>6.1036087572574615E-2</v>
      </c>
      <c r="K106" s="228">
        <v>0</v>
      </c>
      <c r="L106" s="228">
        <v>6.1036087572574615E-2</v>
      </c>
      <c r="M106" s="228">
        <v>6.1036087572574615E-2</v>
      </c>
      <c r="N106" s="228">
        <v>6.1036087572574615E-2</v>
      </c>
      <c r="O106" s="228">
        <v>6.1036087572574615E-2</v>
      </c>
      <c r="P106" s="228">
        <v>0</v>
      </c>
      <c r="Q106" s="228">
        <v>6.1036087572574615E-2</v>
      </c>
      <c r="R106" s="228">
        <v>6.1036087572574615E-2</v>
      </c>
      <c r="S106" s="228">
        <v>0</v>
      </c>
      <c r="T106" s="228">
        <v>0</v>
      </c>
      <c r="U106" s="228">
        <v>0</v>
      </c>
      <c r="V106" s="228"/>
      <c r="W106" s="228">
        <v>0</v>
      </c>
      <c r="X106" s="228">
        <v>6.1036087572574615E-2</v>
      </c>
      <c r="Y106" s="228">
        <v>6.1036087572574615E-2</v>
      </c>
      <c r="Z106" s="228">
        <v>6.1036087572574615E-2</v>
      </c>
      <c r="AA106" s="228">
        <v>0</v>
      </c>
      <c r="AB106" s="228">
        <v>0</v>
      </c>
      <c r="AC106" s="228">
        <v>0</v>
      </c>
      <c r="AD106" s="228">
        <v>6.1036087572574615E-2</v>
      </c>
      <c r="AE106" s="228">
        <v>0</v>
      </c>
      <c r="AF106" s="228">
        <v>0</v>
      </c>
      <c r="AG106" s="228">
        <v>6.1036087572574615E-2</v>
      </c>
    </row>
    <row r="107" spans="1:33">
      <c r="A107">
        <f t="shared" si="4"/>
        <v>825</v>
      </c>
      <c r="B107" s="228">
        <v>0</v>
      </c>
      <c r="C107" s="228">
        <v>6.1036087572574615E-2</v>
      </c>
      <c r="D107" s="228">
        <v>6.1036087572574615E-2</v>
      </c>
      <c r="E107" s="228">
        <v>6.1036087572574615E-2</v>
      </c>
      <c r="F107" s="228">
        <v>6.1036087572574615E-2</v>
      </c>
      <c r="G107" s="228">
        <v>6.1036087572574615E-2</v>
      </c>
      <c r="H107" s="228">
        <v>0</v>
      </c>
      <c r="I107" s="228">
        <v>0</v>
      </c>
      <c r="J107" s="228">
        <v>6.1036087572574615E-2</v>
      </c>
      <c r="K107" s="228">
        <v>0</v>
      </c>
      <c r="L107" s="228">
        <v>6.1036087572574615E-2</v>
      </c>
      <c r="M107" s="228">
        <v>6.1036087572574615E-2</v>
      </c>
      <c r="N107" s="228">
        <v>6.1036087572574615E-2</v>
      </c>
      <c r="O107" s="228">
        <v>6.1036087572574615E-2</v>
      </c>
      <c r="P107" s="228">
        <v>0</v>
      </c>
      <c r="Q107" s="228">
        <v>6.1036087572574615E-2</v>
      </c>
      <c r="R107" s="228">
        <v>6.1036087572574615E-2</v>
      </c>
      <c r="S107" s="228">
        <v>0</v>
      </c>
      <c r="T107" s="228">
        <v>0</v>
      </c>
      <c r="U107" s="228">
        <v>0</v>
      </c>
      <c r="V107" s="228"/>
      <c r="W107" s="228">
        <v>0</v>
      </c>
      <c r="X107" s="228">
        <v>6.1036087572574615E-2</v>
      </c>
      <c r="Y107" s="228">
        <v>6.1036087572574615E-2</v>
      </c>
      <c r="Z107" s="228">
        <v>6.1036087572574615E-2</v>
      </c>
      <c r="AA107" s="228">
        <v>0</v>
      </c>
      <c r="AB107" s="228">
        <v>0</v>
      </c>
      <c r="AC107" s="228">
        <v>0</v>
      </c>
      <c r="AD107" s="228">
        <v>6.1036087572574615E-2</v>
      </c>
      <c r="AE107" s="228">
        <v>0</v>
      </c>
      <c r="AF107" s="228">
        <v>0</v>
      </c>
      <c r="AG107" s="228">
        <v>6.1036087572574615E-2</v>
      </c>
    </row>
    <row r="108" spans="1:33">
      <c r="A108">
        <f t="shared" si="4"/>
        <v>830</v>
      </c>
      <c r="B108" s="228">
        <v>0</v>
      </c>
      <c r="C108" s="228">
        <v>6.1036087572574615E-2</v>
      </c>
      <c r="D108" s="228">
        <v>6.1036087572574615E-2</v>
      </c>
      <c r="E108" s="228">
        <v>6.1036087572574615E-2</v>
      </c>
      <c r="F108" s="228">
        <v>6.1036087572574615E-2</v>
      </c>
      <c r="G108" s="228">
        <v>6.1036087572574615E-2</v>
      </c>
      <c r="H108" s="228">
        <v>0</v>
      </c>
      <c r="I108" s="228">
        <v>0</v>
      </c>
      <c r="J108" s="228">
        <v>6.1036087572574615E-2</v>
      </c>
      <c r="K108" s="228">
        <v>0</v>
      </c>
      <c r="L108" s="228">
        <v>6.1036087572574615E-2</v>
      </c>
      <c r="M108" s="228">
        <v>6.1036087572574615E-2</v>
      </c>
      <c r="N108" s="228">
        <v>6.1036087572574615E-2</v>
      </c>
      <c r="O108" s="228">
        <v>6.1036087572574615E-2</v>
      </c>
      <c r="P108" s="228">
        <v>0</v>
      </c>
      <c r="Q108" s="228">
        <v>6.1036087572574615E-2</v>
      </c>
      <c r="R108" s="228">
        <v>6.1036087572574615E-2</v>
      </c>
      <c r="S108" s="228">
        <v>0</v>
      </c>
      <c r="T108" s="228">
        <v>0</v>
      </c>
      <c r="U108" s="228">
        <v>0</v>
      </c>
      <c r="V108" s="228"/>
      <c r="W108" s="228">
        <v>0</v>
      </c>
      <c r="X108" s="228">
        <v>6.1036087572574615E-2</v>
      </c>
      <c r="Y108" s="228">
        <v>6.1036087572574615E-2</v>
      </c>
      <c r="Z108" s="228">
        <v>6.1036087572574615E-2</v>
      </c>
      <c r="AA108" s="228">
        <v>0</v>
      </c>
      <c r="AB108" s="228">
        <v>0</v>
      </c>
      <c r="AC108" s="228">
        <v>0</v>
      </c>
      <c r="AD108" s="228">
        <v>6.1036087572574615E-2</v>
      </c>
      <c r="AE108" s="228">
        <v>0</v>
      </c>
      <c r="AF108" s="228">
        <v>0</v>
      </c>
      <c r="AG108" s="228">
        <v>6.1036087572574615E-2</v>
      </c>
    </row>
    <row r="109" spans="1:33">
      <c r="A109">
        <f t="shared" si="4"/>
        <v>835</v>
      </c>
      <c r="B109" s="228">
        <v>0</v>
      </c>
      <c r="C109" s="228">
        <v>6.1036087572574615E-2</v>
      </c>
      <c r="D109" s="228">
        <v>6.1036087572574615E-2</v>
      </c>
      <c r="E109" s="228">
        <v>6.1036087572574615E-2</v>
      </c>
      <c r="F109" s="228">
        <v>6.1036087572574615E-2</v>
      </c>
      <c r="G109" s="228">
        <v>6.1036087572574615E-2</v>
      </c>
      <c r="H109" s="228">
        <v>0</v>
      </c>
      <c r="I109" s="228">
        <v>0</v>
      </c>
      <c r="J109" s="228">
        <v>6.1036087572574615E-2</v>
      </c>
      <c r="K109" s="228">
        <v>0</v>
      </c>
      <c r="L109" s="228">
        <v>6.1036087572574615E-2</v>
      </c>
      <c r="M109" s="228">
        <v>6.1036087572574615E-2</v>
      </c>
      <c r="N109" s="228">
        <v>6.1036087572574615E-2</v>
      </c>
      <c r="O109" s="228">
        <v>6.1036087572574615E-2</v>
      </c>
      <c r="P109" s="228">
        <v>0</v>
      </c>
      <c r="Q109" s="228">
        <v>6.1036087572574615E-2</v>
      </c>
      <c r="R109" s="228">
        <v>6.1036087572574615E-2</v>
      </c>
      <c r="S109" s="228">
        <v>0</v>
      </c>
      <c r="T109" s="228">
        <v>0</v>
      </c>
      <c r="U109" s="228">
        <v>0</v>
      </c>
      <c r="V109" s="228"/>
      <c r="W109" s="228">
        <v>0</v>
      </c>
      <c r="X109" s="228">
        <v>6.1036087572574615E-2</v>
      </c>
      <c r="Y109" s="228">
        <v>6.1036087572574615E-2</v>
      </c>
      <c r="Z109" s="228">
        <v>6.1036087572574615E-2</v>
      </c>
      <c r="AA109" s="228">
        <v>0</v>
      </c>
      <c r="AB109" s="228">
        <v>0</v>
      </c>
      <c r="AC109" s="228">
        <v>0</v>
      </c>
      <c r="AD109" s="228">
        <v>6.1036087572574615E-2</v>
      </c>
      <c r="AE109" s="228">
        <v>0</v>
      </c>
      <c r="AF109" s="228">
        <v>0</v>
      </c>
      <c r="AG109" s="228">
        <v>6.1036087572574615E-2</v>
      </c>
    </row>
    <row r="110" spans="1:33">
      <c r="A110">
        <f t="shared" si="4"/>
        <v>840</v>
      </c>
      <c r="B110" s="228">
        <v>0</v>
      </c>
      <c r="C110" s="228">
        <v>6.1036087572574615E-2</v>
      </c>
      <c r="D110" s="228">
        <v>6.1036087572574615E-2</v>
      </c>
      <c r="E110" s="228">
        <v>6.1036087572574615E-2</v>
      </c>
      <c r="F110" s="228">
        <v>6.1036087572574615E-2</v>
      </c>
      <c r="G110" s="228">
        <v>6.1036087572574615E-2</v>
      </c>
      <c r="H110" s="228">
        <v>0</v>
      </c>
      <c r="I110" s="228">
        <v>0</v>
      </c>
      <c r="J110" s="228">
        <v>6.1036087572574615E-2</v>
      </c>
      <c r="K110" s="228">
        <v>0</v>
      </c>
      <c r="L110" s="228">
        <v>6.1036087572574615E-2</v>
      </c>
      <c r="M110" s="228">
        <v>6.1036087572574615E-2</v>
      </c>
      <c r="N110" s="228">
        <v>6.1036087572574615E-2</v>
      </c>
      <c r="O110" s="228">
        <v>6.1036087572574615E-2</v>
      </c>
      <c r="P110" s="228">
        <v>0</v>
      </c>
      <c r="Q110" s="228">
        <v>6.1036087572574615E-2</v>
      </c>
      <c r="R110" s="228">
        <v>6.1036087572574615E-2</v>
      </c>
      <c r="S110" s="228">
        <v>0</v>
      </c>
      <c r="T110" s="228">
        <v>0</v>
      </c>
      <c r="U110" s="228">
        <v>0</v>
      </c>
      <c r="V110" s="228"/>
      <c r="W110" s="228">
        <v>0</v>
      </c>
      <c r="X110" s="228">
        <v>6.1036087572574615E-2</v>
      </c>
      <c r="Y110" s="228">
        <v>6.1036087572574615E-2</v>
      </c>
      <c r="Z110" s="228">
        <v>6.1036087572574615E-2</v>
      </c>
      <c r="AA110" s="228">
        <v>0</v>
      </c>
      <c r="AB110" s="228">
        <v>0</v>
      </c>
      <c r="AC110" s="228">
        <v>0</v>
      </c>
      <c r="AD110" s="228">
        <v>6.1036087572574615E-2</v>
      </c>
      <c r="AE110" s="228">
        <v>0</v>
      </c>
      <c r="AF110" s="228">
        <v>0</v>
      </c>
      <c r="AG110" s="228">
        <v>6.1036087572574615E-2</v>
      </c>
    </row>
    <row r="111" spans="1:33">
      <c r="A111">
        <f t="shared" si="4"/>
        <v>845</v>
      </c>
      <c r="B111" s="228">
        <v>0</v>
      </c>
      <c r="C111" s="228">
        <v>6.1036087572574615E-2</v>
      </c>
      <c r="D111" s="228">
        <v>6.1036087572574615E-2</v>
      </c>
      <c r="E111" s="228">
        <v>6.1036087572574615E-2</v>
      </c>
      <c r="F111" s="228">
        <v>6.1036087572574615E-2</v>
      </c>
      <c r="G111" s="228">
        <v>6.1036087572574615E-2</v>
      </c>
      <c r="H111" s="228">
        <v>0</v>
      </c>
      <c r="I111" s="228">
        <v>0</v>
      </c>
      <c r="J111" s="228">
        <v>0</v>
      </c>
      <c r="K111" s="228">
        <v>0</v>
      </c>
      <c r="L111" s="228">
        <v>6.1036087572574615E-2</v>
      </c>
      <c r="M111" s="228">
        <v>6.1036087572574615E-2</v>
      </c>
      <c r="N111" s="228">
        <v>6.1036087572574615E-2</v>
      </c>
      <c r="O111" s="228">
        <v>6.1036087572574615E-2</v>
      </c>
      <c r="P111" s="228">
        <v>0</v>
      </c>
      <c r="Q111" s="228">
        <v>6.1036087572574615E-2</v>
      </c>
      <c r="R111" s="228">
        <v>6.1036087572574615E-2</v>
      </c>
      <c r="S111" s="228">
        <v>0</v>
      </c>
      <c r="T111" s="228">
        <v>0</v>
      </c>
      <c r="U111" s="228">
        <v>0</v>
      </c>
      <c r="V111" s="228"/>
      <c r="W111" s="228">
        <v>0</v>
      </c>
      <c r="X111" s="228">
        <v>6.1036087572574615E-2</v>
      </c>
      <c r="Y111" s="228">
        <v>6.1036087572574615E-2</v>
      </c>
      <c r="Z111" s="228">
        <v>6.1036087572574615E-2</v>
      </c>
      <c r="AA111" s="228">
        <v>0</v>
      </c>
      <c r="AB111" s="228">
        <v>0</v>
      </c>
      <c r="AC111" s="228">
        <v>0</v>
      </c>
      <c r="AD111" s="228">
        <v>6.1036087572574615E-2</v>
      </c>
      <c r="AE111" s="228">
        <v>0</v>
      </c>
      <c r="AF111" s="228">
        <v>0</v>
      </c>
      <c r="AG111" s="228">
        <v>6.1036087572574615E-2</v>
      </c>
    </row>
    <row r="112" spans="1:33">
      <c r="A112">
        <f t="shared" si="4"/>
        <v>850</v>
      </c>
      <c r="B112" s="228">
        <v>0</v>
      </c>
      <c r="C112" s="228">
        <v>6.1036087572574615E-2</v>
      </c>
      <c r="D112" s="228">
        <v>6.1036087572574615E-2</v>
      </c>
      <c r="E112" s="228">
        <v>6.1036087572574615E-2</v>
      </c>
      <c r="F112" s="228">
        <v>6.1036087572574615E-2</v>
      </c>
      <c r="G112" s="228">
        <v>6.1036087572574615E-2</v>
      </c>
      <c r="H112" s="228">
        <v>0</v>
      </c>
      <c r="I112" s="228">
        <v>0</v>
      </c>
      <c r="J112" s="228">
        <v>0</v>
      </c>
      <c r="K112" s="228">
        <v>0</v>
      </c>
      <c r="L112" s="228">
        <v>6.1036087572574615E-2</v>
      </c>
      <c r="M112" s="228">
        <v>6.1036087572574615E-2</v>
      </c>
      <c r="N112" s="228">
        <v>6.1036087572574615E-2</v>
      </c>
      <c r="O112" s="228">
        <v>6.1036087572574615E-2</v>
      </c>
      <c r="P112" s="228">
        <v>6.1036087572574615E-2</v>
      </c>
      <c r="Q112" s="228">
        <v>6.1036087572574615E-2</v>
      </c>
      <c r="R112" s="228">
        <v>6.1036087572574615E-2</v>
      </c>
      <c r="S112" s="228">
        <v>0</v>
      </c>
      <c r="T112" s="228">
        <v>0.30518043041229248</v>
      </c>
      <c r="U112" s="228">
        <v>0</v>
      </c>
      <c r="V112" s="228"/>
      <c r="W112" s="228">
        <v>0</v>
      </c>
      <c r="X112" s="228">
        <v>6.1036087572574615E-2</v>
      </c>
      <c r="Y112" s="228">
        <v>6.1036087572574615E-2</v>
      </c>
      <c r="Z112" s="228">
        <v>6.1036087572574615E-2</v>
      </c>
      <c r="AA112" s="228">
        <v>0</v>
      </c>
      <c r="AB112" s="228">
        <v>0</v>
      </c>
      <c r="AC112" s="228">
        <v>0</v>
      </c>
      <c r="AD112" s="228">
        <v>6.1036087572574615E-2</v>
      </c>
      <c r="AE112" s="228">
        <v>0</v>
      </c>
      <c r="AF112" s="228">
        <v>0</v>
      </c>
      <c r="AG112" s="228">
        <v>6.1036087572574615E-2</v>
      </c>
    </row>
    <row r="113" spans="1:33">
      <c r="A113">
        <f t="shared" si="4"/>
        <v>855</v>
      </c>
      <c r="B113" s="228">
        <v>0</v>
      </c>
      <c r="C113" s="228">
        <v>6.1036087572574615E-2</v>
      </c>
      <c r="D113" s="228">
        <v>6.1036087572574615E-2</v>
      </c>
      <c r="E113" s="228">
        <v>6.1036087572574615E-2</v>
      </c>
      <c r="F113" s="228">
        <v>6.1036087572574615E-2</v>
      </c>
      <c r="G113" s="228">
        <v>6.1036087572574615E-2</v>
      </c>
      <c r="H113" s="228">
        <v>0</v>
      </c>
      <c r="I113" s="228">
        <v>0</v>
      </c>
      <c r="J113" s="228">
        <v>0</v>
      </c>
      <c r="K113" s="228">
        <v>0</v>
      </c>
      <c r="L113" s="228">
        <v>6.1036087572574615E-2</v>
      </c>
      <c r="M113" s="228">
        <v>6.1036087572574615E-2</v>
      </c>
      <c r="N113" s="228">
        <v>6.1036087572574615E-2</v>
      </c>
      <c r="O113" s="228">
        <v>6.1036087572574615E-2</v>
      </c>
      <c r="P113" s="228">
        <v>6.1036087572574615E-2</v>
      </c>
      <c r="Q113" s="228">
        <v>6.1036087572574615E-2</v>
      </c>
      <c r="R113" s="228">
        <v>6.1036087572574615E-2</v>
      </c>
      <c r="S113" s="228">
        <v>0</v>
      </c>
      <c r="T113" s="228">
        <v>0.73243308067321777</v>
      </c>
      <c r="U113" s="228">
        <v>0</v>
      </c>
      <c r="V113" s="228"/>
      <c r="W113" s="228">
        <v>0</v>
      </c>
      <c r="X113" s="228">
        <v>6.1036087572574615E-2</v>
      </c>
      <c r="Y113" s="228">
        <v>6.1036087572574615E-2</v>
      </c>
      <c r="Z113" s="228">
        <v>6.1036087572574615E-2</v>
      </c>
      <c r="AA113" s="228">
        <v>0</v>
      </c>
      <c r="AB113" s="228">
        <v>0.18310827016830444</v>
      </c>
      <c r="AC113" s="228">
        <v>0</v>
      </c>
      <c r="AD113" s="228">
        <v>6.1036087572574615E-2</v>
      </c>
      <c r="AE113" s="228">
        <v>0</v>
      </c>
      <c r="AF113" s="228">
        <v>0</v>
      </c>
      <c r="AG113" s="228">
        <v>6.1036087572574615E-2</v>
      </c>
    </row>
    <row r="114" spans="1:33">
      <c r="A114">
        <f t="shared" si="4"/>
        <v>860</v>
      </c>
      <c r="B114" s="228">
        <v>0</v>
      </c>
      <c r="C114" s="228">
        <v>6.1036087572574615E-2</v>
      </c>
      <c r="D114" s="228">
        <v>6.1036087572574615E-2</v>
      </c>
      <c r="E114" s="228">
        <v>6.1036087572574615E-2</v>
      </c>
      <c r="F114" s="228">
        <v>6.1036087572574615E-2</v>
      </c>
      <c r="G114" s="228">
        <v>6.1036087572574615E-2</v>
      </c>
      <c r="H114" s="228">
        <v>0</v>
      </c>
      <c r="I114" s="228">
        <v>0</v>
      </c>
      <c r="J114" s="228">
        <v>6.1036087572574615E-2</v>
      </c>
      <c r="K114" s="228">
        <v>0</v>
      </c>
      <c r="L114" s="228">
        <v>6.1036087572574615E-2</v>
      </c>
      <c r="M114" s="228">
        <v>6.1036087572574615E-2</v>
      </c>
      <c r="N114" s="228">
        <v>6.1036087572574615E-2</v>
      </c>
      <c r="O114" s="228">
        <v>6.1036087572574615E-2</v>
      </c>
      <c r="P114" s="228">
        <v>0</v>
      </c>
      <c r="Q114" s="228">
        <v>6.1036087572574615E-2</v>
      </c>
      <c r="R114" s="228">
        <v>6.1036087572574615E-2</v>
      </c>
      <c r="S114" s="228">
        <v>0</v>
      </c>
      <c r="T114" s="228">
        <v>0.30518043041229248</v>
      </c>
      <c r="U114" s="228">
        <v>0</v>
      </c>
      <c r="V114" s="228"/>
      <c r="W114" s="228">
        <v>0</v>
      </c>
      <c r="X114" s="228">
        <v>6.1036087572574615E-2</v>
      </c>
      <c r="Y114" s="228">
        <v>6.1036087572574615E-2</v>
      </c>
      <c r="Z114" s="228">
        <v>0.18310827016830444</v>
      </c>
      <c r="AA114" s="228">
        <v>0</v>
      </c>
      <c r="AB114" s="228">
        <v>0.36621654033660889</v>
      </c>
      <c r="AC114" s="228">
        <v>0</v>
      </c>
      <c r="AD114" s="228">
        <v>6.1036087572574615E-2</v>
      </c>
      <c r="AE114" s="228">
        <v>0</v>
      </c>
      <c r="AF114" s="228">
        <v>0</v>
      </c>
      <c r="AG114" s="228">
        <v>6.1036087572574615E-2</v>
      </c>
    </row>
    <row r="115" spans="1:33">
      <c r="A115">
        <f t="shared" si="4"/>
        <v>865</v>
      </c>
      <c r="B115" s="228">
        <v>0</v>
      </c>
      <c r="C115" s="228">
        <v>0.48828870058059692</v>
      </c>
      <c r="D115" s="228">
        <v>6.1036087572574615E-2</v>
      </c>
      <c r="E115" s="228">
        <v>6.1036087572574615E-2</v>
      </c>
      <c r="F115" s="228">
        <v>6.1036087572574615E-2</v>
      </c>
      <c r="G115" s="228">
        <v>6.1036087572574615E-2</v>
      </c>
      <c r="H115" s="228">
        <v>0</v>
      </c>
      <c r="I115" s="228">
        <v>0</v>
      </c>
      <c r="J115" s="228">
        <v>6.1036087572574615E-2</v>
      </c>
      <c r="K115" s="228">
        <v>0</v>
      </c>
      <c r="L115" s="228">
        <v>6.1036087572574615E-2</v>
      </c>
      <c r="M115" s="228">
        <v>6.1036087572574615E-2</v>
      </c>
      <c r="N115" s="228">
        <v>6.1036087572574615E-2</v>
      </c>
      <c r="O115" s="228">
        <v>0.18310827016830444</v>
      </c>
      <c r="P115" s="228">
        <v>0</v>
      </c>
      <c r="Q115" s="228">
        <v>6.1036087572574615E-2</v>
      </c>
      <c r="R115" s="228">
        <v>6.1036087572574615E-2</v>
      </c>
      <c r="S115" s="228">
        <v>0</v>
      </c>
      <c r="T115" s="228">
        <v>0</v>
      </c>
      <c r="U115" s="228">
        <v>0.54932481050491333</v>
      </c>
      <c r="V115" s="228"/>
      <c r="W115" s="228">
        <v>0</v>
      </c>
      <c r="X115" s="228">
        <v>6.1036087572574615E-2</v>
      </c>
      <c r="Y115" s="228">
        <v>6.1036087572574615E-2</v>
      </c>
      <c r="Z115" s="228">
        <v>0.97657740116119385</v>
      </c>
      <c r="AA115" s="228">
        <v>0</v>
      </c>
      <c r="AB115" s="228">
        <v>0</v>
      </c>
      <c r="AC115" s="228">
        <v>0</v>
      </c>
      <c r="AD115" s="228">
        <v>6.1036087572574615E-2</v>
      </c>
      <c r="AE115" s="228">
        <v>0.42725262045860291</v>
      </c>
      <c r="AF115" s="228">
        <v>0</v>
      </c>
      <c r="AG115" s="228">
        <v>6.1036087572574615E-2</v>
      </c>
    </row>
    <row r="116" spans="1:33">
      <c r="A116">
        <f t="shared" si="4"/>
        <v>870</v>
      </c>
      <c r="B116" s="228">
        <v>0</v>
      </c>
      <c r="C116" s="228">
        <v>0.36621654033660889</v>
      </c>
      <c r="D116" s="228">
        <v>6.1036087572574615E-2</v>
      </c>
      <c r="E116" s="228">
        <v>6.1036087572574615E-2</v>
      </c>
      <c r="F116" s="228">
        <v>6.1036087572574615E-2</v>
      </c>
      <c r="G116" s="228">
        <v>6.1036087572574615E-2</v>
      </c>
      <c r="H116" s="228">
        <v>0</v>
      </c>
      <c r="I116" s="228">
        <v>0</v>
      </c>
      <c r="J116" s="228">
        <v>6.1036087572574615E-2</v>
      </c>
      <c r="K116" s="228">
        <v>0</v>
      </c>
      <c r="L116" s="228">
        <v>6.1036087572574615E-2</v>
      </c>
      <c r="M116" s="228">
        <v>6.1036087572574615E-2</v>
      </c>
      <c r="N116" s="228">
        <v>6.1036087572574615E-2</v>
      </c>
      <c r="O116" s="228">
        <v>0.91554129123687744</v>
      </c>
      <c r="P116" s="228">
        <v>0</v>
      </c>
      <c r="Q116" s="228">
        <v>6.1036087572574615E-2</v>
      </c>
      <c r="R116" s="228">
        <v>6.1036087572574615E-2</v>
      </c>
      <c r="S116" s="228">
        <v>0</v>
      </c>
      <c r="T116" s="228">
        <v>0</v>
      </c>
      <c r="U116" s="228">
        <v>0.67139697074890137</v>
      </c>
      <c r="V116" s="228"/>
      <c r="W116" s="228">
        <v>0.30518043041229248</v>
      </c>
      <c r="X116" s="228">
        <v>6.1036087572574615E-2</v>
      </c>
      <c r="Y116" s="228">
        <v>6.1036087572574615E-2</v>
      </c>
      <c r="Z116" s="228">
        <v>1.0986496210098267</v>
      </c>
      <c r="AA116" s="228">
        <v>0</v>
      </c>
      <c r="AB116" s="228">
        <v>0</v>
      </c>
      <c r="AC116" s="228">
        <v>0</v>
      </c>
      <c r="AD116" s="228">
        <v>6.1036087572574615E-2</v>
      </c>
      <c r="AE116" s="228">
        <v>1.0986496210098267</v>
      </c>
      <c r="AF116" s="228">
        <v>0.61036086082458496</v>
      </c>
      <c r="AG116" s="228">
        <v>0.7934691309928894</v>
      </c>
    </row>
    <row r="117" spans="1:33">
      <c r="A117">
        <f t="shared" si="4"/>
        <v>875</v>
      </c>
      <c r="B117" s="228">
        <v>0</v>
      </c>
      <c r="C117" s="228">
        <v>6.1036087572574615E-2</v>
      </c>
      <c r="D117" s="228">
        <v>6.1036087572574615E-2</v>
      </c>
      <c r="E117" s="228">
        <v>6.1036087572574615E-2</v>
      </c>
      <c r="F117" s="228">
        <v>6.1036087572574615E-2</v>
      </c>
      <c r="G117" s="228">
        <v>6.1036087572574615E-2</v>
      </c>
      <c r="H117" s="228">
        <v>0</v>
      </c>
      <c r="I117" s="228">
        <v>0</v>
      </c>
      <c r="J117" s="228">
        <v>6.1036087572574615E-2</v>
      </c>
      <c r="K117" s="228">
        <v>0</v>
      </c>
      <c r="L117" s="228">
        <v>6.1036087572574615E-2</v>
      </c>
      <c r="M117" s="228">
        <v>6.1036087572574615E-2</v>
      </c>
      <c r="N117" s="228">
        <v>6.1036087572574615E-2</v>
      </c>
      <c r="O117" s="228">
        <v>0.97657740116119385</v>
      </c>
      <c r="P117" s="228">
        <v>0</v>
      </c>
      <c r="Q117" s="228">
        <v>6.1036087572574615E-2</v>
      </c>
      <c r="R117" s="228">
        <v>6.1036087572574615E-2</v>
      </c>
      <c r="S117" s="228">
        <v>0</v>
      </c>
      <c r="T117" s="228">
        <v>0</v>
      </c>
      <c r="U117" s="228">
        <v>6.1036087572574615E-2</v>
      </c>
      <c r="V117" s="228"/>
      <c r="W117" s="228">
        <v>0.7934691309928894</v>
      </c>
      <c r="X117" s="228">
        <v>6.1036087572574615E-2</v>
      </c>
      <c r="Y117" s="228">
        <v>6.1036087572574615E-2</v>
      </c>
      <c r="Z117" s="228">
        <v>0.48828870058059692</v>
      </c>
      <c r="AA117" s="228">
        <v>0</v>
      </c>
      <c r="AB117" s="228">
        <v>0</v>
      </c>
      <c r="AC117" s="228">
        <v>0</v>
      </c>
      <c r="AD117" s="228">
        <v>0.36621654033660889</v>
      </c>
      <c r="AE117" s="228">
        <v>1.1596856117248535</v>
      </c>
      <c r="AF117" s="228">
        <v>0.48828870058059692</v>
      </c>
      <c r="AG117" s="228">
        <v>1.2207217216491699</v>
      </c>
    </row>
    <row r="118" spans="1:33">
      <c r="A118">
        <f t="shared" si="4"/>
        <v>880</v>
      </c>
      <c r="B118" s="228">
        <v>0</v>
      </c>
      <c r="C118" s="228">
        <v>6.1036087572574615E-2</v>
      </c>
      <c r="D118" s="228">
        <v>6.1036087572574615E-2</v>
      </c>
      <c r="E118" s="228">
        <v>6.1036087572574615E-2</v>
      </c>
      <c r="F118" s="228">
        <v>6.1036087572574615E-2</v>
      </c>
      <c r="G118" s="228">
        <v>6.1036087572574615E-2</v>
      </c>
      <c r="H118" s="228">
        <v>0</v>
      </c>
      <c r="I118" s="228">
        <v>0</v>
      </c>
      <c r="J118" s="228">
        <v>6.1036087572574615E-2</v>
      </c>
      <c r="K118" s="228">
        <v>6.1036087572574615E-2</v>
      </c>
      <c r="L118" s="228">
        <v>6.1036087572574615E-2</v>
      </c>
      <c r="M118" s="228">
        <v>6.1036087572574615E-2</v>
      </c>
      <c r="N118" s="228">
        <v>6.1036087572574615E-2</v>
      </c>
      <c r="O118" s="228">
        <v>0.54932481050491333</v>
      </c>
      <c r="P118" s="228">
        <v>0.30518043041229248</v>
      </c>
      <c r="Q118" s="228">
        <v>6.1036087572574615E-2</v>
      </c>
      <c r="R118" s="228">
        <v>6.1036087572574615E-2</v>
      </c>
      <c r="S118" s="228">
        <v>0</v>
      </c>
      <c r="T118" s="228">
        <v>0</v>
      </c>
      <c r="U118" s="228">
        <v>0</v>
      </c>
      <c r="V118" s="228"/>
      <c r="W118" s="228">
        <v>0.67139697074890137</v>
      </c>
      <c r="X118" s="228">
        <v>6.1036087572574615E-2</v>
      </c>
      <c r="Y118" s="228">
        <v>0.12207217514514923</v>
      </c>
      <c r="Z118" s="228">
        <v>6.1036087572574615E-2</v>
      </c>
      <c r="AA118" s="228">
        <v>0</v>
      </c>
      <c r="AB118" s="228">
        <v>0</v>
      </c>
      <c r="AC118" s="228">
        <v>0</v>
      </c>
      <c r="AD118" s="228">
        <v>0.61036086082458496</v>
      </c>
      <c r="AE118" s="228">
        <v>0.54932481050491333</v>
      </c>
      <c r="AF118" s="228">
        <v>0</v>
      </c>
      <c r="AG118" s="228">
        <v>0.91554129123687744</v>
      </c>
    </row>
    <row r="119" spans="1:33">
      <c r="A119">
        <f t="shared" si="4"/>
        <v>885</v>
      </c>
      <c r="B119" s="228">
        <v>0</v>
      </c>
      <c r="C119" s="228">
        <v>6.1036087572574615E-2</v>
      </c>
      <c r="D119" s="228">
        <v>6.1036087572574615E-2</v>
      </c>
      <c r="E119" s="228">
        <v>6.1036087572574615E-2</v>
      </c>
      <c r="F119" s="228">
        <v>6.1036087572574615E-2</v>
      </c>
      <c r="G119" s="228">
        <v>6.1036087572574615E-2</v>
      </c>
      <c r="H119" s="228">
        <v>0</v>
      </c>
      <c r="I119" s="228">
        <v>0</v>
      </c>
      <c r="J119" s="228">
        <v>0</v>
      </c>
      <c r="K119" s="228">
        <v>0.42725262045860291</v>
      </c>
      <c r="L119" s="228">
        <v>6.1036087572574615E-2</v>
      </c>
      <c r="M119" s="228">
        <v>0.36621654033660889</v>
      </c>
      <c r="N119" s="228">
        <v>6.1036087572574615E-2</v>
      </c>
      <c r="O119" s="228">
        <v>6.1036087572574615E-2</v>
      </c>
      <c r="P119" s="228">
        <v>1.5259021520614624</v>
      </c>
      <c r="Q119" s="228">
        <v>6.1036087572574615E-2</v>
      </c>
      <c r="R119" s="228">
        <v>6.1036087572574615E-2</v>
      </c>
      <c r="S119" s="228">
        <v>0</v>
      </c>
      <c r="T119" s="228">
        <v>0.12207217514514923</v>
      </c>
      <c r="U119" s="228">
        <v>0</v>
      </c>
      <c r="V119" s="228"/>
      <c r="W119" s="228">
        <v>0</v>
      </c>
      <c r="X119" s="228">
        <v>0.7934691309928894</v>
      </c>
      <c r="Y119" s="228">
        <v>0.67139697074890137</v>
      </c>
      <c r="Z119" s="228">
        <v>6.1036087572574615E-2</v>
      </c>
      <c r="AA119" s="228">
        <v>0</v>
      </c>
      <c r="AB119" s="228">
        <v>0</v>
      </c>
      <c r="AC119" s="228">
        <v>0.12207217514514923</v>
      </c>
      <c r="AD119" s="228">
        <v>0.73243308067321777</v>
      </c>
      <c r="AE119" s="228">
        <v>0</v>
      </c>
      <c r="AF119" s="228">
        <v>0</v>
      </c>
      <c r="AG119" s="228">
        <v>0.12207217514514923</v>
      </c>
    </row>
    <row r="120" spans="1:33">
      <c r="A120">
        <f t="shared" si="4"/>
        <v>890</v>
      </c>
      <c r="B120" s="228">
        <v>1.1596856117248535</v>
      </c>
      <c r="C120" s="228">
        <v>6.1036087572574615E-2</v>
      </c>
      <c r="D120" s="228">
        <v>6.1036087572574615E-2</v>
      </c>
      <c r="E120" s="228">
        <v>6.1036087572574615E-2</v>
      </c>
      <c r="F120" s="228">
        <v>6.1036087572574615E-2</v>
      </c>
      <c r="G120" s="228">
        <v>0.18310827016830444</v>
      </c>
      <c r="H120" s="228">
        <v>1.4038300514221191</v>
      </c>
      <c r="I120" s="228">
        <v>0</v>
      </c>
      <c r="J120" s="228">
        <v>6.1036087572574615E-2</v>
      </c>
      <c r="K120" s="228">
        <v>0.67139697074890137</v>
      </c>
      <c r="L120" s="228">
        <v>6.1036087572574615E-2</v>
      </c>
      <c r="M120" s="228">
        <v>1.5869382619857788</v>
      </c>
      <c r="N120" s="228">
        <v>6.1036087572574615E-2</v>
      </c>
      <c r="O120" s="228">
        <v>6.1036087572574615E-2</v>
      </c>
      <c r="P120" s="228">
        <v>2.6855878829956055</v>
      </c>
      <c r="Q120" s="228">
        <v>6.1036087572574615E-2</v>
      </c>
      <c r="R120" s="228">
        <v>6.1036087572574615E-2</v>
      </c>
      <c r="S120" s="228">
        <v>0</v>
      </c>
      <c r="T120" s="228">
        <v>1.5869382619857788</v>
      </c>
      <c r="U120" s="228">
        <v>0</v>
      </c>
      <c r="V120" s="228"/>
      <c r="W120" s="228">
        <v>0</v>
      </c>
      <c r="X120" s="228">
        <v>1.9531548023223877</v>
      </c>
      <c r="Y120" s="228">
        <v>1.1596856117248535</v>
      </c>
      <c r="Z120" s="228">
        <v>6.1036087572574615E-2</v>
      </c>
      <c r="AA120" s="228">
        <v>0</v>
      </c>
      <c r="AB120" s="228">
        <v>0.48828870058059692</v>
      </c>
      <c r="AC120" s="228">
        <v>1.0986496210098267</v>
      </c>
      <c r="AD120" s="228">
        <v>0.97657740116119385</v>
      </c>
      <c r="AE120" s="228">
        <v>0</v>
      </c>
      <c r="AF120" s="228">
        <v>0</v>
      </c>
      <c r="AG120" s="228">
        <v>6.1036087572574615E-2</v>
      </c>
    </row>
    <row r="121" spans="1:33">
      <c r="A121">
        <f t="shared" si="4"/>
        <v>895</v>
      </c>
      <c r="B121" s="228">
        <v>2.7466239929199219</v>
      </c>
      <c r="C121" s="228">
        <v>6.1036087572574615E-2</v>
      </c>
      <c r="D121" s="228">
        <v>1.770046591758728</v>
      </c>
      <c r="E121" s="228">
        <v>0.61036086082458496</v>
      </c>
      <c r="F121" s="228">
        <v>2.2583353519439697</v>
      </c>
      <c r="G121" s="228">
        <v>0.97657740116119385</v>
      </c>
      <c r="H121" s="228">
        <v>3.6621651649475098</v>
      </c>
      <c r="I121" s="228">
        <v>0.36621654033660889</v>
      </c>
      <c r="J121" s="228">
        <v>0.30518043041229248</v>
      </c>
      <c r="K121" s="228">
        <v>1.2207217216491699</v>
      </c>
      <c r="L121" s="228">
        <v>1.9531548023223877</v>
      </c>
      <c r="M121" s="228">
        <v>3.2959487438201904</v>
      </c>
      <c r="N121" s="228">
        <v>6.1036087572574615E-2</v>
      </c>
      <c r="O121" s="228">
        <v>6.1036087572574615E-2</v>
      </c>
      <c r="P121" s="228">
        <v>4.0894179344177246</v>
      </c>
      <c r="Q121" s="228">
        <v>6.1036087572574615E-2</v>
      </c>
      <c r="R121" s="228">
        <v>6.1036087572574615E-2</v>
      </c>
      <c r="S121" s="228">
        <v>0.48828870058059692</v>
      </c>
      <c r="T121" s="228">
        <v>4.3945984840393066</v>
      </c>
      <c r="U121" s="228">
        <v>0</v>
      </c>
      <c r="V121" s="228"/>
      <c r="W121" s="228">
        <v>0</v>
      </c>
      <c r="X121" s="228">
        <v>3.3569848537445068</v>
      </c>
      <c r="Y121" s="228">
        <v>1.8921186923980713</v>
      </c>
      <c r="Z121" s="228">
        <v>0.48828870058059692</v>
      </c>
      <c r="AA121" s="228">
        <v>0.7934691309928894</v>
      </c>
      <c r="AB121" s="228">
        <v>2.9297323226928711</v>
      </c>
      <c r="AC121" s="228">
        <v>2.3804073333740234</v>
      </c>
      <c r="AD121" s="228">
        <v>1.8921186923980713</v>
      </c>
      <c r="AE121" s="228">
        <v>0</v>
      </c>
      <c r="AF121" s="228">
        <v>0</v>
      </c>
      <c r="AG121" s="228">
        <v>6.1036087572574615E-2</v>
      </c>
    </row>
    <row r="122" spans="1:33">
      <c r="A122">
        <f t="shared" si="4"/>
        <v>900</v>
      </c>
      <c r="B122" s="228">
        <v>4.8828868865966797</v>
      </c>
      <c r="C122" s="228">
        <v>2.319371223449707</v>
      </c>
      <c r="D122" s="228">
        <v>6.8970780372619629</v>
      </c>
      <c r="E122" s="228">
        <v>2.8686962127685547</v>
      </c>
      <c r="F122" s="228">
        <v>7.2632942199707031</v>
      </c>
      <c r="G122" s="228">
        <v>2.6245517730712891</v>
      </c>
      <c r="H122" s="228">
        <v>6.7139697074890137</v>
      </c>
      <c r="I122" s="228">
        <v>3.4790570735931396</v>
      </c>
      <c r="J122" s="228">
        <v>3.9063096046447754</v>
      </c>
      <c r="K122" s="228">
        <v>2.9907681941986084</v>
      </c>
      <c r="L122" s="228">
        <v>4.8218507766723633</v>
      </c>
      <c r="M122" s="228">
        <v>5.7984285354614258</v>
      </c>
      <c r="N122" s="228">
        <v>1.0986496210098267</v>
      </c>
      <c r="O122" s="228">
        <v>0.97657740116119385</v>
      </c>
      <c r="P122" s="228">
        <v>6.2256808280944824</v>
      </c>
      <c r="Q122" s="228">
        <v>1.3427939414978027</v>
      </c>
      <c r="R122" s="228">
        <v>0.67139697074890137</v>
      </c>
      <c r="S122" s="228">
        <v>2.319371223449707</v>
      </c>
      <c r="T122" s="228">
        <v>9.5826654434204102</v>
      </c>
      <c r="U122" s="228">
        <v>2.2583353519439697</v>
      </c>
      <c r="V122" s="228"/>
      <c r="W122" s="228">
        <v>0.30518043041229248</v>
      </c>
      <c r="X122" s="228">
        <v>5.7373924255371094</v>
      </c>
      <c r="Y122" s="228">
        <v>3.7232012748718262</v>
      </c>
      <c r="Z122" s="228">
        <v>2.9297323226928711</v>
      </c>
      <c r="AA122" s="228">
        <v>3.5400931835174561</v>
      </c>
      <c r="AB122" s="228">
        <v>8.1177997589111328</v>
      </c>
      <c r="AC122" s="228">
        <v>4.8218507766723633</v>
      </c>
      <c r="AD122" s="228">
        <v>4.6997785568237305</v>
      </c>
      <c r="AE122" s="228">
        <v>1.0376135110855103</v>
      </c>
      <c r="AF122" s="228">
        <v>0.61036086082458496</v>
      </c>
      <c r="AG122" s="228">
        <v>0.67139697074890137</v>
      </c>
    </row>
    <row r="123" spans="1:33">
      <c r="A123">
        <f t="shared" si="4"/>
        <v>905</v>
      </c>
      <c r="B123" s="228">
        <v>7.5684747695922852</v>
      </c>
      <c r="C123" s="228">
        <v>8.2398719787597656</v>
      </c>
      <c r="D123" s="228">
        <v>11.657893180847168</v>
      </c>
      <c r="E123" s="228">
        <v>6.7750058174133301</v>
      </c>
      <c r="F123" s="228">
        <v>12.512397766113281</v>
      </c>
      <c r="G123" s="228">
        <v>5.1880674362182617</v>
      </c>
      <c r="H123" s="228">
        <v>9.3995571136474609</v>
      </c>
      <c r="I123" s="228">
        <v>8.9723052978515625</v>
      </c>
      <c r="J123" s="228">
        <v>11.596857070922852</v>
      </c>
      <c r="K123" s="228">
        <v>6.1036086082458496</v>
      </c>
      <c r="L123" s="228">
        <v>7.3243303298950195</v>
      </c>
      <c r="M123" s="228">
        <v>8.4229803085327148</v>
      </c>
      <c r="N123" s="228">
        <v>4.7608146667480469</v>
      </c>
      <c r="O123" s="228">
        <v>4.5166707038879395</v>
      </c>
      <c r="P123" s="228">
        <v>9.0333414077758789</v>
      </c>
      <c r="Q123" s="228">
        <v>6.164644718170166</v>
      </c>
      <c r="R123" s="228">
        <v>5.1880674362182617</v>
      </c>
      <c r="S123" s="228">
        <v>5.676356315612793</v>
      </c>
      <c r="T123" s="228">
        <v>13.183794975280762</v>
      </c>
      <c r="U123" s="228">
        <v>7.2022581100463867</v>
      </c>
      <c r="V123" s="228"/>
      <c r="W123" s="228">
        <v>3.2959487438201904</v>
      </c>
      <c r="X123" s="228">
        <v>8.8502330780029297</v>
      </c>
      <c r="Y123" s="228">
        <v>6.469825267791748</v>
      </c>
      <c r="Z123" s="228">
        <v>8.3619441986083984</v>
      </c>
      <c r="AA123" s="228">
        <v>8.1788358688354492</v>
      </c>
      <c r="AB123" s="228">
        <v>13.916228294372559</v>
      </c>
      <c r="AC123" s="228">
        <v>7.9957275390625</v>
      </c>
      <c r="AD123" s="228">
        <v>9.2164487838745117</v>
      </c>
      <c r="AE123" s="228">
        <v>4.6387424468994141</v>
      </c>
      <c r="AF123" s="228">
        <v>4.2725262641906738</v>
      </c>
      <c r="AG123" s="228">
        <v>3.4790570735931396</v>
      </c>
    </row>
    <row r="124" spans="1:33">
      <c r="A124">
        <f t="shared" si="4"/>
        <v>910</v>
      </c>
      <c r="B124" s="228">
        <v>8.0567636489868164</v>
      </c>
      <c r="C124" s="228">
        <v>14.831768989562988</v>
      </c>
      <c r="D124" s="228">
        <v>10.070954322814941</v>
      </c>
      <c r="E124" s="228">
        <v>9.3995571136474609</v>
      </c>
      <c r="F124" s="228">
        <v>10.742351531982422</v>
      </c>
      <c r="G124" s="228">
        <v>6.469825267791748</v>
      </c>
      <c r="H124" s="228">
        <v>9.0943775177001953</v>
      </c>
      <c r="I124" s="228">
        <v>11.169604301452637</v>
      </c>
      <c r="J124" s="228">
        <v>15.930418968200684</v>
      </c>
      <c r="K124" s="228">
        <v>8.3619441986083984</v>
      </c>
      <c r="L124" s="228">
        <v>7.1412224769592285</v>
      </c>
      <c r="M124" s="228">
        <v>8.1177997589111328</v>
      </c>
      <c r="N124" s="228">
        <v>8.7281608581542969</v>
      </c>
      <c r="O124" s="228">
        <v>9.2164487838745117</v>
      </c>
      <c r="P124" s="228">
        <v>9.9488821029663086</v>
      </c>
      <c r="Q124" s="228">
        <v>13.183794975280762</v>
      </c>
      <c r="R124" s="228">
        <v>12.69550609588623</v>
      </c>
      <c r="S124" s="228">
        <v>8.3619441986083984</v>
      </c>
      <c r="T124" s="228">
        <v>10.742351531982422</v>
      </c>
      <c r="U124" s="228">
        <v>13.305867195129395</v>
      </c>
      <c r="V124" s="228"/>
      <c r="W124" s="228">
        <v>7.4464025497436523</v>
      </c>
      <c r="X124" s="228">
        <v>9.3385210037231445</v>
      </c>
      <c r="Y124" s="228">
        <v>7.9957275390625</v>
      </c>
      <c r="Z124" s="228">
        <v>14.648660659790039</v>
      </c>
      <c r="AA124" s="228">
        <v>11.047532081604004</v>
      </c>
      <c r="AB124" s="228">
        <v>12.146181106567383</v>
      </c>
      <c r="AC124" s="228">
        <v>8.4229803085327148</v>
      </c>
      <c r="AD124" s="228">
        <v>11.657893180847168</v>
      </c>
      <c r="AE124" s="228">
        <v>10.193026542663574</v>
      </c>
      <c r="AF124" s="228">
        <v>10.070954322814941</v>
      </c>
      <c r="AG124" s="228">
        <v>9.0333414077758789</v>
      </c>
    </row>
    <row r="125" spans="1:33">
      <c r="A125">
        <f t="shared" si="4"/>
        <v>915</v>
      </c>
      <c r="B125" s="228">
        <v>6.0425724983215332</v>
      </c>
      <c r="C125" s="228">
        <v>12.02410888671875</v>
      </c>
      <c r="D125" s="228">
        <v>5.676356315612793</v>
      </c>
      <c r="E125" s="228">
        <v>8.5450525283813477</v>
      </c>
      <c r="F125" s="228">
        <v>5.9205002784729004</v>
      </c>
      <c r="G125" s="228">
        <v>6.0425724983215332</v>
      </c>
      <c r="H125" s="228">
        <v>6.3477530479431152</v>
      </c>
      <c r="I125" s="228">
        <v>7.0191502571105957</v>
      </c>
      <c r="J125" s="228">
        <v>10.131990432739258</v>
      </c>
      <c r="K125" s="228">
        <v>8.1177997589111328</v>
      </c>
      <c r="L125" s="228">
        <v>4.6997785568237305</v>
      </c>
      <c r="M125" s="228">
        <v>5.8594646453857422</v>
      </c>
      <c r="N125" s="228">
        <v>8.9112691879272461</v>
      </c>
      <c r="O125" s="228">
        <v>11.047532081604004</v>
      </c>
      <c r="P125" s="228">
        <v>7.9957275390625</v>
      </c>
      <c r="Q125" s="228">
        <v>13.855192184448242</v>
      </c>
      <c r="R125" s="228">
        <v>13.794156074523926</v>
      </c>
      <c r="S125" s="228">
        <v>7.9957275390625</v>
      </c>
      <c r="T125" s="228">
        <v>6.7750058174133301</v>
      </c>
      <c r="U125" s="228">
        <v>11.963072776794434</v>
      </c>
      <c r="V125" s="228"/>
      <c r="W125" s="228">
        <v>9.7657737731933594</v>
      </c>
      <c r="X125" s="228">
        <v>7.2022581100463867</v>
      </c>
      <c r="Y125" s="228">
        <v>7.6295108795166016</v>
      </c>
      <c r="Z125" s="228">
        <v>12.451361656188965</v>
      </c>
      <c r="AA125" s="228">
        <v>8.7891969680786133</v>
      </c>
      <c r="AB125" s="228">
        <v>6.8970780372619629</v>
      </c>
      <c r="AC125" s="228">
        <v>6.7139697074890137</v>
      </c>
      <c r="AD125" s="228">
        <v>9.6437015533447266</v>
      </c>
      <c r="AE125" s="228">
        <v>12.939650535583496</v>
      </c>
      <c r="AF125" s="228">
        <v>12.390325546264648</v>
      </c>
      <c r="AG125" s="228">
        <v>13.855192184448242</v>
      </c>
    </row>
    <row r="126" spans="1:33">
      <c r="A126">
        <f t="shared" si="4"/>
        <v>920</v>
      </c>
      <c r="B126" s="228">
        <v>5.0049591064453125</v>
      </c>
      <c r="C126" s="228">
        <v>5.4322118759155273</v>
      </c>
      <c r="D126" s="228">
        <v>3.4180209636688232</v>
      </c>
      <c r="E126" s="228">
        <v>5.1880674362182617</v>
      </c>
      <c r="F126" s="228">
        <v>3.7842373847961426</v>
      </c>
      <c r="G126" s="228">
        <v>5.1270313262939453</v>
      </c>
      <c r="H126" s="228">
        <v>5.0049591064453125</v>
      </c>
      <c r="I126" s="228">
        <v>3.6621651649475098</v>
      </c>
      <c r="J126" s="228">
        <v>5.1880674362182617</v>
      </c>
      <c r="K126" s="228">
        <v>5.7984285354614258</v>
      </c>
      <c r="L126" s="228">
        <v>3.3569848537445068</v>
      </c>
      <c r="M126" s="228">
        <v>5.0049591064453125</v>
      </c>
      <c r="N126" s="228">
        <v>5.0049591064453125</v>
      </c>
      <c r="O126" s="228">
        <v>7.9957275390625</v>
      </c>
      <c r="P126" s="228">
        <v>6.8360419273376465</v>
      </c>
      <c r="Q126" s="228">
        <v>7.8126192092895508</v>
      </c>
      <c r="R126" s="228">
        <v>7.1412224769592285</v>
      </c>
      <c r="S126" s="228">
        <v>5.0049591064453125</v>
      </c>
      <c r="T126" s="228">
        <v>4.8828868865966797</v>
      </c>
      <c r="U126" s="228">
        <v>6.164644718170166</v>
      </c>
      <c r="V126" s="228"/>
      <c r="W126" s="228">
        <v>8.5450525283813477</v>
      </c>
      <c r="X126" s="228">
        <v>6.164644718170166</v>
      </c>
      <c r="Y126" s="228">
        <v>6.0425724983215332</v>
      </c>
      <c r="Z126" s="228">
        <v>6.4087891578674316</v>
      </c>
      <c r="AA126" s="228">
        <v>3.9673457145690918</v>
      </c>
      <c r="AB126" s="228">
        <v>4.5777063369750977</v>
      </c>
      <c r="AC126" s="228">
        <v>5.8594646453857422</v>
      </c>
      <c r="AD126" s="228">
        <v>4.8828868865966797</v>
      </c>
      <c r="AE126" s="228">
        <v>9.0333414077758789</v>
      </c>
      <c r="AF126" s="228">
        <v>7.9346914291381836</v>
      </c>
      <c r="AG126" s="228">
        <v>11.474784851074219</v>
      </c>
    </row>
    <row r="127" spans="1:33">
      <c r="A127">
        <f t="shared" si="4"/>
        <v>925</v>
      </c>
      <c r="B127" s="228">
        <v>4.6387424468994141</v>
      </c>
      <c r="C127" s="228">
        <v>3.0518043041229248</v>
      </c>
      <c r="D127" s="228">
        <v>2.9297323226928711</v>
      </c>
      <c r="E127" s="228">
        <v>1.3427939414978027</v>
      </c>
      <c r="F127" s="228">
        <v>3.4790570735931396</v>
      </c>
      <c r="G127" s="228">
        <v>2.9297323226928711</v>
      </c>
      <c r="H127" s="228">
        <v>4.8218507766723633</v>
      </c>
      <c r="I127" s="228">
        <v>2.6245517730712891</v>
      </c>
      <c r="J127" s="228">
        <v>3.7232012748718262</v>
      </c>
      <c r="K127" s="228">
        <v>2.4414434432983398</v>
      </c>
      <c r="L127" s="228">
        <v>3.3569848537445068</v>
      </c>
      <c r="M127" s="228">
        <v>4.5166707038879395</v>
      </c>
      <c r="N127" s="228">
        <v>1.0986496210098267</v>
      </c>
      <c r="O127" s="228">
        <v>4.6997785568237305</v>
      </c>
      <c r="P127" s="228">
        <v>6.6529335975646973</v>
      </c>
      <c r="Q127" s="228">
        <v>4.5166707038879395</v>
      </c>
      <c r="R127" s="228">
        <v>3.6011290550231934</v>
      </c>
      <c r="S127" s="228">
        <v>1.4648661613464355</v>
      </c>
      <c r="T127" s="228">
        <v>4.6387424468994141</v>
      </c>
      <c r="U127" s="228">
        <v>3.5400931835174561</v>
      </c>
      <c r="V127" s="228"/>
      <c r="W127" s="228">
        <v>5.4932479858398437</v>
      </c>
      <c r="X127" s="228">
        <v>5.3101396560668945</v>
      </c>
      <c r="Y127" s="228">
        <v>3.1128404140472412</v>
      </c>
      <c r="Z127" s="228">
        <v>4.0283818244934082</v>
      </c>
      <c r="AA127" s="228">
        <v>0.61036086082458496</v>
      </c>
      <c r="AB127" s="228">
        <v>4.0894179344177246</v>
      </c>
      <c r="AC127" s="228">
        <v>4.2114901542663574</v>
      </c>
      <c r="AD127" s="228">
        <v>1.4648661613464355</v>
      </c>
      <c r="AE127" s="228">
        <v>5.0049591064453125</v>
      </c>
      <c r="AF127" s="228">
        <v>4.2114901542663574</v>
      </c>
      <c r="AG127" s="228">
        <v>6.5918974876403809</v>
      </c>
    </row>
    <row r="128" spans="1:33">
      <c r="A128">
        <f t="shared" si="4"/>
        <v>930</v>
      </c>
      <c r="B128" s="228">
        <v>3.1738765239715576</v>
      </c>
      <c r="C128" s="228">
        <v>2.6245517730712891</v>
      </c>
      <c r="D128" s="228">
        <v>3.2959487438201904</v>
      </c>
      <c r="E128" s="228">
        <v>6.1036087572574615E-2</v>
      </c>
      <c r="F128" s="228">
        <v>3.845273494720459</v>
      </c>
      <c r="G128" s="228">
        <v>0.61036086082458496</v>
      </c>
      <c r="H128" s="228">
        <v>3.845273494720459</v>
      </c>
      <c r="I128" s="228">
        <v>2.6855878829956055</v>
      </c>
      <c r="J128" s="228">
        <v>3.4180209636688232</v>
      </c>
      <c r="K128" s="228">
        <v>0.36621654033660889</v>
      </c>
      <c r="L128" s="228">
        <v>3.2959487438201904</v>
      </c>
      <c r="M128" s="228">
        <v>2.8686962127685547</v>
      </c>
      <c r="N128" s="228">
        <v>6.1036087572574615E-2</v>
      </c>
      <c r="O128" s="228">
        <v>3.5400931835174561</v>
      </c>
      <c r="P128" s="228">
        <v>5.4322118759155273</v>
      </c>
      <c r="Q128" s="228">
        <v>3.6011290550231934</v>
      </c>
      <c r="R128" s="228">
        <v>2.7466239929199219</v>
      </c>
      <c r="S128" s="228">
        <v>0</v>
      </c>
      <c r="T128" s="228">
        <v>4.8218507766723633</v>
      </c>
      <c r="U128" s="228">
        <v>2.9297323226928711</v>
      </c>
      <c r="V128" s="228"/>
      <c r="W128" s="228">
        <v>3.7232012748718262</v>
      </c>
      <c r="X128" s="228">
        <v>3.1738765239715576</v>
      </c>
      <c r="Y128" s="228">
        <v>0.85450524091720581</v>
      </c>
      <c r="Z128" s="228">
        <v>3.4790570735931396</v>
      </c>
      <c r="AA128" s="228">
        <v>0</v>
      </c>
      <c r="AB128" s="228">
        <v>4.3945984840393066</v>
      </c>
      <c r="AC128" s="228">
        <v>1.6479743719100952</v>
      </c>
      <c r="AD128" s="228">
        <v>0.12207217514514923</v>
      </c>
      <c r="AE128" s="228">
        <v>3.6621651649475098</v>
      </c>
      <c r="AF128" s="228">
        <v>3.0518043041229248</v>
      </c>
      <c r="AG128" s="228">
        <v>4.5166707038879395</v>
      </c>
    </row>
    <row r="129" spans="1:33">
      <c r="A129">
        <f t="shared" si="4"/>
        <v>935</v>
      </c>
      <c r="B129" s="228">
        <v>1.2207217216491699</v>
      </c>
      <c r="C129" s="228">
        <v>2.9297323226928711</v>
      </c>
      <c r="D129" s="228">
        <v>3.0518043041229248</v>
      </c>
      <c r="E129" s="228">
        <v>6.1036087572574615E-2</v>
      </c>
      <c r="F129" s="228">
        <v>3.9673457145690918</v>
      </c>
      <c r="G129" s="228">
        <v>6.1036087572574615E-2</v>
      </c>
      <c r="H129" s="228">
        <v>1.9531548023223877</v>
      </c>
      <c r="I129" s="228">
        <v>3.1128404140472412</v>
      </c>
      <c r="J129" s="228">
        <v>3.7232012748718262</v>
      </c>
      <c r="K129" s="228">
        <v>0</v>
      </c>
      <c r="L129" s="228">
        <v>2.1972992420196533</v>
      </c>
      <c r="M129" s="228">
        <v>0.91554129123687744</v>
      </c>
      <c r="N129" s="228">
        <v>6.1036087572574615E-2</v>
      </c>
      <c r="O129" s="228">
        <v>3.3569848537445068</v>
      </c>
      <c r="P129" s="228">
        <v>3.5400931835174561</v>
      </c>
      <c r="Q129" s="228">
        <v>3.4790570735931396</v>
      </c>
      <c r="R129" s="228">
        <v>2.6855878829956055</v>
      </c>
      <c r="S129" s="228">
        <v>0</v>
      </c>
      <c r="T129" s="228">
        <v>4.2114901542663574</v>
      </c>
      <c r="U129" s="228">
        <v>3.0518043041229248</v>
      </c>
      <c r="V129" s="228"/>
      <c r="W129" s="228">
        <v>3.2959487438201904</v>
      </c>
      <c r="X129" s="228">
        <v>1.1596856117248535</v>
      </c>
      <c r="Y129" s="228">
        <v>0.12207217514514923</v>
      </c>
      <c r="Z129" s="228">
        <v>3.6011290550231934</v>
      </c>
      <c r="AA129" s="228">
        <v>0</v>
      </c>
      <c r="AB129" s="228">
        <v>4.6387424468994141</v>
      </c>
      <c r="AC129" s="228">
        <v>0</v>
      </c>
      <c r="AD129" s="228">
        <v>6.1036087572574615E-2</v>
      </c>
      <c r="AE129" s="228">
        <v>3.4180209636688232</v>
      </c>
      <c r="AF129" s="228">
        <v>2.8686962127685547</v>
      </c>
      <c r="AG129" s="228">
        <v>4.0283818244934082</v>
      </c>
    </row>
    <row r="130" spans="1:33">
      <c r="A130">
        <f t="shared" si="4"/>
        <v>940</v>
      </c>
      <c r="B130" s="228">
        <v>0.18310827016830444</v>
      </c>
      <c r="C130" s="228">
        <v>3.6011290550231934</v>
      </c>
      <c r="D130" s="228">
        <v>1.5869382619857788</v>
      </c>
      <c r="E130" s="228">
        <v>6.1036087572574615E-2</v>
      </c>
      <c r="F130" s="228">
        <v>2.9297323226928711</v>
      </c>
      <c r="G130" s="228">
        <v>6.1036087572574615E-2</v>
      </c>
      <c r="H130" s="228">
        <v>0.67139697074890137</v>
      </c>
      <c r="I130" s="228">
        <v>3.1128404140472412</v>
      </c>
      <c r="J130" s="228">
        <v>4.0283818244934082</v>
      </c>
      <c r="K130" s="228">
        <v>0</v>
      </c>
      <c r="L130" s="228">
        <v>0.85450524091720581</v>
      </c>
      <c r="M130" s="228">
        <v>6.1036087572574615E-2</v>
      </c>
      <c r="N130" s="228">
        <v>6.1036087572574615E-2</v>
      </c>
      <c r="O130" s="228">
        <v>3.4790570735931396</v>
      </c>
      <c r="P130" s="228">
        <v>2.319371223449707</v>
      </c>
      <c r="Q130" s="228">
        <v>3.845273494720459</v>
      </c>
      <c r="R130" s="228">
        <v>3.234912633895874</v>
      </c>
      <c r="S130" s="228">
        <v>0</v>
      </c>
      <c r="T130" s="228">
        <v>2.6245517730712891</v>
      </c>
      <c r="U130" s="228">
        <v>3.6011290550231934</v>
      </c>
      <c r="V130" s="228"/>
      <c r="W130" s="228">
        <v>3.2959487438201904</v>
      </c>
      <c r="X130" s="228">
        <v>0.18310827016830444</v>
      </c>
      <c r="Y130" s="228">
        <v>0.36621654033660889</v>
      </c>
      <c r="Z130" s="228">
        <v>4.0894179344177246</v>
      </c>
      <c r="AA130" s="228">
        <v>0</v>
      </c>
      <c r="AB130" s="228">
        <v>3.845273494720459</v>
      </c>
      <c r="AC130" s="228">
        <v>0</v>
      </c>
      <c r="AD130" s="228">
        <v>0.48828870058059692</v>
      </c>
      <c r="AE130" s="228">
        <v>3.5400931835174561</v>
      </c>
      <c r="AF130" s="228">
        <v>3.1128404140472412</v>
      </c>
      <c r="AG130" s="228">
        <v>3.9673457145690918</v>
      </c>
    </row>
    <row r="131" spans="1:33">
      <c r="A131">
        <f t="shared" ref="A131:A162" si="5">A130+A$1</f>
        <v>945</v>
      </c>
      <c r="B131" s="228">
        <v>6.1036087572574615E-2</v>
      </c>
      <c r="C131" s="228">
        <v>3.9063096046447754</v>
      </c>
      <c r="D131" s="228">
        <v>0.24414435029029846</v>
      </c>
      <c r="E131" s="228">
        <v>6.1036087572574615E-2</v>
      </c>
      <c r="F131" s="228">
        <v>1.5259021520614624</v>
      </c>
      <c r="G131" s="228">
        <v>6.1036087572574615E-2</v>
      </c>
      <c r="H131" s="228">
        <v>0.36621654033660889</v>
      </c>
      <c r="I131" s="228">
        <v>2.0752270221710205</v>
      </c>
      <c r="J131" s="228">
        <v>3.4180209636688232</v>
      </c>
      <c r="K131" s="228">
        <v>0.48828870058059692</v>
      </c>
      <c r="L131" s="228">
        <v>0.24414435029029846</v>
      </c>
      <c r="M131" s="228">
        <v>6.1036087572574615E-2</v>
      </c>
      <c r="N131" s="228">
        <v>0.30518043041229248</v>
      </c>
      <c r="O131" s="228">
        <v>3.9673457145690918</v>
      </c>
      <c r="P131" s="228">
        <v>2.0141909122467041</v>
      </c>
      <c r="Q131" s="228">
        <v>4.455634593963623</v>
      </c>
      <c r="R131" s="228">
        <v>3.7842373847961426</v>
      </c>
      <c r="S131" s="228">
        <v>0.30518043041229248</v>
      </c>
      <c r="T131" s="228">
        <v>1.5259021520614624</v>
      </c>
      <c r="U131" s="228">
        <v>4.0283818244934082</v>
      </c>
      <c r="V131" s="228"/>
      <c r="W131" s="228">
        <v>3.6621651649475098</v>
      </c>
      <c r="X131" s="228">
        <v>0.24414435029029846</v>
      </c>
      <c r="Y131" s="228">
        <v>0.91554129123687744</v>
      </c>
      <c r="Z131" s="228">
        <v>4.455634593963623</v>
      </c>
      <c r="AA131" s="228">
        <v>0.61036086082458496</v>
      </c>
      <c r="AB131" s="228">
        <v>2.4414434432983398</v>
      </c>
      <c r="AC131" s="228">
        <v>0</v>
      </c>
      <c r="AD131" s="228">
        <v>1.1596856117248535</v>
      </c>
      <c r="AE131" s="228">
        <v>4.0283818244934082</v>
      </c>
      <c r="AF131" s="228">
        <v>3.7232012748718262</v>
      </c>
      <c r="AG131" s="228">
        <v>4.455634593963623</v>
      </c>
    </row>
    <row r="132" spans="1:33">
      <c r="A132">
        <f t="shared" si="5"/>
        <v>950</v>
      </c>
      <c r="B132" s="228">
        <v>0.54932481050491333</v>
      </c>
      <c r="C132" s="228">
        <v>3.1738765239715576</v>
      </c>
      <c r="D132" s="228">
        <v>6.1036087572574615E-2</v>
      </c>
      <c r="E132" s="228">
        <v>0.91554129123687744</v>
      </c>
      <c r="F132" s="228">
        <v>0.91554129123687744</v>
      </c>
      <c r="G132" s="228">
        <v>0.48828870058059692</v>
      </c>
      <c r="H132" s="228">
        <v>0.73243308067321777</v>
      </c>
      <c r="I132" s="228">
        <v>0.91554129123687744</v>
      </c>
      <c r="J132" s="228">
        <v>2.1362631320953369</v>
      </c>
      <c r="K132" s="228">
        <v>1.2207217216491699</v>
      </c>
      <c r="L132" s="228">
        <v>0.54932481050491333</v>
      </c>
      <c r="M132" s="228">
        <v>0.30518043041229248</v>
      </c>
      <c r="N132" s="228">
        <v>0.97657740116119385</v>
      </c>
      <c r="O132" s="228">
        <v>4.3945984840393066</v>
      </c>
      <c r="P132" s="228">
        <v>2.3804073333740234</v>
      </c>
      <c r="Q132" s="228">
        <v>4.3335623741149902</v>
      </c>
      <c r="R132" s="228">
        <v>3.4180209636688232</v>
      </c>
      <c r="S132" s="228">
        <v>1.0986496210098267</v>
      </c>
      <c r="T132" s="228">
        <v>1.2817578315734863</v>
      </c>
      <c r="U132" s="228">
        <v>3.7232012748718262</v>
      </c>
      <c r="V132" s="228"/>
      <c r="W132" s="228">
        <v>4.3335623741149902</v>
      </c>
      <c r="X132" s="228">
        <v>0.85450524091720581</v>
      </c>
      <c r="Y132" s="228">
        <v>1.5259021520614624</v>
      </c>
      <c r="Z132" s="228">
        <v>3.9063096046447754</v>
      </c>
      <c r="AA132" s="228">
        <v>1.5869382619857788</v>
      </c>
      <c r="AB132" s="228">
        <v>1.6479743719100952</v>
      </c>
      <c r="AC132" s="228">
        <v>0.54932481050491333</v>
      </c>
      <c r="AD132" s="228">
        <v>2.1972992420196533</v>
      </c>
      <c r="AE132" s="228">
        <v>4.5166707038879395</v>
      </c>
      <c r="AF132" s="228">
        <v>4.0283818244934082</v>
      </c>
      <c r="AG132" s="228">
        <v>5.0659952163696289</v>
      </c>
    </row>
    <row r="133" spans="1:33">
      <c r="A133">
        <f t="shared" si="5"/>
        <v>955</v>
      </c>
      <c r="B133" s="228">
        <v>1.4038300514221191</v>
      </c>
      <c r="C133" s="228">
        <v>1.9531548023223877</v>
      </c>
      <c r="D133" s="228">
        <v>0.18310827016830444</v>
      </c>
      <c r="E133" s="228">
        <v>2.319371223449707</v>
      </c>
      <c r="F133" s="228">
        <v>1.0376135110855103</v>
      </c>
      <c r="G133" s="228">
        <v>1.4648661613464355</v>
      </c>
      <c r="H133" s="228">
        <v>1.4648661613464355</v>
      </c>
      <c r="I133" s="228">
        <v>0.61036086082458496</v>
      </c>
      <c r="J133" s="228">
        <v>1.4038300514221191</v>
      </c>
      <c r="K133" s="228">
        <v>2.4414434432983398</v>
      </c>
      <c r="L133" s="228">
        <v>1.2207217216491699</v>
      </c>
      <c r="M133" s="228">
        <v>1.0986496210098267</v>
      </c>
      <c r="N133" s="228">
        <v>2.1362631320953369</v>
      </c>
      <c r="O133" s="228">
        <v>4.0283818244934082</v>
      </c>
      <c r="P133" s="228">
        <v>3.1738765239715576</v>
      </c>
      <c r="Q133" s="228">
        <v>3.1738765239715576</v>
      </c>
      <c r="R133" s="228">
        <v>2.1362631320953369</v>
      </c>
      <c r="S133" s="228">
        <v>2.319371223449707</v>
      </c>
      <c r="T133" s="228">
        <v>1.7090104818344116</v>
      </c>
      <c r="U133" s="228">
        <v>2.5635156631469727</v>
      </c>
      <c r="V133" s="228"/>
      <c r="W133" s="228">
        <v>4.6997785568237305</v>
      </c>
      <c r="X133" s="228">
        <v>1.7090104818344116</v>
      </c>
      <c r="Y133" s="228">
        <v>2.6855878829956055</v>
      </c>
      <c r="Z133" s="228">
        <v>2.7466239929199219</v>
      </c>
      <c r="AA133" s="228">
        <v>3.0518043041229248</v>
      </c>
      <c r="AB133" s="228">
        <v>1.6479743719100952</v>
      </c>
      <c r="AC133" s="228">
        <v>1.5259021520614624</v>
      </c>
      <c r="AD133" s="228">
        <v>3.7842373847961426</v>
      </c>
      <c r="AE133" s="228">
        <v>3.9673457145690918</v>
      </c>
      <c r="AF133" s="228">
        <v>3.3569848537445068</v>
      </c>
      <c r="AG133" s="228">
        <v>4.9439229965209961</v>
      </c>
    </row>
    <row r="134" spans="1:33">
      <c r="A134">
        <f t="shared" si="5"/>
        <v>960</v>
      </c>
      <c r="B134" s="228">
        <v>2.5635156631469727</v>
      </c>
      <c r="C134" s="228">
        <v>1.4038300514221191</v>
      </c>
      <c r="D134" s="228">
        <v>0.91554129123687744</v>
      </c>
      <c r="E134" s="228">
        <v>3.9673457145690918</v>
      </c>
      <c r="F134" s="228">
        <v>1.6479743719100952</v>
      </c>
      <c r="G134" s="228">
        <v>2.9907681941986084</v>
      </c>
      <c r="H134" s="228">
        <v>2.5635156631469727</v>
      </c>
      <c r="I134" s="228">
        <v>0.97657740116119385</v>
      </c>
      <c r="J134" s="228">
        <v>1.3427939414978027</v>
      </c>
      <c r="K134" s="228">
        <v>4.0283818244934082</v>
      </c>
      <c r="L134" s="228">
        <v>1.9531548023223877</v>
      </c>
      <c r="M134" s="228">
        <v>2.3804073333740234</v>
      </c>
      <c r="N134" s="228">
        <v>3.3569848537445068</v>
      </c>
      <c r="O134" s="228">
        <v>3.0518043041229248</v>
      </c>
      <c r="P134" s="228">
        <v>4.3335623741149902</v>
      </c>
      <c r="Q134" s="228">
        <v>2.2583353519439697</v>
      </c>
      <c r="R134" s="228">
        <v>1.3427939414978027</v>
      </c>
      <c r="S134" s="228">
        <v>3.7842373847961426</v>
      </c>
      <c r="T134" s="228">
        <v>2.4414434432983398</v>
      </c>
      <c r="U134" s="228">
        <v>1.8310825824737549</v>
      </c>
      <c r="V134" s="228"/>
      <c r="W134" s="228">
        <v>3.9063096046447754</v>
      </c>
      <c r="X134" s="228">
        <v>3.1128404140472412</v>
      </c>
      <c r="Y134" s="228">
        <v>4.3335623741149902</v>
      </c>
      <c r="Z134" s="228">
        <v>2.1362631320953369</v>
      </c>
      <c r="AA134" s="228">
        <v>4.2114901542663574</v>
      </c>
      <c r="AB134" s="228">
        <v>2.1972992420196533</v>
      </c>
      <c r="AC134" s="228">
        <v>3.234912633895874</v>
      </c>
      <c r="AD134" s="228">
        <v>5.0049591064453125</v>
      </c>
      <c r="AE134" s="228">
        <v>2.8076601028442383</v>
      </c>
      <c r="AF134" s="228">
        <v>2.3804073333740234</v>
      </c>
      <c r="AG134" s="228">
        <v>3.9063096046447754</v>
      </c>
    </row>
    <row r="135" spans="1:33">
      <c r="A135">
        <f t="shared" si="5"/>
        <v>965</v>
      </c>
      <c r="B135" s="228">
        <v>4.6997785568237305</v>
      </c>
      <c r="C135" s="228">
        <v>1.4648661613464355</v>
      </c>
      <c r="D135" s="228">
        <v>2.0752270221710205</v>
      </c>
      <c r="E135" s="228">
        <v>4.8218507766723633</v>
      </c>
      <c r="F135" s="228">
        <v>2.6245517730712891</v>
      </c>
      <c r="G135" s="228">
        <v>4.6997785568237305</v>
      </c>
      <c r="H135" s="228">
        <v>4.6387424468994141</v>
      </c>
      <c r="I135" s="228">
        <v>1.6479743719100952</v>
      </c>
      <c r="J135" s="228">
        <v>1.8310825824737549</v>
      </c>
      <c r="K135" s="228">
        <v>5.0659952163696289</v>
      </c>
      <c r="L135" s="228">
        <v>3.1128404140472412</v>
      </c>
      <c r="M135" s="228">
        <v>4.8218507766723633</v>
      </c>
      <c r="N135" s="228">
        <v>3.845273494720459</v>
      </c>
      <c r="O135" s="228">
        <v>2.4414434432983398</v>
      </c>
      <c r="P135" s="228">
        <v>6.3477530479431152</v>
      </c>
      <c r="Q135" s="228">
        <v>2.0141909122467041</v>
      </c>
      <c r="R135" s="228">
        <v>1.2817578315734863</v>
      </c>
      <c r="S135" s="228">
        <v>4.5777063369750977</v>
      </c>
      <c r="T135" s="228">
        <v>3.7232012748718262</v>
      </c>
      <c r="U135" s="228">
        <v>1.8310825824737549</v>
      </c>
      <c r="V135" s="228"/>
      <c r="W135" s="228">
        <v>2.9907681941986084</v>
      </c>
      <c r="X135" s="228">
        <v>5.4932479858398437</v>
      </c>
      <c r="Y135" s="228">
        <v>5.6153202056884766</v>
      </c>
      <c r="Z135" s="228">
        <v>2.1972992420196533</v>
      </c>
      <c r="AA135" s="228">
        <v>4.5777063369750977</v>
      </c>
      <c r="AB135" s="228">
        <v>3.1738765239715576</v>
      </c>
      <c r="AC135" s="228">
        <v>5.6153202056884766</v>
      </c>
      <c r="AD135" s="228">
        <v>5.3711757659912109</v>
      </c>
      <c r="AE135" s="228">
        <v>2.1972992420196533</v>
      </c>
      <c r="AF135" s="228">
        <v>1.9531548023223877</v>
      </c>
      <c r="AG135" s="228">
        <v>3.1128404140472412</v>
      </c>
    </row>
    <row r="136" spans="1:33">
      <c r="A136">
        <f t="shared" si="5"/>
        <v>970</v>
      </c>
      <c r="B136" s="228">
        <v>7.5684747695922852</v>
      </c>
      <c r="C136" s="228">
        <v>2.0752270221710205</v>
      </c>
      <c r="D136" s="228">
        <v>4.2114901542663574</v>
      </c>
      <c r="E136" s="228">
        <v>4.8828868865966797</v>
      </c>
      <c r="F136" s="228">
        <v>4.455634593963623</v>
      </c>
      <c r="G136" s="228">
        <v>5.4932479858398437</v>
      </c>
      <c r="H136" s="228">
        <v>7.8736553192138672</v>
      </c>
      <c r="I136" s="228">
        <v>2.6245517730712891</v>
      </c>
      <c r="J136" s="228">
        <v>2.7466239929199219</v>
      </c>
      <c r="K136" s="228">
        <v>5.3101396560668945</v>
      </c>
      <c r="L136" s="228">
        <v>5.3101396560668945</v>
      </c>
      <c r="M136" s="228">
        <v>7.7515830993652344</v>
      </c>
      <c r="N136" s="228">
        <v>4.0894179344177246</v>
      </c>
      <c r="O136" s="228">
        <v>2.5024795532226563</v>
      </c>
      <c r="P136" s="228">
        <v>8.9723052978515625</v>
      </c>
      <c r="Q136" s="228">
        <v>2.3804073333740234</v>
      </c>
      <c r="R136" s="228">
        <v>1.7090104818344116</v>
      </c>
      <c r="S136" s="228">
        <v>4.6997785568237305</v>
      </c>
      <c r="T136" s="228">
        <v>6.3477530479431152</v>
      </c>
      <c r="U136" s="228">
        <v>2.2583353519439697</v>
      </c>
      <c r="V136" s="228"/>
      <c r="W136" s="228">
        <v>2.7466239929199219</v>
      </c>
      <c r="X136" s="228">
        <v>7.9957275390625</v>
      </c>
      <c r="Y136" s="228">
        <v>5.9815363883972168</v>
      </c>
      <c r="Z136" s="228">
        <v>2.7466239929199219</v>
      </c>
      <c r="AA136" s="228">
        <v>4.8828868865966797</v>
      </c>
      <c r="AB136" s="228">
        <v>4.8218507766723633</v>
      </c>
      <c r="AC136" s="228">
        <v>7.5074386596679687</v>
      </c>
      <c r="AD136" s="228">
        <v>5.5542840957641602</v>
      </c>
      <c r="AE136" s="228">
        <v>2.319371223449707</v>
      </c>
      <c r="AF136" s="228">
        <v>2.2583353519439697</v>
      </c>
      <c r="AG136" s="228">
        <v>3.0518043041229248</v>
      </c>
    </row>
    <row r="137" spans="1:33">
      <c r="A137">
        <f t="shared" si="5"/>
        <v>975</v>
      </c>
      <c r="B137" s="228">
        <v>9.0943775177001953</v>
      </c>
      <c r="C137" s="228">
        <v>3.1738765239715576</v>
      </c>
      <c r="D137" s="228">
        <v>8.4840164184570312</v>
      </c>
      <c r="E137" s="228">
        <v>5.1880674362182617</v>
      </c>
      <c r="F137" s="228">
        <v>8.1788358688354492</v>
      </c>
      <c r="G137" s="228">
        <v>5.5542840957641602</v>
      </c>
      <c r="H137" s="228">
        <v>10.254062652587891</v>
      </c>
      <c r="I137" s="228">
        <v>4.5166707038879395</v>
      </c>
      <c r="J137" s="228">
        <v>4.455634593963623</v>
      </c>
      <c r="K137" s="228">
        <v>5.6153202056884766</v>
      </c>
      <c r="L137" s="228">
        <v>8.1788358688354492</v>
      </c>
      <c r="M137" s="228">
        <v>9.0943775177001953</v>
      </c>
      <c r="N137" s="228">
        <v>4.8218507766723633</v>
      </c>
      <c r="O137" s="228">
        <v>3.1128404140472412</v>
      </c>
      <c r="P137" s="228">
        <v>10.559243202209473</v>
      </c>
      <c r="Q137" s="228">
        <v>3.1738765239715576</v>
      </c>
      <c r="R137" s="228">
        <v>2.5635156631469727</v>
      </c>
      <c r="S137" s="228">
        <v>5.1880674362182617</v>
      </c>
      <c r="T137" s="228">
        <v>10.925459861755371</v>
      </c>
      <c r="U137" s="228">
        <v>3.1738765239715576</v>
      </c>
      <c r="V137" s="228"/>
      <c r="W137" s="228">
        <v>3.1128404140472412</v>
      </c>
      <c r="X137" s="228">
        <v>8.8502330780029297</v>
      </c>
      <c r="Y137" s="228">
        <v>6.2256808280944824</v>
      </c>
      <c r="Z137" s="228">
        <v>3.7232012748718262</v>
      </c>
      <c r="AA137" s="228">
        <v>5.676356315612793</v>
      </c>
      <c r="AB137" s="228">
        <v>8.2398719787597656</v>
      </c>
      <c r="AC137" s="228">
        <v>7.6295108795166016</v>
      </c>
      <c r="AD137" s="228">
        <v>6.2256808280944824</v>
      </c>
      <c r="AE137" s="228">
        <v>2.8686962127685547</v>
      </c>
      <c r="AF137" s="228">
        <v>2.9297323226928711</v>
      </c>
      <c r="AG137" s="228">
        <v>3.5400931835174561</v>
      </c>
    </row>
    <row r="138" spans="1:33">
      <c r="A138">
        <f t="shared" si="5"/>
        <v>980</v>
      </c>
      <c r="B138" s="228">
        <v>8.8502330780029297</v>
      </c>
      <c r="C138" s="228">
        <v>5.5542840957641602</v>
      </c>
      <c r="D138" s="228">
        <v>12.756542205810547</v>
      </c>
      <c r="E138" s="228">
        <v>6.0425724983215332</v>
      </c>
      <c r="F138" s="228">
        <v>12.817578315734863</v>
      </c>
      <c r="G138" s="228">
        <v>6.0425724983215332</v>
      </c>
      <c r="H138" s="228">
        <v>10.009918212890625</v>
      </c>
      <c r="I138" s="228">
        <v>8.1177997589111328</v>
      </c>
      <c r="J138" s="228">
        <v>8.1177997589111328</v>
      </c>
      <c r="K138" s="228">
        <v>6.469825267791748</v>
      </c>
      <c r="L138" s="228">
        <v>9.4605932235717773</v>
      </c>
      <c r="M138" s="228">
        <v>8.6671247482299805</v>
      </c>
      <c r="N138" s="228">
        <v>5.9205002784729004</v>
      </c>
      <c r="O138" s="228">
        <v>4.2114901542663574</v>
      </c>
      <c r="P138" s="228">
        <v>10.498207092285156</v>
      </c>
      <c r="Q138" s="228">
        <v>4.7608146667480469</v>
      </c>
      <c r="R138" s="228">
        <v>4.2114901542663574</v>
      </c>
      <c r="S138" s="228">
        <v>6.164644718170166</v>
      </c>
      <c r="T138" s="228">
        <v>14.160372734069824</v>
      </c>
      <c r="U138" s="228">
        <v>4.9439229965209961</v>
      </c>
      <c r="V138" s="228"/>
      <c r="W138" s="228">
        <v>4.0283818244934082</v>
      </c>
      <c r="X138" s="228">
        <v>8.6060886383056641</v>
      </c>
      <c r="Y138" s="228">
        <v>7.0191502571105957</v>
      </c>
      <c r="Z138" s="228">
        <v>5.7984285354614258</v>
      </c>
      <c r="AA138" s="228">
        <v>6.7139697074890137</v>
      </c>
      <c r="AB138" s="228">
        <v>12.87861442565918</v>
      </c>
      <c r="AC138" s="228">
        <v>7.6295108795166016</v>
      </c>
      <c r="AD138" s="228">
        <v>7.2022581100463867</v>
      </c>
      <c r="AE138" s="228">
        <v>3.9673457145690918</v>
      </c>
      <c r="AF138" s="228">
        <v>4.150454044342041</v>
      </c>
      <c r="AG138" s="228">
        <v>4.3945984840393066</v>
      </c>
    </row>
    <row r="139" spans="1:33">
      <c r="A139">
        <f t="shared" si="5"/>
        <v>985</v>
      </c>
      <c r="B139" s="228">
        <v>8.6671247482299805</v>
      </c>
      <c r="C139" s="228">
        <v>10.193026542663574</v>
      </c>
      <c r="D139" s="228">
        <v>12.573433876037598</v>
      </c>
      <c r="E139" s="228">
        <v>6.7139697074890137</v>
      </c>
      <c r="F139" s="228">
        <v>13.488975524902344</v>
      </c>
      <c r="G139" s="228">
        <v>6.7139697074890137</v>
      </c>
      <c r="H139" s="228">
        <v>9.1554126739501953</v>
      </c>
      <c r="I139" s="228">
        <v>11.718929290771484</v>
      </c>
      <c r="J139" s="228">
        <v>13.122758865356445</v>
      </c>
      <c r="K139" s="228">
        <v>7.2022581100463867</v>
      </c>
      <c r="L139" s="228">
        <v>8.9723052978515625</v>
      </c>
      <c r="M139" s="228">
        <v>8.300908088684082</v>
      </c>
      <c r="N139" s="228">
        <v>6.8360419273376465</v>
      </c>
      <c r="O139" s="228">
        <v>6.2867169380187988</v>
      </c>
      <c r="P139" s="228">
        <v>10.254062652587891</v>
      </c>
      <c r="Q139" s="228">
        <v>8.1177997589111328</v>
      </c>
      <c r="R139" s="228">
        <v>7.690546989440918</v>
      </c>
      <c r="S139" s="228">
        <v>7.0801863670349121</v>
      </c>
      <c r="T139" s="228">
        <v>12.817578315734863</v>
      </c>
      <c r="U139" s="228">
        <v>8.5450525283813477</v>
      </c>
      <c r="V139" s="228"/>
      <c r="W139" s="228">
        <v>5.5542840957641602</v>
      </c>
      <c r="X139" s="228">
        <v>8.7281608581542969</v>
      </c>
      <c r="Y139" s="228">
        <v>7.7515830993652344</v>
      </c>
      <c r="Z139" s="228">
        <v>9.8878459930419922</v>
      </c>
      <c r="AA139" s="228">
        <v>7.6295108795166016</v>
      </c>
      <c r="AB139" s="228">
        <v>14.46555233001709</v>
      </c>
      <c r="AC139" s="228">
        <v>8.0567636489868164</v>
      </c>
      <c r="AD139" s="228">
        <v>7.9346914291381836</v>
      </c>
      <c r="AE139" s="228">
        <v>6.1036086082458496</v>
      </c>
      <c r="AF139" s="228">
        <v>6.5308613777160645</v>
      </c>
      <c r="AG139" s="228">
        <v>5.9815363883972168</v>
      </c>
    </row>
    <row r="140" spans="1:33">
      <c r="A140">
        <f t="shared" si="5"/>
        <v>990</v>
      </c>
      <c r="B140" s="228">
        <v>8.5450525283813477</v>
      </c>
      <c r="C140" s="228">
        <v>15.014877319335938</v>
      </c>
      <c r="D140" s="228">
        <v>9.9488821029663086</v>
      </c>
      <c r="E140" s="228">
        <v>7.2632942199707031</v>
      </c>
      <c r="F140" s="228">
        <v>10.620279312133789</v>
      </c>
      <c r="G140" s="228">
        <v>6.8970780372619629</v>
      </c>
      <c r="H140" s="228">
        <v>8.6060886383056641</v>
      </c>
      <c r="I140" s="228">
        <v>11.779964447021484</v>
      </c>
      <c r="J140" s="228">
        <v>14.648660659790039</v>
      </c>
      <c r="K140" s="228">
        <v>7.6295108795166016</v>
      </c>
      <c r="L140" s="228">
        <v>8.1788358688354492</v>
      </c>
      <c r="M140" s="228">
        <v>7.9346914291381836</v>
      </c>
      <c r="N140" s="228">
        <v>7.8126192092895508</v>
      </c>
      <c r="O140" s="228">
        <v>9.9488821029663086</v>
      </c>
      <c r="P140" s="228">
        <v>10.070954322814941</v>
      </c>
      <c r="Q140" s="228">
        <v>13.000686645507812</v>
      </c>
      <c r="R140" s="228">
        <v>12.634469985961914</v>
      </c>
      <c r="S140" s="228">
        <v>7.7515830993652344</v>
      </c>
      <c r="T140" s="228">
        <v>10.131990432739258</v>
      </c>
      <c r="U140" s="228">
        <v>13.183794975280762</v>
      </c>
      <c r="V140" s="228"/>
      <c r="W140" s="228">
        <v>8.4229803085327148</v>
      </c>
      <c r="X140" s="228">
        <v>8.6060886383056641</v>
      </c>
      <c r="Y140" s="228">
        <v>7.9957275390625</v>
      </c>
      <c r="Z140" s="228">
        <v>14.46555233001709</v>
      </c>
      <c r="AA140" s="228">
        <v>8.6671247482299805</v>
      </c>
      <c r="AB140" s="228">
        <v>11.902036666870117</v>
      </c>
      <c r="AC140" s="228">
        <v>7.9957275390625</v>
      </c>
      <c r="AD140" s="228">
        <v>8.8502330780029297</v>
      </c>
      <c r="AE140" s="228">
        <v>10.070954322814941</v>
      </c>
      <c r="AF140" s="228">
        <v>10.620279312133789</v>
      </c>
      <c r="AG140" s="228">
        <v>9.2774848937988281</v>
      </c>
    </row>
    <row r="141" spans="1:33">
      <c r="A141">
        <f t="shared" si="5"/>
        <v>995</v>
      </c>
      <c r="B141" s="228">
        <v>7.7515830993652344</v>
      </c>
      <c r="C141" s="228">
        <v>14.282444953918457</v>
      </c>
      <c r="D141" s="228">
        <v>7.9346914291381836</v>
      </c>
      <c r="E141" s="228">
        <v>8.1177997589111328</v>
      </c>
      <c r="F141" s="228">
        <v>8.1177997589111328</v>
      </c>
      <c r="G141" s="228">
        <v>6.8970780372619629</v>
      </c>
      <c r="H141" s="228">
        <v>7.5684747695922852</v>
      </c>
      <c r="I141" s="228">
        <v>9.0943775177001953</v>
      </c>
      <c r="J141" s="228">
        <v>11.29167652130127</v>
      </c>
      <c r="K141" s="228">
        <v>8.1788358688354492</v>
      </c>
      <c r="L141" s="228">
        <v>7.4464025497436523</v>
      </c>
      <c r="M141" s="228">
        <v>6.9581141471862793</v>
      </c>
      <c r="N141" s="228">
        <v>9.0333414077758789</v>
      </c>
      <c r="O141" s="228">
        <v>13.55001163482666</v>
      </c>
      <c r="P141" s="228">
        <v>9.2774848937988281</v>
      </c>
      <c r="Q141" s="228">
        <v>15.197985649108887</v>
      </c>
      <c r="R141" s="228">
        <v>14.526588439941406</v>
      </c>
      <c r="S141" s="228">
        <v>8.5450525283813477</v>
      </c>
      <c r="T141" s="228">
        <v>8.1788358688354492</v>
      </c>
      <c r="U141" s="228">
        <v>14.160372734069824</v>
      </c>
      <c r="V141" s="228"/>
      <c r="W141" s="228">
        <v>12.207217216491699</v>
      </c>
      <c r="X141" s="228">
        <v>7.8126192092895508</v>
      </c>
      <c r="Y141" s="228">
        <v>8.300908088684082</v>
      </c>
      <c r="Z141" s="228">
        <v>14.404516220092773</v>
      </c>
      <c r="AA141" s="228">
        <v>10.070954322814941</v>
      </c>
      <c r="AB141" s="228">
        <v>8.9723052978515625</v>
      </c>
      <c r="AC141" s="228">
        <v>7.4464025497436523</v>
      </c>
      <c r="AD141" s="228">
        <v>10.070954322814941</v>
      </c>
      <c r="AE141" s="228">
        <v>13.977264404296875</v>
      </c>
      <c r="AF141" s="228">
        <v>13.977264404296875</v>
      </c>
      <c r="AG141" s="228">
        <v>13.672083854675293</v>
      </c>
    </row>
    <row r="142" spans="1:33">
      <c r="A142">
        <f t="shared" si="5"/>
        <v>1000</v>
      </c>
      <c r="B142" s="228">
        <v>7.0801863670349121</v>
      </c>
      <c r="C142" s="228">
        <v>9.5826654434204102</v>
      </c>
      <c r="D142" s="228">
        <v>6.4087891578674316</v>
      </c>
      <c r="E142" s="228">
        <v>9.3995571136474609</v>
      </c>
      <c r="F142" s="228">
        <v>6.5308613777160645</v>
      </c>
      <c r="G142" s="228">
        <v>7.2632942199707031</v>
      </c>
      <c r="H142" s="228">
        <v>6.6529335975646973</v>
      </c>
      <c r="I142" s="228">
        <v>6.7750058174133301</v>
      </c>
      <c r="J142" s="228">
        <v>7.8736553192138672</v>
      </c>
      <c r="K142" s="228">
        <v>9.1554126739501953</v>
      </c>
      <c r="L142" s="228">
        <v>6.5918974876403809</v>
      </c>
      <c r="M142" s="228">
        <v>6.3477530479431152</v>
      </c>
      <c r="N142" s="228">
        <v>10.193026542663574</v>
      </c>
      <c r="O142" s="228">
        <v>13.000686645507812</v>
      </c>
      <c r="P142" s="228">
        <v>8.4840164184570312</v>
      </c>
      <c r="Q142" s="228">
        <v>11.841000556945801</v>
      </c>
      <c r="R142" s="228">
        <v>10.986495971679687</v>
      </c>
      <c r="S142" s="228">
        <v>9.6437015533447266</v>
      </c>
      <c r="T142" s="228">
        <v>6.7139697074890137</v>
      </c>
      <c r="U142" s="228">
        <v>10.315098762512207</v>
      </c>
      <c r="V142" s="228"/>
      <c r="W142" s="228">
        <v>13.672083854675293</v>
      </c>
      <c r="X142" s="228">
        <v>7.3853664398193359</v>
      </c>
      <c r="Y142" s="228">
        <v>9.0333414077758789</v>
      </c>
      <c r="Z142" s="228">
        <v>10.070954322814941</v>
      </c>
      <c r="AA142" s="228">
        <v>11.047532081604004</v>
      </c>
      <c r="AB142" s="228">
        <v>7.1412224769592285</v>
      </c>
      <c r="AC142" s="228">
        <v>7.3853664398193359</v>
      </c>
      <c r="AD142" s="228">
        <v>11.047532081604004</v>
      </c>
      <c r="AE142" s="228">
        <v>13.244831085205078</v>
      </c>
      <c r="AF142" s="228">
        <v>12.390325546264648</v>
      </c>
      <c r="AG142" s="228">
        <v>14.770732879638672</v>
      </c>
    </row>
    <row r="143" spans="1:33">
      <c r="A143">
        <f t="shared" si="5"/>
        <v>1005</v>
      </c>
      <c r="B143" s="228">
        <v>7.0801863670349121</v>
      </c>
      <c r="C143" s="228">
        <v>6.2256808280944824</v>
      </c>
      <c r="D143" s="228">
        <v>5.3101396560668945</v>
      </c>
      <c r="E143" s="228">
        <v>9.8268098831176758</v>
      </c>
      <c r="F143" s="228">
        <v>5.4932479858398437</v>
      </c>
      <c r="G143" s="228">
        <v>8.300908088684082</v>
      </c>
      <c r="H143" s="228">
        <v>6.5308613777160645</v>
      </c>
      <c r="I143" s="228">
        <v>5.5542840957641602</v>
      </c>
      <c r="J143" s="228">
        <v>5.9815363883972168</v>
      </c>
      <c r="K143" s="228">
        <v>9.5826654434204102</v>
      </c>
      <c r="L143" s="228">
        <v>5.9205002784729004</v>
      </c>
      <c r="M143" s="228">
        <v>6.5918974876403809</v>
      </c>
      <c r="N143" s="228">
        <v>9.7657737731933594</v>
      </c>
      <c r="O143" s="228">
        <v>8.7281608581542969</v>
      </c>
      <c r="P143" s="228">
        <v>8.4229803085327148</v>
      </c>
      <c r="Q143" s="228">
        <v>7.690546989440918</v>
      </c>
      <c r="R143" s="228">
        <v>7.2022581100463867</v>
      </c>
      <c r="S143" s="228">
        <v>9.704737663269043</v>
      </c>
      <c r="T143" s="228">
        <v>5.7984285354614258</v>
      </c>
      <c r="U143" s="228">
        <v>6.5918974876403809</v>
      </c>
      <c r="V143" s="228"/>
      <c r="W143" s="228">
        <v>10.376134872436523</v>
      </c>
      <c r="X143" s="228">
        <v>7.690546989440918</v>
      </c>
      <c r="Y143" s="228">
        <v>9.7657737731933594</v>
      </c>
      <c r="Z143" s="228">
        <v>6.5918974876403809</v>
      </c>
      <c r="AA143" s="228">
        <v>9.8878459930419922</v>
      </c>
      <c r="AB143" s="228">
        <v>6.0425724983215332</v>
      </c>
      <c r="AC143" s="228">
        <v>8.1177997589111328</v>
      </c>
      <c r="AD143" s="228">
        <v>9.8878459930419922</v>
      </c>
      <c r="AE143" s="228">
        <v>8.7891969680786133</v>
      </c>
      <c r="AF143" s="228">
        <v>8.0567636489868164</v>
      </c>
      <c r="AG143" s="228">
        <v>10.986495971679687</v>
      </c>
    </row>
    <row r="144" spans="1:33">
      <c r="A144">
        <f t="shared" si="5"/>
        <v>1010</v>
      </c>
      <c r="B144" s="228">
        <v>7.8736553192138672</v>
      </c>
      <c r="C144" s="228">
        <v>4.7608146667480469</v>
      </c>
      <c r="D144" s="228">
        <v>5.0049591064453125</v>
      </c>
      <c r="E144" s="228">
        <v>7.690546989440918</v>
      </c>
      <c r="F144" s="228">
        <v>5.0659952163696289</v>
      </c>
      <c r="G144" s="228">
        <v>8.3619441986083984</v>
      </c>
      <c r="H144" s="228">
        <v>7.2632942199707031</v>
      </c>
      <c r="I144" s="228">
        <v>4.7608146667480469</v>
      </c>
      <c r="J144" s="228">
        <v>4.9439229965209961</v>
      </c>
      <c r="K144" s="228">
        <v>7.9957275390625</v>
      </c>
      <c r="L144" s="228">
        <v>5.9815363883972168</v>
      </c>
      <c r="M144" s="228">
        <v>7.5684747695922852</v>
      </c>
      <c r="N144" s="228">
        <v>7.2022581100463867</v>
      </c>
      <c r="O144" s="228">
        <v>5.6153202056884766</v>
      </c>
      <c r="P144" s="228">
        <v>9.0333414077758789</v>
      </c>
      <c r="Q144" s="228">
        <v>5.4932479858398437</v>
      </c>
      <c r="R144" s="228">
        <v>5.2491035461425781</v>
      </c>
      <c r="S144" s="228">
        <v>7.690546989440918</v>
      </c>
      <c r="T144" s="228">
        <v>5.676356315612793</v>
      </c>
      <c r="U144" s="228">
        <v>4.8828868865966797</v>
      </c>
      <c r="V144" s="228"/>
      <c r="W144" s="228">
        <v>6.4087891578674316</v>
      </c>
      <c r="X144" s="228">
        <v>8.6671247482299805</v>
      </c>
      <c r="Y144" s="228">
        <v>8.7281608581542969</v>
      </c>
      <c r="Z144" s="228">
        <v>5.0659952163696289</v>
      </c>
      <c r="AA144" s="228">
        <v>6.8970780372619629</v>
      </c>
      <c r="AB144" s="228">
        <v>5.4322118759155273</v>
      </c>
      <c r="AC144" s="228">
        <v>8.9723052978515625</v>
      </c>
      <c r="AD144" s="228">
        <v>6.8970780372619629</v>
      </c>
      <c r="AE144" s="228">
        <v>5.676356315612793</v>
      </c>
      <c r="AF144" s="228">
        <v>5.4322118759155273</v>
      </c>
      <c r="AG144" s="228">
        <v>7.2022581100463867</v>
      </c>
    </row>
    <row r="145" spans="1:33">
      <c r="A145">
        <f t="shared" si="5"/>
        <v>1015</v>
      </c>
      <c r="B145" s="228">
        <v>8.2398719787597656</v>
      </c>
      <c r="C145" s="228">
        <v>4.0894179344177246</v>
      </c>
      <c r="D145" s="228">
        <v>5.6153202056884766</v>
      </c>
      <c r="E145" s="228">
        <v>4.9439229965209961</v>
      </c>
      <c r="F145" s="228">
        <v>5.4322118759155273</v>
      </c>
      <c r="G145" s="228">
        <v>6.4087891578674316</v>
      </c>
      <c r="H145" s="228">
        <v>8.1788358688354492</v>
      </c>
      <c r="I145" s="228">
        <v>4.3945984840393066</v>
      </c>
      <c r="J145" s="228">
        <v>4.455634593963623</v>
      </c>
      <c r="K145" s="228">
        <v>5.4322118759155273</v>
      </c>
      <c r="L145" s="228">
        <v>6.7139697074890137</v>
      </c>
      <c r="M145" s="228">
        <v>7.8736553192138672</v>
      </c>
      <c r="N145" s="228">
        <v>4.5777063369750977</v>
      </c>
      <c r="O145" s="228">
        <v>4.3335623741149902</v>
      </c>
      <c r="P145" s="228">
        <v>9.4605932235717773</v>
      </c>
      <c r="Q145" s="228">
        <v>4.5777063369750977</v>
      </c>
      <c r="R145" s="228">
        <v>4.3945984840393066</v>
      </c>
      <c r="S145" s="228">
        <v>5.0659952163696289</v>
      </c>
      <c r="T145" s="228">
        <v>6.469825267791748</v>
      </c>
      <c r="U145" s="228">
        <v>4.150454044342041</v>
      </c>
      <c r="V145" s="228"/>
      <c r="W145" s="228">
        <v>4.5166707038879395</v>
      </c>
      <c r="X145" s="228">
        <v>8.4840164184570312</v>
      </c>
      <c r="Y145" s="228">
        <v>6.164644718170166</v>
      </c>
      <c r="Z145" s="228">
        <v>4.3945984840393066</v>
      </c>
      <c r="AA145" s="228">
        <v>4.5166707038879395</v>
      </c>
      <c r="AB145" s="228">
        <v>5.6153202056884766</v>
      </c>
      <c r="AC145" s="228">
        <v>7.8736553192138672</v>
      </c>
      <c r="AD145" s="228">
        <v>4.5777063369750977</v>
      </c>
      <c r="AE145" s="228">
        <v>4.455634593963623</v>
      </c>
      <c r="AF145" s="228">
        <v>4.3945984840393066</v>
      </c>
      <c r="AG145" s="228">
        <v>5.4322118759155273</v>
      </c>
    </row>
    <row r="146" spans="1:33">
      <c r="A146">
        <f t="shared" si="5"/>
        <v>1020</v>
      </c>
      <c r="B146" s="228">
        <v>6.8970780372619629</v>
      </c>
      <c r="C146" s="228">
        <v>3.845273494720459</v>
      </c>
      <c r="D146" s="228">
        <v>6.7750058174133301</v>
      </c>
      <c r="E146" s="228">
        <v>3.6011290550231934</v>
      </c>
      <c r="F146" s="228">
        <v>6.469825267791748</v>
      </c>
      <c r="G146" s="228">
        <v>4.2114901542663574</v>
      </c>
      <c r="H146" s="228">
        <v>7.4464025497436523</v>
      </c>
      <c r="I146" s="228">
        <v>4.7608146667480469</v>
      </c>
      <c r="J146" s="228">
        <v>4.5777063369750977</v>
      </c>
      <c r="K146" s="228">
        <v>3.7232012748718262</v>
      </c>
      <c r="L146" s="228">
        <v>6.8360419273376465</v>
      </c>
      <c r="M146" s="228">
        <v>6.3477530479431152</v>
      </c>
      <c r="N146" s="228">
        <v>3.5400931835174561</v>
      </c>
      <c r="O146" s="228">
        <v>3.845273494720459</v>
      </c>
      <c r="P146" s="228">
        <v>8.2398719787597656</v>
      </c>
      <c r="Q146" s="228">
        <v>4.150454044342041</v>
      </c>
      <c r="R146" s="228">
        <v>3.9673457145690918</v>
      </c>
      <c r="S146" s="228">
        <v>3.6621651649475098</v>
      </c>
      <c r="T146" s="228">
        <v>7.4464025497436523</v>
      </c>
      <c r="U146" s="228">
        <v>3.845273494720459</v>
      </c>
      <c r="V146" s="228"/>
      <c r="W146" s="228">
        <v>3.9063096046447754</v>
      </c>
      <c r="X146" s="228">
        <v>6.469825267791748</v>
      </c>
      <c r="Y146" s="228">
        <v>4.2725262641906738</v>
      </c>
      <c r="Z146" s="228">
        <v>4.0894179344177246</v>
      </c>
      <c r="AA146" s="228">
        <v>3.7232012748718262</v>
      </c>
      <c r="AB146" s="228">
        <v>6.469825267791748</v>
      </c>
      <c r="AC146" s="228">
        <v>5.4322118759155273</v>
      </c>
      <c r="AD146" s="228">
        <v>3.9063096046447754</v>
      </c>
      <c r="AE146" s="228">
        <v>3.9063096046447754</v>
      </c>
      <c r="AF146" s="228">
        <v>3.9673457145690918</v>
      </c>
      <c r="AG146" s="228">
        <v>4.7608146667480469</v>
      </c>
    </row>
    <row r="147" spans="1:33">
      <c r="A147">
        <f t="shared" si="5"/>
        <v>1025</v>
      </c>
      <c r="B147" s="228">
        <v>4.8828868865966797</v>
      </c>
      <c r="C147" s="228">
        <v>4.2114901542663574</v>
      </c>
      <c r="D147" s="228">
        <v>6.9581141471862793</v>
      </c>
      <c r="E147" s="228">
        <v>3.2959487438201904</v>
      </c>
      <c r="F147" s="228">
        <v>6.9581141471862793</v>
      </c>
      <c r="G147" s="228">
        <v>3.1738765239715576</v>
      </c>
      <c r="H147" s="228">
        <v>5.3101396560668945</v>
      </c>
      <c r="I147" s="228">
        <v>5.4932479858398437</v>
      </c>
      <c r="J147" s="228">
        <v>5.3101396560668945</v>
      </c>
      <c r="K147" s="228">
        <v>3.2959487438201904</v>
      </c>
      <c r="L147" s="228">
        <v>5.5542840957641602</v>
      </c>
      <c r="M147" s="228">
        <v>4.3335623741149902</v>
      </c>
      <c r="N147" s="228">
        <v>3.4790570735931396</v>
      </c>
      <c r="O147" s="228">
        <v>3.6621651649475098</v>
      </c>
      <c r="P147" s="228">
        <v>6.164644718170166</v>
      </c>
      <c r="Q147" s="228">
        <v>4.0894179344177246</v>
      </c>
      <c r="R147" s="228">
        <v>3.9673457145690918</v>
      </c>
      <c r="S147" s="228">
        <v>3.3569848537445068</v>
      </c>
      <c r="T147" s="228">
        <v>7.0801863670349121</v>
      </c>
      <c r="U147" s="228">
        <v>3.9673457145690918</v>
      </c>
      <c r="V147" s="228"/>
      <c r="W147" s="228">
        <v>3.5400931835174561</v>
      </c>
      <c r="X147" s="228">
        <v>4.455634593963623</v>
      </c>
      <c r="Y147" s="228">
        <v>3.6621651649475098</v>
      </c>
      <c r="Z147" s="228">
        <v>4.2725262641906738</v>
      </c>
      <c r="AA147" s="228">
        <v>3.7232012748718262</v>
      </c>
      <c r="AB147" s="228">
        <v>7.0191502571105957</v>
      </c>
      <c r="AC147" s="228">
        <v>3.7842373847961426</v>
      </c>
      <c r="AD147" s="228">
        <v>3.845273494720459</v>
      </c>
      <c r="AE147" s="228">
        <v>3.6621651649475098</v>
      </c>
      <c r="AF147" s="228">
        <v>3.7842373847961426</v>
      </c>
      <c r="AG147" s="228">
        <v>4.3335623741149902</v>
      </c>
    </row>
    <row r="148" spans="1:33">
      <c r="A148">
        <f t="shared" si="5"/>
        <v>1030</v>
      </c>
      <c r="B148" s="228">
        <v>3.7842373847961426</v>
      </c>
      <c r="C148" s="228">
        <v>5.0659952163696289</v>
      </c>
      <c r="D148" s="228">
        <v>5.3711757659912109</v>
      </c>
      <c r="E148" s="228">
        <v>3.2959487438201904</v>
      </c>
      <c r="F148" s="228">
        <v>5.7984285354614258</v>
      </c>
      <c r="G148" s="228">
        <v>2.9907681941986084</v>
      </c>
      <c r="H148" s="228">
        <v>3.7842373847961426</v>
      </c>
      <c r="I148" s="228">
        <v>5.6153202056884766</v>
      </c>
      <c r="J148" s="228">
        <v>6.0425724983215332</v>
      </c>
      <c r="K148" s="228">
        <v>3.2959487438201904</v>
      </c>
      <c r="L148" s="228">
        <v>3.9063096046447754</v>
      </c>
      <c r="M148" s="228">
        <v>3.3569848537445068</v>
      </c>
      <c r="N148" s="228">
        <v>3.5400931835174561</v>
      </c>
      <c r="O148" s="228">
        <v>3.845273494720459</v>
      </c>
      <c r="P148" s="228">
        <v>4.9439229965209961</v>
      </c>
      <c r="Q148" s="228">
        <v>4.6387424468994141</v>
      </c>
      <c r="R148" s="228">
        <v>4.5166707038879395</v>
      </c>
      <c r="S148" s="228">
        <v>3.4180209636688232</v>
      </c>
      <c r="T148" s="228">
        <v>5.2491035461425781</v>
      </c>
      <c r="U148" s="228">
        <v>4.5777063369750977</v>
      </c>
      <c r="V148" s="228"/>
      <c r="W148" s="228">
        <v>3.5400931835174561</v>
      </c>
      <c r="X148" s="228">
        <v>3.6011290550231934</v>
      </c>
      <c r="Y148" s="228">
        <v>3.5400931835174561</v>
      </c>
      <c r="Z148" s="228">
        <v>5.0049591064453125</v>
      </c>
      <c r="AA148" s="228">
        <v>3.845273494720459</v>
      </c>
      <c r="AB148" s="228">
        <v>6.2256808280944824</v>
      </c>
      <c r="AC148" s="228">
        <v>3.234912633895874</v>
      </c>
      <c r="AD148" s="228">
        <v>3.9063096046447754</v>
      </c>
      <c r="AE148" s="228">
        <v>3.845273494720459</v>
      </c>
      <c r="AF148" s="228">
        <v>4.0894179344177246</v>
      </c>
      <c r="AG148" s="228">
        <v>4.3335623741149902</v>
      </c>
    </row>
    <row r="149" spans="1:33">
      <c r="A149">
        <f t="shared" si="5"/>
        <v>1035</v>
      </c>
      <c r="B149" s="228">
        <v>3.4790570735931396</v>
      </c>
      <c r="C149" s="228">
        <v>5.9205002784729004</v>
      </c>
      <c r="D149" s="228">
        <v>3.6621651649475098</v>
      </c>
      <c r="E149" s="228">
        <v>3.4180209636688232</v>
      </c>
      <c r="F149" s="228">
        <v>4.0283818244934082</v>
      </c>
      <c r="G149" s="228">
        <v>3.0518043041229248</v>
      </c>
      <c r="H149" s="228">
        <v>3.234912633895874</v>
      </c>
      <c r="I149" s="228">
        <v>4.6387424468994141</v>
      </c>
      <c r="J149" s="228">
        <v>5.676356315612793</v>
      </c>
      <c r="K149" s="228">
        <v>3.4790570735931396</v>
      </c>
      <c r="L149" s="228">
        <v>2.9907681941986084</v>
      </c>
      <c r="M149" s="228">
        <v>3.0518043041229248</v>
      </c>
      <c r="N149" s="228">
        <v>3.6621651649475098</v>
      </c>
      <c r="O149" s="228">
        <v>4.455634593963623</v>
      </c>
      <c r="P149" s="228">
        <v>4.455634593963623</v>
      </c>
      <c r="Q149" s="228">
        <v>5.4322118759155273</v>
      </c>
      <c r="R149" s="228">
        <v>5.3711757659912109</v>
      </c>
      <c r="S149" s="228">
        <v>3.6011290550231934</v>
      </c>
      <c r="T149" s="228">
        <v>3.7232012748718262</v>
      </c>
      <c r="U149" s="228">
        <v>5.4322118759155273</v>
      </c>
      <c r="V149" s="228"/>
      <c r="W149" s="228">
        <v>3.9673457145690918</v>
      </c>
      <c r="X149" s="228">
        <v>3.3569848537445068</v>
      </c>
      <c r="Y149" s="228">
        <v>3.6621651649475098</v>
      </c>
      <c r="Z149" s="228">
        <v>5.7373924255371094</v>
      </c>
      <c r="AA149" s="228">
        <v>4.0283818244934082</v>
      </c>
      <c r="AB149" s="228">
        <v>4.5166707038879395</v>
      </c>
      <c r="AC149" s="228">
        <v>3.1738765239715576</v>
      </c>
      <c r="AD149" s="228">
        <v>4.0894179344177246</v>
      </c>
      <c r="AE149" s="228">
        <v>4.5166707038879395</v>
      </c>
      <c r="AF149" s="228">
        <v>4.8218507766723633</v>
      </c>
      <c r="AG149" s="228">
        <v>4.7608146667480469</v>
      </c>
    </row>
    <row r="150" spans="1:33">
      <c r="A150">
        <f t="shared" si="5"/>
        <v>1040</v>
      </c>
      <c r="B150" s="228">
        <v>3.5400931835174561</v>
      </c>
      <c r="C150" s="228">
        <v>5.4322118759155273</v>
      </c>
      <c r="D150" s="228">
        <v>2.8686962127685547</v>
      </c>
      <c r="E150" s="228">
        <v>3.7842373847961426</v>
      </c>
      <c r="F150" s="228">
        <v>3.0518043041229248</v>
      </c>
      <c r="G150" s="228">
        <v>3.234912633895874</v>
      </c>
      <c r="H150" s="228">
        <v>3.1738765239715576</v>
      </c>
      <c r="I150" s="228">
        <v>3.2959487438201904</v>
      </c>
      <c r="J150" s="228">
        <v>4.150454044342041</v>
      </c>
      <c r="K150" s="228">
        <v>3.7232012748718262</v>
      </c>
      <c r="L150" s="228">
        <v>2.7466239929199219</v>
      </c>
      <c r="M150" s="228">
        <v>3.1128404140472412</v>
      </c>
      <c r="N150" s="228">
        <v>3.9673457145690918</v>
      </c>
      <c r="O150" s="228">
        <v>5.3711757659912109</v>
      </c>
      <c r="P150" s="228">
        <v>4.3335623741149902</v>
      </c>
      <c r="Q150" s="228">
        <v>5.676356315612793</v>
      </c>
      <c r="R150" s="228">
        <v>5.3711757659912109</v>
      </c>
      <c r="S150" s="228">
        <v>3.9063096046447754</v>
      </c>
      <c r="T150" s="228">
        <v>3.1738765239715576</v>
      </c>
      <c r="U150" s="228">
        <v>5.4322118759155273</v>
      </c>
      <c r="V150" s="228"/>
      <c r="W150" s="228">
        <v>4.9439229965209961</v>
      </c>
      <c r="X150" s="228">
        <v>3.4180209636688232</v>
      </c>
      <c r="Y150" s="228">
        <v>3.9063096046447754</v>
      </c>
      <c r="Z150" s="228">
        <v>5.4932479858398437</v>
      </c>
      <c r="AA150" s="228">
        <v>4.5777063369750977</v>
      </c>
      <c r="AB150" s="228">
        <v>3.2959487438201904</v>
      </c>
      <c r="AC150" s="228">
        <v>3.4180209636688232</v>
      </c>
      <c r="AD150" s="228">
        <v>4.6387424468994141</v>
      </c>
      <c r="AE150" s="228">
        <v>5.3711757659912109</v>
      </c>
      <c r="AF150" s="228">
        <v>5.5542840957641602</v>
      </c>
      <c r="AG150" s="228">
        <v>5.5542840957641602</v>
      </c>
    </row>
    <row r="151" spans="1:33">
      <c r="A151">
        <f t="shared" si="5"/>
        <v>1045</v>
      </c>
      <c r="B151" s="228">
        <v>3.9063096046447754</v>
      </c>
      <c r="C151" s="228">
        <v>3.9673457145690918</v>
      </c>
      <c r="D151" s="228">
        <v>2.8076601028442383</v>
      </c>
      <c r="E151" s="228">
        <v>4.7608146667480469</v>
      </c>
      <c r="F151" s="228">
        <v>2.8076601028442383</v>
      </c>
      <c r="G151" s="228">
        <v>3.6621651649475098</v>
      </c>
      <c r="H151" s="228">
        <v>3.4790570735931396</v>
      </c>
      <c r="I151" s="228">
        <v>2.5635156631469727</v>
      </c>
      <c r="J151" s="228">
        <v>3.0518043041229248</v>
      </c>
      <c r="K151" s="228">
        <v>4.455634593963623</v>
      </c>
      <c r="L151" s="228">
        <v>2.9297323226928711</v>
      </c>
      <c r="M151" s="228">
        <v>3.4790570735931396</v>
      </c>
      <c r="N151" s="228">
        <v>4.7608146667480469</v>
      </c>
      <c r="O151" s="228">
        <v>5.3711757659912109</v>
      </c>
      <c r="P151" s="228">
        <v>4.5777063369750977</v>
      </c>
      <c r="Q151" s="228">
        <v>4.6387424468994141</v>
      </c>
      <c r="R151" s="228">
        <v>4.150454044342041</v>
      </c>
      <c r="S151" s="228">
        <v>4.7608146667480469</v>
      </c>
      <c r="T151" s="228">
        <v>3.1738765239715576</v>
      </c>
      <c r="U151" s="228">
        <v>4.2114901542663574</v>
      </c>
      <c r="V151" s="228"/>
      <c r="W151" s="228">
        <v>5.6153202056884766</v>
      </c>
      <c r="X151" s="228">
        <v>3.845273494720459</v>
      </c>
      <c r="Y151" s="228">
        <v>4.5166707038879395</v>
      </c>
      <c r="Z151" s="228">
        <v>4.150454044342041</v>
      </c>
      <c r="AA151" s="228">
        <v>5.7373924255371094</v>
      </c>
      <c r="AB151" s="228">
        <v>3.0518043041229248</v>
      </c>
      <c r="AC151" s="228">
        <v>3.9063096046447754</v>
      </c>
      <c r="AD151" s="228">
        <v>5.7984285354614258</v>
      </c>
      <c r="AE151" s="228">
        <v>5.1880674362182617</v>
      </c>
      <c r="AF151" s="228">
        <v>5.0659952163696289</v>
      </c>
      <c r="AG151" s="228">
        <v>5.7373924255371094</v>
      </c>
    </row>
    <row r="152" spans="1:33">
      <c r="A152">
        <f t="shared" si="5"/>
        <v>1050</v>
      </c>
      <c r="B152" s="228">
        <v>4.5777063369750977</v>
      </c>
      <c r="C152" s="228">
        <v>2.9907681941986084</v>
      </c>
      <c r="D152" s="228">
        <v>3.0518043041229248</v>
      </c>
      <c r="E152" s="228">
        <v>6.2256808280944824</v>
      </c>
      <c r="F152" s="228">
        <v>2.9907681941986084</v>
      </c>
      <c r="G152" s="228">
        <v>4.7608146667480469</v>
      </c>
      <c r="H152" s="228">
        <v>4.0283818244934082</v>
      </c>
      <c r="I152" s="228">
        <v>2.5024795532226563</v>
      </c>
      <c r="J152" s="228">
        <v>2.7466239929199219</v>
      </c>
      <c r="K152" s="228">
        <v>5.7373924255371094</v>
      </c>
      <c r="L152" s="228">
        <v>3.2959487438201904</v>
      </c>
      <c r="M152" s="228">
        <v>4.2114901542663574</v>
      </c>
      <c r="N152" s="228">
        <v>5.7373924255371094</v>
      </c>
      <c r="O152" s="228">
        <v>4.2114901542663574</v>
      </c>
      <c r="P152" s="228">
        <v>5.0659952163696289</v>
      </c>
      <c r="Q152" s="228">
        <v>3.4180209636688232</v>
      </c>
      <c r="R152" s="228">
        <v>3.0518043041229248</v>
      </c>
      <c r="S152" s="228">
        <v>5.9205002784729004</v>
      </c>
      <c r="T152" s="228">
        <v>3.4180209636688232</v>
      </c>
      <c r="U152" s="228">
        <v>3.0518043041229248</v>
      </c>
      <c r="V152" s="228"/>
      <c r="W152" s="228">
        <v>4.8828868865966797</v>
      </c>
      <c r="X152" s="228">
        <v>4.6997785568237305</v>
      </c>
      <c r="Y152" s="228">
        <v>5.7373924255371094</v>
      </c>
      <c r="Z152" s="228">
        <v>3.1128404140472412</v>
      </c>
      <c r="AA152" s="228">
        <v>6.6529335975646973</v>
      </c>
      <c r="AB152" s="228">
        <v>3.1738765239715576</v>
      </c>
      <c r="AC152" s="228">
        <v>4.9439229965209961</v>
      </c>
      <c r="AD152" s="228">
        <v>6.7750058174133301</v>
      </c>
      <c r="AE152" s="228">
        <v>3.9063096046447754</v>
      </c>
      <c r="AF152" s="228">
        <v>3.6621651649475098</v>
      </c>
      <c r="AG152" s="228">
        <v>4.6387424468994141</v>
      </c>
    </row>
    <row r="153" spans="1:33">
      <c r="A153">
        <f t="shared" si="5"/>
        <v>1055</v>
      </c>
      <c r="B153" s="228">
        <v>5.7984285354614258</v>
      </c>
      <c r="C153" s="228">
        <v>2.7466239929199219</v>
      </c>
      <c r="D153" s="228">
        <v>3.5400931835174561</v>
      </c>
      <c r="E153" s="228">
        <v>6.8360419273376465</v>
      </c>
      <c r="F153" s="228">
        <v>3.2959487438201904</v>
      </c>
      <c r="G153" s="228">
        <v>6.164644718170166</v>
      </c>
      <c r="H153" s="228">
        <v>5.1880674362182617</v>
      </c>
      <c r="I153" s="228">
        <v>2.7466239929199219</v>
      </c>
      <c r="J153" s="228">
        <v>2.8076601028442383</v>
      </c>
      <c r="K153" s="228">
        <v>6.4087891578674316</v>
      </c>
      <c r="L153" s="228">
        <v>3.9063096046447754</v>
      </c>
      <c r="M153" s="228">
        <v>5.676356315612793</v>
      </c>
      <c r="N153" s="228">
        <v>5.7373924255371094</v>
      </c>
      <c r="O153" s="228">
        <v>3.234912633895874</v>
      </c>
      <c r="P153" s="228">
        <v>6.0425724983215332</v>
      </c>
      <c r="Q153" s="228">
        <v>2.9297323226928711</v>
      </c>
      <c r="R153" s="228">
        <v>2.6245517730712891</v>
      </c>
      <c r="S153" s="228">
        <v>6.2867169380187988</v>
      </c>
      <c r="T153" s="228">
        <v>3.9673457145690918</v>
      </c>
      <c r="U153" s="228">
        <v>2.6855878829956055</v>
      </c>
      <c r="V153" s="228"/>
      <c r="W153" s="228">
        <v>3.6621651649475098</v>
      </c>
      <c r="X153" s="228">
        <v>6.164644718170166</v>
      </c>
      <c r="Y153" s="228">
        <v>6.7139697074890137</v>
      </c>
      <c r="Z153" s="228">
        <v>2.8076601028442383</v>
      </c>
      <c r="AA153" s="228">
        <v>6.3477530479431152</v>
      </c>
      <c r="AB153" s="228">
        <v>3.4790570735931396</v>
      </c>
      <c r="AC153" s="228">
        <v>6.5308613777160645</v>
      </c>
      <c r="AD153" s="228">
        <v>6.469825267791748</v>
      </c>
      <c r="AE153" s="228">
        <v>2.9907681941986084</v>
      </c>
      <c r="AF153" s="228">
        <v>2.8686962127685547</v>
      </c>
      <c r="AG153" s="228">
        <v>3.5400931835174561</v>
      </c>
    </row>
    <row r="154" spans="1:33">
      <c r="A154">
        <f t="shared" si="5"/>
        <v>1060</v>
      </c>
      <c r="B154" s="228">
        <v>7.3243303298950195</v>
      </c>
      <c r="C154" s="228">
        <v>2.8686962127685547</v>
      </c>
      <c r="D154" s="228">
        <v>4.6997785568237305</v>
      </c>
      <c r="E154" s="228">
        <v>6.164644718170166</v>
      </c>
      <c r="F154" s="228">
        <v>4.150454044342041</v>
      </c>
      <c r="G154" s="228">
        <v>6.5918974876403809</v>
      </c>
      <c r="H154" s="228">
        <v>7.0801863670349121</v>
      </c>
      <c r="I154" s="228">
        <v>3.1128404140472412</v>
      </c>
      <c r="J154" s="228">
        <v>3.1128404140472412</v>
      </c>
      <c r="K154" s="228">
        <v>5.9815363883972168</v>
      </c>
      <c r="L154" s="228">
        <v>5.1880674362182617</v>
      </c>
      <c r="M154" s="228">
        <v>7.3243303298950195</v>
      </c>
      <c r="N154" s="228">
        <v>4.9439229965209961</v>
      </c>
      <c r="O154" s="228">
        <v>2.9297323226928711</v>
      </c>
      <c r="P154" s="228">
        <v>7.4464025497436523</v>
      </c>
      <c r="Q154" s="228">
        <v>2.8686962127685547</v>
      </c>
      <c r="R154" s="228">
        <v>2.6245517730712891</v>
      </c>
      <c r="S154" s="228">
        <v>5.6153202056884766</v>
      </c>
      <c r="T154" s="228">
        <v>5.3711757659912109</v>
      </c>
      <c r="U154" s="228">
        <v>2.6855878829956055</v>
      </c>
      <c r="V154" s="228"/>
      <c r="W154" s="228">
        <v>3.0518043041229248</v>
      </c>
      <c r="X154" s="228">
        <v>7.5074386596679687</v>
      </c>
      <c r="Y154" s="228">
        <v>6.469825267791748</v>
      </c>
      <c r="Z154" s="228">
        <v>2.8686962127685547</v>
      </c>
      <c r="AA154" s="228">
        <v>5.4932479858398437</v>
      </c>
      <c r="AB154" s="228">
        <v>4.2114901542663574</v>
      </c>
      <c r="AC154" s="228">
        <v>7.4464025497436523</v>
      </c>
      <c r="AD154" s="228">
        <v>5.4932479858398437</v>
      </c>
      <c r="AE154" s="228">
        <v>2.6855878829956055</v>
      </c>
      <c r="AF154" s="228">
        <v>2.6855878829956055</v>
      </c>
      <c r="AG154" s="228">
        <v>3.0518043041229248</v>
      </c>
    </row>
    <row r="155" spans="1:33">
      <c r="A155">
        <f t="shared" si="5"/>
        <v>1065</v>
      </c>
      <c r="B155" s="228">
        <v>7.7515830993652344</v>
      </c>
      <c r="C155" s="228">
        <v>3.234912633895874</v>
      </c>
      <c r="D155" s="228">
        <v>6.7750058174133301</v>
      </c>
      <c r="E155" s="228">
        <v>5.4322118759155273</v>
      </c>
      <c r="F155" s="228">
        <v>5.9205002784729004</v>
      </c>
      <c r="G155" s="228">
        <v>6.0425724983215332</v>
      </c>
      <c r="H155" s="228">
        <v>8.3619441986083984</v>
      </c>
      <c r="I155" s="228">
        <v>3.9673457145690918</v>
      </c>
      <c r="J155" s="228">
        <v>3.9063096046447754</v>
      </c>
      <c r="K155" s="228">
        <v>5.3101396560668945</v>
      </c>
      <c r="L155" s="228">
        <v>6.7139697074890137</v>
      </c>
      <c r="M155" s="228">
        <v>7.8126192092895508</v>
      </c>
      <c r="N155" s="228">
        <v>4.455634593963623</v>
      </c>
      <c r="O155" s="228">
        <v>2.9297323226928711</v>
      </c>
      <c r="P155" s="228">
        <v>7.9346914291381836</v>
      </c>
      <c r="Q155" s="228">
        <v>3.1128404140472412</v>
      </c>
      <c r="R155" s="228">
        <v>2.9297323226928711</v>
      </c>
      <c r="S155" s="228">
        <v>5.0049591064453125</v>
      </c>
      <c r="T155" s="228">
        <v>7.690546989440918</v>
      </c>
      <c r="U155" s="228">
        <v>2.9297323226928711</v>
      </c>
      <c r="V155" s="228"/>
      <c r="W155" s="228">
        <v>2.9297323226928711</v>
      </c>
      <c r="X155" s="228">
        <v>7.5074386596679687</v>
      </c>
      <c r="Y155" s="228">
        <v>5.7984285354614258</v>
      </c>
      <c r="Z155" s="228">
        <v>3.1738765239715576</v>
      </c>
      <c r="AA155" s="228">
        <v>5.0659952163696289</v>
      </c>
      <c r="AB155" s="228">
        <v>5.8594646453857422</v>
      </c>
      <c r="AC155" s="228">
        <v>6.9581141471862793</v>
      </c>
      <c r="AD155" s="228">
        <v>5.0659952163696289</v>
      </c>
      <c r="AE155" s="228">
        <v>2.7466239929199219</v>
      </c>
      <c r="AF155" s="228">
        <v>2.8076601028442383</v>
      </c>
      <c r="AG155" s="228">
        <v>2.9907681941986084</v>
      </c>
    </row>
    <row r="156" spans="1:33">
      <c r="A156">
        <f t="shared" si="5"/>
        <v>1070</v>
      </c>
      <c r="B156" s="228">
        <v>7.1412224769592285</v>
      </c>
      <c r="C156" s="228">
        <v>4.2114901542663574</v>
      </c>
      <c r="D156" s="228">
        <v>8.9112691879272461</v>
      </c>
      <c r="E156" s="228">
        <v>5.2491035461425781</v>
      </c>
      <c r="F156" s="228">
        <v>8.2398719787597656</v>
      </c>
      <c r="G156" s="228">
        <v>5.4932479858398437</v>
      </c>
      <c r="H156" s="228">
        <v>8.0567636489868164</v>
      </c>
      <c r="I156" s="228">
        <v>5.6153202056884766</v>
      </c>
      <c r="J156" s="228">
        <v>5.5542840957641602</v>
      </c>
      <c r="K156" s="228">
        <v>5.0659952163696289</v>
      </c>
      <c r="L156" s="228">
        <v>7.4464025497436523</v>
      </c>
      <c r="M156" s="228">
        <v>7.1412224769592285</v>
      </c>
      <c r="N156" s="228">
        <v>4.5166707038879395</v>
      </c>
      <c r="O156" s="228">
        <v>3.234912633895874</v>
      </c>
      <c r="P156" s="228">
        <v>7.4464025497436523</v>
      </c>
      <c r="Q156" s="228">
        <v>3.7842373847961426</v>
      </c>
      <c r="R156" s="228">
        <v>3.5400931835174561</v>
      </c>
      <c r="S156" s="228">
        <v>4.8828868865966797</v>
      </c>
      <c r="T156" s="228">
        <v>9.6437015533447266</v>
      </c>
      <c r="U156" s="228">
        <v>3.6621651649475098</v>
      </c>
      <c r="V156" s="228"/>
      <c r="W156" s="228">
        <v>3.1128404140472412</v>
      </c>
      <c r="X156" s="228">
        <v>6.7750058174133301</v>
      </c>
      <c r="Y156" s="228">
        <v>5.4932479858398437</v>
      </c>
      <c r="Z156" s="228">
        <v>4.0283818244934082</v>
      </c>
      <c r="AA156" s="228">
        <v>5.1880674362182617</v>
      </c>
      <c r="AB156" s="228">
        <v>8.0567636489868164</v>
      </c>
      <c r="AC156" s="228">
        <v>6.2256808280944824</v>
      </c>
      <c r="AD156" s="228">
        <v>5.1880674362182617</v>
      </c>
      <c r="AE156" s="228">
        <v>3.1128404140472412</v>
      </c>
      <c r="AF156" s="228">
        <v>3.1738765239715576</v>
      </c>
      <c r="AG156" s="228">
        <v>3.234912633895874</v>
      </c>
    </row>
    <row r="157" spans="1:33">
      <c r="A157">
        <f t="shared" si="5"/>
        <v>1075</v>
      </c>
      <c r="B157" s="228">
        <v>6.5308613777160645</v>
      </c>
      <c r="C157" s="228">
        <v>6.0425724983215332</v>
      </c>
      <c r="D157" s="228">
        <v>9.4605932235717773</v>
      </c>
      <c r="E157" s="228">
        <v>5.4322118759155273</v>
      </c>
      <c r="F157" s="228">
        <v>9.4605932235717773</v>
      </c>
      <c r="G157" s="228">
        <v>5.4322118759155273</v>
      </c>
      <c r="H157" s="228">
        <v>7.2632942199707031</v>
      </c>
      <c r="I157" s="228">
        <v>7.3853664398193359</v>
      </c>
      <c r="J157" s="228">
        <v>7.690546989440918</v>
      </c>
      <c r="K157" s="228">
        <v>5.3101396560668945</v>
      </c>
      <c r="L157" s="228">
        <v>7.1412224769592285</v>
      </c>
      <c r="M157" s="228">
        <v>6.469825267791748</v>
      </c>
      <c r="N157" s="228">
        <v>4.9439229965209961</v>
      </c>
      <c r="O157" s="228">
        <v>4.150454044342041</v>
      </c>
      <c r="P157" s="228">
        <v>6.8360419273376465</v>
      </c>
      <c r="Q157" s="228">
        <v>5.1880674362182617</v>
      </c>
      <c r="R157" s="228">
        <v>4.9439229965209961</v>
      </c>
      <c r="S157" s="228">
        <v>5.1880674362182617</v>
      </c>
      <c r="T157" s="228">
        <v>9.704737663269043</v>
      </c>
      <c r="U157" s="228">
        <v>5.1270313262939453</v>
      </c>
      <c r="V157" s="228"/>
      <c r="W157" s="228">
        <v>3.7232012748718262</v>
      </c>
      <c r="X157" s="228">
        <v>6.2867169380187988</v>
      </c>
      <c r="Y157" s="228">
        <v>5.676356315612793</v>
      </c>
      <c r="Z157" s="228">
        <v>5.6153202056884766</v>
      </c>
      <c r="AA157" s="228">
        <v>5.7373924255371094</v>
      </c>
      <c r="AB157" s="228">
        <v>9.5826654434204102</v>
      </c>
      <c r="AC157" s="228">
        <v>5.9815363883972168</v>
      </c>
      <c r="AD157" s="228">
        <v>5.7373924255371094</v>
      </c>
      <c r="AE157" s="228">
        <v>4.0283818244934082</v>
      </c>
      <c r="AF157" s="228">
        <v>4.150454044342041</v>
      </c>
      <c r="AG157" s="228">
        <v>3.845273494720459</v>
      </c>
    </row>
    <row r="158" spans="1:33">
      <c r="A158">
        <f t="shared" si="5"/>
        <v>1080</v>
      </c>
      <c r="B158" s="228">
        <v>6.2256808280944824</v>
      </c>
      <c r="C158" s="228">
        <v>8.3619441986083984</v>
      </c>
      <c r="D158" s="228">
        <v>8.4840164184570312</v>
      </c>
      <c r="E158" s="228">
        <v>6.1036086082458496</v>
      </c>
      <c r="F158" s="228">
        <v>8.8502330780029297</v>
      </c>
      <c r="G158" s="228">
        <v>5.676356315612793</v>
      </c>
      <c r="H158" s="228">
        <v>6.7139697074890137</v>
      </c>
      <c r="I158" s="228">
        <v>8.2398719787597656</v>
      </c>
      <c r="J158" s="228">
        <v>9.0943775177001953</v>
      </c>
      <c r="K158" s="228">
        <v>5.9205002784729004</v>
      </c>
      <c r="L158" s="228">
        <v>6.5308613777160645</v>
      </c>
      <c r="M158" s="228">
        <v>6.164644718170166</v>
      </c>
      <c r="N158" s="228">
        <v>5.7984285354614258</v>
      </c>
      <c r="O158" s="228">
        <v>5.7373924255371094</v>
      </c>
      <c r="P158" s="228">
        <v>6.5308613777160645</v>
      </c>
      <c r="Q158" s="228">
        <v>7.2632942199707031</v>
      </c>
      <c r="R158" s="228">
        <v>6.9581141471862793</v>
      </c>
      <c r="S158" s="228">
        <v>5.9205002784729004</v>
      </c>
      <c r="T158" s="228">
        <v>8.4840164184570312</v>
      </c>
      <c r="U158" s="228">
        <v>7.3243303298950195</v>
      </c>
      <c r="V158" s="228"/>
      <c r="W158" s="228">
        <v>5.0659952163696289</v>
      </c>
      <c r="X158" s="228">
        <v>6.164644718170166</v>
      </c>
      <c r="Y158" s="228">
        <v>6.164644718170166</v>
      </c>
      <c r="Z158" s="228">
        <v>7.8126192092895508</v>
      </c>
      <c r="AA158" s="228">
        <v>6.8360419273376465</v>
      </c>
      <c r="AB158" s="228">
        <v>9.3385210037231445</v>
      </c>
      <c r="AC158" s="228">
        <v>6.0425724983215332</v>
      </c>
      <c r="AD158" s="228">
        <v>6.7750058174133301</v>
      </c>
      <c r="AE158" s="228">
        <v>5.6153202056884766</v>
      </c>
      <c r="AF158" s="228">
        <v>5.7373924255371094</v>
      </c>
      <c r="AG158" s="228">
        <v>5.1270313262939453</v>
      </c>
    </row>
    <row r="159" spans="1:33">
      <c r="A159">
        <f t="shared" si="5"/>
        <v>1085</v>
      </c>
      <c r="B159" s="228">
        <v>6.2256808280944824</v>
      </c>
      <c r="C159" s="228">
        <v>9.7657737731933594</v>
      </c>
      <c r="D159" s="228">
        <v>7.4464025497436523</v>
      </c>
      <c r="E159" s="228">
        <v>7.1412224769592285</v>
      </c>
      <c r="F159" s="228">
        <v>7.5684747695922852</v>
      </c>
      <c r="G159" s="228">
        <v>6.2867169380187988</v>
      </c>
      <c r="H159" s="228">
        <v>6.4087891578674316</v>
      </c>
      <c r="I159" s="228">
        <v>7.690546989440918</v>
      </c>
      <c r="J159" s="228">
        <v>8.7281608581542969</v>
      </c>
      <c r="K159" s="228">
        <v>6.9581141471862793</v>
      </c>
      <c r="L159" s="228">
        <v>6.164644718170166</v>
      </c>
      <c r="M159" s="228">
        <v>6.1036086082458496</v>
      </c>
      <c r="N159" s="228">
        <v>7.1412224769592285</v>
      </c>
      <c r="O159" s="228">
        <v>7.8126192092895508</v>
      </c>
      <c r="P159" s="228">
        <v>6.4087891578674316</v>
      </c>
      <c r="Q159" s="228">
        <v>8.9112691879272461</v>
      </c>
      <c r="R159" s="228">
        <v>8.6060886383056641</v>
      </c>
      <c r="S159" s="228">
        <v>7.0801863670349121</v>
      </c>
      <c r="T159" s="228">
        <v>7.3853664398193359</v>
      </c>
      <c r="U159" s="228">
        <v>9.0333414077758789</v>
      </c>
      <c r="V159" s="228"/>
      <c r="W159" s="228">
        <v>7.0191502571105957</v>
      </c>
      <c r="X159" s="228">
        <v>6.2867169380187988</v>
      </c>
      <c r="Y159" s="228">
        <v>7.0801863670349121</v>
      </c>
      <c r="Z159" s="228">
        <v>9.2164487838745117</v>
      </c>
      <c r="AA159" s="228">
        <v>8.300908088684082</v>
      </c>
      <c r="AB159" s="228">
        <v>8.1177997589111328</v>
      </c>
      <c r="AC159" s="228">
        <v>6.3477530479431152</v>
      </c>
      <c r="AD159" s="228">
        <v>8.1177997589111328</v>
      </c>
      <c r="AE159" s="228">
        <v>7.690546989440918</v>
      </c>
      <c r="AF159" s="228">
        <v>7.8736553192138672</v>
      </c>
      <c r="AG159" s="228">
        <v>6.9581141471862793</v>
      </c>
    </row>
    <row r="160" spans="1:33">
      <c r="A160">
        <f t="shared" si="5"/>
        <v>1090</v>
      </c>
      <c r="B160" s="228">
        <v>6.4087891578674316</v>
      </c>
      <c r="C160" s="228">
        <v>9.0943775177001953</v>
      </c>
      <c r="D160" s="228">
        <v>6.7139697074890137</v>
      </c>
      <c r="E160" s="228">
        <v>8.3619441986083984</v>
      </c>
      <c r="F160" s="228">
        <v>6.6529335975646973</v>
      </c>
      <c r="G160" s="228">
        <v>7.1412224769592285</v>
      </c>
      <c r="H160" s="228">
        <v>6.3477530479431152</v>
      </c>
      <c r="I160" s="228">
        <v>6.6529335975646973</v>
      </c>
      <c r="J160" s="228">
        <v>7.5074386596679687</v>
      </c>
      <c r="K160" s="228">
        <v>8.1177997589111328</v>
      </c>
      <c r="L160" s="228">
        <v>6.0425724983215332</v>
      </c>
      <c r="M160" s="228">
        <v>6.2867169380187988</v>
      </c>
      <c r="N160" s="228">
        <v>8.6060886383056641</v>
      </c>
      <c r="O160" s="228">
        <v>9.0943775177001953</v>
      </c>
      <c r="P160" s="228">
        <v>6.5308613777160645</v>
      </c>
      <c r="Q160" s="228">
        <v>8.9723052978515625</v>
      </c>
      <c r="R160" s="228">
        <v>8.5450525283813477</v>
      </c>
      <c r="S160" s="228">
        <v>8.4229803085327148</v>
      </c>
      <c r="T160" s="228">
        <v>6.5918974876403809</v>
      </c>
      <c r="U160" s="228">
        <v>8.9723052978515625</v>
      </c>
      <c r="V160" s="228"/>
      <c r="W160" s="228">
        <v>8.7891969680786133</v>
      </c>
      <c r="X160" s="228">
        <v>6.6529335975646973</v>
      </c>
      <c r="Y160" s="228">
        <v>8.1177997589111328</v>
      </c>
      <c r="Z160" s="228">
        <v>8.7891969680786133</v>
      </c>
      <c r="AA160" s="228">
        <v>9.7657737731933594</v>
      </c>
      <c r="AB160" s="228">
        <v>7.0801863670349121</v>
      </c>
      <c r="AC160" s="228">
        <v>6.9581141471862793</v>
      </c>
      <c r="AD160" s="228">
        <v>9.5216293334960937</v>
      </c>
      <c r="AE160" s="228">
        <v>8.9112691879272461</v>
      </c>
      <c r="AF160" s="228">
        <v>8.9723052978515625</v>
      </c>
      <c r="AG160" s="228">
        <v>8.5450525283813477</v>
      </c>
    </row>
    <row r="161" spans="1:33">
      <c r="A161">
        <f t="shared" si="5"/>
        <v>1095</v>
      </c>
      <c r="B161" s="228">
        <v>6.7750058174133301</v>
      </c>
      <c r="C161" s="228">
        <v>7.5074386596679687</v>
      </c>
      <c r="D161" s="228">
        <v>6.2256808280944824</v>
      </c>
      <c r="E161" s="228">
        <v>9.3385210037231445</v>
      </c>
      <c r="F161" s="228">
        <v>6.0425724983215332</v>
      </c>
      <c r="G161" s="228">
        <v>8.0567636489868164</v>
      </c>
      <c r="H161" s="228">
        <v>6.5918974876403809</v>
      </c>
      <c r="I161" s="228">
        <v>5.8594646453857422</v>
      </c>
      <c r="J161" s="228">
        <v>6.3477530479431152</v>
      </c>
      <c r="K161" s="228">
        <v>9.1554126739501953</v>
      </c>
      <c r="L161" s="228">
        <v>6.0425724983215332</v>
      </c>
      <c r="M161" s="228">
        <v>6.6529335975646973</v>
      </c>
      <c r="N161" s="228">
        <v>9.5826654434204102</v>
      </c>
      <c r="O161" s="228">
        <v>8.5450525283813477</v>
      </c>
      <c r="P161" s="228">
        <v>6.8360419273376465</v>
      </c>
      <c r="Q161" s="228">
        <v>7.690546989440918</v>
      </c>
      <c r="R161" s="228">
        <v>7.3243303298950195</v>
      </c>
      <c r="S161" s="228">
        <v>9.3385210037231445</v>
      </c>
      <c r="T161" s="228">
        <v>6.1036086082458496</v>
      </c>
      <c r="U161" s="228">
        <v>7.5684747695922852</v>
      </c>
      <c r="V161" s="228"/>
      <c r="W161" s="228">
        <v>9.0333414077758789</v>
      </c>
      <c r="X161" s="228">
        <v>7.2632942199707031</v>
      </c>
      <c r="Y161" s="228">
        <v>9.0333414077758789</v>
      </c>
      <c r="Z161" s="228">
        <v>7.2632942199707031</v>
      </c>
      <c r="AA161" s="228">
        <v>10.193026542663574</v>
      </c>
      <c r="AB161" s="228">
        <v>6.3477530479431152</v>
      </c>
      <c r="AC161" s="228">
        <v>7.690546989440918</v>
      </c>
      <c r="AD161" s="228">
        <v>10.070954322814941</v>
      </c>
      <c r="AE161" s="228">
        <v>8.3619441986083984</v>
      </c>
      <c r="AF161" s="228">
        <v>8.2398719787597656</v>
      </c>
      <c r="AG161" s="228">
        <v>8.6671247482299805</v>
      </c>
    </row>
    <row r="162" spans="1:33">
      <c r="A162">
        <f t="shared" si="5"/>
        <v>1100</v>
      </c>
      <c r="B162" s="228">
        <v>7.2632942199707031</v>
      </c>
      <c r="C162" s="228">
        <v>6.1036086082458496</v>
      </c>
      <c r="D162" s="228">
        <v>5.9815363883972168</v>
      </c>
      <c r="E162" s="228">
        <v>8.9723052978515625</v>
      </c>
      <c r="F162" s="228">
        <v>5.676356315612793</v>
      </c>
      <c r="G162" s="228">
        <v>8.4840164184570312</v>
      </c>
      <c r="H162" s="228">
        <v>6.9581141471862793</v>
      </c>
      <c r="I162" s="228">
        <v>5.3101396560668945</v>
      </c>
      <c r="J162" s="228">
        <v>5.4932479858398437</v>
      </c>
      <c r="K162" s="228">
        <v>9.0333414077758789</v>
      </c>
      <c r="L162" s="228">
        <v>6.2256808280944824</v>
      </c>
      <c r="M162" s="228">
        <v>7.2022581100463867</v>
      </c>
      <c r="N162" s="228">
        <v>8.9723052978515625</v>
      </c>
      <c r="O162" s="228">
        <v>6.9581141471862793</v>
      </c>
      <c r="P162" s="228">
        <v>7.2022581100463867</v>
      </c>
      <c r="Q162" s="228">
        <v>6.2867169380187988</v>
      </c>
      <c r="R162" s="228">
        <v>5.9815363883972168</v>
      </c>
      <c r="S162" s="228">
        <v>8.9723052978515625</v>
      </c>
      <c r="T162" s="228">
        <v>5.8594646453857422</v>
      </c>
      <c r="U162" s="228">
        <v>6.1036086082458496</v>
      </c>
      <c r="V162" s="228"/>
      <c r="W162" s="228">
        <v>7.690546989440918</v>
      </c>
      <c r="X162" s="228">
        <v>7.8736553192138672</v>
      </c>
      <c r="Y162" s="228">
        <v>9.1554126739501953</v>
      </c>
      <c r="Z162" s="228">
        <v>5.9205002784729004</v>
      </c>
      <c r="AA162" s="228">
        <v>8.9723052978515625</v>
      </c>
      <c r="AB162" s="228">
        <v>5.8594646453857422</v>
      </c>
      <c r="AC162" s="228">
        <v>8.2398719787597656</v>
      </c>
      <c r="AD162" s="228">
        <v>8.8502330780029297</v>
      </c>
      <c r="AE162" s="228">
        <v>6.8360419273376465</v>
      </c>
      <c r="AF162" s="228">
        <v>6.7139697074890137</v>
      </c>
      <c r="AG162" s="228">
        <v>7.3853664398193359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AG162"/>
  <sheetViews>
    <sheetView workbookViewId="0">
      <pane xSplit="13830" ySplit="4215" topLeftCell="AB113"/>
      <selection activeCell="G6" sqref="G6"/>
      <selection pane="topRight" activeCell="XEZ5" sqref="XEZ5"/>
      <selection pane="bottomLeft" activeCell="G168" sqref="G168"/>
      <selection pane="bottomRight" activeCell="AG162" sqref="AG162"/>
    </sheetView>
  </sheetViews>
  <sheetFormatPr defaultRowHeight="15"/>
  <sheetData>
    <row r="1" spans="1:33">
      <c r="B1">
        <f>data0!B1</f>
        <v>0</v>
      </c>
      <c r="C1">
        <f>data0!C1</f>
        <v>1</v>
      </c>
      <c r="D1">
        <f>data0!D1</f>
        <v>2</v>
      </c>
      <c r="E1">
        <f>data0!E1</f>
        <v>3</v>
      </c>
      <c r="F1">
        <f>data0!F1</f>
        <v>4</v>
      </c>
      <c r="G1">
        <f>data0!G1</f>
        <v>5</v>
      </c>
      <c r="H1">
        <f>data0!H1</f>
        <v>6</v>
      </c>
      <c r="I1">
        <f>data0!I1</f>
        <v>7</v>
      </c>
      <c r="J1">
        <f>data0!J1</f>
        <v>8</v>
      </c>
      <c r="K1">
        <f>data0!K1</f>
        <v>9</v>
      </c>
      <c r="L1">
        <f>data0!L1</f>
        <v>10</v>
      </c>
      <c r="M1">
        <f>data0!M1</f>
        <v>11</v>
      </c>
      <c r="N1">
        <f>data0!N1</f>
        <v>12</v>
      </c>
      <c r="O1">
        <f>data0!O1</f>
        <v>13</v>
      </c>
      <c r="P1">
        <f>data0!P1</f>
        <v>14</v>
      </c>
      <c r="Q1">
        <f>data0!Q1</f>
        <v>15</v>
      </c>
      <c r="R1">
        <f>data0!R1</f>
        <v>16</v>
      </c>
      <c r="S1">
        <f>data0!S1</f>
        <v>17</v>
      </c>
      <c r="T1">
        <f>data0!T1</f>
        <v>18</v>
      </c>
      <c r="U1">
        <f>data0!U1</f>
        <v>19</v>
      </c>
      <c r="V1">
        <f>data0!V1</f>
        <v>20</v>
      </c>
      <c r="W1">
        <f>data0!W1</f>
        <v>21</v>
      </c>
      <c r="X1">
        <f>data0!X1</f>
        <v>22</v>
      </c>
      <c r="Y1">
        <f>data0!Y1</f>
        <v>23</v>
      </c>
      <c r="Z1">
        <f>data0!Z1</f>
        <v>24</v>
      </c>
      <c r="AA1">
        <f>data0!AA1</f>
        <v>25</v>
      </c>
      <c r="AB1">
        <f>data0!AB1</f>
        <v>26</v>
      </c>
      <c r="AC1">
        <f>data0!AC1</f>
        <v>27</v>
      </c>
      <c r="AD1">
        <f>data0!AD1</f>
        <v>28</v>
      </c>
      <c r="AE1">
        <f>data0!AE1</f>
        <v>29</v>
      </c>
      <c r="AF1">
        <f>data0!AF1</f>
        <v>30</v>
      </c>
      <c r="AG1">
        <f>data0!AG1</f>
        <v>31</v>
      </c>
    </row>
    <row r="2" spans="1:33">
      <c r="A2">
        <f>data0!A2</f>
        <v>300</v>
      </c>
      <c r="B2">
        <f>data0!B2*K</f>
        <v>19.999999995343387</v>
      </c>
      <c r="C2">
        <f>data0!C2*K</f>
        <v>19.999999995343387</v>
      </c>
      <c r="D2">
        <f>data0!D2*K</f>
        <v>19.999999995343387</v>
      </c>
      <c r="E2">
        <f>data0!E2*K</f>
        <v>19.999999995343387</v>
      </c>
      <c r="F2">
        <f>data0!F2*K</f>
        <v>19.999999995343387</v>
      </c>
      <c r="G2">
        <f>data0!G2*K</f>
        <v>19.999999995343387</v>
      </c>
      <c r="H2">
        <f>data0!H2*K</f>
        <v>19.999999995343387</v>
      </c>
      <c r="I2">
        <f>data0!I2*K</f>
        <v>19.999999995343387</v>
      </c>
      <c r="J2">
        <f>data0!J2*K</f>
        <v>19.999999995343387</v>
      </c>
      <c r="K2">
        <f>data0!K2*K</f>
        <v>19.999999995343387</v>
      </c>
      <c r="L2">
        <f>data0!L2*K</f>
        <v>19.999999995343387</v>
      </c>
      <c r="M2">
        <f>data0!M2*K</f>
        <v>19.999999995343387</v>
      </c>
      <c r="N2">
        <f>data0!N2*K</f>
        <v>19.999999995343387</v>
      </c>
      <c r="O2">
        <f>data0!O2*K</f>
        <v>19.999999995343387</v>
      </c>
      <c r="P2">
        <f>data0!P2*K</f>
        <v>19.999999995343387</v>
      </c>
      <c r="Q2">
        <f>data0!Q2*K</f>
        <v>19.999999995343387</v>
      </c>
      <c r="R2">
        <f>data0!R2*K</f>
        <v>19.999999995343387</v>
      </c>
      <c r="S2">
        <f>data0!S2*K</f>
        <v>19.999999995343387</v>
      </c>
      <c r="T2">
        <f>data0!T2*K</f>
        <v>19.999999995343387</v>
      </c>
      <c r="U2">
        <f>data0!U2*K</f>
        <v>19.999999995343387</v>
      </c>
      <c r="V2">
        <f>data0!V2*K</f>
        <v>0</v>
      </c>
      <c r="W2">
        <f>data0!W2*K</f>
        <v>19.999999995343387</v>
      </c>
      <c r="X2">
        <f>data0!X2*K</f>
        <v>19.999999995343387</v>
      </c>
      <c r="Y2">
        <f>data0!Y2*K</f>
        <v>19.999999995343387</v>
      </c>
      <c r="Z2">
        <f>data0!Z2*K</f>
        <v>19.999999995343387</v>
      </c>
      <c r="AA2">
        <f>data0!AA2*K</f>
        <v>19.999999995343387</v>
      </c>
      <c r="AB2">
        <f>data0!AB2*K</f>
        <v>19.999999995343387</v>
      </c>
      <c r="AC2">
        <f>data0!AC2*K</f>
        <v>19.999999995343387</v>
      </c>
      <c r="AD2">
        <f>data0!AD2*K</f>
        <v>19.999999995343387</v>
      </c>
      <c r="AE2">
        <f>data0!AE2*K</f>
        <v>19.999999995343387</v>
      </c>
      <c r="AF2">
        <f>data0!AF2*K</f>
        <v>19.999999995343387</v>
      </c>
      <c r="AG2">
        <f>data0!AG2*K</f>
        <v>19.999999995343387</v>
      </c>
    </row>
    <row r="3" spans="1:33">
      <c r="A3">
        <f>data0!A3</f>
        <v>305</v>
      </c>
      <c r="B3">
        <f>data0!B3*K</f>
        <v>19.999999995343387</v>
      </c>
      <c r="C3">
        <f>data0!C3*K</f>
        <v>19.999999995343387</v>
      </c>
      <c r="D3">
        <f>data0!D3*K</f>
        <v>19.999999995343387</v>
      </c>
      <c r="E3">
        <f>data0!E3*K</f>
        <v>19.999999995343387</v>
      </c>
      <c r="F3">
        <f>data0!F3*K</f>
        <v>19.999999995343387</v>
      </c>
      <c r="G3">
        <f>data0!G3*K</f>
        <v>19.999999995343387</v>
      </c>
      <c r="H3">
        <f>data0!H3*K</f>
        <v>19.999999995343387</v>
      </c>
      <c r="I3">
        <f>data0!I3*K</f>
        <v>19.999999995343387</v>
      </c>
      <c r="J3">
        <f>data0!J3*K</f>
        <v>19.999999995343387</v>
      </c>
      <c r="K3">
        <f>data0!K3*K</f>
        <v>19.999999995343387</v>
      </c>
      <c r="L3">
        <f>data0!L3*K</f>
        <v>19.999999995343387</v>
      </c>
      <c r="M3">
        <f>data0!M3*K</f>
        <v>19.999999995343387</v>
      </c>
      <c r="N3">
        <f>data0!N3*K</f>
        <v>19.999999995343387</v>
      </c>
      <c r="O3">
        <f>data0!O3*K</f>
        <v>19.999999995343387</v>
      </c>
      <c r="P3">
        <f>data0!P3*K</f>
        <v>19.999999995343387</v>
      </c>
      <c r="Q3">
        <f>data0!Q3*K</f>
        <v>19.999999995343387</v>
      </c>
      <c r="R3">
        <f>data0!R3*K</f>
        <v>19.999999995343387</v>
      </c>
      <c r="S3">
        <f>data0!S3*K</f>
        <v>19.999999995343387</v>
      </c>
      <c r="T3">
        <f>data0!T3*K</f>
        <v>19.999999995343387</v>
      </c>
      <c r="U3">
        <f>data0!U3*K</f>
        <v>19.999999995343387</v>
      </c>
      <c r="V3">
        <f>data0!V3*K</f>
        <v>0</v>
      </c>
      <c r="W3">
        <f>data0!W3*K</f>
        <v>19.999999995343387</v>
      </c>
      <c r="X3">
        <f>data0!X3*K</f>
        <v>19.999999995343387</v>
      </c>
      <c r="Y3">
        <f>data0!Y3*K</f>
        <v>19.999999995343387</v>
      </c>
      <c r="Z3">
        <f>data0!Z3*K</f>
        <v>19.999999995343387</v>
      </c>
      <c r="AA3">
        <f>data0!AA3*K</f>
        <v>19.999999995343387</v>
      </c>
      <c r="AB3">
        <f>data0!AB3*K</f>
        <v>19.999999995343387</v>
      </c>
      <c r="AC3">
        <f>data0!AC3*K</f>
        <v>19.999999995343387</v>
      </c>
      <c r="AD3">
        <f>data0!AD3*K</f>
        <v>19.999999995343387</v>
      </c>
      <c r="AE3">
        <f>data0!AE3*K</f>
        <v>19.999999995343387</v>
      </c>
      <c r="AF3">
        <f>data0!AF3*K</f>
        <v>19.999999995343387</v>
      </c>
      <c r="AG3">
        <f>data0!AG3*K</f>
        <v>19.999999995343387</v>
      </c>
    </row>
    <row r="4" spans="1:33">
      <c r="A4">
        <f>data0!A4</f>
        <v>310</v>
      </c>
      <c r="B4">
        <f>data0!B4*K</f>
        <v>19.999999995343387</v>
      </c>
      <c r="C4">
        <f>data0!C4*K</f>
        <v>19.999999995343387</v>
      </c>
      <c r="D4">
        <f>data0!D4*K</f>
        <v>19.999999995343387</v>
      </c>
      <c r="E4">
        <f>data0!E4*K</f>
        <v>19.999999995343387</v>
      </c>
      <c r="F4">
        <f>data0!F4*K</f>
        <v>19.999999995343387</v>
      </c>
      <c r="G4">
        <f>data0!G4*K</f>
        <v>19.999999995343387</v>
      </c>
      <c r="H4">
        <f>data0!H4*K</f>
        <v>19.999999995343387</v>
      </c>
      <c r="I4">
        <f>data0!I4*K</f>
        <v>19.999999995343387</v>
      </c>
      <c r="J4">
        <f>data0!J4*K</f>
        <v>19.999999995343387</v>
      </c>
      <c r="K4">
        <f>data0!K4*K</f>
        <v>19.999999995343387</v>
      </c>
      <c r="L4">
        <f>data0!L4*K</f>
        <v>19.999999995343387</v>
      </c>
      <c r="M4">
        <f>data0!M4*K</f>
        <v>19.999999995343387</v>
      </c>
      <c r="N4">
        <f>data0!N4*K</f>
        <v>19.999999995343387</v>
      </c>
      <c r="O4">
        <f>data0!O4*K</f>
        <v>19.999999995343387</v>
      </c>
      <c r="P4">
        <f>data0!P4*K</f>
        <v>19.999999995343387</v>
      </c>
      <c r="Q4">
        <f>data0!Q4*K</f>
        <v>19.999999995343387</v>
      </c>
      <c r="R4">
        <f>data0!R4*K</f>
        <v>19.999999995343387</v>
      </c>
      <c r="S4">
        <f>data0!S4*K</f>
        <v>19.999999995343387</v>
      </c>
      <c r="T4">
        <f>data0!T4*K</f>
        <v>19.999999995343387</v>
      </c>
      <c r="U4">
        <f>data0!U4*K</f>
        <v>19.999999995343387</v>
      </c>
      <c r="V4">
        <f>data0!V4*K</f>
        <v>0</v>
      </c>
      <c r="W4">
        <f>data0!W4*K</f>
        <v>19.999999995343387</v>
      </c>
      <c r="X4">
        <f>data0!X4*K</f>
        <v>19.999999995343387</v>
      </c>
      <c r="Y4">
        <f>data0!Y4*K</f>
        <v>19.999999995343387</v>
      </c>
      <c r="Z4">
        <f>data0!Z4*K</f>
        <v>19.999999995343387</v>
      </c>
      <c r="AA4">
        <f>data0!AA4*K</f>
        <v>19.999999995343387</v>
      </c>
      <c r="AB4">
        <f>data0!AB4*K</f>
        <v>19.999999995343387</v>
      </c>
      <c r="AC4">
        <f>data0!AC4*K</f>
        <v>19.999999995343387</v>
      </c>
      <c r="AD4">
        <f>data0!AD4*K</f>
        <v>19.999999995343387</v>
      </c>
      <c r="AE4">
        <f>data0!AE4*K</f>
        <v>19.999999995343387</v>
      </c>
      <c r="AF4">
        <f>data0!AF4*K</f>
        <v>19.999999995343387</v>
      </c>
      <c r="AG4">
        <f>data0!AG4*K</f>
        <v>19.999999995343387</v>
      </c>
    </row>
    <row r="5" spans="1:33">
      <c r="A5">
        <f>data0!A5</f>
        <v>315</v>
      </c>
      <c r="B5">
        <f>data0!B5*K</f>
        <v>19.999999995343387</v>
      </c>
      <c r="C5">
        <f>data0!C5*K</f>
        <v>19.999999995343387</v>
      </c>
      <c r="D5">
        <f>data0!D5*K</f>
        <v>19.999999995343387</v>
      </c>
      <c r="E5">
        <f>data0!E5*K</f>
        <v>19.999999995343387</v>
      </c>
      <c r="F5">
        <f>data0!F5*K</f>
        <v>19.999999995343387</v>
      </c>
      <c r="G5">
        <f>data0!G5*K</f>
        <v>19.999999995343387</v>
      </c>
      <c r="H5">
        <f>data0!H5*K</f>
        <v>19.999999995343387</v>
      </c>
      <c r="I5">
        <f>data0!I5*K</f>
        <v>19.999999995343387</v>
      </c>
      <c r="J5">
        <f>data0!J5*K</f>
        <v>19.999999995343387</v>
      </c>
      <c r="K5">
        <f>data0!K5*K</f>
        <v>19.999999995343387</v>
      </c>
      <c r="L5">
        <f>data0!L5*K</f>
        <v>19.999999995343387</v>
      </c>
      <c r="M5">
        <f>data0!M5*K</f>
        <v>19.999999995343387</v>
      </c>
      <c r="N5">
        <f>data0!N5*K</f>
        <v>19.999999995343387</v>
      </c>
      <c r="O5">
        <f>data0!O5*K</f>
        <v>19.999999995343387</v>
      </c>
      <c r="P5">
        <f>data0!P5*K</f>
        <v>19.999999995343387</v>
      </c>
      <c r="Q5">
        <f>data0!Q5*K</f>
        <v>19.999999995343387</v>
      </c>
      <c r="R5">
        <f>data0!R5*K</f>
        <v>19.999999995343387</v>
      </c>
      <c r="S5">
        <f>data0!S5*K</f>
        <v>19.999999995343387</v>
      </c>
      <c r="T5">
        <f>data0!T5*K</f>
        <v>19.999999995343387</v>
      </c>
      <c r="U5">
        <f>data0!U5*K</f>
        <v>19.999999995343387</v>
      </c>
      <c r="V5">
        <f>data0!V5*K</f>
        <v>0</v>
      </c>
      <c r="W5">
        <f>data0!W5*K</f>
        <v>19.999999995343387</v>
      </c>
      <c r="X5">
        <f>data0!X5*K</f>
        <v>19.999999995343387</v>
      </c>
      <c r="Y5">
        <f>data0!Y5*K</f>
        <v>19.999999995343387</v>
      </c>
      <c r="Z5">
        <f>data0!Z5*K</f>
        <v>19.999999995343387</v>
      </c>
      <c r="AA5">
        <f>data0!AA5*K</f>
        <v>19.999999995343387</v>
      </c>
      <c r="AB5">
        <f>data0!AB5*K</f>
        <v>19.999999995343387</v>
      </c>
      <c r="AC5">
        <f>data0!AC5*K</f>
        <v>19.999999995343387</v>
      </c>
      <c r="AD5">
        <f>data0!AD5*K</f>
        <v>19.999999995343387</v>
      </c>
      <c r="AE5">
        <f>data0!AE5*K</f>
        <v>19.999999995343387</v>
      </c>
      <c r="AF5">
        <f>data0!AF5*K</f>
        <v>19.999999995343387</v>
      </c>
      <c r="AG5">
        <f>data0!AG5*K</f>
        <v>19.999999995343387</v>
      </c>
    </row>
    <row r="6" spans="1:33">
      <c r="A6">
        <f>data0!A6</f>
        <v>320</v>
      </c>
      <c r="B6">
        <f>data0!B6*K</f>
        <v>19.999999995343387</v>
      </c>
      <c r="C6">
        <f>data0!C6*K</f>
        <v>19.999999995343387</v>
      </c>
      <c r="D6">
        <f>data0!D6*K</f>
        <v>19.999999995343387</v>
      </c>
      <c r="E6">
        <f>data0!E6*K</f>
        <v>19.999999995343387</v>
      </c>
      <c r="F6">
        <f>data0!F6*K</f>
        <v>19.999999995343387</v>
      </c>
      <c r="G6">
        <f>data0!G6*K</f>
        <v>19.999999995343387</v>
      </c>
      <c r="H6">
        <f>data0!H6*K</f>
        <v>19.999999995343387</v>
      </c>
      <c r="I6">
        <f>data0!I6*K</f>
        <v>19.999999995343387</v>
      </c>
      <c r="J6">
        <f>data0!J6*K</f>
        <v>19.999999995343387</v>
      </c>
      <c r="K6">
        <f>data0!K6*K</f>
        <v>19.999999995343387</v>
      </c>
      <c r="L6">
        <f>data0!L6*K</f>
        <v>19.999999995343387</v>
      </c>
      <c r="M6">
        <f>data0!M6*K</f>
        <v>19.999999995343387</v>
      </c>
      <c r="N6">
        <f>data0!N6*K</f>
        <v>19.999999995343387</v>
      </c>
      <c r="O6">
        <f>data0!O6*K</f>
        <v>19.999999995343387</v>
      </c>
      <c r="P6">
        <f>data0!P6*K</f>
        <v>19.999999995343387</v>
      </c>
      <c r="Q6">
        <f>data0!Q6*K</f>
        <v>19.999999995343387</v>
      </c>
      <c r="R6">
        <f>data0!R6*K</f>
        <v>19.999999995343387</v>
      </c>
      <c r="S6">
        <f>data0!S6*K</f>
        <v>19.999999995343387</v>
      </c>
      <c r="T6">
        <f>data0!T6*K</f>
        <v>19.999999995343387</v>
      </c>
      <c r="U6">
        <f>data0!U6*K</f>
        <v>19.999999995343387</v>
      </c>
      <c r="V6">
        <f>data0!V6*K</f>
        <v>0</v>
      </c>
      <c r="W6">
        <f>data0!W6*K</f>
        <v>19.999999995343387</v>
      </c>
      <c r="X6">
        <f>data0!X6*K</f>
        <v>19.999999995343387</v>
      </c>
      <c r="Y6">
        <f>data0!Y6*K</f>
        <v>19.999999995343387</v>
      </c>
      <c r="Z6">
        <f>data0!Z6*K</f>
        <v>19.999999995343387</v>
      </c>
      <c r="AA6">
        <f>data0!AA6*K</f>
        <v>19.999999995343387</v>
      </c>
      <c r="AB6">
        <f>data0!AB6*K</f>
        <v>19.999999995343387</v>
      </c>
      <c r="AC6">
        <f>data0!AC6*K</f>
        <v>19.999999995343387</v>
      </c>
      <c r="AD6">
        <f>data0!AD6*K</f>
        <v>19.999999995343387</v>
      </c>
      <c r="AE6">
        <f>data0!AE6*K</f>
        <v>19.999999995343387</v>
      </c>
      <c r="AF6">
        <f>data0!AF6*K</f>
        <v>19.999999995343387</v>
      </c>
      <c r="AG6">
        <f>data0!AG6*K</f>
        <v>19.999999995343387</v>
      </c>
    </row>
    <row r="7" spans="1:33">
      <c r="A7">
        <f>data0!A7</f>
        <v>325</v>
      </c>
      <c r="B7">
        <f>data0!B7*K</f>
        <v>19.999999995343387</v>
      </c>
      <c r="C7">
        <f>data0!C7*K</f>
        <v>19.999999995343387</v>
      </c>
      <c r="D7">
        <f>data0!D7*K</f>
        <v>19.999999995343387</v>
      </c>
      <c r="E7">
        <f>data0!E7*K</f>
        <v>19.999999995343387</v>
      </c>
      <c r="F7">
        <f>data0!F7*K</f>
        <v>19.999999995343387</v>
      </c>
      <c r="G7">
        <f>data0!G7*K</f>
        <v>19.999999995343387</v>
      </c>
      <c r="H7">
        <f>data0!H7*K</f>
        <v>19.999999995343387</v>
      </c>
      <c r="I7">
        <f>data0!I7*K</f>
        <v>19.999999995343387</v>
      </c>
      <c r="J7">
        <f>data0!J7*K</f>
        <v>19.999999995343387</v>
      </c>
      <c r="K7">
        <f>data0!K7*K</f>
        <v>19.999999995343387</v>
      </c>
      <c r="L7">
        <f>data0!L7*K</f>
        <v>19.999999995343387</v>
      </c>
      <c r="M7">
        <f>data0!M7*K</f>
        <v>19.999999995343387</v>
      </c>
      <c r="N7">
        <f>data0!N7*K</f>
        <v>19.999999995343387</v>
      </c>
      <c r="O7">
        <f>data0!O7*K</f>
        <v>19.999999995343387</v>
      </c>
      <c r="P7">
        <f>data0!P7*K</f>
        <v>19.999999995343387</v>
      </c>
      <c r="Q7">
        <f>data0!Q7*K</f>
        <v>19.999999995343387</v>
      </c>
      <c r="R7">
        <f>data0!R7*K</f>
        <v>19.999999995343387</v>
      </c>
      <c r="S7">
        <f>data0!S7*K</f>
        <v>19.999999995343387</v>
      </c>
      <c r="T7">
        <f>data0!T7*K</f>
        <v>19.999999995343387</v>
      </c>
      <c r="U7">
        <f>data0!U7*K</f>
        <v>19.999999995343387</v>
      </c>
      <c r="V7">
        <f>data0!V7*K</f>
        <v>0</v>
      </c>
      <c r="W7">
        <f>data0!W7*K</f>
        <v>19.999999995343387</v>
      </c>
      <c r="X7">
        <f>data0!X7*K</f>
        <v>19.999999995343387</v>
      </c>
      <c r="Y7">
        <f>data0!Y7*K</f>
        <v>19.999999995343387</v>
      </c>
      <c r="Z7">
        <f>data0!Z7*K</f>
        <v>19.999999995343387</v>
      </c>
      <c r="AA7">
        <f>data0!AA7*K</f>
        <v>19.999999995343387</v>
      </c>
      <c r="AB7">
        <f>data0!AB7*K</f>
        <v>19.999999995343387</v>
      </c>
      <c r="AC7">
        <f>data0!AC7*K</f>
        <v>19.999999995343387</v>
      </c>
      <c r="AD7">
        <f>data0!AD7*K</f>
        <v>19.999999995343387</v>
      </c>
      <c r="AE7">
        <f>data0!AE7*K</f>
        <v>19.999999995343387</v>
      </c>
      <c r="AF7">
        <f>data0!AF7*K</f>
        <v>19.999999995343387</v>
      </c>
      <c r="AG7">
        <f>data0!AG7*K</f>
        <v>19.999999995343387</v>
      </c>
    </row>
    <row r="8" spans="1:33">
      <c r="A8">
        <f>data0!A8</f>
        <v>330</v>
      </c>
      <c r="B8">
        <f>data0!B8*K</f>
        <v>19.999999995343387</v>
      </c>
      <c r="C8">
        <f>data0!C8*K</f>
        <v>19.999999995343387</v>
      </c>
      <c r="D8">
        <f>data0!D8*K</f>
        <v>19.999999995343387</v>
      </c>
      <c r="E8">
        <f>data0!E8*K</f>
        <v>19.999999995343387</v>
      </c>
      <c r="F8">
        <f>data0!F8*K</f>
        <v>19.999999995343387</v>
      </c>
      <c r="G8">
        <f>data0!G8*K</f>
        <v>19.999999995343387</v>
      </c>
      <c r="H8">
        <f>data0!H8*K</f>
        <v>19.999999995343387</v>
      </c>
      <c r="I8">
        <f>data0!I8*K</f>
        <v>19.999999995343387</v>
      </c>
      <c r="J8">
        <f>data0!J8*K</f>
        <v>19.999999995343387</v>
      </c>
      <c r="K8">
        <f>data0!K8*K</f>
        <v>19.999999995343387</v>
      </c>
      <c r="L8">
        <f>data0!L8*K</f>
        <v>19.999999995343387</v>
      </c>
      <c r="M8">
        <f>data0!M8*K</f>
        <v>19.999999995343387</v>
      </c>
      <c r="N8">
        <f>data0!N8*K</f>
        <v>19.999999995343387</v>
      </c>
      <c r="O8">
        <f>data0!O8*K</f>
        <v>19.999999995343387</v>
      </c>
      <c r="P8">
        <f>data0!P8*K</f>
        <v>19.999999995343387</v>
      </c>
      <c r="Q8">
        <f>data0!Q8*K</f>
        <v>19.999999995343387</v>
      </c>
      <c r="R8">
        <f>data0!R8*K</f>
        <v>19.999999995343387</v>
      </c>
      <c r="S8">
        <f>data0!S8*K</f>
        <v>19.999999995343387</v>
      </c>
      <c r="T8">
        <f>data0!T8*K</f>
        <v>19.999999995343387</v>
      </c>
      <c r="U8">
        <f>data0!U8*K</f>
        <v>19.999999995343387</v>
      </c>
      <c r="V8">
        <f>data0!V8*K</f>
        <v>0</v>
      </c>
      <c r="W8">
        <f>data0!W8*K</f>
        <v>19.999999995343387</v>
      </c>
      <c r="X8">
        <f>data0!X8*K</f>
        <v>19.999999995343387</v>
      </c>
      <c r="Y8">
        <f>data0!Y8*K</f>
        <v>19.999999995343387</v>
      </c>
      <c r="Z8">
        <f>data0!Z8*K</f>
        <v>19.999999995343387</v>
      </c>
      <c r="AA8">
        <f>data0!AA8*K</f>
        <v>19.999999995343387</v>
      </c>
      <c r="AB8">
        <f>data0!AB8*K</f>
        <v>19.999999995343387</v>
      </c>
      <c r="AC8">
        <f>data0!AC8*K</f>
        <v>19.999999995343387</v>
      </c>
      <c r="AD8">
        <f>data0!AD8*K</f>
        <v>19.999999995343387</v>
      </c>
      <c r="AE8">
        <f>data0!AE8*K</f>
        <v>19.999999995343387</v>
      </c>
      <c r="AF8">
        <f>data0!AF8*K</f>
        <v>19.999999995343387</v>
      </c>
      <c r="AG8">
        <f>data0!AG8*K</f>
        <v>19.999999995343387</v>
      </c>
    </row>
    <row r="9" spans="1:33">
      <c r="A9">
        <f>data0!A9</f>
        <v>335</v>
      </c>
      <c r="B9">
        <f>data0!B9*K</f>
        <v>19.999999995343387</v>
      </c>
      <c r="C9">
        <f>data0!C9*K</f>
        <v>19.999999995343387</v>
      </c>
      <c r="D9">
        <f>data0!D9*K</f>
        <v>19.999999995343387</v>
      </c>
      <c r="E9">
        <f>data0!E9*K</f>
        <v>19.999999995343387</v>
      </c>
      <c r="F9">
        <f>data0!F9*K</f>
        <v>19.999999995343387</v>
      </c>
      <c r="G9">
        <f>data0!G9*K</f>
        <v>19.999999995343387</v>
      </c>
      <c r="H9">
        <f>data0!H9*K</f>
        <v>19.999999995343387</v>
      </c>
      <c r="I9">
        <f>data0!I9*K</f>
        <v>19.999999995343387</v>
      </c>
      <c r="J9">
        <f>data0!J9*K</f>
        <v>19.999999995343387</v>
      </c>
      <c r="K9">
        <f>data0!K9*K</f>
        <v>19.999999995343387</v>
      </c>
      <c r="L9">
        <f>data0!L9*K</f>
        <v>19.999999995343387</v>
      </c>
      <c r="M9">
        <f>data0!M9*K</f>
        <v>19.999999995343387</v>
      </c>
      <c r="N9">
        <f>data0!N9*K</f>
        <v>19.999999995343387</v>
      </c>
      <c r="O9">
        <f>data0!O9*K</f>
        <v>19.999999995343387</v>
      </c>
      <c r="P9">
        <f>data0!P9*K</f>
        <v>19.999999995343387</v>
      </c>
      <c r="Q9">
        <f>data0!Q9*K</f>
        <v>19.999999995343387</v>
      </c>
      <c r="R9">
        <f>data0!R9*K</f>
        <v>19.999999995343387</v>
      </c>
      <c r="S9">
        <f>data0!S9*K</f>
        <v>19.999999995343387</v>
      </c>
      <c r="T9">
        <f>data0!T9*K</f>
        <v>19.999999995343387</v>
      </c>
      <c r="U9">
        <f>data0!U9*K</f>
        <v>19.999999995343387</v>
      </c>
      <c r="V9">
        <f>data0!V9*K</f>
        <v>0</v>
      </c>
      <c r="W9">
        <f>data0!W9*K</f>
        <v>19.999999995343387</v>
      </c>
      <c r="X9">
        <f>data0!X9*K</f>
        <v>19.999999995343387</v>
      </c>
      <c r="Y9">
        <f>data0!Y9*K</f>
        <v>19.999999995343387</v>
      </c>
      <c r="Z9">
        <f>data0!Z9*K</f>
        <v>19.999999995343387</v>
      </c>
      <c r="AA9">
        <f>data0!AA9*K</f>
        <v>19.999999995343387</v>
      </c>
      <c r="AB9">
        <f>data0!AB9*K</f>
        <v>19.999999995343387</v>
      </c>
      <c r="AC9">
        <f>data0!AC9*K</f>
        <v>19.999999995343387</v>
      </c>
      <c r="AD9">
        <f>data0!AD9*K</f>
        <v>19.999999995343387</v>
      </c>
      <c r="AE9">
        <f>data0!AE9*K</f>
        <v>19.999999995343387</v>
      </c>
      <c r="AF9">
        <f>data0!AF9*K</f>
        <v>19.999999995343387</v>
      </c>
      <c r="AG9">
        <f>data0!AG9*K</f>
        <v>19.999999995343387</v>
      </c>
    </row>
    <row r="10" spans="1:33">
      <c r="A10">
        <f>data0!A10</f>
        <v>340</v>
      </c>
      <c r="B10">
        <f>data0!B10*K</f>
        <v>19.999999995343387</v>
      </c>
      <c r="C10">
        <f>data0!C10*K</f>
        <v>19.999999995343387</v>
      </c>
      <c r="D10">
        <f>data0!D10*K</f>
        <v>19.999999995343387</v>
      </c>
      <c r="E10">
        <f>data0!E10*K</f>
        <v>19.999999995343387</v>
      </c>
      <c r="F10">
        <f>data0!F10*K</f>
        <v>19.999999995343387</v>
      </c>
      <c r="G10">
        <f>data0!G10*K</f>
        <v>19.999999995343387</v>
      </c>
      <c r="H10">
        <f>data0!H10*K</f>
        <v>19.999999995343387</v>
      </c>
      <c r="I10">
        <f>data0!I10*K</f>
        <v>19.999999995343387</v>
      </c>
      <c r="J10">
        <f>data0!J10*K</f>
        <v>19.999999995343387</v>
      </c>
      <c r="K10">
        <f>data0!K10*K</f>
        <v>19.999999995343387</v>
      </c>
      <c r="L10">
        <f>data0!L10*K</f>
        <v>19.999999995343387</v>
      </c>
      <c r="M10">
        <f>data0!M10*K</f>
        <v>19.999999995343387</v>
      </c>
      <c r="N10">
        <f>data0!N10*K</f>
        <v>19.999999995343387</v>
      </c>
      <c r="O10">
        <f>data0!O10*K</f>
        <v>19.999999995343387</v>
      </c>
      <c r="P10">
        <f>data0!P10*K</f>
        <v>19.999999995343387</v>
      </c>
      <c r="Q10">
        <f>data0!Q10*K</f>
        <v>19.999999995343387</v>
      </c>
      <c r="R10">
        <f>data0!R10*K</f>
        <v>19.999999995343387</v>
      </c>
      <c r="S10">
        <f>data0!S10*K</f>
        <v>19.999999995343387</v>
      </c>
      <c r="T10">
        <f>data0!T10*K</f>
        <v>19.999999995343387</v>
      </c>
      <c r="U10">
        <f>data0!U10*K</f>
        <v>19.999999995343387</v>
      </c>
      <c r="V10">
        <f>data0!V10*K</f>
        <v>0</v>
      </c>
      <c r="W10">
        <f>data0!W10*K</f>
        <v>19.999999995343387</v>
      </c>
      <c r="X10">
        <f>data0!X10*K</f>
        <v>19.999999995343387</v>
      </c>
      <c r="Y10">
        <f>data0!Y10*K</f>
        <v>19.999999995343387</v>
      </c>
      <c r="Z10">
        <f>data0!Z10*K</f>
        <v>19.999999995343387</v>
      </c>
      <c r="AA10">
        <f>data0!AA10*K</f>
        <v>19.999999995343387</v>
      </c>
      <c r="AB10">
        <f>data0!AB10*K</f>
        <v>19.999999995343387</v>
      </c>
      <c r="AC10">
        <f>data0!AC10*K</f>
        <v>19.999999995343387</v>
      </c>
      <c r="AD10">
        <f>data0!AD10*K</f>
        <v>19.999999995343387</v>
      </c>
      <c r="AE10">
        <f>data0!AE10*K</f>
        <v>19.999999995343387</v>
      </c>
      <c r="AF10">
        <f>data0!AF10*K</f>
        <v>19.999999995343387</v>
      </c>
      <c r="AG10">
        <f>data0!AG10*K</f>
        <v>19.999999995343387</v>
      </c>
    </row>
    <row r="11" spans="1:33">
      <c r="A11">
        <f>data0!A11</f>
        <v>345</v>
      </c>
      <c r="B11">
        <f>data0!B11*K</f>
        <v>19.999999995343387</v>
      </c>
      <c r="C11">
        <f>data0!C11*K</f>
        <v>19.999999995343387</v>
      </c>
      <c r="D11">
        <f>data0!D11*K</f>
        <v>19.999999995343387</v>
      </c>
      <c r="E11">
        <f>data0!E11*K</f>
        <v>19.999999995343387</v>
      </c>
      <c r="F11">
        <f>data0!F11*K</f>
        <v>19.999999995343387</v>
      </c>
      <c r="G11">
        <f>data0!G11*K</f>
        <v>19.999999995343387</v>
      </c>
      <c r="H11">
        <f>data0!H11*K</f>
        <v>19.999999995343387</v>
      </c>
      <c r="I11">
        <f>data0!I11*K</f>
        <v>19.999999995343387</v>
      </c>
      <c r="J11">
        <f>data0!J11*K</f>
        <v>19.999999995343387</v>
      </c>
      <c r="K11">
        <f>data0!K11*K</f>
        <v>19.999999995343387</v>
      </c>
      <c r="L11">
        <f>data0!L11*K</f>
        <v>19.999999995343387</v>
      </c>
      <c r="M11">
        <f>data0!M11*K</f>
        <v>19.999999995343387</v>
      </c>
      <c r="N11">
        <f>data0!N11*K</f>
        <v>19.999999995343387</v>
      </c>
      <c r="O11">
        <f>data0!O11*K</f>
        <v>19.999999995343387</v>
      </c>
      <c r="P11">
        <f>data0!P11*K</f>
        <v>19.999999995343387</v>
      </c>
      <c r="Q11">
        <f>data0!Q11*K</f>
        <v>19.999999995343387</v>
      </c>
      <c r="R11">
        <f>data0!R11*K</f>
        <v>19.999999995343387</v>
      </c>
      <c r="S11">
        <f>data0!S11*K</f>
        <v>19.999999995343387</v>
      </c>
      <c r="T11">
        <f>data0!T11*K</f>
        <v>19.999999995343387</v>
      </c>
      <c r="U11">
        <f>data0!U11*K</f>
        <v>19.999999995343387</v>
      </c>
      <c r="V11">
        <f>data0!V11*K</f>
        <v>0</v>
      </c>
      <c r="W11">
        <f>data0!W11*K</f>
        <v>19.999999995343387</v>
      </c>
      <c r="X11">
        <f>data0!X11*K</f>
        <v>19.999999995343387</v>
      </c>
      <c r="Y11">
        <f>data0!Y11*K</f>
        <v>19.999999995343387</v>
      </c>
      <c r="Z11">
        <f>data0!Z11*K</f>
        <v>19.999999995343387</v>
      </c>
      <c r="AA11">
        <f>data0!AA11*K</f>
        <v>19.999999995343387</v>
      </c>
      <c r="AB11">
        <f>data0!AB11*K</f>
        <v>19.999999995343387</v>
      </c>
      <c r="AC11">
        <f>data0!AC11*K</f>
        <v>19.999999995343387</v>
      </c>
      <c r="AD11">
        <f>data0!AD11*K</f>
        <v>19.999999995343387</v>
      </c>
      <c r="AE11">
        <f>data0!AE11*K</f>
        <v>19.999999995343387</v>
      </c>
      <c r="AF11">
        <f>data0!AF11*K</f>
        <v>19.999999995343387</v>
      </c>
      <c r="AG11">
        <f>data0!AG11*K</f>
        <v>19.999999995343387</v>
      </c>
    </row>
    <row r="12" spans="1:33">
      <c r="A12">
        <f>data0!A12</f>
        <v>350</v>
      </c>
      <c r="B12">
        <f>data0!B12*K</f>
        <v>19.999999995343387</v>
      </c>
      <c r="C12">
        <f>data0!C12*K</f>
        <v>19.999999995343387</v>
      </c>
      <c r="D12">
        <f>data0!D12*K</f>
        <v>19.999999995343387</v>
      </c>
      <c r="E12">
        <f>data0!E12*K</f>
        <v>19.999999995343387</v>
      </c>
      <c r="F12">
        <f>data0!F12*K</f>
        <v>19.999999995343387</v>
      </c>
      <c r="G12">
        <f>data0!G12*K</f>
        <v>19.999999995343387</v>
      </c>
      <c r="H12">
        <f>data0!H12*K</f>
        <v>19.999999995343387</v>
      </c>
      <c r="I12">
        <f>data0!I12*K</f>
        <v>19.999999995343387</v>
      </c>
      <c r="J12">
        <f>data0!J12*K</f>
        <v>19.999999995343387</v>
      </c>
      <c r="K12">
        <f>data0!K12*K</f>
        <v>19.999999995343387</v>
      </c>
      <c r="L12">
        <f>data0!L12*K</f>
        <v>19.999999995343387</v>
      </c>
      <c r="M12">
        <f>data0!M12*K</f>
        <v>19.999999995343387</v>
      </c>
      <c r="N12">
        <f>data0!N12*K</f>
        <v>19.999999995343387</v>
      </c>
      <c r="O12">
        <f>data0!O12*K</f>
        <v>19.999999995343387</v>
      </c>
      <c r="P12">
        <f>data0!P12*K</f>
        <v>19.999999995343387</v>
      </c>
      <c r="Q12">
        <f>data0!Q12*K</f>
        <v>19.999999995343387</v>
      </c>
      <c r="R12">
        <f>data0!R12*K</f>
        <v>19.999999995343387</v>
      </c>
      <c r="S12">
        <f>data0!S12*K</f>
        <v>19.999999995343387</v>
      </c>
      <c r="T12">
        <f>data0!T12*K</f>
        <v>19.999999995343387</v>
      </c>
      <c r="U12">
        <f>data0!U12*K</f>
        <v>19.999999995343387</v>
      </c>
      <c r="V12">
        <f>data0!V12*K</f>
        <v>0</v>
      </c>
      <c r="W12">
        <f>data0!W12*K</f>
        <v>19.999999995343387</v>
      </c>
      <c r="X12">
        <f>data0!X12*K</f>
        <v>19.999999995343387</v>
      </c>
      <c r="Y12">
        <f>data0!Y12*K</f>
        <v>19.999999995343387</v>
      </c>
      <c r="Z12">
        <f>data0!Z12*K</f>
        <v>19.999999995343387</v>
      </c>
      <c r="AA12">
        <f>data0!AA12*K</f>
        <v>19.999999995343387</v>
      </c>
      <c r="AB12">
        <f>data0!AB12*K</f>
        <v>19.999999995343387</v>
      </c>
      <c r="AC12">
        <f>data0!AC12*K</f>
        <v>19.999999995343387</v>
      </c>
      <c r="AD12">
        <f>data0!AD12*K</f>
        <v>19.999999995343387</v>
      </c>
      <c r="AE12">
        <f>data0!AE12*K</f>
        <v>19.999999995343387</v>
      </c>
      <c r="AF12">
        <f>data0!AF12*K</f>
        <v>19.999999995343387</v>
      </c>
      <c r="AG12">
        <f>data0!AG12*K</f>
        <v>19.999999995343387</v>
      </c>
    </row>
    <row r="13" spans="1:33">
      <c r="A13">
        <f>data0!A13</f>
        <v>355</v>
      </c>
      <c r="B13">
        <f>data0!B13*K</f>
        <v>19.999999995343387</v>
      </c>
      <c r="C13">
        <f>data0!C13*K</f>
        <v>19.999999995343387</v>
      </c>
      <c r="D13">
        <f>data0!D13*K</f>
        <v>19.999999995343387</v>
      </c>
      <c r="E13">
        <f>data0!E13*K</f>
        <v>19.999999995343387</v>
      </c>
      <c r="F13">
        <f>data0!F13*K</f>
        <v>19.999999995343387</v>
      </c>
      <c r="G13">
        <f>data0!G13*K</f>
        <v>19.999999995343387</v>
      </c>
      <c r="H13">
        <f>data0!H13*K</f>
        <v>19.999999995343387</v>
      </c>
      <c r="I13">
        <f>data0!I13*K</f>
        <v>19.999999995343387</v>
      </c>
      <c r="J13">
        <f>data0!J13*K</f>
        <v>19.999999995343387</v>
      </c>
      <c r="K13">
        <f>data0!K13*K</f>
        <v>19.999999995343387</v>
      </c>
      <c r="L13">
        <f>data0!L13*K</f>
        <v>19.999999995343387</v>
      </c>
      <c r="M13">
        <f>data0!M13*K</f>
        <v>19.999999995343387</v>
      </c>
      <c r="N13">
        <f>data0!N13*K</f>
        <v>19.999999995343387</v>
      </c>
      <c r="O13">
        <f>data0!O13*K</f>
        <v>19.999999995343387</v>
      </c>
      <c r="P13">
        <f>data0!P13*K</f>
        <v>19.999999995343387</v>
      </c>
      <c r="Q13">
        <f>data0!Q13*K</f>
        <v>19.999999995343387</v>
      </c>
      <c r="R13">
        <f>data0!R13*K</f>
        <v>19.999999995343387</v>
      </c>
      <c r="S13">
        <f>data0!S13*K</f>
        <v>19.999999995343387</v>
      </c>
      <c r="T13">
        <f>data0!T13*K</f>
        <v>19.999999995343387</v>
      </c>
      <c r="U13">
        <f>data0!U13*K</f>
        <v>19.999999995343387</v>
      </c>
      <c r="V13">
        <f>data0!V13*K</f>
        <v>0</v>
      </c>
      <c r="W13">
        <f>data0!W13*K</f>
        <v>19.999999995343387</v>
      </c>
      <c r="X13">
        <f>data0!X13*K</f>
        <v>19.999999995343387</v>
      </c>
      <c r="Y13">
        <f>data0!Y13*K</f>
        <v>19.999999995343387</v>
      </c>
      <c r="Z13">
        <f>data0!Z13*K</f>
        <v>19.999999995343387</v>
      </c>
      <c r="AA13">
        <f>data0!AA13*K</f>
        <v>19.999999995343387</v>
      </c>
      <c r="AB13">
        <f>data0!AB13*K</f>
        <v>19.999999995343387</v>
      </c>
      <c r="AC13">
        <f>data0!AC13*K</f>
        <v>19.999999995343387</v>
      </c>
      <c r="AD13">
        <f>data0!AD13*K</f>
        <v>19.999999995343387</v>
      </c>
      <c r="AE13">
        <f>data0!AE13*K</f>
        <v>19.999999995343387</v>
      </c>
      <c r="AF13">
        <f>data0!AF13*K</f>
        <v>19.999999995343387</v>
      </c>
      <c r="AG13">
        <f>data0!AG13*K</f>
        <v>19.999999995343387</v>
      </c>
    </row>
    <row r="14" spans="1:33">
      <c r="A14">
        <f>data0!A14</f>
        <v>360</v>
      </c>
      <c r="B14">
        <f>data0!B14*K</f>
        <v>19.999999995343387</v>
      </c>
      <c r="C14">
        <f>data0!C14*K</f>
        <v>19.999999995343387</v>
      </c>
      <c r="D14">
        <f>data0!D14*K</f>
        <v>19.999999995343387</v>
      </c>
      <c r="E14">
        <f>data0!E14*K</f>
        <v>19.999999995343387</v>
      </c>
      <c r="F14">
        <f>data0!F14*K</f>
        <v>19.999999995343387</v>
      </c>
      <c r="G14">
        <f>data0!G14*K</f>
        <v>19.999999995343387</v>
      </c>
      <c r="H14">
        <f>data0!H14*K</f>
        <v>19.999999995343387</v>
      </c>
      <c r="I14">
        <f>data0!I14*K</f>
        <v>19.999999995343387</v>
      </c>
      <c r="J14">
        <f>data0!J14*K</f>
        <v>19.999999995343387</v>
      </c>
      <c r="K14">
        <f>data0!K14*K</f>
        <v>19.999999995343387</v>
      </c>
      <c r="L14">
        <f>data0!L14*K</f>
        <v>19.999999995343387</v>
      </c>
      <c r="M14">
        <f>data0!M14*K</f>
        <v>19.999999995343387</v>
      </c>
      <c r="N14">
        <f>data0!N14*K</f>
        <v>19.999999995343387</v>
      </c>
      <c r="O14">
        <f>data0!O14*K</f>
        <v>19.999999995343387</v>
      </c>
      <c r="P14">
        <f>data0!P14*K</f>
        <v>19.999999995343387</v>
      </c>
      <c r="Q14">
        <f>data0!Q14*K</f>
        <v>19.999999995343387</v>
      </c>
      <c r="R14">
        <f>data0!R14*K</f>
        <v>19.999999995343387</v>
      </c>
      <c r="S14">
        <f>data0!S14*K</f>
        <v>19.999999995343387</v>
      </c>
      <c r="T14">
        <f>data0!T14*K</f>
        <v>19.999999995343387</v>
      </c>
      <c r="U14">
        <f>data0!U14*K</f>
        <v>19.999999995343387</v>
      </c>
      <c r="V14">
        <f>data0!V14*K</f>
        <v>0</v>
      </c>
      <c r="W14">
        <f>data0!W14*K</f>
        <v>19.999999995343387</v>
      </c>
      <c r="X14">
        <f>data0!X14*K</f>
        <v>19.999999995343387</v>
      </c>
      <c r="Y14">
        <f>data0!Y14*K</f>
        <v>19.999999995343387</v>
      </c>
      <c r="Z14">
        <f>data0!Z14*K</f>
        <v>19.999999995343387</v>
      </c>
      <c r="AA14">
        <f>data0!AA14*K</f>
        <v>19.999999995343387</v>
      </c>
      <c r="AB14">
        <f>data0!AB14*K</f>
        <v>19.999999995343387</v>
      </c>
      <c r="AC14">
        <f>data0!AC14*K</f>
        <v>19.999999995343387</v>
      </c>
      <c r="AD14">
        <f>data0!AD14*K</f>
        <v>19.999999995343387</v>
      </c>
      <c r="AE14">
        <f>data0!AE14*K</f>
        <v>19.999999995343387</v>
      </c>
      <c r="AF14">
        <f>data0!AF14*K</f>
        <v>19.999999995343387</v>
      </c>
      <c r="AG14">
        <f>data0!AG14*K</f>
        <v>19.999999995343387</v>
      </c>
    </row>
    <row r="15" spans="1:33">
      <c r="A15">
        <f>data0!A15</f>
        <v>365</v>
      </c>
      <c r="B15">
        <f>data0!B15*K</f>
        <v>19.999999995343387</v>
      </c>
      <c r="C15">
        <f>data0!C15*K</f>
        <v>19.999999995343387</v>
      </c>
      <c r="D15">
        <f>data0!D15*K</f>
        <v>19.999999995343387</v>
      </c>
      <c r="E15">
        <f>data0!E15*K</f>
        <v>19.999999995343387</v>
      </c>
      <c r="F15">
        <f>data0!F15*K</f>
        <v>19.999999995343387</v>
      </c>
      <c r="G15">
        <f>data0!G15*K</f>
        <v>19.999999995343387</v>
      </c>
      <c r="H15">
        <f>data0!H15*K</f>
        <v>19.999999995343387</v>
      </c>
      <c r="I15">
        <f>data0!I15*K</f>
        <v>19.999999995343387</v>
      </c>
      <c r="J15">
        <f>data0!J15*K</f>
        <v>19.999999995343387</v>
      </c>
      <c r="K15">
        <f>data0!K15*K</f>
        <v>0</v>
      </c>
      <c r="L15">
        <f>data0!L15*K</f>
        <v>19.999999995343387</v>
      </c>
      <c r="M15">
        <f>data0!M15*K</f>
        <v>19.999999995343387</v>
      </c>
      <c r="N15">
        <f>data0!N15*K</f>
        <v>19.999999995343387</v>
      </c>
      <c r="O15">
        <f>data0!O15*K</f>
        <v>19.999999995343387</v>
      </c>
      <c r="P15">
        <f>data0!P15*K</f>
        <v>19.999999995343387</v>
      </c>
      <c r="Q15">
        <f>data0!Q15*K</f>
        <v>19.999999995343387</v>
      </c>
      <c r="R15">
        <f>data0!R15*K</f>
        <v>19.999999995343387</v>
      </c>
      <c r="S15">
        <f>data0!S15*K</f>
        <v>19.999999995343387</v>
      </c>
      <c r="T15">
        <f>data0!T15*K</f>
        <v>19.999999995343387</v>
      </c>
      <c r="U15">
        <f>data0!U15*K</f>
        <v>19.999999995343387</v>
      </c>
      <c r="V15">
        <f>data0!V15*K</f>
        <v>0</v>
      </c>
      <c r="W15">
        <f>data0!W15*K</f>
        <v>19.999999995343387</v>
      </c>
      <c r="X15">
        <f>data0!X15*K</f>
        <v>19.999999995343387</v>
      </c>
      <c r="Y15">
        <f>data0!Y15*K</f>
        <v>19.999999995343387</v>
      </c>
      <c r="Z15">
        <f>data0!Z15*K</f>
        <v>19.999999995343387</v>
      </c>
      <c r="AA15">
        <f>data0!AA15*K</f>
        <v>0</v>
      </c>
      <c r="AB15">
        <f>data0!AB15*K</f>
        <v>19.999999995343387</v>
      </c>
      <c r="AC15">
        <f>data0!AC15*K</f>
        <v>19.999999995343387</v>
      </c>
      <c r="AD15">
        <f>data0!AD15*K</f>
        <v>19.999999995343387</v>
      </c>
      <c r="AE15">
        <f>data0!AE15*K</f>
        <v>19.999999995343387</v>
      </c>
      <c r="AF15">
        <f>data0!AF15*K</f>
        <v>19.999999995343387</v>
      </c>
      <c r="AG15">
        <f>data0!AG15*K</f>
        <v>19.999999995343387</v>
      </c>
    </row>
    <row r="16" spans="1:33">
      <c r="A16">
        <f>data0!A16</f>
        <v>370</v>
      </c>
      <c r="B16">
        <f>data0!B16*K</f>
        <v>19.999999995343387</v>
      </c>
      <c r="C16">
        <f>data0!C16*K</f>
        <v>19.999999995343387</v>
      </c>
      <c r="D16">
        <f>data0!D16*K</f>
        <v>19.999999995343387</v>
      </c>
      <c r="E16">
        <f>data0!E16*K</f>
        <v>19.999999995343387</v>
      </c>
      <c r="F16">
        <f>data0!F16*K</f>
        <v>19.999999995343387</v>
      </c>
      <c r="G16">
        <f>data0!G16*K</f>
        <v>19.999999995343387</v>
      </c>
      <c r="H16">
        <f>data0!H16*K</f>
        <v>19.999999995343387</v>
      </c>
      <c r="I16">
        <f>data0!I16*K</f>
        <v>19.999999995343387</v>
      </c>
      <c r="J16">
        <f>data0!J16*K</f>
        <v>19.999999995343387</v>
      </c>
      <c r="K16">
        <f>data0!K16*K</f>
        <v>0</v>
      </c>
      <c r="L16">
        <f>data0!L16*K</f>
        <v>19.999999995343387</v>
      </c>
      <c r="M16">
        <f>data0!M16*K</f>
        <v>19.999999995343387</v>
      </c>
      <c r="N16">
        <f>data0!N16*K</f>
        <v>19.999999995343387</v>
      </c>
      <c r="O16">
        <f>data0!O16*K</f>
        <v>19.999999995343387</v>
      </c>
      <c r="P16">
        <f>data0!P16*K</f>
        <v>19.999999995343387</v>
      </c>
      <c r="Q16">
        <f>data0!Q16*K</f>
        <v>19.999999995343387</v>
      </c>
      <c r="R16">
        <f>data0!R16*K</f>
        <v>19.999999995343387</v>
      </c>
      <c r="S16">
        <f>data0!S16*K</f>
        <v>19.999999995343387</v>
      </c>
      <c r="T16">
        <f>data0!T16*K</f>
        <v>19.999999995343387</v>
      </c>
      <c r="U16">
        <f>data0!U16*K</f>
        <v>19.999999995343387</v>
      </c>
      <c r="V16">
        <f>data0!V16*K</f>
        <v>0</v>
      </c>
      <c r="W16">
        <f>data0!W16*K</f>
        <v>19.999999995343387</v>
      </c>
      <c r="X16">
        <f>data0!X16*K</f>
        <v>19.999999995343387</v>
      </c>
      <c r="Y16">
        <f>data0!Y16*K</f>
        <v>19.999999995343387</v>
      </c>
      <c r="Z16">
        <f>data0!Z16*K</f>
        <v>19.999999995343387</v>
      </c>
      <c r="AA16">
        <f>data0!AA16*K</f>
        <v>19.999999995343387</v>
      </c>
      <c r="AB16">
        <f>data0!AB16*K</f>
        <v>19.999999995343387</v>
      </c>
      <c r="AC16">
        <f>data0!AC16*K</f>
        <v>0</v>
      </c>
      <c r="AD16">
        <f>data0!AD16*K</f>
        <v>19.999999995343387</v>
      </c>
      <c r="AE16">
        <f>data0!AE16*K</f>
        <v>19.999999995343387</v>
      </c>
      <c r="AF16">
        <f>data0!AF16*K</f>
        <v>19.999999995343387</v>
      </c>
      <c r="AG16">
        <f>data0!AG16*K</f>
        <v>19.999999995343387</v>
      </c>
    </row>
    <row r="17" spans="1:33">
      <c r="A17">
        <f>data0!A17</f>
        <v>375</v>
      </c>
      <c r="B17">
        <f>data0!B17*K</f>
        <v>39.999999990686774</v>
      </c>
      <c r="C17">
        <f>data0!C17*K</f>
        <v>39.999999990686774</v>
      </c>
      <c r="D17">
        <f>data0!D17*K</f>
        <v>39.999999990686774</v>
      </c>
      <c r="E17">
        <f>data0!E17*K</f>
        <v>39.999999990686774</v>
      </c>
      <c r="F17">
        <f>data0!F17*K</f>
        <v>39.999999990686774</v>
      </c>
      <c r="G17">
        <f>data0!G17*K</f>
        <v>39.999999990686774</v>
      </c>
      <c r="H17">
        <f>data0!H17*K</f>
        <v>39.999999990686774</v>
      </c>
      <c r="I17">
        <f>data0!I17*K</f>
        <v>39.999999990686774</v>
      </c>
      <c r="J17">
        <f>data0!J17*K</f>
        <v>39.999999990686774</v>
      </c>
      <c r="K17">
        <f>data0!K17*K</f>
        <v>39.999999990686774</v>
      </c>
      <c r="L17">
        <f>data0!L17*K</f>
        <v>39.999999990686774</v>
      </c>
      <c r="M17">
        <f>data0!M17*K</f>
        <v>39.999999990686774</v>
      </c>
      <c r="N17">
        <f>data0!N17*K</f>
        <v>39.999999990686774</v>
      </c>
      <c r="O17">
        <f>data0!O17*K</f>
        <v>39.999999990686774</v>
      </c>
      <c r="P17">
        <f>data0!P17*K</f>
        <v>39.999999990686774</v>
      </c>
      <c r="Q17">
        <f>data0!Q17*K</f>
        <v>39.999999990686774</v>
      </c>
      <c r="R17">
        <f>data0!R17*K</f>
        <v>39.999999990686774</v>
      </c>
      <c r="S17">
        <f>data0!S17*K</f>
        <v>39.999999990686774</v>
      </c>
      <c r="T17">
        <f>data0!T17*K</f>
        <v>39.999999990686774</v>
      </c>
      <c r="U17">
        <f>data0!U17*K</f>
        <v>39.999999990686774</v>
      </c>
      <c r="V17">
        <f>data0!V17*K</f>
        <v>0</v>
      </c>
      <c r="W17">
        <f>data0!W17*K</f>
        <v>39.999999990686774</v>
      </c>
      <c r="X17">
        <f>data0!X17*K</f>
        <v>39.999999990686774</v>
      </c>
      <c r="Y17">
        <f>data0!Y17*K</f>
        <v>60.00000242739916</v>
      </c>
      <c r="Z17">
        <f>data0!Z17*K</f>
        <v>60.00000242739916</v>
      </c>
      <c r="AA17">
        <f>data0!AA17*K</f>
        <v>60.00000242739916</v>
      </c>
      <c r="AB17">
        <f>data0!AB17*K</f>
        <v>60.00000242739916</v>
      </c>
      <c r="AC17">
        <f>data0!AC17*K</f>
        <v>39.999999990686774</v>
      </c>
      <c r="AD17">
        <f>data0!AD17*K</f>
        <v>60.00000242739916</v>
      </c>
      <c r="AE17">
        <f>data0!AE17*K</f>
        <v>39.999999990686774</v>
      </c>
      <c r="AF17">
        <f>data0!AF17*K</f>
        <v>60.00000242739916</v>
      </c>
      <c r="AG17">
        <f>data0!AG17*K</f>
        <v>60.00000242739916</v>
      </c>
    </row>
    <row r="18" spans="1:33">
      <c r="A18">
        <f>data0!A18</f>
        <v>380</v>
      </c>
      <c r="B18">
        <f>data0!B18*K</f>
        <v>99.999997535347944</v>
      </c>
      <c r="C18">
        <f>data0!C18*K</f>
        <v>120.00000485479832</v>
      </c>
      <c r="D18">
        <f>data0!D18*K</f>
        <v>99.999997535347944</v>
      </c>
      <c r="E18">
        <f>data0!E18*K</f>
        <v>140.0000024087727</v>
      </c>
      <c r="F18">
        <f>data0!F18*K</f>
        <v>120.00000485479832</v>
      </c>
      <c r="G18">
        <f>data0!G18*K</f>
        <v>120.00000485479832</v>
      </c>
      <c r="H18">
        <f>data0!H18*K</f>
        <v>99.999997535347944</v>
      </c>
      <c r="I18">
        <f>data0!I18*K</f>
        <v>99.999997535347944</v>
      </c>
      <c r="J18">
        <f>data0!J18*K</f>
        <v>120.00000485479832</v>
      </c>
      <c r="K18">
        <f>data0!K18*K</f>
        <v>120.00000485479832</v>
      </c>
      <c r="L18">
        <f>data0!L18*K</f>
        <v>120.00000485479832</v>
      </c>
      <c r="M18">
        <f>data0!M18*K</f>
        <v>120.00000485479832</v>
      </c>
      <c r="N18">
        <f>data0!N18*K</f>
        <v>99.999997535347944</v>
      </c>
      <c r="O18">
        <f>data0!O18*K</f>
        <v>140.0000024087727</v>
      </c>
      <c r="P18">
        <f>data0!P18*K</f>
        <v>120.00000485479832</v>
      </c>
      <c r="Q18">
        <f>data0!Q18*K</f>
        <v>140.0000024087727</v>
      </c>
      <c r="R18">
        <f>data0!R18*K</f>
        <v>140.0000024087727</v>
      </c>
      <c r="S18">
        <f>data0!S18*K</f>
        <v>120.00000485479832</v>
      </c>
      <c r="T18">
        <f>data0!T18*K</f>
        <v>120.00000485479832</v>
      </c>
      <c r="U18">
        <f>data0!U18*K</f>
        <v>140.0000024087727</v>
      </c>
      <c r="V18">
        <f>data0!V18*K</f>
        <v>0</v>
      </c>
      <c r="W18">
        <f>data0!W18*K</f>
        <v>140.0000024087727</v>
      </c>
      <c r="X18">
        <f>data0!X18*K</f>
        <v>120.00000485479832</v>
      </c>
      <c r="Y18">
        <f>data0!Y18*K</f>
        <v>140.0000024087727</v>
      </c>
      <c r="Z18">
        <f>data0!Z18*K</f>
        <v>140.0000024087727</v>
      </c>
      <c r="AA18">
        <f>data0!AA18*K</f>
        <v>120.00000485479832</v>
      </c>
      <c r="AB18">
        <f>data0!AB18*K</f>
        <v>140.0000024087727</v>
      </c>
      <c r="AC18">
        <f>data0!AC18*K</f>
        <v>120.00000485479832</v>
      </c>
      <c r="AD18">
        <f>data0!AD18*K</f>
        <v>140.0000024087727</v>
      </c>
      <c r="AE18">
        <f>data0!AE18*K</f>
        <v>159.9999999627471</v>
      </c>
      <c r="AF18">
        <f>data0!AF18*K</f>
        <v>159.9999999627471</v>
      </c>
      <c r="AG18">
        <f>data0!AG18*K</f>
        <v>159.9999999627471</v>
      </c>
    </row>
    <row r="19" spans="1:33">
      <c r="A19">
        <f>data0!A19</f>
        <v>385</v>
      </c>
      <c r="B19">
        <f>data0!B19*K</f>
        <v>240.00000970959664</v>
      </c>
      <c r="C19">
        <f>data0!C19*K</f>
        <v>240.00000970959664</v>
      </c>
      <c r="D19">
        <f>data0!D19*K</f>
        <v>240.00000970959664</v>
      </c>
      <c r="E19">
        <f>data0!E19*K</f>
        <v>199.99999507069589</v>
      </c>
      <c r="F19">
        <f>data0!F19*K</f>
        <v>240.00000970959664</v>
      </c>
      <c r="G19">
        <f>data0!G19*K</f>
        <v>220.00000239014625</v>
      </c>
      <c r="H19">
        <f>data0!H19*K</f>
        <v>259.99999749809507</v>
      </c>
      <c r="I19">
        <f>data0!I19*K</f>
        <v>220.00000239014625</v>
      </c>
      <c r="J19">
        <f>data0!J19*K</f>
        <v>199.99999507069589</v>
      </c>
      <c r="K19">
        <f>data0!K19*K</f>
        <v>159.9999999627471</v>
      </c>
      <c r="L19">
        <f>data0!L19*K</f>
        <v>259.99999749809507</v>
      </c>
      <c r="M19">
        <f>data0!M19*K</f>
        <v>259.99999749809507</v>
      </c>
      <c r="N19">
        <f>data0!N19*K</f>
        <v>159.9999999627471</v>
      </c>
      <c r="O19">
        <f>data0!O19*K</f>
        <v>259.99999749809507</v>
      </c>
      <c r="P19">
        <f>data0!P19*K</f>
        <v>280.0000048175454</v>
      </c>
      <c r="Q19">
        <f>data0!Q19*K</f>
        <v>240.00000970959664</v>
      </c>
      <c r="R19">
        <f>data0!R19*K</f>
        <v>240.00000970959664</v>
      </c>
      <c r="S19">
        <f>data0!S19*K</f>
        <v>180.00000728219749</v>
      </c>
      <c r="T19">
        <f>data0!T19*K</f>
        <v>259.99999749809507</v>
      </c>
      <c r="U19">
        <f>data0!U19*K</f>
        <v>259.99999749809507</v>
      </c>
      <c r="V19">
        <f>data0!V19*K</f>
        <v>0</v>
      </c>
      <c r="W19">
        <f>data0!W19*K</f>
        <v>280.0000048175454</v>
      </c>
      <c r="X19">
        <f>data0!X19*K</f>
        <v>259.99999749809507</v>
      </c>
      <c r="Y19">
        <f>data0!Y19*K</f>
        <v>199.99999507069589</v>
      </c>
      <c r="Z19">
        <f>data0!Z19*K</f>
        <v>240.00000970959664</v>
      </c>
      <c r="AA19">
        <f>data0!AA19*K</f>
        <v>180.00000728219749</v>
      </c>
      <c r="AB19">
        <f>data0!AB19*K</f>
        <v>280.0000048175454</v>
      </c>
      <c r="AC19">
        <f>data0!AC19*K</f>
        <v>259.99999749809507</v>
      </c>
      <c r="AD19">
        <f>data0!AD19*K</f>
        <v>180.00000728219749</v>
      </c>
      <c r="AE19">
        <f>data0!AE19*K</f>
        <v>280.0000048175454</v>
      </c>
      <c r="AF19">
        <f>data0!AF19*K</f>
        <v>280.0000048175454</v>
      </c>
      <c r="AG19">
        <f>data0!AG19*K</f>
        <v>280.0000048175454</v>
      </c>
    </row>
    <row r="20" spans="1:33">
      <c r="A20">
        <f>data0!A20</f>
        <v>390</v>
      </c>
      <c r="B20">
        <f>data0!B20*K</f>
        <v>280.0000048175454</v>
      </c>
      <c r="C20">
        <f>data0!C20*K</f>
        <v>360.00001456439497</v>
      </c>
      <c r="D20">
        <f>data0!D20*K</f>
        <v>379.99998282194139</v>
      </c>
      <c r="E20">
        <f>data0!E20*K</f>
        <v>259.99999749809507</v>
      </c>
      <c r="F20">
        <f>data0!F20*K</f>
        <v>399.99999014139178</v>
      </c>
      <c r="G20">
        <f>data0!G20*K</f>
        <v>259.99999749809507</v>
      </c>
      <c r="H20">
        <f>data0!H20*K</f>
        <v>340.00000724494458</v>
      </c>
      <c r="I20">
        <f>data0!I20*K</f>
        <v>379.99998282194139</v>
      </c>
      <c r="J20">
        <f>data0!J20*K</f>
        <v>299.9999926060438</v>
      </c>
      <c r="K20">
        <f>data0!K20*K</f>
        <v>220.00000239014625</v>
      </c>
      <c r="L20">
        <f>data0!L20*K</f>
        <v>340.00000724494458</v>
      </c>
      <c r="M20">
        <f>data0!M20*K</f>
        <v>299.9999926060438</v>
      </c>
      <c r="N20">
        <f>data0!N20*K</f>
        <v>259.99999749809507</v>
      </c>
      <c r="O20">
        <f>data0!O20*K</f>
        <v>340.00000724494458</v>
      </c>
      <c r="P20">
        <f>data0!P20*K</f>
        <v>319.99999992549419</v>
      </c>
      <c r="Q20">
        <f>data0!Q20*K</f>
        <v>319.99999992549419</v>
      </c>
      <c r="R20">
        <f>data0!R20*K</f>
        <v>360.00001456439497</v>
      </c>
      <c r="S20">
        <f>data0!S20*K</f>
        <v>240.00000970959664</v>
      </c>
      <c r="T20">
        <f>data0!T20*K</f>
        <v>419.99999746084217</v>
      </c>
      <c r="U20">
        <f>data0!U20*K</f>
        <v>360.00001456439497</v>
      </c>
      <c r="V20">
        <f>data0!V20*K</f>
        <v>0</v>
      </c>
      <c r="W20">
        <f>data0!W20*K</f>
        <v>340.00000724494458</v>
      </c>
      <c r="X20">
        <f>data0!X20*K</f>
        <v>299.9999926060438</v>
      </c>
      <c r="Y20">
        <f>data0!Y20*K</f>
        <v>259.99999749809507</v>
      </c>
      <c r="Z20">
        <f>data0!Z20*K</f>
        <v>360.00001456439497</v>
      </c>
      <c r="AA20">
        <f>data0!AA20*K</f>
        <v>259.99999749809507</v>
      </c>
      <c r="AB20">
        <f>data0!AB20*K</f>
        <v>460.00001209974289</v>
      </c>
      <c r="AC20">
        <f>data0!AC20*K</f>
        <v>280.0000048175454</v>
      </c>
      <c r="AD20">
        <f>data0!AD20*K</f>
        <v>299.9999926060438</v>
      </c>
      <c r="AE20">
        <f>data0!AE20*K</f>
        <v>360.00001456439497</v>
      </c>
      <c r="AF20">
        <f>data0!AF20*K</f>
        <v>379.99998282194139</v>
      </c>
      <c r="AG20">
        <f>data0!AG20*K</f>
        <v>360.00001456439497</v>
      </c>
    </row>
    <row r="21" spans="1:33">
      <c r="A21">
        <f>data0!A21</f>
        <v>395</v>
      </c>
      <c r="B21">
        <f>data0!B21*K</f>
        <v>280.0000048175454</v>
      </c>
      <c r="C21">
        <f>data0!C21*K</f>
        <v>480.00001941919328</v>
      </c>
      <c r="D21">
        <f>data0!D21*K</f>
        <v>379.99998282194139</v>
      </c>
      <c r="E21">
        <f>data0!E21*K</f>
        <v>360.00001456439497</v>
      </c>
      <c r="F21">
        <f>data0!F21*K</f>
        <v>419.99999746084217</v>
      </c>
      <c r="G21">
        <f>data0!G21*K</f>
        <v>319.99999992549419</v>
      </c>
      <c r="H21">
        <f>data0!H21*K</f>
        <v>319.99999992549419</v>
      </c>
      <c r="I21">
        <f>data0!I21*K</f>
        <v>399.99999014139178</v>
      </c>
      <c r="J21">
        <f>data0!J21*K</f>
        <v>419.99999746084217</v>
      </c>
      <c r="K21">
        <f>data0!K21*K</f>
        <v>360.00001456439497</v>
      </c>
      <c r="L21">
        <f>data0!L21*K</f>
        <v>299.9999926060438</v>
      </c>
      <c r="M21">
        <f>data0!M21*K</f>
        <v>299.9999926060438</v>
      </c>
      <c r="N21">
        <f>data0!N21*K</f>
        <v>379.99998282194139</v>
      </c>
      <c r="O21">
        <f>data0!O21*K</f>
        <v>440.0000047802925</v>
      </c>
      <c r="P21">
        <f>data0!P21*K</f>
        <v>319.99999992549419</v>
      </c>
      <c r="Q21">
        <f>data0!Q21*K</f>
        <v>480.00001941919328</v>
      </c>
      <c r="R21">
        <f>data0!R21*K</f>
        <v>499.99998767673969</v>
      </c>
      <c r="S21">
        <f>data0!S21*K</f>
        <v>379.99998282194139</v>
      </c>
      <c r="T21">
        <f>data0!T21*K</f>
        <v>419.99999746084217</v>
      </c>
      <c r="U21">
        <f>data0!U21*K</f>
        <v>499.99998767673969</v>
      </c>
      <c r="V21">
        <f>data0!V21*K</f>
        <v>0</v>
      </c>
      <c r="W21">
        <f>data0!W21*K</f>
        <v>419.99999746084217</v>
      </c>
      <c r="X21">
        <f>data0!X21*K</f>
        <v>299.9999926060438</v>
      </c>
      <c r="Y21">
        <f>data0!Y21*K</f>
        <v>379.99998282194139</v>
      </c>
      <c r="Z21">
        <f>data0!Z21*K</f>
        <v>499.99998767673969</v>
      </c>
      <c r="AA21">
        <f>data0!AA21*K</f>
        <v>399.99999014139178</v>
      </c>
      <c r="AB21">
        <f>data0!AB21*K</f>
        <v>440.0000047802925</v>
      </c>
      <c r="AC21">
        <f>data0!AC21*K</f>
        <v>319.99999992549419</v>
      </c>
      <c r="AD21">
        <f>data0!AD21*K</f>
        <v>440.0000047802925</v>
      </c>
      <c r="AE21">
        <f>data0!AE21*K</f>
        <v>499.99998767673969</v>
      </c>
      <c r="AF21">
        <f>data0!AF21*K</f>
        <v>519.99999499619014</v>
      </c>
      <c r="AG21">
        <f>data0!AG21*K</f>
        <v>519.99999499619014</v>
      </c>
    </row>
    <row r="22" spans="1:33">
      <c r="A22">
        <f>data0!A22</f>
        <v>400</v>
      </c>
      <c r="B22">
        <f>data0!B22*K</f>
        <v>379.99998282194139</v>
      </c>
      <c r="C22">
        <f>data0!C22*K</f>
        <v>480.00001941919328</v>
      </c>
      <c r="D22">
        <f>data0!D22*K</f>
        <v>360.00001456439497</v>
      </c>
      <c r="E22">
        <f>data0!E22*K</f>
        <v>419.99999746084217</v>
      </c>
      <c r="F22">
        <f>data0!F22*K</f>
        <v>379.99998282194139</v>
      </c>
      <c r="G22">
        <f>data0!G22*K</f>
        <v>399.99999014139178</v>
      </c>
      <c r="H22">
        <f>data0!H22*K</f>
        <v>360.00001456439497</v>
      </c>
      <c r="I22">
        <f>data0!I22*K</f>
        <v>340.00000724494458</v>
      </c>
      <c r="J22">
        <f>data0!J22*K</f>
        <v>399.99999014139178</v>
      </c>
      <c r="K22">
        <f>data0!K22*K</f>
        <v>440.0000047802925</v>
      </c>
      <c r="L22">
        <f>data0!L22*K</f>
        <v>399.99999014139178</v>
      </c>
      <c r="M22">
        <f>data0!M22*K</f>
        <v>379.99998282194139</v>
      </c>
      <c r="N22">
        <f>data0!N22*K</f>
        <v>460.00001209974289</v>
      </c>
      <c r="O22">
        <f>data0!O22*K</f>
        <v>480.00001941919328</v>
      </c>
      <c r="P22">
        <f>data0!P22*K</f>
        <v>460.00001209974289</v>
      </c>
      <c r="Q22">
        <f>data0!Q22*K</f>
        <v>480.00001941919328</v>
      </c>
      <c r="R22">
        <f>data0!R22*K</f>
        <v>460.00001209974289</v>
      </c>
      <c r="S22">
        <f>data0!S22*K</f>
        <v>460.00001209974289</v>
      </c>
      <c r="T22">
        <f>data0!T22*K</f>
        <v>399.99999014139178</v>
      </c>
      <c r="U22">
        <f>data0!U22*K</f>
        <v>480.00001941919328</v>
      </c>
      <c r="V22">
        <f>data0!V22*K</f>
        <v>0</v>
      </c>
      <c r="W22">
        <f>data0!W22*K</f>
        <v>499.99998767673969</v>
      </c>
      <c r="X22">
        <f>data0!X22*K</f>
        <v>440.0000047802925</v>
      </c>
      <c r="Y22">
        <f>data0!Y22*K</f>
        <v>480.00001941919328</v>
      </c>
      <c r="Z22">
        <f>data0!Z22*K</f>
        <v>440.0000047802925</v>
      </c>
      <c r="AA22">
        <f>data0!AA22*K</f>
        <v>480.00001941919328</v>
      </c>
      <c r="AB22">
        <f>data0!AB22*K</f>
        <v>399.99999014139178</v>
      </c>
      <c r="AC22">
        <f>data0!AC22*K</f>
        <v>440.0000047802925</v>
      </c>
      <c r="AD22">
        <f>data0!AD22*K</f>
        <v>499.99998767673969</v>
      </c>
      <c r="AE22">
        <f>data0!AE22*K</f>
        <v>519.99999499619014</v>
      </c>
      <c r="AF22">
        <f>data0!AF22*K</f>
        <v>499.99998767673969</v>
      </c>
      <c r="AG22">
        <f>data0!AG22*K</f>
        <v>540.00000231564047</v>
      </c>
    </row>
    <row r="23" spans="1:33">
      <c r="A23">
        <f>data0!A23</f>
        <v>405</v>
      </c>
      <c r="B23">
        <f>data0!B23*K</f>
        <v>440.0000047802925</v>
      </c>
      <c r="C23">
        <f>data0!C23*K</f>
        <v>419.99999746084217</v>
      </c>
      <c r="D23">
        <f>data0!D23*K</f>
        <v>399.99999014139178</v>
      </c>
      <c r="E23">
        <f>data0!E23*K</f>
        <v>440.0000047802925</v>
      </c>
      <c r="F23">
        <f>data0!F23*K</f>
        <v>440.0000047802925</v>
      </c>
      <c r="G23">
        <f>data0!G23*K</f>
        <v>440.0000047802925</v>
      </c>
      <c r="H23">
        <f>data0!H23*K</f>
        <v>419.99999746084217</v>
      </c>
      <c r="I23">
        <f>data0!I23*K</f>
        <v>419.99999746084217</v>
      </c>
      <c r="J23">
        <f>data0!J23*K</f>
        <v>360.00001456439497</v>
      </c>
      <c r="K23">
        <f>data0!K23*K</f>
        <v>460.00001209974289</v>
      </c>
      <c r="L23">
        <f>data0!L23*K</f>
        <v>480.00001941919328</v>
      </c>
      <c r="M23">
        <f>data0!M23*K</f>
        <v>419.99999746084217</v>
      </c>
      <c r="N23">
        <f>data0!N23*K</f>
        <v>480.00001941919328</v>
      </c>
      <c r="O23">
        <f>data0!O23*K</f>
        <v>399.99999014139178</v>
      </c>
      <c r="P23">
        <f>data0!P23*K</f>
        <v>499.99998767673969</v>
      </c>
      <c r="Q23">
        <f>data0!Q23*K</f>
        <v>399.99999014139178</v>
      </c>
      <c r="R23">
        <f>data0!R23*K</f>
        <v>399.99999014139178</v>
      </c>
      <c r="S23">
        <f>data0!S23*K</f>
        <v>499.99998767673969</v>
      </c>
      <c r="T23">
        <f>data0!T23*K</f>
        <v>440.0000047802925</v>
      </c>
      <c r="U23">
        <f>data0!U23*K</f>
        <v>419.99999746084217</v>
      </c>
      <c r="V23">
        <f>data0!V23*K</f>
        <v>0</v>
      </c>
      <c r="W23">
        <f>data0!W23*K</f>
        <v>460.00001209974289</v>
      </c>
      <c r="X23">
        <f>data0!X23*K</f>
        <v>460.00001209974289</v>
      </c>
      <c r="Y23">
        <f>data0!Y23*K</f>
        <v>499.99998767673969</v>
      </c>
      <c r="Z23">
        <f>data0!Z23*K</f>
        <v>379.99998282194139</v>
      </c>
      <c r="AA23">
        <f>data0!AA23*K</f>
        <v>499.99998767673969</v>
      </c>
      <c r="AB23">
        <f>data0!AB23*K</f>
        <v>460.00001209974289</v>
      </c>
      <c r="AC23">
        <f>data0!AC23*K</f>
        <v>460.00001209974289</v>
      </c>
      <c r="AD23">
        <f>data0!AD23*K</f>
        <v>480.00001941919328</v>
      </c>
      <c r="AE23">
        <f>data0!AE23*K</f>
        <v>419.99999746084217</v>
      </c>
      <c r="AF23">
        <f>data0!AF23*K</f>
        <v>419.99999746084217</v>
      </c>
      <c r="AG23">
        <f>data0!AG23*K</f>
        <v>440.0000047802925</v>
      </c>
    </row>
    <row r="24" spans="1:33">
      <c r="A24">
        <f>data0!A24</f>
        <v>410</v>
      </c>
      <c r="B24">
        <f>data0!B24*K</f>
        <v>460.00001209974289</v>
      </c>
      <c r="C24">
        <f>data0!C24*K</f>
        <v>460.00001209974289</v>
      </c>
      <c r="D24">
        <f>data0!D24*K</f>
        <v>419.99999746084217</v>
      </c>
      <c r="E24">
        <f>data0!E24*K</f>
        <v>440.0000047802925</v>
      </c>
      <c r="F24">
        <f>data0!F24*K</f>
        <v>419.99999746084217</v>
      </c>
      <c r="G24">
        <f>data0!G24*K</f>
        <v>460.00001209974289</v>
      </c>
      <c r="H24">
        <f>data0!H24*K</f>
        <v>440.0000047802925</v>
      </c>
      <c r="I24">
        <f>data0!I24*K</f>
        <v>440.0000047802925</v>
      </c>
      <c r="J24">
        <f>data0!J24*K</f>
        <v>379.99998282194139</v>
      </c>
      <c r="K24">
        <f>data0!K24*K</f>
        <v>399.99999014139178</v>
      </c>
      <c r="L24">
        <f>data0!L24*K</f>
        <v>499.99998767673969</v>
      </c>
      <c r="M24">
        <f>data0!M24*K</f>
        <v>440.0000047802925</v>
      </c>
      <c r="N24">
        <f>data0!N24*K</f>
        <v>399.99999014139178</v>
      </c>
      <c r="O24">
        <f>data0!O24*K</f>
        <v>399.99999014139178</v>
      </c>
      <c r="P24">
        <f>data0!P24*K</f>
        <v>519.99999499619014</v>
      </c>
      <c r="Q24">
        <f>data0!Q24*K</f>
        <v>419.99999746084217</v>
      </c>
      <c r="R24">
        <f>data0!R24*K</f>
        <v>440.0000047802925</v>
      </c>
      <c r="S24">
        <f>data0!S24*K</f>
        <v>440.0000047802925</v>
      </c>
      <c r="T24">
        <f>data0!T24*K</f>
        <v>440.0000047802925</v>
      </c>
      <c r="U24">
        <f>data0!U24*K</f>
        <v>440.0000047802925</v>
      </c>
      <c r="V24">
        <f>data0!V24*K</f>
        <v>0</v>
      </c>
      <c r="W24">
        <f>data0!W24*K</f>
        <v>399.99999014139178</v>
      </c>
      <c r="X24">
        <f>data0!X24*K</f>
        <v>499.99998767673969</v>
      </c>
      <c r="Y24">
        <f>data0!Y24*K</f>
        <v>480.00001941919328</v>
      </c>
      <c r="Z24">
        <f>data0!Z24*K</f>
        <v>419.99999746084217</v>
      </c>
      <c r="AA24">
        <f>data0!AA24*K</f>
        <v>440.0000047802925</v>
      </c>
      <c r="AB24">
        <f>data0!AB24*K</f>
        <v>460.00001209974289</v>
      </c>
      <c r="AC24">
        <f>data0!AC24*K</f>
        <v>480.00001941919328</v>
      </c>
      <c r="AD24">
        <f>data0!AD24*K</f>
        <v>399.99999014139178</v>
      </c>
      <c r="AE24">
        <f>data0!AE24*K</f>
        <v>440.0000047802925</v>
      </c>
      <c r="AF24">
        <f>data0!AF24*K</f>
        <v>460.00001209974289</v>
      </c>
      <c r="AG24">
        <f>data0!AG24*K</f>
        <v>440.0000047802925</v>
      </c>
    </row>
    <row r="25" spans="1:33">
      <c r="A25">
        <f>data0!A25</f>
        <v>415</v>
      </c>
      <c r="B25">
        <f>data0!B25*K</f>
        <v>440.0000047802925</v>
      </c>
      <c r="C25">
        <f>data0!C25*K</f>
        <v>440.0000047802925</v>
      </c>
      <c r="D25">
        <f>data0!D25*K</f>
        <v>440.0000047802925</v>
      </c>
      <c r="E25">
        <f>data0!E25*K</f>
        <v>340.00000724494458</v>
      </c>
      <c r="F25">
        <f>data0!F25*K</f>
        <v>440.0000047802925</v>
      </c>
      <c r="G25">
        <f>data0!G25*K</f>
        <v>399.99999014139178</v>
      </c>
      <c r="H25">
        <f>data0!H25*K</f>
        <v>480.00001941919328</v>
      </c>
      <c r="I25">
        <f>data0!I25*K</f>
        <v>440.0000047802925</v>
      </c>
      <c r="J25">
        <f>data0!J25*K</f>
        <v>379.99998282194139</v>
      </c>
      <c r="K25">
        <f>data0!K25*K</f>
        <v>319.99999992549419</v>
      </c>
      <c r="L25">
        <f>data0!L25*K</f>
        <v>499.99998767673969</v>
      </c>
      <c r="M25">
        <f>data0!M25*K</f>
        <v>440.0000047802925</v>
      </c>
      <c r="N25">
        <f>data0!N25*K</f>
        <v>360.00001456439497</v>
      </c>
      <c r="O25">
        <f>data0!O25*K</f>
        <v>399.99999014139178</v>
      </c>
      <c r="P25">
        <f>data0!P25*K</f>
        <v>499.99998767673969</v>
      </c>
      <c r="Q25">
        <f>data0!Q25*K</f>
        <v>419.99999746084217</v>
      </c>
      <c r="R25">
        <f>data0!R25*K</f>
        <v>440.0000047802925</v>
      </c>
      <c r="S25">
        <f>data0!S25*K</f>
        <v>360.00001456439497</v>
      </c>
      <c r="T25">
        <f>data0!T25*K</f>
        <v>460.00001209974289</v>
      </c>
      <c r="U25">
        <f>data0!U25*K</f>
        <v>440.0000047802925</v>
      </c>
      <c r="V25">
        <f>data0!V25*K</f>
        <v>0</v>
      </c>
      <c r="W25">
        <f>data0!W25*K</f>
        <v>399.99999014139178</v>
      </c>
      <c r="X25">
        <f>data0!X25*K</f>
        <v>480.00001941919328</v>
      </c>
      <c r="Y25">
        <f>data0!Y25*K</f>
        <v>379.99998282194139</v>
      </c>
      <c r="Z25">
        <f>data0!Z25*K</f>
        <v>419.99999746084217</v>
      </c>
      <c r="AA25">
        <f>data0!AA25*K</f>
        <v>340.00000724494458</v>
      </c>
      <c r="AB25">
        <f>data0!AB25*K</f>
        <v>460.00001209974289</v>
      </c>
      <c r="AC25">
        <f>data0!AC25*K</f>
        <v>460.00001209974289</v>
      </c>
      <c r="AD25">
        <f>data0!AD25*K</f>
        <v>340.00000724494458</v>
      </c>
      <c r="AE25">
        <f>data0!AE25*K</f>
        <v>419.99999746084217</v>
      </c>
      <c r="AF25">
        <f>data0!AF25*K</f>
        <v>440.0000047802925</v>
      </c>
      <c r="AG25">
        <f>data0!AG25*K</f>
        <v>460.00001209974289</v>
      </c>
    </row>
    <row r="26" spans="1:33">
      <c r="A26">
        <f>data0!A26</f>
        <v>420</v>
      </c>
      <c r="B26">
        <f>data0!B26*K</f>
        <v>319.99999992549419</v>
      </c>
      <c r="C26">
        <f>data0!C26*K</f>
        <v>399.99999014139178</v>
      </c>
      <c r="D26">
        <f>data0!D26*K</f>
        <v>440.0000047802925</v>
      </c>
      <c r="E26">
        <f>data0!E26*K</f>
        <v>259.99999749809507</v>
      </c>
      <c r="F26">
        <f>data0!F26*K</f>
        <v>419.99999746084217</v>
      </c>
      <c r="G26">
        <f>data0!G26*K</f>
        <v>299.9999926060438</v>
      </c>
      <c r="H26">
        <f>data0!H26*K</f>
        <v>379.99998282194139</v>
      </c>
      <c r="I26">
        <f>data0!I26*K</f>
        <v>419.99999746084217</v>
      </c>
      <c r="J26">
        <f>data0!J26*K</f>
        <v>379.99998282194139</v>
      </c>
      <c r="K26">
        <f>data0!K26*K</f>
        <v>280.0000048175454</v>
      </c>
      <c r="L26">
        <f>data0!L26*K</f>
        <v>360.00001456439497</v>
      </c>
      <c r="M26">
        <f>data0!M26*K</f>
        <v>299.9999926060438</v>
      </c>
      <c r="N26">
        <f>data0!N26*K</f>
        <v>360.00001456439497</v>
      </c>
      <c r="O26">
        <f>data0!O26*K</f>
        <v>340.00000724494458</v>
      </c>
      <c r="P26">
        <f>data0!P26*K</f>
        <v>360.00001456439497</v>
      </c>
      <c r="Q26">
        <f>data0!Q26*K</f>
        <v>379.99998282194139</v>
      </c>
      <c r="R26">
        <f>data0!R26*K</f>
        <v>419.99999746084217</v>
      </c>
      <c r="S26">
        <f>data0!S26*K</f>
        <v>319.99999992549419</v>
      </c>
      <c r="T26">
        <f>data0!T26*K</f>
        <v>419.99999746084217</v>
      </c>
      <c r="U26">
        <f>data0!U26*K</f>
        <v>399.99999014139178</v>
      </c>
      <c r="V26">
        <f>data0!V26*K</f>
        <v>0</v>
      </c>
      <c r="W26">
        <f>data0!W26*K</f>
        <v>340.00000724494458</v>
      </c>
      <c r="X26">
        <f>data0!X26*K</f>
        <v>340.00000724494458</v>
      </c>
      <c r="Y26">
        <f>data0!Y26*K</f>
        <v>319.99999992549419</v>
      </c>
      <c r="Z26">
        <f>data0!Z26*K</f>
        <v>379.99998282194139</v>
      </c>
      <c r="AA26">
        <f>data0!AA26*K</f>
        <v>319.99999992549419</v>
      </c>
      <c r="AB26">
        <f>data0!AB26*K</f>
        <v>440.0000047802925</v>
      </c>
      <c r="AC26">
        <f>data0!AC26*K</f>
        <v>299.9999926060438</v>
      </c>
      <c r="AD26">
        <f>data0!AD26*K</f>
        <v>319.99999992549419</v>
      </c>
      <c r="AE26">
        <f>data0!AE26*K</f>
        <v>379.99998282194139</v>
      </c>
      <c r="AF26">
        <f>data0!AF26*K</f>
        <v>399.99999014139178</v>
      </c>
      <c r="AG26">
        <f>data0!AG26*K</f>
        <v>399.99999014139178</v>
      </c>
    </row>
    <row r="27" spans="1:33">
      <c r="A27">
        <f>data0!A27</f>
        <v>425</v>
      </c>
      <c r="B27">
        <f>data0!B27*K</f>
        <v>220.00000239014625</v>
      </c>
      <c r="C27">
        <f>data0!C27*K</f>
        <v>319.99999992549419</v>
      </c>
      <c r="D27">
        <f>data0!D27*K</f>
        <v>280.0000048175454</v>
      </c>
      <c r="E27">
        <f>data0!E27*K</f>
        <v>280.0000048175454</v>
      </c>
      <c r="F27">
        <f>data0!F27*K</f>
        <v>280.0000048175454</v>
      </c>
      <c r="G27">
        <f>data0!G27*K</f>
        <v>259.99999749809507</v>
      </c>
      <c r="H27">
        <f>data0!H27*K</f>
        <v>240.00000970959664</v>
      </c>
      <c r="I27">
        <f>data0!I27*K</f>
        <v>280.0000048175454</v>
      </c>
      <c r="J27">
        <f>data0!J27*K</f>
        <v>340.00000724494458</v>
      </c>
      <c r="K27">
        <f>data0!K27*K</f>
        <v>280.0000048175454</v>
      </c>
      <c r="L27">
        <f>data0!L27*K</f>
        <v>259.99999749809507</v>
      </c>
      <c r="M27">
        <f>data0!M27*K</f>
        <v>199.99999507069589</v>
      </c>
      <c r="N27">
        <f>data0!N27*K</f>
        <v>319.99999992549419</v>
      </c>
      <c r="O27">
        <f>data0!O27*K</f>
        <v>299.9999926060438</v>
      </c>
      <c r="P27">
        <f>data0!P27*K</f>
        <v>280.0000048175454</v>
      </c>
      <c r="Q27">
        <f>data0!Q27*K</f>
        <v>340.00000724494458</v>
      </c>
      <c r="R27">
        <f>data0!R27*K</f>
        <v>360.00001456439497</v>
      </c>
      <c r="S27">
        <f>data0!S27*K</f>
        <v>319.99999992549419</v>
      </c>
      <c r="T27">
        <f>data0!T27*K</f>
        <v>259.99999749809507</v>
      </c>
      <c r="U27">
        <f>data0!U27*K</f>
        <v>319.99999992549419</v>
      </c>
      <c r="V27">
        <f>data0!V27*K</f>
        <v>0</v>
      </c>
      <c r="W27">
        <f>data0!W27*K</f>
        <v>299.9999926060438</v>
      </c>
      <c r="X27">
        <f>data0!X27*K</f>
        <v>259.99999749809507</v>
      </c>
      <c r="Y27">
        <f>data0!Y27*K</f>
        <v>299.9999926060438</v>
      </c>
      <c r="Z27">
        <f>data0!Z27*K</f>
        <v>319.99999992549419</v>
      </c>
      <c r="AA27">
        <f>data0!AA27*K</f>
        <v>319.99999992549419</v>
      </c>
      <c r="AB27">
        <f>data0!AB27*K</f>
        <v>280.0000048175454</v>
      </c>
      <c r="AC27">
        <f>data0!AC27*K</f>
        <v>240.00000970959664</v>
      </c>
      <c r="AD27">
        <f>data0!AD27*K</f>
        <v>319.99999992549419</v>
      </c>
      <c r="AE27">
        <f>data0!AE27*K</f>
        <v>319.99999992549419</v>
      </c>
      <c r="AF27">
        <f>data0!AF27*K</f>
        <v>319.99999992549419</v>
      </c>
      <c r="AG27">
        <f>data0!AG27*K</f>
        <v>360.00001456439497</v>
      </c>
    </row>
    <row r="28" spans="1:33">
      <c r="A28">
        <f>data0!A28</f>
        <v>430</v>
      </c>
      <c r="B28">
        <f>data0!B28*K</f>
        <v>199.99999507069589</v>
      </c>
      <c r="C28">
        <f>data0!C28*K</f>
        <v>159.9999999627471</v>
      </c>
      <c r="D28">
        <f>data0!D28*K</f>
        <v>159.9999999627471</v>
      </c>
      <c r="E28">
        <f>data0!E28*K</f>
        <v>259.99999749809507</v>
      </c>
      <c r="F28">
        <f>data0!F28*K</f>
        <v>159.9999999627471</v>
      </c>
      <c r="G28">
        <f>data0!G28*K</f>
        <v>240.00000970959664</v>
      </c>
      <c r="H28">
        <f>data0!H28*K</f>
        <v>180.00000728219749</v>
      </c>
      <c r="I28">
        <f>data0!I28*K</f>
        <v>180.00000728219749</v>
      </c>
      <c r="J28">
        <f>data0!J28*K</f>
        <v>180.00000728219749</v>
      </c>
      <c r="K28">
        <f>data0!K28*K</f>
        <v>220.00000239014625</v>
      </c>
      <c r="L28">
        <f>data0!L28*K</f>
        <v>220.00000239014625</v>
      </c>
      <c r="M28">
        <f>data0!M28*K</f>
        <v>199.99999507069589</v>
      </c>
      <c r="N28">
        <f>data0!N28*K</f>
        <v>220.00000239014625</v>
      </c>
      <c r="O28">
        <f>data0!O28*K</f>
        <v>180.00000728219749</v>
      </c>
      <c r="P28">
        <f>data0!P28*K</f>
        <v>240.00000970959664</v>
      </c>
      <c r="Q28">
        <f>data0!Q28*K</f>
        <v>220.00000239014625</v>
      </c>
      <c r="R28">
        <f>data0!R28*K</f>
        <v>199.99999507069589</v>
      </c>
      <c r="S28">
        <f>data0!S28*K</f>
        <v>259.99999749809507</v>
      </c>
      <c r="T28">
        <f>data0!T28*K</f>
        <v>140.0000024087727</v>
      </c>
      <c r="U28">
        <f>data0!U28*K</f>
        <v>159.9999999627471</v>
      </c>
      <c r="V28">
        <f>data0!V28*K</f>
        <v>0</v>
      </c>
      <c r="W28">
        <f>data0!W28*K</f>
        <v>220.00000239014625</v>
      </c>
      <c r="X28">
        <f>data0!X28*K</f>
        <v>240.00000970959664</v>
      </c>
      <c r="Y28">
        <f>data0!Y28*K</f>
        <v>259.99999749809507</v>
      </c>
      <c r="Z28">
        <f>data0!Z28*K</f>
        <v>159.9999999627471</v>
      </c>
      <c r="AA28">
        <f>data0!AA28*K</f>
        <v>240.00000970959664</v>
      </c>
      <c r="AB28">
        <f>data0!AB28*K</f>
        <v>159.9999999627471</v>
      </c>
      <c r="AC28">
        <f>data0!AC28*K</f>
        <v>220.00000239014625</v>
      </c>
      <c r="AD28">
        <f>data0!AD28*K</f>
        <v>240.00000970959664</v>
      </c>
      <c r="AE28">
        <f>data0!AE28*K</f>
        <v>199.99999507069589</v>
      </c>
      <c r="AF28">
        <f>data0!AF28*K</f>
        <v>180.00000728219749</v>
      </c>
      <c r="AG28">
        <f>data0!AG28*K</f>
        <v>220.00000239014625</v>
      </c>
    </row>
    <row r="29" spans="1:33">
      <c r="A29">
        <f>data0!A29</f>
        <v>435</v>
      </c>
      <c r="B29">
        <f>data0!B29*K</f>
        <v>140.0000024087727</v>
      </c>
      <c r="C29">
        <f>data0!C29*K</f>
        <v>79.999999981373549</v>
      </c>
      <c r="D29">
        <f>data0!D29*K</f>
        <v>140.0000024087727</v>
      </c>
      <c r="E29">
        <f>data0!E29*K</f>
        <v>140.0000024087727</v>
      </c>
      <c r="F29">
        <f>data0!F29*K</f>
        <v>120.00000485479832</v>
      </c>
      <c r="G29">
        <f>data0!G29*K</f>
        <v>140.0000024087727</v>
      </c>
      <c r="H29">
        <f>data0!H29*K</f>
        <v>140.0000024087727</v>
      </c>
      <c r="I29">
        <f>data0!I29*K</f>
        <v>120.00000485479832</v>
      </c>
      <c r="J29">
        <f>data0!J29*K</f>
        <v>99.999997535347944</v>
      </c>
      <c r="K29">
        <f>data0!K29*K</f>
        <v>120.00000485479832</v>
      </c>
      <c r="L29">
        <f>data0!L29*K</f>
        <v>159.9999999627471</v>
      </c>
      <c r="M29">
        <f>data0!M29*K</f>
        <v>140.0000024087727</v>
      </c>
      <c r="N29">
        <f>data0!N29*K</f>
        <v>99.999997535347944</v>
      </c>
      <c r="O29">
        <f>data0!O29*K</f>
        <v>79.999999981373549</v>
      </c>
      <c r="P29">
        <f>data0!P29*K</f>
        <v>159.9999999627471</v>
      </c>
      <c r="Q29">
        <f>data0!Q29*K</f>
        <v>99.999997535347944</v>
      </c>
      <c r="R29">
        <f>data0!R29*K</f>
        <v>99.999997535347944</v>
      </c>
      <c r="S29">
        <f>data0!S29*K</f>
        <v>140.0000024087727</v>
      </c>
      <c r="T29">
        <f>data0!T29*K</f>
        <v>99.999997535347944</v>
      </c>
      <c r="U29">
        <f>data0!U29*K</f>
        <v>79.999999981373549</v>
      </c>
      <c r="V29">
        <f>data0!V29*K</f>
        <v>0</v>
      </c>
      <c r="W29">
        <f>data0!W29*K</f>
        <v>99.999997535347944</v>
      </c>
      <c r="X29">
        <f>data0!X29*K</f>
        <v>159.9999999627471</v>
      </c>
      <c r="Y29">
        <f>data0!Y29*K</f>
        <v>120.00000485479832</v>
      </c>
      <c r="Z29">
        <f>data0!Z29*K</f>
        <v>79.999999981373549</v>
      </c>
      <c r="AA29">
        <f>data0!AA29*K</f>
        <v>120.00000485479832</v>
      </c>
      <c r="AB29">
        <f>data0!AB29*K</f>
        <v>99.999997535347944</v>
      </c>
      <c r="AC29">
        <f>data0!AC29*K</f>
        <v>120.00000485479832</v>
      </c>
      <c r="AD29">
        <f>data0!AD29*K</f>
        <v>120.00000485479832</v>
      </c>
      <c r="AE29">
        <f>data0!AE29*K</f>
        <v>79.999999981373549</v>
      </c>
      <c r="AF29">
        <f>data0!AF29*K</f>
        <v>79.999999981373549</v>
      </c>
      <c r="AG29">
        <f>data0!AG29*K</f>
        <v>120.00000485479832</v>
      </c>
    </row>
    <row r="30" spans="1:33">
      <c r="A30">
        <f>data0!A30</f>
        <v>440</v>
      </c>
      <c r="B30">
        <f>data0!B30*K</f>
        <v>39.999999990686774</v>
      </c>
      <c r="C30">
        <f>data0!C30*K</f>
        <v>19.999999995343387</v>
      </c>
      <c r="D30">
        <f>data0!D30*K</f>
        <v>60.00000242739916</v>
      </c>
      <c r="E30">
        <f>data0!E30*K</f>
        <v>39.999999990686774</v>
      </c>
      <c r="F30">
        <f>data0!F30*K</f>
        <v>39.999999990686774</v>
      </c>
      <c r="G30">
        <f>data0!G30*K</f>
        <v>39.999999990686774</v>
      </c>
      <c r="H30">
        <f>data0!H30*K</f>
        <v>39.999999990686774</v>
      </c>
      <c r="I30">
        <f>data0!I30*K</f>
        <v>39.999999990686774</v>
      </c>
      <c r="J30">
        <f>data0!J30*K</f>
        <v>39.999999990686774</v>
      </c>
      <c r="K30">
        <f>data0!K30*K</f>
        <v>19.999999995343387</v>
      </c>
      <c r="L30">
        <f>data0!L30*K</f>
        <v>39.999999990686774</v>
      </c>
      <c r="M30">
        <f>data0!M30*K</f>
        <v>39.999999990686774</v>
      </c>
      <c r="N30">
        <f>data0!N30*K</f>
        <v>19.999999995343387</v>
      </c>
      <c r="O30">
        <f>data0!O30*K</f>
        <v>19.999999995343387</v>
      </c>
      <c r="P30">
        <f>data0!P30*K</f>
        <v>39.999999990686774</v>
      </c>
      <c r="Q30">
        <f>data0!Q30*K</f>
        <v>39.999999990686774</v>
      </c>
      <c r="R30">
        <f>data0!R30*K</f>
        <v>39.999999990686774</v>
      </c>
      <c r="S30">
        <f>data0!S30*K</f>
        <v>39.999999990686774</v>
      </c>
      <c r="T30">
        <f>data0!T30*K</f>
        <v>19.999999995343387</v>
      </c>
      <c r="U30">
        <f>data0!U30*K</f>
        <v>19.999999995343387</v>
      </c>
      <c r="V30">
        <f>data0!V30*K</f>
        <v>0</v>
      </c>
      <c r="W30">
        <f>data0!W30*K</f>
        <v>19.999999995343387</v>
      </c>
      <c r="X30">
        <f>data0!X30*K</f>
        <v>39.999999990686774</v>
      </c>
      <c r="Y30">
        <f>data0!Y30*K</f>
        <v>19.999999995343387</v>
      </c>
      <c r="Z30">
        <f>data0!Z30*K</f>
        <v>19.999999995343387</v>
      </c>
      <c r="AA30">
        <f>data0!AA30*K</f>
        <v>19.999999995343387</v>
      </c>
      <c r="AB30">
        <f>data0!AB30*K</f>
        <v>19.999999995343387</v>
      </c>
      <c r="AC30">
        <f>data0!AC30*K</f>
        <v>19.999999995343387</v>
      </c>
      <c r="AD30">
        <f>data0!AD30*K</f>
        <v>19.999999995343387</v>
      </c>
      <c r="AE30">
        <f>data0!AE30*K</f>
        <v>19.999999995343387</v>
      </c>
      <c r="AF30">
        <f>data0!AF30*K</f>
        <v>19.999999995343387</v>
      </c>
      <c r="AG30">
        <f>data0!AG30*K</f>
        <v>39.999999990686774</v>
      </c>
    </row>
    <row r="31" spans="1:33">
      <c r="A31">
        <f>data0!A31</f>
        <v>445</v>
      </c>
      <c r="B31">
        <f>data0!B31*K</f>
        <v>0</v>
      </c>
      <c r="C31">
        <f>data0!C31*K</f>
        <v>19.999999995343387</v>
      </c>
      <c r="D31">
        <f>data0!D31*K</f>
        <v>19.999999995343387</v>
      </c>
      <c r="E31">
        <f>data0!E31*K</f>
        <v>19.999999995343387</v>
      </c>
      <c r="F31">
        <f>data0!F31*K</f>
        <v>19.999999995343387</v>
      </c>
      <c r="G31">
        <f>data0!G31*K</f>
        <v>19.999999995343387</v>
      </c>
      <c r="H31">
        <f>data0!H31*K</f>
        <v>0</v>
      </c>
      <c r="I31">
        <f>data0!I31*K</f>
        <v>0</v>
      </c>
      <c r="J31">
        <f>data0!J31*K</f>
        <v>19.999999995343387</v>
      </c>
      <c r="K31">
        <f>data0!K31*K</f>
        <v>0</v>
      </c>
      <c r="L31">
        <f>data0!L31*K</f>
        <v>19.999999995343387</v>
      </c>
      <c r="M31">
        <f>data0!M31*K</f>
        <v>19.999999995343387</v>
      </c>
      <c r="N31">
        <f>data0!N31*K</f>
        <v>19.999999995343387</v>
      </c>
      <c r="O31">
        <f>data0!O31*K</f>
        <v>19.999999995343387</v>
      </c>
      <c r="P31">
        <f>data0!P31*K</f>
        <v>0</v>
      </c>
      <c r="Q31">
        <f>data0!Q31*K</f>
        <v>19.999999995343387</v>
      </c>
      <c r="R31">
        <f>data0!R31*K</f>
        <v>19.999999995343387</v>
      </c>
      <c r="S31">
        <f>data0!S31*K</f>
        <v>0</v>
      </c>
      <c r="T31">
        <f>data0!T31*K</f>
        <v>0</v>
      </c>
      <c r="U31">
        <f>data0!U31*K</f>
        <v>0</v>
      </c>
      <c r="V31">
        <f>data0!V31*K</f>
        <v>0</v>
      </c>
      <c r="W31">
        <f>data0!W31*K</f>
        <v>0</v>
      </c>
      <c r="X31">
        <f>data0!X31*K</f>
        <v>19.999999995343387</v>
      </c>
      <c r="Y31">
        <f>data0!Y31*K</f>
        <v>19.999999995343387</v>
      </c>
      <c r="Z31">
        <f>data0!Z31*K</f>
        <v>19.999999995343387</v>
      </c>
      <c r="AA31">
        <f>data0!AA31*K</f>
        <v>0</v>
      </c>
      <c r="AB31">
        <f>data0!AB31*K</f>
        <v>0</v>
      </c>
      <c r="AC31">
        <f>data0!AC31*K</f>
        <v>0</v>
      </c>
      <c r="AD31">
        <f>data0!AD31*K</f>
        <v>19.999999995343387</v>
      </c>
      <c r="AE31">
        <f>data0!AE31*K</f>
        <v>0</v>
      </c>
      <c r="AF31">
        <f>data0!AF31*K</f>
        <v>0</v>
      </c>
      <c r="AG31">
        <f>data0!AG31*K</f>
        <v>19.999999995343387</v>
      </c>
    </row>
    <row r="32" spans="1:33">
      <c r="A32">
        <f>data0!A32</f>
        <v>450</v>
      </c>
      <c r="B32">
        <f>data0!B32*K</f>
        <v>0</v>
      </c>
      <c r="C32">
        <f>data0!C32*K</f>
        <v>19.999999995343387</v>
      </c>
      <c r="D32">
        <f>data0!D32*K</f>
        <v>19.999999995343387</v>
      </c>
      <c r="E32">
        <f>data0!E32*K</f>
        <v>19.999999995343387</v>
      </c>
      <c r="F32">
        <f>data0!F32*K</f>
        <v>19.999999995343387</v>
      </c>
      <c r="G32">
        <f>data0!G32*K</f>
        <v>19.999999995343387</v>
      </c>
      <c r="H32">
        <f>data0!H32*K</f>
        <v>0</v>
      </c>
      <c r="I32">
        <f>data0!I32*K</f>
        <v>0</v>
      </c>
      <c r="J32">
        <f>data0!J32*K</f>
        <v>19.999999995343387</v>
      </c>
      <c r="K32">
        <f>data0!K32*K</f>
        <v>0</v>
      </c>
      <c r="L32">
        <f>data0!L32*K</f>
        <v>19.999999995343387</v>
      </c>
      <c r="M32">
        <f>data0!M32*K</f>
        <v>19.999999995343387</v>
      </c>
      <c r="N32">
        <f>data0!N32*K</f>
        <v>19.999999995343387</v>
      </c>
      <c r="O32">
        <f>data0!O32*K</f>
        <v>19.999999995343387</v>
      </c>
      <c r="P32">
        <f>data0!P32*K</f>
        <v>0</v>
      </c>
      <c r="Q32">
        <f>data0!Q32*K</f>
        <v>19.999999995343387</v>
      </c>
      <c r="R32">
        <f>data0!R32*K</f>
        <v>19.999999995343387</v>
      </c>
      <c r="S32">
        <f>data0!S32*K</f>
        <v>0</v>
      </c>
      <c r="T32">
        <f>data0!T32*K</f>
        <v>0</v>
      </c>
      <c r="U32">
        <f>data0!U32*K</f>
        <v>0</v>
      </c>
      <c r="V32">
        <f>data0!V32*K</f>
        <v>0</v>
      </c>
      <c r="W32">
        <f>data0!W32*K</f>
        <v>0</v>
      </c>
      <c r="X32">
        <f>data0!X32*K</f>
        <v>19.999999995343387</v>
      </c>
      <c r="Y32">
        <f>data0!Y32*K</f>
        <v>19.999999995343387</v>
      </c>
      <c r="Z32">
        <f>data0!Z32*K</f>
        <v>19.999999995343387</v>
      </c>
      <c r="AA32">
        <f>data0!AA32*K</f>
        <v>0</v>
      </c>
      <c r="AB32">
        <f>data0!AB32*K</f>
        <v>0</v>
      </c>
      <c r="AC32">
        <f>data0!AC32*K</f>
        <v>0</v>
      </c>
      <c r="AD32">
        <f>data0!AD32*K</f>
        <v>19.999999995343387</v>
      </c>
      <c r="AE32">
        <f>data0!AE32*K</f>
        <v>0</v>
      </c>
      <c r="AF32">
        <f>data0!AF32*K</f>
        <v>0</v>
      </c>
      <c r="AG32">
        <f>data0!AG32*K</f>
        <v>19.999999995343387</v>
      </c>
    </row>
    <row r="33" spans="1:33">
      <c r="A33">
        <f>data0!A33</f>
        <v>455</v>
      </c>
      <c r="B33">
        <f>data0!B33*K</f>
        <v>0</v>
      </c>
      <c r="C33">
        <f>data0!C33*K</f>
        <v>19.999999995343387</v>
      </c>
      <c r="D33">
        <f>data0!D33*K</f>
        <v>19.999999995343387</v>
      </c>
      <c r="E33">
        <f>data0!E33*K</f>
        <v>19.999999995343387</v>
      </c>
      <c r="F33">
        <f>data0!F33*K</f>
        <v>19.999999995343387</v>
      </c>
      <c r="G33">
        <f>data0!G33*K</f>
        <v>19.999999995343387</v>
      </c>
      <c r="H33">
        <f>data0!H33*K</f>
        <v>0</v>
      </c>
      <c r="I33">
        <f>data0!I33*K</f>
        <v>0</v>
      </c>
      <c r="J33">
        <f>data0!J33*K</f>
        <v>19.999999995343387</v>
      </c>
      <c r="K33">
        <f>data0!K33*K</f>
        <v>0</v>
      </c>
      <c r="L33">
        <f>data0!L33*K</f>
        <v>19.999999995343387</v>
      </c>
      <c r="M33">
        <f>data0!M33*K</f>
        <v>19.999999995343387</v>
      </c>
      <c r="N33">
        <f>data0!N33*K</f>
        <v>19.999999995343387</v>
      </c>
      <c r="O33">
        <f>data0!O33*K</f>
        <v>19.999999995343387</v>
      </c>
      <c r="P33">
        <f>data0!P33*K</f>
        <v>0</v>
      </c>
      <c r="Q33">
        <f>data0!Q33*K</f>
        <v>19.999999995343387</v>
      </c>
      <c r="R33">
        <f>data0!R33*K</f>
        <v>19.999999995343387</v>
      </c>
      <c r="S33">
        <f>data0!S33*K</f>
        <v>0</v>
      </c>
      <c r="T33">
        <f>data0!T33*K</f>
        <v>0</v>
      </c>
      <c r="U33">
        <f>data0!U33*K</f>
        <v>0</v>
      </c>
      <c r="V33">
        <f>data0!V33*K</f>
        <v>0</v>
      </c>
      <c r="W33">
        <f>data0!W33*K</f>
        <v>0</v>
      </c>
      <c r="X33">
        <f>data0!X33*K</f>
        <v>19.999999995343387</v>
      </c>
      <c r="Y33">
        <f>data0!Y33*K</f>
        <v>19.999999995343387</v>
      </c>
      <c r="Z33">
        <f>data0!Z33*K</f>
        <v>19.999999995343387</v>
      </c>
      <c r="AA33">
        <f>data0!AA33*K</f>
        <v>0</v>
      </c>
      <c r="AB33">
        <f>data0!AB33*K</f>
        <v>0</v>
      </c>
      <c r="AC33">
        <f>data0!AC33*K</f>
        <v>0</v>
      </c>
      <c r="AD33">
        <f>data0!AD33*K</f>
        <v>19.999999995343387</v>
      </c>
      <c r="AE33">
        <f>data0!AE33*K</f>
        <v>0</v>
      </c>
      <c r="AF33">
        <f>data0!AF33*K</f>
        <v>0</v>
      </c>
      <c r="AG33">
        <f>data0!AG33*K</f>
        <v>19.999999995343387</v>
      </c>
    </row>
    <row r="34" spans="1:33">
      <c r="A34">
        <f>data0!A34</f>
        <v>460</v>
      </c>
      <c r="B34">
        <f>data0!B34*K</f>
        <v>0</v>
      </c>
      <c r="C34">
        <f>data0!C34*K</f>
        <v>19.999999995343387</v>
      </c>
      <c r="D34">
        <f>data0!D34*K</f>
        <v>19.999999995343387</v>
      </c>
      <c r="E34">
        <f>data0!E34*K</f>
        <v>19.999999995343387</v>
      </c>
      <c r="F34">
        <f>data0!F34*K</f>
        <v>19.999999995343387</v>
      </c>
      <c r="G34">
        <f>data0!G34*K</f>
        <v>19.999999995343387</v>
      </c>
      <c r="H34">
        <f>data0!H34*K</f>
        <v>0</v>
      </c>
      <c r="I34">
        <f>data0!I34*K</f>
        <v>0</v>
      </c>
      <c r="J34">
        <f>data0!J34*K</f>
        <v>19.999999995343387</v>
      </c>
      <c r="K34">
        <f>data0!K34*K</f>
        <v>0</v>
      </c>
      <c r="L34">
        <f>data0!L34*K</f>
        <v>19.999999995343387</v>
      </c>
      <c r="M34">
        <f>data0!M34*K</f>
        <v>19.999999995343387</v>
      </c>
      <c r="N34">
        <f>data0!N34*K</f>
        <v>19.999999995343387</v>
      </c>
      <c r="O34">
        <f>data0!O34*K</f>
        <v>19.999999995343387</v>
      </c>
      <c r="P34">
        <f>data0!P34*K</f>
        <v>0</v>
      </c>
      <c r="Q34">
        <f>data0!Q34*K</f>
        <v>19.999999995343387</v>
      </c>
      <c r="R34">
        <f>data0!R34*K</f>
        <v>19.999999995343387</v>
      </c>
      <c r="S34">
        <f>data0!S34*K</f>
        <v>0</v>
      </c>
      <c r="T34">
        <f>data0!T34*K</f>
        <v>0</v>
      </c>
      <c r="U34">
        <f>data0!U34*K</f>
        <v>0</v>
      </c>
      <c r="V34">
        <f>data0!V34*K</f>
        <v>0</v>
      </c>
      <c r="W34">
        <f>data0!W34*K</f>
        <v>0</v>
      </c>
      <c r="X34">
        <f>data0!X34*K</f>
        <v>19.999999995343387</v>
      </c>
      <c r="Y34">
        <f>data0!Y34*K</f>
        <v>19.999999995343387</v>
      </c>
      <c r="Z34">
        <f>data0!Z34*K</f>
        <v>19.999999995343387</v>
      </c>
      <c r="AA34">
        <f>data0!AA34*K</f>
        <v>0</v>
      </c>
      <c r="AB34">
        <f>data0!AB34*K</f>
        <v>0</v>
      </c>
      <c r="AC34">
        <f>data0!AC34*K</f>
        <v>0</v>
      </c>
      <c r="AD34">
        <f>data0!AD34*K</f>
        <v>19.999999995343387</v>
      </c>
      <c r="AE34">
        <f>data0!AE34*K</f>
        <v>0</v>
      </c>
      <c r="AF34">
        <f>data0!AF34*K</f>
        <v>0</v>
      </c>
      <c r="AG34">
        <f>data0!AG34*K</f>
        <v>19.999999995343387</v>
      </c>
    </row>
    <row r="35" spans="1:33">
      <c r="A35">
        <f>data0!A35</f>
        <v>465</v>
      </c>
      <c r="B35">
        <f>data0!B35*K</f>
        <v>0</v>
      </c>
      <c r="C35">
        <f>data0!C35*K</f>
        <v>19.999999995343387</v>
      </c>
      <c r="D35">
        <f>data0!D35*K</f>
        <v>19.999999995343387</v>
      </c>
      <c r="E35">
        <f>data0!E35*K</f>
        <v>19.999999995343387</v>
      </c>
      <c r="F35">
        <f>data0!F35*K</f>
        <v>19.999999995343387</v>
      </c>
      <c r="G35">
        <f>data0!G35*K</f>
        <v>19.999999995343387</v>
      </c>
      <c r="H35">
        <f>data0!H35*K</f>
        <v>0</v>
      </c>
      <c r="I35">
        <f>data0!I35*K</f>
        <v>0</v>
      </c>
      <c r="J35">
        <f>data0!J35*K</f>
        <v>19.999999995343387</v>
      </c>
      <c r="K35">
        <f>data0!K35*K</f>
        <v>0</v>
      </c>
      <c r="L35">
        <f>data0!L35*K</f>
        <v>19.999999995343387</v>
      </c>
      <c r="M35">
        <f>data0!M35*K</f>
        <v>19.999999995343387</v>
      </c>
      <c r="N35">
        <f>data0!N35*K</f>
        <v>19.999999995343387</v>
      </c>
      <c r="O35">
        <f>data0!O35*K</f>
        <v>19.999999995343387</v>
      </c>
      <c r="P35">
        <f>data0!P35*K</f>
        <v>0</v>
      </c>
      <c r="Q35">
        <f>data0!Q35*K</f>
        <v>19.999999995343387</v>
      </c>
      <c r="R35">
        <f>data0!R35*K</f>
        <v>19.999999995343387</v>
      </c>
      <c r="S35">
        <f>data0!S35*K</f>
        <v>0</v>
      </c>
      <c r="T35">
        <f>data0!T35*K</f>
        <v>0</v>
      </c>
      <c r="U35">
        <f>data0!U35*K</f>
        <v>0</v>
      </c>
      <c r="V35">
        <f>data0!V35*K</f>
        <v>0</v>
      </c>
      <c r="W35">
        <f>data0!W35*K</f>
        <v>0</v>
      </c>
      <c r="X35">
        <f>data0!X35*K</f>
        <v>19.999999995343387</v>
      </c>
      <c r="Y35">
        <f>data0!Y35*K</f>
        <v>19.999999995343387</v>
      </c>
      <c r="Z35">
        <f>data0!Z35*K</f>
        <v>19.999999995343387</v>
      </c>
      <c r="AA35">
        <f>data0!AA35*K</f>
        <v>0</v>
      </c>
      <c r="AB35">
        <f>data0!AB35*K</f>
        <v>0</v>
      </c>
      <c r="AC35">
        <f>data0!AC35*K</f>
        <v>0</v>
      </c>
      <c r="AD35">
        <f>data0!AD35*K</f>
        <v>19.999999995343387</v>
      </c>
      <c r="AE35">
        <f>data0!AE35*K</f>
        <v>0</v>
      </c>
      <c r="AF35">
        <f>data0!AF35*K</f>
        <v>0</v>
      </c>
      <c r="AG35">
        <f>data0!AG35*K</f>
        <v>19.999999995343387</v>
      </c>
    </row>
    <row r="36" spans="1:33">
      <c r="A36">
        <f>data0!A36</f>
        <v>470</v>
      </c>
      <c r="B36">
        <f>data0!B36*K</f>
        <v>0</v>
      </c>
      <c r="C36">
        <f>data0!C36*K</f>
        <v>19.999999995343387</v>
      </c>
      <c r="D36">
        <f>data0!D36*K</f>
        <v>19.999999995343387</v>
      </c>
      <c r="E36">
        <f>data0!E36*K</f>
        <v>19.999999995343387</v>
      </c>
      <c r="F36">
        <f>data0!F36*K</f>
        <v>19.999999995343387</v>
      </c>
      <c r="G36">
        <f>data0!G36*K</f>
        <v>19.999999995343387</v>
      </c>
      <c r="H36">
        <f>data0!H36*K</f>
        <v>0</v>
      </c>
      <c r="I36">
        <f>data0!I36*K</f>
        <v>0</v>
      </c>
      <c r="J36">
        <f>data0!J36*K</f>
        <v>19.999999995343387</v>
      </c>
      <c r="K36">
        <f>data0!K36*K</f>
        <v>0</v>
      </c>
      <c r="L36">
        <f>data0!L36*K</f>
        <v>19.999999995343387</v>
      </c>
      <c r="M36">
        <f>data0!M36*K</f>
        <v>19.999999995343387</v>
      </c>
      <c r="N36">
        <f>data0!N36*K</f>
        <v>19.999999995343387</v>
      </c>
      <c r="O36">
        <f>data0!O36*K</f>
        <v>19.999999995343387</v>
      </c>
      <c r="P36">
        <f>data0!P36*K</f>
        <v>0</v>
      </c>
      <c r="Q36">
        <f>data0!Q36*K</f>
        <v>19.999999995343387</v>
      </c>
      <c r="R36">
        <f>data0!R36*K</f>
        <v>19.999999995343387</v>
      </c>
      <c r="S36">
        <f>data0!S36*K</f>
        <v>0</v>
      </c>
      <c r="T36">
        <f>data0!T36*K</f>
        <v>0</v>
      </c>
      <c r="U36">
        <f>data0!U36*K</f>
        <v>0</v>
      </c>
      <c r="V36">
        <f>data0!V36*K</f>
        <v>0</v>
      </c>
      <c r="W36">
        <f>data0!W36*K</f>
        <v>0</v>
      </c>
      <c r="X36">
        <f>data0!X36*K</f>
        <v>19.999999995343387</v>
      </c>
      <c r="Y36">
        <f>data0!Y36*K</f>
        <v>19.999999995343387</v>
      </c>
      <c r="Z36">
        <f>data0!Z36*K</f>
        <v>19.999999995343387</v>
      </c>
      <c r="AA36">
        <f>data0!AA36*K</f>
        <v>0</v>
      </c>
      <c r="AB36">
        <f>data0!AB36*K</f>
        <v>0</v>
      </c>
      <c r="AC36">
        <f>data0!AC36*K</f>
        <v>0</v>
      </c>
      <c r="AD36">
        <f>data0!AD36*K</f>
        <v>19.999999995343387</v>
      </c>
      <c r="AE36">
        <f>data0!AE36*K</f>
        <v>0</v>
      </c>
      <c r="AF36">
        <f>data0!AF36*K</f>
        <v>0</v>
      </c>
      <c r="AG36">
        <f>data0!AG36*K</f>
        <v>19.999999995343387</v>
      </c>
    </row>
    <row r="37" spans="1:33">
      <c r="A37">
        <f>data0!A37</f>
        <v>475</v>
      </c>
      <c r="B37">
        <f>data0!B37*K</f>
        <v>0</v>
      </c>
      <c r="C37">
        <f>data0!C37*K</f>
        <v>19.999999995343387</v>
      </c>
      <c r="D37">
        <f>data0!D37*K</f>
        <v>19.999999995343387</v>
      </c>
      <c r="E37">
        <f>data0!E37*K</f>
        <v>19.999999995343387</v>
      </c>
      <c r="F37">
        <f>data0!F37*K</f>
        <v>19.999999995343387</v>
      </c>
      <c r="G37">
        <f>data0!G37*K</f>
        <v>19.999999995343387</v>
      </c>
      <c r="H37">
        <f>data0!H37*K</f>
        <v>0</v>
      </c>
      <c r="I37">
        <f>data0!I37*K</f>
        <v>0</v>
      </c>
      <c r="J37">
        <f>data0!J37*K</f>
        <v>19.999999995343387</v>
      </c>
      <c r="K37">
        <f>data0!K37*K</f>
        <v>0</v>
      </c>
      <c r="L37">
        <f>data0!L37*K</f>
        <v>19.999999995343387</v>
      </c>
      <c r="M37">
        <f>data0!M37*K</f>
        <v>19.999999995343387</v>
      </c>
      <c r="N37">
        <f>data0!N37*K</f>
        <v>19.999999995343387</v>
      </c>
      <c r="O37">
        <f>data0!O37*K</f>
        <v>19.999999995343387</v>
      </c>
      <c r="P37">
        <f>data0!P37*K</f>
        <v>0</v>
      </c>
      <c r="Q37">
        <f>data0!Q37*K</f>
        <v>19.999999995343387</v>
      </c>
      <c r="R37">
        <f>data0!R37*K</f>
        <v>19.999999995343387</v>
      </c>
      <c r="S37">
        <f>data0!S37*K</f>
        <v>0</v>
      </c>
      <c r="T37">
        <f>data0!T37*K</f>
        <v>0</v>
      </c>
      <c r="U37">
        <f>data0!U37*K</f>
        <v>0</v>
      </c>
      <c r="V37">
        <f>data0!V37*K</f>
        <v>0</v>
      </c>
      <c r="W37">
        <f>data0!W37*K</f>
        <v>0</v>
      </c>
      <c r="X37">
        <f>data0!X37*K</f>
        <v>19.999999995343387</v>
      </c>
      <c r="Y37">
        <f>data0!Y37*K</f>
        <v>19.999999995343387</v>
      </c>
      <c r="Z37">
        <f>data0!Z37*K</f>
        <v>19.999999995343387</v>
      </c>
      <c r="AA37">
        <f>data0!AA37*K</f>
        <v>0</v>
      </c>
      <c r="AB37">
        <f>data0!AB37*K</f>
        <v>0</v>
      </c>
      <c r="AC37">
        <f>data0!AC37*K</f>
        <v>0</v>
      </c>
      <c r="AD37">
        <f>data0!AD37*K</f>
        <v>19.999999995343387</v>
      </c>
      <c r="AE37">
        <f>data0!AE37*K</f>
        <v>0</v>
      </c>
      <c r="AF37">
        <f>data0!AF37*K</f>
        <v>0</v>
      </c>
      <c r="AG37">
        <f>data0!AG37*K</f>
        <v>19.999999995343387</v>
      </c>
    </row>
    <row r="38" spans="1:33">
      <c r="A38">
        <f>data0!A38</f>
        <v>480</v>
      </c>
      <c r="B38">
        <f>data0!B38*K</f>
        <v>0</v>
      </c>
      <c r="C38">
        <f>data0!C38*K</f>
        <v>19.999999995343387</v>
      </c>
      <c r="D38">
        <f>data0!D38*K</f>
        <v>19.999999995343387</v>
      </c>
      <c r="E38">
        <f>data0!E38*K</f>
        <v>19.999999995343387</v>
      </c>
      <c r="F38">
        <f>data0!F38*K</f>
        <v>19.999999995343387</v>
      </c>
      <c r="G38">
        <f>data0!G38*K</f>
        <v>19.999999995343387</v>
      </c>
      <c r="H38">
        <f>data0!H38*K</f>
        <v>0</v>
      </c>
      <c r="I38">
        <f>data0!I38*K</f>
        <v>0</v>
      </c>
      <c r="J38">
        <f>data0!J38*K</f>
        <v>0</v>
      </c>
      <c r="K38">
        <f>data0!K38*K</f>
        <v>0</v>
      </c>
      <c r="L38">
        <f>data0!L38*K</f>
        <v>19.999999995343387</v>
      </c>
      <c r="M38">
        <f>data0!M38*K</f>
        <v>19.999999995343387</v>
      </c>
      <c r="N38">
        <f>data0!N38*K</f>
        <v>19.999999995343387</v>
      </c>
      <c r="O38">
        <f>data0!O38*K</f>
        <v>19.999999995343387</v>
      </c>
      <c r="P38">
        <f>data0!P38*K</f>
        <v>0</v>
      </c>
      <c r="Q38">
        <f>data0!Q38*K</f>
        <v>19.999999995343387</v>
      </c>
      <c r="R38">
        <f>data0!R38*K</f>
        <v>19.999999995343387</v>
      </c>
      <c r="S38">
        <f>data0!S38*K</f>
        <v>0</v>
      </c>
      <c r="T38">
        <f>data0!T38*K</f>
        <v>0</v>
      </c>
      <c r="U38">
        <f>data0!U38*K</f>
        <v>0</v>
      </c>
      <c r="V38">
        <f>data0!V38*K</f>
        <v>0</v>
      </c>
      <c r="W38">
        <f>data0!W38*K</f>
        <v>0</v>
      </c>
      <c r="X38">
        <f>data0!X38*K</f>
        <v>19.999999995343387</v>
      </c>
      <c r="Y38">
        <f>data0!Y38*K</f>
        <v>19.999999995343387</v>
      </c>
      <c r="Z38">
        <f>data0!Z38*K</f>
        <v>19.999999995343387</v>
      </c>
      <c r="AA38">
        <f>data0!AA38*K</f>
        <v>0</v>
      </c>
      <c r="AB38">
        <f>data0!AB38*K</f>
        <v>0</v>
      </c>
      <c r="AC38">
        <f>data0!AC38*K</f>
        <v>0</v>
      </c>
      <c r="AD38">
        <f>data0!AD38*K</f>
        <v>19.999999995343387</v>
      </c>
      <c r="AE38">
        <f>data0!AE38*K</f>
        <v>0</v>
      </c>
      <c r="AF38">
        <f>data0!AF38*K</f>
        <v>0</v>
      </c>
      <c r="AG38">
        <f>data0!AG38*K</f>
        <v>19.999999995343387</v>
      </c>
    </row>
    <row r="39" spans="1:33">
      <c r="A39">
        <f>data0!A39</f>
        <v>485</v>
      </c>
      <c r="B39">
        <f>data0!B39*K</f>
        <v>0</v>
      </c>
      <c r="C39">
        <f>data0!C39*K</f>
        <v>19.999999995343387</v>
      </c>
      <c r="D39">
        <f>data0!D39*K</f>
        <v>19.999999995343387</v>
      </c>
      <c r="E39">
        <f>data0!E39*K</f>
        <v>19.999999995343387</v>
      </c>
      <c r="F39">
        <f>data0!F39*K</f>
        <v>19.999999995343387</v>
      </c>
      <c r="G39">
        <f>data0!G39*K</f>
        <v>19.999999995343387</v>
      </c>
      <c r="H39">
        <f>data0!H39*K</f>
        <v>0</v>
      </c>
      <c r="I39">
        <f>data0!I39*K</f>
        <v>0</v>
      </c>
      <c r="J39">
        <f>data0!J39*K</f>
        <v>19.999999995343387</v>
      </c>
      <c r="K39">
        <f>data0!K39*K</f>
        <v>0</v>
      </c>
      <c r="L39">
        <f>data0!L39*K</f>
        <v>19.999999995343387</v>
      </c>
      <c r="M39">
        <f>data0!M39*K</f>
        <v>19.999999995343387</v>
      </c>
      <c r="N39">
        <f>data0!N39*K</f>
        <v>19.999999995343387</v>
      </c>
      <c r="O39">
        <f>data0!O39*K</f>
        <v>19.999999995343387</v>
      </c>
      <c r="P39">
        <f>data0!P39*K</f>
        <v>0</v>
      </c>
      <c r="Q39">
        <f>data0!Q39*K</f>
        <v>19.999999995343387</v>
      </c>
      <c r="R39">
        <f>data0!R39*K</f>
        <v>19.999999995343387</v>
      </c>
      <c r="S39">
        <f>data0!S39*K</f>
        <v>0</v>
      </c>
      <c r="T39">
        <f>data0!T39*K</f>
        <v>0</v>
      </c>
      <c r="U39">
        <f>data0!U39*K</f>
        <v>0</v>
      </c>
      <c r="V39">
        <f>data0!V39*K</f>
        <v>0</v>
      </c>
      <c r="W39">
        <f>data0!W39*K</f>
        <v>0</v>
      </c>
      <c r="X39">
        <f>data0!X39*K</f>
        <v>19.999999995343387</v>
      </c>
      <c r="Y39">
        <f>data0!Y39*K</f>
        <v>19.999999995343387</v>
      </c>
      <c r="Z39">
        <f>data0!Z39*K</f>
        <v>19.999999995343387</v>
      </c>
      <c r="AA39">
        <f>data0!AA39*K</f>
        <v>0</v>
      </c>
      <c r="AB39">
        <f>data0!AB39*K</f>
        <v>0</v>
      </c>
      <c r="AC39">
        <f>data0!AC39*K</f>
        <v>0</v>
      </c>
      <c r="AD39">
        <f>data0!AD39*K</f>
        <v>19.999999995343387</v>
      </c>
      <c r="AE39">
        <f>data0!AE39*K</f>
        <v>0</v>
      </c>
      <c r="AF39">
        <f>data0!AF39*K</f>
        <v>0</v>
      </c>
      <c r="AG39">
        <f>data0!AG39*K</f>
        <v>19.999999995343387</v>
      </c>
    </row>
    <row r="40" spans="1:33">
      <c r="A40">
        <f>data0!A40</f>
        <v>490</v>
      </c>
      <c r="B40">
        <f>data0!B40*K</f>
        <v>0</v>
      </c>
      <c r="C40">
        <f>data0!C40*K</f>
        <v>19.999999995343387</v>
      </c>
      <c r="D40">
        <f>data0!D40*K</f>
        <v>19.999999995343387</v>
      </c>
      <c r="E40">
        <f>data0!E40*K</f>
        <v>19.999999995343387</v>
      </c>
      <c r="F40">
        <f>data0!F40*K</f>
        <v>19.999999995343387</v>
      </c>
      <c r="G40">
        <f>data0!G40*K</f>
        <v>19.999999995343387</v>
      </c>
      <c r="H40">
        <f>data0!H40*K</f>
        <v>0</v>
      </c>
      <c r="I40">
        <f>data0!I40*K</f>
        <v>0</v>
      </c>
      <c r="J40">
        <f>data0!J40*K</f>
        <v>19.999999995343387</v>
      </c>
      <c r="K40">
        <f>data0!K40*K</f>
        <v>0</v>
      </c>
      <c r="L40">
        <f>data0!L40*K</f>
        <v>19.999999995343387</v>
      </c>
      <c r="M40">
        <f>data0!M40*K</f>
        <v>19.999999995343387</v>
      </c>
      <c r="N40">
        <f>data0!N40*K</f>
        <v>19.999999995343387</v>
      </c>
      <c r="O40">
        <f>data0!O40*K</f>
        <v>19.999999995343387</v>
      </c>
      <c r="P40">
        <f>data0!P40*K</f>
        <v>0</v>
      </c>
      <c r="Q40">
        <f>data0!Q40*K</f>
        <v>19.999999995343387</v>
      </c>
      <c r="R40">
        <f>data0!R40*K</f>
        <v>19.999999995343387</v>
      </c>
      <c r="S40">
        <f>data0!S40*K</f>
        <v>0</v>
      </c>
      <c r="T40">
        <f>data0!T40*K</f>
        <v>0</v>
      </c>
      <c r="U40">
        <f>data0!U40*K</f>
        <v>0</v>
      </c>
      <c r="V40">
        <f>data0!V40*K</f>
        <v>0</v>
      </c>
      <c r="W40">
        <f>data0!W40*K</f>
        <v>0</v>
      </c>
      <c r="X40">
        <f>data0!X40*K</f>
        <v>19.999999995343387</v>
      </c>
      <c r="Y40">
        <f>data0!Y40*K</f>
        <v>19.999999995343387</v>
      </c>
      <c r="Z40">
        <f>data0!Z40*K</f>
        <v>19.999999995343387</v>
      </c>
      <c r="AA40">
        <f>data0!AA40*K</f>
        <v>0</v>
      </c>
      <c r="AB40">
        <f>data0!AB40*K</f>
        <v>0</v>
      </c>
      <c r="AC40">
        <f>data0!AC40*K</f>
        <v>0</v>
      </c>
      <c r="AD40">
        <f>data0!AD40*K</f>
        <v>19.999999995343387</v>
      </c>
      <c r="AE40">
        <f>data0!AE40*K</f>
        <v>0</v>
      </c>
      <c r="AF40">
        <f>data0!AF40*K</f>
        <v>0</v>
      </c>
      <c r="AG40">
        <f>data0!AG40*K</f>
        <v>19.999999995343387</v>
      </c>
    </row>
    <row r="41" spans="1:33">
      <c r="A41">
        <f>data0!A41</f>
        <v>495</v>
      </c>
      <c r="B41">
        <f>data0!B41*K</f>
        <v>0</v>
      </c>
      <c r="C41">
        <f>data0!C41*K</f>
        <v>19.999999995343387</v>
      </c>
      <c r="D41">
        <f>data0!D41*K</f>
        <v>19.999999995343387</v>
      </c>
      <c r="E41">
        <f>data0!E41*K</f>
        <v>19.999999995343387</v>
      </c>
      <c r="F41">
        <f>data0!F41*K</f>
        <v>19.999999995343387</v>
      </c>
      <c r="G41">
        <f>data0!G41*K</f>
        <v>19.999999995343387</v>
      </c>
      <c r="H41">
        <f>data0!H41*K</f>
        <v>0</v>
      </c>
      <c r="I41">
        <f>data0!I41*K</f>
        <v>0</v>
      </c>
      <c r="J41">
        <f>data0!J41*K</f>
        <v>19.999999995343387</v>
      </c>
      <c r="K41">
        <f>data0!K41*K</f>
        <v>0</v>
      </c>
      <c r="L41">
        <f>data0!L41*K</f>
        <v>19.999999995343387</v>
      </c>
      <c r="M41">
        <f>data0!M41*K</f>
        <v>19.999999995343387</v>
      </c>
      <c r="N41">
        <f>data0!N41*K</f>
        <v>19.999999995343387</v>
      </c>
      <c r="O41">
        <f>data0!O41*K</f>
        <v>19.999999995343387</v>
      </c>
      <c r="P41">
        <f>data0!P41*K</f>
        <v>0</v>
      </c>
      <c r="Q41">
        <f>data0!Q41*K</f>
        <v>19.999999995343387</v>
      </c>
      <c r="R41">
        <f>data0!R41*K</f>
        <v>19.999999995343387</v>
      </c>
      <c r="S41">
        <f>data0!S41*K</f>
        <v>0</v>
      </c>
      <c r="T41">
        <f>data0!T41*K</f>
        <v>0</v>
      </c>
      <c r="U41">
        <f>data0!U41*K</f>
        <v>0</v>
      </c>
      <c r="V41">
        <f>data0!V41*K</f>
        <v>0</v>
      </c>
      <c r="W41">
        <f>data0!W41*K</f>
        <v>0</v>
      </c>
      <c r="X41">
        <f>data0!X41*K</f>
        <v>19.999999995343387</v>
      </c>
      <c r="Y41">
        <f>data0!Y41*K</f>
        <v>19.999999995343387</v>
      </c>
      <c r="Z41">
        <f>data0!Z41*K</f>
        <v>19.999999995343387</v>
      </c>
      <c r="AA41">
        <f>data0!AA41*K</f>
        <v>0</v>
      </c>
      <c r="AB41">
        <f>data0!AB41*K</f>
        <v>0</v>
      </c>
      <c r="AC41">
        <f>data0!AC41*K</f>
        <v>0</v>
      </c>
      <c r="AD41">
        <f>data0!AD41*K</f>
        <v>19.999999995343387</v>
      </c>
      <c r="AE41">
        <f>data0!AE41*K</f>
        <v>0</v>
      </c>
      <c r="AF41">
        <f>data0!AF41*K</f>
        <v>0</v>
      </c>
      <c r="AG41">
        <f>data0!AG41*K</f>
        <v>19.999999995343387</v>
      </c>
    </row>
    <row r="42" spans="1:33">
      <c r="A42">
        <f>data0!A42</f>
        <v>500</v>
      </c>
      <c r="B42">
        <f>data0!B42*K</f>
        <v>0</v>
      </c>
      <c r="C42">
        <f>data0!C42*K</f>
        <v>19.999999995343387</v>
      </c>
      <c r="D42">
        <f>data0!D42*K</f>
        <v>19.999999995343387</v>
      </c>
      <c r="E42">
        <f>data0!E42*K</f>
        <v>19.999999995343387</v>
      </c>
      <c r="F42">
        <f>data0!F42*K</f>
        <v>19.999999995343387</v>
      </c>
      <c r="G42">
        <f>data0!G42*K</f>
        <v>19.999999995343387</v>
      </c>
      <c r="H42">
        <f>data0!H42*K</f>
        <v>0</v>
      </c>
      <c r="I42">
        <f>data0!I42*K</f>
        <v>0</v>
      </c>
      <c r="J42">
        <f>data0!J42*K</f>
        <v>19.999999995343387</v>
      </c>
      <c r="K42">
        <f>data0!K42*K</f>
        <v>0</v>
      </c>
      <c r="L42">
        <f>data0!L42*K</f>
        <v>19.999999995343387</v>
      </c>
      <c r="M42">
        <f>data0!M42*K</f>
        <v>19.999999995343387</v>
      </c>
      <c r="N42">
        <f>data0!N42*K</f>
        <v>19.999999995343387</v>
      </c>
      <c r="O42">
        <f>data0!O42*K</f>
        <v>19.999999995343387</v>
      </c>
      <c r="P42">
        <f>data0!P42*K</f>
        <v>0</v>
      </c>
      <c r="Q42">
        <f>data0!Q42*K</f>
        <v>19.999999995343387</v>
      </c>
      <c r="R42">
        <f>data0!R42*K</f>
        <v>19.999999995343387</v>
      </c>
      <c r="S42">
        <f>data0!S42*K</f>
        <v>0</v>
      </c>
      <c r="T42">
        <f>data0!T42*K</f>
        <v>0</v>
      </c>
      <c r="U42">
        <f>data0!U42*K</f>
        <v>0</v>
      </c>
      <c r="V42">
        <f>data0!V42*K</f>
        <v>0</v>
      </c>
      <c r="W42">
        <f>data0!W42*K</f>
        <v>0</v>
      </c>
      <c r="X42">
        <f>data0!X42*K</f>
        <v>19.999999995343387</v>
      </c>
      <c r="Y42">
        <f>data0!Y42*K</f>
        <v>19.999999995343387</v>
      </c>
      <c r="Z42">
        <f>data0!Z42*K</f>
        <v>19.999999995343387</v>
      </c>
      <c r="AA42">
        <f>data0!AA42*K</f>
        <v>0</v>
      </c>
      <c r="AB42">
        <f>data0!AB42*K</f>
        <v>0</v>
      </c>
      <c r="AC42">
        <f>data0!AC42*K</f>
        <v>0</v>
      </c>
      <c r="AD42">
        <f>data0!AD42*K</f>
        <v>19.999999995343387</v>
      </c>
      <c r="AE42">
        <f>data0!AE42*K</f>
        <v>0</v>
      </c>
      <c r="AF42">
        <f>data0!AF42*K</f>
        <v>0</v>
      </c>
      <c r="AG42">
        <f>data0!AG42*K</f>
        <v>19.999999995343387</v>
      </c>
    </row>
    <row r="43" spans="1:33">
      <c r="A43">
        <f>data0!A43</f>
        <v>505</v>
      </c>
      <c r="B43">
        <f>data0!B43*K</f>
        <v>0</v>
      </c>
      <c r="C43">
        <f>data0!C43*K</f>
        <v>19.999999995343387</v>
      </c>
      <c r="D43">
        <f>data0!D43*K</f>
        <v>19.999999995343387</v>
      </c>
      <c r="E43">
        <f>data0!E43*K</f>
        <v>19.999999995343387</v>
      </c>
      <c r="F43">
        <f>data0!F43*K</f>
        <v>19.999999995343387</v>
      </c>
      <c r="G43">
        <f>data0!G43*K</f>
        <v>19.999999995343387</v>
      </c>
      <c r="H43">
        <f>data0!H43*K</f>
        <v>0</v>
      </c>
      <c r="I43">
        <f>data0!I43*K</f>
        <v>0</v>
      </c>
      <c r="J43">
        <f>data0!J43*K</f>
        <v>19.999999995343387</v>
      </c>
      <c r="K43">
        <f>data0!K43*K</f>
        <v>0</v>
      </c>
      <c r="L43">
        <f>data0!L43*K</f>
        <v>19.999999995343387</v>
      </c>
      <c r="M43">
        <f>data0!M43*K</f>
        <v>19.999999995343387</v>
      </c>
      <c r="N43">
        <f>data0!N43*K</f>
        <v>19.999999995343387</v>
      </c>
      <c r="O43">
        <f>data0!O43*K</f>
        <v>19.999999995343387</v>
      </c>
      <c r="P43">
        <f>data0!P43*K</f>
        <v>0</v>
      </c>
      <c r="Q43">
        <f>data0!Q43*K</f>
        <v>19.999999995343387</v>
      </c>
      <c r="R43">
        <f>data0!R43*K</f>
        <v>19.999999995343387</v>
      </c>
      <c r="S43">
        <f>data0!S43*K</f>
        <v>0</v>
      </c>
      <c r="T43">
        <f>data0!T43*K</f>
        <v>0</v>
      </c>
      <c r="U43">
        <f>data0!U43*K</f>
        <v>0</v>
      </c>
      <c r="V43">
        <f>data0!V43*K</f>
        <v>0</v>
      </c>
      <c r="W43">
        <f>data0!W43*K</f>
        <v>0</v>
      </c>
      <c r="X43">
        <f>data0!X43*K</f>
        <v>19.999999995343387</v>
      </c>
      <c r="Y43">
        <f>data0!Y43*K</f>
        <v>19.999999995343387</v>
      </c>
      <c r="Z43">
        <f>data0!Z43*K</f>
        <v>19.999999995343387</v>
      </c>
      <c r="AA43">
        <f>data0!AA43*K</f>
        <v>0</v>
      </c>
      <c r="AB43">
        <f>data0!AB43*K</f>
        <v>0</v>
      </c>
      <c r="AC43">
        <f>data0!AC43*K</f>
        <v>0</v>
      </c>
      <c r="AD43">
        <f>data0!AD43*K</f>
        <v>19.999999995343387</v>
      </c>
      <c r="AE43">
        <f>data0!AE43*K</f>
        <v>0</v>
      </c>
      <c r="AF43">
        <f>data0!AF43*K</f>
        <v>0</v>
      </c>
      <c r="AG43">
        <f>data0!AG43*K</f>
        <v>19.999999995343387</v>
      </c>
    </row>
    <row r="44" spans="1:33">
      <c r="A44">
        <f>data0!A44</f>
        <v>510</v>
      </c>
      <c r="B44">
        <f>data0!B44*K</f>
        <v>0</v>
      </c>
      <c r="C44">
        <f>data0!C44*K</f>
        <v>19.999999995343387</v>
      </c>
      <c r="D44">
        <f>data0!D44*K</f>
        <v>19.999999995343387</v>
      </c>
      <c r="E44">
        <f>data0!E44*K</f>
        <v>19.999999995343387</v>
      </c>
      <c r="F44">
        <f>data0!F44*K</f>
        <v>19.999999995343387</v>
      </c>
      <c r="G44">
        <f>data0!G44*K</f>
        <v>19.999999995343387</v>
      </c>
      <c r="H44">
        <f>data0!H44*K</f>
        <v>0</v>
      </c>
      <c r="I44">
        <f>data0!I44*K</f>
        <v>0</v>
      </c>
      <c r="J44">
        <f>data0!J44*K</f>
        <v>0</v>
      </c>
      <c r="K44">
        <f>data0!K44*K</f>
        <v>0</v>
      </c>
      <c r="L44">
        <f>data0!L44*K</f>
        <v>19.999999995343387</v>
      </c>
      <c r="M44">
        <f>data0!M44*K</f>
        <v>19.999999995343387</v>
      </c>
      <c r="N44">
        <f>data0!N44*K</f>
        <v>19.999999995343387</v>
      </c>
      <c r="O44">
        <f>data0!O44*K</f>
        <v>19.999999995343387</v>
      </c>
      <c r="P44">
        <f>data0!P44*K</f>
        <v>0</v>
      </c>
      <c r="Q44">
        <f>data0!Q44*K</f>
        <v>19.999999995343387</v>
      </c>
      <c r="R44">
        <f>data0!R44*K</f>
        <v>19.999999995343387</v>
      </c>
      <c r="S44">
        <f>data0!S44*K</f>
        <v>19.999999995343387</v>
      </c>
      <c r="T44">
        <f>data0!T44*K</f>
        <v>0</v>
      </c>
      <c r="U44">
        <f>data0!U44*K</f>
        <v>0</v>
      </c>
      <c r="V44">
        <f>data0!V44*K</f>
        <v>0</v>
      </c>
      <c r="W44">
        <f>data0!W44*K</f>
        <v>0</v>
      </c>
      <c r="X44">
        <f>data0!X44*K</f>
        <v>19.999999995343387</v>
      </c>
      <c r="Y44">
        <f>data0!Y44*K</f>
        <v>19.999999995343387</v>
      </c>
      <c r="Z44">
        <f>data0!Z44*K</f>
        <v>19.999999995343387</v>
      </c>
      <c r="AA44">
        <f>data0!AA44*K</f>
        <v>0</v>
      </c>
      <c r="AB44">
        <f>data0!AB44*K</f>
        <v>0</v>
      </c>
      <c r="AC44">
        <f>data0!AC44*K</f>
        <v>0</v>
      </c>
      <c r="AD44">
        <f>data0!AD44*K</f>
        <v>19.999999995343387</v>
      </c>
      <c r="AE44">
        <f>data0!AE44*K</f>
        <v>0</v>
      </c>
      <c r="AF44">
        <f>data0!AF44*K</f>
        <v>0</v>
      </c>
      <c r="AG44">
        <f>data0!AG44*K</f>
        <v>19.999999995343387</v>
      </c>
    </row>
    <row r="45" spans="1:33">
      <c r="A45">
        <f>data0!A45</f>
        <v>515</v>
      </c>
      <c r="B45">
        <f>data0!B45*K</f>
        <v>0</v>
      </c>
      <c r="C45">
        <f>data0!C45*K</f>
        <v>19.999999995343387</v>
      </c>
      <c r="D45">
        <f>data0!D45*K</f>
        <v>19.999999995343387</v>
      </c>
      <c r="E45">
        <f>data0!E45*K</f>
        <v>19.999999995343387</v>
      </c>
      <c r="F45">
        <f>data0!F45*K</f>
        <v>19.999999995343387</v>
      </c>
      <c r="G45">
        <f>data0!G45*K</f>
        <v>19.999999995343387</v>
      </c>
      <c r="H45">
        <f>data0!H45*K</f>
        <v>0</v>
      </c>
      <c r="I45">
        <f>data0!I45*K</f>
        <v>0</v>
      </c>
      <c r="J45">
        <f>data0!J45*K</f>
        <v>19.999999995343387</v>
      </c>
      <c r="K45">
        <f>data0!K45*K</f>
        <v>0</v>
      </c>
      <c r="L45">
        <f>data0!L45*K</f>
        <v>19.999999995343387</v>
      </c>
      <c r="M45">
        <f>data0!M45*K</f>
        <v>19.999999995343387</v>
      </c>
      <c r="N45">
        <f>data0!N45*K</f>
        <v>19.999999995343387</v>
      </c>
      <c r="O45">
        <f>data0!O45*K</f>
        <v>19.999999995343387</v>
      </c>
      <c r="P45">
        <f>data0!P45*K</f>
        <v>0</v>
      </c>
      <c r="Q45">
        <f>data0!Q45*K</f>
        <v>19.999999995343387</v>
      </c>
      <c r="R45">
        <f>data0!R45*K</f>
        <v>19.999999995343387</v>
      </c>
      <c r="S45">
        <f>data0!S45*K</f>
        <v>0</v>
      </c>
      <c r="T45">
        <f>data0!T45*K</f>
        <v>0</v>
      </c>
      <c r="U45">
        <f>data0!U45*K</f>
        <v>0</v>
      </c>
      <c r="V45">
        <f>data0!V45*K</f>
        <v>0</v>
      </c>
      <c r="W45">
        <f>data0!W45*K</f>
        <v>0</v>
      </c>
      <c r="X45">
        <f>data0!X45*K</f>
        <v>19.999999995343387</v>
      </c>
      <c r="Y45">
        <f>data0!Y45*K</f>
        <v>19.999999995343387</v>
      </c>
      <c r="Z45">
        <f>data0!Z45*K</f>
        <v>19.999999995343387</v>
      </c>
      <c r="AA45">
        <f>data0!AA45*K</f>
        <v>0</v>
      </c>
      <c r="AB45">
        <f>data0!AB45*K</f>
        <v>0</v>
      </c>
      <c r="AC45">
        <f>data0!AC45*K</f>
        <v>0</v>
      </c>
      <c r="AD45">
        <f>data0!AD45*K</f>
        <v>19.999999995343387</v>
      </c>
      <c r="AE45">
        <f>data0!AE45*K</f>
        <v>0</v>
      </c>
      <c r="AF45">
        <f>data0!AF45*K</f>
        <v>0</v>
      </c>
      <c r="AG45">
        <f>data0!AG45*K</f>
        <v>19.999999995343387</v>
      </c>
    </row>
    <row r="46" spans="1:33">
      <c r="A46">
        <f>data0!A46</f>
        <v>520</v>
      </c>
      <c r="B46">
        <f>data0!B46*K</f>
        <v>0</v>
      </c>
      <c r="C46">
        <f>data0!C46*K</f>
        <v>19.999999995343387</v>
      </c>
      <c r="D46">
        <f>data0!D46*K</f>
        <v>19.999999995343387</v>
      </c>
      <c r="E46">
        <f>data0!E46*K</f>
        <v>19.999999995343387</v>
      </c>
      <c r="F46">
        <f>data0!F46*K</f>
        <v>19.999999995343387</v>
      </c>
      <c r="G46">
        <f>data0!G46*K</f>
        <v>19.999999995343387</v>
      </c>
      <c r="H46">
        <f>data0!H46*K</f>
        <v>0</v>
      </c>
      <c r="I46">
        <f>data0!I46*K</f>
        <v>0</v>
      </c>
      <c r="J46">
        <f>data0!J46*K</f>
        <v>19.999999995343387</v>
      </c>
      <c r="K46">
        <f>data0!K46*K</f>
        <v>0</v>
      </c>
      <c r="L46">
        <f>data0!L46*K</f>
        <v>19.999999995343387</v>
      </c>
      <c r="M46">
        <f>data0!M46*K</f>
        <v>19.999999995343387</v>
      </c>
      <c r="N46">
        <f>data0!N46*K</f>
        <v>19.999999995343387</v>
      </c>
      <c r="O46">
        <f>data0!O46*K</f>
        <v>19.999999995343387</v>
      </c>
      <c r="P46">
        <f>data0!P46*K</f>
        <v>19.999999995343387</v>
      </c>
      <c r="Q46">
        <f>data0!Q46*K</f>
        <v>19.999999995343387</v>
      </c>
      <c r="R46">
        <f>data0!R46*K</f>
        <v>19.999999995343387</v>
      </c>
      <c r="S46">
        <f>data0!S46*K</f>
        <v>0</v>
      </c>
      <c r="T46">
        <f>data0!T46*K</f>
        <v>0</v>
      </c>
      <c r="U46">
        <f>data0!U46*K</f>
        <v>0</v>
      </c>
      <c r="V46">
        <f>data0!V46*K</f>
        <v>0</v>
      </c>
      <c r="W46">
        <f>data0!W46*K</f>
        <v>0</v>
      </c>
      <c r="X46">
        <f>data0!X46*K</f>
        <v>19.999999995343387</v>
      </c>
      <c r="Y46">
        <f>data0!Y46*K</f>
        <v>19.999999995343387</v>
      </c>
      <c r="Z46">
        <f>data0!Z46*K</f>
        <v>19.999999995343387</v>
      </c>
      <c r="AA46">
        <f>data0!AA46*K</f>
        <v>0</v>
      </c>
      <c r="AB46">
        <f>data0!AB46*K</f>
        <v>0</v>
      </c>
      <c r="AC46">
        <f>data0!AC46*K</f>
        <v>0</v>
      </c>
      <c r="AD46">
        <f>data0!AD46*K</f>
        <v>19.999999995343387</v>
      </c>
      <c r="AE46">
        <f>data0!AE46*K</f>
        <v>0</v>
      </c>
      <c r="AF46">
        <f>data0!AF46*K</f>
        <v>0</v>
      </c>
      <c r="AG46">
        <f>data0!AG46*K</f>
        <v>240.00000970959664</v>
      </c>
    </row>
    <row r="47" spans="1:33">
      <c r="A47">
        <f>data0!A47</f>
        <v>525</v>
      </c>
      <c r="B47">
        <f>data0!B47*K</f>
        <v>159.9999999627471</v>
      </c>
      <c r="C47">
        <f>data0!C47*K</f>
        <v>19.999999995343387</v>
      </c>
      <c r="D47">
        <f>data0!D47*K</f>
        <v>280.0000048175454</v>
      </c>
      <c r="E47">
        <f>data0!E47*K</f>
        <v>220.00000239014625</v>
      </c>
      <c r="F47">
        <f>data0!F47*K</f>
        <v>280.0000048175454</v>
      </c>
      <c r="G47">
        <f>data0!G47*K</f>
        <v>259.99999749809507</v>
      </c>
      <c r="H47">
        <f>data0!H47*K</f>
        <v>319.99999992549419</v>
      </c>
      <c r="I47">
        <f>data0!I47*K</f>
        <v>140.0000024087727</v>
      </c>
      <c r="J47">
        <f>data0!J47*K</f>
        <v>99.999997535347944</v>
      </c>
      <c r="K47">
        <f>data0!K47*K</f>
        <v>199.99999507069589</v>
      </c>
      <c r="L47">
        <f>data0!L47*K</f>
        <v>480.00001941919328</v>
      </c>
      <c r="M47">
        <f>data0!M47*K</f>
        <v>340.00000724494458</v>
      </c>
      <c r="N47">
        <f>data0!N47*K</f>
        <v>240.00000970959664</v>
      </c>
      <c r="O47">
        <f>data0!O47*K</f>
        <v>120.00000485479832</v>
      </c>
      <c r="P47">
        <f>data0!P47*K</f>
        <v>700.0000218093395</v>
      </c>
      <c r="Q47">
        <f>data0!Q47*K</f>
        <v>120.00000485479832</v>
      </c>
      <c r="R47">
        <f>data0!R47*K</f>
        <v>19.999999995343387</v>
      </c>
      <c r="S47">
        <f>data0!S47*K</f>
        <v>240.00000970959664</v>
      </c>
      <c r="T47">
        <f>data0!T47*K</f>
        <v>240.00000970959664</v>
      </c>
      <c r="U47">
        <f>data0!U47*K</f>
        <v>99.999997535347944</v>
      </c>
      <c r="V47">
        <f>data0!V47*K</f>
        <v>0</v>
      </c>
      <c r="W47">
        <f>data0!W47*K</f>
        <v>240.00000970959664</v>
      </c>
      <c r="X47">
        <f>data0!X47*K</f>
        <v>280.0000048175454</v>
      </c>
      <c r="Y47">
        <f>data0!Y47*K</f>
        <v>299.9999926060438</v>
      </c>
      <c r="Z47">
        <f>data0!Z47*K</f>
        <v>19.999999995343387</v>
      </c>
      <c r="AA47">
        <f>data0!AA47*K</f>
        <v>319.99999992549419</v>
      </c>
      <c r="AB47">
        <f>data0!AB47*K</f>
        <v>319.99999992549419</v>
      </c>
      <c r="AC47">
        <f>data0!AC47*K</f>
        <v>340.00000724494458</v>
      </c>
      <c r="AD47">
        <f>data0!AD47*K</f>
        <v>280.0000048175454</v>
      </c>
      <c r="AE47">
        <f>data0!AE47*K</f>
        <v>180.00000728219749</v>
      </c>
      <c r="AF47">
        <f>data0!AF47*K</f>
        <v>120.00000485479832</v>
      </c>
      <c r="AG47">
        <f>data0!AG47*K</f>
        <v>399.99999014139178</v>
      </c>
    </row>
    <row r="48" spans="1:33">
      <c r="A48">
        <f>data0!A48</f>
        <v>530</v>
      </c>
      <c r="B48">
        <f>data0!B48*K</f>
        <v>900.00001688003545</v>
      </c>
      <c r="C48">
        <f>data0!C48*K</f>
        <v>880.000009560585</v>
      </c>
      <c r="D48">
        <f>data0!D48*K</f>
        <v>1140.0000265896322</v>
      </c>
      <c r="E48">
        <f>data0!E48*K</f>
        <v>960.00003883838656</v>
      </c>
      <c r="F48">
        <f>data0!F48*K</f>
        <v>1179.9999631047249</v>
      </c>
      <c r="G48">
        <f>data0!G48*K</f>
        <v>979.99996803402905</v>
      </c>
      <c r="H48">
        <f>data0!H48*K</f>
        <v>1080.0000046312809</v>
      </c>
      <c r="I48">
        <f>data0!I48*K</f>
        <v>1259.9999923825264</v>
      </c>
      <c r="J48">
        <f>data0!J48*K</f>
        <v>940.00003151893623</v>
      </c>
      <c r="K48">
        <f>data0!K48*K</f>
        <v>900.00001688003545</v>
      </c>
      <c r="L48">
        <f>data0!L48*K</f>
        <v>1380.0000362992287</v>
      </c>
      <c r="M48">
        <f>data0!M48*K</f>
        <v>1059.9999973118306</v>
      </c>
      <c r="N48">
        <f>data0!N48*K</f>
        <v>979.99996803402905</v>
      </c>
      <c r="O48">
        <f>data0!O48*K</f>
        <v>720.00002912878995</v>
      </c>
      <c r="P48">
        <f>data0!P48*K</f>
        <v>1559.9999459266662</v>
      </c>
      <c r="Q48">
        <f>data0!Q48*K</f>
        <v>819.99998760223389</v>
      </c>
      <c r="R48">
        <f>data0!R48*K</f>
        <v>839.99999492168433</v>
      </c>
      <c r="S48">
        <f>data0!S48*K</f>
        <v>960.00003883838656</v>
      </c>
      <c r="T48">
        <f>data0!T48*K</f>
        <v>1019.9999826729298</v>
      </c>
      <c r="U48">
        <f>data0!U48*K</f>
        <v>940.00003151893623</v>
      </c>
      <c r="V48">
        <f>data0!V48*K</f>
        <v>0</v>
      </c>
      <c r="W48">
        <f>data0!W48*K</f>
        <v>720.00002912878995</v>
      </c>
      <c r="X48">
        <f>data0!X48*K</f>
        <v>1039.9999899923803</v>
      </c>
      <c r="Y48">
        <f>data0!Y48*K</f>
        <v>1059.9999973118306</v>
      </c>
      <c r="Z48">
        <f>data0!Z48*K</f>
        <v>920.00002419948578</v>
      </c>
      <c r="AA48">
        <f>data0!AA48*K</f>
        <v>1100.0000119507313</v>
      </c>
      <c r="AB48">
        <f>data0!AB48*K</f>
        <v>1380.0000362992287</v>
      </c>
      <c r="AC48">
        <f>data0!AC48*K</f>
        <v>1120.0000192701816</v>
      </c>
      <c r="AD48">
        <f>data0!AD48*K</f>
        <v>979.99996803402905</v>
      </c>
      <c r="AE48">
        <f>data0!AE48*K</f>
        <v>839.99999492168433</v>
      </c>
      <c r="AF48">
        <f>data0!AF48*K</f>
        <v>860.00000224113467</v>
      </c>
      <c r="AG48">
        <f>data0!AG48*K</f>
        <v>900.00001688003545</v>
      </c>
    </row>
    <row r="49" spans="1:33">
      <c r="A49">
        <f>data0!A49</f>
        <v>535</v>
      </c>
      <c r="B49">
        <f>data0!B49*K</f>
        <v>1519.9999312877655</v>
      </c>
      <c r="C49">
        <f>data0!C49*K</f>
        <v>1780.0000264406206</v>
      </c>
      <c r="D49">
        <f>data0!D49*K</f>
        <v>1760.00001912117</v>
      </c>
      <c r="E49">
        <f>data0!E49*K</f>
        <v>1360.0000289797783</v>
      </c>
      <c r="F49">
        <f>data0!F49*K</f>
        <v>1740.0000118017197</v>
      </c>
      <c r="G49">
        <f>data0!G49*K</f>
        <v>1499.9999239683152</v>
      </c>
      <c r="H49">
        <f>data0!H49*K</f>
        <v>1860.0000557184219</v>
      </c>
      <c r="I49">
        <f>data0!I49*K</f>
        <v>1959.9999360680581</v>
      </c>
      <c r="J49">
        <f>data0!J49*K</f>
        <v>1619.9999678850174</v>
      </c>
      <c r="K49">
        <f>data0!K49*K</f>
        <v>1340.000021660328</v>
      </c>
      <c r="L49">
        <f>data0!L49*K</f>
        <v>1800.0000337600709</v>
      </c>
      <c r="M49">
        <f>data0!M49*K</f>
        <v>1619.9999678850174</v>
      </c>
      <c r="N49">
        <f>data0!N49*K</f>
        <v>1440.0000582575799</v>
      </c>
      <c r="O49">
        <f>data0!O49*K</f>
        <v>1480.0000728964806</v>
      </c>
      <c r="P49">
        <f>data0!P49*K</f>
        <v>2180.0000165820124</v>
      </c>
      <c r="Q49">
        <f>data0!Q49*K</f>
        <v>1699.999997162819</v>
      </c>
      <c r="R49">
        <f>data0!R49*K</f>
        <v>1979.9999433875084</v>
      </c>
      <c r="S49">
        <f>data0!S49*K</f>
        <v>1420.0000509381296</v>
      </c>
      <c r="T49">
        <f>data0!T49*K</f>
        <v>1659.9999825239181</v>
      </c>
      <c r="U49">
        <f>data0!U49*K</f>
        <v>1880.0000630378725</v>
      </c>
      <c r="V49">
        <f>data0!V49*K</f>
        <v>0</v>
      </c>
      <c r="W49">
        <f>data0!W49*K</f>
        <v>1420.0000509381296</v>
      </c>
      <c r="X49">
        <f>data0!X49*K</f>
        <v>1639.9999752044678</v>
      </c>
      <c r="Y49">
        <f>data0!Y49*K</f>
        <v>1499.9999239683152</v>
      </c>
      <c r="Z49">
        <f>data0!Z49*K</f>
        <v>1760.00001912117</v>
      </c>
      <c r="AA49">
        <f>data0!AA49*K</f>
        <v>1519.9999312877655</v>
      </c>
      <c r="AB49">
        <f>data0!AB49*K</f>
        <v>1840.0000483989716</v>
      </c>
      <c r="AC49">
        <f>data0!AC49*K</f>
        <v>1599.9999605655671</v>
      </c>
      <c r="AD49">
        <f>data0!AD49*K</f>
        <v>1380.0000362992287</v>
      </c>
      <c r="AE49">
        <f>data0!AE49*K</f>
        <v>1860.0000557184219</v>
      </c>
      <c r="AF49">
        <f>data0!AF49*K</f>
        <v>1939.9999287486078</v>
      </c>
      <c r="AG49">
        <f>data0!AG49*K</f>
        <v>2019.9999580264093</v>
      </c>
    </row>
    <row r="50" spans="1:33">
      <c r="A50">
        <f>data0!A50</f>
        <v>540</v>
      </c>
      <c r="B50">
        <f>data0!B50*K</f>
        <v>1199.9999704241752</v>
      </c>
      <c r="C50">
        <f>data0!C50*K</f>
        <v>1740.0000118017197</v>
      </c>
      <c r="D50">
        <f>data0!D50*K</f>
        <v>1740.0000118017197</v>
      </c>
      <c r="E50">
        <f>data0!E50*K</f>
        <v>1400.000043618679</v>
      </c>
      <c r="F50">
        <f>data0!F50*K</f>
        <v>1760.00001912117</v>
      </c>
      <c r="G50">
        <f>data0!G50*K</f>
        <v>1380.0000362992287</v>
      </c>
      <c r="H50">
        <f>data0!H50*K</f>
        <v>1460.0000655770302</v>
      </c>
      <c r="I50">
        <f>data0!I50*K</f>
        <v>1720.0000044822693</v>
      </c>
      <c r="J50">
        <f>data0!J50*K</f>
        <v>1639.9999752044678</v>
      </c>
      <c r="K50">
        <f>data0!K50*K</f>
        <v>1300.0000070214271</v>
      </c>
      <c r="L50">
        <f>data0!L50*K</f>
        <v>1599.9999605655671</v>
      </c>
      <c r="M50">
        <f>data0!M50*K</f>
        <v>1160.0000339090825</v>
      </c>
      <c r="N50">
        <f>data0!N50*K</f>
        <v>1380.0000362992287</v>
      </c>
      <c r="O50">
        <f>data0!O50*K</f>
        <v>1480.0000728964806</v>
      </c>
      <c r="P50">
        <f>data0!P50*K</f>
        <v>1780.0000264406206</v>
      </c>
      <c r="Q50">
        <f>data0!Q50*K</f>
        <v>1659.9999825239181</v>
      </c>
      <c r="R50">
        <f>data0!R50*K</f>
        <v>1979.9999433875084</v>
      </c>
      <c r="S50">
        <f>data0!S50*K</f>
        <v>1440.0000582575799</v>
      </c>
      <c r="T50">
        <f>data0!T50*K</f>
        <v>1579.9999532461168</v>
      </c>
      <c r="U50">
        <f>data0!U50*K</f>
        <v>1800.0000337600709</v>
      </c>
      <c r="V50">
        <f>data0!V50*K</f>
        <v>0</v>
      </c>
      <c r="W50">
        <f>data0!W50*K</f>
        <v>1539.9999386072159</v>
      </c>
      <c r="X50">
        <f>data0!X50*K</f>
        <v>1239.9999850630761</v>
      </c>
      <c r="Y50">
        <f>data0!Y50*K</f>
        <v>1380.0000362992287</v>
      </c>
      <c r="Z50">
        <f>data0!Z50*K</f>
        <v>1639.9999752044678</v>
      </c>
      <c r="AA50">
        <f>data0!AA50*K</f>
        <v>1519.9999312877655</v>
      </c>
      <c r="AB50">
        <f>data0!AB50*K</f>
        <v>1699.999997162819</v>
      </c>
      <c r="AC50">
        <f>data0!AC50*K</f>
        <v>1160.0000339090825</v>
      </c>
      <c r="AD50">
        <f>data0!AD50*K</f>
        <v>1380.0000362992287</v>
      </c>
      <c r="AE50">
        <f>data0!AE50*K</f>
        <v>1880.0000630378725</v>
      </c>
      <c r="AF50">
        <f>data0!AF50*K</f>
        <v>1840.0000483989716</v>
      </c>
      <c r="AG50">
        <f>data0!AG50*K</f>
        <v>2119.9999946236612</v>
      </c>
    </row>
    <row r="51" spans="1:33">
      <c r="A51">
        <f>data0!A51</f>
        <v>545</v>
      </c>
      <c r="B51">
        <f>data0!B51*K</f>
        <v>779.99997296333311</v>
      </c>
      <c r="C51">
        <f>data0!C51*K</f>
        <v>1219.9999777436258</v>
      </c>
      <c r="D51">
        <f>data0!D51*K</f>
        <v>1019.9999826729298</v>
      </c>
      <c r="E51">
        <f>data0!E51*K</f>
        <v>1279.9999997019768</v>
      </c>
      <c r="F51">
        <f>data0!F51*K</f>
        <v>1140.0000265896322</v>
      </c>
      <c r="G51">
        <f>data0!G51*K</f>
        <v>1199.9999704241752</v>
      </c>
      <c r="H51">
        <f>data0!H51*K</f>
        <v>839.99999492168433</v>
      </c>
      <c r="I51">
        <f>data0!I51*K</f>
        <v>1199.9999704241752</v>
      </c>
      <c r="J51">
        <f>data0!J51*K</f>
        <v>1160.0000339090825</v>
      </c>
      <c r="K51">
        <f>data0!K51*K</f>
        <v>1100.0000119507313</v>
      </c>
      <c r="L51">
        <f>data0!L51*K</f>
        <v>1080.0000046312809</v>
      </c>
      <c r="M51">
        <f>data0!M51*K</f>
        <v>819.99998760223389</v>
      </c>
      <c r="N51">
        <f>data0!N51*K</f>
        <v>1039.9999899923803</v>
      </c>
      <c r="O51">
        <f>data0!O51*K</f>
        <v>1059.9999973118306</v>
      </c>
      <c r="P51">
        <f>data0!P51*K</f>
        <v>1279.9999997019768</v>
      </c>
      <c r="Q51">
        <f>data0!Q51*K</f>
        <v>1160.0000339090825</v>
      </c>
      <c r="R51">
        <f>data0!R51*K</f>
        <v>1360.0000289797783</v>
      </c>
      <c r="S51">
        <f>data0!S51*K</f>
        <v>1219.9999777436258</v>
      </c>
      <c r="T51">
        <f>data0!T51*K</f>
        <v>860.00000224113467</v>
      </c>
      <c r="U51">
        <f>data0!U51*K</f>
        <v>1279.9999997019768</v>
      </c>
      <c r="V51">
        <f>data0!V51*K</f>
        <v>0</v>
      </c>
      <c r="W51">
        <f>data0!W51*K</f>
        <v>1160.0000339090825</v>
      </c>
      <c r="X51">
        <f>data0!X51*K</f>
        <v>880.000009560585</v>
      </c>
      <c r="Y51">
        <f>data0!Y51*K</f>
        <v>1199.9999704241752</v>
      </c>
      <c r="Z51">
        <f>data0!Z51*K</f>
        <v>1100.0000119507313</v>
      </c>
      <c r="AA51">
        <f>data0!AA51*K</f>
        <v>1259.9999923825264</v>
      </c>
      <c r="AB51">
        <f>data0!AB51*K</f>
        <v>1100.0000119507313</v>
      </c>
      <c r="AC51">
        <f>data0!AC51*K</f>
        <v>999.99997535347939</v>
      </c>
      <c r="AD51">
        <f>data0!AD51*K</f>
        <v>1140.0000265896322</v>
      </c>
      <c r="AE51">
        <f>data0!AE51*K</f>
        <v>1300.0000070214271</v>
      </c>
      <c r="AF51">
        <f>data0!AF51*K</f>
        <v>1160.0000339090825</v>
      </c>
      <c r="AG51">
        <f>data0!AG51*K</f>
        <v>1460.0000655770302</v>
      </c>
    </row>
    <row r="52" spans="1:33">
      <c r="A52">
        <f>data0!A52</f>
        <v>550</v>
      </c>
      <c r="B52">
        <f>data0!B52*K</f>
        <v>960.00003883838656</v>
      </c>
      <c r="C52">
        <f>data0!C52*K</f>
        <v>860.00000224113467</v>
      </c>
      <c r="D52">
        <f>data0!D52*K</f>
        <v>839.99999492168433</v>
      </c>
      <c r="E52">
        <f>data0!E52*K</f>
        <v>759.99996564388277</v>
      </c>
      <c r="F52">
        <f>data0!F52*K</f>
        <v>860.00000224113467</v>
      </c>
      <c r="G52">
        <f>data0!G52*K</f>
        <v>1019.9999826729298</v>
      </c>
      <c r="H52">
        <f>data0!H52*K</f>
        <v>1120.0000192701816</v>
      </c>
      <c r="I52">
        <f>data0!I52*K</f>
        <v>839.99999492168433</v>
      </c>
      <c r="J52">
        <f>data0!J52*K</f>
        <v>779.99997296333311</v>
      </c>
      <c r="K52">
        <f>data0!K52*K</f>
        <v>639.99999985098839</v>
      </c>
      <c r="L52">
        <f>data0!L52*K</f>
        <v>1100.0000119507313</v>
      </c>
      <c r="M52">
        <f>data0!M52*K</f>
        <v>1039.9999899923803</v>
      </c>
      <c r="N52">
        <f>data0!N52*K</f>
        <v>519.99999499619014</v>
      </c>
      <c r="O52">
        <f>data0!O52*K</f>
        <v>900.00001688003545</v>
      </c>
      <c r="P52">
        <f>data0!P52*K</f>
        <v>1420.0000509381296</v>
      </c>
      <c r="Q52">
        <f>data0!Q52*K</f>
        <v>999.99997535347939</v>
      </c>
      <c r="R52">
        <f>data0!R52*K</f>
        <v>999.99997535347939</v>
      </c>
      <c r="S52">
        <f>data0!S52*K</f>
        <v>700.0000218093395</v>
      </c>
      <c r="T52">
        <f>data0!T52*K</f>
        <v>779.99997296333311</v>
      </c>
      <c r="U52">
        <f>data0!U52*K</f>
        <v>1019.9999826729298</v>
      </c>
      <c r="V52">
        <f>data0!V52*K</f>
        <v>0</v>
      </c>
      <c r="W52">
        <f>data0!W52*K</f>
        <v>979.99996803402905</v>
      </c>
      <c r="X52">
        <f>data0!X52*K</f>
        <v>1059.9999973118306</v>
      </c>
      <c r="Y52">
        <f>data0!Y52*K</f>
        <v>779.99997296333311</v>
      </c>
      <c r="Z52">
        <f>data0!Z52*K</f>
        <v>819.99998760223389</v>
      </c>
      <c r="AA52">
        <f>data0!AA52*K</f>
        <v>619.99999253153806</v>
      </c>
      <c r="AB52">
        <f>data0!AB52*K</f>
        <v>839.99999492168433</v>
      </c>
      <c r="AC52">
        <f>data0!AC52*K</f>
        <v>1080.0000046312809</v>
      </c>
      <c r="AD52">
        <f>data0!AD52*K</f>
        <v>519.99999499619014</v>
      </c>
      <c r="AE52">
        <f>data0!AE52*K</f>
        <v>1080.0000046312809</v>
      </c>
      <c r="AF52">
        <f>data0!AF52*K</f>
        <v>979.99996803402905</v>
      </c>
      <c r="AG52">
        <f>data0!AG52*K</f>
        <v>1199.9999704241752</v>
      </c>
    </row>
    <row r="53" spans="1:33">
      <c r="A53">
        <f>data0!A53</f>
        <v>555</v>
      </c>
      <c r="B53">
        <f>data0!B53*K</f>
        <v>720.00002912878995</v>
      </c>
      <c r="C53">
        <f>data0!C53*K</f>
        <v>819.99998760223389</v>
      </c>
      <c r="D53">
        <f>data0!D53*K</f>
        <v>1140.0000265896322</v>
      </c>
      <c r="E53">
        <f>data0!E53*K</f>
        <v>460.00001209974289</v>
      </c>
      <c r="F53">
        <f>data0!F53*K</f>
        <v>1140.0000265896322</v>
      </c>
      <c r="G53">
        <f>data0!G53*K</f>
        <v>599.99998521208761</v>
      </c>
      <c r="H53">
        <f>data0!H53*K</f>
        <v>999.99997535347939</v>
      </c>
      <c r="I53">
        <f>data0!I53*K</f>
        <v>1160.0000339090825</v>
      </c>
      <c r="J53">
        <f>data0!J53*K</f>
        <v>920.00002419948578</v>
      </c>
      <c r="K53">
        <f>data0!K53*K</f>
        <v>340.00000724494458</v>
      </c>
      <c r="L53">
        <f>data0!L53*K</f>
        <v>1100.0000119507313</v>
      </c>
      <c r="M53">
        <f>data0!M53*K</f>
        <v>799.99998028278355</v>
      </c>
      <c r="N53">
        <f>data0!N53*K</f>
        <v>360.00001456439497</v>
      </c>
      <c r="O53">
        <f>data0!O53*K</f>
        <v>900.00001688003545</v>
      </c>
      <c r="P53">
        <f>data0!P53*K</f>
        <v>1239.9999850630761</v>
      </c>
      <c r="Q53">
        <f>data0!Q53*K</f>
        <v>999.99997535347939</v>
      </c>
      <c r="R53">
        <f>data0!R53*K</f>
        <v>1080.0000046312809</v>
      </c>
      <c r="S53">
        <f>data0!S53*K</f>
        <v>379.99998282194139</v>
      </c>
      <c r="T53">
        <f>data0!T53*K</f>
        <v>999.99997535347939</v>
      </c>
      <c r="U53">
        <f>data0!U53*K</f>
        <v>979.99996803402905</v>
      </c>
      <c r="V53">
        <f>data0!V53*K</f>
        <v>0</v>
      </c>
      <c r="W53">
        <f>data0!W53*K</f>
        <v>1039.9999899923803</v>
      </c>
      <c r="X53">
        <f>data0!X53*K</f>
        <v>779.99997296333311</v>
      </c>
      <c r="Y53">
        <f>data0!Y53*K</f>
        <v>419.99999746084217</v>
      </c>
      <c r="Z53">
        <f>data0!Z53*K</f>
        <v>860.00000224113467</v>
      </c>
      <c r="AA53">
        <f>data0!AA53*K</f>
        <v>419.99999746084217</v>
      </c>
      <c r="AB53">
        <f>data0!AB53*K</f>
        <v>1199.9999704241752</v>
      </c>
      <c r="AC53">
        <f>data0!AC53*K</f>
        <v>759.99996564388277</v>
      </c>
      <c r="AD53">
        <f>data0!AD53*K</f>
        <v>360.00001456439497</v>
      </c>
      <c r="AE53">
        <f>data0!AE53*K</f>
        <v>1160.0000339090825</v>
      </c>
      <c r="AF53">
        <f>data0!AF53*K</f>
        <v>1080.0000046312809</v>
      </c>
      <c r="AG53">
        <f>data0!AG53*K</f>
        <v>1460.0000655770302</v>
      </c>
    </row>
    <row r="54" spans="1:33">
      <c r="A54">
        <f>data0!A54</f>
        <v>560</v>
      </c>
      <c r="B54">
        <f>data0!B54*K</f>
        <v>1160.0000339090825</v>
      </c>
      <c r="C54">
        <f>data0!C54*K</f>
        <v>1519.9999312877655</v>
      </c>
      <c r="D54">
        <f>data0!D54*K</f>
        <v>1539.9999386072159</v>
      </c>
      <c r="E54">
        <f>data0!E54*K</f>
        <v>979.99996803402905</v>
      </c>
      <c r="F54">
        <f>data0!F54*K</f>
        <v>1599.9999605655671</v>
      </c>
      <c r="G54">
        <f>data0!G54*K</f>
        <v>1120.0000192701816</v>
      </c>
      <c r="H54">
        <f>data0!H54*K</f>
        <v>1499.9999239683152</v>
      </c>
      <c r="I54">
        <f>data0!I54*K</f>
        <v>1599.9999605655671</v>
      </c>
      <c r="J54">
        <f>data0!J54*K</f>
        <v>1679.9999898433687</v>
      </c>
      <c r="K54">
        <f>data0!K54*K</f>
        <v>1140.0000265896322</v>
      </c>
      <c r="L54">
        <f>data0!L54*K</f>
        <v>1340.000021660328</v>
      </c>
      <c r="M54">
        <f>data0!M54*K</f>
        <v>1360.0000289797783</v>
      </c>
      <c r="N54">
        <f>data0!N54*K</f>
        <v>1400.000043618679</v>
      </c>
      <c r="O54">
        <f>data0!O54*K</f>
        <v>1499.9999239683152</v>
      </c>
      <c r="P54">
        <f>data0!P54*K</f>
        <v>1880.0000630378725</v>
      </c>
      <c r="Q54">
        <f>data0!Q54*K</f>
        <v>1860.0000557184219</v>
      </c>
      <c r="R54">
        <f>data0!R54*K</f>
        <v>1920.0000776767731</v>
      </c>
      <c r="S54">
        <f>data0!S54*K</f>
        <v>1179.9999631047249</v>
      </c>
      <c r="T54">
        <f>data0!T54*K</f>
        <v>1579.9999532461168</v>
      </c>
      <c r="U54">
        <f>data0!U54*K</f>
        <v>1780.0000264406206</v>
      </c>
      <c r="V54">
        <f>data0!V54*K</f>
        <v>0</v>
      </c>
      <c r="W54">
        <f>data0!W54*K</f>
        <v>1460.0000655770302</v>
      </c>
      <c r="X54">
        <f>data0!X54*K</f>
        <v>1400.000043618679</v>
      </c>
      <c r="Y54">
        <f>data0!Y54*K</f>
        <v>1360.0000289797783</v>
      </c>
      <c r="Z54">
        <f>data0!Z54*K</f>
        <v>1659.9999825239181</v>
      </c>
      <c r="AA54">
        <f>data0!AA54*K</f>
        <v>1400.000043618679</v>
      </c>
      <c r="AB54">
        <f>data0!AB54*K</f>
        <v>1840.0000483989716</v>
      </c>
      <c r="AC54">
        <f>data0!AC54*K</f>
        <v>1519.9999312877655</v>
      </c>
      <c r="AD54">
        <f>data0!AD54*K</f>
        <v>1380.0000362992287</v>
      </c>
      <c r="AE54">
        <f>data0!AE54*K</f>
        <v>1979.9999433875084</v>
      </c>
      <c r="AF54">
        <f>data0!AF54*K</f>
        <v>1939.9999287486078</v>
      </c>
      <c r="AG54">
        <f>data0!AG54*K</f>
        <v>2399.9999408483504</v>
      </c>
    </row>
    <row r="55" spans="1:33">
      <c r="A55">
        <f>data0!A55</f>
        <v>565</v>
      </c>
      <c r="B55">
        <f>data0!B55*K</f>
        <v>2720.0000579595567</v>
      </c>
      <c r="C55">
        <f>data0!C55*K</f>
        <v>3319.9999650478362</v>
      </c>
      <c r="D55">
        <f>data0!D55*K</f>
        <v>3239.9999357700349</v>
      </c>
      <c r="E55">
        <f>data0!E55*K</f>
        <v>2439.9999554872516</v>
      </c>
      <c r="F55">
        <f>data0!F55*K</f>
        <v>3259.9999430894854</v>
      </c>
      <c r="G55">
        <f>data0!G55*K</f>
        <v>2680.000043320656</v>
      </c>
      <c r="H55">
        <f>data0!H55*K</f>
        <v>3099.9998845338823</v>
      </c>
      <c r="I55">
        <f>data0!I55*K</f>
        <v>2940.000138473511</v>
      </c>
      <c r="J55">
        <f>data0!J55*K</f>
        <v>3600.0000675201418</v>
      </c>
      <c r="K55">
        <f>data0!K55*K</f>
        <v>3099.9998845338823</v>
      </c>
      <c r="L55">
        <f>data0!L55*K</f>
        <v>3319.9999650478362</v>
      </c>
      <c r="M55">
        <f>data0!M55*K</f>
        <v>2860.0001091957092</v>
      </c>
      <c r="N55">
        <f>data0!N55*K</f>
        <v>3560.0000528812411</v>
      </c>
      <c r="O55">
        <f>data0!O55*K</f>
        <v>3760.0001260757449</v>
      </c>
      <c r="P55">
        <f>data0!P55*K</f>
        <v>3999.9999014139175</v>
      </c>
      <c r="Q55">
        <f>data0!Q55*K</f>
        <v>4239.9999892473224</v>
      </c>
      <c r="R55">
        <f>data0!R55*K</f>
        <v>3600.0000675201418</v>
      </c>
      <c r="S55">
        <f>data0!S55*K</f>
        <v>3099.9998845338823</v>
      </c>
      <c r="T55">
        <f>data0!T55*K</f>
        <v>3399.999994325638</v>
      </c>
      <c r="U55">
        <f>data0!U55*K</f>
        <v>3740.0001187562943</v>
      </c>
      <c r="V55">
        <f>data0!V55*K</f>
        <v>0</v>
      </c>
      <c r="W55">
        <f>data0!W55*K</f>
        <v>3859.999850177765</v>
      </c>
      <c r="X55">
        <f>data0!X55*K</f>
        <v>3059.9998698949817</v>
      </c>
      <c r="Y55">
        <f>data0!Y55*K</f>
        <v>3480.0000236034393</v>
      </c>
      <c r="Z55">
        <f>data0!Z55*K</f>
        <v>3640.0000821590424</v>
      </c>
      <c r="AA55">
        <f>data0!AA55*K</f>
        <v>3620.0000748395919</v>
      </c>
      <c r="AB55">
        <f>data0!AB55*K</f>
        <v>3800.0001407146456</v>
      </c>
      <c r="AC55">
        <f>data0!AC55*K</f>
        <v>3119.9998918533324</v>
      </c>
      <c r="AD55">
        <f>data0!AD55*K</f>
        <v>3740.0001187562943</v>
      </c>
      <c r="AE55">
        <f>data0!AE55*K</f>
        <v>4280.0000038862227</v>
      </c>
      <c r="AF55">
        <f>data0!AF55*K</f>
        <v>3959.9998867750169</v>
      </c>
      <c r="AG55">
        <f>data0!AG55*K</f>
        <v>4660.0001429557806</v>
      </c>
    </row>
    <row r="56" spans="1:33">
      <c r="A56">
        <f>data0!A56</f>
        <v>570</v>
      </c>
      <c r="B56">
        <f>data0!B56*K</f>
        <v>5140.0000061273577</v>
      </c>
      <c r="C56">
        <f>data0!C56*K</f>
        <v>5980.0000010490421</v>
      </c>
      <c r="D56">
        <f>data0!D56*K</f>
        <v>5600.000174474716</v>
      </c>
      <c r="E56">
        <f>data0!E56*K</f>
        <v>6359.9998276233673</v>
      </c>
      <c r="F56">
        <f>data0!F56*K</f>
        <v>5560.0001598358158</v>
      </c>
      <c r="G56">
        <f>data0!G56*K</f>
        <v>6100.0000449657446</v>
      </c>
      <c r="H56">
        <f>data0!H56*K</f>
        <v>5240.0000427246096</v>
      </c>
      <c r="I56">
        <f>data0!I56*K</f>
        <v>5819.9999424934385</v>
      </c>
      <c r="J56">
        <f>data0!J56*K</f>
        <v>6460.000176715851</v>
      </c>
      <c r="K56">
        <f>data0!K56*K</f>
        <v>7160.0001204013824</v>
      </c>
      <c r="L56">
        <f>data0!L56*K</f>
        <v>6500.0001913547521</v>
      </c>
      <c r="M56">
        <f>data0!M56*K</f>
        <v>5220.000035405159</v>
      </c>
      <c r="N56">
        <f>data0!N56*K</f>
        <v>7700.0000055313112</v>
      </c>
      <c r="O56">
        <f>data0!O56*K</f>
        <v>6920.0000325679785</v>
      </c>
      <c r="P56">
        <f>data0!P56*K</f>
        <v>7139.999800586701</v>
      </c>
      <c r="Q56">
        <f>data0!Q56*K</f>
        <v>7579.9999616146088</v>
      </c>
      <c r="R56">
        <f>data0!R56*K</f>
        <v>6479.9998715400698</v>
      </c>
      <c r="S56">
        <f>data0!S56*K</f>
        <v>7360.0001935958862</v>
      </c>
      <c r="T56">
        <f>data0!T56*K</f>
        <v>5560.0001598358158</v>
      </c>
      <c r="U56">
        <f>data0!U56*K</f>
        <v>6460.000176715851</v>
      </c>
      <c r="V56">
        <f>data0!V56*K</f>
        <v>0</v>
      </c>
      <c r="W56">
        <f>data0!W56*K</f>
        <v>7759.9997149944311</v>
      </c>
      <c r="X56">
        <f>data0!X56*K</f>
        <v>5920.0002915859222</v>
      </c>
      <c r="Y56">
        <f>data0!Y56*K</f>
        <v>7820.0000494480137</v>
      </c>
      <c r="Z56">
        <f>data0!Z56*K</f>
        <v>6460.000176715851</v>
      </c>
      <c r="AA56">
        <f>data0!AA56*K</f>
        <v>8420.000269031525</v>
      </c>
      <c r="AB56">
        <f>data0!AB56*K</f>
        <v>6599.9999154567722</v>
      </c>
      <c r="AC56">
        <f>data0!AC56*K</f>
        <v>6380.0001474380497</v>
      </c>
      <c r="AD56">
        <f>data0!AD56*K</f>
        <v>8640.0000370502476</v>
      </c>
      <c r="AE56">
        <f>data0!AE56*K</f>
        <v>7520.0002521514898</v>
      </c>
      <c r="AF56">
        <f>data0!AF56*K</f>
        <v>6799.999988651276</v>
      </c>
      <c r="AG56">
        <f>data0!AG56*K</f>
        <v>8159.9998613834387</v>
      </c>
    </row>
    <row r="57" spans="1:33">
      <c r="A57">
        <f>data0!A57</f>
        <v>575</v>
      </c>
      <c r="B57">
        <f>data0!B57*K</f>
        <v>9000.000168800354</v>
      </c>
      <c r="C57">
        <f>data0!C57*K</f>
        <v>8920.0001395225536</v>
      </c>
      <c r="D57">
        <f>data0!D57*K</f>
        <v>8239.99989066124</v>
      </c>
      <c r="E57">
        <f>data0!E57*K</f>
        <v>10780.000507736206</v>
      </c>
      <c r="F57">
        <f>data0!F57*K</f>
        <v>8079.9998321056373</v>
      </c>
      <c r="G57">
        <f>data0!G57*K</f>
        <v>10780.000507736206</v>
      </c>
      <c r="H57">
        <f>data0!H57*K</f>
        <v>8659.9997318744663</v>
      </c>
      <c r="I57">
        <f>data0!I57*K</f>
        <v>9360.0003005504605</v>
      </c>
      <c r="J57">
        <f>data0!J57*K</f>
        <v>9320.0002859115611</v>
      </c>
      <c r="K57">
        <f>data0!K57*K</f>
        <v>11239.99973859787</v>
      </c>
      <c r="L57">
        <f>data0!L57*K</f>
        <v>10759.999562931062</v>
      </c>
      <c r="M57">
        <f>data0!M57*K</f>
        <v>9120.0002127170574</v>
      </c>
      <c r="N57">
        <f>data0!N57*K</f>
        <v>11319.999767875672</v>
      </c>
      <c r="O57">
        <f>data0!O57*K</f>
        <v>9759.9998219490062</v>
      </c>
      <c r="P57">
        <f>data0!P57*K</f>
        <v>11860.000277996063</v>
      </c>
      <c r="Q57">
        <f>data0!Q57*K</f>
        <v>11040.000290393829</v>
      </c>
      <c r="R57">
        <f>data0!R57*K</f>
        <v>9820.0001564025879</v>
      </c>
      <c r="S57">
        <f>data0!S57*K</f>
        <v>11600.00049533844</v>
      </c>
      <c r="T57">
        <f>data0!T57*K</f>
        <v>8100.0001519203188</v>
      </c>
      <c r="U57">
        <f>data0!U57*K</f>
        <v>9399.999690198898</v>
      </c>
      <c r="V57">
        <f>data0!V57*K</f>
        <v>0</v>
      </c>
      <c r="W57">
        <f>data0!W57*K</f>
        <v>10780.000507736206</v>
      </c>
      <c r="X57">
        <f>data0!X57*K</f>
        <v>10579.99980955124</v>
      </c>
      <c r="Y57">
        <f>data0!Y57*K</f>
        <v>12420.000482940673</v>
      </c>
      <c r="Z57">
        <f>data0!Z57*K</f>
        <v>9519.9997341156013</v>
      </c>
      <c r="AA57">
        <f>data0!AA57*K</f>
        <v>11979.999696922303</v>
      </c>
      <c r="AB57">
        <f>data0!AB57*K</f>
        <v>9740.0001271247875</v>
      </c>
      <c r="AC57">
        <f>data0!AC57*K</f>
        <v>11200.000348949432</v>
      </c>
      <c r="AD57">
        <f>data0!AD57*K</f>
        <v>11960.000002098084</v>
      </c>
      <c r="AE57">
        <f>data0!AE57*K</f>
        <v>10620.000449180603</v>
      </c>
      <c r="AF57">
        <f>data0!AF57*K</f>
        <v>9799.9998365879055</v>
      </c>
      <c r="AG57">
        <f>data0!AG57*K</f>
        <v>11600.00049533844</v>
      </c>
    </row>
    <row r="58" spans="1:33">
      <c r="A58">
        <f>data0!A58</f>
        <v>580</v>
      </c>
      <c r="B58">
        <f>data0!B58*K</f>
        <v>13599.999977302552</v>
      </c>
      <c r="C58">
        <f>data0!C58*K</f>
        <v>11460.000131607056</v>
      </c>
      <c r="D58">
        <f>data0!D58*K</f>
        <v>11380.000102329255</v>
      </c>
      <c r="E58">
        <f>data0!E58*K</f>
        <v>13680.000006580352</v>
      </c>
      <c r="F58">
        <f>data0!F58*K</f>
        <v>11059.999985218048</v>
      </c>
      <c r="G58">
        <f>data0!G58*K</f>
        <v>14320.000240802765</v>
      </c>
      <c r="H58">
        <f>data0!H58*K</f>
        <v>13539.999642848969</v>
      </c>
      <c r="I58">
        <f>data0!I58*K</f>
        <v>13219.999525737763</v>
      </c>
      <c r="J58">
        <f>data0!J58*K</f>
        <v>11280.000378227234</v>
      </c>
      <c r="K58">
        <f>data0!K58*K</f>
        <v>13560.000587654114</v>
      </c>
      <c r="L58">
        <f>data0!L58*K</f>
        <v>15120.00053358078</v>
      </c>
      <c r="M58">
        <f>data0!M58*K</f>
        <v>14080.00015296936</v>
      </c>
      <c r="N58">
        <f>data0!N58*K</f>
        <v>13199.999830913544</v>
      </c>
      <c r="O58">
        <f>data0!O58*K</f>
        <v>12580.000541496278</v>
      </c>
      <c r="P58">
        <f>data0!P58*K</f>
        <v>16499.999476146699</v>
      </c>
      <c r="Q58">
        <f>data0!Q58*K</f>
        <v>14000.00012369156</v>
      </c>
      <c r="R58">
        <f>data0!R58*K</f>
        <v>13340.000194644928</v>
      </c>
      <c r="S58">
        <f>data0!S58*K</f>
        <v>13840.000065135957</v>
      </c>
      <c r="T58">
        <f>data0!T58*K</f>
        <v>11899.999667644501</v>
      </c>
      <c r="U58">
        <f>data0!U58*K</f>
        <v>12379.999843311311</v>
      </c>
      <c r="V58">
        <f>data0!V58*K</f>
        <v>0</v>
      </c>
      <c r="W58">
        <f>data0!W58*K</f>
        <v>13859.999759960176</v>
      </c>
      <c r="X58">
        <f>data0!X58*K</f>
        <v>15380.000316238404</v>
      </c>
      <c r="Y58">
        <f>data0!Y58*K</f>
        <v>15239.99995250702</v>
      </c>
      <c r="Z58">
        <f>data0!Z58*K</f>
        <v>12420.000482940673</v>
      </c>
      <c r="AA58">
        <f>data0!AA58*K</f>
        <v>14820.000111293793</v>
      </c>
      <c r="AB58">
        <f>data0!AB58*K</f>
        <v>13020.000077533723</v>
      </c>
      <c r="AC58">
        <f>data0!AC58*K</f>
        <v>15839.999547100068</v>
      </c>
      <c r="AD58">
        <f>data0!AD58*K</f>
        <v>14779.999471664429</v>
      </c>
      <c r="AE58">
        <f>data0!AE58*K</f>
        <v>14080.00015296936</v>
      </c>
      <c r="AF58">
        <f>data0!AF58*K</f>
        <v>13439.999918746949</v>
      </c>
      <c r="AG58">
        <f>data0!AG58*K</f>
        <v>15499.999735164643</v>
      </c>
    </row>
    <row r="59" spans="1:33">
      <c r="A59">
        <f>data0!A59</f>
        <v>585</v>
      </c>
      <c r="B59">
        <f>data0!B59*K</f>
        <v>19900.000095462801</v>
      </c>
      <c r="C59">
        <f>data0!C59*K</f>
        <v>13859.999759960176</v>
      </c>
      <c r="D59">
        <f>data0!D59*K</f>
        <v>19540.000588703155</v>
      </c>
      <c r="E59">
        <f>data0!E59*K</f>
        <v>19140.000442314147</v>
      </c>
      <c r="F59">
        <f>data0!F59*K</f>
        <v>19419.999919795991</v>
      </c>
      <c r="G59">
        <f>data0!G59*K</f>
        <v>19720.000342082978</v>
      </c>
      <c r="H59">
        <f>data0!H59*K</f>
        <v>22060.00088596344</v>
      </c>
      <c r="I59">
        <f>data0!I59*K</f>
        <v>18379.99953918457</v>
      </c>
      <c r="J59">
        <f>data0!J59*K</f>
        <v>15040.00050430298</v>
      </c>
      <c r="K59">
        <f>data0!K59*K</f>
        <v>19380.000530147554</v>
      </c>
      <c r="L59">
        <f>data0!L59*K</f>
        <v>21199.999008750918</v>
      </c>
      <c r="M59">
        <f>data0!M59*K</f>
        <v>21240.000898361206</v>
      </c>
      <c r="N59">
        <f>data0!N59*K</f>
        <v>19980.0001247406</v>
      </c>
      <c r="O59">
        <f>data0!O59*K</f>
        <v>14359.999630451202</v>
      </c>
      <c r="P59">
        <f>data0!P59*K</f>
        <v>22939.99995803833</v>
      </c>
      <c r="Q59">
        <f>data0!Q59*K</f>
        <v>15780.000462627411</v>
      </c>
      <c r="R59">
        <f>data0!R59*K</f>
        <v>15659.999793720246</v>
      </c>
      <c r="S59">
        <f>data0!S59*K</f>
        <v>20120.000488471986</v>
      </c>
      <c r="T59">
        <f>data0!T59*K</f>
        <v>22179.999054908752</v>
      </c>
      <c r="U59">
        <f>data0!U59*K</f>
        <v>14640.000357913972</v>
      </c>
      <c r="V59">
        <f>data0!V59*K</f>
        <v>0</v>
      </c>
      <c r="W59">
        <f>data0!W59*K</f>
        <v>15739.999822998048</v>
      </c>
      <c r="X59">
        <f>data0!X59*K</f>
        <v>22019.998996353152</v>
      </c>
      <c r="Y59">
        <f>data0!Y59*K</f>
        <v>21600.000405120849</v>
      </c>
      <c r="Z59">
        <f>data0!Z59*K</f>
        <v>14779.999471664429</v>
      </c>
      <c r="AA59">
        <f>data0!AA59*K</f>
        <v>22420.000392723083</v>
      </c>
      <c r="AB59">
        <f>data0!AB59*K</f>
        <v>22060.00088596344</v>
      </c>
      <c r="AC59">
        <f>data0!AC59*K</f>
        <v>22380.001003074645</v>
      </c>
      <c r="AD59">
        <f>data0!AD59*K</f>
        <v>22580.000451278687</v>
      </c>
      <c r="AE59">
        <f>data0!AE59*K</f>
        <v>16200.000303840638</v>
      </c>
      <c r="AF59">
        <f>data0!AF59*K</f>
        <v>15960.000216007233</v>
      </c>
      <c r="AG59">
        <f>data0!AG59*K</f>
        <v>18379.99953918457</v>
      </c>
    </row>
    <row r="60" spans="1:33">
      <c r="A60">
        <f>data0!A60</f>
        <v>590</v>
      </c>
      <c r="B60">
        <f>data0!B60*K</f>
        <v>26520.000330734252</v>
      </c>
      <c r="C60">
        <f>data0!C60*K</f>
        <v>24119.999452400207</v>
      </c>
      <c r="D60">
        <f>data0!D60*K</f>
        <v>30600.000573921203</v>
      </c>
      <c r="E60">
        <f>data0!E60*K</f>
        <v>26540.000025558471</v>
      </c>
      <c r="F60">
        <f>data0!F60*K</f>
        <v>31039.998859977724</v>
      </c>
      <c r="G60">
        <f>data0!G60*K</f>
        <v>27360.000013160705</v>
      </c>
      <c r="H60">
        <f>data0!H60*K</f>
        <v>29580.001138114931</v>
      </c>
      <c r="I60">
        <f>data0!I60*K</f>
        <v>29480.000164031982</v>
      </c>
      <c r="J60">
        <f>data0!J60*K</f>
        <v>26680.000389289857</v>
      </c>
      <c r="K60">
        <f>data0!K60*K</f>
        <v>27680.000130271914</v>
      </c>
      <c r="L60">
        <f>data0!L60*K</f>
        <v>29100.000962448121</v>
      </c>
      <c r="M60">
        <f>data0!M60*K</f>
        <v>27399.999402809142</v>
      </c>
      <c r="N60">
        <f>data0!N60*K</f>
        <v>29100.000962448121</v>
      </c>
      <c r="O60">
        <f>data0!O60*K</f>
        <v>19699.999397277832</v>
      </c>
      <c r="P60">
        <f>data0!P60*K</f>
        <v>30539.998989486696</v>
      </c>
      <c r="Q60">
        <f>data0!Q60*K</f>
        <v>24739.999991798402</v>
      </c>
      <c r="R60">
        <f>data0!R60*K</f>
        <v>24139.999147224426</v>
      </c>
      <c r="S60">
        <f>data0!S60*K</f>
        <v>28960.000598716735</v>
      </c>
      <c r="T60">
        <f>data0!T60*K</f>
        <v>32819.999198913574</v>
      </c>
      <c r="U60">
        <f>data0!U60*K</f>
        <v>24500.001153945923</v>
      </c>
      <c r="V60">
        <f>data0!V60*K</f>
        <v>0</v>
      </c>
      <c r="W60">
        <f>data0!W60*K</f>
        <v>19279.999556064606</v>
      </c>
      <c r="X60">
        <f>data0!X60*K</f>
        <v>29280.000715827944</v>
      </c>
      <c r="Y60">
        <f>data0!Y60*K</f>
        <v>30319.999846458435</v>
      </c>
      <c r="Z60">
        <f>data0!Z60*K</f>
        <v>25320.001141548157</v>
      </c>
      <c r="AA60">
        <f>data0!AA60*K</f>
        <v>30519.999294662477</v>
      </c>
      <c r="AB60">
        <f>data0!AB60*K</f>
        <v>34660.001122283938</v>
      </c>
      <c r="AC60">
        <f>data0!AC60*K</f>
        <v>29559.998943328857</v>
      </c>
      <c r="AD60">
        <f>data0!AD60*K</f>
        <v>30300.000151634216</v>
      </c>
      <c r="AE60">
        <f>data0!AE60*K</f>
        <v>22540.00106163025</v>
      </c>
      <c r="AF60">
        <f>data0!AF60*K</f>
        <v>23400.000438880921</v>
      </c>
      <c r="AG60">
        <f>data0!AG60*K</f>
        <v>23599.999887084963</v>
      </c>
    </row>
    <row r="61" spans="1:33">
      <c r="A61">
        <f>data0!A61</f>
        <v>595</v>
      </c>
      <c r="B61">
        <f>data0!B61*K</f>
        <v>30859.999106597901</v>
      </c>
      <c r="C61">
        <f>data0!C61*K</f>
        <v>35820.000921821593</v>
      </c>
      <c r="D61">
        <f>data0!D61*K</f>
        <v>34220.000336265563</v>
      </c>
      <c r="E61">
        <f>data0!E61*K</f>
        <v>31720.000983810427</v>
      </c>
      <c r="F61">
        <f>data0!F61*K</f>
        <v>34700.000511932376</v>
      </c>
      <c r="G61">
        <f>data0!G61*K</f>
        <v>33119.999621200564</v>
      </c>
      <c r="H61">
        <f>data0!H61*K</f>
        <v>33479.999127960204</v>
      </c>
      <c r="I61">
        <f>data0!I61*K</f>
        <v>35520.00049953461</v>
      </c>
      <c r="J61">
        <f>data0!J61*K</f>
        <v>34720.000206756595</v>
      </c>
      <c r="K61">
        <f>data0!K61*K</f>
        <v>33119.999621200564</v>
      </c>
      <c r="L61">
        <f>data0!L61*K</f>
        <v>33319.999069404606</v>
      </c>
      <c r="M61">
        <f>data0!M61*K</f>
        <v>31420.000561523437</v>
      </c>
      <c r="N61">
        <f>data0!N61*K</f>
        <v>34340.001005172729</v>
      </c>
      <c r="O61">
        <f>data0!O61*K</f>
        <v>30639.99996356964</v>
      </c>
      <c r="P61">
        <f>data0!P61*K</f>
        <v>35480.001109886172</v>
      </c>
      <c r="Q61">
        <f>data0!Q61*K</f>
        <v>36640.000909423827</v>
      </c>
      <c r="R61">
        <f>data0!R61*K</f>
        <v>37519.999981498717</v>
      </c>
      <c r="S61">
        <f>data0!S61*K</f>
        <v>34980.00123939514</v>
      </c>
      <c r="T61">
        <f>data0!T61*K</f>
        <v>36000.000675201416</v>
      </c>
      <c r="U61">
        <f>data0!U61*K</f>
        <v>36460.001156044011</v>
      </c>
      <c r="V61">
        <f>data0!V61*K</f>
        <v>0</v>
      </c>
      <c r="W61">
        <f>data0!W61*K</f>
        <v>29640.000222587587</v>
      </c>
      <c r="X61">
        <f>data0!X61*K</f>
        <v>34220.000336265563</v>
      </c>
      <c r="Y61">
        <f>data0!Y61*K</f>
        <v>36099.99914932251</v>
      </c>
      <c r="Z61">
        <f>data0!Z61*K</f>
        <v>36660.000604248045</v>
      </c>
      <c r="AA61">
        <f>data0!AA61*K</f>
        <v>35680.000558090214</v>
      </c>
      <c r="AB61">
        <f>data0!AB61*K</f>
        <v>37879.999488258363</v>
      </c>
      <c r="AC61">
        <f>data0!AC61*K</f>
        <v>34680.000817108157</v>
      </c>
      <c r="AD61">
        <f>data0!AD61*K</f>
        <v>35800.001226997374</v>
      </c>
      <c r="AE61">
        <f>data0!AE61*K</f>
        <v>35700.000252914433</v>
      </c>
      <c r="AF61">
        <f>data0!AF61*K</f>
        <v>36980.000721359254</v>
      </c>
      <c r="AG61">
        <f>data0!AG61*K</f>
        <v>37980.000462341312</v>
      </c>
    </row>
    <row r="62" spans="1:33">
      <c r="A62">
        <f>data0!A62</f>
        <v>600</v>
      </c>
      <c r="B62">
        <f>data0!B62*K</f>
        <v>35200.000382423401</v>
      </c>
      <c r="C62">
        <f>data0!C62*K</f>
        <v>36980.000721359254</v>
      </c>
      <c r="D62">
        <f>data0!D62*K</f>
        <v>36079.999454498291</v>
      </c>
      <c r="E62">
        <f>data0!E62*K</f>
        <v>33479.999127960204</v>
      </c>
      <c r="F62">
        <f>data0!F62*K</f>
        <v>35860.00031147003</v>
      </c>
      <c r="G62">
        <f>data0!G62*K</f>
        <v>35200.000382423401</v>
      </c>
      <c r="H62">
        <f>data0!H62*K</f>
        <v>37259.998948860171</v>
      </c>
      <c r="I62">
        <f>data0!I62*K</f>
        <v>34340.001005172729</v>
      </c>
      <c r="J62">
        <f>data0!J62*K</f>
        <v>35559.999889183047</v>
      </c>
      <c r="K62">
        <f>data0!K62*K</f>
        <v>35160.000992774963</v>
      </c>
      <c r="L62">
        <f>data0!L62*K</f>
        <v>36960.001026535036</v>
      </c>
      <c r="M62">
        <f>data0!M62*K</f>
        <v>35220.00007724762</v>
      </c>
      <c r="N62">
        <f>data0!N62*K</f>
        <v>35640.001168441777</v>
      </c>
      <c r="O62">
        <f>data0!O62*K</f>
        <v>35439.99922027588</v>
      </c>
      <c r="P62">
        <f>data0!P62*K</f>
        <v>39979.999944305418</v>
      </c>
      <c r="Q62">
        <f>data0!Q62*K</f>
        <v>39059.998982620244</v>
      </c>
      <c r="R62">
        <f>data0!R62*K</f>
        <v>39460.000378990175</v>
      </c>
      <c r="S62">
        <f>data0!S62*K</f>
        <v>36739.99938354492</v>
      </c>
      <c r="T62">
        <f>data0!T62*K</f>
        <v>38899.998924064639</v>
      </c>
      <c r="U62">
        <f>data0!U62*K</f>
        <v>37500.000286674498</v>
      </c>
      <c r="V62">
        <f>data0!V62*K</f>
        <v>0</v>
      </c>
      <c r="W62">
        <f>data0!W62*K</f>
        <v>35719.999947738652</v>
      </c>
      <c r="X62">
        <f>data0!X62*K</f>
        <v>38600.001001739503</v>
      </c>
      <c r="Y62">
        <f>data0!Y62*K</f>
        <v>37940.001072692874</v>
      </c>
      <c r="Z62">
        <f>data0!Z62*K</f>
        <v>37320.000533294682</v>
      </c>
      <c r="AA62">
        <f>data0!AA62*K</f>
        <v>37239.999254035953</v>
      </c>
      <c r="AB62">
        <f>data0!AB62*K</f>
        <v>38440.000943183899</v>
      </c>
      <c r="AC62">
        <f>data0!AC62*K</f>
        <v>38399.999053573607</v>
      </c>
      <c r="AD62">
        <f>data0!AD62*K</f>
        <v>37519.999981498717</v>
      </c>
      <c r="AE62">
        <f>data0!AE62*K</f>
        <v>39859.999275398259</v>
      </c>
      <c r="AF62">
        <f>data0!AF62*K</f>
        <v>39719.998911666873</v>
      </c>
      <c r="AG62">
        <f>data0!AG62*K</f>
        <v>43739.997570419313</v>
      </c>
    </row>
    <row r="63" spans="1:33">
      <c r="A63">
        <f>data0!A63</f>
        <v>605</v>
      </c>
      <c r="B63">
        <f>data0!B63*K</f>
        <v>37599.998760795592</v>
      </c>
      <c r="C63">
        <f>data0!C63*K</f>
        <v>38059.999241638187</v>
      </c>
      <c r="D63">
        <f>data0!D63*K</f>
        <v>40979.999685287476</v>
      </c>
      <c r="E63">
        <f>data0!E63*K</f>
        <v>38059.999241638187</v>
      </c>
      <c r="F63">
        <f>data0!F63*K</f>
        <v>41159.999438667299</v>
      </c>
      <c r="G63">
        <f>data0!G63*K</f>
        <v>38199.999605369572</v>
      </c>
      <c r="H63">
        <f>data0!H63*K</f>
        <v>39120.000567054747</v>
      </c>
      <c r="I63">
        <f>data0!I63*K</f>
        <v>39640.000132369998</v>
      </c>
      <c r="J63">
        <f>data0!J63*K</f>
        <v>39260.000930786133</v>
      </c>
      <c r="K63">
        <f>data0!K63*K</f>
        <v>39740.001106452946</v>
      </c>
      <c r="L63">
        <f>data0!L63*K</f>
        <v>41499.999250602727</v>
      </c>
      <c r="M63">
        <f>data0!M63*K</f>
        <v>37059.999500656129</v>
      </c>
      <c r="N63">
        <f>data0!N63*K</f>
        <v>40839.99932155609</v>
      </c>
      <c r="O63">
        <f>data0!O63*K</f>
        <v>38120.000826072697</v>
      </c>
      <c r="P63">
        <f>data0!P63*K</f>
        <v>42979.99916725159</v>
      </c>
      <c r="Q63">
        <f>data0!Q63*K</f>
        <v>41299.999802398685</v>
      </c>
      <c r="R63">
        <f>data0!R63*K</f>
        <v>38739.998865509035</v>
      </c>
      <c r="S63">
        <f>data0!S63*K</f>
        <v>41819.999367713928</v>
      </c>
      <c r="T63">
        <f>data0!T63*K</f>
        <v>43140.001725769042</v>
      </c>
      <c r="U63">
        <f>data0!U63*K</f>
        <v>37759.998819351196</v>
      </c>
      <c r="V63">
        <f>data0!V63*K</f>
        <v>0</v>
      </c>
      <c r="W63">
        <f>data0!W63*K</f>
        <v>40720.001152610777</v>
      </c>
      <c r="X63">
        <f>data0!X63*K</f>
        <v>40799.999931907652</v>
      </c>
      <c r="Y63">
        <f>data0!Y63*K</f>
        <v>42860.000998306277</v>
      </c>
      <c r="Z63">
        <f>data0!Z63*K</f>
        <v>38699.999475860597</v>
      </c>
      <c r="AA63">
        <f>data0!AA63*K</f>
        <v>44480.001278686526</v>
      </c>
      <c r="AB63">
        <f>data0!AB63*K</f>
        <v>45480.001019668583</v>
      </c>
      <c r="AC63">
        <f>data0!AC63*K</f>
        <v>40600.000483703618</v>
      </c>
      <c r="AD63">
        <f>data0!AD63*K</f>
        <v>45480.001019668583</v>
      </c>
      <c r="AE63">
        <f>data0!AE63*K</f>
        <v>40339.999451065065</v>
      </c>
      <c r="AF63">
        <f>data0!AF63*K</f>
        <v>38160.000215721135</v>
      </c>
      <c r="AG63">
        <f>data0!AG63*K</f>
        <v>42580.000270843506</v>
      </c>
    </row>
    <row r="64" spans="1:33">
      <c r="A64">
        <f>data0!A64</f>
        <v>610</v>
      </c>
      <c r="B64">
        <f>data0!B64*K</f>
        <v>44460.001583862308</v>
      </c>
      <c r="C64">
        <f>data0!C64*K</f>
        <v>46239.999422836307</v>
      </c>
      <c r="D64">
        <f>data0!D64*K</f>
        <v>44639.998837280276</v>
      </c>
      <c r="E64">
        <f>data0!E64*K</f>
        <v>46820.000572586061</v>
      </c>
      <c r="F64">
        <f>data0!F64*K</f>
        <v>45080.0021232605</v>
      </c>
      <c r="G64">
        <f>data0!G64*K</f>
        <v>47720.001839447024</v>
      </c>
      <c r="H64">
        <f>data0!H64*K</f>
        <v>45840.000526428223</v>
      </c>
      <c r="I64">
        <f>data0!I64*K</f>
        <v>47420.001417160034</v>
      </c>
      <c r="J64">
        <f>data0!J64*K</f>
        <v>45019.998038864134</v>
      </c>
      <c r="K64">
        <f>data0!K64*K</f>
        <v>48919.998528671269</v>
      </c>
      <c r="L64">
        <f>data0!L64*K</f>
        <v>47400.001722335815</v>
      </c>
      <c r="M64">
        <f>data0!M64*K</f>
        <v>45039.997733688353</v>
      </c>
      <c r="N64">
        <f>data0!N64*K</f>
        <v>48559.999021911623</v>
      </c>
      <c r="O64">
        <f>data0!O64*K</f>
        <v>44019.998297882084</v>
      </c>
      <c r="P64">
        <f>data0!P64*K</f>
        <v>50139.999912643434</v>
      </c>
      <c r="Q64">
        <f>data0!Q64*K</f>
        <v>48760.000970077519</v>
      </c>
      <c r="R64">
        <f>data0!R64*K</f>
        <v>46639.998319244383</v>
      </c>
      <c r="S64">
        <f>data0!S64*K</f>
        <v>50879.998620986938</v>
      </c>
      <c r="T64">
        <f>data0!T64*K</f>
        <v>46619.998624420165</v>
      </c>
      <c r="U64">
        <f>data0!U64*K</f>
        <v>46579.999234771727</v>
      </c>
      <c r="V64">
        <f>data0!V64*K</f>
        <v>0</v>
      </c>
      <c r="W64">
        <f>data0!W64*K</f>
        <v>46420.001676177977</v>
      </c>
      <c r="X64">
        <f>data0!X64*K</f>
        <v>49559.99876289368</v>
      </c>
      <c r="Y64">
        <f>data0!Y64*K</f>
        <v>52459.99951171875</v>
      </c>
      <c r="Z64">
        <f>data0!Z64*K</f>
        <v>47619.998365402222</v>
      </c>
      <c r="AA64">
        <f>data0!AA64*K</f>
        <v>51960.00214118958</v>
      </c>
      <c r="AB64">
        <f>data0!AB64*K</f>
        <v>50599.997893524174</v>
      </c>
      <c r="AC64">
        <f>data0!AC64*K</f>
        <v>50579.998198699956</v>
      </c>
      <c r="AD64">
        <f>data0!AD64*K</f>
        <v>53119.999440765379</v>
      </c>
      <c r="AE64">
        <f>data0!AE64*K</f>
        <v>47299.99824829102</v>
      </c>
      <c r="AF64">
        <f>data0!AF64*K</f>
        <v>46120.001253890994</v>
      </c>
      <c r="AG64">
        <f>data0!AG64*K</f>
        <v>48599.99841156006</v>
      </c>
    </row>
    <row r="65" spans="1:33">
      <c r="A65">
        <f>data0!A65</f>
        <v>615</v>
      </c>
      <c r="B65">
        <f>data0!B65*K</f>
        <v>53060.000356292723</v>
      </c>
      <c r="C65">
        <f>data0!C65*K</f>
        <v>50879.998620986938</v>
      </c>
      <c r="D65">
        <f>data0!D65*K</f>
        <v>52519.998596191406</v>
      </c>
      <c r="E65">
        <f>data0!E65*K</f>
        <v>48800.000359725957</v>
      </c>
      <c r="F65">
        <f>data0!F65*K</f>
        <v>51640.002024078371</v>
      </c>
      <c r="G65">
        <f>data0!G65*K</f>
        <v>51519.998855209349</v>
      </c>
      <c r="H65">
        <f>data0!H65*K</f>
        <v>55300.001176071171</v>
      </c>
      <c r="I65">
        <f>data0!I65*K</f>
        <v>52179.998784255986</v>
      </c>
      <c r="J65">
        <f>data0!J65*K</f>
        <v>49380.001509475711</v>
      </c>
      <c r="K65">
        <f>data0!K65*K</f>
        <v>51440.000075912474</v>
      </c>
      <c r="L65">
        <f>data0!L65*K</f>
        <v>55539.997513961796</v>
      </c>
      <c r="M65">
        <f>data0!M65*K</f>
        <v>52700.000849533084</v>
      </c>
      <c r="N65">
        <f>data0!N65*K</f>
        <v>52159.999089431767</v>
      </c>
      <c r="O65">
        <f>data0!O65*K</f>
        <v>50660.001977920532</v>
      </c>
      <c r="P65">
        <f>data0!P65*K</f>
        <v>57739.9989440918</v>
      </c>
      <c r="Q65">
        <f>data0!Q65*K</f>
        <v>54300.001435089114</v>
      </c>
      <c r="R65">
        <f>data0!R65*K</f>
        <v>53320.001388931276</v>
      </c>
      <c r="S65">
        <f>data0!S65*K</f>
        <v>54060.00009727478</v>
      </c>
      <c r="T65">
        <f>data0!T65*K</f>
        <v>55240.002091598515</v>
      </c>
      <c r="U65">
        <f>data0!U65*K</f>
        <v>52139.999394607548</v>
      </c>
      <c r="V65">
        <f>data0!V65*K</f>
        <v>0</v>
      </c>
      <c r="W65">
        <f>data0!W65*K</f>
        <v>54199.997961044312</v>
      </c>
      <c r="X65">
        <f>data0!X65*K</f>
        <v>56640.000728988649</v>
      </c>
      <c r="Y65">
        <f>data0!Y65*K</f>
        <v>55059.999838256837</v>
      </c>
      <c r="Z65">
        <f>data0!Z65*K</f>
        <v>52479.999206542969</v>
      </c>
      <c r="AA65">
        <f>data0!AA65*K</f>
        <v>53720.00028533936</v>
      </c>
      <c r="AB65">
        <f>data0!AB65*K</f>
        <v>56240.001832580565</v>
      </c>
      <c r="AC65">
        <f>data0!AC65*K</f>
        <v>55600.001598358154</v>
      </c>
      <c r="AD65">
        <f>data0!AD65*K</f>
        <v>54320.001129913333</v>
      </c>
      <c r="AE65">
        <f>data0!AE65*K</f>
        <v>55179.99800720215</v>
      </c>
      <c r="AF65">
        <f>data0!AF65*K</f>
        <v>54499.998383331302</v>
      </c>
      <c r="AG65">
        <f>data0!AG65*K</f>
        <v>58119.998145675658</v>
      </c>
    </row>
    <row r="66" spans="1:33">
      <c r="A66">
        <f>data0!A66</f>
        <v>620</v>
      </c>
      <c r="B66">
        <f>data0!B66*K</f>
        <v>49780.000405883788</v>
      </c>
      <c r="C66">
        <f>data0!C66*K</f>
        <v>50000.002048873903</v>
      </c>
      <c r="D66">
        <f>data0!D66*K</f>
        <v>53779.999369812016</v>
      </c>
      <c r="E66">
        <f>data0!E66*K</f>
        <v>43880.000434112553</v>
      </c>
      <c r="F66">
        <f>data0!F66*K</f>
        <v>52759.99993400574</v>
      </c>
      <c r="G66">
        <f>data0!G66*K</f>
        <v>45939.999000549316</v>
      </c>
      <c r="H66">
        <f>data0!H66*K</f>
        <v>51839.998972320558</v>
      </c>
      <c r="I66">
        <f>data0!I66*K</f>
        <v>52980.001576995848</v>
      </c>
      <c r="J66">
        <f>data0!J66*K</f>
        <v>50279.997776412965</v>
      </c>
      <c r="K66">
        <f>data0!K66*K</f>
        <v>46480.000760650633</v>
      </c>
      <c r="L66">
        <f>data0!L66*K</f>
        <v>53819.998759460454</v>
      </c>
      <c r="M66">
        <f>data0!M66*K</f>
        <v>47400.001722335815</v>
      </c>
      <c r="N66">
        <f>data0!N66*K</f>
        <v>49080.001087188721</v>
      </c>
      <c r="O66">
        <f>data0!O66*K</f>
        <v>49760.000711059569</v>
      </c>
      <c r="P66">
        <f>data0!P66*K</f>
        <v>54219.99765586853</v>
      </c>
      <c r="Q66">
        <f>data0!Q66*K</f>
        <v>53960.001623153687</v>
      </c>
      <c r="R66">
        <f>data0!R66*K</f>
        <v>54779.999110794066</v>
      </c>
      <c r="S66">
        <f>data0!S66*K</f>
        <v>49400.00120429993</v>
      </c>
      <c r="T66">
        <f>data0!T66*K</f>
        <v>55459.998734664921</v>
      </c>
      <c r="U66">
        <f>data0!U66*K</f>
        <v>50420.000640106206</v>
      </c>
      <c r="V66">
        <f>data0!V66*K</f>
        <v>0</v>
      </c>
      <c r="W66">
        <f>data0!W66*K</f>
        <v>54499.998383331302</v>
      </c>
      <c r="X66">
        <f>data0!X66*K</f>
        <v>51579.997939682005</v>
      </c>
      <c r="Y66">
        <f>data0!Y66*K</f>
        <v>49080.001087188721</v>
      </c>
      <c r="Z66">
        <f>data0!Z66*K</f>
        <v>50859.99892616272</v>
      </c>
      <c r="AA66">
        <f>data0!AA66*K</f>
        <v>48259.998599624632</v>
      </c>
      <c r="AB66">
        <f>data0!AB66*K</f>
        <v>55880.002325820926</v>
      </c>
      <c r="AC66">
        <f>data0!AC66*K</f>
        <v>49100.000782012939</v>
      </c>
      <c r="AD66">
        <f>data0!AD66*K</f>
        <v>48499.999937438966</v>
      </c>
      <c r="AE66">
        <f>data0!AE66*K</f>
        <v>55079.999533081056</v>
      </c>
      <c r="AF66">
        <f>data0!AF66*K</f>
        <v>54040.000402450562</v>
      </c>
      <c r="AG66">
        <f>data0!AG66*K</f>
        <v>60180.001712036137</v>
      </c>
    </row>
    <row r="67" spans="1:33">
      <c r="A67">
        <f>data0!A67</f>
        <v>625</v>
      </c>
      <c r="B67">
        <f>data0!B67*K</f>
        <v>41120.000049018861</v>
      </c>
      <c r="C67">
        <f>data0!C67*K</f>
        <v>46859.999962234499</v>
      </c>
      <c r="D67">
        <f>data0!D67*K</f>
        <v>46279.998812484744</v>
      </c>
      <c r="E67">
        <f>data0!E67*K</f>
        <v>42679.9987449646</v>
      </c>
      <c r="F67">
        <f>data0!F67*K</f>
        <v>47299.99824829102</v>
      </c>
      <c r="G67">
        <f>data0!G67*K</f>
        <v>41359.998886871341</v>
      </c>
      <c r="H67">
        <f>data0!H67*K</f>
        <v>41499.999250602727</v>
      </c>
      <c r="I67">
        <f>data0!I67*K</f>
        <v>50060.001133346559</v>
      </c>
      <c r="J67">
        <f>data0!J67*K</f>
        <v>47100.001300048832</v>
      </c>
      <c r="K67">
        <f>data0!K67*K</f>
        <v>44220.000246047974</v>
      </c>
      <c r="L67">
        <f>data0!L67*K</f>
        <v>45460.001324844365</v>
      </c>
      <c r="M67">
        <f>data0!M67*K</f>
        <v>39159.999956703185</v>
      </c>
      <c r="N67">
        <f>data0!N67*K</f>
        <v>45180.000597381593</v>
      </c>
      <c r="O67">
        <f>data0!O67*K</f>
        <v>43520.000927352907</v>
      </c>
      <c r="P67">
        <f>data0!P67*K</f>
        <v>45359.997850799562</v>
      </c>
      <c r="Q67">
        <f>data0!Q67*K</f>
        <v>49279.998035430908</v>
      </c>
      <c r="R67">
        <f>data0!R67*K</f>
        <v>50799.999841690063</v>
      </c>
      <c r="S67">
        <f>data0!S67*K</f>
        <v>46820.000572586061</v>
      </c>
      <c r="T67">
        <f>data0!T67*K</f>
        <v>47239.999163818364</v>
      </c>
      <c r="U67">
        <f>data0!U67*K</f>
        <v>46180.00033836365</v>
      </c>
      <c r="V67">
        <f>data0!V67*K</f>
        <v>0</v>
      </c>
      <c r="W67">
        <f>data0!W67*K</f>
        <v>47219.999468994145</v>
      </c>
      <c r="X67">
        <f>data0!X67*K</f>
        <v>43019.998556900027</v>
      </c>
      <c r="Y67">
        <f>data0!Y67*K</f>
        <v>46899.999351882936</v>
      </c>
      <c r="Z67">
        <f>data0!Z67*K</f>
        <v>46939.998741531374</v>
      </c>
      <c r="AA67">
        <f>data0!AA67*K</f>
        <v>49219.998950958252</v>
      </c>
      <c r="AB67">
        <f>data0!AB67*K</f>
        <v>51159.99934844971</v>
      </c>
      <c r="AC67">
        <f>data0!AC67*K</f>
        <v>42659.999050140381</v>
      </c>
      <c r="AD67">
        <f>data0!AD67*K</f>
        <v>50700.00136756897</v>
      </c>
      <c r="AE67">
        <f>data0!AE67*K</f>
        <v>48780.000664901738</v>
      </c>
      <c r="AF67">
        <f>data0!AF67*K</f>
        <v>47780.000923919681</v>
      </c>
      <c r="AG67">
        <f>data0!AG67*K</f>
        <v>54320.001129913333</v>
      </c>
    </row>
    <row r="68" spans="1:33">
      <c r="A68">
        <f>data0!A68</f>
        <v>630</v>
      </c>
      <c r="B68">
        <f>data0!B68*K</f>
        <v>48499.999937438966</v>
      </c>
      <c r="C68">
        <f>data0!C68*K</f>
        <v>50320.002165985112</v>
      </c>
      <c r="D68">
        <f>data0!D68*K</f>
        <v>44100.002077102661</v>
      </c>
      <c r="E68">
        <f>data0!E68*K</f>
        <v>54600.001857376097</v>
      </c>
      <c r="F68">
        <f>data0!F68*K</f>
        <v>44520.000668334964</v>
      </c>
      <c r="G68">
        <f>data0!G68*K</f>
        <v>53620.001811218266</v>
      </c>
      <c r="H68">
        <f>data0!H68*K</f>
        <v>49080.001087188721</v>
      </c>
      <c r="I68">
        <f>data0!I68*K</f>
        <v>47279.998553466801</v>
      </c>
      <c r="J68">
        <f>data0!J68*K</f>
        <v>45019.998038864134</v>
      </c>
      <c r="K68">
        <f>data0!K68*K</f>
        <v>55419.999345016484</v>
      </c>
      <c r="L68">
        <f>data0!L68*K</f>
        <v>49499.999678421023</v>
      </c>
      <c r="M68">
        <f>data0!M68*K</f>
        <v>50080.000828170778</v>
      </c>
      <c r="N68">
        <f>data0!N68*K</f>
        <v>52400.000427246094</v>
      </c>
      <c r="O68">
        <f>data0!O68*K</f>
        <v>48080.001346206664</v>
      </c>
      <c r="P68">
        <f>data0!P68*K</f>
        <v>52960.001882171629</v>
      </c>
      <c r="Q68">
        <f>data0!Q68*K</f>
        <v>51499.99916038513</v>
      </c>
      <c r="R68">
        <f>data0!R68*K</f>
        <v>51219.998432922366</v>
      </c>
      <c r="S68">
        <f>data0!S68*K</f>
        <v>57000.000235748295</v>
      </c>
      <c r="T68">
        <f>data0!T68*K</f>
        <v>48340.002378845216</v>
      </c>
      <c r="U68">
        <f>data0!U68*K</f>
        <v>51459.999770736693</v>
      </c>
      <c r="V68">
        <f>data0!V68*K</f>
        <v>0</v>
      </c>
      <c r="W68">
        <f>data0!W68*K</f>
        <v>49619.997847366336</v>
      </c>
      <c r="X68">
        <f>data0!X68*K</f>
        <v>54000.001012802124</v>
      </c>
      <c r="Y68">
        <f>data0!Y68*K</f>
        <v>59739.998426055907</v>
      </c>
      <c r="Z68">
        <f>data0!Z68*K</f>
        <v>51320.001906967162</v>
      </c>
      <c r="AA68">
        <f>data0!AA68*K</f>
        <v>61079.997978973392</v>
      </c>
      <c r="AB68">
        <f>data0!AB68*K</f>
        <v>49760.000711059569</v>
      </c>
      <c r="AC68">
        <f>data0!AC68*K</f>
        <v>55900.002020645145</v>
      </c>
      <c r="AD68">
        <f>data0!AD68*K</f>
        <v>63180.000934982301</v>
      </c>
      <c r="AE68">
        <f>data0!AE68*K</f>
        <v>52400.000427246094</v>
      </c>
      <c r="AF68">
        <f>data0!AF68*K</f>
        <v>52439.999816894531</v>
      </c>
      <c r="AG68">
        <f>data0!AG68*K</f>
        <v>54839.998195266722</v>
      </c>
    </row>
    <row r="69" spans="1:33">
      <c r="A69">
        <f>data0!A69</f>
        <v>635</v>
      </c>
      <c r="B69">
        <f>data0!B69*K</f>
        <v>65299.998585891728</v>
      </c>
      <c r="C69">
        <f>data0!C69*K</f>
        <v>54600.001857376097</v>
      </c>
      <c r="D69">
        <f>data0!D69*K</f>
        <v>63359.99818840027</v>
      </c>
      <c r="E69">
        <f>data0!E69*K</f>
        <v>65879.999735641482</v>
      </c>
      <c r="F69">
        <f>data0!F69*K</f>
        <v>62140.001804351807</v>
      </c>
      <c r="G69">
        <f>data0!G69*K</f>
        <v>67140.000509262085</v>
      </c>
      <c r="H69">
        <f>data0!H69*K</f>
        <v>68259.998419189462</v>
      </c>
      <c r="I69">
        <f>data0!I69*K</f>
        <v>58640.000210952763</v>
      </c>
      <c r="J69">
        <f>data0!J69*K</f>
        <v>54580.002162551878</v>
      </c>
      <c r="K69">
        <f>data0!K69*K</f>
        <v>67519.99971084595</v>
      </c>
      <c r="L69">
        <f>data0!L69*K</f>
        <v>68819.99987411499</v>
      </c>
      <c r="M69">
        <f>data0!M69*K</f>
        <v>66740.001612854001</v>
      </c>
      <c r="N69">
        <f>data0!N69*K</f>
        <v>64939.999079132082</v>
      </c>
      <c r="O69">
        <f>data0!O69*K</f>
        <v>58059.999061203001</v>
      </c>
      <c r="P69">
        <f>data0!P69*K</f>
        <v>70939.997525024417</v>
      </c>
      <c r="Q69">
        <f>data0!Q69*K</f>
        <v>57900.001502609251</v>
      </c>
      <c r="R69">
        <f>data0!R69*K</f>
        <v>54399.999909210208</v>
      </c>
      <c r="S69">
        <f>data0!S69*K</f>
        <v>69720.001140975961</v>
      </c>
      <c r="T69">
        <f>data0!T69*K</f>
        <v>68400.001282882688</v>
      </c>
      <c r="U69">
        <f>data0!U69*K</f>
        <v>56640.000728988649</v>
      </c>
      <c r="V69">
        <f>data0!V69*K</f>
        <v>0</v>
      </c>
      <c r="W69">
        <f>data0!W69*K</f>
        <v>61699.998518371583</v>
      </c>
      <c r="X69">
        <f>data0!X69*K</f>
        <v>71199.99855766297</v>
      </c>
      <c r="Y69">
        <f>data0!Y69*K</f>
        <v>72539.998110580447</v>
      </c>
      <c r="Z69">
        <f>data0!Z69*K</f>
        <v>57240.001573562622</v>
      </c>
      <c r="AA69">
        <f>data0!AA69*K</f>
        <v>71980.001655578613</v>
      </c>
      <c r="AB69">
        <f>data0!AB69*K</f>
        <v>68199.999334716806</v>
      </c>
      <c r="AC69">
        <f>data0!AC69*K</f>
        <v>71559.998064422616</v>
      </c>
      <c r="AD69">
        <f>data0!AD69*K</f>
        <v>74199.997780609134</v>
      </c>
      <c r="AE69">
        <f>data0!AE69*K</f>
        <v>59860.001594924928</v>
      </c>
      <c r="AF69">
        <f>data0!AF69*K</f>
        <v>58180.002230072023</v>
      </c>
      <c r="AG69">
        <f>data0!AG69*K</f>
        <v>61160.001758193968</v>
      </c>
    </row>
    <row r="70" spans="1:33">
      <c r="A70">
        <f>data0!A70</f>
        <v>640</v>
      </c>
      <c r="B70">
        <f>data0!B70*K</f>
        <v>71439.999895477304</v>
      </c>
      <c r="C70">
        <f>data0!C70*K</f>
        <v>64379.997624206546</v>
      </c>
      <c r="D70">
        <f>data0!D70*K</f>
        <v>73700.000410079956</v>
      </c>
      <c r="E70">
        <f>data0!E70*K</f>
        <v>71159.999168014532</v>
      </c>
      <c r="F70">
        <f>data0!F70*K</f>
        <v>71839.998791885373</v>
      </c>
      <c r="G70">
        <f>data0!G70*K</f>
        <v>71640.001843643186</v>
      </c>
      <c r="H70">
        <f>data0!H70*K</f>
        <v>74819.998320007333</v>
      </c>
      <c r="I70">
        <f>data0!I70*K</f>
        <v>72779.999448394781</v>
      </c>
      <c r="J70">
        <f>data0!J70*K</f>
        <v>67020.002340316772</v>
      </c>
      <c r="K70">
        <f>data0!K70*K</f>
        <v>70279.99759597778</v>
      </c>
      <c r="L70">
        <f>data0!L70*K</f>
        <v>74900.002099227902</v>
      </c>
      <c r="M70">
        <f>data0!M70*K</f>
        <v>71479.999285125741</v>
      </c>
      <c r="N70">
        <f>data0!N70*K</f>
        <v>68319.997503662118</v>
      </c>
      <c r="O70">
        <f>data0!O70*K</f>
        <v>63319.998798751833</v>
      </c>
      <c r="P70">
        <f>data0!P70*K</f>
        <v>77620.00059471131</v>
      </c>
      <c r="Q70">
        <f>data0!Q70*K</f>
        <v>69199.999075698855</v>
      </c>
      <c r="R70">
        <f>data0!R70*K</f>
        <v>68159.999945068368</v>
      </c>
      <c r="S70">
        <f>data0!S70*K</f>
        <v>72740.000058746344</v>
      </c>
      <c r="T70">
        <f>data0!T70*K</f>
        <v>75839.997755813602</v>
      </c>
      <c r="U70">
        <f>data0!U70*K</f>
        <v>65400.002059936523</v>
      </c>
      <c r="V70">
        <f>data0!V70*K</f>
        <v>0</v>
      </c>
      <c r="W70">
        <f>data0!W70*K</f>
        <v>68040.001776123056</v>
      </c>
      <c r="X70">
        <f>data0!X70*K</f>
        <v>77079.998834609985</v>
      </c>
      <c r="Y70">
        <f>data0!Y70*K</f>
        <v>74759.999235534677</v>
      </c>
      <c r="Z70">
        <f>data0!Z70*K</f>
        <v>66760.00130767822</v>
      </c>
      <c r="AA70">
        <f>data0!AA70*K</f>
        <v>73499.99846191406</v>
      </c>
      <c r="AB70">
        <f>data0!AB70*K</f>
        <v>76920.001276016235</v>
      </c>
      <c r="AC70">
        <f>data0!AC70*K</f>
        <v>76819.997801971433</v>
      </c>
      <c r="AD70">
        <f>data0!AD70*K</f>
        <v>75320.000690460205</v>
      </c>
      <c r="AE70">
        <f>data0!AE70*K</f>
        <v>68360.00189323425</v>
      </c>
      <c r="AF70">
        <f>data0!AF70*K</f>
        <v>66639.998138809213</v>
      </c>
      <c r="AG70">
        <f>data0!AG70*K</f>
        <v>72419.999941635135</v>
      </c>
    </row>
    <row r="71" spans="1:33">
      <c r="A71">
        <f>data0!A71</f>
        <v>645</v>
      </c>
      <c r="B71">
        <f>data0!B71*K</f>
        <v>67979.99769172669</v>
      </c>
      <c r="C71">
        <f>data0!C71*K</f>
        <v>65500.000534057617</v>
      </c>
      <c r="D71">
        <f>data0!D71*K</f>
        <v>72119.999519348145</v>
      </c>
      <c r="E71">
        <f>data0!E71*K</f>
        <v>61699.998518371583</v>
      </c>
      <c r="F71">
        <f>data0!F71*K</f>
        <v>71519.998674774179</v>
      </c>
      <c r="G71">
        <f>data0!G71*K</f>
        <v>66100.001378631598</v>
      </c>
      <c r="H71">
        <f>data0!H71*K</f>
        <v>71380.000811004647</v>
      </c>
      <c r="I71">
        <f>data0!I71*K</f>
        <v>71600.002453994748</v>
      </c>
      <c r="J71">
        <f>data0!J71*K</f>
        <v>67299.998067855835</v>
      </c>
      <c r="K71">
        <f>data0!K71*K</f>
        <v>62979.998986816412</v>
      </c>
      <c r="L71">
        <f>data0!L71*K</f>
        <v>70819.999356079104</v>
      </c>
      <c r="M71">
        <f>data0!M71*K</f>
        <v>66879.999476623532</v>
      </c>
      <c r="N71">
        <f>data0!N71*K</f>
        <v>62240.0002784729</v>
      </c>
      <c r="O71">
        <f>data0!O71*K</f>
        <v>60240.000796508793</v>
      </c>
      <c r="P71">
        <f>data0!P71*K</f>
        <v>73819.998579025269</v>
      </c>
      <c r="Q71">
        <f>data0!Q71*K</f>
        <v>69040.001517105105</v>
      </c>
      <c r="R71">
        <f>data0!R71*K</f>
        <v>71300.002031707772</v>
      </c>
      <c r="S71">
        <f>data0!S71*K</f>
        <v>65160.000722122197</v>
      </c>
      <c r="T71">
        <f>data0!T71*K</f>
        <v>73380.000292968747</v>
      </c>
      <c r="U71">
        <f>data0!U71*K</f>
        <v>64659.998351669317</v>
      </c>
      <c r="V71">
        <f>data0!V71*K</f>
        <v>0</v>
      </c>
      <c r="W71">
        <f>data0!W71*K</f>
        <v>62959.999291992193</v>
      </c>
      <c r="X71">
        <f>data0!X71*K</f>
        <v>73119.999260330209</v>
      </c>
      <c r="Y71">
        <f>data0!Y71*K</f>
        <v>67619.998184967044</v>
      </c>
      <c r="Z71">
        <f>data0!Z71*K</f>
        <v>65939.998820114139</v>
      </c>
      <c r="AA71">
        <f>data0!AA71*K</f>
        <v>60580.000608444214</v>
      </c>
      <c r="AB71">
        <f>data0!AB71*K</f>
        <v>76499.997684860238</v>
      </c>
      <c r="AC71">
        <f>data0!AC71*K</f>
        <v>71040.00099906922</v>
      </c>
      <c r="AD71">
        <f>data0!AD71*K</f>
        <v>61619.999739074708</v>
      </c>
      <c r="AE71">
        <f>data0!AE71*K</f>
        <v>67219.99928855896</v>
      </c>
      <c r="AF71">
        <f>data0!AF71*K</f>
        <v>66019.997599411014</v>
      </c>
      <c r="AG71">
        <f>data0!AG71*K</f>
        <v>75280.001300811768</v>
      </c>
    </row>
    <row r="72" spans="1:33">
      <c r="A72">
        <f>data0!A72</f>
        <v>650</v>
      </c>
      <c r="B72">
        <f>data0!B72*K</f>
        <v>56779.99859275818</v>
      </c>
      <c r="C72">
        <f>data0!C72*K</f>
        <v>69460.000108337408</v>
      </c>
      <c r="D72">
        <f>data0!D72*K</f>
        <v>64400.002318954474</v>
      </c>
      <c r="E72">
        <f>data0!E72*K</f>
        <v>49199.999256134033</v>
      </c>
      <c r="F72">
        <f>data0!F72*K</f>
        <v>64140.001286315921</v>
      </c>
      <c r="G72">
        <f>data0!G72*K</f>
        <v>52819.999018478396</v>
      </c>
      <c r="H72">
        <f>data0!H72*K</f>
        <v>59920.000679397584</v>
      </c>
      <c r="I72">
        <f>data0!I72*K</f>
        <v>70479.999544143677</v>
      </c>
      <c r="J72">
        <f>data0!J72*K</f>
        <v>64999.998163604738</v>
      </c>
      <c r="K72">
        <f>data0!K72*K</f>
        <v>50780.000146865845</v>
      </c>
      <c r="L72">
        <f>data0!L72*K</f>
        <v>65480.000839233398</v>
      </c>
      <c r="M72">
        <f>data0!M72*K</f>
        <v>55419.999345016484</v>
      </c>
      <c r="N72">
        <f>data0!N72*K</f>
        <v>49559.99876289368</v>
      </c>
      <c r="O72">
        <f>data0!O72*K</f>
        <v>62659.998869705203</v>
      </c>
      <c r="P72">
        <f>data0!P72*K</f>
        <v>62440.002226638797</v>
      </c>
      <c r="Q72">
        <f>data0!Q72*K</f>
        <v>70599.997713088989</v>
      </c>
      <c r="R72">
        <f>data0!R72*K</f>
        <v>72499.99872093201</v>
      </c>
      <c r="S72">
        <f>data0!S72*K</f>
        <v>51320.001906967162</v>
      </c>
      <c r="T72">
        <f>data0!T72*K</f>
        <v>62860.000817871092</v>
      </c>
      <c r="U72">
        <f>data0!U72*K</f>
        <v>69380.001329040533</v>
      </c>
      <c r="V72">
        <f>data0!V72*K</f>
        <v>0</v>
      </c>
      <c r="W72">
        <f>data0!W72*K</f>
        <v>63820.001169204712</v>
      </c>
      <c r="X72">
        <f>data0!X72*K</f>
        <v>58880.00154876709</v>
      </c>
      <c r="Y72">
        <f>data0!Y72*K</f>
        <v>53640.001506042485</v>
      </c>
      <c r="Z72">
        <f>data0!Z72*K</f>
        <v>70060.000952911374</v>
      </c>
      <c r="AA72">
        <f>data0!AA72*K</f>
        <v>51599.997634506224</v>
      </c>
      <c r="AB72">
        <f>data0!AB72*K</f>
        <v>70100.000342559812</v>
      </c>
      <c r="AC72">
        <f>data0!AC72*K</f>
        <v>55139.998617553712</v>
      </c>
      <c r="AD72">
        <f>data0!AD72*K</f>
        <v>53459.999252700807</v>
      </c>
      <c r="AE72">
        <f>data0!AE72*K</f>
        <v>70120.00003738403</v>
      </c>
      <c r="AF72">
        <f>data0!AF72*K</f>
        <v>70599.997713088989</v>
      </c>
      <c r="AG72">
        <f>data0!AG72*K</f>
        <v>74719.999845886239</v>
      </c>
    </row>
    <row r="73" spans="1:33">
      <c r="A73">
        <f>data0!A73</f>
        <v>655</v>
      </c>
      <c r="B73">
        <f>data0!B73*K</f>
        <v>47999.997566986087</v>
      </c>
      <c r="C73">
        <f>data0!C73*K</f>
        <v>59920.000679397584</v>
      </c>
      <c r="D73">
        <f>data0!D73*K</f>
        <v>54219.99765586853</v>
      </c>
      <c r="E73">
        <f>data0!E73*K</f>
        <v>49299.997730255127</v>
      </c>
      <c r="F73">
        <f>data0!F73*K</f>
        <v>54600.001857376097</v>
      </c>
      <c r="G73">
        <f>data0!G73*K</f>
        <v>49320.002425003055</v>
      </c>
      <c r="H73">
        <f>data0!H73*K</f>
        <v>51899.998056793214</v>
      </c>
      <c r="I73">
        <f>data0!I73*K</f>
        <v>59659.999646759032</v>
      </c>
      <c r="J73">
        <f>data0!J73*K</f>
        <v>55260.001786422734</v>
      </c>
      <c r="K73">
        <f>data0!K73*K</f>
        <v>48959.997918319707</v>
      </c>
      <c r="L73">
        <f>data0!L73*K</f>
        <v>50259.998081588747</v>
      </c>
      <c r="M73">
        <f>data0!M73*K</f>
        <v>48499.999937438966</v>
      </c>
      <c r="N73">
        <f>data0!N73*K</f>
        <v>52199.998479080205</v>
      </c>
      <c r="O73">
        <f>data0!O73*K</f>
        <v>58600.000821304326</v>
      </c>
      <c r="P73">
        <f>data0!P73*K</f>
        <v>50700.00136756897</v>
      </c>
      <c r="Q73">
        <f>data0!Q73*K</f>
        <v>63299.999103927614</v>
      </c>
      <c r="R73">
        <f>data0!R73*K</f>
        <v>68680.002010345459</v>
      </c>
      <c r="S73">
        <f>data0!S73*K</f>
        <v>52040.000920486455</v>
      </c>
      <c r="T73">
        <f>data0!T73*K</f>
        <v>55220.002396774296</v>
      </c>
      <c r="U73">
        <f>data0!U73*K</f>
        <v>60460.002439498901</v>
      </c>
      <c r="V73">
        <f>data0!V73*K</f>
        <v>0</v>
      </c>
      <c r="W73">
        <f>data0!W73*K</f>
        <v>62639.999174880984</v>
      </c>
      <c r="X73">
        <f>data0!X73*K</f>
        <v>51760.000193023683</v>
      </c>
      <c r="Y73">
        <f>data0!Y73*K</f>
        <v>51100.000263977054</v>
      </c>
      <c r="Z73">
        <f>data0!Z73*K</f>
        <v>59699.999036407469</v>
      </c>
      <c r="AA73">
        <f>data0!AA73*K</f>
        <v>49959.997659301756</v>
      </c>
      <c r="AB73">
        <f>data0!AB73*K</f>
        <v>56620.00103416443</v>
      </c>
      <c r="AC73">
        <f>data0!AC73*K</f>
        <v>51400.000686264037</v>
      </c>
      <c r="AD73">
        <f>data0!AD73*K</f>
        <v>49859.999185180663</v>
      </c>
      <c r="AE73">
        <f>data0!AE73*K</f>
        <v>67619.998184967044</v>
      </c>
      <c r="AF73">
        <f>data0!AF73*K</f>
        <v>67760.001048660284</v>
      </c>
      <c r="AG73">
        <f>data0!AG73*K</f>
        <v>77079.998834609985</v>
      </c>
    </row>
    <row r="74" spans="1:33">
      <c r="A74">
        <f>data0!A74</f>
        <v>660</v>
      </c>
      <c r="B74">
        <f>data0!B74*K</f>
        <v>33919.99991397858</v>
      </c>
      <c r="C74">
        <f>data0!C74*K</f>
        <v>42220.000764083867</v>
      </c>
      <c r="D74">
        <f>data0!D74*K</f>
        <v>38079.998936462405</v>
      </c>
      <c r="E74">
        <f>data0!E74*K</f>
        <v>25200.000472640993</v>
      </c>
      <c r="F74">
        <f>data0!F74*K</f>
        <v>36460.001156044011</v>
      </c>
      <c r="G74">
        <f>data0!G74*K</f>
        <v>27899.999273300171</v>
      </c>
      <c r="H74">
        <f>data0!H74*K</f>
        <v>35880.000006294249</v>
      </c>
      <c r="I74">
        <f>data0!I74*K</f>
        <v>37460.000897026061</v>
      </c>
      <c r="J74">
        <f>data0!J74*K</f>
        <v>38539.999417304993</v>
      </c>
      <c r="K74">
        <f>data0!K74*K</f>
        <v>23560.000497436526</v>
      </c>
      <c r="L74">
        <f>data0!L74*K</f>
        <v>35340.000746154787</v>
      </c>
      <c r="M74">
        <f>data0!M74*K</f>
        <v>30639.99996356964</v>
      </c>
      <c r="N74">
        <f>data0!N74*K</f>
        <v>25919.999486160279</v>
      </c>
      <c r="O74">
        <f>data0!O74*K</f>
        <v>37780.00101413727</v>
      </c>
      <c r="P74">
        <f>data0!P74*K</f>
        <v>37680.000040054321</v>
      </c>
      <c r="Q74">
        <f>data0!Q74*K</f>
        <v>43379.998063659667</v>
      </c>
      <c r="R74">
        <f>data0!R74*K</f>
        <v>49360.001814651492</v>
      </c>
      <c r="S74">
        <f>data0!S74*K</f>
        <v>25299.998946762087</v>
      </c>
      <c r="T74">
        <f>data0!T74*K</f>
        <v>35299.998856544495</v>
      </c>
      <c r="U74">
        <f>data0!U74*K</f>
        <v>40240.000976943971</v>
      </c>
      <c r="V74">
        <f>data0!V74*K</f>
        <v>0</v>
      </c>
      <c r="W74">
        <f>data0!W74*K</f>
        <v>40100.000613212585</v>
      </c>
      <c r="X74">
        <f>data0!X74*K</f>
        <v>35459.998915100099</v>
      </c>
      <c r="Y74">
        <f>data0!Y74*K</f>
        <v>23599.999887084963</v>
      </c>
      <c r="Z74">
        <f>data0!Z74*K</f>
        <v>39240.001235961914</v>
      </c>
      <c r="AA74">
        <f>data0!AA74*K</f>
        <v>17799.999639415742</v>
      </c>
      <c r="AB74">
        <f>data0!AB74*K</f>
        <v>35419.999525451662</v>
      </c>
      <c r="AC74">
        <f>data0!AC74*K</f>
        <v>31280.000197792055</v>
      </c>
      <c r="AD74">
        <f>data0!AD74*K</f>
        <v>16840.00053806305</v>
      </c>
      <c r="AE74">
        <f>data0!AE74*K</f>
        <v>45460.001324844365</v>
      </c>
      <c r="AF74">
        <f>data0!AF74*K</f>
        <v>44659.998532104495</v>
      </c>
      <c r="AG74">
        <f>data0!AG74*K</f>
        <v>56340.000306701659</v>
      </c>
    </row>
    <row r="75" spans="1:33">
      <c r="A75">
        <f>data0!A75</f>
        <v>665</v>
      </c>
      <c r="B75">
        <f>data0!B75*K</f>
        <v>7959.9997881889349</v>
      </c>
      <c r="C75">
        <f>data0!C75*K</f>
        <v>19939.999485111239</v>
      </c>
      <c r="D75">
        <f>data0!D75*K</f>
        <v>13400.000529098512</v>
      </c>
      <c r="E75">
        <f>data0!E75*K</f>
        <v>5800.0002476692198</v>
      </c>
      <c r="F75">
        <f>data0!F75*K</f>
        <v>12500.000512218476</v>
      </c>
      <c r="G75">
        <f>data0!G75*K</f>
        <v>5240.0000427246096</v>
      </c>
      <c r="H75">
        <f>data0!H75*K</f>
        <v>7980.0001080036163</v>
      </c>
      <c r="I75">
        <f>data0!I75*K</f>
        <v>18879.999409675598</v>
      </c>
      <c r="J75">
        <f>data0!J75*K</f>
        <v>18160.000396156312</v>
      </c>
      <c r="K75">
        <f>data0!K75*K</f>
        <v>5379.9997814655308</v>
      </c>
      <c r="L75">
        <f>data0!L75*K</f>
        <v>10140.000273513795</v>
      </c>
      <c r="M75">
        <f>data0!M75*K</f>
        <v>5819.9999424934385</v>
      </c>
      <c r="N75">
        <f>data0!N75*K</f>
        <v>6979.9997420310974</v>
      </c>
      <c r="O75">
        <f>data0!O75*K</f>
        <v>19039.999468231203</v>
      </c>
      <c r="P75">
        <f>data0!P75*K</f>
        <v>9599.9997633934017</v>
      </c>
      <c r="Q75">
        <f>data0!Q75*K</f>
        <v>21780.000158500672</v>
      </c>
      <c r="R75">
        <f>data0!R75*K</f>
        <v>26840.000447845461</v>
      </c>
      <c r="S75">
        <f>data0!S75*K</f>
        <v>6060.0000303268434</v>
      </c>
      <c r="T75">
        <f>data0!T75*K</f>
        <v>9759.9998219490062</v>
      </c>
      <c r="U75">
        <f>data0!U75*K</f>
        <v>18900.000354480744</v>
      </c>
      <c r="V75">
        <f>data0!V75*K</f>
        <v>0</v>
      </c>
      <c r="W75">
        <f>data0!W75*K</f>
        <v>20899.999836444855</v>
      </c>
      <c r="X75">
        <f>data0!X75*K</f>
        <v>7259.9998445034025</v>
      </c>
      <c r="Y75">
        <f>data0!Y75*K</f>
        <v>5160.0000134468082</v>
      </c>
      <c r="Z75">
        <f>data0!Z75*K</f>
        <v>18699.999656295779</v>
      </c>
      <c r="AA75">
        <f>data0!AA75*K</f>
        <v>5480.0001305580145</v>
      </c>
      <c r="AB75">
        <f>data0!AB75*K</f>
        <v>12360.000148487092</v>
      </c>
      <c r="AC75">
        <f>data0!AC75*K</f>
        <v>5640.0001891136171</v>
      </c>
      <c r="AD75">
        <f>data0!AD75*K</f>
        <v>5419.999796104431</v>
      </c>
      <c r="AE75">
        <f>data0!AE75*K</f>
        <v>23860.000919723512</v>
      </c>
      <c r="AF75">
        <f>data0!AF75*K</f>
        <v>23179.99879589081</v>
      </c>
      <c r="AG75">
        <f>data0!AG75*K</f>
        <v>31679.999094200135</v>
      </c>
    </row>
    <row r="76" spans="1:33">
      <c r="A76">
        <f>data0!A76</f>
        <v>670</v>
      </c>
      <c r="B76">
        <f>data0!B76*K</f>
        <v>2099.9999873042107</v>
      </c>
      <c r="C76">
        <f>data0!C76*K</f>
        <v>6220.0000888824461</v>
      </c>
      <c r="D76">
        <f>data0!D76*K</f>
        <v>1800.0000337600709</v>
      </c>
      <c r="E76">
        <f>data0!E76*K</f>
        <v>2780.0000799179079</v>
      </c>
      <c r="F76">
        <f>data0!F76*K</f>
        <v>1979.9999433875084</v>
      </c>
      <c r="G76">
        <f>data0!G76*K</f>
        <v>2519.9999847650529</v>
      </c>
      <c r="H76">
        <f>data0!H76*K</f>
        <v>2220.0000312209131</v>
      </c>
      <c r="I76">
        <f>data0!I76*K</f>
        <v>3800.0001407146456</v>
      </c>
      <c r="J76">
        <f>data0!J76*K</f>
        <v>4199.9999746084213</v>
      </c>
      <c r="K76">
        <f>data0!K76*K</f>
        <v>2539.9999920845034</v>
      </c>
      <c r="L76">
        <f>data0!L76*K</f>
        <v>1460.0000655770302</v>
      </c>
      <c r="M76">
        <f>data0!M76*K</f>
        <v>2160.0000092625619</v>
      </c>
      <c r="N76">
        <f>data0!N76*K</f>
        <v>2660.0000360012054</v>
      </c>
      <c r="O76">
        <f>data0!O76*K</f>
        <v>6580.0002206325535</v>
      </c>
      <c r="P76">
        <f>data0!P76*K</f>
        <v>2780.0000799179079</v>
      </c>
      <c r="Q76">
        <f>data0!Q76*K</f>
        <v>7579.9999616146088</v>
      </c>
      <c r="R76">
        <f>data0!R76*K</f>
        <v>10400.000056171417</v>
      </c>
      <c r="S76">
        <f>data0!S76*K</f>
        <v>2620.0000213623048</v>
      </c>
      <c r="T76">
        <f>data0!T76*K</f>
        <v>1780.0000264406206</v>
      </c>
      <c r="U76">
        <f>data0!U76*K</f>
        <v>6380.0001474380497</v>
      </c>
      <c r="V76">
        <f>data0!V76*K</f>
        <v>0</v>
      </c>
      <c r="W76">
        <f>data0!W76*K</f>
        <v>7339.9998737812048</v>
      </c>
      <c r="X76">
        <f>data0!X76*K</f>
        <v>2960.0001457929611</v>
      </c>
      <c r="Y76">
        <f>data0!Y76*K</f>
        <v>2559.9999994039536</v>
      </c>
      <c r="Z76">
        <f>data0!Z76*K</f>
        <v>6079.9997251510622</v>
      </c>
      <c r="AA76">
        <f>data0!AA76*K</f>
        <v>1979.9999433875084</v>
      </c>
      <c r="AB76">
        <f>data0!AB76*K</f>
        <v>1959.9999360680581</v>
      </c>
      <c r="AC76">
        <f>data0!AC76*K</f>
        <v>2860.0001091957092</v>
      </c>
      <c r="AD76">
        <f>data0!AD76*K</f>
        <v>2320.000067818165</v>
      </c>
      <c r="AE76">
        <f>data0!AE76*K</f>
        <v>9219.9999368190765</v>
      </c>
      <c r="AF76">
        <f>data0!AF76*K</f>
        <v>9040.0001834392551</v>
      </c>
      <c r="AG76">
        <f>data0!AG76*K</f>
        <v>13939.999789237976</v>
      </c>
    </row>
    <row r="77" spans="1:33">
      <c r="A77">
        <f>data0!A77</f>
        <v>675</v>
      </c>
      <c r="B77">
        <f>data0!B77*K</f>
        <v>1100.0000119507313</v>
      </c>
      <c r="C77">
        <f>data0!C77*K</f>
        <v>1279.9999997019768</v>
      </c>
      <c r="D77">
        <f>data0!D77*K</f>
        <v>639.99999985098839</v>
      </c>
      <c r="E77">
        <f>data0!E77*K</f>
        <v>419.99999746084217</v>
      </c>
      <c r="F77">
        <f>data0!F77*K</f>
        <v>680.00001448988917</v>
      </c>
      <c r="G77">
        <f>data0!G77*K</f>
        <v>540.00000231564047</v>
      </c>
      <c r="H77">
        <f>data0!H77*K</f>
        <v>1480.0000728964806</v>
      </c>
      <c r="I77">
        <f>data0!I77*K</f>
        <v>280.0000048175454</v>
      </c>
      <c r="J77">
        <f>data0!J77*K</f>
        <v>940.00003151893623</v>
      </c>
      <c r="K77">
        <f>data0!K77*K</f>
        <v>619.99999253153806</v>
      </c>
      <c r="L77">
        <f>data0!L77*K</f>
        <v>740.00003644824028</v>
      </c>
      <c r="M77">
        <f>data0!M77*K</f>
        <v>1140.0000265896322</v>
      </c>
      <c r="N77">
        <f>data0!N77*K</f>
        <v>220.00000239014625</v>
      </c>
      <c r="O77">
        <f>data0!O77*K</f>
        <v>2019.9999580264093</v>
      </c>
      <c r="P77">
        <f>data0!P77*K</f>
        <v>1720.0000044822693</v>
      </c>
      <c r="Q77">
        <f>data0!Q77*K</f>
        <v>1480.0000728964806</v>
      </c>
      <c r="R77">
        <f>data0!R77*K</f>
        <v>1999.9999507069588</v>
      </c>
      <c r="S77">
        <f>data0!S77*K</f>
        <v>319.99999992549419</v>
      </c>
      <c r="T77">
        <f>data0!T77*K</f>
        <v>999.99997535347939</v>
      </c>
      <c r="U77">
        <f>data0!U77*K</f>
        <v>1480.0000728964806</v>
      </c>
      <c r="V77">
        <f>data0!V77*K</f>
        <v>0</v>
      </c>
      <c r="W77">
        <f>data0!W77*K</f>
        <v>2439.9999554872516</v>
      </c>
      <c r="X77">
        <f>data0!X77*K</f>
        <v>1559.9999459266662</v>
      </c>
      <c r="Y77">
        <f>data0!Y77*K</f>
        <v>540.00000231564047</v>
      </c>
      <c r="Z77">
        <f>data0!Z77*K</f>
        <v>1279.9999997019768</v>
      </c>
      <c r="AA77">
        <f>data0!AA77*K</f>
        <v>0</v>
      </c>
      <c r="AB77">
        <f>data0!AB77*K</f>
        <v>519.99999499619014</v>
      </c>
      <c r="AC77">
        <f>data0!AC77*K</f>
        <v>1160.0000339090825</v>
      </c>
      <c r="AD77">
        <f>data0!AD77*K</f>
        <v>580.00001695454125</v>
      </c>
      <c r="AE77">
        <f>data0!AE77*K</f>
        <v>2539.9999920845034</v>
      </c>
      <c r="AF77">
        <f>data0!AF77*K</f>
        <v>2220.0000312209131</v>
      </c>
      <c r="AG77">
        <f>data0!AG77*K</f>
        <v>4019.9999087333681</v>
      </c>
    </row>
    <row r="78" spans="1:33">
      <c r="A78">
        <f>data0!A78</f>
        <v>680</v>
      </c>
      <c r="B78">
        <f>data0!B78*K</f>
        <v>0</v>
      </c>
      <c r="C78">
        <f>data0!C78*K</f>
        <v>39.999999990686774</v>
      </c>
      <c r="D78">
        <f>data0!D78*K</f>
        <v>19.999999995343387</v>
      </c>
      <c r="E78">
        <f>data0!E78*K</f>
        <v>19.999999995343387</v>
      </c>
      <c r="F78">
        <f>data0!F78*K</f>
        <v>39.999999990686774</v>
      </c>
      <c r="G78">
        <f>data0!G78*K</f>
        <v>19.999999995343387</v>
      </c>
      <c r="H78">
        <f>data0!H78*K</f>
        <v>0</v>
      </c>
      <c r="I78">
        <f>data0!I78*K</f>
        <v>0</v>
      </c>
      <c r="J78">
        <f>data0!J78*K</f>
        <v>519.99999499619014</v>
      </c>
      <c r="K78">
        <f>data0!K78*K</f>
        <v>0</v>
      </c>
      <c r="L78">
        <f>data0!L78*K</f>
        <v>19.999999995343387</v>
      </c>
      <c r="M78">
        <f>data0!M78*K</f>
        <v>19.999999995343387</v>
      </c>
      <c r="N78">
        <f>data0!N78*K</f>
        <v>19.999999995343387</v>
      </c>
      <c r="O78">
        <f>data0!O78*K</f>
        <v>419.99999746084217</v>
      </c>
      <c r="P78">
        <f>data0!P78*K</f>
        <v>240.00000970959664</v>
      </c>
      <c r="Q78">
        <f>data0!Q78*K</f>
        <v>319.99999992549419</v>
      </c>
      <c r="R78">
        <f>data0!R78*K</f>
        <v>240.00000970959664</v>
      </c>
      <c r="S78">
        <f>data0!S78*K</f>
        <v>0</v>
      </c>
      <c r="T78">
        <f>data0!T78*K</f>
        <v>299.9999926060438</v>
      </c>
      <c r="U78">
        <f>data0!U78*K</f>
        <v>120.00000485479832</v>
      </c>
      <c r="V78">
        <f>data0!V78*K</f>
        <v>0</v>
      </c>
      <c r="W78">
        <f>data0!W78*K</f>
        <v>700.0000218093395</v>
      </c>
      <c r="X78">
        <f>data0!X78*K</f>
        <v>19.999999995343387</v>
      </c>
      <c r="Y78">
        <f>data0!Y78*K</f>
        <v>19.999999995343387</v>
      </c>
      <c r="Z78">
        <f>data0!Z78*K</f>
        <v>180.00000728219749</v>
      </c>
      <c r="AA78">
        <f>data0!AA78*K</f>
        <v>0</v>
      </c>
      <c r="AB78">
        <f>data0!AB78*K</f>
        <v>0</v>
      </c>
      <c r="AC78">
        <f>data0!AC78*K</f>
        <v>0</v>
      </c>
      <c r="AD78">
        <f>data0!AD78*K</f>
        <v>19.999999995343387</v>
      </c>
      <c r="AE78">
        <f>data0!AE78*K</f>
        <v>440.0000047802925</v>
      </c>
      <c r="AF78">
        <f>data0!AF78*K</f>
        <v>39.999999990686774</v>
      </c>
      <c r="AG78">
        <f>data0!AG78*K</f>
        <v>759.99996564388277</v>
      </c>
    </row>
    <row r="79" spans="1:33">
      <c r="A79">
        <f>data0!A79</f>
        <v>685</v>
      </c>
      <c r="B79">
        <f>data0!B79*K</f>
        <v>0</v>
      </c>
      <c r="C79">
        <f>data0!C79*K</f>
        <v>19.999999995343387</v>
      </c>
      <c r="D79">
        <f>data0!D79*K</f>
        <v>19.999999995343387</v>
      </c>
      <c r="E79">
        <f>data0!E79*K</f>
        <v>19.999999995343387</v>
      </c>
      <c r="F79">
        <f>data0!F79*K</f>
        <v>19.999999995343387</v>
      </c>
      <c r="G79">
        <f>data0!G79*K</f>
        <v>19.999999995343387</v>
      </c>
      <c r="H79">
        <f>data0!H79*K</f>
        <v>0</v>
      </c>
      <c r="I79">
        <f>data0!I79*K</f>
        <v>0</v>
      </c>
      <c r="J79">
        <f>data0!J79*K</f>
        <v>19.999999995343387</v>
      </c>
      <c r="K79">
        <f>data0!K79*K</f>
        <v>0</v>
      </c>
      <c r="L79">
        <f>data0!L79*K</f>
        <v>19.999999995343387</v>
      </c>
      <c r="M79">
        <f>data0!M79*K</f>
        <v>19.999999995343387</v>
      </c>
      <c r="N79">
        <f>data0!N79*K</f>
        <v>19.999999995343387</v>
      </c>
      <c r="O79">
        <f>data0!O79*K</f>
        <v>19.999999995343387</v>
      </c>
      <c r="P79">
        <f>data0!P79*K</f>
        <v>19.999999995343387</v>
      </c>
      <c r="Q79">
        <f>data0!Q79*K</f>
        <v>19.999999995343387</v>
      </c>
      <c r="R79">
        <f>data0!R79*K</f>
        <v>19.999999995343387</v>
      </c>
      <c r="S79">
        <f>data0!S79*K</f>
        <v>0</v>
      </c>
      <c r="T79">
        <f>data0!T79*K</f>
        <v>0</v>
      </c>
      <c r="U79">
        <f>data0!U79*K</f>
        <v>0</v>
      </c>
      <c r="V79">
        <f>data0!V79*K</f>
        <v>0</v>
      </c>
      <c r="W79">
        <f>data0!W79*K</f>
        <v>240.00000970959664</v>
      </c>
      <c r="X79">
        <f>data0!X79*K</f>
        <v>19.999999995343387</v>
      </c>
      <c r="Y79">
        <f>data0!Y79*K</f>
        <v>19.999999995343387</v>
      </c>
      <c r="Z79">
        <f>data0!Z79*K</f>
        <v>19.999999995343387</v>
      </c>
      <c r="AA79">
        <f>data0!AA79*K</f>
        <v>0</v>
      </c>
      <c r="AB79">
        <f>data0!AB79*K</f>
        <v>0</v>
      </c>
      <c r="AC79">
        <f>data0!AC79*K</f>
        <v>0</v>
      </c>
      <c r="AD79">
        <f>data0!AD79*K</f>
        <v>19.999999995343387</v>
      </c>
      <c r="AE79">
        <f>data0!AE79*K</f>
        <v>0</v>
      </c>
      <c r="AF79">
        <f>data0!AF79*K</f>
        <v>0</v>
      </c>
      <c r="AG79">
        <f>data0!AG79*K</f>
        <v>60.00000242739916</v>
      </c>
    </row>
    <row r="80" spans="1:33">
      <c r="A80">
        <f>data0!A80</f>
        <v>690</v>
      </c>
      <c r="B80">
        <f>data0!B80*K</f>
        <v>0</v>
      </c>
      <c r="C80">
        <f>data0!C80*K</f>
        <v>19.999999995343387</v>
      </c>
      <c r="D80">
        <f>data0!D80*K</f>
        <v>19.999999995343387</v>
      </c>
      <c r="E80">
        <f>data0!E80*K</f>
        <v>19.999999995343387</v>
      </c>
      <c r="F80">
        <f>data0!F80*K</f>
        <v>19.999999995343387</v>
      </c>
      <c r="G80">
        <f>data0!G80*K</f>
        <v>19.999999995343387</v>
      </c>
      <c r="H80">
        <f>data0!H80*K</f>
        <v>0</v>
      </c>
      <c r="I80">
        <f>data0!I80*K</f>
        <v>0</v>
      </c>
      <c r="J80">
        <f>data0!J80*K</f>
        <v>19.999999995343387</v>
      </c>
      <c r="K80">
        <f>data0!K80*K</f>
        <v>0</v>
      </c>
      <c r="L80">
        <f>data0!L80*K</f>
        <v>19.999999995343387</v>
      </c>
      <c r="M80">
        <f>data0!M80*K</f>
        <v>19.999999995343387</v>
      </c>
      <c r="N80">
        <f>data0!N80*K</f>
        <v>19.999999995343387</v>
      </c>
      <c r="O80">
        <f>data0!O80*K</f>
        <v>19.999999995343387</v>
      </c>
      <c r="P80">
        <f>data0!P80*K</f>
        <v>0</v>
      </c>
      <c r="Q80">
        <f>data0!Q80*K</f>
        <v>19.999999995343387</v>
      </c>
      <c r="R80">
        <f>data0!R80*K</f>
        <v>19.999999995343387</v>
      </c>
      <c r="S80">
        <f>data0!S80*K</f>
        <v>0</v>
      </c>
      <c r="T80">
        <f>data0!T80*K</f>
        <v>0</v>
      </c>
      <c r="U80">
        <f>data0!U80*K</f>
        <v>0</v>
      </c>
      <c r="V80">
        <f>data0!V80*K</f>
        <v>0</v>
      </c>
      <c r="W80">
        <f>data0!W80*K</f>
        <v>0</v>
      </c>
      <c r="X80">
        <f>data0!X80*K</f>
        <v>19.999999995343387</v>
      </c>
      <c r="Y80">
        <f>data0!Y80*K</f>
        <v>19.999999995343387</v>
      </c>
      <c r="Z80">
        <f>data0!Z80*K</f>
        <v>19.999999995343387</v>
      </c>
      <c r="AA80">
        <f>data0!AA80*K</f>
        <v>0</v>
      </c>
      <c r="AB80">
        <f>data0!AB80*K</f>
        <v>0</v>
      </c>
      <c r="AC80">
        <f>data0!AC80*K</f>
        <v>0</v>
      </c>
      <c r="AD80">
        <f>data0!AD80*K</f>
        <v>19.999999995343387</v>
      </c>
      <c r="AE80">
        <f>data0!AE80*K</f>
        <v>0</v>
      </c>
      <c r="AF80">
        <f>data0!AF80*K</f>
        <v>0</v>
      </c>
      <c r="AG80">
        <f>data0!AG80*K</f>
        <v>19.999999995343387</v>
      </c>
    </row>
    <row r="81" spans="1:33">
      <c r="A81">
        <f>data0!A81</f>
        <v>695</v>
      </c>
      <c r="B81">
        <f>data0!B81*K</f>
        <v>0</v>
      </c>
      <c r="C81">
        <f>data0!C81*K</f>
        <v>19.999999995343387</v>
      </c>
      <c r="D81">
        <f>data0!D81*K</f>
        <v>19.999999995343387</v>
      </c>
      <c r="E81">
        <f>data0!E81*K</f>
        <v>19.999999995343387</v>
      </c>
      <c r="F81">
        <f>data0!F81*K</f>
        <v>19.999999995343387</v>
      </c>
      <c r="G81">
        <f>data0!G81*K</f>
        <v>19.999999995343387</v>
      </c>
      <c r="H81">
        <f>data0!H81*K</f>
        <v>0</v>
      </c>
      <c r="I81">
        <f>data0!I81*K</f>
        <v>0</v>
      </c>
      <c r="J81">
        <f>data0!J81*K</f>
        <v>19.999999995343387</v>
      </c>
      <c r="K81">
        <f>data0!K81*K</f>
        <v>0</v>
      </c>
      <c r="L81">
        <f>data0!L81*K</f>
        <v>19.999999995343387</v>
      </c>
      <c r="M81">
        <f>data0!M81*K</f>
        <v>19.999999995343387</v>
      </c>
      <c r="N81">
        <f>data0!N81*K</f>
        <v>19.999999995343387</v>
      </c>
      <c r="O81">
        <f>data0!O81*K</f>
        <v>19.999999995343387</v>
      </c>
      <c r="P81">
        <f>data0!P81*K</f>
        <v>0</v>
      </c>
      <c r="Q81">
        <f>data0!Q81*K</f>
        <v>19.999999995343387</v>
      </c>
      <c r="R81">
        <f>data0!R81*K</f>
        <v>19.999999995343387</v>
      </c>
      <c r="S81">
        <f>data0!S81*K</f>
        <v>19.999999995343387</v>
      </c>
      <c r="T81">
        <f>data0!T81*K</f>
        <v>0</v>
      </c>
      <c r="U81">
        <f>data0!U81*K</f>
        <v>0</v>
      </c>
      <c r="V81">
        <f>data0!V81*K</f>
        <v>0</v>
      </c>
      <c r="W81">
        <f>data0!W81*K</f>
        <v>0</v>
      </c>
      <c r="X81">
        <f>data0!X81*K</f>
        <v>19.999999995343387</v>
      </c>
      <c r="Y81">
        <f>data0!Y81*K</f>
        <v>19.999999995343387</v>
      </c>
      <c r="Z81">
        <f>data0!Z81*K</f>
        <v>19.999999995343387</v>
      </c>
      <c r="AA81">
        <f>data0!AA81*K</f>
        <v>0</v>
      </c>
      <c r="AB81">
        <f>data0!AB81*K</f>
        <v>0</v>
      </c>
      <c r="AC81">
        <f>data0!AC81*K</f>
        <v>0</v>
      </c>
      <c r="AD81">
        <f>data0!AD81*K</f>
        <v>19.999999995343387</v>
      </c>
      <c r="AE81">
        <f>data0!AE81*K</f>
        <v>0</v>
      </c>
      <c r="AF81">
        <f>data0!AF81*K</f>
        <v>0</v>
      </c>
      <c r="AG81">
        <f>data0!AG81*K</f>
        <v>19.999999995343387</v>
      </c>
    </row>
    <row r="82" spans="1:33">
      <c r="A82">
        <f>data0!A82</f>
        <v>700</v>
      </c>
      <c r="B82">
        <f>data0!B82*K</f>
        <v>0</v>
      </c>
      <c r="C82">
        <f>data0!C82*K</f>
        <v>19.999999995343387</v>
      </c>
      <c r="D82">
        <f>data0!D82*K</f>
        <v>19.999999995343387</v>
      </c>
      <c r="E82">
        <f>data0!E82*K</f>
        <v>19.999999995343387</v>
      </c>
      <c r="F82">
        <f>data0!F82*K</f>
        <v>19.999999995343387</v>
      </c>
      <c r="G82">
        <f>data0!G82*K</f>
        <v>19.999999995343387</v>
      </c>
      <c r="H82">
        <f>data0!H82*K</f>
        <v>0</v>
      </c>
      <c r="I82">
        <f>data0!I82*K</f>
        <v>0</v>
      </c>
      <c r="J82">
        <f>data0!J82*K</f>
        <v>19.999999995343387</v>
      </c>
      <c r="K82">
        <f>data0!K82*K</f>
        <v>0</v>
      </c>
      <c r="L82">
        <f>data0!L82*K</f>
        <v>19.999999995343387</v>
      </c>
      <c r="M82">
        <f>data0!M82*K</f>
        <v>19.999999995343387</v>
      </c>
      <c r="N82">
        <f>data0!N82*K</f>
        <v>19.999999995343387</v>
      </c>
      <c r="O82">
        <f>data0!O82*K</f>
        <v>19.999999995343387</v>
      </c>
      <c r="P82">
        <f>data0!P82*K</f>
        <v>0</v>
      </c>
      <c r="Q82">
        <f>data0!Q82*K</f>
        <v>19.999999995343387</v>
      </c>
      <c r="R82">
        <f>data0!R82*K</f>
        <v>19.999999995343387</v>
      </c>
      <c r="S82">
        <f>data0!S82*K</f>
        <v>0</v>
      </c>
      <c r="T82">
        <f>data0!T82*K</f>
        <v>0</v>
      </c>
      <c r="U82">
        <f>data0!U82*K</f>
        <v>0</v>
      </c>
      <c r="V82">
        <f>data0!V82*K</f>
        <v>0</v>
      </c>
      <c r="W82">
        <f>data0!W82*K</f>
        <v>0</v>
      </c>
      <c r="X82">
        <f>data0!X82*K</f>
        <v>19.999999995343387</v>
      </c>
      <c r="Y82">
        <f>data0!Y82*K</f>
        <v>19.999999995343387</v>
      </c>
      <c r="Z82">
        <f>data0!Z82*K</f>
        <v>19.999999995343387</v>
      </c>
      <c r="AA82">
        <f>data0!AA82*K</f>
        <v>0</v>
      </c>
      <c r="AB82">
        <f>data0!AB82*K</f>
        <v>0</v>
      </c>
      <c r="AC82">
        <f>data0!AC82*K</f>
        <v>0</v>
      </c>
      <c r="AD82">
        <f>data0!AD82*K</f>
        <v>99.999997535347944</v>
      </c>
      <c r="AE82">
        <f>data0!AE82*K</f>
        <v>0</v>
      </c>
      <c r="AF82">
        <f>data0!AF82*K</f>
        <v>0</v>
      </c>
      <c r="AG82">
        <f>data0!AG82*K</f>
        <v>19.999999995343387</v>
      </c>
    </row>
    <row r="83" spans="1:33">
      <c r="A83">
        <f>data0!A83</f>
        <v>705</v>
      </c>
      <c r="B83">
        <f>data0!B83*K</f>
        <v>0</v>
      </c>
      <c r="C83">
        <f>data0!C83*K</f>
        <v>19.999999995343387</v>
      </c>
      <c r="D83">
        <f>data0!D83*K</f>
        <v>19.999999995343387</v>
      </c>
      <c r="E83">
        <f>data0!E83*K</f>
        <v>19.999999995343387</v>
      </c>
      <c r="F83">
        <f>data0!F83*K</f>
        <v>19.999999995343387</v>
      </c>
      <c r="G83">
        <f>data0!G83*K</f>
        <v>19.999999995343387</v>
      </c>
      <c r="H83">
        <f>data0!H83*K</f>
        <v>79.999999981373549</v>
      </c>
      <c r="I83">
        <f>data0!I83*K</f>
        <v>0</v>
      </c>
      <c r="J83">
        <f>data0!J83*K</f>
        <v>19.999999995343387</v>
      </c>
      <c r="K83">
        <f>data0!K83*K</f>
        <v>0</v>
      </c>
      <c r="L83">
        <f>data0!L83*K</f>
        <v>19.999999995343387</v>
      </c>
      <c r="M83">
        <f>data0!M83*K</f>
        <v>39.999999990686774</v>
      </c>
      <c r="N83">
        <f>data0!N83*K</f>
        <v>19.999999995343387</v>
      </c>
      <c r="O83">
        <f>data0!O83*K</f>
        <v>19.999999995343387</v>
      </c>
      <c r="P83">
        <f>data0!P83*K</f>
        <v>159.9999999627471</v>
      </c>
      <c r="Q83">
        <f>data0!Q83*K</f>
        <v>19.999999995343387</v>
      </c>
      <c r="R83">
        <f>data0!R83*K</f>
        <v>19.999999995343387</v>
      </c>
      <c r="S83">
        <f>data0!S83*K</f>
        <v>19.999999995343387</v>
      </c>
      <c r="T83">
        <f>data0!T83*K</f>
        <v>220.00000239014625</v>
      </c>
      <c r="U83">
        <f>data0!U83*K</f>
        <v>0</v>
      </c>
      <c r="V83">
        <f>data0!V83*K</f>
        <v>0</v>
      </c>
      <c r="W83">
        <f>data0!W83*K</f>
        <v>0</v>
      </c>
      <c r="X83">
        <f>data0!X83*K</f>
        <v>280.0000048175454</v>
      </c>
      <c r="Y83">
        <f>data0!Y83*K</f>
        <v>19.999999995343387</v>
      </c>
      <c r="Z83">
        <f>data0!Z83*K</f>
        <v>19.999999995343387</v>
      </c>
      <c r="AA83">
        <f>data0!AA83*K</f>
        <v>0</v>
      </c>
      <c r="AB83">
        <f>data0!AB83*K</f>
        <v>0</v>
      </c>
      <c r="AC83">
        <f>data0!AC83*K</f>
        <v>0</v>
      </c>
      <c r="AD83">
        <f>data0!AD83*K</f>
        <v>19.999999995343387</v>
      </c>
      <c r="AE83">
        <f>data0!AE83*K</f>
        <v>0</v>
      </c>
      <c r="AF83">
        <f>data0!AF83*K</f>
        <v>0</v>
      </c>
      <c r="AG83">
        <f>data0!AG83*K</f>
        <v>19.999999995343387</v>
      </c>
    </row>
    <row r="84" spans="1:33">
      <c r="A84">
        <f>data0!A84</f>
        <v>710</v>
      </c>
      <c r="B84">
        <f>data0!B84*K</f>
        <v>0</v>
      </c>
      <c r="C84">
        <f>data0!C84*K</f>
        <v>19.999999995343387</v>
      </c>
      <c r="D84">
        <f>data0!D84*K</f>
        <v>19.999999995343387</v>
      </c>
      <c r="E84">
        <f>data0!E84*K</f>
        <v>19.999999995343387</v>
      </c>
      <c r="F84">
        <f>data0!F84*K</f>
        <v>120.00000485479832</v>
      </c>
      <c r="G84">
        <f>data0!G84*K</f>
        <v>19.999999995343387</v>
      </c>
      <c r="H84">
        <f>data0!H84*K</f>
        <v>120.00000485479832</v>
      </c>
      <c r="I84">
        <f>data0!I84*K</f>
        <v>0</v>
      </c>
      <c r="J84">
        <f>data0!J84*K</f>
        <v>19.999999995343387</v>
      </c>
      <c r="K84">
        <f>data0!K84*K</f>
        <v>0</v>
      </c>
      <c r="L84">
        <f>data0!L84*K</f>
        <v>19.999999995343387</v>
      </c>
      <c r="M84">
        <f>data0!M84*K</f>
        <v>19.999999995343387</v>
      </c>
      <c r="N84">
        <f>data0!N84*K</f>
        <v>19.999999995343387</v>
      </c>
      <c r="O84">
        <f>data0!O84*K</f>
        <v>19.999999995343387</v>
      </c>
      <c r="P84">
        <f>data0!P84*K</f>
        <v>259.99999749809507</v>
      </c>
      <c r="Q84">
        <f>data0!Q84*K</f>
        <v>19.999999995343387</v>
      </c>
      <c r="R84">
        <f>data0!R84*K</f>
        <v>19.999999995343387</v>
      </c>
      <c r="S84">
        <f>data0!S84*K</f>
        <v>0</v>
      </c>
      <c r="T84">
        <f>data0!T84*K</f>
        <v>599.99998521208761</v>
      </c>
      <c r="U84">
        <f>data0!U84*K</f>
        <v>0</v>
      </c>
      <c r="V84">
        <f>data0!V84*K</f>
        <v>0</v>
      </c>
      <c r="W84">
        <f>data0!W84*K</f>
        <v>0</v>
      </c>
      <c r="X84">
        <f>data0!X84*K</f>
        <v>79.999999981373549</v>
      </c>
      <c r="Y84">
        <f>data0!Y84*K</f>
        <v>19.999999995343387</v>
      </c>
      <c r="Z84">
        <f>data0!Z84*K</f>
        <v>19.999999995343387</v>
      </c>
      <c r="AA84">
        <f>data0!AA84*K</f>
        <v>0</v>
      </c>
      <c r="AB84">
        <f>data0!AB84*K</f>
        <v>280.0000048175454</v>
      </c>
      <c r="AC84">
        <f>data0!AC84*K</f>
        <v>0</v>
      </c>
      <c r="AD84">
        <f>data0!AD84*K</f>
        <v>19.999999995343387</v>
      </c>
      <c r="AE84">
        <f>data0!AE84*K</f>
        <v>0</v>
      </c>
      <c r="AF84">
        <f>data0!AF84*K</f>
        <v>0</v>
      </c>
      <c r="AG84">
        <f>data0!AG84*K</f>
        <v>19.999999995343387</v>
      </c>
    </row>
    <row r="85" spans="1:33">
      <c r="A85">
        <f>data0!A85</f>
        <v>715</v>
      </c>
      <c r="B85">
        <f>data0!B85*K</f>
        <v>0</v>
      </c>
      <c r="C85">
        <f>data0!C85*K</f>
        <v>19.999999995343387</v>
      </c>
      <c r="D85">
        <f>data0!D85*K</f>
        <v>19.999999995343387</v>
      </c>
      <c r="E85">
        <f>data0!E85*K</f>
        <v>19.999999995343387</v>
      </c>
      <c r="F85">
        <f>data0!F85*K</f>
        <v>19.999999995343387</v>
      </c>
      <c r="G85">
        <f>data0!G85*K</f>
        <v>19.999999995343387</v>
      </c>
      <c r="H85">
        <f>data0!H85*K</f>
        <v>0</v>
      </c>
      <c r="I85">
        <f>data0!I85*K</f>
        <v>0</v>
      </c>
      <c r="J85">
        <f>data0!J85*K</f>
        <v>19.999999995343387</v>
      </c>
      <c r="K85">
        <f>data0!K85*K</f>
        <v>0</v>
      </c>
      <c r="L85">
        <f>data0!L85*K</f>
        <v>19.999999995343387</v>
      </c>
      <c r="M85">
        <f>data0!M85*K</f>
        <v>19.999999995343387</v>
      </c>
      <c r="N85">
        <f>data0!N85*K</f>
        <v>19.999999995343387</v>
      </c>
      <c r="O85">
        <f>data0!O85*K</f>
        <v>19.999999995343387</v>
      </c>
      <c r="P85">
        <f>data0!P85*K</f>
        <v>0</v>
      </c>
      <c r="Q85">
        <f>data0!Q85*K</f>
        <v>19.999999995343387</v>
      </c>
      <c r="R85">
        <f>data0!R85*K</f>
        <v>19.999999995343387</v>
      </c>
      <c r="S85">
        <f>data0!S85*K</f>
        <v>0</v>
      </c>
      <c r="T85">
        <f>data0!T85*K</f>
        <v>0</v>
      </c>
      <c r="U85">
        <f>data0!U85*K</f>
        <v>0</v>
      </c>
      <c r="V85">
        <f>data0!V85*K</f>
        <v>0</v>
      </c>
      <c r="W85">
        <f>data0!W85*K</f>
        <v>0</v>
      </c>
      <c r="X85">
        <f>data0!X85*K</f>
        <v>19.999999995343387</v>
      </c>
      <c r="Y85">
        <f>data0!Y85*K</f>
        <v>19.999999995343387</v>
      </c>
      <c r="Z85">
        <f>data0!Z85*K</f>
        <v>39.999999990686774</v>
      </c>
      <c r="AA85">
        <f>data0!AA85*K</f>
        <v>0</v>
      </c>
      <c r="AB85">
        <f>data0!AB85*K</f>
        <v>0</v>
      </c>
      <c r="AC85">
        <f>data0!AC85*K</f>
        <v>0</v>
      </c>
      <c r="AD85">
        <f>data0!AD85*K</f>
        <v>19.999999995343387</v>
      </c>
      <c r="AE85">
        <f>data0!AE85*K</f>
        <v>0</v>
      </c>
      <c r="AF85">
        <f>data0!AF85*K</f>
        <v>0</v>
      </c>
      <c r="AG85">
        <f>data0!AG85*K</f>
        <v>19.999999995343387</v>
      </c>
    </row>
    <row r="86" spans="1:33">
      <c r="A86">
        <f>data0!A86</f>
        <v>720</v>
      </c>
      <c r="B86">
        <f>data0!B86*K</f>
        <v>0</v>
      </c>
      <c r="C86">
        <f>data0!C86*K</f>
        <v>19.999999995343387</v>
      </c>
      <c r="D86">
        <f>data0!D86*K</f>
        <v>19.999999995343387</v>
      </c>
      <c r="E86">
        <f>data0!E86*K</f>
        <v>19.999999995343387</v>
      </c>
      <c r="F86">
        <f>data0!F86*K</f>
        <v>19.999999995343387</v>
      </c>
      <c r="G86">
        <f>data0!G86*K</f>
        <v>19.999999995343387</v>
      </c>
      <c r="H86">
        <f>data0!H86*K</f>
        <v>0</v>
      </c>
      <c r="I86">
        <f>data0!I86*K</f>
        <v>0</v>
      </c>
      <c r="J86">
        <f>data0!J86*K</f>
        <v>0</v>
      </c>
      <c r="K86">
        <f>data0!K86*K</f>
        <v>0</v>
      </c>
      <c r="L86">
        <f>data0!L86*K</f>
        <v>19.999999995343387</v>
      </c>
      <c r="M86">
        <f>data0!M86*K</f>
        <v>19.999999995343387</v>
      </c>
      <c r="N86">
        <f>data0!N86*K</f>
        <v>19.999999995343387</v>
      </c>
      <c r="O86">
        <f>data0!O86*K</f>
        <v>19.999999995343387</v>
      </c>
      <c r="P86">
        <f>data0!P86*K</f>
        <v>0</v>
      </c>
      <c r="Q86">
        <f>data0!Q86*K</f>
        <v>19.999999995343387</v>
      </c>
      <c r="R86">
        <f>data0!R86*K</f>
        <v>19.999999995343387</v>
      </c>
      <c r="S86">
        <f>data0!S86*K</f>
        <v>0</v>
      </c>
      <c r="T86">
        <f>data0!T86*K</f>
        <v>0</v>
      </c>
      <c r="U86">
        <f>data0!U86*K</f>
        <v>0</v>
      </c>
      <c r="V86">
        <f>data0!V86*K</f>
        <v>0</v>
      </c>
      <c r="W86">
        <f>data0!W86*K</f>
        <v>0</v>
      </c>
      <c r="X86">
        <f>data0!X86*K</f>
        <v>19.999999995343387</v>
      </c>
      <c r="Y86">
        <f>data0!Y86*K</f>
        <v>19.999999995343387</v>
      </c>
      <c r="Z86">
        <f>data0!Z86*K</f>
        <v>19.999999995343387</v>
      </c>
      <c r="AA86">
        <f>data0!AA86*K</f>
        <v>0</v>
      </c>
      <c r="AB86">
        <f>data0!AB86*K</f>
        <v>0</v>
      </c>
      <c r="AC86">
        <f>data0!AC86*K</f>
        <v>0</v>
      </c>
      <c r="AD86">
        <f>data0!AD86*K</f>
        <v>19.999999995343387</v>
      </c>
      <c r="AE86">
        <f>data0!AE86*K</f>
        <v>0</v>
      </c>
      <c r="AF86">
        <f>data0!AF86*K</f>
        <v>0</v>
      </c>
      <c r="AG86">
        <f>data0!AG86*K</f>
        <v>19.999999995343387</v>
      </c>
    </row>
    <row r="87" spans="1:33">
      <c r="A87">
        <f>data0!A87</f>
        <v>725</v>
      </c>
      <c r="B87">
        <f>data0!B87*K</f>
        <v>0</v>
      </c>
      <c r="C87">
        <f>data0!C87*K</f>
        <v>19.999999995343387</v>
      </c>
      <c r="D87">
        <f>data0!D87*K</f>
        <v>19.999999995343387</v>
      </c>
      <c r="E87">
        <f>data0!E87*K</f>
        <v>19.999999995343387</v>
      </c>
      <c r="F87">
        <f>data0!F87*K</f>
        <v>19.999999995343387</v>
      </c>
      <c r="G87">
        <f>data0!G87*K</f>
        <v>19.999999995343387</v>
      </c>
      <c r="H87">
        <f>data0!H87*K</f>
        <v>0</v>
      </c>
      <c r="I87">
        <f>data0!I87*K</f>
        <v>0</v>
      </c>
      <c r="J87">
        <f>data0!J87*K</f>
        <v>19.999999995343387</v>
      </c>
      <c r="K87">
        <f>data0!K87*K</f>
        <v>0</v>
      </c>
      <c r="L87">
        <f>data0!L87*K</f>
        <v>19.999999995343387</v>
      </c>
      <c r="M87">
        <f>data0!M87*K</f>
        <v>19.999999995343387</v>
      </c>
      <c r="N87">
        <f>data0!N87*K</f>
        <v>19.999999995343387</v>
      </c>
      <c r="O87">
        <f>data0!O87*K</f>
        <v>19.999999995343387</v>
      </c>
      <c r="P87">
        <f>data0!P87*K</f>
        <v>0</v>
      </c>
      <c r="Q87">
        <f>data0!Q87*K</f>
        <v>19.999999995343387</v>
      </c>
      <c r="R87">
        <f>data0!R87*K</f>
        <v>19.999999995343387</v>
      </c>
      <c r="S87">
        <f>data0!S87*K</f>
        <v>0</v>
      </c>
      <c r="T87">
        <f>data0!T87*K</f>
        <v>0</v>
      </c>
      <c r="U87">
        <f>data0!U87*K</f>
        <v>0</v>
      </c>
      <c r="V87">
        <f>data0!V87*K</f>
        <v>0</v>
      </c>
      <c r="W87">
        <f>data0!W87*K</f>
        <v>0</v>
      </c>
      <c r="X87">
        <f>data0!X87*K</f>
        <v>19.999999995343387</v>
      </c>
      <c r="Y87">
        <f>data0!Y87*K</f>
        <v>19.999999995343387</v>
      </c>
      <c r="Z87">
        <f>data0!Z87*K</f>
        <v>19.999999995343387</v>
      </c>
      <c r="AA87">
        <f>data0!AA87*K</f>
        <v>0</v>
      </c>
      <c r="AB87">
        <f>data0!AB87*K</f>
        <v>0</v>
      </c>
      <c r="AC87">
        <f>data0!AC87*K</f>
        <v>0</v>
      </c>
      <c r="AD87">
        <f>data0!AD87*K</f>
        <v>19.999999995343387</v>
      </c>
      <c r="AE87">
        <f>data0!AE87*K</f>
        <v>0</v>
      </c>
      <c r="AF87">
        <f>data0!AF87*K</f>
        <v>0</v>
      </c>
      <c r="AG87">
        <f>data0!AG87*K</f>
        <v>19.999999995343387</v>
      </c>
    </row>
    <row r="88" spans="1:33">
      <c r="A88">
        <f>data0!A88</f>
        <v>730</v>
      </c>
      <c r="B88">
        <f>data0!B88*K</f>
        <v>0</v>
      </c>
      <c r="C88">
        <f>data0!C88*K</f>
        <v>19.999999995343387</v>
      </c>
      <c r="D88">
        <f>data0!D88*K</f>
        <v>19.999999995343387</v>
      </c>
      <c r="E88">
        <f>data0!E88*K</f>
        <v>19.999999995343387</v>
      </c>
      <c r="F88">
        <f>data0!F88*K</f>
        <v>19.999999995343387</v>
      </c>
      <c r="G88">
        <f>data0!G88*K</f>
        <v>19.999999995343387</v>
      </c>
      <c r="H88">
        <f>data0!H88*K</f>
        <v>0</v>
      </c>
      <c r="I88">
        <f>data0!I88*K</f>
        <v>0</v>
      </c>
      <c r="J88">
        <f>data0!J88*K</f>
        <v>0</v>
      </c>
      <c r="K88">
        <f>data0!K88*K</f>
        <v>0</v>
      </c>
      <c r="L88">
        <f>data0!L88*K</f>
        <v>19.999999995343387</v>
      </c>
      <c r="M88">
        <f>data0!M88*K</f>
        <v>19.999999995343387</v>
      </c>
      <c r="N88">
        <f>data0!N88*K</f>
        <v>19.999999995343387</v>
      </c>
      <c r="O88">
        <f>data0!O88*K</f>
        <v>19.999999995343387</v>
      </c>
      <c r="P88">
        <f>data0!P88*K</f>
        <v>0</v>
      </c>
      <c r="Q88">
        <f>data0!Q88*K</f>
        <v>19.999999995343387</v>
      </c>
      <c r="R88">
        <f>data0!R88*K</f>
        <v>19.999999995343387</v>
      </c>
      <c r="S88">
        <f>data0!S88*K</f>
        <v>0</v>
      </c>
      <c r="T88">
        <f>data0!T88*K</f>
        <v>0</v>
      </c>
      <c r="U88">
        <f>data0!U88*K</f>
        <v>0</v>
      </c>
      <c r="V88">
        <f>data0!V88*K</f>
        <v>0</v>
      </c>
      <c r="W88">
        <f>data0!W88*K</f>
        <v>0</v>
      </c>
      <c r="X88">
        <f>data0!X88*K</f>
        <v>19.999999995343387</v>
      </c>
      <c r="Y88">
        <f>data0!Y88*K</f>
        <v>19.999999995343387</v>
      </c>
      <c r="Z88">
        <f>data0!Z88*K</f>
        <v>19.999999995343387</v>
      </c>
      <c r="AA88">
        <f>data0!AA88*K</f>
        <v>0</v>
      </c>
      <c r="AB88">
        <f>data0!AB88*K</f>
        <v>0</v>
      </c>
      <c r="AC88">
        <f>data0!AC88*K</f>
        <v>0</v>
      </c>
      <c r="AD88">
        <f>data0!AD88*K</f>
        <v>19.999999995343387</v>
      </c>
      <c r="AE88">
        <f>data0!AE88*K</f>
        <v>0</v>
      </c>
      <c r="AF88">
        <f>data0!AF88*K</f>
        <v>0</v>
      </c>
      <c r="AG88">
        <f>data0!AG88*K</f>
        <v>19.999999995343387</v>
      </c>
    </row>
    <row r="89" spans="1:33">
      <c r="A89">
        <f>data0!A89</f>
        <v>735</v>
      </c>
      <c r="B89">
        <f>data0!B89*K</f>
        <v>0</v>
      </c>
      <c r="C89">
        <f>data0!C89*K</f>
        <v>19.999999995343387</v>
      </c>
      <c r="D89">
        <f>data0!D89*K</f>
        <v>19.999999995343387</v>
      </c>
      <c r="E89">
        <f>data0!E89*K</f>
        <v>19.999999995343387</v>
      </c>
      <c r="F89">
        <f>data0!F89*K</f>
        <v>19.999999995343387</v>
      </c>
      <c r="G89">
        <f>data0!G89*K</f>
        <v>19.999999995343387</v>
      </c>
      <c r="H89">
        <f>data0!H89*K</f>
        <v>0</v>
      </c>
      <c r="I89">
        <f>data0!I89*K</f>
        <v>0</v>
      </c>
      <c r="J89">
        <f>data0!J89*K</f>
        <v>19.999999995343387</v>
      </c>
      <c r="K89">
        <f>data0!K89*K</f>
        <v>0</v>
      </c>
      <c r="L89">
        <f>data0!L89*K</f>
        <v>19.999999995343387</v>
      </c>
      <c r="M89">
        <f>data0!M89*K</f>
        <v>19.999999995343387</v>
      </c>
      <c r="N89">
        <f>data0!N89*K</f>
        <v>19.999999995343387</v>
      </c>
      <c r="O89">
        <f>data0!O89*K</f>
        <v>19.999999995343387</v>
      </c>
      <c r="P89">
        <f>data0!P89*K</f>
        <v>0</v>
      </c>
      <c r="Q89">
        <f>data0!Q89*K</f>
        <v>19.999999995343387</v>
      </c>
      <c r="R89">
        <f>data0!R89*K</f>
        <v>19.999999995343387</v>
      </c>
      <c r="S89">
        <f>data0!S89*K</f>
        <v>0</v>
      </c>
      <c r="T89">
        <f>data0!T89*K</f>
        <v>0</v>
      </c>
      <c r="U89">
        <f>data0!U89*K</f>
        <v>0</v>
      </c>
      <c r="V89">
        <f>data0!V89*K</f>
        <v>0</v>
      </c>
      <c r="W89">
        <f>data0!W89*K</f>
        <v>0</v>
      </c>
      <c r="X89">
        <f>data0!X89*K</f>
        <v>19.999999995343387</v>
      </c>
      <c r="Y89">
        <f>data0!Y89*K</f>
        <v>19.999999995343387</v>
      </c>
      <c r="Z89">
        <f>data0!Z89*K</f>
        <v>19.999999995343387</v>
      </c>
      <c r="AA89">
        <f>data0!AA89*K</f>
        <v>0</v>
      </c>
      <c r="AB89">
        <f>data0!AB89*K</f>
        <v>0</v>
      </c>
      <c r="AC89">
        <f>data0!AC89*K</f>
        <v>0</v>
      </c>
      <c r="AD89">
        <f>data0!AD89*K</f>
        <v>19.999999995343387</v>
      </c>
      <c r="AE89">
        <f>data0!AE89*K</f>
        <v>0</v>
      </c>
      <c r="AF89">
        <f>data0!AF89*K</f>
        <v>0</v>
      </c>
      <c r="AG89">
        <f>data0!AG89*K</f>
        <v>19.999999995343387</v>
      </c>
    </row>
    <row r="90" spans="1:33">
      <c r="A90">
        <f>data0!A90</f>
        <v>740</v>
      </c>
      <c r="B90">
        <f>data0!B90*K</f>
        <v>0</v>
      </c>
      <c r="C90">
        <f>data0!C90*K</f>
        <v>19.999999995343387</v>
      </c>
      <c r="D90">
        <f>data0!D90*K</f>
        <v>19.999999995343387</v>
      </c>
      <c r="E90">
        <f>data0!E90*K</f>
        <v>19.999999995343387</v>
      </c>
      <c r="F90">
        <f>data0!F90*K</f>
        <v>19.999999995343387</v>
      </c>
      <c r="G90">
        <f>data0!G90*K</f>
        <v>19.999999995343387</v>
      </c>
      <c r="H90">
        <f>data0!H90*K</f>
        <v>0</v>
      </c>
      <c r="I90">
        <f>data0!I90*K</f>
        <v>0</v>
      </c>
      <c r="J90">
        <f>data0!J90*K</f>
        <v>19.999999995343387</v>
      </c>
      <c r="K90">
        <f>data0!K90*K</f>
        <v>0</v>
      </c>
      <c r="L90">
        <f>data0!L90*K</f>
        <v>19.999999995343387</v>
      </c>
      <c r="M90">
        <f>data0!M90*K</f>
        <v>19.999999995343387</v>
      </c>
      <c r="N90">
        <f>data0!N90*K</f>
        <v>19.999999995343387</v>
      </c>
      <c r="O90">
        <f>data0!O90*K</f>
        <v>19.999999995343387</v>
      </c>
      <c r="P90">
        <f>data0!P90*K</f>
        <v>0</v>
      </c>
      <c r="Q90">
        <f>data0!Q90*K</f>
        <v>19.999999995343387</v>
      </c>
      <c r="R90">
        <f>data0!R90*K</f>
        <v>19.999999995343387</v>
      </c>
      <c r="S90">
        <f>data0!S90*K</f>
        <v>0</v>
      </c>
      <c r="T90">
        <f>data0!T90*K</f>
        <v>0</v>
      </c>
      <c r="U90">
        <f>data0!U90*K</f>
        <v>0</v>
      </c>
      <c r="V90">
        <f>data0!V90*K</f>
        <v>0</v>
      </c>
      <c r="W90">
        <f>data0!W90*K</f>
        <v>0</v>
      </c>
      <c r="X90">
        <f>data0!X90*K</f>
        <v>19.999999995343387</v>
      </c>
      <c r="Y90">
        <f>data0!Y90*K</f>
        <v>19.999999995343387</v>
      </c>
      <c r="Z90">
        <f>data0!Z90*K</f>
        <v>19.999999995343387</v>
      </c>
      <c r="AA90">
        <f>data0!AA90*K</f>
        <v>0</v>
      </c>
      <c r="AB90">
        <f>data0!AB90*K</f>
        <v>0</v>
      </c>
      <c r="AC90">
        <f>data0!AC90*K</f>
        <v>0</v>
      </c>
      <c r="AD90">
        <f>data0!AD90*K</f>
        <v>19.999999995343387</v>
      </c>
      <c r="AE90">
        <f>data0!AE90*K</f>
        <v>0</v>
      </c>
      <c r="AF90">
        <f>data0!AF90*K</f>
        <v>0</v>
      </c>
      <c r="AG90">
        <f>data0!AG90*K</f>
        <v>19.999999995343387</v>
      </c>
    </row>
    <row r="91" spans="1:33">
      <c r="A91">
        <f>data0!A91</f>
        <v>745</v>
      </c>
      <c r="B91">
        <f>data0!B91*K</f>
        <v>0</v>
      </c>
      <c r="C91">
        <f>data0!C91*K</f>
        <v>19.999999995343387</v>
      </c>
      <c r="D91">
        <f>data0!D91*K</f>
        <v>19.999999995343387</v>
      </c>
      <c r="E91">
        <f>data0!E91*K</f>
        <v>19.999999995343387</v>
      </c>
      <c r="F91">
        <f>data0!F91*K</f>
        <v>19.999999995343387</v>
      </c>
      <c r="G91">
        <f>data0!G91*K</f>
        <v>19.999999995343387</v>
      </c>
      <c r="H91">
        <f>data0!H91*K</f>
        <v>0</v>
      </c>
      <c r="I91">
        <f>data0!I91*K</f>
        <v>0</v>
      </c>
      <c r="J91">
        <f>data0!J91*K</f>
        <v>19.999999995343387</v>
      </c>
      <c r="K91">
        <f>data0!K91*K</f>
        <v>0</v>
      </c>
      <c r="L91">
        <f>data0!L91*K</f>
        <v>19.999999995343387</v>
      </c>
      <c r="M91">
        <f>data0!M91*K</f>
        <v>19.999999995343387</v>
      </c>
      <c r="N91">
        <f>data0!N91*K</f>
        <v>19.999999995343387</v>
      </c>
      <c r="O91">
        <f>data0!O91*K</f>
        <v>19.999999995343387</v>
      </c>
      <c r="P91">
        <f>data0!P91*K</f>
        <v>0</v>
      </c>
      <c r="Q91">
        <f>data0!Q91*K</f>
        <v>19.999999995343387</v>
      </c>
      <c r="R91">
        <f>data0!R91*K</f>
        <v>19.999999995343387</v>
      </c>
      <c r="S91">
        <f>data0!S91*K</f>
        <v>0</v>
      </c>
      <c r="T91">
        <f>data0!T91*K</f>
        <v>0</v>
      </c>
      <c r="U91">
        <f>data0!U91*K</f>
        <v>0</v>
      </c>
      <c r="V91">
        <f>data0!V91*K</f>
        <v>0</v>
      </c>
      <c r="W91">
        <f>data0!W91*K</f>
        <v>0</v>
      </c>
      <c r="X91">
        <f>data0!X91*K</f>
        <v>19.999999995343387</v>
      </c>
      <c r="Y91">
        <f>data0!Y91*K</f>
        <v>19.999999995343387</v>
      </c>
      <c r="Z91">
        <f>data0!Z91*K</f>
        <v>19.999999995343387</v>
      </c>
      <c r="AA91">
        <f>data0!AA91*K</f>
        <v>0</v>
      </c>
      <c r="AB91">
        <f>data0!AB91*K</f>
        <v>0</v>
      </c>
      <c r="AC91">
        <f>data0!AC91*K</f>
        <v>0</v>
      </c>
      <c r="AD91">
        <f>data0!AD91*K</f>
        <v>19.999999995343387</v>
      </c>
      <c r="AE91">
        <f>data0!AE91*K</f>
        <v>0</v>
      </c>
      <c r="AF91">
        <f>data0!AF91*K</f>
        <v>0</v>
      </c>
      <c r="AG91">
        <f>data0!AG91*K</f>
        <v>19.999999995343387</v>
      </c>
    </row>
    <row r="92" spans="1:33">
      <c r="A92">
        <f>data0!A92</f>
        <v>750</v>
      </c>
      <c r="B92">
        <f>data0!B92*K</f>
        <v>0</v>
      </c>
      <c r="C92">
        <f>data0!C92*K</f>
        <v>19.999999995343387</v>
      </c>
      <c r="D92">
        <f>data0!D92*K</f>
        <v>19.999999995343387</v>
      </c>
      <c r="E92">
        <f>data0!E92*K</f>
        <v>19.999999995343387</v>
      </c>
      <c r="F92">
        <f>data0!F92*K</f>
        <v>19.999999995343387</v>
      </c>
      <c r="G92">
        <f>data0!G92*K</f>
        <v>19.999999995343387</v>
      </c>
      <c r="H92">
        <f>data0!H92*K</f>
        <v>0</v>
      </c>
      <c r="I92">
        <f>data0!I92*K</f>
        <v>0</v>
      </c>
      <c r="J92">
        <f>data0!J92*K</f>
        <v>19.999999995343387</v>
      </c>
      <c r="K92">
        <f>data0!K92*K</f>
        <v>0</v>
      </c>
      <c r="L92">
        <f>data0!L92*K</f>
        <v>19.999999995343387</v>
      </c>
      <c r="M92">
        <f>data0!M92*K</f>
        <v>19.999999995343387</v>
      </c>
      <c r="N92">
        <f>data0!N92*K</f>
        <v>19.999999995343387</v>
      </c>
      <c r="O92">
        <f>data0!O92*K</f>
        <v>19.999999995343387</v>
      </c>
      <c r="P92">
        <f>data0!P92*K</f>
        <v>0</v>
      </c>
      <c r="Q92">
        <f>data0!Q92*K</f>
        <v>19.999999995343387</v>
      </c>
      <c r="R92">
        <f>data0!R92*K</f>
        <v>19.999999995343387</v>
      </c>
      <c r="S92">
        <f>data0!S92*K</f>
        <v>0</v>
      </c>
      <c r="T92">
        <f>data0!T92*K</f>
        <v>0</v>
      </c>
      <c r="U92">
        <f>data0!U92*K</f>
        <v>0</v>
      </c>
      <c r="V92">
        <f>data0!V92*K</f>
        <v>0</v>
      </c>
      <c r="W92">
        <f>data0!W92*K</f>
        <v>19.999999995343387</v>
      </c>
      <c r="X92">
        <f>data0!X92*K</f>
        <v>19.999999995343387</v>
      </c>
      <c r="Y92">
        <f>data0!Y92*K</f>
        <v>19.999999995343387</v>
      </c>
      <c r="Z92">
        <f>data0!Z92*K</f>
        <v>19.999999995343387</v>
      </c>
      <c r="AA92">
        <f>data0!AA92*K</f>
        <v>0</v>
      </c>
      <c r="AB92">
        <f>data0!AB92*K</f>
        <v>0</v>
      </c>
      <c r="AC92">
        <f>data0!AC92*K</f>
        <v>0</v>
      </c>
      <c r="AD92">
        <f>data0!AD92*K</f>
        <v>19.999999995343387</v>
      </c>
      <c r="AE92">
        <f>data0!AE92*K</f>
        <v>0</v>
      </c>
      <c r="AF92">
        <f>data0!AF92*K</f>
        <v>0</v>
      </c>
      <c r="AG92">
        <f>data0!AG92*K</f>
        <v>60.00000242739916</v>
      </c>
    </row>
    <row r="93" spans="1:33">
      <c r="A93">
        <f>data0!A93</f>
        <v>755</v>
      </c>
      <c r="B93">
        <f>data0!B93*K</f>
        <v>0</v>
      </c>
      <c r="C93">
        <f>data0!C93*K</f>
        <v>19.999999995343387</v>
      </c>
      <c r="D93">
        <f>data0!D93*K</f>
        <v>19.999999995343387</v>
      </c>
      <c r="E93">
        <f>data0!E93*K</f>
        <v>19.999999995343387</v>
      </c>
      <c r="F93">
        <f>data0!F93*K</f>
        <v>19.999999995343387</v>
      </c>
      <c r="G93">
        <f>data0!G93*K</f>
        <v>19.999999995343387</v>
      </c>
      <c r="H93">
        <f>data0!H93*K</f>
        <v>0</v>
      </c>
      <c r="I93">
        <f>data0!I93*K</f>
        <v>0</v>
      </c>
      <c r="J93">
        <f>data0!J93*K</f>
        <v>19.999999995343387</v>
      </c>
      <c r="K93">
        <f>data0!K93*K</f>
        <v>0</v>
      </c>
      <c r="L93">
        <f>data0!L93*K</f>
        <v>19.999999995343387</v>
      </c>
      <c r="M93">
        <f>data0!M93*K</f>
        <v>19.999999995343387</v>
      </c>
      <c r="N93">
        <f>data0!N93*K</f>
        <v>19.999999995343387</v>
      </c>
      <c r="O93">
        <f>data0!O93*K</f>
        <v>19.999999995343387</v>
      </c>
      <c r="P93">
        <f>data0!P93*K</f>
        <v>0</v>
      </c>
      <c r="Q93">
        <f>data0!Q93*K</f>
        <v>19.999999995343387</v>
      </c>
      <c r="R93">
        <f>data0!R93*K</f>
        <v>19.999999995343387</v>
      </c>
      <c r="S93">
        <f>data0!S93*K</f>
        <v>0</v>
      </c>
      <c r="T93">
        <f>data0!T93*K</f>
        <v>0</v>
      </c>
      <c r="U93">
        <f>data0!U93*K</f>
        <v>0</v>
      </c>
      <c r="V93">
        <f>data0!V93*K</f>
        <v>0</v>
      </c>
      <c r="W93">
        <f>data0!W93*K</f>
        <v>0</v>
      </c>
      <c r="X93">
        <f>data0!X93*K</f>
        <v>19.999999995343387</v>
      </c>
      <c r="Y93">
        <f>data0!Y93*K</f>
        <v>19.999999995343387</v>
      </c>
      <c r="Z93">
        <f>data0!Z93*K</f>
        <v>19.999999995343387</v>
      </c>
      <c r="AA93">
        <f>data0!AA93*K</f>
        <v>0</v>
      </c>
      <c r="AB93">
        <f>data0!AB93*K</f>
        <v>0</v>
      </c>
      <c r="AC93">
        <f>data0!AC93*K</f>
        <v>0</v>
      </c>
      <c r="AD93">
        <f>data0!AD93*K</f>
        <v>19.999999995343387</v>
      </c>
      <c r="AE93">
        <f>data0!AE93*K</f>
        <v>0</v>
      </c>
      <c r="AF93">
        <f>data0!AF93*K</f>
        <v>0</v>
      </c>
      <c r="AG93">
        <f>data0!AG93*K</f>
        <v>19.999999995343387</v>
      </c>
    </row>
    <row r="94" spans="1:33">
      <c r="A94">
        <f>data0!A94</f>
        <v>760</v>
      </c>
      <c r="B94">
        <f>data0!B94*K</f>
        <v>0</v>
      </c>
      <c r="C94">
        <f>data0!C94*K</f>
        <v>19.999999995343387</v>
      </c>
      <c r="D94">
        <f>data0!D94*K</f>
        <v>19.999999995343387</v>
      </c>
      <c r="E94">
        <f>data0!E94*K</f>
        <v>19.999999995343387</v>
      </c>
      <c r="F94">
        <f>data0!F94*K</f>
        <v>19.999999995343387</v>
      </c>
      <c r="G94">
        <f>data0!G94*K</f>
        <v>19.999999995343387</v>
      </c>
      <c r="H94">
        <f>data0!H94*K</f>
        <v>0</v>
      </c>
      <c r="I94">
        <f>data0!I94*K</f>
        <v>0</v>
      </c>
      <c r="J94">
        <f>data0!J94*K</f>
        <v>19.999999995343387</v>
      </c>
      <c r="K94">
        <f>data0!K94*K</f>
        <v>0</v>
      </c>
      <c r="L94">
        <f>data0!L94*K</f>
        <v>19.999999995343387</v>
      </c>
      <c r="M94">
        <f>data0!M94*K</f>
        <v>19.999999995343387</v>
      </c>
      <c r="N94">
        <f>data0!N94*K</f>
        <v>19.999999995343387</v>
      </c>
      <c r="O94">
        <f>data0!O94*K</f>
        <v>19.999999995343387</v>
      </c>
      <c r="P94">
        <f>data0!P94*K</f>
        <v>0</v>
      </c>
      <c r="Q94">
        <f>data0!Q94*K</f>
        <v>19.999999995343387</v>
      </c>
      <c r="R94">
        <f>data0!R94*K</f>
        <v>19.999999995343387</v>
      </c>
      <c r="S94">
        <f>data0!S94*K</f>
        <v>0</v>
      </c>
      <c r="T94">
        <f>data0!T94*K</f>
        <v>0</v>
      </c>
      <c r="U94">
        <f>data0!U94*K</f>
        <v>0</v>
      </c>
      <c r="V94">
        <f>data0!V94*K</f>
        <v>0</v>
      </c>
      <c r="W94">
        <f>data0!W94*K</f>
        <v>0</v>
      </c>
      <c r="X94">
        <f>data0!X94*K</f>
        <v>19.999999995343387</v>
      </c>
      <c r="Y94">
        <f>data0!Y94*K</f>
        <v>19.999999995343387</v>
      </c>
      <c r="Z94">
        <f>data0!Z94*K</f>
        <v>19.999999995343387</v>
      </c>
      <c r="AA94">
        <f>data0!AA94*K</f>
        <v>0</v>
      </c>
      <c r="AB94">
        <f>data0!AB94*K</f>
        <v>0</v>
      </c>
      <c r="AC94">
        <f>data0!AC94*K</f>
        <v>0</v>
      </c>
      <c r="AD94">
        <f>data0!AD94*K</f>
        <v>19.999999995343387</v>
      </c>
      <c r="AE94">
        <f>data0!AE94*K</f>
        <v>0</v>
      </c>
      <c r="AF94">
        <f>data0!AF94*K</f>
        <v>0</v>
      </c>
      <c r="AG94">
        <f>data0!AG94*K</f>
        <v>19.999999995343387</v>
      </c>
    </row>
    <row r="95" spans="1:33">
      <c r="A95">
        <f>data0!A95</f>
        <v>765</v>
      </c>
      <c r="B95">
        <f>data0!B95*K</f>
        <v>0</v>
      </c>
      <c r="C95">
        <f>data0!C95*K</f>
        <v>19.999999995343387</v>
      </c>
      <c r="D95">
        <f>data0!D95*K</f>
        <v>19.999999995343387</v>
      </c>
      <c r="E95">
        <f>data0!E95*K</f>
        <v>19.999999995343387</v>
      </c>
      <c r="F95">
        <f>data0!F95*K</f>
        <v>19.999999995343387</v>
      </c>
      <c r="G95">
        <f>data0!G95*K</f>
        <v>19.999999995343387</v>
      </c>
      <c r="H95">
        <f>data0!H95*K</f>
        <v>0</v>
      </c>
      <c r="I95">
        <f>data0!I95*K</f>
        <v>0</v>
      </c>
      <c r="J95">
        <f>data0!J95*K</f>
        <v>19.999999995343387</v>
      </c>
      <c r="K95">
        <f>data0!K95*K</f>
        <v>0</v>
      </c>
      <c r="L95">
        <f>data0!L95*K</f>
        <v>19.999999995343387</v>
      </c>
      <c r="M95">
        <f>data0!M95*K</f>
        <v>19.999999995343387</v>
      </c>
      <c r="N95">
        <f>data0!N95*K</f>
        <v>19.999999995343387</v>
      </c>
      <c r="O95">
        <f>data0!O95*K</f>
        <v>19.999999995343387</v>
      </c>
      <c r="P95">
        <f>data0!P95*K</f>
        <v>0</v>
      </c>
      <c r="Q95">
        <f>data0!Q95*K</f>
        <v>19.999999995343387</v>
      </c>
      <c r="R95">
        <f>data0!R95*K</f>
        <v>19.999999995343387</v>
      </c>
      <c r="S95">
        <f>data0!S95*K</f>
        <v>0</v>
      </c>
      <c r="T95">
        <f>data0!T95*K</f>
        <v>0</v>
      </c>
      <c r="U95">
        <f>data0!U95*K</f>
        <v>0</v>
      </c>
      <c r="V95">
        <f>data0!V95*K</f>
        <v>0</v>
      </c>
      <c r="W95">
        <f>data0!W95*K</f>
        <v>0</v>
      </c>
      <c r="X95">
        <f>data0!X95*K</f>
        <v>19.999999995343387</v>
      </c>
      <c r="Y95">
        <f>data0!Y95*K</f>
        <v>19.999999995343387</v>
      </c>
      <c r="Z95">
        <f>data0!Z95*K</f>
        <v>19.999999995343387</v>
      </c>
      <c r="AA95">
        <f>data0!AA95*K</f>
        <v>0</v>
      </c>
      <c r="AB95">
        <f>data0!AB95*K</f>
        <v>0</v>
      </c>
      <c r="AC95">
        <f>data0!AC95*K</f>
        <v>0</v>
      </c>
      <c r="AD95">
        <f>data0!AD95*K</f>
        <v>660.00000717043883</v>
      </c>
      <c r="AE95">
        <f>data0!AE95*K</f>
        <v>0</v>
      </c>
      <c r="AF95">
        <f>data0!AF95*K</f>
        <v>0</v>
      </c>
      <c r="AG95">
        <f>data0!AG95*K</f>
        <v>19.999999995343387</v>
      </c>
    </row>
    <row r="96" spans="1:33">
      <c r="A96">
        <f>data0!A96</f>
        <v>770</v>
      </c>
      <c r="B96">
        <f>data0!B96*K</f>
        <v>0</v>
      </c>
      <c r="C96">
        <f>data0!C96*K</f>
        <v>19.999999995343387</v>
      </c>
      <c r="D96">
        <f>data0!D96*K</f>
        <v>19.999999995343387</v>
      </c>
      <c r="E96">
        <f>data0!E96*K</f>
        <v>19.999999995343387</v>
      </c>
      <c r="F96">
        <f>data0!F96*K</f>
        <v>19.999999995343387</v>
      </c>
      <c r="G96">
        <f>data0!G96*K</f>
        <v>19.999999995343387</v>
      </c>
      <c r="H96">
        <f>data0!H96*K</f>
        <v>0</v>
      </c>
      <c r="I96">
        <f>data0!I96*K</f>
        <v>0</v>
      </c>
      <c r="J96">
        <f>data0!J96*K</f>
        <v>19.999999995343387</v>
      </c>
      <c r="K96">
        <f>data0!K96*K</f>
        <v>540.00000231564047</v>
      </c>
      <c r="L96">
        <f>data0!L96*K</f>
        <v>19.999999995343387</v>
      </c>
      <c r="M96">
        <f>data0!M96*K</f>
        <v>19.999999995343387</v>
      </c>
      <c r="N96">
        <f>data0!N96*K</f>
        <v>19.999999995343387</v>
      </c>
      <c r="O96">
        <f>data0!O96*K</f>
        <v>19.999999995343387</v>
      </c>
      <c r="P96">
        <f>data0!P96*K</f>
        <v>0</v>
      </c>
      <c r="Q96">
        <f>data0!Q96*K</f>
        <v>19.999999995343387</v>
      </c>
      <c r="R96">
        <f>data0!R96*K</f>
        <v>19.999999995343387</v>
      </c>
      <c r="S96">
        <f>data0!S96*K</f>
        <v>0</v>
      </c>
      <c r="T96">
        <f>data0!T96*K</f>
        <v>0</v>
      </c>
      <c r="U96">
        <f>data0!U96*K</f>
        <v>0</v>
      </c>
      <c r="V96">
        <f>data0!V96*K</f>
        <v>0</v>
      </c>
      <c r="W96">
        <f>data0!W96*K</f>
        <v>0</v>
      </c>
      <c r="X96">
        <f>data0!X96*K</f>
        <v>19.999999995343387</v>
      </c>
      <c r="Y96">
        <f>data0!Y96*K</f>
        <v>540.00000231564047</v>
      </c>
      <c r="Z96">
        <f>data0!Z96*K</f>
        <v>19.999999995343387</v>
      </c>
      <c r="AA96">
        <f>data0!AA96*K</f>
        <v>60.00000242739916</v>
      </c>
      <c r="AB96">
        <f>data0!AB96*K</f>
        <v>0</v>
      </c>
      <c r="AC96">
        <f>data0!AC96*K</f>
        <v>0</v>
      </c>
      <c r="AD96">
        <f>data0!AD96*K</f>
        <v>999.99997535347939</v>
      </c>
      <c r="AE96">
        <f>data0!AE96*K</f>
        <v>0</v>
      </c>
      <c r="AF96">
        <f>data0!AF96*K</f>
        <v>0</v>
      </c>
      <c r="AG96">
        <f>data0!AG96*K</f>
        <v>19.999999995343387</v>
      </c>
    </row>
    <row r="97" spans="1:33">
      <c r="A97">
        <f>data0!A97</f>
        <v>775</v>
      </c>
      <c r="B97">
        <f>data0!B97*K</f>
        <v>0</v>
      </c>
      <c r="C97">
        <f>data0!C97*K</f>
        <v>19.999999995343387</v>
      </c>
      <c r="D97">
        <f>data0!D97*K</f>
        <v>19.999999995343387</v>
      </c>
      <c r="E97">
        <f>data0!E97*K</f>
        <v>39.999999990686774</v>
      </c>
      <c r="F97">
        <f>data0!F97*K</f>
        <v>19.999999995343387</v>
      </c>
      <c r="G97">
        <f>data0!G97*K</f>
        <v>19.999999995343387</v>
      </c>
      <c r="H97">
        <f>data0!H97*K</f>
        <v>0</v>
      </c>
      <c r="I97">
        <f>data0!I97*K</f>
        <v>0</v>
      </c>
      <c r="J97">
        <f>data0!J97*K</f>
        <v>19.999999995343387</v>
      </c>
      <c r="K97">
        <f>data0!K97*K</f>
        <v>759.99996564388277</v>
      </c>
      <c r="L97">
        <f>data0!L97*K</f>
        <v>19.999999995343387</v>
      </c>
      <c r="M97">
        <f>data0!M97*K</f>
        <v>19.999999995343387</v>
      </c>
      <c r="N97">
        <f>data0!N97*K</f>
        <v>19.999999995343387</v>
      </c>
      <c r="O97">
        <f>data0!O97*K</f>
        <v>19.999999995343387</v>
      </c>
      <c r="P97">
        <f>data0!P97*K</f>
        <v>19.999999995343387</v>
      </c>
      <c r="Q97">
        <f>data0!Q97*K</f>
        <v>19.999999995343387</v>
      </c>
      <c r="R97">
        <f>data0!R97*K</f>
        <v>19.999999995343387</v>
      </c>
      <c r="S97">
        <f>data0!S97*K</f>
        <v>19.999999995343387</v>
      </c>
      <c r="T97">
        <f>data0!T97*K</f>
        <v>0</v>
      </c>
      <c r="U97">
        <f>data0!U97*K</f>
        <v>0</v>
      </c>
      <c r="V97">
        <f>data0!V97*K</f>
        <v>0</v>
      </c>
      <c r="W97">
        <f>data0!W97*K</f>
        <v>0</v>
      </c>
      <c r="X97">
        <f>data0!X97*K</f>
        <v>19.999999995343387</v>
      </c>
      <c r="Y97">
        <f>data0!Y97*K</f>
        <v>799.99998028278355</v>
      </c>
      <c r="Z97">
        <f>data0!Z97*K</f>
        <v>19.999999995343387</v>
      </c>
      <c r="AA97">
        <f>data0!AA97*K</f>
        <v>0</v>
      </c>
      <c r="AB97">
        <f>data0!AB97*K</f>
        <v>0</v>
      </c>
      <c r="AC97">
        <f>data0!AC97*K</f>
        <v>99.999997535347944</v>
      </c>
      <c r="AD97">
        <f>data0!AD97*K</f>
        <v>900.00001688003545</v>
      </c>
      <c r="AE97">
        <f>data0!AE97*K</f>
        <v>0</v>
      </c>
      <c r="AF97">
        <f>data0!AF97*K</f>
        <v>0</v>
      </c>
      <c r="AG97">
        <f>data0!AG97*K</f>
        <v>19.999999995343387</v>
      </c>
    </row>
    <row r="98" spans="1:33">
      <c r="A98">
        <f>data0!A98</f>
        <v>780</v>
      </c>
      <c r="B98">
        <f>data0!B98*K</f>
        <v>220.00000239014625</v>
      </c>
      <c r="C98">
        <f>data0!C98*K</f>
        <v>19.999999995343387</v>
      </c>
      <c r="D98">
        <f>data0!D98*K</f>
        <v>19.999999995343387</v>
      </c>
      <c r="E98">
        <f>data0!E98*K</f>
        <v>19.999999995343387</v>
      </c>
      <c r="F98">
        <f>data0!F98*K</f>
        <v>19.999999995343387</v>
      </c>
      <c r="G98">
        <f>data0!G98*K</f>
        <v>140.0000024087727</v>
      </c>
      <c r="H98">
        <f>data0!H98*K</f>
        <v>379.99998282194139</v>
      </c>
      <c r="I98">
        <f>data0!I98*K</f>
        <v>0</v>
      </c>
      <c r="J98">
        <f>data0!J98*K</f>
        <v>19.999999995343387</v>
      </c>
      <c r="K98">
        <f>data0!K98*K</f>
        <v>580.00001695454125</v>
      </c>
      <c r="L98">
        <f>data0!L98*K</f>
        <v>399.99999014139178</v>
      </c>
      <c r="M98">
        <f>data0!M98*K</f>
        <v>399.99999014139178</v>
      </c>
      <c r="N98">
        <f>data0!N98*K</f>
        <v>19.999999995343387</v>
      </c>
      <c r="O98">
        <f>data0!O98*K</f>
        <v>19.999999995343387</v>
      </c>
      <c r="P98">
        <f>data0!P98*K</f>
        <v>560.00000963509081</v>
      </c>
      <c r="Q98">
        <f>data0!Q98*K</f>
        <v>19.999999995343387</v>
      </c>
      <c r="R98">
        <f>data0!R98*K</f>
        <v>19.999999995343387</v>
      </c>
      <c r="S98">
        <f>data0!S98*K</f>
        <v>0</v>
      </c>
      <c r="T98">
        <f>data0!T98*K</f>
        <v>379.99998282194139</v>
      </c>
      <c r="U98">
        <f>data0!U98*K</f>
        <v>0</v>
      </c>
      <c r="V98">
        <f>data0!V98*K</f>
        <v>0</v>
      </c>
      <c r="W98">
        <f>data0!W98*K</f>
        <v>0</v>
      </c>
      <c r="X98">
        <f>data0!X98*K</f>
        <v>660.00000717043883</v>
      </c>
      <c r="Y98">
        <f>data0!Y98*K</f>
        <v>619.99999253153806</v>
      </c>
      <c r="Z98">
        <f>data0!Z98*K</f>
        <v>19.999999995343387</v>
      </c>
      <c r="AA98">
        <f>data0!AA98*K</f>
        <v>0</v>
      </c>
      <c r="AB98">
        <f>data0!AB98*K</f>
        <v>0</v>
      </c>
      <c r="AC98">
        <f>data0!AC98*K</f>
        <v>499.99998767673969</v>
      </c>
      <c r="AD98">
        <f>data0!AD98*K</f>
        <v>460.00001209974289</v>
      </c>
      <c r="AE98">
        <f>data0!AE98*K</f>
        <v>0</v>
      </c>
      <c r="AF98">
        <f>data0!AF98*K</f>
        <v>0</v>
      </c>
      <c r="AG98">
        <f>data0!AG98*K</f>
        <v>19.999999995343387</v>
      </c>
    </row>
    <row r="99" spans="1:33">
      <c r="A99">
        <f>data0!A99</f>
        <v>785</v>
      </c>
      <c r="B99">
        <f>data0!B99*K</f>
        <v>560.00000963509081</v>
      </c>
      <c r="C99">
        <f>data0!C99*K</f>
        <v>19.999999995343387</v>
      </c>
      <c r="D99">
        <f>data0!D99*K</f>
        <v>240.00000970959664</v>
      </c>
      <c r="E99">
        <f>data0!E99*K</f>
        <v>19.999999995343387</v>
      </c>
      <c r="F99">
        <f>data0!F99*K</f>
        <v>519.99999499619014</v>
      </c>
      <c r="G99">
        <f>data0!G99*K</f>
        <v>19.999999995343387</v>
      </c>
      <c r="H99">
        <f>data0!H99*K</f>
        <v>900.00001688003545</v>
      </c>
      <c r="I99">
        <f>data0!I99*K</f>
        <v>340.00000724494458</v>
      </c>
      <c r="J99">
        <f>data0!J99*K</f>
        <v>19.999999995343387</v>
      </c>
      <c r="K99">
        <f>data0!K99*K</f>
        <v>60.00000242739916</v>
      </c>
      <c r="L99">
        <f>data0!L99*K</f>
        <v>920.00002419948578</v>
      </c>
      <c r="M99">
        <f>data0!M99*K</f>
        <v>759.99996564388277</v>
      </c>
      <c r="N99">
        <f>data0!N99*K</f>
        <v>19.999999995343387</v>
      </c>
      <c r="O99">
        <f>data0!O99*K</f>
        <v>19.999999995343387</v>
      </c>
      <c r="P99">
        <f>data0!P99*K</f>
        <v>1039.9999899923803</v>
      </c>
      <c r="Q99">
        <f>data0!Q99*K</f>
        <v>19.999999995343387</v>
      </c>
      <c r="R99">
        <f>data0!R99*K</f>
        <v>19.999999995343387</v>
      </c>
      <c r="S99">
        <f>data0!S99*K</f>
        <v>0</v>
      </c>
      <c r="T99">
        <f>data0!T99*K</f>
        <v>1300.0000070214271</v>
      </c>
      <c r="U99">
        <f>data0!U99*K</f>
        <v>0</v>
      </c>
      <c r="V99">
        <f>data0!V99*K</f>
        <v>0</v>
      </c>
      <c r="W99">
        <f>data0!W99*K</f>
        <v>0</v>
      </c>
      <c r="X99">
        <f>data0!X99*K</f>
        <v>920.00002419948578</v>
      </c>
      <c r="Y99">
        <f>data0!Y99*K</f>
        <v>19.999999995343387</v>
      </c>
      <c r="Z99">
        <f>data0!Z99*K</f>
        <v>19.999999995343387</v>
      </c>
      <c r="AA99">
        <f>data0!AA99*K</f>
        <v>0</v>
      </c>
      <c r="AB99">
        <f>data0!AB99*K</f>
        <v>940.00003151893623</v>
      </c>
      <c r="AC99">
        <f>data0!AC99*K</f>
        <v>519.99999499619014</v>
      </c>
      <c r="AD99">
        <f>data0!AD99*K</f>
        <v>79.999999981373549</v>
      </c>
      <c r="AE99">
        <f>data0!AE99*K</f>
        <v>0</v>
      </c>
      <c r="AF99">
        <f>data0!AF99*K</f>
        <v>0</v>
      </c>
      <c r="AG99">
        <f>data0!AG99*K</f>
        <v>19.999999995343387</v>
      </c>
    </row>
    <row r="100" spans="1:33">
      <c r="A100">
        <f>data0!A100</f>
        <v>790</v>
      </c>
      <c r="B100">
        <f>data0!B100*K</f>
        <v>340.00000724494458</v>
      </c>
      <c r="C100">
        <f>data0!C100*K</f>
        <v>180.00000728219749</v>
      </c>
      <c r="D100">
        <f>data0!D100*K</f>
        <v>680.00001448988917</v>
      </c>
      <c r="E100">
        <f>data0!E100*K</f>
        <v>19.999999995343387</v>
      </c>
      <c r="F100">
        <f>data0!F100*K</f>
        <v>880.000009560585</v>
      </c>
      <c r="G100">
        <f>data0!G100*K</f>
        <v>19.999999995343387</v>
      </c>
      <c r="H100">
        <f>data0!H100*K</f>
        <v>700.0000218093395</v>
      </c>
      <c r="I100">
        <f>data0!I100*K</f>
        <v>1019.9999826729298</v>
      </c>
      <c r="J100">
        <f>data0!J100*K</f>
        <v>399.99999014139178</v>
      </c>
      <c r="K100">
        <f>data0!K100*K</f>
        <v>0</v>
      </c>
      <c r="L100">
        <f>data0!L100*K</f>
        <v>360.00001456439497</v>
      </c>
      <c r="M100">
        <f>data0!M100*K</f>
        <v>499.99998767673969</v>
      </c>
      <c r="N100">
        <f>data0!N100*K</f>
        <v>19.999999995343387</v>
      </c>
      <c r="O100">
        <f>data0!O100*K</f>
        <v>19.999999995343387</v>
      </c>
      <c r="P100">
        <f>data0!P100*K</f>
        <v>839.99999492168433</v>
      </c>
      <c r="Q100">
        <f>data0!Q100*K</f>
        <v>19.999999995343387</v>
      </c>
      <c r="R100">
        <f>data0!R100*K</f>
        <v>19.999999995343387</v>
      </c>
      <c r="S100">
        <f>data0!S100*K</f>
        <v>0</v>
      </c>
      <c r="T100">
        <f>data0!T100*K</f>
        <v>1360.0000289797783</v>
      </c>
      <c r="U100">
        <f>data0!U100*K</f>
        <v>499.99998767673969</v>
      </c>
      <c r="V100">
        <f>data0!V100*K</f>
        <v>0</v>
      </c>
      <c r="W100">
        <f>data0!W100*K</f>
        <v>0</v>
      </c>
      <c r="X100">
        <f>data0!X100*K</f>
        <v>619.99999253153806</v>
      </c>
      <c r="Y100">
        <f>data0!Y100*K</f>
        <v>19.999999995343387</v>
      </c>
      <c r="Z100">
        <f>data0!Z100*K</f>
        <v>619.99999253153806</v>
      </c>
      <c r="AA100">
        <f>data0!AA100*K</f>
        <v>0</v>
      </c>
      <c r="AB100">
        <f>data0!AB100*K</f>
        <v>1239.9999850630761</v>
      </c>
      <c r="AC100">
        <f>data0!AC100*K</f>
        <v>60.00000242739916</v>
      </c>
      <c r="AD100">
        <f>data0!AD100*K</f>
        <v>19.999999995343387</v>
      </c>
      <c r="AE100">
        <f>data0!AE100*K</f>
        <v>0</v>
      </c>
      <c r="AF100">
        <f>data0!AF100*K</f>
        <v>0</v>
      </c>
      <c r="AG100">
        <f>data0!AG100*K</f>
        <v>19.999999995343387</v>
      </c>
    </row>
    <row r="101" spans="1:33">
      <c r="A101">
        <f>data0!A101</f>
        <v>795</v>
      </c>
      <c r="B101">
        <f>data0!B101*K</f>
        <v>0</v>
      </c>
      <c r="C101">
        <f>data0!C101*K</f>
        <v>660.00000717043883</v>
      </c>
      <c r="D101">
        <f>data0!D101*K</f>
        <v>19.999999995343387</v>
      </c>
      <c r="E101">
        <f>data0!E101*K</f>
        <v>19.999999995343387</v>
      </c>
      <c r="F101">
        <f>data0!F101*K</f>
        <v>79.999999981373549</v>
      </c>
      <c r="G101">
        <f>data0!G101*K</f>
        <v>19.999999995343387</v>
      </c>
      <c r="H101">
        <f>data0!H101*K</f>
        <v>0</v>
      </c>
      <c r="I101">
        <f>data0!I101*K</f>
        <v>360.00001456439497</v>
      </c>
      <c r="J101">
        <f>data0!J101*K</f>
        <v>700.0000218093395</v>
      </c>
      <c r="K101">
        <f>data0!K101*K</f>
        <v>0</v>
      </c>
      <c r="L101">
        <f>data0!L101*K</f>
        <v>19.999999995343387</v>
      </c>
      <c r="M101">
        <f>data0!M101*K</f>
        <v>19.999999995343387</v>
      </c>
      <c r="N101">
        <f>data0!N101*K</f>
        <v>19.999999995343387</v>
      </c>
      <c r="O101">
        <f>data0!O101*K</f>
        <v>240.00000970959664</v>
      </c>
      <c r="P101">
        <f>data0!P101*K</f>
        <v>240.00000970959664</v>
      </c>
      <c r="Q101">
        <f>data0!Q101*K</f>
        <v>599.99998521208761</v>
      </c>
      <c r="R101">
        <f>data0!R101*K</f>
        <v>540.00000231564047</v>
      </c>
      <c r="S101">
        <f>data0!S101*K</f>
        <v>0</v>
      </c>
      <c r="T101">
        <f>data0!T101*K</f>
        <v>399.99999014139178</v>
      </c>
      <c r="U101">
        <f>data0!U101*K</f>
        <v>940.00003151893623</v>
      </c>
      <c r="V101">
        <f>data0!V101*K</f>
        <v>0</v>
      </c>
      <c r="W101">
        <f>data0!W101*K</f>
        <v>0</v>
      </c>
      <c r="X101">
        <f>data0!X101*K</f>
        <v>39.999999990686774</v>
      </c>
      <c r="Y101">
        <f>data0!Y101*K</f>
        <v>19.999999995343387</v>
      </c>
      <c r="Z101">
        <f>data0!Z101*K</f>
        <v>1059.9999973118306</v>
      </c>
      <c r="AA101">
        <f>data0!AA101*K</f>
        <v>0</v>
      </c>
      <c r="AB101">
        <f>data0!AB101*K</f>
        <v>299.9999926060438</v>
      </c>
      <c r="AC101">
        <f>data0!AC101*K</f>
        <v>0</v>
      </c>
      <c r="AD101">
        <f>data0!AD101*K</f>
        <v>19.999999995343387</v>
      </c>
      <c r="AE101">
        <f>data0!AE101*K</f>
        <v>680.00001448988917</v>
      </c>
      <c r="AF101">
        <f>data0!AF101*K</f>
        <v>759.99996564388277</v>
      </c>
      <c r="AG101">
        <f>data0!AG101*K</f>
        <v>540.00000231564047</v>
      </c>
    </row>
    <row r="102" spans="1:33">
      <c r="A102">
        <f>data0!A102</f>
        <v>800</v>
      </c>
      <c r="B102">
        <f>data0!B102*K</f>
        <v>0</v>
      </c>
      <c r="C102">
        <f>data0!C102*K</f>
        <v>199.99999507069589</v>
      </c>
      <c r="D102">
        <f>data0!D102*K</f>
        <v>19.999999995343387</v>
      </c>
      <c r="E102">
        <f>data0!E102*K</f>
        <v>19.999999995343387</v>
      </c>
      <c r="F102">
        <f>data0!F102*K</f>
        <v>19.999999995343387</v>
      </c>
      <c r="G102">
        <f>data0!G102*K</f>
        <v>19.999999995343387</v>
      </c>
      <c r="H102">
        <f>data0!H102*K</f>
        <v>0</v>
      </c>
      <c r="I102">
        <f>data0!I102*K</f>
        <v>0</v>
      </c>
      <c r="J102">
        <f>data0!J102*K</f>
        <v>120.00000485479832</v>
      </c>
      <c r="K102">
        <f>data0!K102*K</f>
        <v>0</v>
      </c>
      <c r="L102">
        <f>data0!L102*K</f>
        <v>19.999999995343387</v>
      </c>
      <c r="M102">
        <f>data0!M102*K</f>
        <v>19.999999995343387</v>
      </c>
      <c r="N102">
        <f>data0!N102*K</f>
        <v>19.999999995343387</v>
      </c>
      <c r="O102">
        <f>data0!O102*K</f>
        <v>460.00001209974289</v>
      </c>
      <c r="P102">
        <f>data0!P102*K</f>
        <v>0</v>
      </c>
      <c r="Q102">
        <f>data0!Q102*K</f>
        <v>499.99998767673969</v>
      </c>
      <c r="R102">
        <f>data0!R102*K</f>
        <v>399.99999014139178</v>
      </c>
      <c r="S102">
        <f>data0!S102*K</f>
        <v>0</v>
      </c>
      <c r="T102">
        <f>data0!T102*K</f>
        <v>0</v>
      </c>
      <c r="U102">
        <f>data0!U102*K</f>
        <v>460.00001209974289</v>
      </c>
      <c r="V102">
        <f>data0!V102*K</f>
        <v>0</v>
      </c>
      <c r="W102">
        <f>data0!W102*K</f>
        <v>240.00000970959664</v>
      </c>
      <c r="X102">
        <f>data0!X102*K</f>
        <v>19.999999995343387</v>
      </c>
      <c r="Y102">
        <f>data0!Y102*K</f>
        <v>19.999999995343387</v>
      </c>
      <c r="Z102">
        <f>data0!Z102*K</f>
        <v>560.00000963509081</v>
      </c>
      <c r="AA102">
        <f>data0!AA102*K</f>
        <v>0</v>
      </c>
      <c r="AB102">
        <f>data0!AB102*K</f>
        <v>0</v>
      </c>
      <c r="AC102">
        <f>data0!AC102*K</f>
        <v>0</v>
      </c>
      <c r="AD102">
        <f>data0!AD102*K</f>
        <v>19.999999995343387</v>
      </c>
      <c r="AE102">
        <f>data0!AE102*K</f>
        <v>799.99998028278355</v>
      </c>
      <c r="AF102">
        <f>data0!AF102*K</f>
        <v>580.00001695454125</v>
      </c>
      <c r="AG102">
        <f>data0!AG102*K</f>
        <v>940.00003151893623</v>
      </c>
    </row>
    <row r="103" spans="1:33">
      <c r="A103">
        <f>data0!A103</f>
        <v>805</v>
      </c>
      <c r="B103">
        <f>data0!B103*K</f>
        <v>0</v>
      </c>
      <c r="C103">
        <f>data0!C103*K</f>
        <v>19.999999995343387</v>
      </c>
      <c r="D103">
        <f>data0!D103*K</f>
        <v>19.999999995343387</v>
      </c>
      <c r="E103">
        <f>data0!E103*K</f>
        <v>19.999999995343387</v>
      </c>
      <c r="F103">
        <f>data0!F103*K</f>
        <v>19.999999995343387</v>
      </c>
      <c r="G103">
        <f>data0!G103*K</f>
        <v>19.999999995343387</v>
      </c>
      <c r="H103">
        <f>data0!H103*K</f>
        <v>0</v>
      </c>
      <c r="I103">
        <f>data0!I103*K</f>
        <v>0</v>
      </c>
      <c r="J103">
        <f>data0!J103*K</f>
        <v>19.999999995343387</v>
      </c>
      <c r="K103">
        <f>data0!K103*K</f>
        <v>0</v>
      </c>
      <c r="L103">
        <f>data0!L103*K</f>
        <v>19.999999995343387</v>
      </c>
      <c r="M103">
        <f>data0!M103*K</f>
        <v>19.999999995343387</v>
      </c>
      <c r="N103">
        <f>data0!N103*K</f>
        <v>19.999999995343387</v>
      </c>
      <c r="O103">
        <f>data0!O103*K</f>
        <v>259.99999749809507</v>
      </c>
      <c r="P103">
        <f>data0!P103*K</f>
        <v>0</v>
      </c>
      <c r="Q103">
        <f>data0!Q103*K</f>
        <v>199.99999507069589</v>
      </c>
      <c r="R103">
        <f>data0!R103*K</f>
        <v>19.999999995343387</v>
      </c>
      <c r="S103">
        <f>data0!S103*K</f>
        <v>0</v>
      </c>
      <c r="T103">
        <f>data0!T103*K</f>
        <v>0</v>
      </c>
      <c r="U103">
        <f>data0!U103*K</f>
        <v>39.999999990686774</v>
      </c>
      <c r="V103">
        <f>data0!V103*K</f>
        <v>0</v>
      </c>
      <c r="W103">
        <f>data0!W103*K</f>
        <v>240.00000970959664</v>
      </c>
      <c r="X103">
        <f>data0!X103*K</f>
        <v>19.999999995343387</v>
      </c>
      <c r="Y103">
        <f>data0!Y103*K</f>
        <v>19.999999995343387</v>
      </c>
      <c r="Z103">
        <f>data0!Z103*K</f>
        <v>140.0000024087727</v>
      </c>
      <c r="AA103">
        <f>data0!AA103*K</f>
        <v>0</v>
      </c>
      <c r="AB103">
        <f>data0!AB103*K</f>
        <v>0</v>
      </c>
      <c r="AC103">
        <f>data0!AC103*K</f>
        <v>0</v>
      </c>
      <c r="AD103">
        <f>data0!AD103*K</f>
        <v>19.999999995343387</v>
      </c>
      <c r="AE103">
        <f>data0!AE103*K</f>
        <v>480.00001941919328</v>
      </c>
      <c r="AF103">
        <f>data0!AF103*K</f>
        <v>120.00000485479832</v>
      </c>
      <c r="AG103">
        <f>data0!AG103*K</f>
        <v>619.99999253153806</v>
      </c>
    </row>
    <row r="104" spans="1:33">
      <c r="A104">
        <f>data0!A104</f>
        <v>810</v>
      </c>
      <c r="B104">
        <f>data0!B104*K</f>
        <v>0</v>
      </c>
      <c r="C104">
        <f>data0!C104*K</f>
        <v>19.999999995343387</v>
      </c>
      <c r="D104">
        <f>data0!D104*K</f>
        <v>19.999999995343387</v>
      </c>
      <c r="E104">
        <f>data0!E104*K</f>
        <v>19.999999995343387</v>
      </c>
      <c r="F104">
        <f>data0!F104*K</f>
        <v>19.999999995343387</v>
      </c>
      <c r="G104">
        <f>data0!G104*K</f>
        <v>19.999999995343387</v>
      </c>
      <c r="H104">
        <f>data0!H104*K</f>
        <v>0</v>
      </c>
      <c r="I104">
        <f>data0!I104*K</f>
        <v>0</v>
      </c>
      <c r="J104">
        <f>data0!J104*K</f>
        <v>19.999999995343387</v>
      </c>
      <c r="K104">
        <f>data0!K104*K</f>
        <v>0</v>
      </c>
      <c r="L104">
        <f>data0!L104*K</f>
        <v>19.999999995343387</v>
      </c>
      <c r="M104">
        <f>data0!M104*K</f>
        <v>19.999999995343387</v>
      </c>
      <c r="N104">
        <f>data0!N104*K</f>
        <v>19.999999995343387</v>
      </c>
      <c r="O104">
        <f>data0!O104*K</f>
        <v>19.999999995343387</v>
      </c>
      <c r="P104">
        <f>data0!P104*K</f>
        <v>0</v>
      </c>
      <c r="Q104">
        <f>data0!Q104*K</f>
        <v>19.999999995343387</v>
      </c>
      <c r="R104">
        <f>data0!R104*K</f>
        <v>19.999999995343387</v>
      </c>
      <c r="S104">
        <f>data0!S104*K</f>
        <v>0</v>
      </c>
      <c r="T104">
        <f>data0!T104*K</f>
        <v>0</v>
      </c>
      <c r="U104">
        <f>data0!U104*K</f>
        <v>0</v>
      </c>
      <c r="V104">
        <f>data0!V104*K</f>
        <v>0</v>
      </c>
      <c r="W104">
        <f>data0!W104*K</f>
        <v>140.0000024087727</v>
      </c>
      <c r="X104">
        <f>data0!X104*K</f>
        <v>19.999999995343387</v>
      </c>
      <c r="Y104">
        <f>data0!Y104*K</f>
        <v>19.999999995343387</v>
      </c>
      <c r="Z104">
        <f>data0!Z104*K</f>
        <v>19.999999995343387</v>
      </c>
      <c r="AA104">
        <f>data0!AA104*K</f>
        <v>0</v>
      </c>
      <c r="AB104">
        <f>data0!AB104*K</f>
        <v>0</v>
      </c>
      <c r="AC104">
        <f>data0!AC104*K</f>
        <v>0</v>
      </c>
      <c r="AD104">
        <f>data0!AD104*K</f>
        <v>19.999999995343387</v>
      </c>
      <c r="AE104">
        <f>data0!AE104*K</f>
        <v>159.9999999627471</v>
      </c>
      <c r="AF104">
        <f>data0!AF104*K</f>
        <v>0</v>
      </c>
      <c r="AG104">
        <f>data0!AG104*K</f>
        <v>319.99999992549419</v>
      </c>
    </row>
    <row r="105" spans="1:33">
      <c r="A105">
        <f>data0!A105</f>
        <v>815</v>
      </c>
      <c r="B105">
        <f>data0!B105*K</f>
        <v>0</v>
      </c>
      <c r="C105">
        <f>data0!C105*K</f>
        <v>19.999999995343387</v>
      </c>
      <c r="D105">
        <f>data0!D105*K</f>
        <v>19.999999995343387</v>
      </c>
      <c r="E105">
        <f>data0!E105*K</f>
        <v>19.999999995343387</v>
      </c>
      <c r="F105">
        <f>data0!F105*K</f>
        <v>19.999999995343387</v>
      </c>
      <c r="G105">
        <f>data0!G105*K</f>
        <v>19.999999995343387</v>
      </c>
      <c r="H105">
        <f>data0!H105*K</f>
        <v>0</v>
      </c>
      <c r="I105">
        <f>data0!I105*K</f>
        <v>0</v>
      </c>
      <c r="J105">
        <f>data0!J105*K</f>
        <v>19.999999995343387</v>
      </c>
      <c r="K105">
        <f>data0!K105*K</f>
        <v>0</v>
      </c>
      <c r="L105">
        <f>data0!L105*K</f>
        <v>19.999999995343387</v>
      </c>
      <c r="M105">
        <f>data0!M105*K</f>
        <v>19.999999995343387</v>
      </c>
      <c r="N105">
        <f>data0!N105*K</f>
        <v>19.999999995343387</v>
      </c>
      <c r="O105">
        <f>data0!O105*K</f>
        <v>19.999999995343387</v>
      </c>
      <c r="P105">
        <f>data0!P105*K</f>
        <v>0</v>
      </c>
      <c r="Q105">
        <f>data0!Q105*K</f>
        <v>19.999999995343387</v>
      </c>
      <c r="R105">
        <f>data0!R105*K</f>
        <v>19.999999995343387</v>
      </c>
      <c r="S105">
        <f>data0!S105*K</f>
        <v>0</v>
      </c>
      <c r="T105">
        <f>data0!T105*K</f>
        <v>0</v>
      </c>
      <c r="U105">
        <f>data0!U105*K</f>
        <v>0</v>
      </c>
      <c r="V105">
        <f>data0!V105*K</f>
        <v>0</v>
      </c>
      <c r="W105">
        <f>data0!W105*K</f>
        <v>0</v>
      </c>
      <c r="X105">
        <f>data0!X105*K</f>
        <v>19.999999995343387</v>
      </c>
      <c r="Y105">
        <f>data0!Y105*K</f>
        <v>19.999999995343387</v>
      </c>
      <c r="Z105">
        <f>data0!Z105*K</f>
        <v>19.999999995343387</v>
      </c>
      <c r="AA105">
        <f>data0!AA105*K</f>
        <v>0</v>
      </c>
      <c r="AB105">
        <f>data0!AB105*K</f>
        <v>0</v>
      </c>
      <c r="AC105">
        <f>data0!AC105*K</f>
        <v>0</v>
      </c>
      <c r="AD105">
        <f>data0!AD105*K</f>
        <v>19.999999995343387</v>
      </c>
      <c r="AE105">
        <f>data0!AE105*K</f>
        <v>0</v>
      </c>
      <c r="AF105">
        <f>data0!AF105*K</f>
        <v>0</v>
      </c>
      <c r="AG105">
        <f>data0!AG105*K</f>
        <v>19.999999995343387</v>
      </c>
    </row>
    <row r="106" spans="1:33">
      <c r="A106">
        <f>data0!A106</f>
        <v>820</v>
      </c>
      <c r="B106">
        <f>data0!B106*K</f>
        <v>0</v>
      </c>
      <c r="C106">
        <f>data0!C106*K</f>
        <v>19.999999995343387</v>
      </c>
      <c r="D106">
        <f>data0!D106*K</f>
        <v>19.999999995343387</v>
      </c>
      <c r="E106">
        <f>data0!E106*K</f>
        <v>19.999999995343387</v>
      </c>
      <c r="F106">
        <f>data0!F106*K</f>
        <v>19.999999995343387</v>
      </c>
      <c r="G106">
        <f>data0!G106*K</f>
        <v>19.999999995343387</v>
      </c>
      <c r="H106">
        <f>data0!H106*K</f>
        <v>0</v>
      </c>
      <c r="I106">
        <f>data0!I106*K</f>
        <v>0</v>
      </c>
      <c r="J106">
        <f>data0!J106*K</f>
        <v>19.999999995343387</v>
      </c>
      <c r="K106">
        <f>data0!K106*K</f>
        <v>0</v>
      </c>
      <c r="L106">
        <f>data0!L106*K</f>
        <v>19.999999995343387</v>
      </c>
      <c r="M106">
        <f>data0!M106*K</f>
        <v>19.999999995343387</v>
      </c>
      <c r="N106">
        <f>data0!N106*K</f>
        <v>19.999999995343387</v>
      </c>
      <c r="O106">
        <f>data0!O106*K</f>
        <v>19.999999995343387</v>
      </c>
      <c r="P106">
        <f>data0!P106*K</f>
        <v>0</v>
      </c>
      <c r="Q106">
        <f>data0!Q106*K</f>
        <v>19.999999995343387</v>
      </c>
      <c r="R106">
        <f>data0!R106*K</f>
        <v>19.999999995343387</v>
      </c>
      <c r="S106">
        <f>data0!S106*K</f>
        <v>0</v>
      </c>
      <c r="T106">
        <f>data0!T106*K</f>
        <v>0</v>
      </c>
      <c r="U106">
        <f>data0!U106*K</f>
        <v>0</v>
      </c>
      <c r="V106">
        <f>data0!V106*K</f>
        <v>0</v>
      </c>
      <c r="W106">
        <f>data0!W106*K</f>
        <v>0</v>
      </c>
      <c r="X106">
        <f>data0!X106*K</f>
        <v>19.999999995343387</v>
      </c>
      <c r="Y106">
        <f>data0!Y106*K</f>
        <v>19.999999995343387</v>
      </c>
      <c r="Z106">
        <f>data0!Z106*K</f>
        <v>19.999999995343387</v>
      </c>
      <c r="AA106">
        <f>data0!AA106*K</f>
        <v>0</v>
      </c>
      <c r="AB106">
        <f>data0!AB106*K</f>
        <v>0</v>
      </c>
      <c r="AC106">
        <f>data0!AC106*K</f>
        <v>0</v>
      </c>
      <c r="AD106">
        <f>data0!AD106*K</f>
        <v>19.999999995343387</v>
      </c>
      <c r="AE106">
        <f>data0!AE106*K</f>
        <v>0</v>
      </c>
      <c r="AF106">
        <f>data0!AF106*K</f>
        <v>0</v>
      </c>
      <c r="AG106">
        <f>data0!AG106*K</f>
        <v>19.999999995343387</v>
      </c>
    </row>
    <row r="107" spans="1:33">
      <c r="A107">
        <f>data0!A107</f>
        <v>825</v>
      </c>
      <c r="B107">
        <f>data0!B107*K</f>
        <v>0</v>
      </c>
      <c r="C107">
        <f>data0!C107*K</f>
        <v>19.999999995343387</v>
      </c>
      <c r="D107">
        <f>data0!D107*K</f>
        <v>19.999999995343387</v>
      </c>
      <c r="E107">
        <f>data0!E107*K</f>
        <v>19.999999995343387</v>
      </c>
      <c r="F107">
        <f>data0!F107*K</f>
        <v>19.999999995343387</v>
      </c>
      <c r="G107">
        <f>data0!G107*K</f>
        <v>19.999999995343387</v>
      </c>
      <c r="H107">
        <f>data0!H107*K</f>
        <v>0</v>
      </c>
      <c r="I107">
        <f>data0!I107*K</f>
        <v>0</v>
      </c>
      <c r="J107">
        <f>data0!J107*K</f>
        <v>19.999999995343387</v>
      </c>
      <c r="K107">
        <f>data0!K107*K</f>
        <v>0</v>
      </c>
      <c r="L107">
        <f>data0!L107*K</f>
        <v>19.999999995343387</v>
      </c>
      <c r="M107">
        <f>data0!M107*K</f>
        <v>19.999999995343387</v>
      </c>
      <c r="N107">
        <f>data0!N107*K</f>
        <v>19.999999995343387</v>
      </c>
      <c r="O107">
        <f>data0!O107*K</f>
        <v>19.999999995343387</v>
      </c>
      <c r="P107">
        <f>data0!P107*K</f>
        <v>0</v>
      </c>
      <c r="Q107">
        <f>data0!Q107*K</f>
        <v>19.999999995343387</v>
      </c>
      <c r="R107">
        <f>data0!R107*K</f>
        <v>19.999999995343387</v>
      </c>
      <c r="S107">
        <f>data0!S107*K</f>
        <v>0</v>
      </c>
      <c r="T107">
        <f>data0!T107*K</f>
        <v>0</v>
      </c>
      <c r="U107">
        <f>data0!U107*K</f>
        <v>0</v>
      </c>
      <c r="V107">
        <f>data0!V107*K</f>
        <v>0</v>
      </c>
      <c r="W107">
        <f>data0!W107*K</f>
        <v>0</v>
      </c>
      <c r="X107">
        <f>data0!X107*K</f>
        <v>19.999999995343387</v>
      </c>
      <c r="Y107">
        <f>data0!Y107*K</f>
        <v>19.999999995343387</v>
      </c>
      <c r="Z107">
        <f>data0!Z107*K</f>
        <v>19.999999995343387</v>
      </c>
      <c r="AA107">
        <f>data0!AA107*K</f>
        <v>0</v>
      </c>
      <c r="AB107">
        <f>data0!AB107*K</f>
        <v>0</v>
      </c>
      <c r="AC107">
        <f>data0!AC107*K</f>
        <v>0</v>
      </c>
      <c r="AD107">
        <f>data0!AD107*K</f>
        <v>19.999999995343387</v>
      </c>
      <c r="AE107">
        <f>data0!AE107*K</f>
        <v>0</v>
      </c>
      <c r="AF107">
        <f>data0!AF107*K</f>
        <v>0</v>
      </c>
      <c r="AG107">
        <f>data0!AG107*K</f>
        <v>19.999999995343387</v>
      </c>
    </row>
    <row r="108" spans="1:33">
      <c r="A108">
        <f>data0!A108</f>
        <v>830</v>
      </c>
      <c r="B108">
        <f>data0!B108*K</f>
        <v>0</v>
      </c>
      <c r="C108">
        <f>data0!C108*K</f>
        <v>19.999999995343387</v>
      </c>
      <c r="D108">
        <f>data0!D108*K</f>
        <v>19.999999995343387</v>
      </c>
      <c r="E108">
        <f>data0!E108*K</f>
        <v>19.999999995343387</v>
      </c>
      <c r="F108">
        <f>data0!F108*K</f>
        <v>19.999999995343387</v>
      </c>
      <c r="G108">
        <f>data0!G108*K</f>
        <v>19.999999995343387</v>
      </c>
      <c r="H108">
        <f>data0!H108*K</f>
        <v>0</v>
      </c>
      <c r="I108">
        <f>data0!I108*K</f>
        <v>0</v>
      </c>
      <c r="J108">
        <f>data0!J108*K</f>
        <v>19.999999995343387</v>
      </c>
      <c r="K108">
        <f>data0!K108*K</f>
        <v>0</v>
      </c>
      <c r="L108">
        <f>data0!L108*K</f>
        <v>19.999999995343387</v>
      </c>
      <c r="M108">
        <f>data0!M108*K</f>
        <v>19.999999995343387</v>
      </c>
      <c r="N108">
        <f>data0!N108*K</f>
        <v>19.999999995343387</v>
      </c>
      <c r="O108">
        <f>data0!O108*K</f>
        <v>19.999999995343387</v>
      </c>
      <c r="P108">
        <f>data0!P108*K</f>
        <v>0</v>
      </c>
      <c r="Q108">
        <f>data0!Q108*K</f>
        <v>19.999999995343387</v>
      </c>
      <c r="R108">
        <f>data0!R108*K</f>
        <v>19.999999995343387</v>
      </c>
      <c r="S108">
        <f>data0!S108*K</f>
        <v>0</v>
      </c>
      <c r="T108">
        <f>data0!T108*K</f>
        <v>0</v>
      </c>
      <c r="U108">
        <f>data0!U108*K</f>
        <v>0</v>
      </c>
      <c r="V108">
        <f>data0!V108*K</f>
        <v>0</v>
      </c>
      <c r="W108">
        <f>data0!W108*K</f>
        <v>0</v>
      </c>
      <c r="X108">
        <f>data0!X108*K</f>
        <v>19.999999995343387</v>
      </c>
      <c r="Y108">
        <f>data0!Y108*K</f>
        <v>19.999999995343387</v>
      </c>
      <c r="Z108">
        <f>data0!Z108*K</f>
        <v>19.999999995343387</v>
      </c>
      <c r="AA108">
        <f>data0!AA108*K</f>
        <v>0</v>
      </c>
      <c r="AB108">
        <f>data0!AB108*K</f>
        <v>0</v>
      </c>
      <c r="AC108">
        <f>data0!AC108*K</f>
        <v>0</v>
      </c>
      <c r="AD108">
        <f>data0!AD108*K</f>
        <v>19.999999995343387</v>
      </c>
      <c r="AE108">
        <f>data0!AE108*K</f>
        <v>0</v>
      </c>
      <c r="AF108">
        <f>data0!AF108*K</f>
        <v>0</v>
      </c>
      <c r="AG108">
        <f>data0!AG108*K</f>
        <v>19.999999995343387</v>
      </c>
    </row>
    <row r="109" spans="1:33">
      <c r="A109">
        <f>data0!A109</f>
        <v>835</v>
      </c>
      <c r="B109">
        <f>data0!B109*K</f>
        <v>0</v>
      </c>
      <c r="C109">
        <f>data0!C109*K</f>
        <v>19.999999995343387</v>
      </c>
      <c r="D109">
        <f>data0!D109*K</f>
        <v>19.999999995343387</v>
      </c>
      <c r="E109">
        <f>data0!E109*K</f>
        <v>19.999999995343387</v>
      </c>
      <c r="F109">
        <f>data0!F109*K</f>
        <v>19.999999995343387</v>
      </c>
      <c r="G109">
        <f>data0!G109*K</f>
        <v>19.999999995343387</v>
      </c>
      <c r="H109">
        <f>data0!H109*K</f>
        <v>0</v>
      </c>
      <c r="I109">
        <f>data0!I109*K</f>
        <v>0</v>
      </c>
      <c r="J109">
        <f>data0!J109*K</f>
        <v>19.999999995343387</v>
      </c>
      <c r="K109">
        <f>data0!K109*K</f>
        <v>0</v>
      </c>
      <c r="L109">
        <f>data0!L109*K</f>
        <v>19.999999995343387</v>
      </c>
      <c r="M109">
        <f>data0!M109*K</f>
        <v>19.999999995343387</v>
      </c>
      <c r="N109">
        <f>data0!N109*K</f>
        <v>19.999999995343387</v>
      </c>
      <c r="O109">
        <f>data0!O109*K</f>
        <v>79.999999981373549</v>
      </c>
      <c r="P109">
        <f>data0!P109*K</f>
        <v>0</v>
      </c>
      <c r="Q109">
        <f>data0!Q109*K</f>
        <v>19.999999995343387</v>
      </c>
      <c r="R109">
        <f>data0!R109*K</f>
        <v>19.999999995343387</v>
      </c>
      <c r="S109">
        <f>data0!S109*K</f>
        <v>0</v>
      </c>
      <c r="T109">
        <f>data0!T109*K</f>
        <v>0</v>
      </c>
      <c r="U109">
        <f>data0!U109*K</f>
        <v>0</v>
      </c>
      <c r="V109">
        <f>data0!V109*K</f>
        <v>0</v>
      </c>
      <c r="W109">
        <f>data0!W109*K</f>
        <v>0</v>
      </c>
      <c r="X109">
        <f>data0!X109*K</f>
        <v>19.999999995343387</v>
      </c>
      <c r="Y109">
        <f>data0!Y109*K</f>
        <v>19.999999995343387</v>
      </c>
      <c r="Z109">
        <f>data0!Z109*K</f>
        <v>19.999999995343387</v>
      </c>
      <c r="AA109">
        <f>data0!AA109*K</f>
        <v>0</v>
      </c>
      <c r="AB109">
        <f>data0!AB109*K</f>
        <v>0</v>
      </c>
      <c r="AC109">
        <f>data0!AC109*K</f>
        <v>0</v>
      </c>
      <c r="AD109">
        <f>data0!AD109*K</f>
        <v>19.999999995343387</v>
      </c>
      <c r="AE109">
        <f>data0!AE109*K</f>
        <v>19.999999995343387</v>
      </c>
      <c r="AF109">
        <f>data0!AF109*K</f>
        <v>0</v>
      </c>
      <c r="AG109">
        <f>data0!AG109*K</f>
        <v>19.999999995343387</v>
      </c>
    </row>
    <row r="110" spans="1:33">
      <c r="A110">
        <f>data0!A110</f>
        <v>840</v>
      </c>
      <c r="B110">
        <f>data0!B110*K</f>
        <v>0</v>
      </c>
      <c r="C110">
        <f>data0!C110*K</f>
        <v>19.999999995343387</v>
      </c>
      <c r="D110">
        <f>data0!D110*K</f>
        <v>19.999999995343387</v>
      </c>
      <c r="E110">
        <f>data0!E110*K</f>
        <v>19.999999995343387</v>
      </c>
      <c r="F110">
        <f>data0!F110*K</f>
        <v>19.999999995343387</v>
      </c>
      <c r="G110">
        <f>data0!G110*K</f>
        <v>19.999999995343387</v>
      </c>
      <c r="H110">
        <f>data0!H110*K</f>
        <v>0</v>
      </c>
      <c r="I110">
        <f>data0!I110*K</f>
        <v>0</v>
      </c>
      <c r="J110">
        <f>data0!J110*K</f>
        <v>19.999999995343387</v>
      </c>
      <c r="K110">
        <f>data0!K110*K</f>
        <v>0</v>
      </c>
      <c r="L110">
        <f>data0!L110*K</f>
        <v>19.999999995343387</v>
      </c>
      <c r="M110">
        <f>data0!M110*K</f>
        <v>19.999999995343387</v>
      </c>
      <c r="N110">
        <f>data0!N110*K</f>
        <v>19.999999995343387</v>
      </c>
      <c r="O110">
        <f>data0!O110*K</f>
        <v>19.999999995343387</v>
      </c>
      <c r="P110">
        <f>data0!P110*K</f>
        <v>0</v>
      </c>
      <c r="Q110">
        <f>data0!Q110*K</f>
        <v>19.999999995343387</v>
      </c>
      <c r="R110">
        <f>data0!R110*K</f>
        <v>19.999999995343387</v>
      </c>
      <c r="S110">
        <f>data0!S110*K</f>
        <v>0</v>
      </c>
      <c r="T110">
        <f>data0!T110*K</f>
        <v>0</v>
      </c>
      <c r="U110">
        <f>data0!U110*K</f>
        <v>0</v>
      </c>
      <c r="V110">
        <f>data0!V110*K</f>
        <v>0</v>
      </c>
      <c r="W110">
        <f>data0!W110*K</f>
        <v>0</v>
      </c>
      <c r="X110">
        <f>data0!X110*K</f>
        <v>19.999999995343387</v>
      </c>
      <c r="Y110">
        <f>data0!Y110*K</f>
        <v>19.999999995343387</v>
      </c>
      <c r="Z110">
        <f>data0!Z110*K</f>
        <v>19.999999995343387</v>
      </c>
      <c r="AA110">
        <f>data0!AA110*K</f>
        <v>0</v>
      </c>
      <c r="AB110">
        <f>data0!AB110*K</f>
        <v>0</v>
      </c>
      <c r="AC110">
        <f>data0!AC110*K</f>
        <v>0</v>
      </c>
      <c r="AD110">
        <f>data0!AD110*K</f>
        <v>19.999999995343387</v>
      </c>
      <c r="AE110">
        <f>data0!AE110*K</f>
        <v>0</v>
      </c>
      <c r="AF110">
        <f>data0!AF110*K</f>
        <v>0</v>
      </c>
      <c r="AG110">
        <f>data0!AG110*K</f>
        <v>19.999999995343387</v>
      </c>
    </row>
    <row r="111" spans="1:33">
      <c r="A111">
        <f>data0!A111</f>
        <v>845</v>
      </c>
      <c r="B111">
        <f>data0!B111*K</f>
        <v>0</v>
      </c>
      <c r="C111">
        <f>data0!C111*K</f>
        <v>19.999999995343387</v>
      </c>
      <c r="D111">
        <f>data0!D111*K</f>
        <v>19.999999995343387</v>
      </c>
      <c r="E111">
        <f>data0!E111*K</f>
        <v>19.999999995343387</v>
      </c>
      <c r="F111">
        <f>data0!F111*K</f>
        <v>19.999999995343387</v>
      </c>
      <c r="G111">
        <f>data0!G111*K</f>
        <v>19.999999995343387</v>
      </c>
      <c r="H111">
        <f>data0!H111*K</f>
        <v>0</v>
      </c>
      <c r="I111">
        <f>data0!I111*K</f>
        <v>0</v>
      </c>
      <c r="J111">
        <f>data0!J111*K</f>
        <v>19.999999995343387</v>
      </c>
      <c r="K111">
        <f>data0!K111*K</f>
        <v>0</v>
      </c>
      <c r="L111">
        <f>data0!L111*K</f>
        <v>19.999999995343387</v>
      </c>
      <c r="M111">
        <f>data0!M111*K</f>
        <v>19.999999995343387</v>
      </c>
      <c r="N111">
        <f>data0!N111*K</f>
        <v>19.999999995343387</v>
      </c>
      <c r="O111">
        <f>data0!O111*K</f>
        <v>19.999999995343387</v>
      </c>
      <c r="P111">
        <f>data0!P111*K</f>
        <v>19.999999995343387</v>
      </c>
      <c r="Q111">
        <f>data0!Q111*K</f>
        <v>19.999999995343387</v>
      </c>
      <c r="R111">
        <f>data0!R111*K</f>
        <v>19.999999995343387</v>
      </c>
      <c r="S111">
        <f>data0!S111*K</f>
        <v>0</v>
      </c>
      <c r="T111">
        <f>data0!T111*K</f>
        <v>0</v>
      </c>
      <c r="U111">
        <f>data0!U111*K</f>
        <v>0</v>
      </c>
      <c r="V111">
        <f>data0!V111*K</f>
        <v>0</v>
      </c>
      <c r="W111">
        <f>data0!W111*K</f>
        <v>0</v>
      </c>
      <c r="X111">
        <f>data0!X111*K</f>
        <v>19.999999995343387</v>
      </c>
      <c r="Y111">
        <f>data0!Y111*K</f>
        <v>19.999999995343387</v>
      </c>
      <c r="Z111">
        <f>data0!Z111*K</f>
        <v>19.999999995343387</v>
      </c>
      <c r="AA111">
        <f>data0!AA111*K</f>
        <v>0</v>
      </c>
      <c r="AB111">
        <f>data0!AB111*K</f>
        <v>0</v>
      </c>
      <c r="AC111">
        <f>data0!AC111*K</f>
        <v>0</v>
      </c>
      <c r="AD111">
        <f>data0!AD111*K</f>
        <v>19.999999995343387</v>
      </c>
      <c r="AE111">
        <f>data0!AE111*K</f>
        <v>0</v>
      </c>
      <c r="AF111">
        <f>data0!AF111*K</f>
        <v>0</v>
      </c>
      <c r="AG111">
        <f>data0!AG111*K</f>
        <v>19.999999995343387</v>
      </c>
    </row>
    <row r="112" spans="1:33">
      <c r="A112">
        <f>data0!A112</f>
        <v>850</v>
      </c>
      <c r="B112">
        <f>data0!B112*K</f>
        <v>0</v>
      </c>
      <c r="C112">
        <f>data0!C112*K</f>
        <v>19.999999995343387</v>
      </c>
      <c r="D112">
        <f>data0!D112*K</f>
        <v>19.999999995343387</v>
      </c>
      <c r="E112">
        <f>data0!E112*K</f>
        <v>19.999999995343387</v>
      </c>
      <c r="F112">
        <f>data0!F112*K</f>
        <v>19.999999995343387</v>
      </c>
      <c r="G112">
        <f>data0!G112*K</f>
        <v>19.999999995343387</v>
      </c>
      <c r="H112">
        <f>data0!H112*K</f>
        <v>0</v>
      </c>
      <c r="I112">
        <f>data0!I112*K</f>
        <v>0</v>
      </c>
      <c r="J112">
        <f>data0!J112*K</f>
        <v>19.999999995343387</v>
      </c>
      <c r="K112">
        <f>data0!K112*K</f>
        <v>0</v>
      </c>
      <c r="L112">
        <f>data0!L112*K</f>
        <v>19.999999995343387</v>
      </c>
      <c r="M112">
        <f>data0!M112*K</f>
        <v>19.999999995343387</v>
      </c>
      <c r="N112">
        <f>data0!N112*K</f>
        <v>19.999999995343387</v>
      </c>
      <c r="O112">
        <f>data0!O112*K</f>
        <v>19.999999995343387</v>
      </c>
      <c r="P112">
        <f>data0!P112*K</f>
        <v>19.999999995343387</v>
      </c>
      <c r="Q112">
        <f>data0!Q112*K</f>
        <v>19.999999995343387</v>
      </c>
      <c r="R112">
        <f>data0!R112*K</f>
        <v>19.999999995343387</v>
      </c>
      <c r="S112">
        <f>data0!S112*K</f>
        <v>0</v>
      </c>
      <c r="T112">
        <f>data0!T112*K</f>
        <v>140.0000024087727</v>
      </c>
      <c r="U112">
        <f>data0!U112*K</f>
        <v>0</v>
      </c>
      <c r="V112">
        <f>data0!V112*K</f>
        <v>0</v>
      </c>
      <c r="W112">
        <f>data0!W112*K</f>
        <v>0</v>
      </c>
      <c r="X112">
        <f>data0!X112*K</f>
        <v>19.999999995343387</v>
      </c>
      <c r="Y112">
        <f>data0!Y112*K</f>
        <v>19.999999995343387</v>
      </c>
      <c r="Z112">
        <f>data0!Z112*K</f>
        <v>19.999999995343387</v>
      </c>
      <c r="AA112">
        <f>data0!AA112*K</f>
        <v>0</v>
      </c>
      <c r="AB112">
        <f>data0!AB112*K</f>
        <v>0</v>
      </c>
      <c r="AC112">
        <f>data0!AC112*K</f>
        <v>0</v>
      </c>
      <c r="AD112">
        <f>data0!AD112*K</f>
        <v>19.999999995343387</v>
      </c>
      <c r="AE112">
        <f>data0!AE112*K</f>
        <v>0</v>
      </c>
      <c r="AF112">
        <f>data0!AF112*K</f>
        <v>0</v>
      </c>
      <c r="AG112">
        <f>data0!AG112*K</f>
        <v>19.999999995343387</v>
      </c>
    </row>
    <row r="113" spans="1:33">
      <c r="A113">
        <f>data0!A113</f>
        <v>855</v>
      </c>
      <c r="B113">
        <f>data0!B113*K</f>
        <v>0</v>
      </c>
      <c r="C113">
        <f>data0!C113*K</f>
        <v>19.999999995343387</v>
      </c>
      <c r="D113">
        <f>data0!D113*K</f>
        <v>19.999999995343387</v>
      </c>
      <c r="E113">
        <f>data0!E113*K</f>
        <v>19.999999995343387</v>
      </c>
      <c r="F113">
        <f>data0!F113*K</f>
        <v>19.999999995343387</v>
      </c>
      <c r="G113">
        <f>data0!G113*K</f>
        <v>19.999999995343387</v>
      </c>
      <c r="H113">
        <f>data0!H113*K</f>
        <v>0</v>
      </c>
      <c r="I113">
        <f>data0!I113*K</f>
        <v>0</v>
      </c>
      <c r="J113">
        <f>data0!J113*K</f>
        <v>0</v>
      </c>
      <c r="K113">
        <f>data0!K113*K</f>
        <v>0</v>
      </c>
      <c r="L113">
        <f>data0!L113*K</f>
        <v>19.999999995343387</v>
      </c>
      <c r="M113">
        <f>data0!M113*K</f>
        <v>19.999999995343387</v>
      </c>
      <c r="N113">
        <f>data0!N113*K</f>
        <v>19.999999995343387</v>
      </c>
      <c r="O113">
        <f>data0!O113*K</f>
        <v>19.999999995343387</v>
      </c>
      <c r="P113">
        <f>data0!P113*K</f>
        <v>19.999999995343387</v>
      </c>
      <c r="Q113">
        <f>data0!Q113*K</f>
        <v>19.999999995343387</v>
      </c>
      <c r="R113">
        <f>data0!R113*K</f>
        <v>19.999999995343387</v>
      </c>
      <c r="S113">
        <f>data0!S113*K</f>
        <v>0</v>
      </c>
      <c r="T113">
        <f>data0!T113*K</f>
        <v>280.0000048175454</v>
      </c>
      <c r="U113">
        <f>data0!U113*K</f>
        <v>0</v>
      </c>
      <c r="V113">
        <f>data0!V113*K</f>
        <v>0</v>
      </c>
      <c r="W113">
        <f>data0!W113*K</f>
        <v>0</v>
      </c>
      <c r="X113">
        <f>data0!X113*K</f>
        <v>19.999999995343387</v>
      </c>
      <c r="Y113">
        <f>data0!Y113*K</f>
        <v>19.999999995343387</v>
      </c>
      <c r="Z113">
        <f>data0!Z113*K</f>
        <v>19.999999995343387</v>
      </c>
      <c r="AA113">
        <f>data0!AA113*K</f>
        <v>0</v>
      </c>
      <c r="AB113">
        <f>data0!AB113*K</f>
        <v>79.999999981373549</v>
      </c>
      <c r="AC113">
        <f>data0!AC113*K</f>
        <v>0</v>
      </c>
      <c r="AD113">
        <f>data0!AD113*K</f>
        <v>19.999999995343387</v>
      </c>
      <c r="AE113">
        <f>data0!AE113*K</f>
        <v>0</v>
      </c>
      <c r="AF113">
        <f>data0!AF113*K</f>
        <v>0</v>
      </c>
      <c r="AG113">
        <f>data0!AG113*K</f>
        <v>19.999999995343387</v>
      </c>
    </row>
    <row r="114" spans="1:33">
      <c r="A114">
        <f>data0!A114</f>
        <v>860</v>
      </c>
      <c r="B114">
        <f>data0!B114*K</f>
        <v>0</v>
      </c>
      <c r="C114">
        <f>data0!C114*K</f>
        <v>19.999999995343387</v>
      </c>
      <c r="D114">
        <f>data0!D114*K</f>
        <v>19.999999995343387</v>
      </c>
      <c r="E114">
        <f>data0!E114*K</f>
        <v>19.999999995343387</v>
      </c>
      <c r="F114">
        <f>data0!F114*K</f>
        <v>19.999999995343387</v>
      </c>
      <c r="G114">
        <f>data0!G114*K</f>
        <v>19.999999995343387</v>
      </c>
      <c r="H114">
        <f>data0!H114*K</f>
        <v>0</v>
      </c>
      <c r="I114">
        <f>data0!I114*K</f>
        <v>0</v>
      </c>
      <c r="J114">
        <f>data0!J114*K</f>
        <v>0</v>
      </c>
      <c r="K114">
        <f>data0!K114*K</f>
        <v>0</v>
      </c>
      <c r="L114">
        <f>data0!L114*K</f>
        <v>19.999999995343387</v>
      </c>
      <c r="M114">
        <f>data0!M114*K</f>
        <v>19.999999995343387</v>
      </c>
      <c r="N114">
        <f>data0!N114*K</f>
        <v>19.999999995343387</v>
      </c>
      <c r="O114">
        <f>data0!O114*K</f>
        <v>19.999999995343387</v>
      </c>
      <c r="P114">
        <f>data0!P114*K</f>
        <v>19.999999995343387</v>
      </c>
      <c r="Q114">
        <f>data0!Q114*K</f>
        <v>19.999999995343387</v>
      </c>
      <c r="R114">
        <f>data0!R114*K</f>
        <v>19.999999995343387</v>
      </c>
      <c r="S114">
        <f>data0!S114*K</f>
        <v>0</v>
      </c>
      <c r="T114">
        <f>data0!T114*K</f>
        <v>120.00000485479832</v>
      </c>
      <c r="U114">
        <f>data0!U114*K</f>
        <v>0</v>
      </c>
      <c r="V114">
        <f>data0!V114*K</f>
        <v>0</v>
      </c>
      <c r="W114">
        <f>data0!W114*K</f>
        <v>0</v>
      </c>
      <c r="X114">
        <f>data0!X114*K</f>
        <v>19.999999995343387</v>
      </c>
      <c r="Y114">
        <f>data0!Y114*K</f>
        <v>19.999999995343387</v>
      </c>
      <c r="Z114">
        <f>data0!Z114*K</f>
        <v>79.999999981373549</v>
      </c>
      <c r="AA114">
        <f>data0!AA114*K</f>
        <v>0</v>
      </c>
      <c r="AB114">
        <f>data0!AB114*K</f>
        <v>120.00000485479832</v>
      </c>
      <c r="AC114">
        <f>data0!AC114*K</f>
        <v>0</v>
      </c>
      <c r="AD114">
        <f>data0!AD114*K</f>
        <v>19.999999995343387</v>
      </c>
      <c r="AE114">
        <f>data0!AE114*K</f>
        <v>0</v>
      </c>
      <c r="AF114">
        <f>data0!AF114*K</f>
        <v>0</v>
      </c>
      <c r="AG114">
        <f>data0!AG114*K</f>
        <v>19.999999995343387</v>
      </c>
    </row>
    <row r="115" spans="1:33">
      <c r="A115">
        <f>data0!A115</f>
        <v>865</v>
      </c>
      <c r="B115">
        <f>data0!B115*K</f>
        <v>0</v>
      </c>
      <c r="C115">
        <f>data0!C115*K</f>
        <v>159.9999999627471</v>
      </c>
      <c r="D115">
        <f>data0!D115*K</f>
        <v>19.999999995343387</v>
      </c>
      <c r="E115">
        <f>data0!E115*K</f>
        <v>19.999999995343387</v>
      </c>
      <c r="F115">
        <f>data0!F115*K</f>
        <v>19.999999995343387</v>
      </c>
      <c r="G115">
        <f>data0!G115*K</f>
        <v>19.999999995343387</v>
      </c>
      <c r="H115">
        <f>data0!H115*K</f>
        <v>0</v>
      </c>
      <c r="I115">
        <f>data0!I115*K</f>
        <v>0</v>
      </c>
      <c r="J115">
        <f>data0!J115*K</f>
        <v>19.999999995343387</v>
      </c>
      <c r="K115">
        <f>data0!K115*K</f>
        <v>0</v>
      </c>
      <c r="L115">
        <f>data0!L115*K</f>
        <v>19.999999995343387</v>
      </c>
      <c r="M115">
        <f>data0!M115*K</f>
        <v>19.999999995343387</v>
      </c>
      <c r="N115">
        <f>data0!N115*K</f>
        <v>19.999999995343387</v>
      </c>
      <c r="O115">
        <f>data0!O115*K</f>
        <v>120.00000485479832</v>
      </c>
      <c r="P115">
        <f>data0!P115*K</f>
        <v>0</v>
      </c>
      <c r="Q115">
        <f>data0!Q115*K</f>
        <v>19.999999995343387</v>
      </c>
      <c r="R115">
        <f>data0!R115*K</f>
        <v>19.999999995343387</v>
      </c>
      <c r="S115">
        <f>data0!S115*K</f>
        <v>0</v>
      </c>
      <c r="T115">
        <f>data0!T115*K</f>
        <v>0</v>
      </c>
      <c r="U115">
        <f>data0!U115*K</f>
        <v>199.99999507069589</v>
      </c>
      <c r="V115">
        <f>data0!V115*K</f>
        <v>0</v>
      </c>
      <c r="W115">
        <f>data0!W115*K</f>
        <v>0</v>
      </c>
      <c r="X115">
        <f>data0!X115*K</f>
        <v>19.999999995343387</v>
      </c>
      <c r="Y115">
        <f>data0!Y115*K</f>
        <v>19.999999995343387</v>
      </c>
      <c r="Z115">
        <f>data0!Z115*K</f>
        <v>319.99999992549419</v>
      </c>
      <c r="AA115">
        <f>data0!AA115*K</f>
        <v>0</v>
      </c>
      <c r="AB115">
        <f>data0!AB115*K</f>
        <v>0</v>
      </c>
      <c r="AC115">
        <f>data0!AC115*K</f>
        <v>0</v>
      </c>
      <c r="AD115">
        <f>data0!AD115*K</f>
        <v>19.999999995343387</v>
      </c>
      <c r="AE115">
        <f>data0!AE115*K</f>
        <v>159.9999999627471</v>
      </c>
      <c r="AF115">
        <f>data0!AF115*K</f>
        <v>39.999999990686774</v>
      </c>
      <c r="AG115">
        <f>data0!AG115*K</f>
        <v>120.00000485479832</v>
      </c>
    </row>
    <row r="116" spans="1:33">
      <c r="A116">
        <f>data0!A116</f>
        <v>870</v>
      </c>
      <c r="B116">
        <f>data0!B116*K</f>
        <v>0</v>
      </c>
      <c r="C116">
        <f>data0!C116*K</f>
        <v>140.0000024087727</v>
      </c>
      <c r="D116">
        <f>data0!D116*K</f>
        <v>19.999999995343387</v>
      </c>
      <c r="E116">
        <f>data0!E116*K</f>
        <v>19.999999995343387</v>
      </c>
      <c r="F116">
        <f>data0!F116*K</f>
        <v>19.999999995343387</v>
      </c>
      <c r="G116">
        <f>data0!G116*K</f>
        <v>19.999999995343387</v>
      </c>
      <c r="H116">
        <f>data0!H116*K</f>
        <v>0</v>
      </c>
      <c r="I116">
        <f>data0!I116*K</f>
        <v>0</v>
      </c>
      <c r="J116">
        <f>data0!J116*K</f>
        <v>19.999999995343387</v>
      </c>
      <c r="K116">
        <f>data0!K116*K</f>
        <v>0</v>
      </c>
      <c r="L116">
        <f>data0!L116*K</f>
        <v>19.999999995343387</v>
      </c>
      <c r="M116">
        <f>data0!M116*K</f>
        <v>19.999999995343387</v>
      </c>
      <c r="N116">
        <f>data0!N116*K</f>
        <v>19.999999995343387</v>
      </c>
      <c r="O116">
        <f>data0!O116*K</f>
        <v>360.00001456439497</v>
      </c>
      <c r="P116">
        <f>data0!P116*K</f>
        <v>0</v>
      </c>
      <c r="Q116">
        <f>data0!Q116*K</f>
        <v>120.00000485479832</v>
      </c>
      <c r="R116">
        <f>data0!R116*K</f>
        <v>19.999999995343387</v>
      </c>
      <c r="S116">
        <f>data0!S116*K</f>
        <v>0</v>
      </c>
      <c r="T116">
        <f>data0!T116*K</f>
        <v>0</v>
      </c>
      <c r="U116">
        <f>data0!U116*K</f>
        <v>240.00000970959664</v>
      </c>
      <c r="V116">
        <f>data0!V116*K</f>
        <v>0</v>
      </c>
      <c r="W116">
        <f>data0!W116*K</f>
        <v>220.00000239014625</v>
      </c>
      <c r="X116">
        <f>data0!X116*K</f>
        <v>19.999999995343387</v>
      </c>
      <c r="Y116">
        <f>data0!Y116*K</f>
        <v>19.999999995343387</v>
      </c>
      <c r="Z116">
        <f>data0!Z116*K</f>
        <v>360.00001456439497</v>
      </c>
      <c r="AA116">
        <f>data0!AA116*K</f>
        <v>0</v>
      </c>
      <c r="AB116">
        <f>data0!AB116*K</f>
        <v>0</v>
      </c>
      <c r="AC116">
        <f>data0!AC116*K</f>
        <v>0</v>
      </c>
      <c r="AD116">
        <f>data0!AD116*K</f>
        <v>19.999999995343387</v>
      </c>
      <c r="AE116">
        <f>data0!AE116*K</f>
        <v>399.99999014139178</v>
      </c>
      <c r="AF116">
        <f>data0!AF116*K</f>
        <v>240.00000970959664</v>
      </c>
      <c r="AG116">
        <f>data0!AG116*K</f>
        <v>440.0000047802925</v>
      </c>
    </row>
    <row r="117" spans="1:33">
      <c r="A117">
        <f>data0!A117</f>
        <v>875</v>
      </c>
      <c r="B117">
        <f>data0!B117*K</f>
        <v>0</v>
      </c>
      <c r="C117">
        <f>data0!C117*K</f>
        <v>19.999999995343387</v>
      </c>
      <c r="D117">
        <f>data0!D117*K</f>
        <v>19.999999995343387</v>
      </c>
      <c r="E117">
        <f>data0!E117*K</f>
        <v>19.999999995343387</v>
      </c>
      <c r="F117">
        <f>data0!F117*K</f>
        <v>19.999999995343387</v>
      </c>
      <c r="G117">
        <f>data0!G117*K</f>
        <v>19.999999995343387</v>
      </c>
      <c r="H117">
        <f>data0!H117*K</f>
        <v>0</v>
      </c>
      <c r="I117">
        <f>data0!I117*K</f>
        <v>0</v>
      </c>
      <c r="J117">
        <f>data0!J117*K</f>
        <v>19.999999995343387</v>
      </c>
      <c r="K117">
        <f>data0!K117*K</f>
        <v>0</v>
      </c>
      <c r="L117">
        <f>data0!L117*K</f>
        <v>19.999999995343387</v>
      </c>
      <c r="M117">
        <f>data0!M117*K</f>
        <v>19.999999995343387</v>
      </c>
      <c r="N117">
        <f>data0!N117*K</f>
        <v>19.999999995343387</v>
      </c>
      <c r="O117">
        <f>data0!O117*K</f>
        <v>399.99999014139178</v>
      </c>
      <c r="P117">
        <f>data0!P117*K</f>
        <v>19.999999995343387</v>
      </c>
      <c r="Q117">
        <f>data0!Q117*K</f>
        <v>79.999999981373549</v>
      </c>
      <c r="R117">
        <f>data0!R117*K</f>
        <v>19.999999995343387</v>
      </c>
      <c r="S117">
        <f>data0!S117*K</f>
        <v>19.999999995343387</v>
      </c>
      <c r="T117">
        <f>data0!T117*K</f>
        <v>0</v>
      </c>
      <c r="U117">
        <f>data0!U117*K</f>
        <v>60.00000242739916</v>
      </c>
      <c r="V117">
        <f>data0!V117*K</f>
        <v>0</v>
      </c>
      <c r="W117">
        <f>data0!W117*K</f>
        <v>379.99998282194139</v>
      </c>
      <c r="X117">
        <f>data0!X117*K</f>
        <v>19.999999995343387</v>
      </c>
      <c r="Y117">
        <f>data0!Y117*K</f>
        <v>19.999999995343387</v>
      </c>
      <c r="Z117">
        <f>data0!Z117*K</f>
        <v>159.9999999627471</v>
      </c>
      <c r="AA117">
        <f>data0!AA117*K</f>
        <v>0</v>
      </c>
      <c r="AB117">
        <f>data0!AB117*K</f>
        <v>0</v>
      </c>
      <c r="AC117">
        <f>data0!AC117*K</f>
        <v>0</v>
      </c>
      <c r="AD117">
        <f>data0!AD117*K</f>
        <v>199.99999507069589</v>
      </c>
      <c r="AE117">
        <f>data0!AE117*K</f>
        <v>399.99999014139178</v>
      </c>
      <c r="AF117">
        <f>data0!AF117*K</f>
        <v>199.99999507069589</v>
      </c>
      <c r="AG117">
        <f>data0!AG117*K</f>
        <v>560.00000963509081</v>
      </c>
    </row>
    <row r="118" spans="1:33">
      <c r="A118">
        <f>data0!A118</f>
        <v>880</v>
      </c>
      <c r="B118">
        <f>data0!B118*K</f>
        <v>0</v>
      </c>
      <c r="C118">
        <f>data0!C118*K</f>
        <v>19.999999995343387</v>
      </c>
      <c r="D118">
        <f>data0!D118*K</f>
        <v>19.999999995343387</v>
      </c>
      <c r="E118">
        <f>data0!E118*K</f>
        <v>19.999999995343387</v>
      </c>
      <c r="F118">
        <f>data0!F118*K</f>
        <v>19.999999995343387</v>
      </c>
      <c r="G118">
        <f>data0!G118*K</f>
        <v>19.999999995343387</v>
      </c>
      <c r="H118">
        <f>data0!H118*K</f>
        <v>0</v>
      </c>
      <c r="I118">
        <f>data0!I118*K</f>
        <v>0</v>
      </c>
      <c r="J118">
        <f>data0!J118*K</f>
        <v>0</v>
      </c>
      <c r="K118">
        <f>data0!K118*K</f>
        <v>99.999997535347944</v>
      </c>
      <c r="L118">
        <f>data0!L118*K</f>
        <v>19.999999995343387</v>
      </c>
      <c r="M118">
        <f>data0!M118*K</f>
        <v>19.999999995343387</v>
      </c>
      <c r="N118">
        <f>data0!N118*K</f>
        <v>19.999999995343387</v>
      </c>
      <c r="O118">
        <f>data0!O118*K</f>
        <v>240.00000970959664</v>
      </c>
      <c r="P118">
        <f>data0!P118*K</f>
        <v>180.00000728219749</v>
      </c>
      <c r="Q118">
        <f>data0!Q118*K</f>
        <v>19.999999995343387</v>
      </c>
      <c r="R118">
        <f>data0!R118*K</f>
        <v>19.999999995343387</v>
      </c>
      <c r="S118">
        <f>data0!S118*K</f>
        <v>0</v>
      </c>
      <c r="T118">
        <f>data0!T118*K</f>
        <v>0</v>
      </c>
      <c r="U118">
        <f>data0!U118*K</f>
        <v>0</v>
      </c>
      <c r="V118">
        <f>data0!V118*K</f>
        <v>0</v>
      </c>
      <c r="W118">
        <f>data0!W118*K</f>
        <v>340.00000724494458</v>
      </c>
      <c r="X118">
        <f>data0!X118*K</f>
        <v>19.999999995343387</v>
      </c>
      <c r="Y118">
        <f>data0!Y118*K</f>
        <v>79.999999981373549</v>
      </c>
      <c r="Z118">
        <f>data0!Z118*K</f>
        <v>19.999999995343387</v>
      </c>
      <c r="AA118">
        <f>data0!AA118*K</f>
        <v>0</v>
      </c>
      <c r="AB118">
        <f>data0!AB118*K</f>
        <v>0</v>
      </c>
      <c r="AC118">
        <f>data0!AC118*K</f>
        <v>0</v>
      </c>
      <c r="AD118">
        <f>data0!AD118*K</f>
        <v>299.9999926060438</v>
      </c>
      <c r="AE118">
        <f>data0!AE118*K</f>
        <v>199.99999507069589</v>
      </c>
      <c r="AF118">
        <f>data0!AF118*K</f>
        <v>0</v>
      </c>
      <c r="AG118">
        <f>data0!AG118*K</f>
        <v>460.00001209974289</v>
      </c>
    </row>
    <row r="119" spans="1:33">
      <c r="A119">
        <f>data0!A119</f>
        <v>885</v>
      </c>
      <c r="B119">
        <f>data0!B119*K</f>
        <v>99.999997535347944</v>
      </c>
      <c r="C119">
        <f>data0!C119*K</f>
        <v>19.999999995343387</v>
      </c>
      <c r="D119">
        <f>data0!D119*K</f>
        <v>19.999999995343387</v>
      </c>
      <c r="E119">
        <f>data0!E119*K</f>
        <v>19.999999995343387</v>
      </c>
      <c r="F119">
        <f>data0!F119*K</f>
        <v>19.999999995343387</v>
      </c>
      <c r="G119">
        <f>data0!G119*K</f>
        <v>19.999999995343387</v>
      </c>
      <c r="H119">
        <f>data0!H119*K</f>
        <v>39.999999990686774</v>
      </c>
      <c r="I119">
        <f>data0!I119*K</f>
        <v>0</v>
      </c>
      <c r="J119">
        <f>data0!J119*K</f>
        <v>0</v>
      </c>
      <c r="K119">
        <f>data0!K119*K</f>
        <v>220.00000239014625</v>
      </c>
      <c r="L119">
        <f>data0!L119*K</f>
        <v>19.999999995343387</v>
      </c>
      <c r="M119">
        <f>data0!M119*K</f>
        <v>159.9999999627471</v>
      </c>
      <c r="N119">
        <f>data0!N119*K</f>
        <v>19.999999995343387</v>
      </c>
      <c r="O119">
        <f>data0!O119*K</f>
        <v>19.999999995343387</v>
      </c>
      <c r="P119">
        <f>data0!P119*K</f>
        <v>580.00001695454125</v>
      </c>
      <c r="Q119">
        <f>data0!Q119*K</f>
        <v>19.999999995343387</v>
      </c>
      <c r="R119">
        <f>data0!R119*K</f>
        <v>19.999999995343387</v>
      </c>
      <c r="S119">
        <f>data0!S119*K</f>
        <v>0</v>
      </c>
      <c r="T119">
        <f>data0!T119*K</f>
        <v>60.00000242739916</v>
      </c>
      <c r="U119">
        <f>data0!U119*K</f>
        <v>0</v>
      </c>
      <c r="V119">
        <f>data0!V119*K</f>
        <v>0</v>
      </c>
      <c r="W119">
        <f>data0!W119*K</f>
        <v>99.999997535347944</v>
      </c>
      <c r="X119">
        <f>data0!X119*K</f>
        <v>280.0000048175454</v>
      </c>
      <c r="Y119">
        <f>data0!Y119*K</f>
        <v>259.99999749809507</v>
      </c>
      <c r="Z119">
        <f>data0!Z119*K</f>
        <v>19.999999995343387</v>
      </c>
      <c r="AA119">
        <f>data0!AA119*K</f>
        <v>0</v>
      </c>
      <c r="AB119">
        <f>data0!AB119*K</f>
        <v>0</v>
      </c>
      <c r="AC119">
        <f>data0!AC119*K</f>
        <v>120.00000485479832</v>
      </c>
      <c r="AD119">
        <f>data0!AD119*K</f>
        <v>319.99999992549419</v>
      </c>
      <c r="AE119">
        <f>data0!AE119*K</f>
        <v>0</v>
      </c>
      <c r="AF119">
        <f>data0!AF119*K</f>
        <v>0</v>
      </c>
      <c r="AG119">
        <f>data0!AG119*K</f>
        <v>199.99999507069589</v>
      </c>
    </row>
    <row r="120" spans="1:33">
      <c r="A120">
        <f>data0!A120</f>
        <v>890</v>
      </c>
      <c r="B120">
        <f>data0!B120*K</f>
        <v>460.00001209974289</v>
      </c>
      <c r="C120">
        <f>data0!C120*K</f>
        <v>19.999999995343387</v>
      </c>
      <c r="D120">
        <f>data0!D120*K</f>
        <v>19.999999995343387</v>
      </c>
      <c r="E120">
        <f>data0!E120*K</f>
        <v>19.999999995343387</v>
      </c>
      <c r="F120">
        <f>data0!F120*K</f>
        <v>19.999999995343387</v>
      </c>
      <c r="G120">
        <f>data0!G120*K</f>
        <v>99.999997535347944</v>
      </c>
      <c r="H120">
        <f>data0!H120*K</f>
        <v>480.00001941919328</v>
      </c>
      <c r="I120">
        <f>data0!I120*K</f>
        <v>0</v>
      </c>
      <c r="J120">
        <f>data0!J120*K</f>
        <v>0</v>
      </c>
      <c r="K120">
        <f>data0!K120*K</f>
        <v>299.9999926060438</v>
      </c>
      <c r="L120">
        <f>data0!L120*K</f>
        <v>60.00000242739916</v>
      </c>
      <c r="M120">
        <f>data0!M120*K</f>
        <v>540.00000231564047</v>
      </c>
      <c r="N120">
        <f>data0!N120*K</f>
        <v>19.999999995343387</v>
      </c>
      <c r="O120">
        <f>data0!O120*K</f>
        <v>19.999999995343387</v>
      </c>
      <c r="P120">
        <f>data0!P120*K</f>
        <v>960.00003883838656</v>
      </c>
      <c r="Q120">
        <f>data0!Q120*K</f>
        <v>19.999999995343387</v>
      </c>
      <c r="R120">
        <f>data0!R120*K</f>
        <v>19.999999995343387</v>
      </c>
      <c r="S120">
        <f>data0!S120*K</f>
        <v>0</v>
      </c>
      <c r="T120">
        <f>data0!T120*K</f>
        <v>540.00000231564047</v>
      </c>
      <c r="U120">
        <f>data0!U120*K</f>
        <v>0</v>
      </c>
      <c r="V120">
        <f>data0!V120*K</f>
        <v>0</v>
      </c>
      <c r="W120">
        <f>data0!W120*K</f>
        <v>0</v>
      </c>
      <c r="X120">
        <f>data0!X120*K</f>
        <v>619.99999253153806</v>
      </c>
      <c r="Y120">
        <f>data0!Y120*K</f>
        <v>399.99999014139178</v>
      </c>
      <c r="Z120">
        <f>data0!Z120*K</f>
        <v>19.999999995343387</v>
      </c>
      <c r="AA120">
        <f>data0!AA120*K</f>
        <v>19.999999995343387</v>
      </c>
      <c r="AB120">
        <f>data0!AB120*K</f>
        <v>120.00000485479832</v>
      </c>
      <c r="AC120">
        <f>data0!AC120*K</f>
        <v>419.99999746084217</v>
      </c>
      <c r="AD120">
        <f>data0!AD120*K</f>
        <v>419.99999746084217</v>
      </c>
      <c r="AE120">
        <f>data0!AE120*K</f>
        <v>0</v>
      </c>
      <c r="AF120">
        <f>data0!AF120*K</f>
        <v>0</v>
      </c>
      <c r="AG120">
        <f>data0!AG120*K</f>
        <v>19.999999995343387</v>
      </c>
    </row>
    <row r="121" spans="1:33">
      <c r="A121">
        <f>data0!A121</f>
        <v>895</v>
      </c>
      <c r="B121">
        <f>data0!B121*K</f>
        <v>960.00003883838656</v>
      </c>
      <c r="C121">
        <f>data0!C121*K</f>
        <v>19.999999995343387</v>
      </c>
      <c r="D121">
        <f>data0!D121*K</f>
        <v>639.99999985098839</v>
      </c>
      <c r="E121">
        <f>data0!E121*K</f>
        <v>240.00000970959664</v>
      </c>
      <c r="F121">
        <f>data0!F121*K</f>
        <v>720.00002912878995</v>
      </c>
      <c r="G121">
        <f>data0!G121*K</f>
        <v>379.99998282194139</v>
      </c>
      <c r="H121">
        <f>data0!H121*K</f>
        <v>1219.9999777436258</v>
      </c>
      <c r="I121">
        <f>data0!I121*K</f>
        <v>120.00000485479832</v>
      </c>
      <c r="J121">
        <f>data0!J121*K</f>
        <v>159.9999999627471</v>
      </c>
      <c r="K121">
        <f>data0!K121*K</f>
        <v>499.99998767673969</v>
      </c>
      <c r="L121">
        <f>data0!L121*K</f>
        <v>680.00001448988917</v>
      </c>
      <c r="M121">
        <f>data0!M121*K</f>
        <v>1080.0000046312809</v>
      </c>
      <c r="N121">
        <f>data0!N121*K</f>
        <v>19.999999995343387</v>
      </c>
      <c r="O121">
        <f>data0!O121*K</f>
        <v>19.999999995343387</v>
      </c>
      <c r="P121">
        <f>data0!P121*K</f>
        <v>1440.0000582575799</v>
      </c>
      <c r="Q121">
        <f>data0!Q121*K</f>
        <v>19.999999995343387</v>
      </c>
      <c r="R121">
        <f>data0!R121*K</f>
        <v>19.999999995343387</v>
      </c>
      <c r="S121">
        <f>data0!S121*K</f>
        <v>220.00000239014625</v>
      </c>
      <c r="T121">
        <f>data0!T121*K</f>
        <v>1480.0000728964806</v>
      </c>
      <c r="U121">
        <f>data0!U121*K</f>
        <v>0</v>
      </c>
      <c r="V121">
        <f>data0!V121*K</f>
        <v>0</v>
      </c>
      <c r="W121">
        <f>data0!W121*K</f>
        <v>0</v>
      </c>
      <c r="X121">
        <f>data0!X121*K</f>
        <v>1059.9999973118306</v>
      </c>
      <c r="Y121">
        <f>data0!Y121*K</f>
        <v>660.00000717043883</v>
      </c>
      <c r="Z121">
        <f>data0!Z121*K</f>
        <v>140.0000024087727</v>
      </c>
      <c r="AA121">
        <f>data0!AA121*K</f>
        <v>319.99999992549419</v>
      </c>
      <c r="AB121">
        <f>data0!AB121*K</f>
        <v>920.00002419948578</v>
      </c>
      <c r="AC121">
        <f>data0!AC121*K</f>
        <v>819.99998760223389</v>
      </c>
      <c r="AD121">
        <f>data0!AD121*K</f>
        <v>720.00002912878995</v>
      </c>
      <c r="AE121">
        <f>data0!AE121*K</f>
        <v>0</v>
      </c>
      <c r="AF121">
        <f>data0!AF121*K</f>
        <v>0</v>
      </c>
      <c r="AG121">
        <f>data0!AG121*K</f>
        <v>19.999999995343387</v>
      </c>
    </row>
    <row r="122" spans="1:33">
      <c r="A122">
        <f>data0!A122</f>
        <v>900</v>
      </c>
      <c r="B122">
        <f>data0!B122*K</f>
        <v>1679.9999898433687</v>
      </c>
      <c r="C122">
        <f>data0!C122*K</f>
        <v>759.99996564388277</v>
      </c>
      <c r="D122">
        <f>data0!D122*K</f>
        <v>2260.0000458598138</v>
      </c>
      <c r="E122">
        <f>data0!E122*K</f>
        <v>979.99996803402905</v>
      </c>
      <c r="F122">
        <f>data0!F122*K</f>
        <v>2320.000067818165</v>
      </c>
      <c r="G122">
        <f>data0!G122*K</f>
        <v>940.00003151893623</v>
      </c>
      <c r="H122">
        <f>data0!H122*K</f>
        <v>2200.0000239014626</v>
      </c>
      <c r="I122">
        <f>data0!I122*K</f>
        <v>1160.0000339090825</v>
      </c>
      <c r="J122">
        <f>data0!J122*K</f>
        <v>1340.000021660328</v>
      </c>
      <c r="K122">
        <f>data0!K122*K</f>
        <v>1080.0000046312809</v>
      </c>
      <c r="L122">
        <f>data0!L122*K</f>
        <v>1599.9999605655671</v>
      </c>
      <c r="M122">
        <f>data0!M122*K</f>
        <v>1880.0000630378725</v>
      </c>
      <c r="N122">
        <f>data0!N122*K</f>
        <v>399.99999014139178</v>
      </c>
      <c r="O122">
        <f>data0!O122*K</f>
        <v>360.00001456439497</v>
      </c>
      <c r="P122">
        <f>data0!P122*K</f>
        <v>2160.0000092625619</v>
      </c>
      <c r="Q122">
        <f>data0!Q122*K</f>
        <v>499.99998767673969</v>
      </c>
      <c r="R122">
        <f>data0!R122*K</f>
        <v>299.9999926060438</v>
      </c>
      <c r="S122">
        <f>data0!S122*K</f>
        <v>860.00000224113467</v>
      </c>
      <c r="T122">
        <f>data0!T122*K</f>
        <v>3219.9999284505843</v>
      </c>
      <c r="U122">
        <f>data0!U122*K</f>
        <v>720.00002912878995</v>
      </c>
      <c r="V122">
        <f>data0!V122*K</f>
        <v>0</v>
      </c>
      <c r="W122">
        <f>data0!W122*K</f>
        <v>199.99999507069589</v>
      </c>
      <c r="X122">
        <f>data0!X122*K</f>
        <v>1840.0000483989716</v>
      </c>
      <c r="Y122">
        <f>data0!Y122*K</f>
        <v>1279.9999997019768</v>
      </c>
      <c r="Z122">
        <f>data0!Z122*K</f>
        <v>940.00003151893623</v>
      </c>
      <c r="AA122">
        <f>data0!AA122*K</f>
        <v>1219.9999777436258</v>
      </c>
      <c r="AB122">
        <f>data0!AB122*K</f>
        <v>2640.0000286817553</v>
      </c>
      <c r="AC122">
        <f>data0!AC122*K</f>
        <v>1599.9999605655671</v>
      </c>
      <c r="AD122">
        <f>data0!AD122*K</f>
        <v>1659.9999825239181</v>
      </c>
      <c r="AE122">
        <f>data0!AE122*K</f>
        <v>340.00000724494458</v>
      </c>
      <c r="AF122">
        <f>data0!AF122*K</f>
        <v>220.00000239014625</v>
      </c>
      <c r="AG122">
        <f>data0!AG122*K</f>
        <v>360.00001456439497</v>
      </c>
    </row>
    <row r="123" spans="1:33">
      <c r="A123">
        <f>data0!A123</f>
        <v>905</v>
      </c>
      <c r="B123">
        <f>data0!B123*K</f>
        <v>2600.0000140428542</v>
      </c>
      <c r="C123">
        <f>data0!C123*K</f>
        <v>2620.0000213623048</v>
      </c>
      <c r="D123">
        <f>data0!D123*K</f>
        <v>3859.999850177765</v>
      </c>
      <c r="E123">
        <f>data0!E123*K</f>
        <v>2320.000067818165</v>
      </c>
      <c r="F123">
        <f>data0!F123*K</f>
        <v>4059.9999233722688</v>
      </c>
      <c r="G123">
        <f>data0!G123*K</f>
        <v>1820.0000410795212</v>
      </c>
      <c r="H123">
        <f>data0!H123*K</f>
        <v>3139.999899172783</v>
      </c>
      <c r="I123">
        <f>data0!I123*K</f>
        <v>2999.9998479366304</v>
      </c>
      <c r="J123">
        <f>data0!J123*K</f>
        <v>3820.0001480340957</v>
      </c>
      <c r="K123">
        <f>data0!K123*K</f>
        <v>2160.0000092625619</v>
      </c>
      <c r="L123">
        <f>data0!L123*K</f>
        <v>2499.9999774456023</v>
      </c>
      <c r="M123">
        <f>data0!M123*K</f>
        <v>2760.0000725984573</v>
      </c>
      <c r="N123">
        <f>data0!N123*K</f>
        <v>1659.9999825239181</v>
      </c>
      <c r="O123">
        <f>data0!O123*K</f>
        <v>1499.9999239683152</v>
      </c>
      <c r="P123">
        <f>data0!P123*K</f>
        <v>3159.9999064922335</v>
      </c>
      <c r="Q123">
        <f>data0!Q123*K</f>
        <v>2119.9999946236612</v>
      </c>
      <c r="R123">
        <f>data0!R123*K</f>
        <v>1760.00001912117</v>
      </c>
      <c r="S123">
        <f>data0!S123*K</f>
        <v>2079.9999799847606</v>
      </c>
      <c r="T123">
        <f>data0!T123*K</f>
        <v>4380.0000404834745</v>
      </c>
      <c r="U123">
        <f>data0!U123*K</f>
        <v>2340.0000751376151</v>
      </c>
      <c r="V123">
        <f>data0!V123*K</f>
        <v>0</v>
      </c>
      <c r="W123">
        <f>data0!W123*K</f>
        <v>1160.0000339090825</v>
      </c>
      <c r="X123">
        <f>data0!X123*K</f>
        <v>2880.0001165151598</v>
      </c>
      <c r="Y123">
        <f>data0!Y123*K</f>
        <v>2200.0000239014626</v>
      </c>
      <c r="Z123">
        <f>data0!Z123*K</f>
        <v>2680.000043320656</v>
      </c>
      <c r="AA123">
        <f>data0!AA123*K</f>
        <v>2800.000087237358</v>
      </c>
      <c r="AB123">
        <f>data0!AB123*K</f>
        <v>4620.0001283168795</v>
      </c>
      <c r="AC123">
        <f>data0!AC123*K</f>
        <v>2700.0000506401061</v>
      </c>
      <c r="AD123">
        <f>data0!AD123*K</f>
        <v>3299.9999577283861</v>
      </c>
      <c r="AE123">
        <f>data0!AE123*K</f>
        <v>1539.9999386072159</v>
      </c>
      <c r="AF123">
        <f>data0!AF123*K</f>
        <v>1420.0000509381296</v>
      </c>
      <c r="AG123">
        <f>data0!AG123*K</f>
        <v>1300.0000070214271</v>
      </c>
    </row>
    <row r="124" spans="1:33">
      <c r="A124">
        <f>data0!A124</f>
        <v>910</v>
      </c>
      <c r="B124">
        <f>data0!B124*K</f>
        <v>2740.0000652790072</v>
      </c>
      <c r="C124">
        <f>data0!C124*K</f>
        <v>4759.9998670578007</v>
      </c>
      <c r="D124">
        <f>data0!D124*K</f>
        <v>3399.999994325638</v>
      </c>
      <c r="E124">
        <f>data0!E124*K</f>
        <v>3199.9999211311342</v>
      </c>
      <c r="F124">
        <f>data0!F124*K</f>
        <v>3560.0000528812411</v>
      </c>
      <c r="G124">
        <f>data0!G124*K</f>
        <v>2300.0000604987144</v>
      </c>
      <c r="H124">
        <f>data0!H124*K</f>
        <v>3079.9998772144318</v>
      </c>
      <c r="I124">
        <f>data0!I124*K</f>
        <v>3780.000133395195</v>
      </c>
      <c r="J124">
        <f>data0!J124*K</f>
        <v>5299.9997521877294</v>
      </c>
      <c r="K124">
        <f>data0!K124*K</f>
        <v>2960.0001457929611</v>
      </c>
      <c r="L124">
        <f>data0!L124*K</f>
        <v>2459.9999628067017</v>
      </c>
      <c r="M124">
        <f>data0!M124*K</f>
        <v>2700.0000506401061</v>
      </c>
      <c r="N124">
        <f>data0!N124*K</f>
        <v>3079.9998772144318</v>
      </c>
      <c r="O124">
        <f>data0!O124*K</f>
        <v>3019.9998552560805</v>
      </c>
      <c r="P124">
        <f>data0!P124*K</f>
        <v>3460.0000162839892</v>
      </c>
      <c r="Q124">
        <f>data0!Q124*K</f>
        <v>4420.0000551223757</v>
      </c>
      <c r="R124">
        <f>data0!R124*K</f>
        <v>4199.9999746084213</v>
      </c>
      <c r="S124">
        <f>data0!S124*K</f>
        <v>3059.9998698949817</v>
      </c>
      <c r="T124">
        <f>data0!T124*K</f>
        <v>3520.00003824234</v>
      </c>
      <c r="U124">
        <f>data0!U124*K</f>
        <v>4380.0000404834745</v>
      </c>
      <c r="V124">
        <f>data0!V124*K</f>
        <v>0</v>
      </c>
      <c r="W124">
        <f>data0!W124*K</f>
        <v>2459.9999628067017</v>
      </c>
      <c r="X124">
        <f>data0!X124*K</f>
        <v>3099.9998845338823</v>
      </c>
      <c r="Y124">
        <f>data0!Y124*K</f>
        <v>2740.0000652790072</v>
      </c>
      <c r="Z124">
        <f>data0!Z124*K</f>
        <v>4699.999845099449</v>
      </c>
      <c r="AA124">
        <f>data0!AA124*K</f>
        <v>3700.0001041173937</v>
      </c>
      <c r="AB124">
        <f>data0!AB124*K</f>
        <v>4119.99994533062</v>
      </c>
      <c r="AC124">
        <f>data0!AC124*K</f>
        <v>2840.0001018762591</v>
      </c>
      <c r="AD124">
        <f>data0!AD124*K</f>
        <v>4179.9999672889708</v>
      </c>
      <c r="AE124">
        <f>data0!AE124*K</f>
        <v>3399.999994325638</v>
      </c>
      <c r="AF124">
        <f>data0!AF124*K</f>
        <v>3319.9999650478362</v>
      </c>
      <c r="AG124">
        <f>data0!AG124*K</f>
        <v>3159.9999064922335</v>
      </c>
    </row>
    <row r="125" spans="1:33">
      <c r="A125">
        <f>data0!A125</f>
        <v>915</v>
      </c>
      <c r="B125">
        <f>data0!B125*K</f>
        <v>2039.9999653458597</v>
      </c>
      <c r="C125">
        <f>data0!C125*K</f>
        <v>3939.9998794555668</v>
      </c>
      <c r="D125">
        <f>data0!D125*K</f>
        <v>1920.0000776767731</v>
      </c>
      <c r="E125">
        <f>data0!E125*K</f>
        <v>2820.0000945568086</v>
      </c>
      <c r="F125">
        <f>data0!F125*K</f>
        <v>1939.9999287486078</v>
      </c>
      <c r="G125">
        <f>data0!G125*K</f>
        <v>2099.9999873042107</v>
      </c>
      <c r="H125">
        <f>data0!H125*K</f>
        <v>2119.9999946236612</v>
      </c>
      <c r="I125">
        <f>data0!I125*K</f>
        <v>2379.9999335289003</v>
      </c>
      <c r="J125">
        <f>data0!J125*K</f>
        <v>3440.0000089645387</v>
      </c>
      <c r="K125">
        <f>data0!K125*K</f>
        <v>2780.0000799179079</v>
      </c>
      <c r="L125">
        <f>data0!L125*K</f>
        <v>1599.9999605655671</v>
      </c>
      <c r="M125">
        <f>data0!M125*K</f>
        <v>1959.9999360680581</v>
      </c>
      <c r="N125">
        <f>data0!N125*K</f>
        <v>2999.9998479366304</v>
      </c>
      <c r="O125">
        <f>data0!O125*K</f>
        <v>3580.0000602006912</v>
      </c>
      <c r="P125">
        <f>data0!P125*K</f>
        <v>2800.000087237358</v>
      </c>
      <c r="Q125">
        <f>data0!Q125*K</f>
        <v>4580.0001136779783</v>
      </c>
      <c r="R125">
        <f>data0!R125*K</f>
        <v>4600.0001209974289</v>
      </c>
      <c r="S125">
        <f>data0!S125*K</f>
        <v>2820.0000945568086</v>
      </c>
      <c r="T125">
        <f>data0!T125*K</f>
        <v>2220.0000312209131</v>
      </c>
      <c r="U125">
        <f>data0!U125*K</f>
        <v>3979.9998940944674</v>
      </c>
      <c r="V125">
        <f>data0!V125*K</f>
        <v>0</v>
      </c>
      <c r="W125">
        <f>data0!W125*K</f>
        <v>3199.9999211311342</v>
      </c>
      <c r="X125">
        <f>data0!X125*K</f>
        <v>2419.999948167801</v>
      </c>
      <c r="Y125">
        <f>data0!Y125*K</f>
        <v>2559.9999994039536</v>
      </c>
      <c r="Z125">
        <f>data0!Z125*K</f>
        <v>4039.9999160528187</v>
      </c>
      <c r="AA125">
        <f>data0!AA125*K</f>
        <v>2860.0001091957092</v>
      </c>
      <c r="AB125">
        <f>data0!AB125*K</f>
        <v>2320.000067818165</v>
      </c>
      <c r="AC125">
        <f>data0!AC125*K</f>
        <v>2260.0000458598138</v>
      </c>
      <c r="AD125">
        <f>data0!AD125*K</f>
        <v>3279.9999504089355</v>
      </c>
      <c r="AE125">
        <f>data0!AE125*K</f>
        <v>4280.0000038862227</v>
      </c>
      <c r="AF125">
        <f>data0!AF125*K</f>
        <v>4079.9999306917193</v>
      </c>
      <c r="AG125">
        <f>data0!AG125*K</f>
        <v>4759.9998670578007</v>
      </c>
    </row>
    <row r="126" spans="1:33">
      <c r="A126">
        <f>data0!A126</f>
        <v>920</v>
      </c>
      <c r="B126">
        <f>data0!B126*K</f>
        <v>1679.9999898433687</v>
      </c>
      <c r="C126">
        <f>data0!C126*K</f>
        <v>1800.0000337600709</v>
      </c>
      <c r="D126">
        <f>data0!D126*K</f>
        <v>1160.0000339090825</v>
      </c>
      <c r="E126">
        <f>data0!E126*K</f>
        <v>1639.9999752044678</v>
      </c>
      <c r="F126">
        <f>data0!F126*K</f>
        <v>1199.9999704241752</v>
      </c>
      <c r="G126">
        <f>data0!G126*K</f>
        <v>1699.999997162819</v>
      </c>
      <c r="H126">
        <f>data0!H126*K</f>
        <v>1619.9999678850174</v>
      </c>
      <c r="I126">
        <f>data0!I126*K</f>
        <v>1219.9999777436258</v>
      </c>
      <c r="J126">
        <f>data0!J126*K</f>
        <v>1760.00001912117</v>
      </c>
      <c r="K126">
        <f>data0!K126*K</f>
        <v>1840.0000483989716</v>
      </c>
      <c r="L126">
        <f>data0!L126*K</f>
        <v>1120.0000192701816</v>
      </c>
      <c r="M126">
        <f>data0!M126*K</f>
        <v>1679.9999898433687</v>
      </c>
      <c r="N126">
        <f>data0!N126*K</f>
        <v>1539.9999386072159</v>
      </c>
      <c r="O126">
        <f>data0!O126*K</f>
        <v>2620.0000213623048</v>
      </c>
      <c r="P126">
        <f>data0!P126*K</f>
        <v>2379.9999335289003</v>
      </c>
      <c r="Q126">
        <f>data0!Q126*K</f>
        <v>2600.0000140428542</v>
      </c>
      <c r="R126">
        <f>data0!R126*K</f>
        <v>2439.9999554872516</v>
      </c>
      <c r="S126">
        <f>data0!S126*K</f>
        <v>1639.9999752044678</v>
      </c>
      <c r="T126">
        <f>data0!T126*K</f>
        <v>1579.9999532461168</v>
      </c>
      <c r="U126">
        <f>data0!U126*K</f>
        <v>2039.9999653458597</v>
      </c>
      <c r="V126">
        <f>data0!V126*K</f>
        <v>0</v>
      </c>
      <c r="W126">
        <f>data0!W126*K</f>
        <v>2840.0001018762591</v>
      </c>
      <c r="X126">
        <f>data0!X126*K</f>
        <v>2059.99997266531</v>
      </c>
      <c r="Y126">
        <f>data0!Y126*K</f>
        <v>1900.0000703573228</v>
      </c>
      <c r="Z126">
        <f>data0!Z126*K</f>
        <v>2099.9999873042107</v>
      </c>
      <c r="AA126">
        <f>data0!AA126*K</f>
        <v>1259.9999923825264</v>
      </c>
      <c r="AB126">
        <f>data0!AB126*K</f>
        <v>1480.0000728964806</v>
      </c>
      <c r="AC126">
        <f>data0!AC126*K</f>
        <v>1979.9999433875084</v>
      </c>
      <c r="AD126">
        <f>data0!AD126*K</f>
        <v>1639.9999752044678</v>
      </c>
      <c r="AE126">
        <f>data0!AE126*K</f>
        <v>2980.0001531124117</v>
      </c>
      <c r="AF126">
        <f>data0!AF126*K</f>
        <v>2600.0000140428542</v>
      </c>
      <c r="AG126">
        <f>data0!AG126*K</f>
        <v>3879.9998574972155</v>
      </c>
    </row>
    <row r="127" spans="1:33">
      <c r="A127">
        <f>data0!A127</f>
        <v>925</v>
      </c>
      <c r="B127">
        <f>data0!B127*K</f>
        <v>1559.9999459266662</v>
      </c>
      <c r="C127">
        <f>data0!C127*K</f>
        <v>979.99996803402905</v>
      </c>
      <c r="D127">
        <f>data0!D127*K</f>
        <v>979.99996803402905</v>
      </c>
      <c r="E127">
        <f>data0!E127*K</f>
        <v>440.0000047802925</v>
      </c>
      <c r="F127">
        <f>data0!F127*K</f>
        <v>1080.0000046312809</v>
      </c>
      <c r="G127">
        <f>data0!G127*K</f>
        <v>940.00003151893623</v>
      </c>
      <c r="H127">
        <f>data0!H127*K</f>
        <v>1559.9999459266662</v>
      </c>
      <c r="I127">
        <f>data0!I127*K</f>
        <v>839.99999492168433</v>
      </c>
      <c r="J127">
        <f>data0!J127*K</f>
        <v>1239.9999850630761</v>
      </c>
      <c r="K127">
        <f>data0!K127*K</f>
        <v>779.99997296333311</v>
      </c>
      <c r="L127">
        <f>data0!L127*K</f>
        <v>1100.0000119507313</v>
      </c>
      <c r="M127">
        <f>data0!M127*K</f>
        <v>1519.9999312877655</v>
      </c>
      <c r="N127">
        <f>data0!N127*K</f>
        <v>280.0000048175454</v>
      </c>
      <c r="O127">
        <f>data0!O127*K</f>
        <v>1559.9999459266662</v>
      </c>
      <c r="P127">
        <f>data0!P127*K</f>
        <v>2300.0000604987144</v>
      </c>
      <c r="Q127">
        <f>data0!Q127*K</f>
        <v>1499.9999239683152</v>
      </c>
      <c r="R127">
        <f>data0!R127*K</f>
        <v>1259.9999923825264</v>
      </c>
      <c r="S127">
        <f>data0!S127*K</f>
        <v>480.00001941919328</v>
      </c>
      <c r="T127">
        <f>data0!T127*K</f>
        <v>1480.0000728964806</v>
      </c>
      <c r="U127">
        <f>data0!U127*K</f>
        <v>1160.0000339090825</v>
      </c>
      <c r="V127">
        <f>data0!V127*K</f>
        <v>0</v>
      </c>
      <c r="W127">
        <f>data0!W127*K</f>
        <v>1880.0000630378725</v>
      </c>
      <c r="X127">
        <f>data0!X127*K</f>
        <v>1720.0000044822693</v>
      </c>
      <c r="Y127">
        <f>data0!Y127*K</f>
        <v>920.00002419948578</v>
      </c>
      <c r="Z127">
        <f>data0!Z127*K</f>
        <v>1300.0000070214271</v>
      </c>
      <c r="AA127">
        <f>data0!AA127*K</f>
        <v>180.00000728219749</v>
      </c>
      <c r="AB127">
        <f>data0!AB127*K</f>
        <v>1279.9999997019768</v>
      </c>
      <c r="AC127">
        <f>data0!AC127*K</f>
        <v>1440.0000582575799</v>
      </c>
      <c r="AD127">
        <f>data0!AD127*K</f>
        <v>519.99999499619014</v>
      </c>
      <c r="AE127">
        <f>data0!AE127*K</f>
        <v>1639.9999752044678</v>
      </c>
      <c r="AF127">
        <f>data0!AF127*K</f>
        <v>1380.0000362992287</v>
      </c>
      <c r="AG127">
        <f>data0!AG127*K</f>
        <v>2280.0000531792643</v>
      </c>
    </row>
    <row r="128" spans="1:33">
      <c r="A128">
        <f>data0!A128</f>
        <v>930</v>
      </c>
      <c r="B128">
        <f>data0!B128*K</f>
        <v>1059.9999973118306</v>
      </c>
      <c r="C128">
        <f>data0!C128*K</f>
        <v>819.99998760223389</v>
      </c>
      <c r="D128">
        <f>data0!D128*K</f>
        <v>1059.9999973118306</v>
      </c>
      <c r="E128">
        <f>data0!E128*K</f>
        <v>19.999999995343387</v>
      </c>
      <c r="F128">
        <f>data0!F128*K</f>
        <v>1199.9999704241752</v>
      </c>
      <c r="G128">
        <f>data0!G128*K</f>
        <v>180.00000728219749</v>
      </c>
      <c r="H128">
        <f>data0!H128*K</f>
        <v>1259.9999923825264</v>
      </c>
      <c r="I128">
        <f>data0!I128*K</f>
        <v>839.99999492168433</v>
      </c>
      <c r="J128">
        <f>data0!J128*K</f>
        <v>1120.0000192701816</v>
      </c>
      <c r="K128">
        <f>data0!K128*K</f>
        <v>120.00000485479832</v>
      </c>
      <c r="L128">
        <f>data0!L128*K</f>
        <v>1019.9999826729298</v>
      </c>
      <c r="M128">
        <f>data0!M128*K</f>
        <v>940.00003151893623</v>
      </c>
      <c r="N128">
        <f>data0!N128*K</f>
        <v>19.999999995343387</v>
      </c>
      <c r="O128">
        <f>data0!O128*K</f>
        <v>1160.0000339090825</v>
      </c>
      <c r="P128">
        <f>data0!P128*K</f>
        <v>1840.0000483989716</v>
      </c>
      <c r="Q128">
        <f>data0!Q128*K</f>
        <v>1179.9999631047249</v>
      </c>
      <c r="R128">
        <f>data0!R128*K</f>
        <v>920.00002419948578</v>
      </c>
      <c r="S128">
        <f>data0!S128*K</f>
        <v>0</v>
      </c>
      <c r="T128">
        <f>data0!T128*K</f>
        <v>1559.9999459266662</v>
      </c>
      <c r="U128">
        <f>data0!U128*K</f>
        <v>920.00002419948578</v>
      </c>
      <c r="V128">
        <f>data0!V128*K</f>
        <v>0</v>
      </c>
      <c r="W128">
        <f>data0!W128*K</f>
        <v>1259.9999923825264</v>
      </c>
      <c r="X128">
        <f>data0!X128*K</f>
        <v>999.99997535347939</v>
      </c>
      <c r="Y128">
        <f>data0!Y128*K</f>
        <v>199.99999507069589</v>
      </c>
      <c r="Z128">
        <f>data0!Z128*K</f>
        <v>1080.0000046312809</v>
      </c>
      <c r="AA128">
        <f>data0!AA128*K</f>
        <v>0</v>
      </c>
      <c r="AB128">
        <f>data0!AB128*K</f>
        <v>1360.0000289797783</v>
      </c>
      <c r="AC128">
        <f>data0!AC128*K</f>
        <v>540.00000231564047</v>
      </c>
      <c r="AD128">
        <f>data0!AD128*K</f>
        <v>60.00000242739916</v>
      </c>
      <c r="AE128">
        <f>data0!AE128*K</f>
        <v>1179.9999631047249</v>
      </c>
      <c r="AF128">
        <f>data0!AF128*K</f>
        <v>979.99996803402905</v>
      </c>
      <c r="AG128">
        <f>data0!AG128*K</f>
        <v>1579.9999532461168</v>
      </c>
    </row>
    <row r="129" spans="1:33">
      <c r="A129">
        <f>data0!A129</f>
        <v>935</v>
      </c>
      <c r="B129">
        <f>data0!B129*K</f>
        <v>419.99999746084217</v>
      </c>
      <c r="C129">
        <f>data0!C129*K</f>
        <v>900.00001688003545</v>
      </c>
      <c r="D129">
        <f>data0!D129*K</f>
        <v>979.99996803402905</v>
      </c>
      <c r="E129">
        <f>data0!E129*K</f>
        <v>19.999999995343387</v>
      </c>
      <c r="F129">
        <f>data0!F129*K</f>
        <v>1199.9999704241752</v>
      </c>
      <c r="G129">
        <f>data0!G129*K</f>
        <v>19.999999995343387</v>
      </c>
      <c r="H129">
        <f>data0!H129*K</f>
        <v>619.99999253153806</v>
      </c>
      <c r="I129">
        <f>data0!I129*K</f>
        <v>979.99996803402905</v>
      </c>
      <c r="J129">
        <f>data0!J129*K</f>
        <v>1199.9999704241752</v>
      </c>
      <c r="K129">
        <f>data0!K129*K</f>
        <v>0</v>
      </c>
      <c r="L129">
        <f>data0!L129*K</f>
        <v>639.99999985098839</v>
      </c>
      <c r="M129">
        <f>data0!M129*K</f>
        <v>280.0000048175454</v>
      </c>
      <c r="N129">
        <f>data0!N129*K</f>
        <v>19.999999995343387</v>
      </c>
      <c r="O129">
        <f>data0!O129*K</f>
        <v>1080.0000046312809</v>
      </c>
      <c r="P129">
        <f>data0!P129*K</f>
        <v>1179.9999631047249</v>
      </c>
      <c r="Q129">
        <f>data0!Q129*K</f>
        <v>1140.0000265896322</v>
      </c>
      <c r="R129">
        <f>data0!R129*K</f>
        <v>900.00001688003545</v>
      </c>
      <c r="S129">
        <f>data0!S129*K</f>
        <v>0</v>
      </c>
      <c r="T129">
        <f>data0!T129*K</f>
        <v>1340.000021660328</v>
      </c>
      <c r="U129">
        <f>data0!U129*K</f>
        <v>940.00003151893623</v>
      </c>
      <c r="V129">
        <f>data0!V129*K</f>
        <v>0</v>
      </c>
      <c r="W129">
        <f>data0!W129*K</f>
        <v>1100.0000119507313</v>
      </c>
      <c r="X129">
        <f>data0!X129*K</f>
        <v>319.99999992549419</v>
      </c>
      <c r="Y129">
        <f>data0!Y129*K</f>
        <v>19.999999995343387</v>
      </c>
      <c r="Z129">
        <f>data0!Z129*K</f>
        <v>1100.0000119507313</v>
      </c>
      <c r="AA129">
        <f>data0!AA129*K</f>
        <v>0</v>
      </c>
      <c r="AB129">
        <f>data0!AB129*K</f>
        <v>1440.0000582575799</v>
      </c>
      <c r="AC129">
        <f>data0!AC129*K</f>
        <v>0</v>
      </c>
      <c r="AD129">
        <f>data0!AD129*K</f>
        <v>19.999999995343387</v>
      </c>
      <c r="AE129">
        <f>data0!AE129*K</f>
        <v>1059.9999973118306</v>
      </c>
      <c r="AF129">
        <f>data0!AF129*K</f>
        <v>880.000009560585</v>
      </c>
      <c r="AG129">
        <f>data0!AG129*K</f>
        <v>1380.0000362992287</v>
      </c>
    </row>
    <row r="130" spans="1:33">
      <c r="A130">
        <f>data0!A130</f>
        <v>940</v>
      </c>
      <c r="B130">
        <f>data0!B130*K</f>
        <v>60.00000242739916</v>
      </c>
      <c r="C130">
        <f>data0!C130*K</f>
        <v>1100.0000119507313</v>
      </c>
      <c r="D130">
        <f>data0!D130*K</f>
        <v>499.99998767673969</v>
      </c>
      <c r="E130">
        <f>data0!E130*K</f>
        <v>19.999999995343387</v>
      </c>
      <c r="F130">
        <f>data0!F130*K</f>
        <v>860.00000224113467</v>
      </c>
      <c r="G130">
        <f>data0!G130*K</f>
        <v>19.999999995343387</v>
      </c>
      <c r="H130">
        <f>data0!H130*K</f>
        <v>180.00000728219749</v>
      </c>
      <c r="I130">
        <f>data0!I130*K</f>
        <v>940.00003151893623</v>
      </c>
      <c r="J130">
        <f>data0!J130*K</f>
        <v>1279.9999997019768</v>
      </c>
      <c r="K130">
        <f>data0!K130*K</f>
        <v>0</v>
      </c>
      <c r="L130">
        <f>data0!L130*K</f>
        <v>220.00000239014625</v>
      </c>
      <c r="M130">
        <f>data0!M130*K</f>
        <v>19.999999995343387</v>
      </c>
      <c r="N130">
        <f>data0!N130*K</f>
        <v>19.999999995343387</v>
      </c>
      <c r="O130">
        <f>data0!O130*K</f>
        <v>1100.0000119507313</v>
      </c>
      <c r="P130">
        <f>data0!P130*K</f>
        <v>759.99996564388277</v>
      </c>
      <c r="Q130">
        <f>data0!Q130*K</f>
        <v>1239.9999850630761</v>
      </c>
      <c r="R130">
        <f>data0!R130*K</f>
        <v>1039.9999899923803</v>
      </c>
      <c r="S130">
        <f>data0!S130*K</f>
        <v>0</v>
      </c>
      <c r="T130">
        <f>data0!T130*K</f>
        <v>799.99998028278355</v>
      </c>
      <c r="U130">
        <f>data0!U130*K</f>
        <v>1100.0000119507313</v>
      </c>
      <c r="V130">
        <f>data0!V130*K</f>
        <v>0</v>
      </c>
      <c r="W130">
        <f>data0!W130*K</f>
        <v>1080.0000046312809</v>
      </c>
      <c r="X130">
        <f>data0!X130*K</f>
        <v>19.999999995343387</v>
      </c>
      <c r="Y130">
        <f>data0!Y130*K</f>
        <v>39.999999990686774</v>
      </c>
      <c r="Z130">
        <f>data0!Z130*K</f>
        <v>1259.9999923825264</v>
      </c>
      <c r="AA130">
        <f>data0!AA130*K</f>
        <v>0</v>
      </c>
      <c r="AB130">
        <f>data0!AB130*K</f>
        <v>1179.9999631047249</v>
      </c>
      <c r="AC130">
        <f>data0!AC130*K</f>
        <v>0</v>
      </c>
      <c r="AD130">
        <f>data0!AD130*K</f>
        <v>120.00000485479832</v>
      </c>
      <c r="AE130">
        <f>data0!AE130*K</f>
        <v>1100.0000119507313</v>
      </c>
      <c r="AF130">
        <f>data0!AF130*K</f>
        <v>960.00003883838656</v>
      </c>
      <c r="AG130">
        <f>data0!AG130*K</f>
        <v>1340.000021660328</v>
      </c>
    </row>
    <row r="131" spans="1:33">
      <c r="A131">
        <f>data0!A131</f>
        <v>945</v>
      </c>
      <c r="B131">
        <f>data0!B131*K</f>
        <v>0</v>
      </c>
      <c r="C131">
        <f>data0!C131*K</f>
        <v>1199.9999704241752</v>
      </c>
      <c r="D131">
        <f>data0!D131*K</f>
        <v>39.999999990686774</v>
      </c>
      <c r="E131">
        <f>data0!E131*K</f>
        <v>19.999999995343387</v>
      </c>
      <c r="F131">
        <f>data0!F131*K</f>
        <v>399.99999014139178</v>
      </c>
      <c r="G131">
        <f>data0!G131*K</f>
        <v>19.999999995343387</v>
      </c>
      <c r="H131">
        <f>data0!H131*K</f>
        <v>39.999999990686774</v>
      </c>
      <c r="I131">
        <f>data0!I131*K</f>
        <v>619.99999253153806</v>
      </c>
      <c r="J131">
        <f>data0!J131*K</f>
        <v>1100.0000119507313</v>
      </c>
      <c r="K131">
        <f>data0!K131*K</f>
        <v>120.00000485479832</v>
      </c>
      <c r="L131">
        <f>data0!L131*K</f>
        <v>39.999999990686774</v>
      </c>
      <c r="M131">
        <f>data0!M131*K</f>
        <v>19.999999995343387</v>
      </c>
      <c r="N131">
        <f>data0!N131*K</f>
        <v>19.999999995343387</v>
      </c>
      <c r="O131">
        <f>data0!O131*K</f>
        <v>1239.9999850630761</v>
      </c>
      <c r="P131">
        <f>data0!P131*K</f>
        <v>660.00000717043883</v>
      </c>
      <c r="Q131">
        <f>data0!Q131*K</f>
        <v>1420.0000509381296</v>
      </c>
      <c r="R131">
        <f>data0!R131*K</f>
        <v>1199.9999704241752</v>
      </c>
      <c r="S131">
        <f>data0!S131*K</f>
        <v>39.999999990686774</v>
      </c>
      <c r="T131">
        <f>data0!T131*K</f>
        <v>399.99999014139178</v>
      </c>
      <c r="U131">
        <f>data0!U131*K</f>
        <v>1239.9999850630761</v>
      </c>
      <c r="V131">
        <f>data0!V131*K</f>
        <v>0</v>
      </c>
      <c r="W131">
        <f>data0!W131*K</f>
        <v>1199.9999704241752</v>
      </c>
      <c r="X131">
        <f>data0!X131*K</f>
        <v>19.999999995343387</v>
      </c>
      <c r="Y131">
        <f>data0!Y131*K</f>
        <v>220.00000239014625</v>
      </c>
      <c r="Z131">
        <f>data0!Z131*K</f>
        <v>1380.0000362992287</v>
      </c>
      <c r="AA131">
        <f>data0!AA131*K</f>
        <v>140.0000024087727</v>
      </c>
      <c r="AB131">
        <f>data0!AB131*K</f>
        <v>720.00002912878995</v>
      </c>
      <c r="AC131">
        <f>data0!AC131*K</f>
        <v>0</v>
      </c>
      <c r="AD131">
        <f>data0!AD131*K</f>
        <v>340.00000724494458</v>
      </c>
      <c r="AE131">
        <f>data0!AE131*K</f>
        <v>1259.9999923825264</v>
      </c>
      <c r="AF131">
        <f>data0!AF131*K</f>
        <v>1140.0000265896322</v>
      </c>
      <c r="AG131">
        <f>data0!AG131*K</f>
        <v>1480.0000728964806</v>
      </c>
    </row>
    <row r="132" spans="1:33">
      <c r="A132">
        <f>data0!A132</f>
        <v>950</v>
      </c>
      <c r="B132">
        <f>data0!B132*K</f>
        <v>140.0000024087727</v>
      </c>
      <c r="C132">
        <f>data0!C132*K</f>
        <v>979.99996803402905</v>
      </c>
      <c r="D132">
        <f>data0!D132*K</f>
        <v>19.999999995343387</v>
      </c>
      <c r="E132">
        <f>data0!E132*K</f>
        <v>240.00000970959664</v>
      </c>
      <c r="F132">
        <f>data0!F132*K</f>
        <v>180.00000728219749</v>
      </c>
      <c r="G132">
        <f>data0!G132*K</f>
        <v>140.0000024087727</v>
      </c>
      <c r="H132">
        <f>data0!H132*K</f>
        <v>140.0000024087727</v>
      </c>
      <c r="I132">
        <f>data0!I132*K</f>
        <v>259.99999749809507</v>
      </c>
      <c r="J132">
        <f>data0!J132*K</f>
        <v>700.0000218093395</v>
      </c>
      <c r="K132">
        <f>data0!K132*K</f>
        <v>360.00001456439497</v>
      </c>
      <c r="L132">
        <f>data0!L132*K</f>
        <v>99.999997535347944</v>
      </c>
      <c r="M132">
        <f>data0!M132*K</f>
        <v>19.999999995343387</v>
      </c>
      <c r="N132">
        <f>data0!N132*K</f>
        <v>240.00000970959664</v>
      </c>
      <c r="O132">
        <f>data0!O132*K</f>
        <v>1400.000043618679</v>
      </c>
      <c r="P132">
        <f>data0!P132*K</f>
        <v>759.99996564388277</v>
      </c>
      <c r="Q132">
        <f>data0!Q132*K</f>
        <v>1380.0000362992287</v>
      </c>
      <c r="R132">
        <f>data0!R132*K</f>
        <v>1100.0000119507313</v>
      </c>
      <c r="S132">
        <f>data0!S132*K</f>
        <v>299.9999926060438</v>
      </c>
      <c r="T132">
        <f>data0!T132*K</f>
        <v>319.99999992549419</v>
      </c>
      <c r="U132">
        <f>data0!U132*K</f>
        <v>1120.0000192701816</v>
      </c>
      <c r="V132">
        <f>data0!V132*K</f>
        <v>0</v>
      </c>
      <c r="W132">
        <f>data0!W132*K</f>
        <v>1420.0000509381296</v>
      </c>
      <c r="X132">
        <f>data0!X132*K</f>
        <v>180.00000728219749</v>
      </c>
      <c r="Y132">
        <f>data0!Y132*K</f>
        <v>440.0000047802925</v>
      </c>
      <c r="Z132">
        <f>data0!Z132*K</f>
        <v>1199.9999704241752</v>
      </c>
      <c r="AA132">
        <f>data0!AA132*K</f>
        <v>460.00001209974289</v>
      </c>
      <c r="AB132">
        <f>data0!AB132*K</f>
        <v>440.0000047802925</v>
      </c>
      <c r="AC132">
        <f>data0!AC132*K</f>
        <v>140.0000024087727</v>
      </c>
      <c r="AD132">
        <f>data0!AD132*K</f>
        <v>700.0000218093395</v>
      </c>
      <c r="AE132">
        <f>data0!AE132*K</f>
        <v>1420.0000509381296</v>
      </c>
      <c r="AF132">
        <f>data0!AF132*K</f>
        <v>1239.9999850630761</v>
      </c>
      <c r="AG132">
        <f>data0!AG132*K</f>
        <v>1679.9999898433687</v>
      </c>
    </row>
    <row r="133" spans="1:33">
      <c r="A133">
        <f>data0!A133</f>
        <v>955</v>
      </c>
      <c r="B133">
        <f>data0!B133*K</f>
        <v>399.99999014139178</v>
      </c>
      <c r="C133">
        <f>data0!C133*K</f>
        <v>540.00000231564047</v>
      </c>
      <c r="D133">
        <f>data0!D133*K</f>
        <v>19.999999995343387</v>
      </c>
      <c r="E133">
        <f>data0!E133*K</f>
        <v>700.0000218093395</v>
      </c>
      <c r="F133">
        <f>data0!F133*K</f>
        <v>199.99999507069589</v>
      </c>
      <c r="G133">
        <f>data0!G133*K</f>
        <v>440.0000047802925</v>
      </c>
      <c r="H133">
        <f>data0!H133*K</f>
        <v>379.99998282194139</v>
      </c>
      <c r="I133">
        <f>data0!I133*K</f>
        <v>120.00000485479832</v>
      </c>
      <c r="J133">
        <f>data0!J133*K</f>
        <v>419.99999746084217</v>
      </c>
      <c r="K133">
        <f>data0!K133*K</f>
        <v>759.99996564388277</v>
      </c>
      <c r="L133">
        <f>data0!L133*K</f>
        <v>299.9999926060438</v>
      </c>
      <c r="M133">
        <f>data0!M133*K</f>
        <v>299.9999926060438</v>
      </c>
      <c r="N133">
        <f>data0!N133*K</f>
        <v>619.99999253153806</v>
      </c>
      <c r="O133">
        <f>data0!O133*K</f>
        <v>1259.9999923825264</v>
      </c>
      <c r="P133">
        <f>data0!P133*K</f>
        <v>1019.9999826729298</v>
      </c>
      <c r="Q133">
        <f>data0!Q133*K</f>
        <v>999.99997535347939</v>
      </c>
      <c r="R133">
        <f>data0!R133*K</f>
        <v>720.00002912878995</v>
      </c>
      <c r="S133">
        <f>data0!S133*K</f>
        <v>720.00002912878995</v>
      </c>
      <c r="T133">
        <f>data0!T133*K</f>
        <v>440.0000047802925</v>
      </c>
      <c r="U133">
        <f>data0!U133*K</f>
        <v>759.99996564388277</v>
      </c>
      <c r="V133">
        <f>data0!V133*K</f>
        <v>0</v>
      </c>
      <c r="W133">
        <f>data0!W133*K</f>
        <v>1519.9999312877655</v>
      </c>
      <c r="X133">
        <f>data0!X133*K</f>
        <v>480.00001941919328</v>
      </c>
      <c r="Y133">
        <f>data0!Y133*K</f>
        <v>799.99998028278355</v>
      </c>
      <c r="Z133">
        <f>data0!Z133*K</f>
        <v>799.99998028278355</v>
      </c>
      <c r="AA133">
        <f>data0!AA133*K</f>
        <v>920.00002419948578</v>
      </c>
      <c r="AB133">
        <f>data0!AB133*K</f>
        <v>419.99999746084217</v>
      </c>
      <c r="AC133">
        <f>data0!AC133*K</f>
        <v>460.00001209974289</v>
      </c>
      <c r="AD133">
        <f>data0!AD133*K</f>
        <v>1219.9999777436258</v>
      </c>
      <c r="AE133">
        <f>data0!AE133*K</f>
        <v>1219.9999777436258</v>
      </c>
      <c r="AF133">
        <f>data0!AF133*K</f>
        <v>1019.9999826729298</v>
      </c>
      <c r="AG133">
        <f>data0!AG133*K</f>
        <v>1619.9999678850174</v>
      </c>
    </row>
    <row r="134" spans="1:33">
      <c r="A134">
        <f>data0!A134</f>
        <v>960</v>
      </c>
      <c r="B134">
        <f>data0!B134*K</f>
        <v>799.99998028278355</v>
      </c>
      <c r="C134">
        <f>data0!C134*K</f>
        <v>340.00000724494458</v>
      </c>
      <c r="D134">
        <f>data0!D134*K</f>
        <v>199.99999507069589</v>
      </c>
      <c r="E134">
        <f>data0!E134*K</f>
        <v>1199.9999704241752</v>
      </c>
      <c r="F134">
        <f>data0!F134*K</f>
        <v>399.99999014139178</v>
      </c>
      <c r="G134">
        <f>data0!G134*K</f>
        <v>940.00003151893623</v>
      </c>
      <c r="H134">
        <f>data0!H134*K</f>
        <v>720.00002912878995</v>
      </c>
      <c r="I134">
        <f>data0!I134*K</f>
        <v>220.00000239014625</v>
      </c>
      <c r="J134">
        <f>data0!J134*K</f>
        <v>379.99998282194139</v>
      </c>
      <c r="K134">
        <f>data0!K134*K</f>
        <v>1259.9999923825264</v>
      </c>
      <c r="L134">
        <f>data0!L134*K</f>
        <v>540.00000231564047</v>
      </c>
      <c r="M134">
        <f>data0!M134*K</f>
        <v>720.00002912878995</v>
      </c>
      <c r="N134">
        <f>data0!N134*K</f>
        <v>999.99997535347939</v>
      </c>
      <c r="O134">
        <f>data0!O134*K</f>
        <v>920.00002419948578</v>
      </c>
      <c r="P134">
        <f>data0!P134*K</f>
        <v>1420.0000509381296</v>
      </c>
      <c r="Q134">
        <f>data0!Q134*K</f>
        <v>680.00001448988917</v>
      </c>
      <c r="R134">
        <f>data0!R134*K</f>
        <v>419.99999746084217</v>
      </c>
      <c r="S134">
        <f>data0!S134*K</f>
        <v>1199.9999704241752</v>
      </c>
      <c r="T134">
        <f>data0!T134*K</f>
        <v>680.00001448988917</v>
      </c>
      <c r="U134">
        <f>data0!U134*K</f>
        <v>480.00001941919328</v>
      </c>
      <c r="V134">
        <f>data0!V134*K</f>
        <v>0</v>
      </c>
      <c r="W134">
        <f>data0!W134*K</f>
        <v>1259.9999923825264</v>
      </c>
      <c r="X134">
        <f>data0!X134*K</f>
        <v>960.00003883838656</v>
      </c>
      <c r="Y134">
        <f>data0!Y134*K</f>
        <v>1320.0000143408777</v>
      </c>
      <c r="Z134">
        <f>data0!Z134*K</f>
        <v>580.00001695454125</v>
      </c>
      <c r="AA134">
        <f>data0!AA134*K</f>
        <v>1300.0000070214271</v>
      </c>
      <c r="AB134">
        <f>data0!AB134*K</f>
        <v>580.00001695454125</v>
      </c>
      <c r="AC134">
        <f>data0!AC134*K</f>
        <v>979.99996803402905</v>
      </c>
      <c r="AD134">
        <f>data0!AD134*K</f>
        <v>1599.9999605655671</v>
      </c>
      <c r="AE134">
        <f>data0!AE134*K</f>
        <v>839.99999492168433</v>
      </c>
      <c r="AF134">
        <f>data0!AF134*K</f>
        <v>660.00000717043883</v>
      </c>
      <c r="AG134">
        <f>data0!AG134*K</f>
        <v>1279.9999997019768</v>
      </c>
    </row>
    <row r="135" spans="1:33">
      <c r="A135">
        <f>data0!A135</f>
        <v>965</v>
      </c>
      <c r="B135">
        <f>data0!B135*K</f>
        <v>1480.0000728964806</v>
      </c>
      <c r="C135">
        <f>data0!C135*K</f>
        <v>340.00000724494458</v>
      </c>
      <c r="D135">
        <f>data0!D135*K</f>
        <v>580.00001695454125</v>
      </c>
      <c r="E135">
        <f>data0!E135*K</f>
        <v>1460.0000655770302</v>
      </c>
      <c r="F135">
        <f>data0!F135*K</f>
        <v>720.00002912878995</v>
      </c>
      <c r="G135">
        <f>data0!G135*K</f>
        <v>1480.0000728964806</v>
      </c>
      <c r="H135">
        <f>data0!H135*K</f>
        <v>1340.000021660328</v>
      </c>
      <c r="I135">
        <f>data0!I135*K</f>
        <v>419.99999746084217</v>
      </c>
      <c r="J135">
        <f>data0!J135*K</f>
        <v>519.99999499619014</v>
      </c>
      <c r="K135">
        <f>data0!K135*K</f>
        <v>1559.9999459266662</v>
      </c>
      <c r="L135">
        <f>data0!L135*K</f>
        <v>940.00003151893623</v>
      </c>
      <c r="M135">
        <f>data0!M135*K</f>
        <v>1480.0000728964806</v>
      </c>
      <c r="N135">
        <f>data0!N135*K</f>
        <v>1120.0000192701816</v>
      </c>
      <c r="O135">
        <f>data0!O135*K</f>
        <v>720.00002912878995</v>
      </c>
      <c r="P135">
        <f>data0!P135*K</f>
        <v>2079.9999799847606</v>
      </c>
      <c r="Q135">
        <f>data0!Q135*K</f>
        <v>599.99998521208761</v>
      </c>
      <c r="R135">
        <f>data0!R135*K</f>
        <v>360.00001456439497</v>
      </c>
      <c r="S135">
        <f>data0!S135*K</f>
        <v>1440.0000582575799</v>
      </c>
      <c r="T135">
        <f>data0!T135*K</f>
        <v>1100.0000119507313</v>
      </c>
      <c r="U135">
        <f>data0!U135*K</f>
        <v>460.00001209974289</v>
      </c>
      <c r="V135">
        <f>data0!V135*K</f>
        <v>0</v>
      </c>
      <c r="W135">
        <f>data0!W135*K</f>
        <v>920.00002419948578</v>
      </c>
      <c r="X135">
        <f>data0!X135*K</f>
        <v>1699.999997162819</v>
      </c>
      <c r="Y135">
        <f>data0!Y135*K</f>
        <v>1699.999997162819</v>
      </c>
      <c r="Z135">
        <f>data0!Z135*K</f>
        <v>580.00001695454125</v>
      </c>
      <c r="AA135">
        <f>data0!AA135*K</f>
        <v>1420.0000509381296</v>
      </c>
      <c r="AB135">
        <f>data0!AB135*K</f>
        <v>860.00000224113467</v>
      </c>
      <c r="AC135">
        <f>data0!AC135*K</f>
        <v>1780.0000264406206</v>
      </c>
      <c r="AD135">
        <f>data0!AD135*K</f>
        <v>1740.0000118017197</v>
      </c>
      <c r="AE135">
        <f>data0!AE135*K</f>
        <v>619.99999253153806</v>
      </c>
      <c r="AF135">
        <f>data0!AF135*K</f>
        <v>540.00000231564047</v>
      </c>
      <c r="AG135">
        <f>data0!AG135*K</f>
        <v>1019.9999826729298</v>
      </c>
    </row>
    <row r="136" spans="1:33">
      <c r="A136">
        <f>data0!A136</f>
        <v>970</v>
      </c>
      <c r="B136">
        <f>data0!B136*K</f>
        <v>2379.9999335289003</v>
      </c>
      <c r="C136">
        <f>data0!C136*K</f>
        <v>519.99999499619014</v>
      </c>
      <c r="D136">
        <f>data0!D136*K</f>
        <v>1279.9999997019768</v>
      </c>
      <c r="E136">
        <f>data0!E136*K</f>
        <v>1519.9999312877655</v>
      </c>
      <c r="F136">
        <f>data0!F136*K</f>
        <v>1320.0000143408777</v>
      </c>
      <c r="G136">
        <f>data0!G136*K</f>
        <v>1740.0000118017197</v>
      </c>
      <c r="H136">
        <f>data0!H136*K</f>
        <v>2419.999948167801</v>
      </c>
      <c r="I136">
        <f>data0!I136*K</f>
        <v>759.99996564388277</v>
      </c>
      <c r="J136">
        <f>data0!J136*K</f>
        <v>819.99998760223389</v>
      </c>
      <c r="K136">
        <f>data0!K136*K</f>
        <v>1639.9999752044678</v>
      </c>
      <c r="L136">
        <f>data0!L136*K</f>
        <v>1699.999997162819</v>
      </c>
      <c r="M136">
        <f>data0!M136*K</f>
        <v>2419.999948167801</v>
      </c>
      <c r="N136">
        <f>data0!N136*K</f>
        <v>1219.9999777436258</v>
      </c>
      <c r="O136">
        <f>data0!O136*K</f>
        <v>720.00002912878995</v>
      </c>
      <c r="P136">
        <f>data0!P136*K</f>
        <v>2960.0001457929611</v>
      </c>
      <c r="Q136">
        <f>data0!Q136*K</f>
        <v>700.0000218093395</v>
      </c>
      <c r="R136">
        <f>data0!R136*K</f>
        <v>480.00001941919328</v>
      </c>
      <c r="S136">
        <f>data0!S136*K</f>
        <v>1499.9999239683152</v>
      </c>
      <c r="T136">
        <f>data0!T136*K</f>
        <v>1939.9999287486078</v>
      </c>
      <c r="U136">
        <f>data0!U136*K</f>
        <v>599.99998521208761</v>
      </c>
      <c r="V136">
        <f>data0!V136*K</f>
        <v>0</v>
      </c>
      <c r="W136">
        <f>data0!W136*K</f>
        <v>839.99999492168433</v>
      </c>
      <c r="X136">
        <f>data0!X136*K</f>
        <v>2459.9999628067017</v>
      </c>
      <c r="Y136">
        <f>data0!Y136*K</f>
        <v>1820.0000410795212</v>
      </c>
      <c r="Z136">
        <f>data0!Z136*K</f>
        <v>740.00003644824028</v>
      </c>
      <c r="AA136">
        <f>data0!AA136*K</f>
        <v>1539.9999386072159</v>
      </c>
      <c r="AB136">
        <f>data0!AB136*K</f>
        <v>1420.0000509381296</v>
      </c>
      <c r="AC136">
        <f>data0!AC136*K</f>
        <v>2359.9999262094498</v>
      </c>
      <c r="AD136">
        <f>data0!AD136*K</f>
        <v>1820.0000410795212</v>
      </c>
      <c r="AE136">
        <f>data0!AE136*K</f>
        <v>639.99999985098839</v>
      </c>
      <c r="AF136">
        <f>data0!AF136*K</f>
        <v>619.99999253153806</v>
      </c>
      <c r="AG136">
        <f>data0!AG136*K</f>
        <v>979.99996803402905</v>
      </c>
    </row>
    <row r="137" spans="1:33">
      <c r="A137">
        <f>data0!A137</f>
        <v>975</v>
      </c>
      <c r="B137">
        <f>data0!B137*K</f>
        <v>2900.0001238346099</v>
      </c>
      <c r="C137">
        <f>data0!C137*K</f>
        <v>880.000009560585</v>
      </c>
      <c r="D137">
        <f>data0!D137*K</f>
        <v>2640.0000286817553</v>
      </c>
      <c r="E137">
        <f>data0!E137*K</f>
        <v>1619.9999678850174</v>
      </c>
      <c r="F137">
        <f>data0!F137*K</f>
        <v>2559.9999994039536</v>
      </c>
      <c r="G137">
        <f>data0!G137*K</f>
        <v>1800.0000337600709</v>
      </c>
      <c r="H137">
        <f>data0!H137*K</f>
        <v>3259.9999430894854</v>
      </c>
      <c r="I137">
        <f>data0!I137*K</f>
        <v>1440.0000582575799</v>
      </c>
      <c r="J137">
        <f>data0!J137*K</f>
        <v>1380.0000362992287</v>
      </c>
      <c r="K137">
        <f>data0!K137*K</f>
        <v>1780.0000264406206</v>
      </c>
      <c r="L137">
        <f>data0!L137*K</f>
        <v>2620.0000213623048</v>
      </c>
      <c r="M137">
        <f>data0!M137*K</f>
        <v>2860.0001091957092</v>
      </c>
      <c r="N137">
        <f>data0!N137*K</f>
        <v>1480.0000728964806</v>
      </c>
      <c r="O137">
        <f>data0!O137*K</f>
        <v>920.00002419948578</v>
      </c>
      <c r="P137">
        <f>data0!P137*K</f>
        <v>3460.0000162839892</v>
      </c>
      <c r="Q137">
        <f>data0!Q137*K</f>
        <v>960.00003883838656</v>
      </c>
      <c r="R137">
        <f>data0!R137*K</f>
        <v>759.99996564388277</v>
      </c>
      <c r="S137">
        <f>data0!S137*K</f>
        <v>1679.9999898433687</v>
      </c>
      <c r="T137">
        <f>data0!T137*K</f>
        <v>3440.0000089645387</v>
      </c>
      <c r="U137">
        <f>data0!U137*K</f>
        <v>880.000009560585</v>
      </c>
      <c r="V137">
        <f>data0!V137*K</f>
        <v>0</v>
      </c>
      <c r="W137">
        <f>data0!W137*K</f>
        <v>960.00003883838656</v>
      </c>
      <c r="X137">
        <f>data0!X137*K</f>
        <v>2720.0000579595567</v>
      </c>
      <c r="Y137">
        <f>data0!Y137*K</f>
        <v>1959.9999360680581</v>
      </c>
      <c r="Z137">
        <f>data0!Z137*K</f>
        <v>1059.9999973118306</v>
      </c>
      <c r="AA137">
        <f>data0!AA137*K</f>
        <v>1780.0000264406206</v>
      </c>
      <c r="AB137">
        <f>data0!AB137*K</f>
        <v>2559.9999994039536</v>
      </c>
      <c r="AC137">
        <f>data0!AC137*K</f>
        <v>2419.999948167801</v>
      </c>
      <c r="AD137">
        <f>data0!AD137*K</f>
        <v>2019.9999580264093</v>
      </c>
      <c r="AE137">
        <f>data0!AE137*K</f>
        <v>839.99999492168433</v>
      </c>
      <c r="AF137">
        <f>data0!AF137*K</f>
        <v>839.99999492168433</v>
      </c>
      <c r="AG137">
        <f>data0!AG137*K</f>
        <v>1100.0000119507313</v>
      </c>
    </row>
    <row r="138" spans="1:33">
      <c r="A138">
        <f>data0!A138</f>
        <v>980</v>
      </c>
      <c r="B138">
        <f>data0!B138*K</f>
        <v>2860.0001091957092</v>
      </c>
      <c r="C138">
        <f>data0!C138*K</f>
        <v>1659.9999825239181</v>
      </c>
      <c r="D138">
        <f>data0!D138*K</f>
        <v>4059.9999233722688</v>
      </c>
      <c r="E138">
        <f>data0!E138*K</f>
        <v>1860.0000557184219</v>
      </c>
      <c r="F138">
        <f>data0!F138*K</f>
        <v>4039.9999160528187</v>
      </c>
      <c r="G138">
        <f>data0!G138*K</f>
        <v>1959.9999360680581</v>
      </c>
      <c r="H138">
        <f>data0!H138*K</f>
        <v>3219.9999284505843</v>
      </c>
      <c r="I138">
        <f>data0!I138*K</f>
        <v>2700.0000506401061</v>
      </c>
      <c r="J138">
        <f>data0!J138*K</f>
        <v>2559.9999994039536</v>
      </c>
      <c r="K138">
        <f>data0!K138*K</f>
        <v>2019.9999580264093</v>
      </c>
      <c r="L138">
        <f>data0!L138*K</f>
        <v>3019.9998552560805</v>
      </c>
      <c r="M138">
        <f>data0!M138*K</f>
        <v>2760.0000725984573</v>
      </c>
      <c r="N138">
        <f>data0!N138*K</f>
        <v>1820.0000410795212</v>
      </c>
      <c r="O138">
        <f>data0!O138*K</f>
        <v>1279.9999997019768</v>
      </c>
      <c r="P138">
        <f>data0!P138*K</f>
        <v>3500.0000309228899</v>
      </c>
      <c r="Q138">
        <f>data0!Q138*K</f>
        <v>1499.9999239683152</v>
      </c>
      <c r="R138">
        <f>data0!R138*K</f>
        <v>1300.0000070214271</v>
      </c>
      <c r="S138">
        <f>data0!S138*K</f>
        <v>1979.9999433875084</v>
      </c>
      <c r="T138">
        <f>data0!T138*K</f>
        <v>4520.0000917196276</v>
      </c>
      <c r="U138">
        <f>data0!U138*K</f>
        <v>1480.0000728964806</v>
      </c>
      <c r="V138">
        <f>data0!V138*K</f>
        <v>0</v>
      </c>
      <c r="W138">
        <f>data0!W138*K</f>
        <v>1219.9999777436258</v>
      </c>
      <c r="X138">
        <f>data0!X138*K</f>
        <v>2700.0000506401061</v>
      </c>
      <c r="Y138">
        <f>data0!Y138*K</f>
        <v>2180.0000165820124</v>
      </c>
      <c r="Z138">
        <f>data0!Z138*K</f>
        <v>1720.0000044822693</v>
      </c>
      <c r="AA138">
        <f>data0!AA138*K</f>
        <v>2099.9999873042107</v>
      </c>
      <c r="AB138">
        <f>data0!AB138*K</f>
        <v>4139.9999526500706</v>
      </c>
      <c r="AC138">
        <f>data0!AC138*K</f>
        <v>2439.9999554872516</v>
      </c>
      <c r="AD138">
        <f>data0!AD138*K</f>
        <v>2300.0000604987144</v>
      </c>
      <c r="AE138">
        <f>data0!AE138*K</f>
        <v>1179.9999631047249</v>
      </c>
      <c r="AF138">
        <f>data0!AF138*K</f>
        <v>1239.9999850630761</v>
      </c>
      <c r="AG138">
        <f>data0!AG138*K</f>
        <v>1380.0000362992287</v>
      </c>
    </row>
    <row r="139" spans="1:33">
      <c r="A139">
        <f>data0!A139</f>
        <v>985</v>
      </c>
      <c r="B139">
        <f>data0!B139*K</f>
        <v>2800.000087237358</v>
      </c>
      <c r="C139">
        <f>data0!C139*K</f>
        <v>3159.9999064922335</v>
      </c>
      <c r="D139">
        <f>data0!D139*K</f>
        <v>4079.9999306917193</v>
      </c>
      <c r="E139">
        <f>data0!E139*K</f>
        <v>2079.9999799847606</v>
      </c>
      <c r="F139">
        <f>data0!F139*K</f>
        <v>4300.0000112056732</v>
      </c>
      <c r="G139">
        <f>data0!G139*K</f>
        <v>2119.9999946236612</v>
      </c>
      <c r="H139">
        <f>data0!H139*K</f>
        <v>2960.0001457929611</v>
      </c>
      <c r="I139">
        <f>data0!I139*K</f>
        <v>3879.9998574972155</v>
      </c>
      <c r="J139">
        <f>data0!J139*K</f>
        <v>4199.9999746084213</v>
      </c>
      <c r="K139">
        <f>data0!K139*K</f>
        <v>2260.0000458598138</v>
      </c>
      <c r="L139">
        <f>data0!L139*K</f>
        <v>2880.0001165151598</v>
      </c>
      <c r="M139">
        <f>data0!M139*K</f>
        <v>2640.0000286817553</v>
      </c>
      <c r="N139">
        <f>data0!N139*K</f>
        <v>2140.0000019431113</v>
      </c>
      <c r="O139">
        <f>data0!O139*K</f>
        <v>1939.9999287486078</v>
      </c>
      <c r="P139">
        <f>data0!P139*K</f>
        <v>3440.0000089645387</v>
      </c>
      <c r="Q139">
        <f>data0!Q139*K</f>
        <v>2600.0000140428542</v>
      </c>
      <c r="R139">
        <f>data0!R139*K</f>
        <v>2419.999948167801</v>
      </c>
      <c r="S139">
        <f>data0!S139*K</f>
        <v>2280.0000531792643</v>
      </c>
      <c r="T139">
        <f>data0!T139*K</f>
        <v>4059.9999233722688</v>
      </c>
      <c r="U139">
        <f>data0!U139*K</f>
        <v>2720.0000579595567</v>
      </c>
      <c r="V139">
        <f>data0!V139*K</f>
        <v>0</v>
      </c>
      <c r="W139">
        <f>data0!W139*K</f>
        <v>1720.0000044822693</v>
      </c>
      <c r="X139">
        <f>data0!X139*K</f>
        <v>2720.0000579595567</v>
      </c>
      <c r="Y139">
        <f>data0!Y139*K</f>
        <v>2399.9999408483504</v>
      </c>
      <c r="Z139">
        <f>data0!Z139*K</f>
        <v>3039.9998625755311</v>
      </c>
      <c r="AA139">
        <f>data0!AA139*K</f>
        <v>2419.999948167801</v>
      </c>
      <c r="AB139">
        <f>data0!AB139*K</f>
        <v>4739.9998597383501</v>
      </c>
      <c r="AC139">
        <f>data0!AC139*K</f>
        <v>2559.9999994039536</v>
      </c>
      <c r="AD139">
        <f>data0!AD139*K</f>
        <v>2580.0000067234041</v>
      </c>
      <c r="AE139">
        <f>data0!AE139*K</f>
        <v>1920.0000776767731</v>
      </c>
      <c r="AF139">
        <f>data0!AF139*K</f>
        <v>2019.9999580264093</v>
      </c>
      <c r="AG139">
        <f>data0!AG139*K</f>
        <v>1939.9999287486078</v>
      </c>
    </row>
    <row r="140" spans="1:33">
      <c r="A140">
        <f>data0!A140</f>
        <v>990</v>
      </c>
      <c r="B140">
        <f>data0!B140*K</f>
        <v>2720.0000579595567</v>
      </c>
      <c r="C140">
        <f>data0!C140*K</f>
        <v>4799.9998816967009</v>
      </c>
      <c r="D140">
        <f>data0!D140*K</f>
        <v>3239.9999357700349</v>
      </c>
      <c r="E140">
        <f>data0!E140*K</f>
        <v>2280.0000531792643</v>
      </c>
      <c r="F140">
        <f>data0!F140*K</f>
        <v>3399.999994325638</v>
      </c>
      <c r="G140">
        <f>data0!G140*K</f>
        <v>2160.0000092625619</v>
      </c>
      <c r="H140">
        <f>data0!H140*K</f>
        <v>2740.0000652790072</v>
      </c>
      <c r="I140">
        <f>data0!I140*K</f>
        <v>3840.0001553535462</v>
      </c>
      <c r="J140">
        <f>data0!J140*K</f>
        <v>4759.9998670578007</v>
      </c>
      <c r="K140">
        <f>data0!K140*K</f>
        <v>2419.999948167801</v>
      </c>
      <c r="L140">
        <f>data0!L140*K</f>
        <v>2580.0000067234041</v>
      </c>
      <c r="M140">
        <f>data0!M140*K</f>
        <v>2479.9999701261522</v>
      </c>
      <c r="N140">
        <f>data0!N140*K</f>
        <v>2479.9999701261522</v>
      </c>
      <c r="O140">
        <f>data0!O140*K</f>
        <v>3099.9998845338823</v>
      </c>
      <c r="P140">
        <f>data0!P140*K</f>
        <v>3339.9999723672868</v>
      </c>
      <c r="Q140">
        <f>data0!Q140*K</f>
        <v>4199.9999746084213</v>
      </c>
      <c r="R140">
        <f>data0!R140*K</f>
        <v>4059.9999233722688</v>
      </c>
      <c r="S140">
        <f>data0!S140*K</f>
        <v>2519.9999847650529</v>
      </c>
      <c r="T140">
        <f>data0!T140*K</f>
        <v>3199.9999211311342</v>
      </c>
      <c r="U140">
        <f>data0!U140*K</f>
        <v>4280.0000038862227</v>
      </c>
      <c r="V140">
        <f>data0!V140*K</f>
        <v>0</v>
      </c>
      <c r="W140">
        <f>data0!W140*K</f>
        <v>2640.0000286817553</v>
      </c>
      <c r="X140">
        <f>data0!X140*K</f>
        <v>2680.000043320656</v>
      </c>
      <c r="Y140">
        <f>data0!Y140*K</f>
        <v>2479.9999701261522</v>
      </c>
      <c r="Z140">
        <f>data0!Z140*K</f>
        <v>4600.0001209974289</v>
      </c>
      <c r="AA140">
        <f>data0!AA140*K</f>
        <v>2780.0000799179079</v>
      </c>
      <c r="AB140">
        <f>data0!AB140*K</f>
        <v>3899.9998648166656</v>
      </c>
      <c r="AC140">
        <f>data0!AC140*K</f>
        <v>2499.9999774456023</v>
      </c>
      <c r="AD140">
        <f>data0!AD140*K</f>
        <v>2920.0001311540605</v>
      </c>
      <c r="AE140">
        <f>data0!AE140*K</f>
        <v>3239.9999357700349</v>
      </c>
      <c r="AF140">
        <f>data0!AF140*K</f>
        <v>3399.999994325638</v>
      </c>
      <c r="AG140">
        <f>data0!AG140*K</f>
        <v>3059.9998698949817</v>
      </c>
    </row>
    <row r="141" spans="1:33">
      <c r="A141">
        <f>data0!A141</f>
        <v>995</v>
      </c>
      <c r="B141">
        <f>data0!B141*K</f>
        <v>2439.9999554872516</v>
      </c>
      <c r="C141">
        <f>data0!C141*K</f>
        <v>4600.0001209974289</v>
      </c>
      <c r="D141">
        <f>data0!D141*K</f>
        <v>2539.9999920845034</v>
      </c>
      <c r="E141">
        <f>data0!E141*K</f>
        <v>2559.9999994039536</v>
      </c>
      <c r="F141">
        <f>data0!F141*K</f>
        <v>2539.9999920845034</v>
      </c>
      <c r="G141">
        <f>data0!G141*K</f>
        <v>2180.0000165820124</v>
      </c>
      <c r="H141">
        <f>data0!H141*K</f>
        <v>2359.9999262094498</v>
      </c>
      <c r="I141">
        <f>data0!I141*K</f>
        <v>2920.0001311540605</v>
      </c>
      <c r="J141">
        <f>data0!J141*K</f>
        <v>3700.0001041173937</v>
      </c>
      <c r="K141">
        <f>data0!K141*K</f>
        <v>2640.0000286817553</v>
      </c>
      <c r="L141">
        <f>data0!L141*K</f>
        <v>2260.0000458598138</v>
      </c>
      <c r="M141">
        <f>data0!M141*K</f>
        <v>2160.0000092625619</v>
      </c>
      <c r="N141">
        <f>data0!N141*K</f>
        <v>2920.0001311540605</v>
      </c>
      <c r="O141">
        <f>data0!O141*K</f>
        <v>4280.0000038862227</v>
      </c>
      <c r="P141">
        <f>data0!P141*K</f>
        <v>3039.9998625755311</v>
      </c>
      <c r="Q141">
        <f>data0!Q141*K</f>
        <v>4899.9999182939528</v>
      </c>
      <c r="R141">
        <f>data0!R141*K</f>
        <v>4680.0001502752302</v>
      </c>
      <c r="S141">
        <f>data0!S141*K</f>
        <v>2840.0001018762591</v>
      </c>
      <c r="T141">
        <f>data0!T141*K</f>
        <v>2539.9999920845034</v>
      </c>
      <c r="U141">
        <f>data0!U141*K</f>
        <v>4580.0001136779783</v>
      </c>
      <c r="V141">
        <f>data0!V141*K</f>
        <v>0</v>
      </c>
      <c r="W141">
        <f>data0!W141*K</f>
        <v>3859.999850177765</v>
      </c>
      <c r="X141">
        <f>data0!X141*K</f>
        <v>2439.9999554872516</v>
      </c>
      <c r="Y141">
        <f>data0!Y141*K</f>
        <v>2620.0000213623048</v>
      </c>
      <c r="Z141">
        <f>data0!Z141*K</f>
        <v>4640.00013563633</v>
      </c>
      <c r="AA141">
        <f>data0!AA141*K</f>
        <v>3239.9999357700349</v>
      </c>
      <c r="AB141">
        <f>data0!AB141*K</f>
        <v>2880.0001165151598</v>
      </c>
      <c r="AC141">
        <f>data0!AC141*K</f>
        <v>2320.000067818165</v>
      </c>
      <c r="AD141">
        <f>data0!AD141*K</f>
        <v>3359.9999796867373</v>
      </c>
      <c r="AE141">
        <f>data0!AE141*K</f>
        <v>4560.0001063585287</v>
      </c>
      <c r="AF141">
        <f>data0!AF141*K</f>
        <v>4500.000084400177</v>
      </c>
      <c r="AG141">
        <f>data0!AG141*K</f>
        <v>4500.000084400177</v>
      </c>
    </row>
    <row r="142" spans="1:33">
      <c r="A142">
        <f>data0!A142</f>
        <v>1000</v>
      </c>
      <c r="B142">
        <f>data0!B142*K</f>
        <v>2220.0000312209131</v>
      </c>
      <c r="C142">
        <f>data0!C142*K</f>
        <v>3039.9998625755311</v>
      </c>
      <c r="D142">
        <f>data0!D142*K</f>
        <v>1979.9999433875084</v>
      </c>
      <c r="E142">
        <f>data0!E142*K</f>
        <v>2980.0001531124117</v>
      </c>
      <c r="F142">
        <f>data0!F142*K</f>
        <v>1979.9999433875084</v>
      </c>
      <c r="G142">
        <f>data0!G142*K</f>
        <v>2340.0000751376151</v>
      </c>
      <c r="H142">
        <f>data0!H142*K</f>
        <v>2019.9999580264093</v>
      </c>
      <c r="I142">
        <f>data0!I142*K</f>
        <v>2119.9999946236612</v>
      </c>
      <c r="J142">
        <f>data0!J142*K</f>
        <v>2539.9999920845034</v>
      </c>
      <c r="K142">
        <f>data0!K142*K</f>
        <v>2960.0001457929611</v>
      </c>
      <c r="L142">
        <f>data0!L142*K</f>
        <v>1959.9999360680581</v>
      </c>
      <c r="M142">
        <f>data0!M142*K</f>
        <v>1959.9999360680581</v>
      </c>
      <c r="N142">
        <f>data0!N142*K</f>
        <v>3279.9999504089355</v>
      </c>
      <c r="O142">
        <f>data0!O142*K</f>
        <v>4099.9999380111694</v>
      </c>
      <c r="P142">
        <f>data0!P142*K</f>
        <v>2800.000087237358</v>
      </c>
      <c r="Q142">
        <f>data0!Q142*K</f>
        <v>3760.0001260757449</v>
      </c>
      <c r="R142">
        <f>data0!R142*K</f>
        <v>3560.0000528812411</v>
      </c>
      <c r="S142">
        <f>data0!S142*K</f>
        <v>3219.9999284505843</v>
      </c>
      <c r="T142">
        <f>data0!T142*K</f>
        <v>2019.9999580264093</v>
      </c>
      <c r="U142">
        <f>data0!U142*K</f>
        <v>3239.9999357700349</v>
      </c>
      <c r="V142">
        <f>data0!V142*K</f>
        <v>0</v>
      </c>
      <c r="W142">
        <f>data0!W142*K</f>
        <v>4400.0000478029251</v>
      </c>
      <c r="X142">
        <f>data0!X142*K</f>
        <v>2320.000067818165</v>
      </c>
      <c r="Y142">
        <f>data0!Y142*K</f>
        <v>2880.0001165151598</v>
      </c>
      <c r="Z142">
        <f>data0!Z142*K</f>
        <v>3199.9999211311342</v>
      </c>
      <c r="AA142">
        <f>data0!AA142*K</f>
        <v>3520.00003824234</v>
      </c>
      <c r="AB142">
        <f>data0!AB142*K</f>
        <v>2220.0000312209131</v>
      </c>
      <c r="AC142">
        <f>data0!AC142*K</f>
        <v>2320.000067818165</v>
      </c>
      <c r="AD142">
        <f>data0!AD142*K</f>
        <v>3640.0000821590424</v>
      </c>
      <c r="AE142">
        <f>data0!AE142*K</f>
        <v>4280.0000038862227</v>
      </c>
      <c r="AF142">
        <f>data0!AF142*K</f>
        <v>3919.9998721361162</v>
      </c>
      <c r="AG142">
        <f>data0!AG142*K</f>
        <v>4779.9998743772512</v>
      </c>
    </row>
    <row r="143" spans="1:33">
      <c r="A143">
        <f>data0!A143</f>
        <v>1005</v>
      </c>
      <c r="B143">
        <f>data0!B143*K</f>
        <v>2240.0000385403632</v>
      </c>
      <c r="C143">
        <f>data0!C143*K</f>
        <v>1920.0000776767731</v>
      </c>
      <c r="D143">
        <f>data0!D143*K</f>
        <v>1579.9999532461168</v>
      </c>
      <c r="E143">
        <f>data0!E143*K</f>
        <v>3039.9998625755311</v>
      </c>
      <c r="F143">
        <f>data0!F143*K</f>
        <v>1619.9999678850174</v>
      </c>
      <c r="G143">
        <f>data0!G143*K</f>
        <v>2640.0000286817553</v>
      </c>
      <c r="H143">
        <f>data0!H143*K</f>
        <v>1959.9999360680581</v>
      </c>
      <c r="I143">
        <f>data0!I143*K</f>
        <v>1659.9999825239181</v>
      </c>
      <c r="J143">
        <f>data0!J143*K</f>
        <v>1860.0000557184219</v>
      </c>
      <c r="K143">
        <f>data0!K143*K</f>
        <v>3019.9998552560805</v>
      </c>
      <c r="L143">
        <f>data0!L143*K</f>
        <v>1780.0000264406206</v>
      </c>
      <c r="M143">
        <f>data0!M143*K</f>
        <v>2059.99997266531</v>
      </c>
      <c r="N143">
        <f>data0!N143*K</f>
        <v>3039.9998625755311</v>
      </c>
      <c r="O143">
        <f>data0!O143*K</f>
        <v>2740.0000652790072</v>
      </c>
      <c r="P143">
        <f>data0!P143*K</f>
        <v>2800.000087237358</v>
      </c>
      <c r="Q143">
        <f>data0!Q143*K</f>
        <v>2419.999948167801</v>
      </c>
      <c r="R143">
        <f>data0!R143*K</f>
        <v>2300.0000604987144</v>
      </c>
      <c r="S143">
        <f>data0!S143*K</f>
        <v>3179.9999138116837</v>
      </c>
      <c r="T143">
        <f>data0!T143*K</f>
        <v>1720.0000044822693</v>
      </c>
      <c r="U143">
        <f>data0!U143*K</f>
        <v>1999.9999507069588</v>
      </c>
      <c r="V143">
        <f>data0!V143*K</f>
        <v>0</v>
      </c>
      <c r="W143">
        <f>data0!W143*K</f>
        <v>3319.9999650478362</v>
      </c>
      <c r="X143">
        <f>data0!X143*K</f>
        <v>2479.9999701261522</v>
      </c>
      <c r="Y143">
        <f>data0!Y143*K</f>
        <v>3039.9998625755311</v>
      </c>
      <c r="Z143">
        <f>data0!Z143*K</f>
        <v>2059.99997266531</v>
      </c>
      <c r="AA143">
        <f>data0!AA143*K</f>
        <v>3079.9998772144318</v>
      </c>
      <c r="AB143">
        <f>data0!AB143*K</f>
        <v>1800.0000337600709</v>
      </c>
      <c r="AC143">
        <f>data0!AC143*K</f>
        <v>2600.0000140428542</v>
      </c>
      <c r="AD143">
        <f>data0!AD143*K</f>
        <v>3179.9999138116837</v>
      </c>
      <c r="AE143">
        <f>data0!AE143*K</f>
        <v>2780.0000799179079</v>
      </c>
      <c r="AF143">
        <f>data0!AF143*K</f>
        <v>2459.9999628067017</v>
      </c>
      <c r="AG143">
        <f>data0!AG143*K</f>
        <v>3500.0000309228899</v>
      </c>
    </row>
    <row r="144" spans="1:33">
      <c r="A144">
        <f>data0!A144</f>
        <v>1010</v>
      </c>
      <c r="B144">
        <f>data0!B144*K</f>
        <v>2499.9999774456023</v>
      </c>
      <c r="C144">
        <f>data0!C144*K</f>
        <v>1400.000043618679</v>
      </c>
      <c r="D144">
        <f>data0!D144*K</f>
        <v>1480.0000728964806</v>
      </c>
      <c r="E144">
        <f>data0!E144*K</f>
        <v>2379.9999335289003</v>
      </c>
      <c r="F144">
        <f>data0!F144*K</f>
        <v>1480.0000728964806</v>
      </c>
      <c r="G144">
        <f>data0!G144*K</f>
        <v>2600.0000140428542</v>
      </c>
      <c r="H144">
        <f>data0!H144*K</f>
        <v>2180.0000165820124</v>
      </c>
      <c r="I144">
        <f>data0!I144*K</f>
        <v>1380.0000362992287</v>
      </c>
      <c r="J144">
        <f>data0!J144*K</f>
        <v>1460.0000655770302</v>
      </c>
      <c r="K144">
        <f>data0!K144*K</f>
        <v>2439.9999554872516</v>
      </c>
      <c r="L144">
        <f>data0!L144*K</f>
        <v>1840.0000483989716</v>
      </c>
      <c r="M144">
        <f>data0!M144*K</f>
        <v>2359.9999262094498</v>
      </c>
      <c r="N144">
        <f>data0!N144*K</f>
        <v>2160.0000092625619</v>
      </c>
      <c r="O144">
        <f>data0!O144*K</f>
        <v>1720.0000044822693</v>
      </c>
      <c r="P144">
        <f>data0!P144*K</f>
        <v>3019.9998552560805</v>
      </c>
      <c r="Q144">
        <f>data0!Q144*K</f>
        <v>1699.999997162819</v>
      </c>
      <c r="R144">
        <f>data0!R144*K</f>
        <v>1619.9999678850174</v>
      </c>
      <c r="S144">
        <f>data0!S144*K</f>
        <v>2439.9999554872516</v>
      </c>
      <c r="T144">
        <f>data0!T144*K</f>
        <v>1679.9999898433687</v>
      </c>
      <c r="U144">
        <f>data0!U144*K</f>
        <v>1440.0000582575799</v>
      </c>
      <c r="V144">
        <f>data0!V144*K</f>
        <v>0</v>
      </c>
      <c r="W144">
        <f>data0!W144*K</f>
        <v>2019.9999580264093</v>
      </c>
      <c r="X144">
        <f>data0!X144*K</f>
        <v>2760.0000725984573</v>
      </c>
      <c r="Y144">
        <f>data0!Y144*K</f>
        <v>2640.0000286817553</v>
      </c>
      <c r="Z144">
        <f>data0!Z144*K</f>
        <v>1519.9999312877655</v>
      </c>
      <c r="AA144">
        <f>data0!AA144*K</f>
        <v>2140.0000019431113</v>
      </c>
      <c r="AB144">
        <f>data0!AB144*K</f>
        <v>1579.9999532461168</v>
      </c>
      <c r="AC144">
        <f>data0!AC144*K</f>
        <v>2840.0001018762591</v>
      </c>
      <c r="AD144">
        <f>data0!AD144*K</f>
        <v>2200.0000239014626</v>
      </c>
      <c r="AE144">
        <f>data0!AE144*K</f>
        <v>1740.0000118017197</v>
      </c>
      <c r="AF144">
        <f>data0!AF144*K</f>
        <v>1599.9999605655671</v>
      </c>
      <c r="AG144">
        <f>data0!AG144*K</f>
        <v>2280.0000531792643</v>
      </c>
    </row>
    <row r="145" spans="1:33">
      <c r="A145">
        <f>data0!A145</f>
        <v>1015</v>
      </c>
      <c r="B145">
        <f>data0!B145*K</f>
        <v>2600.0000140428542</v>
      </c>
      <c r="C145">
        <f>data0!C145*K</f>
        <v>1140.0000265896322</v>
      </c>
      <c r="D145">
        <f>data0!D145*K</f>
        <v>1639.9999752044678</v>
      </c>
      <c r="E145">
        <f>data0!E145*K</f>
        <v>1539.9999386072159</v>
      </c>
      <c r="F145">
        <f>data0!F145*K</f>
        <v>1579.9999532461168</v>
      </c>
      <c r="G145">
        <f>data0!G145*K</f>
        <v>1959.9999360680581</v>
      </c>
      <c r="H145">
        <f>data0!H145*K</f>
        <v>2479.9999701261522</v>
      </c>
      <c r="I145">
        <f>data0!I145*K</f>
        <v>1279.9999997019768</v>
      </c>
      <c r="J145">
        <f>data0!J145*K</f>
        <v>1279.9999997019768</v>
      </c>
      <c r="K145">
        <f>data0!K145*K</f>
        <v>1619.9999678850174</v>
      </c>
      <c r="L145">
        <f>data0!L145*K</f>
        <v>2039.9999653458597</v>
      </c>
      <c r="M145">
        <f>data0!M145*K</f>
        <v>2439.9999554872516</v>
      </c>
      <c r="N145">
        <f>data0!N145*K</f>
        <v>1360.0000289797783</v>
      </c>
      <c r="O145">
        <f>data0!O145*K</f>
        <v>1259.9999923825264</v>
      </c>
      <c r="P145">
        <f>data0!P145*K</f>
        <v>3099.9998845338823</v>
      </c>
      <c r="Q145">
        <f>data0!Q145*K</f>
        <v>1340.000021660328</v>
      </c>
      <c r="R145">
        <f>data0!R145*K</f>
        <v>1259.9999923825264</v>
      </c>
      <c r="S145">
        <f>data0!S145*K</f>
        <v>1579.9999532461168</v>
      </c>
      <c r="T145">
        <f>data0!T145*K</f>
        <v>1920.0000776767731</v>
      </c>
      <c r="U145">
        <f>data0!U145*K</f>
        <v>1160.0000339090825</v>
      </c>
      <c r="V145">
        <f>data0!V145*K</f>
        <v>0</v>
      </c>
      <c r="W145">
        <f>data0!W145*K</f>
        <v>1380.0000362992287</v>
      </c>
      <c r="X145">
        <f>data0!X145*K</f>
        <v>2620.0000213623048</v>
      </c>
      <c r="Y145">
        <f>data0!Y145*K</f>
        <v>1840.0000483989716</v>
      </c>
      <c r="Z145">
        <f>data0!Z145*K</f>
        <v>1239.9999850630761</v>
      </c>
      <c r="AA145">
        <f>data0!AA145*K</f>
        <v>1380.0000362992287</v>
      </c>
      <c r="AB145">
        <f>data0!AB145*K</f>
        <v>1619.9999678850174</v>
      </c>
      <c r="AC145">
        <f>data0!AC145*K</f>
        <v>2459.9999628067017</v>
      </c>
      <c r="AD145">
        <f>data0!AD145*K</f>
        <v>1460.0000655770302</v>
      </c>
      <c r="AE145">
        <f>data0!AE145*K</f>
        <v>1300.0000070214271</v>
      </c>
      <c r="AF145">
        <f>data0!AF145*K</f>
        <v>1239.9999850630761</v>
      </c>
      <c r="AG145">
        <f>data0!AG145*K</f>
        <v>1679.9999898433687</v>
      </c>
    </row>
    <row r="146" spans="1:33">
      <c r="A146">
        <f>data0!A146</f>
        <v>1020</v>
      </c>
      <c r="B146">
        <f>data0!B146*K</f>
        <v>2160.0000092625619</v>
      </c>
      <c r="C146">
        <f>data0!C146*K</f>
        <v>1039.9999899923803</v>
      </c>
      <c r="D146">
        <f>data0!D146*K</f>
        <v>1999.9999507069588</v>
      </c>
      <c r="E146">
        <f>data0!E146*K</f>
        <v>1059.9999973118306</v>
      </c>
      <c r="F146">
        <f>data0!F146*K</f>
        <v>1880.0000630378725</v>
      </c>
      <c r="G146">
        <f>data0!G146*K</f>
        <v>1259.9999923825264</v>
      </c>
      <c r="H146">
        <f>data0!H146*K</f>
        <v>2280.0000531792643</v>
      </c>
      <c r="I146">
        <f>data0!I146*K</f>
        <v>1400.000043618679</v>
      </c>
      <c r="J146">
        <f>data0!J146*K</f>
        <v>1300.0000070214271</v>
      </c>
      <c r="K146">
        <f>data0!K146*K</f>
        <v>1100.0000119507313</v>
      </c>
      <c r="L146">
        <f>data0!L146*K</f>
        <v>2059.99997266531</v>
      </c>
      <c r="M146">
        <f>data0!M146*K</f>
        <v>1939.9999287486078</v>
      </c>
      <c r="N146">
        <f>data0!N146*K</f>
        <v>999.99997535347939</v>
      </c>
      <c r="O146">
        <f>data0!O146*K</f>
        <v>1059.9999973118306</v>
      </c>
      <c r="P146">
        <f>data0!P146*K</f>
        <v>2660.0000360012054</v>
      </c>
      <c r="Q146">
        <f>data0!Q146*K</f>
        <v>1140.0000265896322</v>
      </c>
      <c r="R146">
        <f>data0!R146*K</f>
        <v>1100.0000119507313</v>
      </c>
      <c r="S146">
        <f>data0!S146*K</f>
        <v>1120.0000192701816</v>
      </c>
      <c r="T146">
        <f>data0!T146*K</f>
        <v>2260.0000458598138</v>
      </c>
      <c r="U146">
        <f>data0!U146*K</f>
        <v>1019.9999826729298</v>
      </c>
      <c r="V146">
        <f>data0!V146*K</f>
        <v>0</v>
      </c>
      <c r="W146">
        <f>data0!W146*K</f>
        <v>1100.0000119507313</v>
      </c>
      <c r="X146">
        <f>data0!X146*K</f>
        <v>1979.9999433875084</v>
      </c>
      <c r="Y146">
        <f>data0!Y146*K</f>
        <v>1239.9999850630761</v>
      </c>
      <c r="Z146">
        <f>data0!Z146*K</f>
        <v>1120.0000192701816</v>
      </c>
      <c r="AA146">
        <f>data0!AA146*K</f>
        <v>1080.0000046312809</v>
      </c>
      <c r="AB146">
        <f>data0!AB146*K</f>
        <v>1880.0000630378725</v>
      </c>
      <c r="AC146">
        <f>data0!AC146*K</f>
        <v>1659.9999825239181</v>
      </c>
      <c r="AD146">
        <f>data0!AD146*K</f>
        <v>1160.0000339090825</v>
      </c>
      <c r="AE146">
        <f>data0!AE146*K</f>
        <v>1059.9999973118306</v>
      </c>
      <c r="AF146">
        <f>data0!AF146*K</f>
        <v>1059.9999973118306</v>
      </c>
      <c r="AG146">
        <f>data0!AG146*K</f>
        <v>1360.0000289797783</v>
      </c>
    </row>
    <row r="147" spans="1:33">
      <c r="A147">
        <f>data0!A147</f>
        <v>1025</v>
      </c>
      <c r="B147">
        <f>data0!B147*K</f>
        <v>1499.9999239683152</v>
      </c>
      <c r="C147">
        <f>data0!C147*K</f>
        <v>1140.0000265896322</v>
      </c>
      <c r="D147">
        <f>data0!D147*K</f>
        <v>2079.9999799847606</v>
      </c>
      <c r="E147">
        <f>data0!E147*K</f>
        <v>920.00002419948578</v>
      </c>
      <c r="F147">
        <f>data0!F147*K</f>
        <v>2059.99997266531</v>
      </c>
      <c r="G147">
        <f>data0!G147*K</f>
        <v>920.00002419948578</v>
      </c>
      <c r="H147">
        <f>data0!H147*K</f>
        <v>1619.9999678850174</v>
      </c>
      <c r="I147">
        <f>data0!I147*K</f>
        <v>1639.9999752044678</v>
      </c>
      <c r="J147">
        <f>data0!J147*K</f>
        <v>1519.9999312877655</v>
      </c>
      <c r="K147">
        <f>data0!K147*K</f>
        <v>940.00003151893623</v>
      </c>
      <c r="L147">
        <f>data0!L147*K</f>
        <v>1639.9999752044678</v>
      </c>
      <c r="M147">
        <f>data0!M147*K</f>
        <v>1300.0000070214271</v>
      </c>
      <c r="N147">
        <f>data0!N147*K</f>
        <v>940.00003151893623</v>
      </c>
      <c r="O147">
        <f>data0!O147*K</f>
        <v>979.99996803402905</v>
      </c>
      <c r="P147">
        <f>data0!P147*K</f>
        <v>1959.9999360680581</v>
      </c>
      <c r="Q147">
        <f>data0!Q147*K</f>
        <v>1140.0000265896322</v>
      </c>
      <c r="R147">
        <f>data0!R147*K</f>
        <v>1100.0000119507313</v>
      </c>
      <c r="S147">
        <f>data0!S147*K</f>
        <v>999.99997535347939</v>
      </c>
      <c r="T147">
        <f>data0!T147*K</f>
        <v>2180.0000165820124</v>
      </c>
      <c r="U147">
        <f>data0!U147*K</f>
        <v>1059.9999973118306</v>
      </c>
      <c r="V147">
        <f>data0!V147*K</f>
        <v>0</v>
      </c>
      <c r="W147">
        <f>data0!W147*K</f>
        <v>960.00003883838656</v>
      </c>
      <c r="X147">
        <f>data0!X147*K</f>
        <v>1320.0000143408777</v>
      </c>
      <c r="Y147">
        <f>data0!Y147*K</f>
        <v>1019.9999826729298</v>
      </c>
      <c r="Z147">
        <f>data0!Z147*K</f>
        <v>1179.9999631047249</v>
      </c>
      <c r="AA147">
        <f>data0!AA147*K</f>
        <v>1019.9999826729298</v>
      </c>
      <c r="AB147">
        <f>data0!AB147*K</f>
        <v>2079.9999799847606</v>
      </c>
      <c r="AC147">
        <f>data0!AC147*K</f>
        <v>1120.0000192701816</v>
      </c>
      <c r="AD147">
        <f>data0!AD147*K</f>
        <v>1100.0000119507313</v>
      </c>
      <c r="AE147">
        <f>data0!AE147*K</f>
        <v>979.99996803402905</v>
      </c>
      <c r="AF147">
        <f>data0!AF147*K</f>
        <v>999.99997535347939</v>
      </c>
      <c r="AG147">
        <f>data0!AG147*K</f>
        <v>1199.9999704241752</v>
      </c>
    </row>
    <row r="148" spans="1:33">
      <c r="A148">
        <f>data0!A148</f>
        <v>1030</v>
      </c>
      <c r="B148">
        <f>data0!B148*K</f>
        <v>1140.0000265896322</v>
      </c>
      <c r="C148">
        <f>data0!C148*K</f>
        <v>1440.0000582575799</v>
      </c>
      <c r="D148">
        <f>data0!D148*K</f>
        <v>1599.9999605655671</v>
      </c>
      <c r="E148">
        <f>data0!E148*K</f>
        <v>900.00001688003545</v>
      </c>
      <c r="F148">
        <f>data0!F148*K</f>
        <v>1720.0000044822693</v>
      </c>
      <c r="G148">
        <f>data0!G148*K</f>
        <v>839.99999492168433</v>
      </c>
      <c r="H148">
        <f>data0!H148*K</f>
        <v>1120.0000192701816</v>
      </c>
      <c r="I148">
        <f>data0!I148*K</f>
        <v>1679.9999898433687</v>
      </c>
      <c r="J148">
        <f>data0!J148*K</f>
        <v>1780.0000264406206</v>
      </c>
      <c r="K148">
        <f>data0!K148*K</f>
        <v>920.00002419948578</v>
      </c>
      <c r="L148">
        <f>data0!L148*K</f>
        <v>1140.0000265896322</v>
      </c>
      <c r="M148">
        <f>data0!M148*K</f>
        <v>979.99996803402905</v>
      </c>
      <c r="N148">
        <f>data0!N148*K</f>
        <v>940.00003151893623</v>
      </c>
      <c r="O148">
        <f>data0!O148*K</f>
        <v>1039.9999899923803</v>
      </c>
      <c r="P148">
        <f>data0!P148*K</f>
        <v>1539.9999386072159</v>
      </c>
      <c r="Q148">
        <f>data0!Q148*K</f>
        <v>1320.0000143408777</v>
      </c>
      <c r="R148">
        <f>data0!R148*K</f>
        <v>1300.0000070214271</v>
      </c>
      <c r="S148">
        <f>data0!S148*K</f>
        <v>979.99996803402905</v>
      </c>
      <c r="T148">
        <f>data0!T148*K</f>
        <v>1599.9999605655671</v>
      </c>
      <c r="U148">
        <f>data0!U148*K</f>
        <v>1279.9999997019768</v>
      </c>
      <c r="V148">
        <f>data0!V148*K</f>
        <v>0</v>
      </c>
      <c r="W148">
        <f>data0!W148*K</f>
        <v>960.00003883838656</v>
      </c>
      <c r="X148">
        <f>data0!X148*K</f>
        <v>1039.9999899923803</v>
      </c>
      <c r="Y148">
        <f>data0!Y148*K</f>
        <v>979.99996803402905</v>
      </c>
      <c r="Z148">
        <f>data0!Z148*K</f>
        <v>1420.0000509381296</v>
      </c>
      <c r="AA148">
        <f>data0!AA148*K</f>
        <v>1039.9999899923803</v>
      </c>
      <c r="AB148">
        <f>data0!AB148*K</f>
        <v>1860.0000557184219</v>
      </c>
      <c r="AC148">
        <f>data0!AC148*K</f>
        <v>940.00003151893623</v>
      </c>
      <c r="AD148">
        <f>data0!AD148*K</f>
        <v>1120.0000192701816</v>
      </c>
      <c r="AE148">
        <f>data0!AE148*K</f>
        <v>1039.9999899923803</v>
      </c>
      <c r="AF148">
        <f>data0!AF148*K</f>
        <v>1100.0000119507313</v>
      </c>
      <c r="AG148">
        <f>data0!AG148*K</f>
        <v>1219.9999777436258</v>
      </c>
    </row>
    <row r="149" spans="1:33">
      <c r="A149">
        <f>data0!A149</f>
        <v>1035</v>
      </c>
      <c r="B149">
        <f>data0!B149*K</f>
        <v>1039.9999899923803</v>
      </c>
      <c r="C149">
        <f>data0!C149*K</f>
        <v>1720.0000044822693</v>
      </c>
      <c r="D149">
        <f>data0!D149*K</f>
        <v>1100.0000119507313</v>
      </c>
      <c r="E149">
        <f>data0!E149*K</f>
        <v>940.00003151893623</v>
      </c>
      <c r="F149">
        <f>data0!F149*K</f>
        <v>1199.9999704241752</v>
      </c>
      <c r="G149">
        <f>data0!G149*K</f>
        <v>839.99999492168433</v>
      </c>
      <c r="H149">
        <f>data0!H149*K</f>
        <v>940.00003151893623</v>
      </c>
      <c r="I149">
        <f>data0!I149*K</f>
        <v>1400.000043618679</v>
      </c>
      <c r="J149">
        <f>data0!J149*K</f>
        <v>1679.9999898433687</v>
      </c>
      <c r="K149">
        <f>data0!K149*K</f>
        <v>960.00003883838656</v>
      </c>
      <c r="L149">
        <f>data0!L149*K</f>
        <v>860.00000224113467</v>
      </c>
      <c r="M149">
        <f>data0!M149*K</f>
        <v>900.00001688003545</v>
      </c>
      <c r="N149">
        <f>data0!N149*K</f>
        <v>999.99997535347939</v>
      </c>
      <c r="O149">
        <f>data0!O149*K</f>
        <v>1259.9999923825264</v>
      </c>
      <c r="P149">
        <f>data0!P149*K</f>
        <v>1400.000043618679</v>
      </c>
      <c r="Q149">
        <f>data0!Q149*K</f>
        <v>1599.9999605655671</v>
      </c>
      <c r="R149">
        <f>data0!R149*K</f>
        <v>1579.9999532461168</v>
      </c>
      <c r="S149">
        <f>data0!S149*K</f>
        <v>1019.9999826729298</v>
      </c>
      <c r="T149">
        <f>data0!T149*K</f>
        <v>1140.0000265896322</v>
      </c>
      <c r="U149">
        <f>data0!U149*K</f>
        <v>1579.9999532461168</v>
      </c>
      <c r="V149">
        <f>data0!V149*K</f>
        <v>0</v>
      </c>
      <c r="W149">
        <f>data0!W149*K</f>
        <v>1120.0000192701816</v>
      </c>
      <c r="X149">
        <f>data0!X149*K</f>
        <v>979.99996803402905</v>
      </c>
      <c r="Y149">
        <f>data0!Y149*K</f>
        <v>1019.9999826729298</v>
      </c>
      <c r="Z149">
        <f>data0!Z149*K</f>
        <v>1679.9999898433687</v>
      </c>
      <c r="AA149">
        <f>data0!AA149*K</f>
        <v>1140.0000265896322</v>
      </c>
      <c r="AB149">
        <f>data0!AB149*K</f>
        <v>1360.0000289797783</v>
      </c>
      <c r="AC149">
        <f>data0!AC149*K</f>
        <v>900.00001688003545</v>
      </c>
      <c r="AD149">
        <f>data0!AD149*K</f>
        <v>1219.9999777436258</v>
      </c>
      <c r="AE149">
        <f>data0!AE149*K</f>
        <v>1300.0000070214271</v>
      </c>
      <c r="AF149">
        <f>data0!AF149*K</f>
        <v>1360.0000289797783</v>
      </c>
      <c r="AG149">
        <f>data0!AG149*K</f>
        <v>1380.0000362992287</v>
      </c>
    </row>
    <row r="150" spans="1:33">
      <c r="A150">
        <f>data0!A150</f>
        <v>1040</v>
      </c>
      <c r="B150">
        <f>data0!B150*K</f>
        <v>1039.9999899923803</v>
      </c>
      <c r="C150">
        <f>data0!C150*K</f>
        <v>1619.9999678850174</v>
      </c>
      <c r="D150">
        <f>data0!D150*K</f>
        <v>880.000009560585</v>
      </c>
      <c r="E150">
        <f>data0!E150*K</f>
        <v>1080.0000046312809</v>
      </c>
      <c r="F150">
        <f>data0!F150*K</f>
        <v>900.00001688003545</v>
      </c>
      <c r="G150">
        <f>data0!G150*K</f>
        <v>920.00002419948578</v>
      </c>
      <c r="H150">
        <f>data0!H150*K</f>
        <v>900.00001688003545</v>
      </c>
      <c r="I150">
        <f>data0!I150*K</f>
        <v>999.99997535347939</v>
      </c>
      <c r="J150">
        <f>data0!J150*K</f>
        <v>1259.9999923825264</v>
      </c>
      <c r="K150">
        <f>data0!K150*K</f>
        <v>1080.0000046312809</v>
      </c>
      <c r="L150">
        <f>data0!L150*K</f>
        <v>799.99998028278355</v>
      </c>
      <c r="M150">
        <f>data0!M150*K</f>
        <v>880.000009560585</v>
      </c>
      <c r="N150">
        <f>data0!N150*K</f>
        <v>1179.9999631047249</v>
      </c>
      <c r="O150">
        <f>data0!O150*K</f>
        <v>1579.9999532461168</v>
      </c>
      <c r="P150">
        <f>data0!P150*K</f>
        <v>1340.000021660328</v>
      </c>
      <c r="Q150">
        <f>data0!Q150*K</f>
        <v>1699.999997162819</v>
      </c>
      <c r="R150">
        <f>data0!R150*K</f>
        <v>1599.9999605655671</v>
      </c>
      <c r="S150">
        <f>data0!S150*K</f>
        <v>1199.9999704241752</v>
      </c>
      <c r="T150">
        <f>data0!T150*K</f>
        <v>960.00003883838656</v>
      </c>
      <c r="U150">
        <f>data0!U150*K</f>
        <v>1599.9999605655671</v>
      </c>
      <c r="V150">
        <f>data0!V150*K</f>
        <v>0</v>
      </c>
      <c r="W150">
        <f>data0!W150*K</f>
        <v>1440.0000582575799</v>
      </c>
      <c r="X150">
        <f>data0!X150*K</f>
        <v>979.99996803402905</v>
      </c>
      <c r="Y150">
        <f>data0!Y150*K</f>
        <v>1120.0000192701816</v>
      </c>
      <c r="Z150">
        <f>data0!Z150*K</f>
        <v>1639.9999752044678</v>
      </c>
      <c r="AA150">
        <f>data0!AA150*K</f>
        <v>1380.0000362992287</v>
      </c>
      <c r="AB150">
        <f>data0!AB150*K</f>
        <v>999.99997535347939</v>
      </c>
      <c r="AC150">
        <f>data0!AC150*K</f>
        <v>940.00003151893623</v>
      </c>
      <c r="AD150">
        <f>data0!AD150*K</f>
        <v>1460.0000655770302</v>
      </c>
      <c r="AE150">
        <f>data0!AE150*K</f>
        <v>1599.9999605655671</v>
      </c>
      <c r="AF150">
        <f>data0!AF150*K</f>
        <v>1599.9999605655671</v>
      </c>
      <c r="AG150">
        <f>data0!AG150*K</f>
        <v>1639.9999752044678</v>
      </c>
    </row>
    <row r="151" spans="1:33">
      <c r="A151">
        <f>data0!A151</f>
        <v>1045</v>
      </c>
      <c r="B151">
        <f>data0!B151*K</f>
        <v>1120.0000192701816</v>
      </c>
      <c r="C151">
        <f>data0!C151*K</f>
        <v>1179.9999631047249</v>
      </c>
      <c r="D151">
        <f>data0!D151*K</f>
        <v>819.99998760223389</v>
      </c>
      <c r="E151">
        <f>data0!E151*K</f>
        <v>1420.0000509381296</v>
      </c>
      <c r="F151">
        <f>data0!F151*K</f>
        <v>819.99998760223389</v>
      </c>
      <c r="G151">
        <f>data0!G151*K</f>
        <v>1100.0000119507313</v>
      </c>
      <c r="H151">
        <f>data0!H151*K</f>
        <v>940.00003151893623</v>
      </c>
      <c r="I151">
        <f>data0!I151*K</f>
        <v>799.99998028278355</v>
      </c>
      <c r="J151">
        <f>data0!J151*K</f>
        <v>960.00003883838656</v>
      </c>
      <c r="K151">
        <f>data0!K151*K</f>
        <v>1380.0000362992287</v>
      </c>
      <c r="L151">
        <f>data0!L151*K</f>
        <v>839.99999492168433</v>
      </c>
      <c r="M151">
        <f>data0!M151*K</f>
        <v>979.99996803402905</v>
      </c>
      <c r="N151">
        <f>data0!N151*K</f>
        <v>1480.0000728964806</v>
      </c>
      <c r="O151">
        <f>data0!O151*K</f>
        <v>1619.9999678850174</v>
      </c>
      <c r="P151">
        <f>data0!P151*K</f>
        <v>1400.000043618679</v>
      </c>
      <c r="Q151">
        <f>data0!Q151*K</f>
        <v>1400.000043618679</v>
      </c>
      <c r="R151">
        <f>data0!R151*K</f>
        <v>1279.9999997019768</v>
      </c>
      <c r="S151">
        <f>data0!S151*K</f>
        <v>1519.9999312877655</v>
      </c>
      <c r="T151">
        <f>data0!T151*K</f>
        <v>940.00003151893623</v>
      </c>
      <c r="U151">
        <f>data0!U151*K</f>
        <v>1259.9999923825264</v>
      </c>
      <c r="V151">
        <f>data0!V151*K</f>
        <v>0</v>
      </c>
      <c r="W151">
        <f>data0!W151*K</f>
        <v>1699.999997162819</v>
      </c>
      <c r="X151">
        <f>data0!X151*K</f>
        <v>1100.0000119507313</v>
      </c>
      <c r="Y151">
        <f>data0!Y151*K</f>
        <v>1380.0000362992287</v>
      </c>
      <c r="Z151">
        <f>data0!Z151*K</f>
        <v>1259.9999923825264</v>
      </c>
      <c r="AA151">
        <f>data0!AA151*K</f>
        <v>1760.00001912117</v>
      </c>
      <c r="AB151">
        <f>data0!AB151*K</f>
        <v>900.00001688003545</v>
      </c>
      <c r="AC151">
        <f>data0!AC151*K</f>
        <v>1120.0000192701816</v>
      </c>
      <c r="AD151">
        <f>data0!AD151*K</f>
        <v>1860.0000557184219</v>
      </c>
      <c r="AE151">
        <f>data0!AE151*K</f>
        <v>1559.9999459266662</v>
      </c>
      <c r="AF151">
        <f>data0!AF151*K</f>
        <v>1480.0000728964806</v>
      </c>
      <c r="AG151">
        <f>data0!AG151*K</f>
        <v>1720.0000044822693</v>
      </c>
    </row>
    <row r="152" spans="1:33">
      <c r="A152">
        <f>data0!A152</f>
        <v>1050</v>
      </c>
      <c r="B152">
        <f>data0!B152*K</f>
        <v>1360.0000289797783</v>
      </c>
      <c r="C152">
        <f>data0!C152*K</f>
        <v>880.000009560585</v>
      </c>
      <c r="D152">
        <f>data0!D152*K</f>
        <v>880.000009560585</v>
      </c>
      <c r="E152">
        <f>data0!E152*K</f>
        <v>1860.0000557184219</v>
      </c>
      <c r="F152">
        <f>data0!F152*K</f>
        <v>839.99999492168433</v>
      </c>
      <c r="G152">
        <f>data0!G152*K</f>
        <v>1480.0000728964806</v>
      </c>
      <c r="H152">
        <f>data0!H152*K</f>
        <v>1120.0000192701816</v>
      </c>
      <c r="I152">
        <f>data0!I152*K</f>
        <v>759.99996564388277</v>
      </c>
      <c r="J152">
        <f>data0!J152*K</f>
        <v>839.99999492168433</v>
      </c>
      <c r="K152">
        <f>data0!K152*K</f>
        <v>1780.0000264406206</v>
      </c>
      <c r="L152">
        <f>data0!L152*K</f>
        <v>940.00003151893623</v>
      </c>
      <c r="M152">
        <f>data0!M152*K</f>
        <v>1239.9999850630761</v>
      </c>
      <c r="N152">
        <f>data0!N152*K</f>
        <v>1740.0000118017197</v>
      </c>
      <c r="O152">
        <f>data0!O152*K</f>
        <v>1300.0000070214271</v>
      </c>
      <c r="P152">
        <f>data0!P152*K</f>
        <v>1599.9999605655671</v>
      </c>
      <c r="Q152">
        <f>data0!Q152*K</f>
        <v>1059.9999973118306</v>
      </c>
      <c r="R152">
        <f>data0!R152*K</f>
        <v>960.00003883838656</v>
      </c>
      <c r="S152">
        <f>data0!S152*K</f>
        <v>1900.0000703573228</v>
      </c>
      <c r="T152">
        <f>data0!T152*K</f>
        <v>999.99997535347939</v>
      </c>
      <c r="U152">
        <f>data0!U152*K</f>
        <v>920.00002419948578</v>
      </c>
      <c r="V152">
        <f>data0!V152*K</f>
        <v>0</v>
      </c>
      <c r="W152">
        <f>data0!W152*K</f>
        <v>1519.9999312877655</v>
      </c>
      <c r="X152">
        <f>data0!X152*K</f>
        <v>1400.000043618679</v>
      </c>
      <c r="Y152">
        <f>data0!Y152*K</f>
        <v>1780.0000264406206</v>
      </c>
      <c r="Z152">
        <f>data0!Z152*K</f>
        <v>940.00003151893623</v>
      </c>
      <c r="AA152">
        <f>data0!AA152*K</f>
        <v>2059.99997266531</v>
      </c>
      <c r="AB152">
        <f>data0!AB152*K</f>
        <v>900.00001688003545</v>
      </c>
      <c r="AC152">
        <f>data0!AC152*K</f>
        <v>1499.9999239683152</v>
      </c>
      <c r="AD152">
        <f>data0!AD152*K</f>
        <v>2160.0000092625619</v>
      </c>
      <c r="AE152">
        <f>data0!AE152*K</f>
        <v>1199.9999704241752</v>
      </c>
      <c r="AF152">
        <f>data0!AF152*K</f>
        <v>1100.0000119507313</v>
      </c>
      <c r="AG152">
        <f>data0!AG152*K</f>
        <v>1420.0000509381296</v>
      </c>
    </row>
    <row r="153" spans="1:33">
      <c r="A153">
        <f>data0!A153</f>
        <v>1055</v>
      </c>
      <c r="B153">
        <f>data0!B153*K</f>
        <v>1780.0000264406206</v>
      </c>
      <c r="C153">
        <f>data0!C153*K</f>
        <v>799.99998028278355</v>
      </c>
      <c r="D153">
        <f>data0!D153*K</f>
        <v>1039.9999899923803</v>
      </c>
      <c r="E153">
        <f>data0!E153*K</f>
        <v>2079.9999799847606</v>
      </c>
      <c r="F153">
        <f>data0!F153*K</f>
        <v>960.00003883838656</v>
      </c>
      <c r="G153">
        <f>data0!G153*K</f>
        <v>1920.0000776767731</v>
      </c>
      <c r="H153">
        <f>data0!H153*K</f>
        <v>1519.9999312877655</v>
      </c>
      <c r="I153">
        <f>data0!I153*K</f>
        <v>799.99998028278355</v>
      </c>
      <c r="J153">
        <f>data0!J153*K</f>
        <v>819.99998760223389</v>
      </c>
      <c r="K153">
        <f>data0!K153*K</f>
        <v>1979.9999433875084</v>
      </c>
      <c r="L153">
        <f>data0!L153*K</f>
        <v>1179.9999631047249</v>
      </c>
      <c r="M153">
        <f>data0!M153*K</f>
        <v>1740.0000118017197</v>
      </c>
      <c r="N153">
        <f>data0!N153*K</f>
        <v>1720.0000044822693</v>
      </c>
      <c r="O153">
        <f>data0!O153*K</f>
        <v>999.99997535347939</v>
      </c>
      <c r="P153">
        <f>data0!P153*K</f>
        <v>1959.9999360680581</v>
      </c>
      <c r="Q153">
        <f>data0!Q153*K</f>
        <v>900.00001688003545</v>
      </c>
      <c r="R153">
        <f>data0!R153*K</f>
        <v>819.99998760223389</v>
      </c>
      <c r="S153">
        <f>data0!S153*K</f>
        <v>2019.9999580264093</v>
      </c>
      <c r="T153">
        <f>data0!T153*K</f>
        <v>1199.9999704241752</v>
      </c>
      <c r="U153">
        <f>data0!U153*K</f>
        <v>799.99998028278355</v>
      </c>
      <c r="V153">
        <f>data0!V153*K</f>
        <v>0</v>
      </c>
      <c r="W153">
        <f>data0!W153*K</f>
        <v>1160.0000339090825</v>
      </c>
      <c r="X153">
        <f>data0!X153*K</f>
        <v>1900.0000703573228</v>
      </c>
      <c r="Y153">
        <f>data0!Y153*K</f>
        <v>2059.99997266531</v>
      </c>
      <c r="Z153">
        <f>data0!Z153*K</f>
        <v>839.99999492168433</v>
      </c>
      <c r="AA153">
        <f>data0!AA153*K</f>
        <v>1999.9999507069588</v>
      </c>
      <c r="AB153">
        <f>data0!AB153*K</f>
        <v>999.99997535347939</v>
      </c>
      <c r="AC153">
        <f>data0!AC153*K</f>
        <v>2019.9999580264093</v>
      </c>
      <c r="AD153">
        <f>data0!AD153*K</f>
        <v>2059.99997266531</v>
      </c>
      <c r="AE153">
        <f>data0!AE153*K</f>
        <v>920.00002419948578</v>
      </c>
      <c r="AF153">
        <f>data0!AF153*K</f>
        <v>839.99999492168433</v>
      </c>
      <c r="AG153">
        <f>data0!AG153*K</f>
        <v>1120.0000192701816</v>
      </c>
    </row>
    <row r="154" spans="1:33">
      <c r="A154">
        <f>data0!A154</f>
        <v>1060</v>
      </c>
      <c r="B154">
        <f>data0!B154*K</f>
        <v>2280.0000531792643</v>
      </c>
      <c r="C154">
        <f>data0!C154*K</f>
        <v>819.99998760223389</v>
      </c>
      <c r="D154">
        <f>data0!D154*K</f>
        <v>1420.0000509381296</v>
      </c>
      <c r="E154">
        <f>data0!E154*K</f>
        <v>1900.0000703573228</v>
      </c>
      <c r="F154">
        <f>data0!F154*K</f>
        <v>1259.9999923825264</v>
      </c>
      <c r="G154">
        <f>data0!G154*K</f>
        <v>2079.9999799847606</v>
      </c>
      <c r="H154">
        <f>data0!H154*K</f>
        <v>2160.0000092625619</v>
      </c>
      <c r="I154">
        <f>data0!I154*K</f>
        <v>940.00003151893623</v>
      </c>
      <c r="J154">
        <f>data0!J154*K</f>
        <v>920.00002419948578</v>
      </c>
      <c r="K154">
        <f>data0!K154*K</f>
        <v>1840.0000483989716</v>
      </c>
      <c r="L154">
        <f>data0!L154*K</f>
        <v>1619.9999678850174</v>
      </c>
      <c r="M154">
        <f>data0!M154*K</f>
        <v>2280.0000531792643</v>
      </c>
      <c r="N154">
        <f>data0!N154*K</f>
        <v>1480.0000728964806</v>
      </c>
      <c r="O154">
        <f>data0!O154*K</f>
        <v>880.000009560585</v>
      </c>
      <c r="P154">
        <f>data0!P154*K</f>
        <v>2439.9999554872516</v>
      </c>
      <c r="Q154">
        <f>data0!Q154*K</f>
        <v>860.00000224113467</v>
      </c>
      <c r="R154">
        <f>data0!R154*K</f>
        <v>799.99998028278355</v>
      </c>
      <c r="S154">
        <f>data0!S154*K</f>
        <v>1820.0000410795212</v>
      </c>
      <c r="T154">
        <f>data0!T154*K</f>
        <v>1659.9999825239181</v>
      </c>
      <c r="U154">
        <f>data0!U154*K</f>
        <v>799.99998028278355</v>
      </c>
      <c r="V154">
        <f>data0!V154*K</f>
        <v>0</v>
      </c>
      <c r="W154">
        <f>data0!W154*K</f>
        <v>960.00003883838656</v>
      </c>
      <c r="X154">
        <f>data0!X154*K</f>
        <v>2320.000067818165</v>
      </c>
      <c r="Y154">
        <f>data0!Y154*K</f>
        <v>1999.9999507069588</v>
      </c>
      <c r="Z154">
        <f>data0!Z154*K</f>
        <v>839.99999492168433</v>
      </c>
      <c r="AA154">
        <f>data0!AA154*K</f>
        <v>1740.0000118017197</v>
      </c>
      <c r="AB154">
        <f>data0!AB154*K</f>
        <v>1259.9999923825264</v>
      </c>
      <c r="AC154">
        <f>data0!AC154*K</f>
        <v>2320.000067818165</v>
      </c>
      <c r="AD154">
        <f>data0!AD154*K</f>
        <v>1800.0000337600709</v>
      </c>
      <c r="AE154">
        <f>data0!AE154*K</f>
        <v>839.99999492168433</v>
      </c>
      <c r="AF154">
        <f>data0!AF154*K</f>
        <v>779.99997296333311</v>
      </c>
      <c r="AG154">
        <f>data0!AG154*K</f>
        <v>960.00003883838656</v>
      </c>
    </row>
    <row r="155" spans="1:33">
      <c r="A155">
        <f>data0!A155</f>
        <v>1065</v>
      </c>
      <c r="B155">
        <f>data0!B155*K</f>
        <v>2459.9999628067017</v>
      </c>
      <c r="C155">
        <f>data0!C155*K</f>
        <v>940.00003151893623</v>
      </c>
      <c r="D155">
        <f>data0!D155*K</f>
        <v>2119.9999946236612</v>
      </c>
      <c r="E155">
        <f>data0!E155*K</f>
        <v>1699.999997162819</v>
      </c>
      <c r="F155">
        <f>data0!F155*K</f>
        <v>1860.0000557184219</v>
      </c>
      <c r="G155">
        <f>data0!G155*K</f>
        <v>1920.0000776767731</v>
      </c>
      <c r="H155">
        <f>data0!H155*K</f>
        <v>2640.0000286817553</v>
      </c>
      <c r="I155">
        <f>data0!I155*K</f>
        <v>1259.9999923825264</v>
      </c>
      <c r="J155">
        <f>data0!J155*K</f>
        <v>1199.9999704241752</v>
      </c>
      <c r="K155">
        <f>data0!K155*K</f>
        <v>1659.9999825239181</v>
      </c>
      <c r="L155">
        <f>data0!L155*K</f>
        <v>2140.0000019431113</v>
      </c>
      <c r="M155">
        <f>data0!M155*K</f>
        <v>2459.9999628067017</v>
      </c>
      <c r="N155">
        <f>data0!N155*K</f>
        <v>1360.0000289797783</v>
      </c>
      <c r="O155">
        <f>data0!O155*K</f>
        <v>880.000009560585</v>
      </c>
      <c r="P155">
        <f>data0!P155*K</f>
        <v>2620.0000213623048</v>
      </c>
      <c r="Q155">
        <f>data0!Q155*K</f>
        <v>940.00003151893623</v>
      </c>
      <c r="R155">
        <f>data0!R155*K</f>
        <v>880.000009560585</v>
      </c>
      <c r="S155">
        <f>data0!S155*K</f>
        <v>1619.9999678850174</v>
      </c>
      <c r="T155">
        <f>data0!T155*K</f>
        <v>2419.999948167801</v>
      </c>
      <c r="U155">
        <f>data0!U155*K</f>
        <v>880.000009560585</v>
      </c>
      <c r="V155">
        <f>data0!V155*K</f>
        <v>0</v>
      </c>
      <c r="W155">
        <f>data0!W155*K</f>
        <v>920.00002419948578</v>
      </c>
      <c r="X155">
        <f>data0!X155*K</f>
        <v>2320.000067818165</v>
      </c>
      <c r="Y155">
        <f>data0!Y155*K</f>
        <v>1800.0000337600709</v>
      </c>
      <c r="Z155">
        <f>data0!Z155*K</f>
        <v>940.00003151893623</v>
      </c>
      <c r="AA155">
        <f>data0!AA155*K</f>
        <v>1639.9999752044678</v>
      </c>
      <c r="AB155">
        <f>data0!AB155*K</f>
        <v>1800.0000337600709</v>
      </c>
      <c r="AC155">
        <f>data0!AC155*K</f>
        <v>2180.0000165820124</v>
      </c>
      <c r="AD155">
        <f>data0!AD155*K</f>
        <v>1679.9999898433687</v>
      </c>
      <c r="AE155">
        <f>data0!AE155*K</f>
        <v>839.99999492168433</v>
      </c>
      <c r="AF155">
        <f>data0!AF155*K</f>
        <v>799.99998028278355</v>
      </c>
      <c r="AG155">
        <f>data0!AG155*K</f>
        <v>920.00002419948578</v>
      </c>
    </row>
    <row r="156" spans="1:33">
      <c r="A156">
        <f>data0!A156</f>
        <v>1070</v>
      </c>
      <c r="B156">
        <f>data0!B156*K</f>
        <v>2280.0000531792643</v>
      </c>
      <c r="C156">
        <f>data0!C156*K</f>
        <v>1279.9999997019768</v>
      </c>
      <c r="D156">
        <f>data0!D156*K</f>
        <v>2860.0001091957092</v>
      </c>
      <c r="E156">
        <f>data0!E156*K</f>
        <v>1659.9999825239181</v>
      </c>
      <c r="F156">
        <f>data0!F156*K</f>
        <v>2620.0000213623048</v>
      </c>
      <c r="G156">
        <f>data0!G156*K</f>
        <v>1760.00001912117</v>
      </c>
      <c r="H156">
        <f>data0!H156*K</f>
        <v>2600.0000140428542</v>
      </c>
      <c r="I156">
        <f>data0!I156*K</f>
        <v>1820.0000410795212</v>
      </c>
      <c r="J156">
        <f>data0!J156*K</f>
        <v>1740.0000118017197</v>
      </c>
      <c r="K156">
        <f>data0!K156*K</f>
        <v>1619.9999678850174</v>
      </c>
      <c r="L156">
        <f>data0!L156*K</f>
        <v>2379.9999335289003</v>
      </c>
      <c r="M156">
        <f>data0!M156*K</f>
        <v>2260.0000458598138</v>
      </c>
      <c r="N156">
        <f>data0!N156*K</f>
        <v>1400.000043618679</v>
      </c>
      <c r="O156">
        <f>data0!O156*K</f>
        <v>999.99997535347939</v>
      </c>
      <c r="P156">
        <f>data0!P156*K</f>
        <v>2459.9999628067017</v>
      </c>
      <c r="Q156">
        <f>data0!Q156*K</f>
        <v>1160.0000339090825</v>
      </c>
      <c r="R156">
        <f>data0!R156*K</f>
        <v>1100.0000119507313</v>
      </c>
      <c r="S156">
        <f>data0!S156*K</f>
        <v>1619.9999678850174</v>
      </c>
      <c r="T156">
        <f>data0!T156*K</f>
        <v>3099.9998845338823</v>
      </c>
      <c r="U156">
        <f>data0!U156*K</f>
        <v>1120.0000192701816</v>
      </c>
      <c r="V156">
        <f>data0!V156*K</f>
        <v>0</v>
      </c>
      <c r="W156">
        <f>data0!W156*K</f>
        <v>960.00003883838656</v>
      </c>
      <c r="X156">
        <f>data0!X156*K</f>
        <v>2119.9999946236612</v>
      </c>
      <c r="Y156">
        <f>data0!Y156*K</f>
        <v>1740.0000118017197</v>
      </c>
      <c r="Z156">
        <f>data0!Z156*K</f>
        <v>1219.9999777436258</v>
      </c>
      <c r="AA156">
        <f>data0!AA156*K</f>
        <v>1679.9999898433687</v>
      </c>
      <c r="AB156">
        <f>data0!AB156*K</f>
        <v>2580.0000067234041</v>
      </c>
      <c r="AC156">
        <f>data0!AC156*K</f>
        <v>1959.9999360680581</v>
      </c>
      <c r="AD156">
        <f>data0!AD156*K</f>
        <v>1699.999997162819</v>
      </c>
      <c r="AE156">
        <f>data0!AE156*K</f>
        <v>960.00003883838656</v>
      </c>
      <c r="AF156">
        <f>data0!AF156*K</f>
        <v>940.00003151893623</v>
      </c>
      <c r="AG156">
        <f>data0!AG156*K</f>
        <v>979.99996803402905</v>
      </c>
    </row>
    <row r="157" spans="1:33">
      <c r="A157">
        <f>data0!A157</f>
        <v>1075</v>
      </c>
      <c r="B157">
        <f>data0!B157*K</f>
        <v>2099.9999873042107</v>
      </c>
      <c r="C157">
        <f>data0!C157*K</f>
        <v>1900.0000703573228</v>
      </c>
      <c r="D157">
        <f>data0!D157*K</f>
        <v>3059.9998698949817</v>
      </c>
      <c r="E157">
        <f>data0!E157*K</f>
        <v>1720.0000044822693</v>
      </c>
      <c r="F157">
        <f>data0!F157*K</f>
        <v>3039.9998625755311</v>
      </c>
      <c r="G157">
        <f>data0!G157*K</f>
        <v>1760.00001912117</v>
      </c>
      <c r="H157">
        <f>data0!H157*K</f>
        <v>2359.9999262094498</v>
      </c>
      <c r="I157">
        <f>data0!I157*K</f>
        <v>2439.9999554872516</v>
      </c>
      <c r="J157">
        <f>data0!J157*K</f>
        <v>2459.9999628067017</v>
      </c>
      <c r="K157">
        <f>data0!K157*K</f>
        <v>1699.999997162819</v>
      </c>
      <c r="L157">
        <f>data0!L157*K</f>
        <v>2300.0000604987144</v>
      </c>
      <c r="M157">
        <f>data0!M157*K</f>
        <v>2079.9999799847606</v>
      </c>
      <c r="N157">
        <f>data0!N157*K</f>
        <v>1539.9999386072159</v>
      </c>
      <c r="O157">
        <f>data0!O157*K</f>
        <v>1279.9999997019768</v>
      </c>
      <c r="P157">
        <f>data0!P157*K</f>
        <v>2280.0000531792643</v>
      </c>
      <c r="Q157">
        <f>data0!Q157*K</f>
        <v>1639.9999752044678</v>
      </c>
      <c r="R157">
        <f>data0!R157*K</f>
        <v>1559.9999459266662</v>
      </c>
      <c r="S157">
        <f>data0!S157*K</f>
        <v>1720.0000044822693</v>
      </c>
      <c r="T157">
        <f>data0!T157*K</f>
        <v>3159.9999064922335</v>
      </c>
      <c r="U157">
        <f>data0!U157*K</f>
        <v>1639.9999752044678</v>
      </c>
      <c r="V157">
        <f>data0!V157*K</f>
        <v>0</v>
      </c>
      <c r="W157">
        <f>data0!W157*K</f>
        <v>1179.9999631047249</v>
      </c>
      <c r="X157">
        <f>data0!X157*K</f>
        <v>1999.9999507069588</v>
      </c>
      <c r="Y157">
        <f>data0!Y157*K</f>
        <v>1800.0000337600709</v>
      </c>
      <c r="Z157">
        <f>data0!Z157*K</f>
        <v>1780.0000264406206</v>
      </c>
      <c r="AA157">
        <f>data0!AA157*K</f>
        <v>1840.0000483989716</v>
      </c>
      <c r="AB157">
        <f>data0!AB157*K</f>
        <v>3119.9998918533324</v>
      </c>
      <c r="AC157">
        <f>data0!AC157*K</f>
        <v>1900.0000703573228</v>
      </c>
      <c r="AD157">
        <f>data0!AD157*K</f>
        <v>1860.0000557184219</v>
      </c>
      <c r="AE157">
        <f>data0!AE157*K</f>
        <v>1259.9999923825264</v>
      </c>
      <c r="AF157">
        <f>data0!AF157*K</f>
        <v>1259.9999923825264</v>
      </c>
      <c r="AG157">
        <f>data0!AG157*K</f>
        <v>1199.9999704241752</v>
      </c>
    </row>
    <row r="158" spans="1:33">
      <c r="A158">
        <f>data0!A158</f>
        <v>1080</v>
      </c>
      <c r="B158">
        <f>data0!B158*K</f>
        <v>2039.9999653458597</v>
      </c>
      <c r="C158">
        <f>data0!C158*K</f>
        <v>2720.0000579595567</v>
      </c>
      <c r="D158">
        <f>data0!D158*K</f>
        <v>2780.0000799179079</v>
      </c>
      <c r="E158">
        <f>data0!E158*K</f>
        <v>1939.9999287486078</v>
      </c>
      <c r="F158">
        <f>data0!F158*K</f>
        <v>2880.0001165151598</v>
      </c>
      <c r="G158">
        <f>data0!G158*K</f>
        <v>1840.0000483989716</v>
      </c>
      <c r="H158">
        <f>data0!H158*K</f>
        <v>2180.0000165820124</v>
      </c>
      <c r="I158">
        <f>data0!I158*K</f>
        <v>2720.0000579595567</v>
      </c>
      <c r="J158">
        <f>data0!J158*K</f>
        <v>2940.000138473511</v>
      </c>
      <c r="K158">
        <f>data0!K158*K</f>
        <v>1880.0000630378725</v>
      </c>
      <c r="L158">
        <f>data0!L158*K</f>
        <v>2119.9999946236612</v>
      </c>
      <c r="M158">
        <f>data0!M158*K</f>
        <v>1999.9999507069588</v>
      </c>
      <c r="N158">
        <f>data0!N158*K</f>
        <v>1820.0000410795212</v>
      </c>
      <c r="O158">
        <f>data0!O158*K</f>
        <v>1800.0000337600709</v>
      </c>
      <c r="P158">
        <f>data0!P158*K</f>
        <v>2200.0000239014626</v>
      </c>
      <c r="Q158">
        <f>data0!Q158*K</f>
        <v>2320.000067818165</v>
      </c>
      <c r="R158">
        <f>data0!R158*K</f>
        <v>2240.0000385403632</v>
      </c>
      <c r="S158">
        <f>data0!S158*K</f>
        <v>1959.9999360680581</v>
      </c>
      <c r="T158">
        <f>data0!T158*K</f>
        <v>2780.0000799179079</v>
      </c>
      <c r="U158">
        <f>data0!U158*K</f>
        <v>2379.9999335289003</v>
      </c>
      <c r="V158">
        <f>data0!V158*K</f>
        <v>0</v>
      </c>
      <c r="W158">
        <f>data0!W158*K</f>
        <v>1599.9999605655671</v>
      </c>
      <c r="X158">
        <f>data0!X158*K</f>
        <v>1979.9999433875084</v>
      </c>
      <c r="Y158">
        <f>data0!Y158*K</f>
        <v>1939.9999287486078</v>
      </c>
      <c r="Z158">
        <f>data0!Z158*K</f>
        <v>2539.9999920845034</v>
      </c>
      <c r="AA158">
        <f>data0!AA158*K</f>
        <v>2200.0000239014626</v>
      </c>
      <c r="AB158">
        <f>data0!AB158*K</f>
        <v>3079.9998772144318</v>
      </c>
      <c r="AC158">
        <f>data0!AC158*K</f>
        <v>1939.9999287486078</v>
      </c>
      <c r="AD158">
        <f>data0!AD158*K</f>
        <v>2220.0000312209131</v>
      </c>
      <c r="AE158">
        <f>data0!AE158*K</f>
        <v>1820.0000410795212</v>
      </c>
      <c r="AF158">
        <f>data0!AF158*K</f>
        <v>1820.0000410795212</v>
      </c>
      <c r="AG158">
        <f>data0!AG158*K</f>
        <v>1639.9999752044678</v>
      </c>
    </row>
    <row r="159" spans="1:33">
      <c r="A159">
        <f>data0!A159</f>
        <v>1085</v>
      </c>
      <c r="B159">
        <f>data0!B159*K</f>
        <v>2039.9999653458597</v>
      </c>
      <c r="C159">
        <f>data0!C159*K</f>
        <v>3199.9999211311342</v>
      </c>
      <c r="D159">
        <f>data0!D159*K</f>
        <v>2439.9999554872516</v>
      </c>
      <c r="E159">
        <f>data0!E159*K</f>
        <v>2280.0000531792643</v>
      </c>
      <c r="F159">
        <f>data0!F159*K</f>
        <v>2499.9999774456023</v>
      </c>
      <c r="G159">
        <f>data0!G159*K</f>
        <v>2039.9999653458597</v>
      </c>
      <c r="H159">
        <f>data0!H159*K</f>
        <v>2099.9999873042107</v>
      </c>
      <c r="I159">
        <f>data0!I159*K</f>
        <v>2519.9999847650529</v>
      </c>
      <c r="J159">
        <f>data0!J159*K</f>
        <v>2840.0001018762591</v>
      </c>
      <c r="K159">
        <f>data0!K159*K</f>
        <v>2220.0000312209131</v>
      </c>
      <c r="L159">
        <f>data0!L159*K</f>
        <v>1999.9999507069588</v>
      </c>
      <c r="M159">
        <f>data0!M159*K</f>
        <v>1979.9999433875084</v>
      </c>
      <c r="N159">
        <f>data0!N159*K</f>
        <v>2280.0000531792643</v>
      </c>
      <c r="O159">
        <f>data0!O159*K</f>
        <v>2479.9999701261522</v>
      </c>
      <c r="P159">
        <f>data0!P159*K</f>
        <v>2180.0000165820124</v>
      </c>
      <c r="Q159">
        <f>data0!Q159*K</f>
        <v>2880.0001165151598</v>
      </c>
      <c r="R159">
        <f>data0!R159*K</f>
        <v>2780.0000799179079</v>
      </c>
      <c r="S159">
        <f>data0!S159*K</f>
        <v>2359.9999262094498</v>
      </c>
      <c r="T159">
        <f>data0!T159*K</f>
        <v>2439.9999554872516</v>
      </c>
      <c r="U159">
        <f>data0!U159*K</f>
        <v>2960.0001457929611</v>
      </c>
      <c r="V159">
        <f>data0!V159*K</f>
        <v>0</v>
      </c>
      <c r="W159">
        <f>data0!W159*K</f>
        <v>2240.0000385403632</v>
      </c>
      <c r="X159">
        <f>data0!X159*K</f>
        <v>2019.9999580264093</v>
      </c>
      <c r="Y159">
        <f>data0!Y159*K</f>
        <v>2240.0000385403632</v>
      </c>
      <c r="Z159">
        <f>data0!Z159*K</f>
        <v>3039.9998625755311</v>
      </c>
      <c r="AA159">
        <f>data0!AA159*K</f>
        <v>2700.0000506401061</v>
      </c>
      <c r="AB159">
        <f>data0!AB159*K</f>
        <v>2680.000043320656</v>
      </c>
      <c r="AC159">
        <f>data0!AC159*K</f>
        <v>2019.9999580264093</v>
      </c>
      <c r="AD159">
        <f>data0!AD159*K</f>
        <v>2720.0000579595567</v>
      </c>
      <c r="AE159">
        <f>data0!AE159*K</f>
        <v>2519.9999847650529</v>
      </c>
      <c r="AF159">
        <f>data0!AF159*K</f>
        <v>2519.9999847650529</v>
      </c>
      <c r="AG159">
        <f>data0!AG159*K</f>
        <v>2280.0000531792643</v>
      </c>
    </row>
    <row r="160" spans="1:33">
      <c r="A160">
        <f>data0!A160</f>
        <v>1090</v>
      </c>
      <c r="B160">
        <f>data0!B160*K</f>
        <v>2059.99997266531</v>
      </c>
      <c r="C160">
        <f>data0!C160*K</f>
        <v>2980.0001531124117</v>
      </c>
      <c r="D160">
        <f>data0!D160*K</f>
        <v>2200.0000239014626</v>
      </c>
      <c r="E160">
        <f>data0!E160*K</f>
        <v>2700.0000506401061</v>
      </c>
      <c r="F160">
        <f>data0!F160*K</f>
        <v>2160.0000092625619</v>
      </c>
      <c r="G160">
        <f>data0!G160*K</f>
        <v>2320.000067818165</v>
      </c>
      <c r="H160">
        <f>data0!H160*K</f>
        <v>2039.9999653458597</v>
      </c>
      <c r="I160">
        <f>data0!I160*K</f>
        <v>2200.0000239014626</v>
      </c>
      <c r="J160">
        <f>data0!J160*K</f>
        <v>2419.999948167801</v>
      </c>
      <c r="K160">
        <f>data0!K160*K</f>
        <v>2640.0000286817553</v>
      </c>
      <c r="L160">
        <f>data0!L160*K</f>
        <v>1920.0000776767731</v>
      </c>
      <c r="M160">
        <f>data0!M160*K</f>
        <v>1999.9999507069588</v>
      </c>
      <c r="N160">
        <f>data0!N160*K</f>
        <v>2780.0000799179079</v>
      </c>
      <c r="O160">
        <f>data0!O160*K</f>
        <v>2900.0001238346099</v>
      </c>
      <c r="P160">
        <f>data0!P160*K</f>
        <v>2200.0000239014626</v>
      </c>
      <c r="Q160">
        <f>data0!Q160*K</f>
        <v>2860.0001091957092</v>
      </c>
      <c r="R160">
        <f>data0!R160*K</f>
        <v>2760.0000725984573</v>
      </c>
      <c r="S160">
        <f>data0!S160*K</f>
        <v>2820.0000945568086</v>
      </c>
      <c r="T160">
        <f>data0!T160*K</f>
        <v>2180.0000165820124</v>
      </c>
      <c r="U160">
        <f>data0!U160*K</f>
        <v>2940.000138473511</v>
      </c>
      <c r="V160">
        <f>data0!V160*K</f>
        <v>0</v>
      </c>
      <c r="W160">
        <f>data0!W160*K</f>
        <v>2820.0000945568086</v>
      </c>
      <c r="X160">
        <f>data0!X160*K</f>
        <v>2119.9999946236612</v>
      </c>
      <c r="Y160">
        <f>data0!Y160*K</f>
        <v>2600.0000140428542</v>
      </c>
      <c r="Z160">
        <f>data0!Z160*K</f>
        <v>2900.0001238346099</v>
      </c>
      <c r="AA160">
        <f>data0!AA160*K</f>
        <v>3179.9999138116837</v>
      </c>
      <c r="AB160">
        <f>data0!AB160*K</f>
        <v>2320.000067818165</v>
      </c>
      <c r="AC160">
        <f>data0!AC160*K</f>
        <v>2200.0000239014626</v>
      </c>
      <c r="AD160">
        <f>data0!AD160*K</f>
        <v>3179.9999138116837</v>
      </c>
      <c r="AE160">
        <f>data0!AE160*K</f>
        <v>2920.0001311540605</v>
      </c>
      <c r="AF160">
        <f>data0!AF160*K</f>
        <v>2860.0001091957092</v>
      </c>
      <c r="AG160">
        <f>data0!AG160*K</f>
        <v>2780.0000799179079</v>
      </c>
    </row>
    <row r="161" spans="1:33">
      <c r="A161">
        <f>data0!A161</f>
        <v>1095</v>
      </c>
      <c r="B161">
        <f>data0!B161*K</f>
        <v>2160.0000092625619</v>
      </c>
      <c r="C161">
        <f>data0!C161*K</f>
        <v>2459.9999628067017</v>
      </c>
      <c r="D161">
        <f>data0!D161*K</f>
        <v>1979.9999433875084</v>
      </c>
      <c r="E161">
        <f>data0!E161*K</f>
        <v>2980.0001531124117</v>
      </c>
      <c r="F161">
        <f>data0!F161*K</f>
        <v>1939.9999287486078</v>
      </c>
      <c r="G161">
        <f>data0!G161*K</f>
        <v>2620.0000213623048</v>
      </c>
      <c r="H161">
        <f>data0!H161*K</f>
        <v>2059.99997266531</v>
      </c>
      <c r="I161">
        <f>data0!I161*K</f>
        <v>1900.0000703573228</v>
      </c>
      <c r="J161">
        <f>data0!J161*K</f>
        <v>2059.99997266531</v>
      </c>
      <c r="K161">
        <f>data0!K161*K</f>
        <v>2940.000138473511</v>
      </c>
      <c r="L161">
        <f>data0!L161*K</f>
        <v>1920.0000776767731</v>
      </c>
      <c r="M161">
        <f>data0!M161*K</f>
        <v>2119.9999946236612</v>
      </c>
      <c r="N161">
        <f>data0!N161*K</f>
        <v>3079.9998772144318</v>
      </c>
      <c r="O161">
        <f>data0!O161*K</f>
        <v>2720.0000579595567</v>
      </c>
      <c r="P161">
        <f>data0!P161*K</f>
        <v>2300.0000604987144</v>
      </c>
      <c r="Q161">
        <f>data0!Q161*K</f>
        <v>2439.9999554872516</v>
      </c>
      <c r="R161">
        <f>data0!R161*K</f>
        <v>2379.9999335289003</v>
      </c>
      <c r="S161">
        <f>data0!S161*K</f>
        <v>3119.9998918533324</v>
      </c>
      <c r="T161">
        <f>data0!T161*K</f>
        <v>1979.9999433875084</v>
      </c>
      <c r="U161">
        <f>data0!U161*K</f>
        <v>2459.9999628067017</v>
      </c>
      <c r="V161">
        <f>data0!V161*K</f>
        <v>0</v>
      </c>
      <c r="W161">
        <f>data0!W161*K</f>
        <v>2920.0001311540605</v>
      </c>
      <c r="X161">
        <f>data0!X161*K</f>
        <v>2300.0000604987144</v>
      </c>
      <c r="Y161">
        <f>data0!Y161*K</f>
        <v>2880.0001165151598</v>
      </c>
      <c r="Z161">
        <f>data0!Z161*K</f>
        <v>2399.9999408483504</v>
      </c>
      <c r="AA161">
        <f>data0!AA161*K</f>
        <v>3279.9999504089355</v>
      </c>
      <c r="AB161">
        <f>data0!AB161*K</f>
        <v>2039.9999653458597</v>
      </c>
      <c r="AC161">
        <f>data0!AC161*K</f>
        <v>2439.9999554872516</v>
      </c>
      <c r="AD161">
        <f>data0!AD161*K</f>
        <v>3319.9999650478362</v>
      </c>
      <c r="AE161">
        <f>data0!AE161*K</f>
        <v>2720.0000579595567</v>
      </c>
      <c r="AF161">
        <f>data0!AF161*K</f>
        <v>2600.0000140428542</v>
      </c>
      <c r="AG161">
        <f>data0!AG161*K</f>
        <v>2780.0000799179079</v>
      </c>
    </row>
    <row r="162" spans="1:33">
      <c r="A162">
        <f>data0!A162</f>
        <v>1100</v>
      </c>
      <c r="B162">
        <f>data0!B162*K</f>
        <v>2300.0000604987144</v>
      </c>
      <c r="C162">
        <f>data0!C162*K</f>
        <v>1959.9999360680581</v>
      </c>
      <c r="D162">
        <f>data0!D162*K</f>
        <v>1880.0000630378725</v>
      </c>
      <c r="E162">
        <f>data0!E162*K</f>
        <v>2840.0001018762591</v>
      </c>
      <c r="F162">
        <f>data0!F162*K</f>
        <v>1780.0000264406206</v>
      </c>
      <c r="G162">
        <f>data0!G162*K</f>
        <v>2740.0000652790072</v>
      </c>
      <c r="H162">
        <f>data0!H162*K</f>
        <v>2160.0000092625619</v>
      </c>
      <c r="I162">
        <f>data0!I162*K</f>
        <v>1699.999997162819</v>
      </c>
      <c r="J162">
        <f>data0!J162*K</f>
        <v>1740.0000118017197</v>
      </c>
      <c r="K162">
        <f>data0!K162*K</f>
        <v>2860.0001091957092</v>
      </c>
      <c r="L162">
        <f>data0!L162*K</f>
        <v>1979.9999433875084</v>
      </c>
      <c r="M162">
        <f>data0!M162*K</f>
        <v>2260.0000458598138</v>
      </c>
      <c r="N162">
        <f>data0!N162*K</f>
        <v>2840.0001018762591</v>
      </c>
      <c r="O162">
        <f>data0!O162*K</f>
        <v>2220.0000312209131</v>
      </c>
      <c r="P162">
        <f>data0!P162*K</f>
        <v>2439.9999554872516</v>
      </c>
      <c r="Q162">
        <f>data0!Q162*K</f>
        <v>1979.9999433875084</v>
      </c>
      <c r="R162">
        <f>data0!R162*K</f>
        <v>1959.9999360680581</v>
      </c>
      <c r="S162">
        <f>data0!S162*K</f>
        <v>2940.000138473511</v>
      </c>
      <c r="T162">
        <f>data0!T162*K</f>
        <v>1880.0000630378725</v>
      </c>
      <c r="U162">
        <f>data0!U162*K</f>
        <v>1959.9999360680581</v>
      </c>
      <c r="V162">
        <f>data0!V162*K</f>
        <v>0</v>
      </c>
      <c r="W162">
        <f>data0!W162*K</f>
        <v>2479.9999701261522</v>
      </c>
      <c r="X162">
        <f>data0!X162*K</f>
        <v>2499.9999774456023</v>
      </c>
      <c r="Y162">
        <f>data0!Y162*K</f>
        <v>2880.0001165151598</v>
      </c>
      <c r="Z162">
        <f>data0!Z162*K</f>
        <v>1939.9999287486078</v>
      </c>
      <c r="AA162">
        <f>data0!AA162*K</f>
        <v>2860.0001091957092</v>
      </c>
      <c r="AB162">
        <f>data0!AB162*K</f>
        <v>1840.0000483989716</v>
      </c>
      <c r="AC162">
        <f>data0!AC162*K</f>
        <v>2620.0000213623048</v>
      </c>
      <c r="AD162">
        <f>data0!AD162*K</f>
        <v>2900.0001238346099</v>
      </c>
      <c r="AE162">
        <f>data0!AE162*K</f>
        <v>2200.0000239014626</v>
      </c>
      <c r="AF162">
        <f>data0!AF162*K</f>
        <v>2099.9999873042107</v>
      </c>
      <c r="AG162">
        <f>data0!AG162*K</f>
        <v>2359.9999262094498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AG162"/>
  <sheetViews>
    <sheetView workbookViewId="0">
      <pane xSplit="9030" ySplit="4215" topLeftCell="AB155" activePane="bottomLeft"/>
      <selection activeCell="B2" sqref="B2"/>
      <selection pane="topRight" activeCell="XEZ5" sqref="XEZ5"/>
      <selection pane="bottomLeft" activeCell="C158" sqref="C158"/>
      <selection pane="bottomRight" activeCell="AG162" sqref="AG162"/>
    </sheetView>
  </sheetViews>
  <sheetFormatPr defaultRowHeight="15"/>
  <sheetData>
    <row r="1" spans="1:33">
      <c r="B1">
        <f>data0!B1</f>
        <v>0</v>
      </c>
      <c r="C1">
        <f>data0!C1</f>
        <v>1</v>
      </c>
      <c r="D1">
        <f>data0!D1</f>
        <v>2</v>
      </c>
      <c r="E1">
        <f>data0!E1</f>
        <v>3</v>
      </c>
      <c r="F1">
        <f>data0!F1</f>
        <v>4</v>
      </c>
      <c r="G1">
        <f>data0!G1</f>
        <v>5</v>
      </c>
      <c r="H1">
        <f>data0!H1</f>
        <v>6</v>
      </c>
      <c r="I1">
        <f>data0!I1</f>
        <v>7</v>
      </c>
      <c r="J1">
        <f>data0!J1</f>
        <v>8</v>
      </c>
      <c r="K1">
        <f>data0!K1</f>
        <v>9</v>
      </c>
      <c r="L1">
        <f>data0!L1</f>
        <v>10</v>
      </c>
      <c r="M1">
        <f>data0!M1</f>
        <v>11</v>
      </c>
      <c r="N1">
        <f>data0!N1</f>
        <v>12</v>
      </c>
      <c r="O1">
        <f>data0!O1</f>
        <v>13</v>
      </c>
      <c r="P1">
        <f>data0!P1</f>
        <v>14</v>
      </c>
      <c r="Q1">
        <f>data0!Q1</f>
        <v>15</v>
      </c>
      <c r="R1">
        <f>data0!R1</f>
        <v>16</v>
      </c>
      <c r="S1">
        <f>data0!S1</f>
        <v>17</v>
      </c>
      <c r="T1">
        <f>data0!T1</f>
        <v>18</v>
      </c>
      <c r="U1">
        <f>data0!U1</f>
        <v>19</v>
      </c>
      <c r="V1">
        <f>data0!V1</f>
        <v>20</v>
      </c>
      <c r="W1">
        <f>data0!W1</f>
        <v>21</v>
      </c>
      <c r="X1">
        <f>data0!X1</f>
        <v>22</v>
      </c>
      <c r="Y1">
        <f>data0!Y1</f>
        <v>23</v>
      </c>
      <c r="Z1">
        <f>data0!Z1</f>
        <v>24</v>
      </c>
      <c r="AA1">
        <f>data0!AA1</f>
        <v>25</v>
      </c>
      <c r="AB1">
        <f>data0!AB1</f>
        <v>26</v>
      </c>
      <c r="AC1">
        <f>data0!AC1</f>
        <v>27</v>
      </c>
      <c r="AD1">
        <f>data0!AD1</f>
        <v>28</v>
      </c>
      <c r="AE1">
        <f>data0!AE1</f>
        <v>29</v>
      </c>
      <c r="AF1">
        <f>data0!AF1</f>
        <v>30</v>
      </c>
      <c r="AG1">
        <f>data0!AG1</f>
        <v>31</v>
      </c>
    </row>
    <row r="2" spans="1:33">
      <c r="A2">
        <f>data0!A2</f>
        <v>300</v>
      </c>
      <c r="B2">
        <f>data1!B2*K</f>
        <v>19.999999995343387</v>
      </c>
      <c r="C2">
        <f>data1!C2*K</f>
        <v>19.999999995343387</v>
      </c>
      <c r="D2">
        <f>data1!D2*K</f>
        <v>19.999999995343387</v>
      </c>
      <c r="E2">
        <f>data1!E2*K</f>
        <v>19.999999995343387</v>
      </c>
      <c r="F2">
        <f>data1!F2*K</f>
        <v>19.999999995343387</v>
      </c>
      <c r="G2">
        <f>data1!G2*K</f>
        <v>19.999999995343387</v>
      </c>
      <c r="H2">
        <f>data1!H2*K</f>
        <v>19.999999995343387</v>
      </c>
      <c r="I2">
        <f>data1!I2*K</f>
        <v>19.999999995343387</v>
      </c>
      <c r="J2">
        <f>data1!J2*K</f>
        <v>19.999999995343387</v>
      </c>
      <c r="K2">
        <f>data1!K2*K</f>
        <v>19.999999995343387</v>
      </c>
      <c r="L2">
        <f>data1!L2*K</f>
        <v>19.999999995343387</v>
      </c>
      <c r="M2">
        <f>data1!M2*K</f>
        <v>19.999999995343387</v>
      </c>
      <c r="N2">
        <f>data1!N2*K</f>
        <v>19.999999995343387</v>
      </c>
      <c r="O2">
        <f>data1!O2*K</f>
        <v>19.999999995343387</v>
      </c>
      <c r="P2">
        <f>data1!P2*K</f>
        <v>19.999999995343387</v>
      </c>
      <c r="Q2">
        <f>data1!Q2*K</f>
        <v>19.999999995343387</v>
      </c>
      <c r="R2">
        <f>data1!R2*K</f>
        <v>19.999999995343387</v>
      </c>
      <c r="S2">
        <f>data1!S2*K</f>
        <v>19.999999995343387</v>
      </c>
      <c r="T2">
        <f>data1!T2*K</f>
        <v>19.999999995343387</v>
      </c>
      <c r="U2">
        <f>data1!U2*K</f>
        <v>19.999999995343387</v>
      </c>
      <c r="V2">
        <f>data1!V2*K</f>
        <v>0</v>
      </c>
      <c r="W2">
        <f>data1!W2*K</f>
        <v>19.999999995343387</v>
      </c>
      <c r="X2">
        <f>data1!X2*K</f>
        <v>19.999999995343387</v>
      </c>
      <c r="Y2">
        <f>data1!Y2*K</f>
        <v>19.999999995343387</v>
      </c>
      <c r="Z2">
        <f>data1!Z2*K</f>
        <v>19.999999995343387</v>
      </c>
      <c r="AA2">
        <f>data1!AA2*K</f>
        <v>19.999999995343387</v>
      </c>
      <c r="AB2">
        <f>data1!AB2*K</f>
        <v>19.999999995343387</v>
      </c>
      <c r="AC2">
        <f>data1!AC2*K</f>
        <v>19.999999995343387</v>
      </c>
      <c r="AD2">
        <f>data1!AD2*K</f>
        <v>19.999999995343387</v>
      </c>
      <c r="AE2">
        <f>data1!AE2*K</f>
        <v>19.999999995343387</v>
      </c>
      <c r="AF2">
        <f>data1!AF2*K</f>
        <v>19.999999995343387</v>
      </c>
      <c r="AG2">
        <f>data1!AG2*K</f>
        <v>19.999999995343387</v>
      </c>
    </row>
    <row r="3" spans="1:33">
      <c r="A3">
        <f>data0!A3</f>
        <v>305</v>
      </c>
      <c r="B3">
        <f>data1!B3*K</f>
        <v>19.999999995343387</v>
      </c>
      <c r="C3">
        <f>data1!C3*K</f>
        <v>19.999999995343387</v>
      </c>
      <c r="D3">
        <f>data1!D3*K</f>
        <v>19.999999995343387</v>
      </c>
      <c r="E3">
        <f>data1!E3*K</f>
        <v>19.999999995343387</v>
      </c>
      <c r="F3">
        <f>data1!F3*K</f>
        <v>19.999999995343387</v>
      </c>
      <c r="G3">
        <f>data1!G3*K</f>
        <v>19.999999995343387</v>
      </c>
      <c r="H3">
        <f>data1!H3*K</f>
        <v>19.999999995343387</v>
      </c>
      <c r="I3">
        <f>data1!I3*K</f>
        <v>19.999999995343387</v>
      </c>
      <c r="J3">
        <f>data1!J3*K</f>
        <v>19.999999995343387</v>
      </c>
      <c r="K3">
        <f>data1!K3*K</f>
        <v>19.999999995343387</v>
      </c>
      <c r="L3">
        <f>data1!L3*K</f>
        <v>19.999999995343387</v>
      </c>
      <c r="M3">
        <f>data1!M3*K</f>
        <v>19.999999995343387</v>
      </c>
      <c r="N3">
        <f>data1!N3*K</f>
        <v>19.999999995343387</v>
      </c>
      <c r="O3">
        <f>data1!O3*K</f>
        <v>19.999999995343387</v>
      </c>
      <c r="P3">
        <f>data1!P3*K</f>
        <v>19.999999995343387</v>
      </c>
      <c r="Q3">
        <f>data1!Q3*K</f>
        <v>19.999999995343387</v>
      </c>
      <c r="R3">
        <f>data1!R3*K</f>
        <v>19.999999995343387</v>
      </c>
      <c r="S3">
        <f>data1!S3*K</f>
        <v>19.999999995343387</v>
      </c>
      <c r="T3">
        <f>data1!T3*K</f>
        <v>19.999999995343387</v>
      </c>
      <c r="U3">
        <f>data1!U3*K</f>
        <v>19.999999995343387</v>
      </c>
      <c r="V3">
        <f>data1!V3*K</f>
        <v>0</v>
      </c>
      <c r="W3">
        <f>data1!W3*K</f>
        <v>19.999999995343387</v>
      </c>
      <c r="X3">
        <f>data1!X3*K</f>
        <v>19.999999995343387</v>
      </c>
      <c r="Y3">
        <f>data1!Y3*K</f>
        <v>19.999999995343387</v>
      </c>
      <c r="Z3">
        <f>data1!Z3*K</f>
        <v>19.999999995343387</v>
      </c>
      <c r="AA3">
        <f>data1!AA3*K</f>
        <v>19.999999995343387</v>
      </c>
      <c r="AB3">
        <f>data1!AB3*K</f>
        <v>19.999999995343387</v>
      </c>
      <c r="AC3">
        <f>data1!AC3*K</f>
        <v>19.999999995343387</v>
      </c>
      <c r="AD3">
        <f>data1!AD3*K</f>
        <v>19.999999995343387</v>
      </c>
      <c r="AE3">
        <f>data1!AE3*K</f>
        <v>19.999999995343387</v>
      </c>
      <c r="AF3">
        <f>data1!AF3*K</f>
        <v>19.999999995343387</v>
      </c>
      <c r="AG3">
        <f>data1!AG3*K</f>
        <v>19.999999995343387</v>
      </c>
    </row>
    <row r="4" spans="1:33">
      <c r="A4">
        <f>data0!A4</f>
        <v>310</v>
      </c>
      <c r="B4">
        <f>data1!B4*K</f>
        <v>19.999999995343387</v>
      </c>
      <c r="C4">
        <f>data1!C4*K</f>
        <v>19.999999995343387</v>
      </c>
      <c r="D4">
        <f>data1!D4*K</f>
        <v>19.999999995343387</v>
      </c>
      <c r="E4">
        <f>data1!E4*K</f>
        <v>19.999999995343387</v>
      </c>
      <c r="F4">
        <f>data1!F4*K</f>
        <v>19.999999995343387</v>
      </c>
      <c r="G4">
        <f>data1!G4*K</f>
        <v>19.999999995343387</v>
      </c>
      <c r="H4">
        <f>data1!H4*K</f>
        <v>19.999999995343387</v>
      </c>
      <c r="I4">
        <f>data1!I4*K</f>
        <v>19.999999995343387</v>
      </c>
      <c r="J4">
        <f>data1!J4*K</f>
        <v>19.999999995343387</v>
      </c>
      <c r="K4">
        <f>data1!K4*K</f>
        <v>19.999999995343387</v>
      </c>
      <c r="L4">
        <f>data1!L4*K</f>
        <v>19.999999995343387</v>
      </c>
      <c r="M4">
        <f>data1!M4*K</f>
        <v>19.999999995343387</v>
      </c>
      <c r="N4">
        <f>data1!N4*K</f>
        <v>19.999999995343387</v>
      </c>
      <c r="O4">
        <f>data1!O4*K</f>
        <v>19.999999995343387</v>
      </c>
      <c r="P4">
        <f>data1!P4*K</f>
        <v>19.999999995343387</v>
      </c>
      <c r="Q4">
        <f>data1!Q4*K</f>
        <v>19.999999995343387</v>
      </c>
      <c r="R4">
        <f>data1!R4*K</f>
        <v>19.999999995343387</v>
      </c>
      <c r="S4">
        <f>data1!S4*K</f>
        <v>19.999999995343387</v>
      </c>
      <c r="T4">
        <f>data1!T4*K</f>
        <v>19.999999995343387</v>
      </c>
      <c r="U4">
        <f>data1!U4*K</f>
        <v>19.999999995343387</v>
      </c>
      <c r="V4">
        <f>data1!V4*K</f>
        <v>0</v>
      </c>
      <c r="W4">
        <f>data1!W4*K</f>
        <v>19.999999995343387</v>
      </c>
      <c r="X4">
        <f>data1!X4*K</f>
        <v>19.999999995343387</v>
      </c>
      <c r="Y4">
        <f>data1!Y4*K</f>
        <v>19.999999995343387</v>
      </c>
      <c r="Z4">
        <f>data1!Z4*K</f>
        <v>19.999999995343387</v>
      </c>
      <c r="AA4">
        <f>data1!AA4*K</f>
        <v>19.999999995343387</v>
      </c>
      <c r="AB4">
        <f>data1!AB4*K</f>
        <v>19.999999995343387</v>
      </c>
      <c r="AC4">
        <f>data1!AC4*K</f>
        <v>19.999999995343387</v>
      </c>
      <c r="AD4">
        <f>data1!AD4*K</f>
        <v>19.999999995343387</v>
      </c>
      <c r="AE4">
        <f>data1!AE4*K</f>
        <v>19.999999995343387</v>
      </c>
      <c r="AF4">
        <f>data1!AF4*K</f>
        <v>19.999999995343387</v>
      </c>
      <c r="AG4">
        <f>data1!AG4*K</f>
        <v>19.999999995343387</v>
      </c>
    </row>
    <row r="5" spans="1:33">
      <c r="A5">
        <f>data0!A5</f>
        <v>315</v>
      </c>
      <c r="B5">
        <f>data1!B5*K</f>
        <v>19.999999995343387</v>
      </c>
      <c r="C5">
        <f>data1!C5*K</f>
        <v>19.999999995343387</v>
      </c>
      <c r="D5">
        <f>data1!D5*K</f>
        <v>19.999999995343387</v>
      </c>
      <c r="E5">
        <f>data1!E5*K</f>
        <v>19.999999995343387</v>
      </c>
      <c r="F5">
        <f>data1!F5*K</f>
        <v>19.999999995343387</v>
      </c>
      <c r="G5">
        <f>data1!G5*K</f>
        <v>19.999999995343387</v>
      </c>
      <c r="H5">
        <f>data1!H5*K</f>
        <v>19.999999995343387</v>
      </c>
      <c r="I5">
        <f>data1!I5*K</f>
        <v>19.999999995343387</v>
      </c>
      <c r="J5">
        <f>data1!J5*K</f>
        <v>19.999999995343387</v>
      </c>
      <c r="K5">
        <f>data1!K5*K</f>
        <v>19.999999995343387</v>
      </c>
      <c r="L5">
        <f>data1!L5*K</f>
        <v>19.999999995343387</v>
      </c>
      <c r="M5">
        <f>data1!M5*K</f>
        <v>19.999999995343387</v>
      </c>
      <c r="N5">
        <f>data1!N5*K</f>
        <v>19.999999995343387</v>
      </c>
      <c r="O5">
        <f>data1!O5*K</f>
        <v>19.999999995343387</v>
      </c>
      <c r="P5">
        <f>data1!P5*K</f>
        <v>19.999999995343387</v>
      </c>
      <c r="Q5">
        <f>data1!Q5*K</f>
        <v>19.999999995343387</v>
      </c>
      <c r="R5">
        <f>data1!R5*K</f>
        <v>19.999999995343387</v>
      </c>
      <c r="S5">
        <f>data1!S5*K</f>
        <v>19.999999995343387</v>
      </c>
      <c r="T5">
        <f>data1!T5*K</f>
        <v>19.999999995343387</v>
      </c>
      <c r="U5">
        <f>data1!U5*K</f>
        <v>19.999999995343387</v>
      </c>
      <c r="V5">
        <f>data1!V5*K</f>
        <v>0</v>
      </c>
      <c r="W5">
        <f>data1!W5*K</f>
        <v>19.999999995343387</v>
      </c>
      <c r="X5">
        <f>data1!X5*K</f>
        <v>19.999999995343387</v>
      </c>
      <c r="Y5">
        <f>data1!Y5*K</f>
        <v>19.999999995343387</v>
      </c>
      <c r="Z5">
        <f>data1!Z5*K</f>
        <v>19.999999995343387</v>
      </c>
      <c r="AA5">
        <f>data1!AA5*K</f>
        <v>19.999999995343387</v>
      </c>
      <c r="AB5">
        <f>data1!AB5*K</f>
        <v>19.999999995343387</v>
      </c>
      <c r="AC5">
        <f>data1!AC5*K</f>
        <v>19.999999995343387</v>
      </c>
      <c r="AD5">
        <f>data1!AD5*K</f>
        <v>19.999999995343387</v>
      </c>
      <c r="AE5">
        <f>data1!AE5*K</f>
        <v>19.999999995343387</v>
      </c>
      <c r="AF5">
        <f>data1!AF5*K</f>
        <v>19.999999995343387</v>
      </c>
      <c r="AG5">
        <f>data1!AG5*K</f>
        <v>19.999999995343387</v>
      </c>
    </row>
    <row r="6" spans="1:33">
      <c r="A6">
        <f>data0!A6</f>
        <v>320</v>
      </c>
      <c r="B6">
        <f>data1!B6*K</f>
        <v>19.999999995343387</v>
      </c>
      <c r="C6">
        <f>data1!C6*K</f>
        <v>19.999999995343387</v>
      </c>
      <c r="D6">
        <f>data1!D6*K</f>
        <v>19.999999995343387</v>
      </c>
      <c r="E6">
        <f>data1!E6*K</f>
        <v>19.999999995343387</v>
      </c>
      <c r="F6">
        <f>data1!F6*K</f>
        <v>19.999999995343387</v>
      </c>
      <c r="G6">
        <f>data1!G6*K</f>
        <v>19.999999995343387</v>
      </c>
      <c r="H6">
        <f>data1!H6*K</f>
        <v>19.999999995343387</v>
      </c>
      <c r="I6">
        <f>data1!I6*K</f>
        <v>19.999999995343387</v>
      </c>
      <c r="J6">
        <f>data1!J6*K</f>
        <v>19.999999995343387</v>
      </c>
      <c r="K6">
        <f>data1!K6*K</f>
        <v>19.999999995343387</v>
      </c>
      <c r="L6">
        <f>data1!L6*K</f>
        <v>19.999999995343387</v>
      </c>
      <c r="M6">
        <f>data1!M6*K</f>
        <v>19.999999995343387</v>
      </c>
      <c r="N6">
        <f>data1!N6*K</f>
        <v>19.999999995343387</v>
      </c>
      <c r="O6">
        <f>data1!O6*K</f>
        <v>19.999999995343387</v>
      </c>
      <c r="P6">
        <f>data1!P6*K</f>
        <v>19.999999995343387</v>
      </c>
      <c r="Q6">
        <f>data1!Q6*K</f>
        <v>19.999999995343387</v>
      </c>
      <c r="R6">
        <f>data1!R6*K</f>
        <v>19.999999995343387</v>
      </c>
      <c r="S6">
        <f>data1!S6*K</f>
        <v>19.999999995343387</v>
      </c>
      <c r="T6">
        <f>data1!T6*K</f>
        <v>19.999999995343387</v>
      </c>
      <c r="U6">
        <f>data1!U6*K</f>
        <v>19.999999995343387</v>
      </c>
      <c r="V6">
        <f>data1!V6*K</f>
        <v>0</v>
      </c>
      <c r="W6">
        <f>data1!W6*K</f>
        <v>19.999999995343387</v>
      </c>
      <c r="X6">
        <f>data1!X6*K</f>
        <v>19.999999995343387</v>
      </c>
      <c r="Y6">
        <f>data1!Y6*K</f>
        <v>19.999999995343387</v>
      </c>
      <c r="Z6">
        <f>data1!Z6*K</f>
        <v>19.999999995343387</v>
      </c>
      <c r="AA6">
        <f>data1!AA6*K</f>
        <v>19.999999995343387</v>
      </c>
      <c r="AB6">
        <f>data1!AB6*K</f>
        <v>19.999999995343387</v>
      </c>
      <c r="AC6">
        <f>data1!AC6*K</f>
        <v>19.999999995343387</v>
      </c>
      <c r="AD6">
        <f>data1!AD6*K</f>
        <v>19.999999995343387</v>
      </c>
      <c r="AE6">
        <f>data1!AE6*K</f>
        <v>19.999999995343387</v>
      </c>
      <c r="AF6">
        <f>data1!AF6*K</f>
        <v>19.999999995343387</v>
      </c>
      <c r="AG6">
        <f>data1!AG6*K</f>
        <v>19.999999995343387</v>
      </c>
    </row>
    <row r="7" spans="1:33">
      <c r="A7">
        <f>data0!A7</f>
        <v>325</v>
      </c>
      <c r="B7">
        <f>data1!B7*K</f>
        <v>19.999999995343387</v>
      </c>
      <c r="C7">
        <f>data1!C7*K</f>
        <v>19.999999995343387</v>
      </c>
      <c r="D7">
        <f>data1!D7*K</f>
        <v>19.999999995343387</v>
      </c>
      <c r="E7">
        <f>data1!E7*K</f>
        <v>19.999999995343387</v>
      </c>
      <c r="F7">
        <f>data1!F7*K</f>
        <v>19.999999995343387</v>
      </c>
      <c r="G7">
        <f>data1!G7*K</f>
        <v>19.999999995343387</v>
      </c>
      <c r="H7">
        <f>data1!H7*K</f>
        <v>19.999999995343387</v>
      </c>
      <c r="I7">
        <f>data1!I7*K</f>
        <v>19.999999995343387</v>
      </c>
      <c r="J7">
        <f>data1!J7*K</f>
        <v>19.999999995343387</v>
      </c>
      <c r="K7">
        <f>data1!K7*K</f>
        <v>19.999999995343387</v>
      </c>
      <c r="L7">
        <f>data1!L7*K</f>
        <v>19.999999995343387</v>
      </c>
      <c r="M7">
        <f>data1!M7*K</f>
        <v>19.999999995343387</v>
      </c>
      <c r="N7">
        <f>data1!N7*K</f>
        <v>19.999999995343387</v>
      </c>
      <c r="O7">
        <f>data1!O7*K</f>
        <v>19.999999995343387</v>
      </c>
      <c r="P7">
        <f>data1!P7*K</f>
        <v>19.999999995343387</v>
      </c>
      <c r="Q7">
        <f>data1!Q7*K</f>
        <v>19.999999995343387</v>
      </c>
      <c r="R7">
        <f>data1!R7*K</f>
        <v>19.999999995343387</v>
      </c>
      <c r="S7">
        <f>data1!S7*K</f>
        <v>19.999999995343387</v>
      </c>
      <c r="T7">
        <f>data1!T7*K</f>
        <v>19.999999995343387</v>
      </c>
      <c r="U7">
        <f>data1!U7*K</f>
        <v>19.999999995343387</v>
      </c>
      <c r="V7">
        <f>data1!V7*K</f>
        <v>0</v>
      </c>
      <c r="W7">
        <f>data1!W7*K</f>
        <v>19.999999995343387</v>
      </c>
      <c r="X7">
        <f>data1!X7*K</f>
        <v>19.999999995343387</v>
      </c>
      <c r="Y7">
        <f>data1!Y7*K</f>
        <v>19.999999995343387</v>
      </c>
      <c r="Z7">
        <f>data1!Z7*K</f>
        <v>19.999999995343387</v>
      </c>
      <c r="AA7">
        <f>data1!AA7*K</f>
        <v>19.999999995343387</v>
      </c>
      <c r="AB7">
        <f>data1!AB7*K</f>
        <v>19.999999995343387</v>
      </c>
      <c r="AC7">
        <f>data1!AC7*K</f>
        <v>19.999999995343387</v>
      </c>
      <c r="AD7">
        <f>data1!AD7*K</f>
        <v>19.999999995343387</v>
      </c>
      <c r="AE7">
        <f>data1!AE7*K</f>
        <v>19.999999995343387</v>
      </c>
      <c r="AF7">
        <f>data1!AF7*K</f>
        <v>19.999999995343387</v>
      </c>
      <c r="AG7">
        <f>data1!AG7*K</f>
        <v>19.999999995343387</v>
      </c>
    </row>
    <row r="8" spans="1:33">
      <c r="A8">
        <f>data0!A8</f>
        <v>330</v>
      </c>
      <c r="B8">
        <f>data1!B8*K</f>
        <v>19.999999995343387</v>
      </c>
      <c r="C8">
        <f>data1!C8*K</f>
        <v>19.999999995343387</v>
      </c>
      <c r="D8">
        <f>data1!D8*K</f>
        <v>19.999999995343387</v>
      </c>
      <c r="E8">
        <f>data1!E8*K</f>
        <v>19.999999995343387</v>
      </c>
      <c r="F8">
        <f>data1!F8*K</f>
        <v>19.999999995343387</v>
      </c>
      <c r="G8">
        <f>data1!G8*K</f>
        <v>19.999999995343387</v>
      </c>
      <c r="H8">
        <f>data1!H8*K</f>
        <v>19.999999995343387</v>
      </c>
      <c r="I8">
        <f>data1!I8*K</f>
        <v>19.999999995343387</v>
      </c>
      <c r="J8">
        <f>data1!J8*K</f>
        <v>19.999999995343387</v>
      </c>
      <c r="K8">
        <f>data1!K8*K</f>
        <v>19.999999995343387</v>
      </c>
      <c r="L8">
        <f>data1!L8*K</f>
        <v>19.999999995343387</v>
      </c>
      <c r="M8">
        <f>data1!M8*K</f>
        <v>19.999999995343387</v>
      </c>
      <c r="N8">
        <f>data1!N8*K</f>
        <v>19.999999995343387</v>
      </c>
      <c r="O8">
        <f>data1!O8*K</f>
        <v>19.999999995343387</v>
      </c>
      <c r="P8">
        <f>data1!P8*K</f>
        <v>19.999999995343387</v>
      </c>
      <c r="Q8">
        <f>data1!Q8*K</f>
        <v>19.999999995343387</v>
      </c>
      <c r="R8">
        <f>data1!R8*K</f>
        <v>19.999999995343387</v>
      </c>
      <c r="S8">
        <f>data1!S8*K</f>
        <v>19.999999995343387</v>
      </c>
      <c r="T8">
        <f>data1!T8*K</f>
        <v>19.999999995343387</v>
      </c>
      <c r="U8">
        <f>data1!U8*K</f>
        <v>19.999999995343387</v>
      </c>
      <c r="V8">
        <f>data1!V8*K</f>
        <v>0</v>
      </c>
      <c r="W8">
        <f>data1!W8*K</f>
        <v>19.999999995343387</v>
      </c>
      <c r="X8">
        <f>data1!X8*K</f>
        <v>19.999999995343387</v>
      </c>
      <c r="Y8">
        <f>data1!Y8*K</f>
        <v>19.999999995343387</v>
      </c>
      <c r="Z8">
        <f>data1!Z8*K</f>
        <v>19.999999995343387</v>
      </c>
      <c r="AA8">
        <f>data1!AA8*K</f>
        <v>19.999999995343387</v>
      </c>
      <c r="AB8">
        <f>data1!AB8*K</f>
        <v>19.999999995343387</v>
      </c>
      <c r="AC8">
        <f>data1!AC8*K</f>
        <v>19.999999995343387</v>
      </c>
      <c r="AD8">
        <f>data1!AD8*K</f>
        <v>19.999999995343387</v>
      </c>
      <c r="AE8">
        <f>data1!AE8*K</f>
        <v>19.999999995343387</v>
      </c>
      <c r="AF8">
        <f>data1!AF8*K</f>
        <v>19.999999995343387</v>
      </c>
      <c r="AG8">
        <f>data1!AG8*K</f>
        <v>19.999999995343387</v>
      </c>
    </row>
    <row r="9" spans="1:33">
      <c r="A9">
        <f>data0!A9</f>
        <v>335</v>
      </c>
      <c r="B9">
        <f>data1!B9*K</f>
        <v>19.999999995343387</v>
      </c>
      <c r="C9">
        <f>data1!C9*K</f>
        <v>19.999999995343387</v>
      </c>
      <c r="D9">
        <f>data1!D9*K</f>
        <v>19.999999995343387</v>
      </c>
      <c r="E9">
        <f>data1!E9*K</f>
        <v>19.999999995343387</v>
      </c>
      <c r="F9">
        <f>data1!F9*K</f>
        <v>19.999999995343387</v>
      </c>
      <c r="G9">
        <f>data1!G9*K</f>
        <v>19.999999995343387</v>
      </c>
      <c r="H9">
        <f>data1!H9*K</f>
        <v>19.999999995343387</v>
      </c>
      <c r="I9">
        <f>data1!I9*K</f>
        <v>19.999999995343387</v>
      </c>
      <c r="J9">
        <f>data1!J9*K</f>
        <v>19.999999995343387</v>
      </c>
      <c r="K9">
        <f>data1!K9*K</f>
        <v>19.999999995343387</v>
      </c>
      <c r="L9">
        <f>data1!L9*K</f>
        <v>19.999999995343387</v>
      </c>
      <c r="M9">
        <f>data1!M9*K</f>
        <v>19.999999995343387</v>
      </c>
      <c r="N9">
        <f>data1!N9*K</f>
        <v>19.999999995343387</v>
      </c>
      <c r="O9">
        <f>data1!O9*K</f>
        <v>19.999999995343387</v>
      </c>
      <c r="P9">
        <f>data1!P9*K</f>
        <v>19.999999995343387</v>
      </c>
      <c r="Q9">
        <f>data1!Q9*K</f>
        <v>19.999999995343387</v>
      </c>
      <c r="R9">
        <f>data1!R9*K</f>
        <v>19.999999995343387</v>
      </c>
      <c r="S9">
        <f>data1!S9*K</f>
        <v>19.999999995343387</v>
      </c>
      <c r="T9">
        <f>data1!T9*K</f>
        <v>19.999999995343387</v>
      </c>
      <c r="U9">
        <f>data1!U9*K</f>
        <v>19.999999995343387</v>
      </c>
      <c r="V9">
        <f>data1!V9*K</f>
        <v>0</v>
      </c>
      <c r="W9">
        <f>data1!W9*K</f>
        <v>19.999999995343387</v>
      </c>
      <c r="X9">
        <f>data1!X9*K</f>
        <v>19.999999995343387</v>
      </c>
      <c r="Y9">
        <f>data1!Y9*K</f>
        <v>19.999999995343387</v>
      </c>
      <c r="Z9">
        <f>data1!Z9*K</f>
        <v>19.999999995343387</v>
      </c>
      <c r="AA9">
        <f>data1!AA9*K</f>
        <v>19.999999995343387</v>
      </c>
      <c r="AB9">
        <f>data1!AB9*K</f>
        <v>19.999999995343387</v>
      </c>
      <c r="AC9">
        <f>data1!AC9*K</f>
        <v>19.999999995343387</v>
      </c>
      <c r="AD9">
        <f>data1!AD9*K</f>
        <v>19.999999995343387</v>
      </c>
      <c r="AE9">
        <f>data1!AE9*K</f>
        <v>19.999999995343387</v>
      </c>
      <c r="AF9">
        <f>data1!AF9*K</f>
        <v>19.999999995343387</v>
      </c>
      <c r="AG9">
        <f>data1!AG9*K</f>
        <v>19.999999995343387</v>
      </c>
    </row>
    <row r="10" spans="1:33">
      <c r="A10">
        <f>data0!A10</f>
        <v>340</v>
      </c>
      <c r="B10">
        <f>data1!B10*K</f>
        <v>19.999999995343387</v>
      </c>
      <c r="C10">
        <f>data1!C10*K</f>
        <v>19.999999995343387</v>
      </c>
      <c r="D10">
        <f>data1!D10*K</f>
        <v>19.999999995343387</v>
      </c>
      <c r="E10">
        <f>data1!E10*K</f>
        <v>19.999999995343387</v>
      </c>
      <c r="F10">
        <f>data1!F10*K</f>
        <v>19.999999995343387</v>
      </c>
      <c r="G10">
        <f>data1!G10*K</f>
        <v>19.999999995343387</v>
      </c>
      <c r="H10">
        <f>data1!H10*K</f>
        <v>19.999999995343387</v>
      </c>
      <c r="I10">
        <f>data1!I10*K</f>
        <v>19.999999995343387</v>
      </c>
      <c r="J10">
        <f>data1!J10*K</f>
        <v>19.999999995343387</v>
      </c>
      <c r="K10">
        <f>data1!K10*K</f>
        <v>19.999999995343387</v>
      </c>
      <c r="L10">
        <f>data1!L10*K</f>
        <v>19.999999995343387</v>
      </c>
      <c r="M10">
        <f>data1!M10*K</f>
        <v>19.999999995343387</v>
      </c>
      <c r="N10">
        <f>data1!N10*K</f>
        <v>19.999999995343387</v>
      </c>
      <c r="O10">
        <f>data1!O10*K</f>
        <v>19.999999995343387</v>
      </c>
      <c r="P10">
        <f>data1!P10*K</f>
        <v>19.999999995343387</v>
      </c>
      <c r="Q10">
        <f>data1!Q10*K</f>
        <v>19.999999995343387</v>
      </c>
      <c r="R10">
        <f>data1!R10*K</f>
        <v>19.999999995343387</v>
      </c>
      <c r="S10">
        <f>data1!S10*K</f>
        <v>19.999999995343387</v>
      </c>
      <c r="T10">
        <f>data1!T10*K</f>
        <v>19.999999995343387</v>
      </c>
      <c r="U10">
        <f>data1!U10*K</f>
        <v>19.999999995343387</v>
      </c>
      <c r="V10">
        <f>data1!V10*K</f>
        <v>0</v>
      </c>
      <c r="W10">
        <f>data1!W10*K</f>
        <v>19.999999995343387</v>
      </c>
      <c r="X10">
        <f>data1!X10*K</f>
        <v>19.999999995343387</v>
      </c>
      <c r="Y10">
        <f>data1!Y10*K</f>
        <v>19.999999995343387</v>
      </c>
      <c r="Z10">
        <f>data1!Z10*K</f>
        <v>19.999999995343387</v>
      </c>
      <c r="AA10">
        <f>data1!AA10*K</f>
        <v>19.999999995343387</v>
      </c>
      <c r="AB10">
        <f>data1!AB10*K</f>
        <v>19.999999995343387</v>
      </c>
      <c r="AC10">
        <f>data1!AC10*K</f>
        <v>19.999999995343387</v>
      </c>
      <c r="AD10">
        <f>data1!AD10*K</f>
        <v>19.999999995343387</v>
      </c>
      <c r="AE10">
        <f>data1!AE10*K</f>
        <v>19.999999995343387</v>
      </c>
      <c r="AF10">
        <f>data1!AF10*K</f>
        <v>19.999999995343387</v>
      </c>
      <c r="AG10">
        <f>data1!AG10*K</f>
        <v>19.999999995343387</v>
      </c>
    </row>
    <row r="11" spans="1:33">
      <c r="A11">
        <f>data0!A11</f>
        <v>345</v>
      </c>
      <c r="B11">
        <f>data1!B11*K</f>
        <v>19.999999995343387</v>
      </c>
      <c r="C11">
        <f>data1!C11*K</f>
        <v>19.999999995343387</v>
      </c>
      <c r="D11">
        <f>data1!D11*K</f>
        <v>19.999999995343387</v>
      </c>
      <c r="E11">
        <f>data1!E11*K</f>
        <v>19.999999995343387</v>
      </c>
      <c r="F11">
        <f>data1!F11*K</f>
        <v>19.999999995343387</v>
      </c>
      <c r="G11">
        <f>data1!G11*K</f>
        <v>19.999999995343387</v>
      </c>
      <c r="H11">
        <f>data1!H11*K</f>
        <v>19.999999995343387</v>
      </c>
      <c r="I11">
        <f>data1!I11*K</f>
        <v>19.999999995343387</v>
      </c>
      <c r="J11">
        <f>data1!J11*K</f>
        <v>19.999999995343387</v>
      </c>
      <c r="K11">
        <f>data1!K11*K</f>
        <v>19.999999995343387</v>
      </c>
      <c r="L11">
        <f>data1!L11*K</f>
        <v>19.999999995343387</v>
      </c>
      <c r="M11">
        <f>data1!M11*K</f>
        <v>19.999999995343387</v>
      </c>
      <c r="N11">
        <f>data1!N11*K</f>
        <v>19.999999995343387</v>
      </c>
      <c r="O11">
        <f>data1!O11*K</f>
        <v>19.999999995343387</v>
      </c>
      <c r="P11">
        <f>data1!P11*K</f>
        <v>19.999999995343387</v>
      </c>
      <c r="Q11">
        <f>data1!Q11*K</f>
        <v>19.999999995343387</v>
      </c>
      <c r="R11">
        <f>data1!R11*K</f>
        <v>19.999999995343387</v>
      </c>
      <c r="S11">
        <f>data1!S11*K</f>
        <v>19.999999995343387</v>
      </c>
      <c r="T11">
        <f>data1!T11*K</f>
        <v>19.999999995343387</v>
      </c>
      <c r="U11">
        <f>data1!U11*K</f>
        <v>19.999999995343387</v>
      </c>
      <c r="V11">
        <f>data1!V11*K</f>
        <v>0</v>
      </c>
      <c r="W11">
        <f>data1!W11*K</f>
        <v>19.999999995343387</v>
      </c>
      <c r="X11">
        <f>data1!X11*K</f>
        <v>19.999999995343387</v>
      </c>
      <c r="Y11">
        <f>data1!Y11*K</f>
        <v>19.999999995343387</v>
      </c>
      <c r="Z11">
        <f>data1!Z11*K</f>
        <v>19.999999995343387</v>
      </c>
      <c r="AA11">
        <f>data1!AA11*K</f>
        <v>19.999999995343387</v>
      </c>
      <c r="AB11">
        <f>data1!AB11*K</f>
        <v>19.999999995343387</v>
      </c>
      <c r="AC11">
        <f>data1!AC11*K</f>
        <v>19.999999995343387</v>
      </c>
      <c r="AD11">
        <f>data1!AD11*K</f>
        <v>19.999999995343387</v>
      </c>
      <c r="AE11">
        <f>data1!AE11*K</f>
        <v>19.999999995343387</v>
      </c>
      <c r="AF11">
        <f>data1!AF11*K</f>
        <v>19.999999995343387</v>
      </c>
      <c r="AG11">
        <f>data1!AG11*K</f>
        <v>19.999999995343387</v>
      </c>
    </row>
    <row r="12" spans="1:33">
      <c r="A12">
        <f>data0!A12</f>
        <v>350</v>
      </c>
      <c r="B12">
        <f>data1!B12*K</f>
        <v>19.999999995343387</v>
      </c>
      <c r="C12">
        <f>data1!C12*K</f>
        <v>19.999999995343387</v>
      </c>
      <c r="D12">
        <f>data1!D12*K</f>
        <v>19.999999995343387</v>
      </c>
      <c r="E12">
        <f>data1!E12*K</f>
        <v>19.999999995343387</v>
      </c>
      <c r="F12">
        <f>data1!F12*K</f>
        <v>19.999999995343387</v>
      </c>
      <c r="G12">
        <f>data1!G12*K</f>
        <v>19.999999995343387</v>
      </c>
      <c r="H12">
        <f>data1!H12*K</f>
        <v>19.999999995343387</v>
      </c>
      <c r="I12">
        <f>data1!I12*K</f>
        <v>19.999999995343387</v>
      </c>
      <c r="J12">
        <f>data1!J12*K</f>
        <v>19.999999995343387</v>
      </c>
      <c r="K12">
        <f>data1!K12*K</f>
        <v>19.999999995343387</v>
      </c>
      <c r="L12">
        <f>data1!L12*K</f>
        <v>19.999999995343387</v>
      </c>
      <c r="M12">
        <f>data1!M12*K</f>
        <v>19.999999995343387</v>
      </c>
      <c r="N12">
        <f>data1!N12*K</f>
        <v>19.999999995343387</v>
      </c>
      <c r="O12">
        <f>data1!O12*K</f>
        <v>19.999999995343387</v>
      </c>
      <c r="P12">
        <f>data1!P12*K</f>
        <v>19.999999995343387</v>
      </c>
      <c r="Q12">
        <f>data1!Q12*K</f>
        <v>19.999999995343387</v>
      </c>
      <c r="R12">
        <f>data1!R12*K</f>
        <v>19.999999995343387</v>
      </c>
      <c r="S12">
        <f>data1!S12*K</f>
        <v>19.999999995343387</v>
      </c>
      <c r="T12">
        <f>data1!T12*K</f>
        <v>19.999999995343387</v>
      </c>
      <c r="U12">
        <f>data1!U12*K</f>
        <v>19.999999995343387</v>
      </c>
      <c r="V12">
        <f>data1!V12*K</f>
        <v>0</v>
      </c>
      <c r="W12">
        <f>data1!W12*K</f>
        <v>19.999999995343387</v>
      </c>
      <c r="X12">
        <f>data1!X12*K</f>
        <v>19.999999995343387</v>
      </c>
      <c r="Y12">
        <f>data1!Y12*K</f>
        <v>19.999999995343387</v>
      </c>
      <c r="Z12">
        <f>data1!Z12*K</f>
        <v>19.999999995343387</v>
      </c>
      <c r="AA12">
        <f>data1!AA12*K</f>
        <v>19.999999995343387</v>
      </c>
      <c r="AB12">
        <f>data1!AB12*K</f>
        <v>19.999999995343387</v>
      </c>
      <c r="AC12">
        <f>data1!AC12*K</f>
        <v>19.999999995343387</v>
      </c>
      <c r="AD12">
        <f>data1!AD12*K</f>
        <v>19.999999995343387</v>
      </c>
      <c r="AE12">
        <f>data1!AE12*K</f>
        <v>19.999999995343387</v>
      </c>
      <c r="AF12">
        <f>data1!AF12*K</f>
        <v>19.999999995343387</v>
      </c>
      <c r="AG12">
        <f>data1!AG12*K</f>
        <v>19.999999995343387</v>
      </c>
    </row>
    <row r="13" spans="1:33">
      <c r="A13">
        <f>data0!A13</f>
        <v>355</v>
      </c>
      <c r="B13">
        <f>data1!B13*K</f>
        <v>19.999999995343387</v>
      </c>
      <c r="C13">
        <f>data1!C13*K</f>
        <v>19.999999995343387</v>
      </c>
      <c r="D13">
        <f>data1!D13*K</f>
        <v>19.999999995343387</v>
      </c>
      <c r="E13">
        <f>data1!E13*K</f>
        <v>19.999999995343387</v>
      </c>
      <c r="F13">
        <f>data1!F13*K</f>
        <v>19.999999995343387</v>
      </c>
      <c r="G13">
        <f>data1!G13*K</f>
        <v>19.999999995343387</v>
      </c>
      <c r="H13">
        <f>data1!H13*K</f>
        <v>19.999999995343387</v>
      </c>
      <c r="I13">
        <f>data1!I13*K</f>
        <v>19.999999995343387</v>
      </c>
      <c r="J13">
        <f>data1!J13*K</f>
        <v>19.999999995343387</v>
      </c>
      <c r="K13">
        <f>data1!K13*K</f>
        <v>19.999999995343387</v>
      </c>
      <c r="L13">
        <f>data1!L13*K</f>
        <v>19.999999995343387</v>
      </c>
      <c r="M13">
        <f>data1!M13*K</f>
        <v>19.999999995343387</v>
      </c>
      <c r="N13">
        <f>data1!N13*K</f>
        <v>19.999999995343387</v>
      </c>
      <c r="O13">
        <f>data1!O13*K</f>
        <v>19.999999995343387</v>
      </c>
      <c r="P13">
        <f>data1!P13*K</f>
        <v>19.999999995343387</v>
      </c>
      <c r="Q13">
        <f>data1!Q13*K</f>
        <v>19.999999995343387</v>
      </c>
      <c r="R13">
        <f>data1!R13*K</f>
        <v>19.999999995343387</v>
      </c>
      <c r="S13">
        <f>data1!S13*K</f>
        <v>19.999999995343387</v>
      </c>
      <c r="T13">
        <f>data1!T13*K</f>
        <v>19.999999995343387</v>
      </c>
      <c r="U13">
        <f>data1!U13*K</f>
        <v>19.999999995343387</v>
      </c>
      <c r="V13">
        <f>data1!V13*K</f>
        <v>0</v>
      </c>
      <c r="W13">
        <f>data1!W13*K</f>
        <v>19.999999995343387</v>
      </c>
      <c r="X13">
        <f>data1!X13*K</f>
        <v>19.999999995343387</v>
      </c>
      <c r="Y13">
        <f>data1!Y13*K</f>
        <v>19.999999995343387</v>
      </c>
      <c r="Z13">
        <f>data1!Z13*K</f>
        <v>19.999999995343387</v>
      </c>
      <c r="AA13">
        <f>data1!AA13*K</f>
        <v>19.999999995343387</v>
      </c>
      <c r="AB13">
        <f>data1!AB13*K</f>
        <v>19.999999995343387</v>
      </c>
      <c r="AC13">
        <f>data1!AC13*K</f>
        <v>19.999999995343387</v>
      </c>
      <c r="AD13">
        <f>data1!AD13*K</f>
        <v>19.999999995343387</v>
      </c>
      <c r="AE13">
        <f>data1!AE13*K</f>
        <v>19.999999995343387</v>
      </c>
      <c r="AF13">
        <f>data1!AF13*K</f>
        <v>19.999999995343387</v>
      </c>
      <c r="AG13">
        <f>data1!AG13*K</f>
        <v>19.999999995343387</v>
      </c>
    </row>
    <row r="14" spans="1:33">
      <c r="A14">
        <f>data0!A14</f>
        <v>360</v>
      </c>
      <c r="B14">
        <f>data1!B14*K</f>
        <v>19.999999995343387</v>
      </c>
      <c r="C14">
        <f>data1!C14*K</f>
        <v>19.999999995343387</v>
      </c>
      <c r="D14">
        <f>data1!D14*K</f>
        <v>19.999999995343387</v>
      </c>
      <c r="E14">
        <f>data1!E14*K</f>
        <v>19.999999995343387</v>
      </c>
      <c r="F14">
        <f>data1!F14*K</f>
        <v>19.999999995343387</v>
      </c>
      <c r="G14">
        <f>data1!G14*K</f>
        <v>19.999999995343387</v>
      </c>
      <c r="H14">
        <f>data1!H14*K</f>
        <v>19.999999995343387</v>
      </c>
      <c r="I14">
        <f>data1!I14*K</f>
        <v>19.999999995343387</v>
      </c>
      <c r="J14">
        <f>data1!J14*K</f>
        <v>19.999999995343387</v>
      </c>
      <c r="K14">
        <f>data1!K14*K</f>
        <v>19.999999995343387</v>
      </c>
      <c r="L14">
        <f>data1!L14*K</f>
        <v>19.999999995343387</v>
      </c>
      <c r="M14">
        <f>data1!M14*K</f>
        <v>19.999999995343387</v>
      </c>
      <c r="N14">
        <f>data1!N14*K</f>
        <v>19.999999995343387</v>
      </c>
      <c r="O14">
        <f>data1!O14*K</f>
        <v>19.999999995343387</v>
      </c>
      <c r="P14">
        <f>data1!P14*K</f>
        <v>19.999999995343387</v>
      </c>
      <c r="Q14">
        <f>data1!Q14*K</f>
        <v>19.999999995343387</v>
      </c>
      <c r="R14">
        <f>data1!R14*K</f>
        <v>19.999999995343387</v>
      </c>
      <c r="S14">
        <f>data1!S14*K</f>
        <v>19.999999995343387</v>
      </c>
      <c r="T14">
        <f>data1!T14*K</f>
        <v>19.999999995343387</v>
      </c>
      <c r="U14">
        <f>data1!U14*K</f>
        <v>19.999999995343387</v>
      </c>
      <c r="V14">
        <f>data1!V14*K</f>
        <v>0</v>
      </c>
      <c r="W14">
        <f>data1!W14*K</f>
        <v>19.999999995343387</v>
      </c>
      <c r="X14">
        <f>data1!X14*K</f>
        <v>19.999999995343387</v>
      </c>
      <c r="Y14">
        <f>data1!Y14*K</f>
        <v>19.999999995343387</v>
      </c>
      <c r="Z14">
        <f>data1!Z14*K</f>
        <v>19.999999995343387</v>
      </c>
      <c r="AA14">
        <f>data1!AA14*K</f>
        <v>19.999999995343387</v>
      </c>
      <c r="AB14">
        <f>data1!AB14*K</f>
        <v>19.999999995343387</v>
      </c>
      <c r="AC14">
        <f>data1!AC14*K</f>
        <v>19.999999995343387</v>
      </c>
      <c r="AD14">
        <f>data1!AD14*K</f>
        <v>19.999999995343387</v>
      </c>
      <c r="AE14">
        <f>data1!AE14*K</f>
        <v>19.999999995343387</v>
      </c>
      <c r="AF14">
        <f>data1!AF14*K</f>
        <v>19.999999995343387</v>
      </c>
      <c r="AG14">
        <f>data1!AG14*K</f>
        <v>19.999999995343387</v>
      </c>
    </row>
    <row r="15" spans="1:33">
      <c r="A15">
        <f>data0!A15</f>
        <v>365</v>
      </c>
      <c r="B15">
        <f>data1!B15*K</f>
        <v>19.999999995343387</v>
      </c>
      <c r="C15">
        <f>data1!C15*K</f>
        <v>19.999999995343387</v>
      </c>
      <c r="D15">
        <f>data1!D15*K</f>
        <v>19.999999995343387</v>
      </c>
      <c r="E15">
        <f>data1!E15*K</f>
        <v>19.999999995343387</v>
      </c>
      <c r="F15">
        <f>data1!F15*K</f>
        <v>19.999999995343387</v>
      </c>
      <c r="G15">
        <f>data1!G15*K</f>
        <v>19.999999995343387</v>
      </c>
      <c r="H15">
        <f>data1!H15*K</f>
        <v>19.999999995343387</v>
      </c>
      <c r="I15">
        <f>data1!I15*K</f>
        <v>19.999999995343387</v>
      </c>
      <c r="J15">
        <f>data1!J15*K</f>
        <v>19.999999995343387</v>
      </c>
      <c r="K15">
        <f>data1!K15*K</f>
        <v>0</v>
      </c>
      <c r="L15">
        <f>data1!L15*K</f>
        <v>19.999999995343387</v>
      </c>
      <c r="M15">
        <f>data1!M15*K</f>
        <v>19.999999995343387</v>
      </c>
      <c r="N15">
        <f>data1!N15*K</f>
        <v>19.999999995343387</v>
      </c>
      <c r="O15">
        <f>data1!O15*K</f>
        <v>19.999999995343387</v>
      </c>
      <c r="P15">
        <f>data1!P15*K</f>
        <v>19.999999995343387</v>
      </c>
      <c r="Q15">
        <f>data1!Q15*K</f>
        <v>19.999999995343387</v>
      </c>
      <c r="R15">
        <f>data1!R15*K</f>
        <v>19.999999995343387</v>
      </c>
      <c r="S15">
        <f>data1!S15*K</f>
        <v>19.999999995343387</v>
      </c>
      <c r="T15">
        <f>data1!T15*K</f>
        <v>19.999999995343387</v>
      </c>
      <c r="U15">
        <f>data1!U15*K</f>
        <v>19.999999995343387</v>
      </c>
      <c r="V15">
        <f>data1!V15*K</f>
        <v>0</v>
      </c>
      <c r="W15">
        <f>data1!W15*K</f>
        <v>19.999999995343387</v>
      </c>
      <c r="X15">
        <f>data1!X15*K</f>
        <v>19.999999995343387</v>
      </c>
      <c r="Y15">
        <f>data1!Y15*K</f>
        <v>19.999999995343387</v>
      </c>
      <c r="Z15">
        <f>data1!Z15*K</f>
        <v>19.999999995343387</v>
      </c>
      <c r="AA15">
        <f>data1!AA15*K</f>
        <v>0</v>
      </c>
      <c r="AB15">
        <f>data1!AB15*K</f>
        <v>19.999999995343387</v>
      </c>
      <c r="AC15">
        <f>data1!AC15*K</f>
        <v>0</v>
      </c>
      <c r="AD15">
        <f>data1!AD15*K</f>
        <v>19.999999995343387</v>
      </c>
      <c r="AE15">
        <f>data1!AE15*K</f>
        <v>19.999999995343387</v>
      </c>
      <c r="AF15">
        <f>data1!AF15*K</f>
        <v>19.999999995343387</v>
      </c>
      <c r="AG15">
        <f>data1!AG15*K</f>
        <v>19.999999995343387</v>
      </c>
    </row>
    <row r="16" spans="1:33">
      <c r="A16">
        <f>data0!A16</f>
        <v>370</v>
      </c>
      <c r="B16">
        <f>data1!B16*K</f>
        <v>19.999999995343387</v>
      </c>
      <c r="C16">
        <f>data1!C16*K</f>
        <v>19.999999995343387</v>
      </c>
      <c r="D16">
        <f>data1!D16*K</f>
        <v>19.999999995343387</v>
      </c>
      <c r="E16">
        <f>data1!E16*K</f>
        <v>19.999999995343387</v>
      </c>
      <c r="F16">
        <f>data1!F16*K</f>
        <v>19.999999995343387</v>
      </c>
      <c r="G16">
        <f>data1!G16*K</f>
        <v>19.999999995343387</v>
      </c>
      <c r="H16">
        <f>data1!H16*K</f>
        <v>19.999999995343387</v>
      </c>
      <c r="I16">
        <f>data1!I16*K</f>
        <v>19.999999995343387</v>
      </c>
      <c r="J16">
        <f>data1!J16*K</f>
        <v>19.999999995343387</v>
      </c>
      <c r="K16">
        <f>data1!K16*K</f>
        <v>0</v>
      </c>
      <c r="L16">
        <f>data1!L16*K</f>
        <v>19.999999995343387</v>
      </c>
      <c r="M16">
        <f>data1!M16*K</f>
        <v>19.999999995343387</v>
      </c>
      <c r="N16">
        <f>data1!N16*K</f>
        <v>19.999999995343387</v>
      </c>
      <c r="O16">
        <f>data1!O16*K</f>
        <v>19.999999995343387</v>
      </c>
      <c r="P16">
        <f>data1!P16*K</f>
        <v>19.999999995343387</v>
      </c>
      <c r="Q16">
        <f>data1!Q16*K</f>
        <v>19.999999995343387</v>
      </c>
      <c r="R16">
        <f>data1!R16*K</f>
        <v>19.999999995343387</v>
      </c>
      <c r="S16">
        <f>data1!S16*K</f>
        <v>19.999999995343387</v>
      </c>
      <c r="T16">
        <f>data1!T16*K</f>
        <v>19.999999995343387</v>
      </c>
      <c r="U16">
        <f>data1!U16*K</f>
        <v>19.999999995343387</v>
      </c>
      <c r="V16">
        <f>data1!V16*K</f>
        <v>0</v>
      </c>
      <c r="W16">
        <f>data1!W16*K</f>
        <v>19.999999995343387</v>
      </c>
      <c r="X16">
        <f>data1!X16*K</f>
        <v>19.999999995343387</v>
      </c>
      <c r="Y16">
        <f>data1!Y16*K</f>
        <v>19.999999995343387</v>
      </c>
      <c r="Z16">
        <f>data1!Z16*K</f>
        <v>19.999999995343387</v>
      </c>
      <c r="AA16">
        <f>data1!AA16*K</f>
        <v>0</v>
      </c>
      <c r="AB16">
        <f>data1!AB16*K</f>
        <v>19.999999995343387</v>
      </c>
      <c r="AC16">
        <f>data1!AC16*K</f>
        <v>0</v>
      </c>
      <c r="AD16">
        <f>data1!AD16*K</f>
        <v>19.999999995343387</v>
      </c>
      <c r="AE16">
        <f>data1!AE16*K</f>
        <v>19.999999995343387</v>
      </c>
      <c r="AF16">
        <f>data1!AF16*K</f>
        <v>19.999999995343387</v>
      </c>
      <c r="AG16">
        <f>data1!AG16*K</f>
        <v>19.999999995343387</v>
      </c>
    </row>
    <row r="17" spans="1:33">
      <c r="A17">
        <f>data0!A17</f>
        <v>375</v>
      </c>
      <c r="B17">
        <f>data1!B17*K</f>
        <v>0</v>
      </c>
      <c r="C17">
        <f>data1!C17*K</f>
        <v>19.999999995343387</v>
      </c>
      <c r="D17">
        <f>data1!D17*K</f>
        <v>19.999999995343387</v>
      </c>
      <c r="E17">
        <f>data1!E17*K</f>
        <v>19.999999995343387</v>
      </c>
      <c r="F17">
        <f>data1!F17*K</f>
        <v>19.999999995343387</v>
      </c>
      <c r="G17">
        <f>data1!G17*K</f>
        <v>19.999999995343387</v>
      </c>
      <c r="H17">
        <f>data1!H17*K</f>
        <v>0</v>
      </c>
      <c r="I17">
        <f>data1!I17*K</f>
        <v>0</v>
      </c>
      <c r="J17">
        <f>data1!J17*K</f>
        <v>19.999999995343387</v>
      </c>
      <c r="K17">
        <f>data1!K17*K</f>
        <v>0</v>
      </c>
      <c r="L17">
        <f>data1!L17*K</f>
        <v>19.999999995343387</v>
      </c>
      <c r="M17">
        <f>data1!M17*K</f>
        <v>19.999999995343387</v>
      </c>
      <c r="N17">
        <f>data1!N17*K</f>
        <v>19.999999995343387</v>
      </c>
      <c r="O17">
        <f>data1!O17*K</f>
        <v>19.999999995343387</v>
      </c>
      <c r="P17">
        <f>data1!P17*K</f>
        <v>0</v>
      </c>
      <c r="Q17">
        <f>data1!Q17*K</f>
        <v>19.999999995343387</v>
      </c>
      <c r="R17">
        <f>data1!R17*K</f>
        <v>19.999999995343387</v>
      </c>
      <c r="S17">
        <f>data1!S17*K</f>
        <v>19.999999995343387</v>
      </c>
      <c r="T17">
        <f>data1!T17*K</f>
        <v>19.999999995343387</v>
      </c>
      <c r="U17">
        <f>data1!U17*K</f>
        <v>19.999999995343387</v>
      </c>
      <c r="V17">
        <f>data1!V17*K</f>
        <v>0</v>
      </c>
      <c r="W17">
        <f>data1!W17*K</f>
        <v>19.999999995343387</v>
      </c>
      <c r="X17">
        <f>data1!X17*K</f>
        <v>19.999999995343387</v>
      </c>
      <c r="Y17">
        <f>data1!Y17*K</f>
        <v>19.999999995343387</v>
      </c>
      <c r="Z17">
        <f>data1!Z17*K</f>
        <v>19.999999995343387</v>
      </c>
      <c r="AA17">
        <f>data1!AA17*K</f>
        <v>0</v>
      </c>
      <c r="AB17">
        <f>data1!AB17*K</f>
        <v>0</v>
      </c>
      <c r="AC17">
        <f>data1!AC17*K</f>
        <v>0</v>
      </c>
      <c r="AD17">
        <f>data1!AD17*K</f>
        <v>19.999999995343387</v>
      </c>
      <c r="AE17">
        <f>data1!AE17*K</f>
        <v>19.999999995343387</v>
      </c>
      <c r="AF17">
        <f>data1!AF17*K</f>
        <v>19.999999995343387</v>
      </c>
      <c r="AG17">
        <f>data1!AG17*K</f>
        <v>19.999999995343387</v>
      </c>
    </row>
    <row r="18" spans="1:33">
      <c r="A18">
        <f>data0!A18</f>
        <v>380</v>
      </c>
      <c r="B18">
        <f>data1!B18*K</f>
        <v>0</v>
      </c>
      <c r="C18">
        <f>data1!C18*K</f>
        <v>19.999999995343387</v>
      </c>
      <c r="D18">
        <f>data1!D18*K</f>
        <v>19.999999995343387</v>
      </c>
      <c r="E18">
        <f>data1!E18*K</f>
        <v>19.999999995343387</v>
      </c>
      <c r="F18">
        <f>data1!F18*K</f>
        <v>19.999999995343387</v>
      </c>
      <c r="G18">
        <f>data1!G18*K</f>
        <v>19.999999995343387</v>
      </c>
      <c r="H18">
        <f>data1!H18*K</f>
        <v>0</v>
      </c>
      <c r="I18">
        <f>data1!I18*K</f>
        <v>0</v>
      </c>
      <c r="J18">
        <f>data1!J18*K</f>
        <v>19.999999995343387</v>
      </c>
      <c r="K18">
        <f>data1!K18*K</f>
        <v>0</v>
      </c>
      <c r="L18">
        <f>data1!L18*K</f>
        <v>19.999999995343387</v>
      </c>
      <c r="M18">
        <f>data1!M18*K</f>
        <v>19.999999995343387</v>
      </c>
      <c r="N18">
        <f>data1!N18*K</f>
        <v>19.999999995343387</v>
      </c>
      <c r="O18">
        <f>data1!O18*K</f>
        <v>19.999999995343387</v>
      </c>
      <c r="P18">
        <f>data1!P18*K</f>
        <v>0</v>
      </c>
      <c r="Q18">
        <f>data1!Q18*K</f>
        <v>19.999999995343387</v>
      </c>
      <c r="R18">
        <f>data1!R18*K</f>
        <v>19.999999995343387</v>
      </c>
      <c r="S18">
        <f>data1!S18*K</f>
        <v>19.999999995343387</v>
      </c>
      <c r="T18">
        <f>data1!T18*K</f>
        <v>0</v>
      </c>
      <c r="U18">
        <f>data1!U18*K</f>
        <v>0</v>
      </c>
      <c r="V18">
        <f>data1!V18*K</f>
        <v>0</v>
      </c>
      <c r="W18">
        <f>data1!W18*K</f>
        <v>0</v>
      </c>
      <c r="X18">
        <f>data1!X18*K</f>
        <v>19.999999995343387</v>
      </c>
      <c r="Y18">
        <f>data1!Y18*K</f>
        <v>19.999999995343387</v>
      </c>
      <c r="Z18">
        <f>data1!Z18*K</f>
        <v>19.999999995343387</v>
      </c>
      <c r="AA18">
        <f>data1!AA18*K</f>
        <v>0</v>
      </c>
      <c r="AB18">
        <f>data1!AB18*K</f>
        <v>0</v>
      </c>
      <c r="AC18">
        <f>data1!AC18*K</f>
        <v>0</v>
      </c>
      <c r="AD18">
        <f>data1!AD18*K</f>
        <v>19.999999995343387</v>
      </c>
      <c r="AE18">
        <f>data1!AE18*K</f>
        <v>0</v>
      </c>
      <c r="AF18">
        <f>data1!AF18*K</f>
        <v>19.999999995343387</v>
      </c>
      <c r="AG18">
        <f>data1!AG18*K</f>
        <v>19.999999995343387</v>
      </c>
    </row>
    <row r="19" spans="1:33">
      <c r="A19">
        <f>data0!A19</f>
        <v>385</v>
      </c>
      <c r="B19">
        <f>data1!B19*K</f>
        <v>0</v>
      </c>
      <c r="C19">
        <f>data1!C19*K</f>
        <v>19.999999995343387</v>
      </c>
      <c r="D19">
        <f>data1!D19*K</f>
        <v>19.999999995343387</v>
      </c>
      <c r="E19">
        <f>data1!E19*K</f>
        <v>19.999999995343387</v>
      </c>
      <c r="F19">
        <f>data1!F19*K</f>
        <v>19.999999995343387</v>
      </c>
      <c r="G19">
        <f>data1!G19*K</f>
        <v>19.999999995343387</v>
      </c>
      <c r="H19">
        <f>data1!H19*K</f>
        <v>0</v>
      </c>
      <c r="I19">
        <f>data1!I19*K</f>
        <v>0</v>
      </c>
      <c r="J19">
        <f>data1!J19*K</f>
        <v>19.999999995343387</v>
      </c>
      <c r="K19">
        <f>data1!K19*K</f>
        <v>0</v>
      </c>
      <c r="L19">
        <f>data1!L19*K</f>
        <v>19.999999995343387</v>
      </c>
      <c r="M19">
        <f>data1!M19*K</f>
        <v>19.999999995343387</v>
      </c>
      <c r="N19">
        <f>data1!N19*K</f>
        <v>19.999999995343387</v>
      </c>
      <c r="O19">
        <f>data1!O19*K</f>
        <v>19.999999995343387</v>
      </c>
      <c r="P19">
        <f>data1!P19*K</f>
        <v>0</v>
      </c>
      <c r="Q19">
        <f>data1!Q19*K</f>
        <v>19.999999995343387</v>
      </c>
      <c r="R19">
        <f>data1!R19*K</f>
        <v>19.999999995343387</v>
      </c>
      <c r="S19">
        <f>data1!S19*K</f>
        <v>0</v>
      </c>
      <c r="T19">
        <f>data1!T19*K</f>
        <v>0</v>
      </c>
      <c r="U19">
        <f>data1!U19*K</f>
        <v>0</v>
      </c>
      <c r="V19">
        <f>data1!V19*K</f>
        <v>0</v>
      </c>
      <c r="W19">
        <f>data1!W19*K</f>
        <v>0</v>
      </c>
      <c r="X19">
        <f>data1!X19*K</f>
        <v>19.999999995343387</v>
      </c>
      <c r="Y19">
        <f>data1!Y19*K</f>
        <v>19.999999995343387</v>
      </c>
      <c r="Z19">
        <f>data1!Z19*K</f>
        <v>19.999999995343387</v>
      </c>
      <c r="AA19">
        <f>data1!AA19*K</f>
        <v>0</v>
      </c>
      <c r="AB19">
        <f>data1!AB19*K</f>
        <v>0</v>
      </c>
      <c r="AC19">
        <f>data1!AC19*K</f>
        <v>0</v>
      </c>
      <c r="AD19">
        <f>data1!AD19*K</f>
        <v>19.999999995343387</v>
      </c>
      <c r="AE19">
        <f>data1!AE19*K</f>
        <v>0</v>
      </c>
      <c r="AF19">
        <f>data1!AF19*K</f>
        <v>19.999999995343387</v>
      </c>
      <c r="AG19">
        <f>data1!AG19*K</f>
        <v>19.999999995343387</v>
      </c>
    </row>
    <row r="20" spans="1:33">
      <c r="A20">
        <f>data0!A20</f>
        <v>390</v>
      </c>
      <c r="B20">
        <f>data1!B20*K</f>
        <v>0</v>
      </c>
      <c r="C20">
        <f>data1!C20*K</f>
        <v>19.999999995343387</v>
      </c>
      <c r="D20">
        <f>data1!D20*K</f>
        <v>19.999999995343387</v>
      </c>
      <c r="E20">
        <f>data1!E20*K</f>
        <v>19.999999995343387</v>
      </c>
      <c r="F20">
        <f>data1!F20*K</f>
        <v>19.999999995343387</v>
      </c>
      <c r="G20">
        <f>data1!G20*K</f>
        <v>19.999999995343387</v>
      </c>
      <c r="H20">
        <f>data1!H20*K</f>
        <v>0</v>
      </c>
      <c r="I20">
        <f>data1!I20*K</f>
        <v>0</v>
      </c>
      <c r="J20">
        <f>data1!J20*K</f>
        <v>19.999999995343387</v>
      </c>
      <c r="K20">
        <f>data1!K20*K</f>
        <v>0</v>
      </c>
      <c r="L20">
        <f>data1!L20*K</f>
        <v>19.999999995343387</v>
      </c>
      <c r="M20">
        <f>data1!M20*K</f>
        <v>19.999999995343387</v>
      </c>
      <c r="N20">
        <f>data1!N20*K</f>
        <v>19.999999995343387</v>
      </c>
      <c r="O20">
        <f>data1!O20*K</f>
        <v>19.999999995343387</v>
      </c>
      <c r="P20">
        <f>data1!P20*K</f>
        <v>0</v>
      </c>
      <c r="Q20">
        <f>data1!Q20*K</f>
        <v>19.999999995343387</v>
      </c>
      <c r="R20">
        <f>data1!R20*K</f>
        <v>19.999999995343387</v>
      </c>
      <c r="S20">
        <f>data1!S20*K</f>
        <v>19.999999995343387</v>
      </c>
      <c r="T20">
        <f>data1!T20*K</f>
        <v>0</v>
      </c>
      <c r="U20">
        <f>data1!U20*K</f>
        <v>0</v>
      </c>
      <c r="V20">
        <f>data1!V20*K</f>
        <v>0</v>
      </c>
      <c r="W20">
        <f>data1!W20*K</f>
        <v>0</v>
      </c>
      <c r="X20">
        <f>data1!X20*K</f>
        <v>19.999999995343387</v>
      </c>
      <c r="Y20">
        <f>data1!Y20*K</f>
        <v>19.999999995343387</v>
      </c>
      <c r="Z20">
        <f>data1!Z20*K</f>
        <v>19.999999995343387</v>
      </c>
      <c r="AA20">
        <f>data1!AA20*K</f>
        <v>0</v>
      </c>
      <c r="AB20">
        <f>data1!AB20*K</f>
        <v>0</v>
      </c>
      <c r="AC20">
        <f>data1!AC20*K</f>
        <v>0</v>
      </c>
      <c r="AD20">
        <f>data1!AD20*K</f>
        <v>19.999999995343387</v>
      </c>
      <c r="AE20">
        <f>data1!AE20*K</f>
        <v>0</v>
      </c>
      <c r="AF20">
        <f>data1!AF20*K</f>
        <v>19.999999995343387</v>
      </c>
      <c r="AG20">
        <f>data1!AG20*K</f>
        <v>19.999999995343387</v>
      </c>
    </row>
    <row r="21" spans="1:33">
      <c r="A21">
        <f>data0!A21</f>
        <v>395</v>
      </c>
      <c r="B21">
        <f>data1!B21*K</f>
        <v>19.999999995343387</v>
      </c>
      <c r="C21">
        <f>data1!C21*K</f>
        <v>39.999999990686774</v>
      </c>
      <c r="D21">
        <f>data1!D21*K</f>
        <v>19.999999995343387</v>
      </c>
      <c r="E21">
        <f>data1!E21*K</f>
        <v>19.999999995343387</v>
      </c>
      <c r="F21">
        <f>data1!F21*K</f>
        <v>19.999999995343387</v>
      </c>
      <c r="G21">
        <f>data1!G21*K</f>
        <v>19.999999995343387</v>
      </c>
      <c r="H21">
        <f>data1!H21*K</f>
        <v>39.999999990686774</v>
      </c>
      <c r="I21">
        <f>data1!I21*K</f>
        <v>0</v>
      </c>
      <c r="J21">
        <f>data1!J21*K</f>
        <v>19.999999995343387</v>
      </c>
      <c r="K21">
        <f>data1!K21*K</f>
        <v>19.999999995343387</v>
      </c>
      <c r="L21">
        <f>data1!L21*K</f>
        <v>39.999999990686774</v>
      </c>
      <c r="M21">
        <f>data1!M21*K</f>
        <v>39.999999990686774</v>
      </c>
      <c r="N21">
        <f>data1!N21*K</f>
        <v>39.999999990686774</v>
      </c>
      <c r="O21">
        <f>data1!O21*K</f>
        <v>39.999999990686774</v>
      </c>
      <c r="P21">
        <f>data1!P21*K</f>
        <v>39.999999990686774</v>
      </c>
      <c r="Q21">
        <f>data1!Q21*K</f>
        <v>39.999999990686774</v>
      </c>
      <c r="R21">
        <f>data1!R21*K</f>
        <v>19.999999995343387</v>
      </c>
      <c r="S21">
        <f>data1!S21*K</f>
        <v>19.999999995343387</v>
      </c>
      <c r="T21">
        <f>data1!T21*K</f>
        <v>19.999999995343387</v>
      </c>
      <c r="U21">
        <f>data1!U21*K</f>
        <v>19.999999995343387</v>
      </c>
      <c r="V21">
        <f>data1!V21*K</f>
        <v>0</v>
      </c>
      <c r="W21">
        <f>data1!W21*K</f>
        <v>19.999999995343387</v>
      </c>
      <c r="X21">
        <f>data1!X21*K</f>
        <v>39.999999990686774</v>
      </c>
      <c r="Y21">
        <f>data1!Y21*K</f>
        <v>39.999999990686774</v>
      </c>
      <c r="Z21">
        <f>data1!Z21*K</f>
        <v>39.999999990686774</v>
      </c>
      <c r="AA21">
        <f>data1!AA21*K</f>
        <v>19.999999995343387</v>
      </c>
      <c r="AB21">
        <f>data1!AB21*K</f>
        <v>19.999999995343387</v>
      </c>
      <c r="AC21">
        <f>data1!AC21*K</f>
        <v>19.999999995343387</v>
      </c>
      <c r="AD21">
        <f>data1!AD21*K</f>
        <v>39.999999990686774</v>
      </c>
      <c r="AE21">
        <f>data1!AE21*K</f>
        <v>39.999999990686774</v>
      </c>
      <c r="AF21">
        <f>data1!AF21*K</f>
        <v>39.999999990686774</v>
      </c>
      <c r="AG21">
        <f>data1!AG21*K</f>
        <v>39.999999990686774</v>
      </c>
    </row>
    <row r="22" spans="1:33">
      <c r="A22">
        <f>data0!A22</f>
        <v>400</v>
      </c>
      <c r="B22">
        <f>data1!B22*K</f>
        <v>39.999999990686774</v>
      </c>
      <c r="C22">
        <f>data1!C22*K</f>
        <v>60.00000242739916</v>
      </c>
      <c r="D22">
        <f>data1!D22*K</f>
        <v>60.00000242739916</v>
      </c>
      <c r="E22">
        <f>data1!E22*K</f>
        <v>39.999999990686774</v>
      </c>
      <c r="F22">
        <f>data1!F22*K</f>
        <v>39.999999990686774</v>
      </c>
      <c r="G22">
        <f>data1!G22*K</f>
        <v>60.00000242739916</v>
      </c>
      <c r="H22">
        <f>data1!H22*K</f>
        <v>60.00000242739916</v>
      </c>
      <c r="I22">
        <f>data1!I22*K</f>
        <v>60.00000242739916</v>
      </c>
      <c r="J22">
        <f>data1!J22*K</f>
        <v>60.00000242739916</v>
      </c>
      <c r="K22">
        <f>data1!K22*K</f>
        <v>39.999999990686774</v>
      </c>
      <c r="L22">
        <f>data1!L22*K</f>
        <v>79.999999981373549</v>
      </c>
      <c r="M22">
        <f>data1!M22*K</f>
        <v>60.00000242739916</v>
      </c>
      <c r="N22">
        <f>data1!N22*K</f>
        <v>60.00000242739916</v>
      </c>
      <c r="O22">
        <f>data1!O22*K</f>
        <v>39.999999990686774</v>
      </c>
      <c r="P22">
        <f>data1!P22*K</f>
        <v>60.00000242739916</v>
      </c>
      <c r="Q22">
        <f>data1!Q22*K</f>
        <v>39.999999990686774</v>
      </c>
      <c r="R22">
        <f>data1!R22*K</f>
        <v>39.999999990686774</v>
      </c>
      <c r="S22">
        <f>data1!S22*K</f>
        <v>60.00000242739916</v>
      </c>
      <c r="T22">
        <f>data1!T22*K</f>
        <v>39.999999990686774</v>
      </c>
      <c r="U22">
        <f>data1!U22*K</f>
        <v>39.999999990686774</v>
      </c>
      <c r="V22">
        <f>data1!V22*K</f>
        <v>0</v>
      </c>
      <c r="W22">
        <f>data1!W22*K</f>
        <v>39.999999990686774</v>
      </c>
      <c r="X22">
        <f>data1!X22*K</f>
        <v>60.00000242739916</v>
      </c>
      <c r="Y22">
        <f>data1!Y22*K</f>
        <v>79.999999981373549</v>
      </c>
      <c r="Z22">
        <f>data1!Z22*K</f>
        <v>39.999999990686774</v>
      </c>
      <c r="AA22">
        <f>data1!AA22*K</f>
        <v>39.999999990686774</v>
      </c>
      <c r="AB22">
        <f>data1!AB22*K</f>
        <v>60.00000242739916</v>
      </c>
      <c r="AC22">
        <f>data1!AC22*K</f>
        <v>60.00000242739916</v>
      </c>
      <c r="AD22">
        <f>data1!AD22*K</f>
        <v>39.999999990686774</v>
      </c>
      <c r="AE22">
        <f>data1!AE22*K</f>
        <v>39.999999990686774</v>
      </c>
      <c r="AF22">
        <f>data1!AF22*K</f>
        <v>60.00000242739916</v>
      </c>
      <c r="AG22">
        <f>data1!AG22*K</f>
        <v>60.00000242739916</v>
      </c>
    </row>
    <row r="23" spans="1:33">
      <c r="A23">
        <f>data0!A23</f>
        <v>405</v>
      </c>
      <c r="B23">
        <f>data1!B23*K</f>
        <v>19.999999995343387</v>
      </c>
      <c r="C23">
        <f>data1!C23*K</f>
        <v>39.999999990686774</v>
      </c>
      <c r="D23">
        <f>data1!D23*K</f>
        <v>39.999999990686774</v>
      </c>
      <c r="E23">
        <f>data1!E23*K</f>
        <v>19.999999995343387</v>
      </c>
      <c r="F23">
        <f>data1!F23*K</f>
        <v>19.999999995343387</v>
      </c>
      <c r="G23">
        <f>data1!G23*K</f>
        <v>60.00000242739916</v>
      </c>
      <c r="H23">
        <f>data1!H23*K</f>
        <v>19.999999995343387</v>
      </c>
      <c r="I23">
        <f>data1!I23*K</f>
        <v>60.00000242739916</v>
      </c>
      <c r="J23">
        <f>data1!J23*K</f>
        <v>60.00000242739916</v>
      </c>
      <c r="K23">
        <f>data1!K23*K</f>
        <v>19.999999995343387</v>
      </c>
      <c r="L23">
        <f>data1!L23*K</f>
        <v>39.999999990686774</v>
      </c>
      <c r="M23">
        <f>data1!M23*K</f>
        <v>39.999999990686774</v>
      </c>
      <c r="N23">
        <f>data1!N23*K</f>
        <v>39.999999990686774</v>
      </c>
      <c r="O23">
        <f>data1!O23*K</f>
        <v>19.999999995343387</v>
      </c>
      <c r="P23">
        <f>data1!P23*K</f>
        <v>39.999999990686774</v>
      </c>
      <c r="Q23">
        <f>data1!Q23*K</f>
        <v>19.999999995343387</v>
      </c>
      <c r="R23">
        <f>data1!R23*K</f>
        <v>19.999999995343387</v>
      </c>
      <c r="S23">
        <f>data1!S23*K</f>
        <v>39.999999990686774</v>
      </c>
      <c r="T23">
        <f>data1!T23*K</f>
        <v>19.999999995343387</v>
      </c>
      <c r="U23">
        <f>data1!U23*K</f>
        <v>19.999999995343387</v>
      </c>
      <c r="V23">
        <f>data1!V23*K</f>
        <v>0</v>
      </c>
      <c r="W23">
        <f>data1!W23*K</f>
        <v>19.999999995343387</v>
      </c>
      <c r="X23">
        <f>data1!X23*K</f>
        <v>39.999999990686774</v>
      </c>
      <c r="Y23">
        <f>data1!Y23*K</f>
        <v>39.999999990686774</v>
      </c>
      <c r="Z23">
        <f>data1!Z23*K</f>
        <v>19.999999995343387</v>
      </c>
      <c r="AA23">
        <f>data1!AA23*K</f>
        <v>19.999999995343387</v>
      </c>
      <c r="AB23">
        <f>data1!AB23*K</f>
        <v>19.999999995343387</v>
      </c>
      <c r="AC23">
        <f>data1!AC23*K</f>
        <v>39.999999990686774</v>
      </c>
      <c r="AD23">
        <f>data1!AD23*K</f>
        <v>19.999999995343387</v>
      </c>
      <c r="AE23">
        <f>data1!AE23*K</f>
        <v>19.999999995343387</v>
      </c>
      <c r="AF23">
        <f>data1!AF23*K</f>
        <v>19.999999995343387</v>
      </c>
      <c r="AG23">
        <f>data1!AG23*K</f>
        <v>39.999999990686774</v>
      </c>
    </row>
    <row r="24" spans="1:33">
      <c r="A24">
        <f>data0!A24</f>
        <v>410</v>
      </c>
      <c r="B24">
        <f>data1!B24*K</f>
        <v>39.999999990686774</v>
      </c>
      <c r="C24">
        <f>data1!C24*K</f>
        <v>19.999999995343387</v>
      </c>
      <c r="D24">
        <f>data1!D24*K</f>
        <v>39.999999990686774</v>
      </c>
      <c r="E24">
        <f>data1!E24*K</f>
        <v>39.999999990686774</v>
      </c>
      <c r="F24">
        <f>data1!F24*K</f>
        <v>39.999999990686774</v>
      </c>
      <c r="G24">
        <f>data1!G24*K</f>
        <v>39.999999990686774</v>
      </c>
      <c r="H24">
        <f>data1!H24*K</f>
        <v>39.999999990686774</v>
      </c>
      <c r="I24">
        <f>data1!I24*K</f>
        <v>39.999999990686774</v>
      </c>
      <c r="J24">
        <f>data1!J24*K</f>
        <v>39.999999990686774</v>
      </c>
      <c r="K24">
        <f>data1!K24*K</f>
        <v>39.999999990686774</v>
      </c>
      <c r="L24">
        <f>data1!L24*K</f>
        <v>60.00000242739916</v>
      </c>
      <c r="M24">
        <f>data1!M24*K</f>
        <v>60.00000242739916</v>
      </c>
      <c r="N24">
        <f>data1!N24*K</f>
        <v>60.00000242739916</v>
      </c>
      <c r="O24">
        <f>data1!O24*K</f>
        <v>19.999999995343387</v>
      </c>
      <c r="P24">
        <f>data1!P24*K</f>
        <v>60.00000242739916</v>
      </c>
      <c r="Q24">
        <f>data1!Q24*K</f>
        <v>39.999999990686774</v>
      </c>
      <c r="R24">
        <f>data1!R24*K</f>
        <v>39.999999990686774</v>
      </c>
      <c r="S24">
        <f>data1!S24*K</f>
        <v>60.00000242739916</v>
      </c>
      <c r="T24">
        <f>data1!T24*K</f>
        <v>39.999999990686774</v>
      </c>
      <c r="U24">
        <f>data1!U24*K</f>
        <v>19.999999995343387</v>
      </c>
      <c r="V24">
        <f>data1!V24*K</f>
        <v>0</v>
      </c>
      <c r="W24">
        <f>data1!W24*K</f>
        <v>19.999999995343387</v>
      </c>
      <c r="X24">
        <f>data1!X24*K</f>
        <v>60.00000242739916</v>
      </c>
      <c r="Y24">
        <f>data1!Y24*K</f>
        <v>60.00000242739916</v>
      </c>
      <c r="Z24">
        <f>data1!Z24*K</f>
        <v>39.999999990686774</v>
      </c>
      <c r="AA24">
        <f>data1!AA24*K</f>
        <v>60.00000242739916</v>
      </c>
      <c r="AB24">
        <f>data1!AB24*K</f>
        <v>39.999999990686774</v>
      </c>
      <c r="AC24">
        <f>data1!AC24*K</f>
        <v>39.999999990686774</v>
      </c>
      <c r="AD24">
        <f>data1!AD24*K</f>
        <v>79.999999981373549</v>
      </c>
      <c r="AE24">
        <f>data1!AE24*K</f>
        <v>19.999999995343387</v>
      </c>
      <c r="AF24">
        <f>data1!AF24*K</f>
        <v>39.999999990686774</v>
      </c>
      <c r="AG24">
        <f>data1!AG24*K</f>
        <v>39.999999990686774</v>
      </c>
    </row>
    <row r="25" spans="1:33">
      <c r="A25">
        <f>data0!A25</f>
        <v>415</v>
      </c>
      <c r="B25">
        <f>data1!B25*K</f>
        <v>79.999999981373549</v>
      </c>
      <c r="C25">
        <f>data1!C25*K</f>
        <v>60.00000242739916</v>
      </c>
      <c r="D25">
        <f>data1!D25*K</f>
        <v>79.999999981373549</v>
      </c>
      <c r="E25">
        <f>data1!E25*K</f>
        <v>79.999999981373549</v>
      </c>
      <c r="F25">
        <f>data1!F25*K</f>
        <v>79.999999981373549</v>
      </c>
      <c r="G25">
        <f>data1!G25*K</f>
        <v>99.999997535347944</v>
      </c>
      <c r="H25">
        <f>data1!H25*K</f>
        <v>79.999999981373549</v>
      </c>
      <c r="I25">
        <f>data1!I25*K</f>
        <v>60.00000242739916</v>
      </c>
      <c r="J25">
        <f>data1!J25*K</f>
        <v>79.999999981373549</v>
      </c>
      <c r="K25">
        <f>data1!K25*K</f>
        <v>99.999997535347944</v>
      </c>
      <c r="L25">
        <f>data1!L25*K</f>
        <v>79.999999981373549</v>
      </c>
      <c r="M25">
        <f>data1!M25*K</f>
        <v>99.999997535347944</v>
      </c>
      <c r="N25">
        <f>data1!N25*K</f>
        <v>99.999997535347944</v>
      </c>
      <c r="O25">
        <f>data1!O25*K</f>
        <v>60.00000242739916</v>
      </c>
      <c r="P25">
        <f>data1!P25*K</f>
        <v>79.999999981373549</v>
      </c>
      <c r="Q25">
        <f>data1!Q25*K</f>
        <v>79.999999981373549</v>
      </c>
      <c r="R25">
        <f>data1!R25*K</f>
        <v>79.999999981373549</v>
      </c>
      <c r="S25">
        <f>data1!S25*K</f>
        <v>99.999997535347944</v>
      </c>
      <c r="T25">
        <f>data1!T25*K</f>
        <v>79.999999981373549</v>
      </c>
      <c r="U25">
        <f>data1!U25*K</f>
        <v>60.00000242739916</v>
      </c>
      <c r="V25">
        <f>data1!V25*K</f>
        <v>0</v>
      </c>
      <c r="W25">
        <f>data1!W25*K</f>
        <v>60.00000242739916</v>
      </c>
      <c r="X25">
        <f>data1!X25*K</f>
        <v>99.999997535347944</v>
      </c>
      <c r="Y25">
        <f>data1!Y25*K</f>
        <v>120.00000485479832</v>
      </c>
      <c r="Z25">
        <f>data1!Z25*K</f>
        <v>79.999999981373549</v>
      </c>
      <c r="AA25">
        <f>data1!AA25*K</f>
        <v>99.999997535347944</v>
      </c>
      <c r="AB25">
        <f>data1!AB25*K</f>
        <v>79.999999981373549</v>
      </c>
      <c r="AC25">
        <f>data1!AC25*K</f>
        <v>99.999997535347944</v>
      </c>
      <c r="AD25">
        <f>data1!AD25*K</f>
        <v>99.999997535347944</v>
      </c>
      <c r="AE25">
        <f>data1!AE25*K</f>
        <v>60.00000242739916</v>
      </c>
      <c r="AF25">
        <f>data1!AF25*K</f>
        <v>60.00000242739916</v>
      </c>
      <c r="AG25">
        <f>data1!AG25*K</f>
        <v>79.999999981373549</v>
      </c>
    </row>
    <row r="26" spans="1:33">
      <c r="A26">
        <f>data0!A26</f>
        <v>420</v>
      </c>
      <c r="B26">
        <f>data1!B26*K</f>
        <v>99.999997535347944</v>
      </c>
      <c r="C26">
        <f>data1!C26*K</f>
        <v>60.00000242739916</v>
      </c>
      <c r="D26">
        <f>data1!D26*K</f>
        <v>79.999999981373549</v>
      </c>
      <c r="E26">
        <f>data1!E26*K</f>
        <v>79.999999981373549</v>
      </c>
      <c r="F26">
        <f>data1!F26*K</f>
        <v>60.00000242739916</v>
      </c>
      <c r="G26">
        <f>data1!G26*K</f>
        <v>99.999997535347944</v>
      </c>
      <c r="H26">
        <f>data1!H26*K</f>
        <v>79.999999981373549</v>
      </c>
      <c r="I26">
        <f>data1!I26*K</f>
        <v>60.00000242739916</v>
      </c>
      <c r="J26">
        <f>data1!J26*K</f>
        <v>79.999999981373549</v>
      </c>
      <c r="K26">
        <f>data1!K26*K</f>
        <v>79.999999981373549</v>
      </c>
      <c r="L26">
        <f>data1!L26*K</f>
        <v>99.999997535347944</v>
      </c>
      <c r="M26">
        <f>data1!M26*K</f>
        <v>99.999997535347944</v>
      </c>
      <c r="N26">
        <f>data1!N26*K</f>
        <v>79.999999981373549</v>
      </c>
      <c r="O26">
        <f>data1!O26*K</f>
        <v>60.00000242739916</v>
      </c>
      <c r="P26">
        <f>data1!P26*K</f>
        <v>99.999997535347944</v>
      </c>
      <c r="Q26">
        <f>data1!Q26*K</f>
        <v>79.999999981373549</v>
      </c>
      <c r="R26">
        <f>data1!R26*K</f>
        <v>79.999999981373549</v>
      </c>
      <c r="S26">
        <f>data1!S26*K</f>
        <v>79.999999981373549</v>
      </c>
      <c r="T26">
        <f>data1!T26*K</f>
        <v>60.00000242739916</v>
      </c>
      <c r="U26">
        <f>data1!U26*K</f>
        <v>60.00000242739916</v>
      </c>
      <c r="V26">
        <f>data1!V26*K</f>
        <v>0</v>
      </c>
      <c r="W26">
        <f>data1!W26*K</f>
        <v>79.999999981373549</v>
      </c>
      <c r="X26">
        <f>data1!X26*K</f>
        <v>120.00000485479832</v>
      </c>
      <c r="Y26">
        <f>data1!Y26*K</f>
        <v>120.00000485479832</v>
      </c>
      <c r="Z26">
        <f>data1!Z26*K</f>
        <v>79.999999981373549</v>
      </c>
      <c r="AA26">
        <f>data1!AA26*K</f>
        <v>79.999999981373549</v>
      </c>
      <c r="AB26">
        <f>data1!AB26*K</f>
        <v>60.00000242739916</v>
      </c>
      <c r="AC26">
        <f>data1!AC26*K</f>
        <v>99.999997535347944</v>
      </c>
      <c r="AD26">
        <f>data1!AD26*K</f>
        <v>99.999997535347944</v>
      </c>
      <c r="AE26">
        <f>data1!AE26*K</f>
        <v>60.00000242739916</v>
      </c>
      <c r="AF26">
        <f>data1!AF26*K</f>
        <v>60.00000242739916</v>
      </c>
      <c r="AG26">
        <f>data1!AG26*K</f>
        <v>79.999999981373549</v>
      </c>
    </row>
    <row r="27" spans="1:33">
      <c r="A27">
        <f>data0!A27</f>
        <v>425</v>
      </c>
      <c r="B27">
        <f>data1!B27*K</f>
        <v>159.9999999627471</v>
      </c>
      <c r="C27">
        <f>data1!C27*K</f>
        <v>79.999999981373549</v>
      </c>
      <c r="D27">
        <f>data1!D27*K</f>
        <v>99.999997535347944</v>
      </c>
      <c r="E27">
        <f>data1!E27*K</f>
        <v>140.0000024087727</v>
      </c>
      <c r="F27">
        <f>data1!F27*K</f>
        <v>99.999997535347944</v>
      </c>
      <c r="G27">
        <f>data1!G27*K</f>
        <v>159.9999999627471</v>
      </c>
      <c r="H27">
        <f>data1!H27*K</f>
        <v>180.00000728219749</v>
      </c>
      <c r="I27">
        <f>data1!I27*K</f>
        <v>99.999997535347944</v>
      </c>
      <c r="J27">
        <f>data1!J27*K</f>
        <v>79.999999981373549</v>
      </c>
      <c r="K27">
        <f>data1!K27*K</f>
        <v>140.0000024087727</v>
      </c>
      <c r="L27">
        <f>data1!L27*K</f>
        <v>140.0000024087727</v>
      </c>
      <c r="M27">
        <f>data1!M27*K</f>
        <v>199.99999507069589</v>
      </c>
      <c r="N27">
        <f>data1!N27*K</f>
        <v>140.0000024087727</v>
      </c>
      <c r="O27">
        <f>data1!O27*K</f>
        <v>120.00000485479832</v>
      </c>
      <c r="P27">
        <f>data1!P27*K</f>
        <v>159.9999999627471</v>
      </c>
      <c r="Q27">
        <f>data1!Q27*K</f>
        <v>140.0000024087727</v>
      </c>
      <c r="R27">
        <f>data1!R27*K</f>
        <v>140.0000024087727</v>
      </c>
      <c r="S27">
        <f>data1!S27*K</f>
        <v>140.0000024087727</v>
      </c>
      <c r="T27">
        <f>data1!T27*K</f>
        <v>120.00000485479832</v>
      </c>
      <c r="U27">
        <f>data1!U27*K</f>
        <v>99.999997535347944</v>
      </c>
      <c r="V27">
        <f>data1!V27*K</f>
        <v>0</v>
      </c>
      <c r="W27">
        <f>data1!W27*K</f>
        <v>120.00000485479832</v>
      </c>
      <c r="X27">
        <f>data1!X27*K</f>
        <v>199.99999507069589</v>
      </c>
      <c r="Y27">
        <f>data1!Y27*K</f>
        <v>180.00000728219749</v>
      </c>
      <c r="Z27">
        <f>data1!Z27*K</f>
        <v>120.00000485479832</v>
      </c>
      <c r="AA27">
        <f>data1!AA27*K</f>
        <v>159.9999999627471</v>
      </c>
      <c r="AB27">
        <f>data1!AB27*K</f>
        <v>120.00000485479832</v>
      </c>
      <c r="AC27">
        <f>data1!AC27*K</f>
        <v>199.99999507069589</v>
      </c>
      <c r="AD27">
        <f>data1!AD27*K</f>
        <v>180.00000728219749</v>
      </c>
      <c r="AE27">
        <f>data1!AE27*K</f>
        <v>140.0000024087727</v>
      </c>
      <c r="AF27">
        <f>data1!AF27*K</f>
        <v>140.0000024087727</v>
      </c>
      <c r="AG27">
        <f>data1!AG27*K</f>
        <v>180.00000728219749</v>
      </c>
    </row>
    <row r="28" spans="1:33">
      <c r="A28">
        <f>data0!A28</f>
        <v>430</v>
      </c>
      <c r="B28">
        <f>data1!B28*K</f>
        <v>220.00000239014625</v>
      </c>
      <c r="C28">
        <f>data1!C28*K</f>
        <v>140.0000024087727</v>
      </c>
      <c r="D28">
        <f>data1!D28*K</f>
        <v>220.00000239014625</v>
      </c>
      <c r="E28">
        <f>data1!E28*K</f>
        <v>180.00000728219749</v>
      </c>
      <c r="F28">
        <f>data1!F28*K</f>
        <v>220.00000239014625</v>
      </c>
      <c r="G28">
        <f>data1!G28*K</f>
        <v>199.99999507069589</v>
      </c>
      <c r="H28">
        <f>data1!H28*K</f>
        <v>240.00000970959664</v>
      </c>
      <c r="I28">
        <f>data1!I28*K</f>
        <v>159.9999999627471</v>
      </c>
      <c r="J28">
        <f>data1!J28*K</f>
        <v>159.9999999627471</v>
      </c>
      <c r="K28">
        <f>data1!K28*K</f>
        <v>180.00000728219749</v>
      </c>
      <c r="L28">
        <f>data1!L28*K</f>
        <v>220.00000239014625</v>
      </c>
      <c r="M28">
        <f>data1!M28*K</f>
        <v>240.00000970959664</v>
      </c>
      <c r="N28">
        <f>data1!N28*K</f>
        <v>180.00000728219749</v>
      </c>
      <c r="O28">
        <f>data1!O28*K</f>
        <v>159.9999999627471</v>
      </c>
      <c r="P28">
        <f>data1!P28*K</f>
        <v>199.99999507069589</v>
      </c>
      <c r="Q28">
        <f>data1!Q28*K</f>
        <v>180.00000728219749</v>
      </c>
      <c r="R28">
        <f>data1!R28*K</f>
        <v>180.00000728219749</v>
      </c>
      <c r="S28">
        <f>data1!S28*K</f>
        <v>199.99999507069589</v>
      </c>
      <c r="T28">
        <f>data1!T28*K</f>
        <v>240.00000970959664</v>
      </c>
      <c r="U28">
        <f>data1!U28*K</f>
        <v>159.9999999627471</v>
      </c>
      <c r="V28">
        <f>data1!V28*K</f>
        <v>0</v>
      </c>
      <c r="W28">
        <f>data1!W28*K</f>
        <v>140.0000024087727</v>
      </c>
      <c r="X28">
        <f>data1!X28*K</f>
        <v>240.00000970959664</v>
      </c>
      <c r="Y28">
        <f>data1!Y28*K</f>
        <v>220.00000239014625</v>
      </c>
      <c r="Z28">
        <f>data1!Z28*K</f>
        <v>180.00000728219749</v>
      </c>
      <c r="AA28">
        <f>data1!AA28*K</f>
        <v>180.00000728219749</v>
      </c>
      <c r="AB28">
        <f>data1!AB28*K</f>
        <v>240.00000970959664</v>
      </c>
      <c r="AC28">
        <f>data1!AC28*K</f>
        <v>199.99999507069589</v>
      </c>
      <c r="AD28">
        <f>data1!AD28*K</f>
        <v>199.99999507069589</v>
      </c>
      <c r="AE28">
        <f>data1!AE28*K</f>
        <v>180.00000728219749</v>
      </c>
      <c r="AF28">
        <f>data1!AF28*K</f>
        <v>180.00000728219749</v>
      </c>
      <c r="AG28">
        <f>data1!AG28*K</f>
        <v>220.00000239014625</v>
      </c>
    </row>
    <row r="29" spans="1:33">
      <c r="A29">
        <f>data0!A29</f>
        <v>435</v>
      </c>
      <c r="B29">
        <f>data1!B29*K</f>
        <v>140.0000024087727</v>
      </c>
      <c r="C29">
        <f>data1!C29*K</f>
        <v>220.00000239014625</v>
      </c>
      <c r="D29">
        <f>data1!D29*K</f>
        <v>199.99999507069589</v>
      </c>
      <c r="E29">
        <f>data1!E29*K</f>
        <v>140.0000024087727</v>
      </c>
      <c r="F29">
        <f>data1!F29*K</f>
        <v>199.99999507069589</v>
      </c>
      <c r="G29">
        <f>data1!G29*K</f>
        <v>140.0000024087727</v>
      </c>
      <c r="H29">
        <f>data1!H29*K</f>
        <v>140.0000024087727</v>
      </c>
      <c r="I29">
        <f>data1!I29*K</f>
        <v>199.99999507069589</v>
      </c>
      <c r="J29">
        <f>data1!J29*K</f>
        <v>199.99999507069589</v>
      </c>
      <c r="K29">
        <f>data1!K29*K</f>
        <v>140.0000024087727</v>
      </c>
      <c r="L29">
        <f>data1!L29*K</f>
        <v>180.00000728219749</v>
      </c>
      <c r="M29">
        <f>data1!M29*K</f>
        <v>140.0000024087727</v>
      </c>
      <c r="N29">
        <f>data1!N29*K</f>
        <v>120.00000485479832</v>
      </c>
      <c r="O29">
        <f>data1!O29*K</f>
        <v>159.9999999627471</v>
      </c>
      <c r="P29">
        <f>data1!P29*K</f>
        <v>140.0000024087727</v>
      </c>
      <c r="Q29">
        <f>data1!Q29*K</f>
        <v>220.00000239014625</v>
      </c>
      <c r="R29">
        <f>data1!R29*K</f>
        <v>199.99999507069589</v>
      </c>
      <c r="S29">
        <f>data1!S29*K</f>
        <v>140.0000024087727</v>
      </c>
      <c r="T29">
        <f>data1!T29*K</f>
        <v>180.00000728219749</v>
      </c>
      <c r="U29">
        <f>data1!U29*K</f>
        <v>220.00000239014625</v>
      </c>
      <c r="V29">
        <f>data1!V29*K</f>
        <v>0</v>
      </c>
      <c r="W29">
        <f>data1!W29*K</f>
        <v>159.9999999627471</v>
      </c>
      <c r="X29">
        <f>data1!X29*K</f>
        <v>140.0000024087727</v>
      </c>
      <c r="Y29">
        <f>data1!Y29*K</f>
        <v>159.9999999627471</v>
      </c>
      <c r="Z29">
        <f>data1!Z29*K</f>
        <v>220.00000239014625</v>
      </c>
      <c r="AA29">
        <f>data1!AA29*K</f>
        <v>120.00000485479832</v>
      </c>
      <c r="AB29">
        <f>data1!AB29*K</f>
        <v>220.00000239014625</v>
      </c>
      <c r="AC29">
        <f>data1!AC29*K</f>
        <v>120.00000485479832</v>
      </c>
      <c r="AD29">
        <f>data1!AD29*K</f>
        <v>140.0000024087727</v>
      </c>
      <c r="AE29">
        <f>data1!AE29*K</f>
        <v>180.00000728219749</v>
      </c>
      <c r="AF29">
        <f>data1!AF29*K</f>
        <v>199.99999507069589</v>
      </c>
      <c r="AG29">
        <f>data1!AG29*K</f>
        <v>199.99999507069589</v>
      </c>
    </row>
    <row r="30" spans="1:33">
      <c r="A30">
        <f>data0!A30</f>
        <v>440</v>
      </c>
      <c r="B30">
        <f>data1!B30*K</f>
        <v>159.9999999627471</v>
      </c>
      <c r="C30">
        <f>data1!C30*K</f>
        <v>199.99999507069589</v>
      </c>
      <c r="D30">
        <f>data1!D30*K</f>
        <v>140.0000024087727</v>
      </c>
      <c r="E30">
        <f>data1!E30*K</f>
        <v>140.0000024087727</v>
      </c>
      <c r="F30">
        <f>data1!F30*K</f>
        <v>140.0000024087727</v>
      </c>
      <c r="G30">
        <f>data1!G30*K</f>
        <v>120.00000485479832</v>
      </c>
      <c r="H30">
        <f>data1!H30*K</f>
        <v>140.0000024087727</v>
      </c>
      <c r="I30">
        <f>data1!I30*K</f>
        <v>159.9999999627471</v>
      </c>
      <c r="J30">
        <f>data1!J30*K</f>
        <v>159.9999999627471</v>
      </c>
      <c r="K30">
        <f>data1!K30*K</f>
        <v>120.00000485479832</v>
      </c>
      <c r="L30">
        <f>data1!L30*K</f>
        <v>140.0000024087727</v>
      </c>
      <c r="M30">
        <f>data1!M30*K</f>
        <v>159.9999999627471</v>
      </c>
      <c r="N30">
        <f>data1!N30*K</f>
        <v>99.999997535347944</v>
      </c>
      <c r="O30">
        <f>data1!O30*K</f>
        <v>199.99999507069589</v>
      </c>
      <c r="P30">
        <f>data1!P30*K</f>
        <v>159.9999999627471</v>
      </c>
      <c r="Q30">
        <f>data1!Q30*K</f>
        <v>220.00000239014625</v>
      </c>
      <c r="R30">
        <f>data1!R30*K</f>
        <v>220.00000239014625</v>
      </c>
      <c r="S30">
        <f>data1!S30*K</f>
        <v>120.00000485479832</v>
      </c>
      <c r="T30">
        <f>data1!T30*K</f>
        <v>140.0000024087727</v>
      </c>
      <c r="U30">
        <f>data1!U30*K</f>
        <v>220.00000239014625</v>
      </c>
      <c r="V30">
        <f>data1!V30*K</f>
        <v>0</v>
      </c>
      <c r="W30">
        <f>data1!W30*K</f>
        <v>220.00000239014625</v>
      </c>
      <c r="X30">
        <f>data1!X30*K</f>
        <v>159.9999999627471</v>
      </c>
      <c r="Y30">
        <f>data1!Y30*K</f>
        <v>140.0000024087727</v>
      </c>
      <c r="Z30">
        <f>data1!Z30*K</f>
        <v>220.00000239014625</v>
      </c>
      <c r="AA30">
        <f>data1!AA30*K</f>
        <v>140.0000024087727</v>
      </c>
      <c r="AB30">
        <f>data1!AB30*K</f>
        <v>159.9999999627471</v>
      </c>
      <c r="AC30">
        <f>data1!AC30*K</f>
        <v>140.0000024087727</v>
      </c>
      <c r="AD30">
        <f>data1!AD30*K</f>
        <v>199.99999507069589</v>
      </c>
      <c r="AE30">
        <f>data1!AE30*K</f>
        <v>220.00000239014625</v>
      </c>
      <c r="AF30">
        <f>data1!AF30*K</f>
        <v>220.00000239014625</v>
      </c>
      <c r="AG30">
        <f>data1!AG30*K</f>
        <v>240.00000970959664</v>
      </c>
    </row>
    <row r="31" spans="1:33">
      <c r="A31">
        <f>data0!A31</f>
        <v>445</v>
      </c>
      <c r="B31">
        <f>data1!B31*K</f>
        <v>240.00000970959664</v>
      </c>
      <c r="C31">
        <f>data1!C31*K</f>
        <v>159.9999999627471</v>
      </c>
      <c r="D31">
        <f>data1!D31*K</f>
        <v>199.99999507069589</v>
      </c>
      <c r="E31">
        <f>data1!E31*K</f>
        <v>259.99999749809507</v>
      </c>
      <c r="F31">
        <f>data1!F31*K</f>
        <v>199.99999507069589</v>
      </c>
      <c r="G31">
        <f>data1!G31*K</f>
        <v>240.00000970959664</v>
      </c>
      <c r="H31">
        <f>data1!H31*K</f>
        <v>240.00000970959664</v>
      </c>
      <c r="I31">
        <f>data1!I31*K</f>
        <v>159.9999999627471</v>
      </c>
      <c r="J31">
        <f>data1!J31*K</f>
        <v>180.00000728219749</v>
      </c>
      <c r="K31">
        <f>data1!K31*K</f>
        <v>280.0000048175454</v>
      </c>
      <c r="L31">
        <f>data1!L31*K</f>
        <v>159.9999999627471</v>
      </c>
      <c r="M31">
        <f>data1!M31*K</f>
        <v>280.0000048175454</v>
      </c>
      <c r="N31">
        <f>data1!N31*K</f>
        <v>259.99999749809507</v>
      </c>
      <c r="O31">
        <f>data1!O31*K</f>
        <v>199.99999507069589</v>
      </c>
      <c r="P31">
        <f>data1!P31*K</f>
        <v>259.99999749809507</v>
      </c>
      <c r="Q31">
        <f>data1!Q31*K</f>
        <v>199.99999507069589</v>
      </c>
      <c r="R31">
        <f>data1!R31*K</f>
        <v>199.99999507069589</v>
      </c>
      <c r="S31">
        <f>data1!S31*K</f>
        <v>280.0000048175454</v>
      </c>
      <c r="T31">
        <f>data1!T31*K</f>
        <v>240.00000970959664</v>
      </c>
      <c r="U31">
        <f>data1!U31*K</f>
        <v>180.00000728219749</v>
      </c>
      <c r="V31">
        <f>data1!V31*K</f>
        <v>0</v>
      </c>
      <c r="W31">
        <f>data1!W31*K</f>
        <v>220.00000239014625</v>
      </c>
      <c r="X31">
        <f>data1!X31*K</f>
        <v>280.0000048175454</v>
      </c>
      <c r="Y31">
        <f>data1!Y31*K</f>
        <v>319.99999992549419</v>
      </c>
      <c r="Z31">
        <f>data1!Z31*K</f>
        <v>180.00000728219749</v>
      </c>
      <c r="AA31">
        <f>data1!AA31*K</f>
        <v>319.99999992549419</v>
      </c>
      <c r="AB31">
        <f>data1!AB31*K</f>
        <v>220.00000239014625</v>
      </c>
      <c r="AC31">
        <f>data1!AC31*K</f>
        <v>280.0000048175454</v>
      </c>
      <c r="AD31">
        <f>data1!AD31*K</f>
        <v>360.00001456439497</v>
      </c>
      <c r="AE31">
        <f>data1!AE31*K</f>
        <v>220.00000239014625</v>
      </c>
      <c r="AF31">
        <f>data1!AF31*K</f>
        <v>220.00000239014625</v>
      </c>
      <c r="AG31">
        <f>data1!AG31*K</f>
        <v>259.99999749809507</v>
      </c>
    </row>
    <row r="32" spans="1:33">
      <c r="A32">
        <f>data0!A32</f>
        <v>450</v>
      </c>
      <c r="B32">
        <f>data1!B32*K</f>
        <v>480.00001941919328</v>
      </c>
      <c r="C32">
        <f>data1!C32*K</f>
        <v>360.00001456439497</v>
      </c>
      <c r="D32">
        <f>data1!D32*K</f>
        <v>460.00001209974289</v>
      </c>
      <c r="E32">
        <f>data1!E32*K</f>
        <v>360.00001456439497</v>
      </c>
      <c r="F32">
        <f>data1!F32*K</f>
        <v>440.0000047802925</v>
      </c>
      <c r="G32">
        <f>data1!G32*K</f>
        <v>399.99999014139178</v>
      </c>
      <c r="H32">
        <f>data1!H32*K</f>
        <v>499.99998767673969</v>
      </c>
      <c r="I32">
        <f>data1!I32*K</f>
        <v>319.99999992549419</v>
      </c>
      <c r="J32">
        <f>data1!J32*K</f>
        <v>399.99999014139178</v>
      </c>
      <c r="K32">
        <f>data1!K32*K</f>
        <v>419.99999746084217</v>
      </c>
      <c r="L32">
        <f>data1!L32*K</f>
        <v>480.00001941919328</v>
      </c>
      <c r="M32">
        <f>data1!M32*K</f>
        <v>499.99998767673969</v>
      </c>
      <c r="N32">
        <f>data1!N32*K</f>
        <v>419.99999746084217</v>
      </c>
      <c r="O32">
        <f>data1!O32*K</f>
        <v>340.00000724494458</v>
      </c>
      <c r="P32">
        <f>data1!P32*K</f>
        <v>519.99999499619014</v>
      </c>
      <c r="Q32">
        <f>data1!Q32*K</f>
        <v>419.99999746084217</v>
      </c>
      <c r="R32">
        <f>data1!R32*K</f>
        <v>360.00001456439497</v>
      </c>
      <c r="S32">
        <f>data1!S32*K</f>
        <v>440.0000047802925</v>
      </c>
      <c r="T32">
        <f>data1!T32*K</f>
        <v>499.99998767673969</v>
      </c>
      <c r="U32">
        <f>data1!U32*K</f>
        <v>379.99998282194139</v>
      </c>
      <c r="V32">
        <f>data1!V32*K</f>
        <v>0</v>
      </c>
      <c r="W32">
        <f>data1!W32*K</f>
        <v>319.99999992549419</v>
      </c>
      <c r="X32">
        <f>data1!X32*K</f>
        <v>519.99999499619014</v>
      </c>
      <c r="Y32">
        <f>data1!Y32*K</f>
        <v>519.99999499619014</v>
      </c>
      <c r="Z32">
        <f>data1!Z32*K</f>
        <v>399.99999014139178</v>
      </c>
      <c r="AA32">
        <f>data1!AA32*K</f>
        <v>379.99998282194139</v>
      </c>
      <c r="AB32">
        <f>data1!AB32*K</f>
        <v>519.99999499619014</v>
      </c>
      <c r="AC32">
        <f>data1!AC32*K</f>
        <v>480.00001941919328</v>
      </c>
      <c r="AD32">
        <f>data1!AD32*K</f>
        <v>419.99999746084217</v>
      </c>
      <c r="AE32">
        <f>data1!AE32*K</f>
        <v>379.99998282194139</v>
      </c>
      <c r="AF32">
        <f>data1!AF32*K</f>
        <v>379.99998282194139</v>
      </c>
      <c r="AG32">
        <f>data1!AG32*K</f>
        <v>399.99999014139178</v>
      </c>
    </row>
    <row r="33" spans="1:33">
      <c r="A33">
        <f>data0!A33</f>
        <v>455</v>
      </c>
      <c r="B33">
        <f>data1!B33*K</f>
        <v>540.00000231564047</v>
      </c>
      <c r="C33">
        <f>data1!C33*K</f>
        <v>639.99999985098839</v>
      </c>
      <c r="D33">
        <f>data1!D33*K</f>
        <v>720.00002912878995</v>
      </c>
      <c r="E33">
        <f>data1!E33*K</f>
        <v>360.00001456439497</v>
      </c>
      <c r="F33">
        <f>data1!F33*K</f>
        <v>720.00002912878995</v>
      </c>
      <c r="G33">
        <f>data1!G33*K</f>
        <v>360.00001456439497</v>
      </c>
      <c r="H33">
        <f>data1!H33*K</f>
        <v>580.00001695454125</v>
      </c>
      <c r="I33">
        <f>data1!I33*K</f>
        <v>680.00001448988917</v>
      </c>
      <c r="J33">
        <f>data1!J33*K</f>
        <v>660.00000717043883</v>
      </c>
      <c r="K33">
        <f>data1!K33*K</f>
        <v>340.00000724494458</v>
      </c>
      <c r="L33">
        <f>data1!L33*K</f>
        <v>759.99996564388277</v>
      </c>
      <c r="M33">
        <f>data1!M33*K</f>
        <v>519.99999499619014</v>
      </c>
      <c r="N33">
        <f>data1!N33*K</f>
        <v>280.0000048175454</v>
      </c>
      <c r="O33">
        <f>data1!O33*K</f>
        <v>599.99998521208761</v>
      </c>
      <c r="P33">
        <f>data1!P33*K</f>
        <v>599.99998521208761</v>
      </c>
      <c r="Q33">
        <f>data1!Q33*K</f>
        <v>720.00002912878995</v>
      </c>
      <c r="R33">
        <f>data1!R33*K</f>
        <v>660.00000717043883</v>
      </c>
      <c r="S33">
        <f>data1!S33*K</f>
        <v>340.00000724494458</v>
      </c>
      <c r="T33">
        <f>data1!T33*K</f>
        <v>700.0000218093395</v>
      </c>
      <c r="U33">
        <f>data1!U33*K</f>
        <v>660.00000717043883</v>
      </c>
      <c r="V33">
        <f>data1!V33*K</f>
        <v>0</v>
      </c>
      <c r="W33">
        <f>data1!W33*K</f>
        <v>619.99999253153806</v>
      </c>
      <c r="X33">
        <f>data1!X33*K</f>
        <v>540.00000231564047</v>
      </c>
      <c r="Y33">
        <f>data1!Y33*K</f>
        <v>419.99999746084217</v>
      </c>
      <c r="Z33">
        <f>data1!Z33*K</f>
        <v>680.00001448988917</v>
      </c>
      <c r="AA33">
        <f>data1!AA33*K</f>
        <v>340.00000724494458</v>
      </c>
      <c r="AB33">
        <f>data1!AB33*K</f>
        <v>819.99998760223389</v>
      </c>
      <c r="AC33">
        <f>data1!AC33*K</f>
        <v>440.0000047802925</v>
      </c>
      <c r="AD33">
        <f>data1!AD33*K</f>
        <v>399.99999014139178</v>
      </c>
      <c r="AE33">
        <f>data1!AE33*K</f>
        <v>660.00000717043883</v>
      </c>
      <c r="AF33">
        <f>data1!AF33*K</f>
        <v>660.00000717043883</v>
      </c>
      <c r="AG33">
        <f>data1!AG33*K</f>
        <v>660.00000717043883</v>
      </c>
    </row>
    <row r="34" spans="1:33">
      <c r="A34">
        <f>data0!A34</f>
        <v>460</v>
      </c>
      <c r="B34">
        <f>data1!B34*K</f>
        <v>499.99998767673969</v>
      </c>
      <c r="C34">
        <f>data1!C34*K</f>
        <v>680.00001448988917</v>
      </c>
      <c r="D34">
        <f>data1!D34*K</f>
        <v>580.00001695454125</v>
      </c>
      <c r="E34">
        <f>data1!E34*K</f>
        <v>619.99999253153806</v>
      </c>
      <c r="F34">
        <f>data1!F34*K</f>
        <v>599.99998521208761</v>
      </c>
      <c r="G34">
        <f>data1!G34*K</f>
        <v>519.99999499619014</v>
      </c>
      <c r="H34">
        <f>data1!H34*K</f>
        <v>540.00000231564047</v>
      </c>
      <c r="I34">
        <f>data1!I34*K</f>
        <v>700.0000218093395</v>
      </c>
      <c r="J34">
        <f>data1!J34*K</f>
        <v>540.00000231564047</v>
      </c>
      <c r="K34">
        <f>data1!K34*K</f>
        <v>540.00000231564047</v>
      </c>
      <c r="L34">
        <f>data1!L34*K</f>
        <v>440.0000047802925</v>
      </c>
      <c r="M34">
        <f>data1!M34*K</f>
        <v>580.00001695454125</v>
      </c>
      <c r="N34">
        <f>data1!N34*K</f>
        <v>480.00001941919328</v>
      </c>
      <c r="O34">
        <f>data1!O34*K</f>
        <v>740.00003644824028</v>
      </c>
      <c r="P34">
        <f>data1!P34*K</f>
        <v>519.99999499619014</v>
      </c>
      <c r="Q34">
        <f>data1!Q34*K</f>
        <v>700.0000218093395</v>
      </c>
      <c r="R34">
        <f>data1!R34*K</f>
        <v>759.99996564388277</v>
      </c>
      <c r="S34">
        <f>data1!S34*K</f>
        <v>540.00000231564047</v>
      </c>
      <c r="T34">
        <f>data1!T34*K</f>
        <v>619.99999253153806</v>
      </c>
      <c r="U34">
        <f>data1!U34*K</f>
        <v>680.00001448988917</v>
      </c>
      <c r="V34">
        <f>data1!V34*K</f>
        <v>0</v>
      </c>
      <c r="W34">
        <f>data1!W34*K</f>
        <v>759.99996564388277</v>
      </c>
      <c r="X34">
        <f>data1!X34*K</f>
        <v>560.00000963509081</v>
      </c>
      <c r="Y34">
        <f>data1!Y34*K</f>
        <v>599.99998521208761</v>
      </c>
      <c r="Z34">
        <f>data1!Z34*K</f>
        <v>700.0000218093395</v>
      </c>
      <c r="AA34">
        <f>data1!AA34*K</f>
        <v>660.00000717043883</v>
      </c>
      <c r="AB34">
        <f>data1!AB34*K</f>
        <v>639.99999985098839</v>
      </c>
      <c r="AC34">
        <f>data1!AC34*K</f>
        <v>599.99998521208761</v>
      </c>
      <c r="AD34">
        <f>data1!AD34*K</f>
        <v>740.00003644824028</v>
      </c>
      <c r="AE34">
        <f>data1!AE34*K</f>
        <v>819.99998760223389</v>
      </c>
      <c r="AF34">
        <f>data1!AF34*K</f>
        <v>819.99998760223389</v>
      </c>
      <c r="AG34">
        <f>data1!AG34*K</f>
        <v>880.000009560585</v>
      </c>
    </row>
    <row r="35" spans="1:33">
      <c r="A35">
        <f>data0!A35</f>
        <v>465</v>
      </c>
      <c r="B35">
        <f>data1!B35*K</f>
        <v>1039.9999899923803</v>
      </c>
      <c r="C35">
        <f>data1!C35*K</f>
        <v>619.99999253153806</v>
      </c>
      <c r="D35">
        <f>data1!D35*K</f>
        <v>940.00003151893623</v>
      </c>
      <c r="E35">
        <f>data1!E35*K</f>
        <v>819.99998760223389</v>
      </c>
      <c r="F35">
        <f>data1!F35*K</f>
        <v>1019.9999826729298</v>
      </c>
      <c r="G35">
        <f>data1!G35*K</f>
        <v>960.00003883838656</v>
      </c>
      <c r="H35">
        <f>data1!H35*K</f>
        <v>1160.0000339090825</v>
      </c>
      <c r="I35">
        <f>data1!I35*K</f>
        <v>540.00000231564047</v>
      </c>
      <c r="J35">
        <f>data1!J35*K</f>
        <v>619.99999253153806</v>
      </c>
      <c r="K35">
        <f>data1!K35*K</f>
        <v>979.99996803402905</v>
      </c>
      <c r="L35">
        <f>data1!L35*K</f>
        <v>759.99996564388277</v>
      </c>
      <c r="M35">
        <f>data1!M35*K</f>
        <v>1120.0000192701816</v>
      </c>
      <c r="N35">
        <f>data1!N35*K</f>
        <v>979.99996803402905</v>
      </c>
      <c r="O35">
        <f>data1!O35*K</f>
        <v>740.00003644824028</v>
      </c>
      <c r="P35">
        <f>data1!P35*K</f>
        <v>1059.9999973118306</v>
      </c>
      <c r="Q35">
        <f>data1!Q35*K</f>
        <v>660.00000717043883</v>
      </c>
      <c r="R35">
        <f>data1!R35*K</f>
        <v>680.00001448988917</v>
      </c>
      <c r="S35">
        <f>data1!S35*K</f>
        <v>999.99997535347939</v>
      </c>
      <c r="T35">
        <f>data1!T35*K</f>
        <v>1279.9999997019768</v>
      </c>
      <c r="U35">
        <f>data1!U35*K</f>
        <v>619.99999253153806</v>
      </c>
      <c r="V35">
        <f>data1!V35*K</f>
        <v>0</v>
      </c>
      <c r="W35">
        <f>data1!W35*K</f>
        <v>740.00003644824028</v>
      </c>
      <c r="X35">
        <f>data1!X35*K</f>
        <v>1179.9999631047249</v>
      </c>
      <c r="Y35">
        <f>data1!Y35*K</f>
        <v>1140.0000265896322</v>
      </c>
      <c r="Z35">
        <f>data1!Z35*K</f>
        <v>660.00000717043883</v>
      </c>
      <c r="AA35">
        <f>data1!AA35*K</f>
        <v>880.000009560585</v>
      </c>
      <c r="AB35">
        <f>data1!AB35*K</f>
        <v>1039.9999899923803</v>
      </c>
      <c r="AC35">
        <f>data1!AC35*K</f>
        <v>1140.0000265896322</v>
      </c>
      <c r="AD35">
        <f>data1!AD35*K</f>
        <v>979.99996803402905</v>
      </c>
      <c r="AE35">
        <f>data1!AE35*K</f>
        <v>839.99999492168433</v>
      </c>
      <c r="AF35">
        <f>data1!AF35*K</f>
        <v>799.99998028278355</v>
      </c>
      <c r="AG35">
        <f>data1!AG35*K</f>
        <v>940.00003151893623</v>
      </c>
    </row>
    <row r="36" spans="1:33">
      <c r="A36">
        <f>data0!A36</f>
        <v>470</v>
      </c>
      <c r="B36">
        <f>data1!B36*K</f>
        <v>1100.0000119507313</v>
      </c>
      <c r="C36">
        <f>data1!C36*K</f>
        <v>1179.9999631047249</v>
      </c>
      <c r="D36">
        <f>data1!D36*K</f>
        <v>1400.000043618679</v>
      </c>
      <c r="E36">
        <f>data1!E36*K</f>
        <v>779.99997296333311</v>
      </c>
      <c r="F36">
        <f>data1!F36*K</f>
        <v>1480.0000728964806</v>
      </c>
      <c r="G36">
        <f>data1!G36*K</f>
        <v>920.00002419948578</v>
      </c>
      <c r="H36">
        <f>data1!H36*K</f>
        <v>1120.0000192701816</v>
      </c>
      <c r="I36">
        <f>data1!I36*K</f>
        <v>1140.0000265896322</v>
      </c>
      <c r="J36">
        <f>data1!J36*K</f>
        <v>1320.0000143408777</v>
      </c>
      <c r="K36">
        <f>data1!K36*K</f>
        <v>940.00003151893623</v>
      </c>
      <c r="L36">
        <f>data1!L36*K</f>
        <v>1300.0000070214271</v>
      </c>
      <c r="M36">
        <f>data1!M36*K</f>
        <v>1019.9999826729298</v>
      </c>
      <c r="N36">
        <f>data1!N36*K</f>
        <v>920.00002419948578</v>
      </c>
      <c r="O36">
        <f>data1!O36*K</f>
        <v>920.00002419948578</v>
      </c>
      <c r="P36">
        <f>data1!P36*K</f>
        <v>1219.9999777436258</v>
      </c>
      <c r="Q36">
        <f>data1!Q36*K</f>
        <v>1219.9999777436258</v>
      </c>
      <c r="R36">
        <f>data1!R36*K</f>
        <v>999.99997535347939</v>
      </c>
      <c r="S36">
        <f>data1!S36*K</f>
        <v>920.00002419948578</v>
      </c>
      <c r="T36">
        <f>data1!T36*K</f>
        <v>1460.0000655770302</v>
      </c>
      <c r="U36">
        <f>data1!U36*K</f>
        <v>1100.0000119507313</v>
      </c>
      <c r="V36">
        <f>data1!V36*K</f>
        <v>0</v>
      </c>
      <c r="W36">
        <f>data1!W36*K</f>
        <v>960.00003883838656</v>
      </c>
      <c r="X36">
        <f>data1!X36*K</f>
        <v>1080.0000046312809</v>
      </c>
      <c r="Y36">
        <f>data1!Y36*K</f>
        <v>1100.0000119507313</v>
      </c>
      <c r="Z36">
        <f>data1!Z36*K</f>
        <v>1160.0000339090825</v>
      </c>
      <c r="AA36">
        <f>data1!AA36*K</f>
        <v>839.99999492168433</v>
      </c>
      <c r="AB36">
        <f>data1!AB36*K</f>
        <v>1639.9999752044678</v>
      </c>
      <c r="AC36">
        <f>data1!AC36*K</f>
        <v>960.00003883838656</v>
      </c>
      <c r="AD36">
        <f>data1!AD36*K</f>
        <v>940.00003151893623</v>
      </c>
      <c r="AE36">
        <f>data1!AE36*K</f>
        <v>1019.9999826729298</v>
      </c>
      <c r="AF36">
        <f>data1!AF36*K</f>
        <v>1019.9999826729298</v>
      </c>
      <c r="AG36">
        <f>data1!AG36*K</f>
        <v>1059.9999973118306</v>
      </c>
    </row>
    <row r="37" spans="1:33">
      <c r="A37">
        <f>data0!A37</f>
        <v>475</v>
      </c>
      <c r="B37">
        <f>data1!B37*K</f>
        <v>1460.0000655770302</v>
      </c>
      <c r="C37">
        <f>data1!C37*K</f>
        <v>2079.9999799847606</v>
      </c>
      <c r="D37">
        <f>data1!D37*K</f>
        <v>1239.9999850630761</v>
      </c>
      <c r="E37">
        <f>data1!E37*K</f>
        <v>1440.0000582575799</v>
      </c>
      <c r="F37">
        <f>data1!F37*K</f>
        <v>1300.0000070214271</v>
      </c>
      <c r="G37">
        <f>data1!G37*K</f>
        <v>1499.9999239683152</v>
      </c>
      <c r="H37">
        <f>data1!H37*K</f>
        <v>1360.0000289797783</v>
      </c>
      <c r="I37">
        <f>data1!I37*K</f>
        <v>1800.0000337600709</v>
      </c>
      <c r="J37">
        <f>data1!J37*K</f>
        <v>1720.0000044822693</v>
      </c>
      <c r="K37">
        <f>data1!K37*K</f>
        <v>1460.0000655770302</v>
      </c>
      <c r="L37">
        <f>data1!L37*K</f>
        <v>1480.0000728964806</v>
      </c>
      <c r="M37">
        <f>data1!M37*K</f>
        <v>1579.9999532461168</v>
      </c>
      <c r="N37">
        <f>data1!N37*K</f>
        <v>1300.0000070214271</v>
      </c>
      <c r="O37">
        <f>data1!O37*K</f>
        <v>2399.9999408483504</v>
      </c>
      <c r="P37">
        <f>data1!P37*K</f>
        <v>1699.999997162819</v>
      </c>
      <c r="Q37">
        <f>data1!Q37*K</f>
        <v>2640.0000286817553</v>
      </c>
      <c r="R37">
        <f>data1!R37*K</f>
        <v>2439.9999554872516</v>
      </c>
      <c r="S37">
        <f>data1!S37*K</f>
        <v>1440.0000582575799</v>
      </c>
      <c r="T37">
        <f>data1!T37*K</f>
        <v>1320.0000143408777</v>
      </c>
      <c r="U37">
        <f>data1!U37*K</f>
        <v>2260.0000458598138</v>
      </c>
      <c r="V37">
        <f>data1!V37*K</f>
        <v>0</v>
      </c>
      <c r="W37">
        <f>data1!W37*K</f>
        <v>2559.9999994039536</v>
      </c>
      <c r="X37">
        <f>data1!X37*K</f>
        <v>1760.00001912117</v>
      </c>
      <c r="Y37">
        <f>data1!Y37*K</f>
        <v>1740.0000118017197</v>
      </c>
      <c r="Z37">
        <f>data1!Z37*K</f>
        <v>2359.9999262094498</v>
      </c>
      <c r="AA37">
        <f>data1!AA37*K</f>
        <v>1579.9999532461168</v>
      </c>
      <c r="AB37">
        <f>data1!AB37*K</f>
        <v>1599.9999605655671</v>
      </c>
      <c r="AC37">
        <f>data1!AC37*K</f>
        <v>1939.9999287486078</v>
      </c>
      <c r="AD37">
        <f>data1!AD37*K</f>
        <v>1840.0000483989716</v>
      </c>
      <c r="AE37">
        <f>data1!AE37*K</f>
        <v>2740.0000652790072</v>
      </c>
      <c r="AF37">
        <f>data1!AF37*K</f>
        <v>2640.0000286817553</v>
      </c>
      <c r="AG37">
        <f>data1!AG37*K</f>
        <v>2940.000138473511</v>
      </c>
    </row>
    <row r="38" spans="1:33">
      <c r="A38">
        <f>data0!A38</f>
        <v>480</v>
      </c>
      <c r="B38">
        <f>data1!B38*K</f>
        <v>2820.0000945568086</v>
      </c>
      <c r="C38">
        <f>data1!C38*K</f>
        <v>2300.0000604987144</v>
      </c>
      <c r="D38">
        <f>data1!D38*K</f>
        <v>2099.9999873042107</v>
      </c>
      <c r="E38">
        <f>data1!E38*K</f>
        <v>2559.9999994039536</v>
      </c>
      <c r="F38">
        <f>data1!F38*K</f>
        <v>2140.0000019431113</v>
      </c>
      <c r="G38">
        <f>data1!G38*K</f>
        <v>2260.0000458598138</v>
      </c>
      <c r="H38">
        <f>data1!H38*K</f>
        <v>2880.0001165151598</v>
      </c>
      <c r="I38">
        <f>data1!I38*K</f>
        <v>1900.0000703573228</v>
      </c>
      <c r="J38">
        <f>data1!J38*K</f>
        <v>1699.999997162819</v>
      </c>
      <c r="K38">
        <f>data1!K38*K</f>
        <v>2379.9999335289003</v>
      </c>
      <c r="L38">
        <f>data1!L38*K</f>
        <v>2419.999948167801</v>
      </c>
      <c r="M38">
        <f>data1!M38*K</f>
        <v>2960.0001457929611</v>
      </c>
      <c r="N38">
        <f>data1!N38*K</f>
        <v>2119.9999946236612</v>
      </c>
      <c r="O38">
        <f>data1!O38*K</f>
        <v>3039.9998625755311</v>
      </c>
      <c r="P38">
        <f>data1!P38*K</f>
        <v>2880.0001165151598</v>
      </c>
      <c r="Q38">
        <f>data1!Q38*K</f>
        <v>2559.9999994039536</v>
      </c>
      <c r="R38">
        <f>data1!R38*K</f>
        <v>2800.000087237358</v>
      </c>
      <c r="S38">
        <f>data1!S38*K</f>
        <v>2439.9999554872516</v>
      </c>
      <c r="T38">
        <f>data1!T38*K</f>
        <v>2600.0000140428542</v>
      </c>
      <c r="U38">
        <f>data1!U38*K</f>
        <v>2459.9999628067017</v>
      </c>
      <c r="V38">
        <f>data1!V38*K</f>
        <v>0</v>
      </c>
      <c r="W38">
        <f>data1!W38*K</f>
        <v>3259.9999430894854</v>
      </c>
      <c r="X38">
        <f>data1!X38*K</f>
        <v>3079.9998772144318</v>
      </c>
      <c r="Y38">
        <f>data1!Y38*K</f>
        <v>2559.9999994039536</v>
      </c>
      <c r="Z38">
        <f>data1!Z38*K</f>
        <v>2499.9999774456023</v>
      </c>
      <c r="AA38">
        <f>data1!AA38*K</f>
        <v>2840.0001018762591</v>
      </c>
      <c r="AB38">
        <f>data1!AB38*K</f>
        <v>2320.000067818165</v>
      </c>
      <c r="AC38">
        <f>data1!AC38*K</f>
        <v>3019.9998552560805</v>
      </c>
      <c r="AD38">
        <f>data1!AD38*K</f>
        <v>3159.9999064922335</v>
      </c>
      <c r="AE38">
        <f>data1!AE38*K</f>
        <v>3359.9999796867373</v>
      </c>
      <c r="AF38">
        <f>data1!AF38*K</f>
        <v>3219.9999284505843</v>
      </c>
      <c r="AG38">
        <f>data1!AG38*K</f>
        <v>3780.000133395195</v>
      </c>
    </row>
    <row r="39" spans="1:33">
      <c r="A39">
        <f>data0!A39</f>
        <v>485</v>
      </c>
      <c r="B39">
        <f>data1!B39*K</f>
        <v>4099.9999380111694</v>
      </c>
      <c r="C39">
        <f>data1!C39*K</f>
        <v>2880.0001165151598</v>
      </c>
      <c r="D39">
        <f>data1!D39*K</f>
        <v>3520.00003824234</v>
      </c>
      <c r="E39">
        <f>data1!E39*K</f>
        <v>3720.0001114368438</v>
      </c>
      <c r="F39">
        <f>data1!F39*K</f>
        <v>3480.0000236034393</v>
      </c>
      <c r="G39">
        <f>data1!G39*K</f>
        <v>3780.000133395195</v>
      </c>
      <c r="H39">
        <f>data1!H39*K</f>
        <v>4280.0000038862227</v>
      </c>
      <c r="I39">
        <f>data1!I39*K</f>
        <v>2760.0000725984573</v>
      </c>
      <c r="J39">
        <f>data1!J39*K</f>
        <v>3199.9999211311342</v>
      </c>
      <c r="K39">
        <f>data1!K39*K</f>
        <v>3840.0001553535462</v>
      </c>
      <c r="L39">
        <f>data1!L39*K</f>
        <v>3440.0000089645387</v>
      </c>
      <c r="M39">
        <f>data1!M39*K</f>
        <v>4320.0000185251238</v>
      </c>
      <c r="N39">
        <f>data1!N39*K</f>
        <v>3780.000133395195</v>
      </c>
      <c r="O39">
        <f>data1!O39*K</f>
        <v>2640.0000286817553</v>
      </c>
      <c r="P39">
        <f>data1!P39*K</f>
        <v>4280.0000038862227</v>
      </c>
      <c r="Q39">
        <f>data1!Q39*K</f>
        <v>3059.9998698949817</v>
      </c>
      <c r="R39">
        <f>data1!R39*K</f>
        <v>2740.0000652790072</v>
      </c>
      <c r="S39">
        <f>data1!S39*K</f>
        <v>3959.9998867750169</v>
      </c>
      <c r="T39">
        <f>data1!T39*K</f>
        <v>4159.9999599695211</v>
      </c>
      <c r="U39">
        <f>data1!U39*K</f>
        <v>2800.000087237358</v>
      </c>
      <c r="V39">
        <f>data1!V39*K</f>
        <v>0</v>
      </c>
      <c r="W39">
        <f>data1!W39*K</f>
        <v>2620.0000213623048</v>
      </c>
      <c r="X39">
        <f>data1!X39*K</f>
        <v>4400.0000478029251</v>
      </c>
      <c r="Y39">
        <f>data1!Y39*K</f>
        <v>4400.0000478029251</v>
      </c>
      <c r="Z39">
        <f>data1!Z39*K</f>
        <v>2920.0001311540605</v>
      </c>
      <c r="AA39">
        <f>data1!AA39*K</f>
        <v>4280.0000038862227</v>
      </c>
      <c r="AB39">
        <f>data1!AB39*K</f>
        <v>3820.0001480340957</v>
      </c>
      <c r="AC39">
        <f>data1!AC39*K</f>
        <v>4480.0000770807264</v>
      </c>
      <c r="AD39">
        <f>data1!AD39*K</f>
        <v>4560.0001063585287</v>
      </c>
      <c r="AE39">
        <f>data1!AE39*K</f>
        <v>2920.0001311540605</v>
      </c>
      <c r="AF39">
        <f>data1!AF39*K</f>
        <v>2999.9998479366304</v>
      </c>
      <c r="AG39">
        <f>data1!AG39*K</f>
        <v>3099.9998845338823</v>
      </c>
    </row>
    <row r="40" spans="1:33">
      <c r="A40">
        <f>data0!A40</f>
        <v>490</v>
      </c>
      <c r="B40">
        <f>data1!B40*K</f>
        <v>5819.9999424934385</v>
      </c>
      <c r="C40">
        <f>data1!C40*K</f>
        <v>5899.9999717712408</v>
      </c>
      <c r="D40">
        <f>data1!D40*K</f>
        <v>6540.0002059936523</v>
      </c>
      <c r="E40">
        <f>data1!E40*K</f>
        <v>5240.0000427246096</v>
      </c>
      <c r="F40">
        <f>data1!F40*K</f>
        <v>6399.9998422622684</v>
      </c>
      <c r="G40">
        <f>data1!G40*K</f>
        <v>5699.999898576737</v>
      </c>
      <c r="H40">
        <f>data1!H40*K</f>
        <v>6780.0002938270572</v>
      </c>
      <c r="I40">
        <f>data1!I40*K</f>
        <v>5019.9999622106552</v>
      </c>
      <c r="J40">
        <f>data1!J40*K</f>
        <v>5619.9998692989348</v>
      </c>
      <c r="K40">
        <f>data1!K40*K</f>
        <v>5980.0000010490421</v>
      </c>
      <c r="L40">
        <f>data1!L40*K</f>
        <v>7080.0000911235811</v>
      </c>
      <c r="M40">
        <f>data1!M40*K</f>
        <v>6079.9997251510622</v>
      </c>
      <c r="N40">
        <f>data1!N40*K</f>
        <v>6460.000176715851</v>
      </c>
      <c r="O40">
        <f>data1!O40*K</f>
        <v>5240.0000427246096</v>
      </c>
      <c r="P40">
        <f>data1!P40*K</f>
        <v>6580.0002206325535</v>
      </c>
      <c r="Q40">
        <f>data1!Q40*K</f>
        <v>6679.9999447345735</v>
      </c>
      <c r="R40">
        <f>data1!R40*K</f>
        <v>5800.0002476692198</v>
      </c>
      <c r="S40">
        <f>data1!S40*K</f>
        <v>6260.0001035213472</v>
      </c>
      <c r="T40">
        <f>data1!T40*K</f>
        <v>7139.999800586701</v>
      </c>
      <c r="U40">
        <f>data1!U40*K</f>
        <v>5899.9999717712408</v>
      </c>
      <c r="V40">
        <f>data1!V40*K</f>
        <v>0</v>
      </c>
      <c r="W40">
        <f>data1!W40*K</f>
        <v>5579.9998546600345</v>
      </c>
      <c r="X40">
        <f>data1!X40*K</f>
        <v>6399.9998422622684</v>
      </c>
      <c r="Y40">
        <f>data1!Y40*K</f>
        <v>6700.0002645492559</v>
      </c>
      <c r="Z40">
        <f>data1!Z40*K</f>
        <v>6140.0000596046448</v>
      </c>
      <c r="AA40">
        <f>data1!AA40*K</f>
        <v>6239.9997837066649</v>
      </c>
      <c r="AB40">
        <f>data1!AB40*K</f>
        <v>7099.9997859477999</v>
      </c>
      <c r="AC40">
        <f>data1!AC40*K</f>
        <v>5999.9996958732609</v>
      </c>
      <c r="AD40">
        <f>data1!AD40*K</f>
        <v>6620.0002352714537</v>
      </c>
      <c r="AE40">
        <f>data1!AE40*K</f>
        <v>5939.999986410141</v>
      </c>
      <c r="AF40">
        <f>data1!AF40*K</f>
        <v>5880.000276947022</v>
      </c>
      <c r="AG40">
        <f>data1!AG40*K</f>
        <v>6319.9998129844671</v>
      </c>
    </row>
    <row r="41" spans="1:33">
      <c r="A41">
        <f>data0!A41</f>
        <v>495</v>
      </c>
      <c r="B41">
        <f>data1!B41*K</f>
        <v>5619.9998692989348</v>
      </c>
      <c r="C41">
        <f>data1!C41*K</f>
        <v>7940.0000933647161</v>
      </c>
      <c r="D41">
        <f>data1!D41*K</f>
        <v>7700.0000055313112</v>
      </c>
      <c r="E41">
        <f>data1!E41*K</f>
        <v>5240.0000427246096</v>
      </c>
      <c r="F41">
        <f>data1!F41*K</f>
        <v>7759.9997149944311</v>
      </c>
      <c r="G41">
        <f>data1!G41*K</f>
        <v>5440.0001159191133</v>
      </c>
      <c r="H41">
        <f>data1!H41*K</f>
        <v>6340.0001327991486</v>
      </c>
      <c r="I41">
        <f>data1!I41*K</f>
        <v>7579.9999616146088</v>
      </c>
      <c r="J41">
        <f>data1!J41*K</f>
        <v>6960.0000472068787</v>
      </c>
      <c r="K41">
        <f>data1!K41*K</f>
        <v>5760.0002330303196</v>
      </c>
      <c r="L41">
        <f>data1!L41*K</f>
        <v>8039.9998174667362</v>
      </c>
      <c r="M41">
        <f>data1!M41*K</f>
        <v>5600.000174474716</v>
      </c>
      <c r="N41">
        <f>data1!N41*K</f>
        <v>6100.0000449657446</v>
      </c>
      <c r="O41">
        <f>data1!O41*K</f>
        <v>7600.0002814292911</v>
      </c>
      <c r="P41">
        <f>data1!P41*K</f>
        <v>6100.0000449657446</v>
      </c>
      <c r="Q41">
        <f>data1!Q41*K</f>
        <v>7719.99970035553</v>
      </c>
      <c r="R41">
        <f>data1!R41*K</f>
        <v>7560.00026679039</v>
      </c>
      <c r="S41">
        <f>data1!S41*K</f>
        <v>6220.0000888824461</v>
      </c>
      <c r="T41">
        <f>data1!T41*K</f>
        <v>7719.99970035553</v>
      </c>
      <c r="U41">
        <f>data1!U41*K</f>
        <v>7759.9997149944311</v>
      </c>
      <c r="V41">
        <f>data1!V41*K</f>
        <v>0</v>
      </c>
      <c r="W41">
        <f>data1!W41*K</f>
        <v>7879.9997589111335</v>
      </c>
      <c r="X41">
        <f>data1!X41*K</f>
        <v>5699.999898576737</v>
      </c>
      <c r="Y41">
        <f>data1!Y41*K</f>
        <v>6340.0001327991486</v>
      </c>
      <c r="Z41">
        <f>data1!Z41*K</f>
        <v>7900.000078725815</v>
      </c>
      <c r="AA41">
        <f>data1!AA41*K</f>
        <v>5459.9998107433321</v>
      </c>
      <c r="AB41">
        <f>data1!AB41*K</f>
        <v>8579.9997025966641</v>
      </c>
      <c r="AC41">
        <f>data1!AC41*K</f>
        <v>5459.9998107433321</v>
      </c>
      <c r="AD41">
        <f>data1!AD41*K</f>
        <v>5539.9998400211334</v>
      </c>
      <c r="AE41">
        <f>data1!AE41*K</f>
        <v>8020.0001226425175</v>
      </c>
      <c r="AF41">
        <f>data1!AF41*K</f>
        <v>7879.9997589111335</v>
      </c>
      <c r="AG41">
        <f>data1!AG41*K</f>
        <v>8039.9998174667362</v>
      </c>
    </row>
    <row r="42" spans="1:33">
      <c r="A42">
        <f>data0!A42</f>
        <v>500</v>
      </c>
      <c r="B42">
        <f>data1!B42*K</f>
        <v>6679.9999447345735</v>
      </c>
      <c r="C42">
        <f>data1!C42*K</f>
        <v>8619.9997172355652</v>
      </c>
      <c r="D42">
        <f>data1!D42*K</f>
        <v>7379.999888420105</v>
      </c>
      <c r="E42">
        <f>data1!E42*K</f>
        <v>6679.9999447345735</v>
      </c>
      <c r="F42">
        <f>data1!F42*K</f>
        <v>7360.0001935958862</v>
      </c>
      <c r="G42">
        <f>data1!G42*K</f>
        <v>5499.9998253822332</v>
      </c>
      <c r="H42">
        <f>data1!H42*K</f>
        <v>7579.9999616146088</v>
      </c>
      <c r="I42">
        <f>data1!I42*K</f>
        <v>8779.9997757911678</v>
      </c>
      <c r="J42">
        <f>data1!J42*K</f>
        <v>7400.0002082347874</v>
      </c>
      <c r="K42">
        <f>data1!K42*K</f>
        <v>5520.0001451969147</v>
      </c>
      <c r="L42">
        <f>data1!L42*K</f>
        <v>7940.0000933647161</v>
      </c>
      <c r="M42">
        <f>data1!M42*K</f>
        <v>7059.9997713088987</v>
      </c>
      <c r="N42">
        <f>data1!N42*K</f>
        <v>5019.9999622106552</v>
      </c>
      <c r="O42">
        <f>data1!O42*K</f>
        <v>9820.0001564025879</v>
      </c>
      <c r="P42">
        <f>data1!P42*K</f>
        <v>7339.9998737812048</v>
      </c>
      <c r="Q42">
        <f>data1!Q42*K</f>
        <v>9580.000068569183</v>
      </c>
      <c r="R42">
        <f>data1!R42*K</f>
        <v>9479.9997194767002</v>
      </c>
      <c r="S42">
        <f>data1!S42*K</f>
        <v>5619.9998692989348</v>
      </c>
      <c r="T42">
        <f>data1!T42*K</f>
        <v>8020.0001226425175</v>
      </c>
      <c r="U42">
        <f>data1!U42*K</f>
        <v>9099.999892902375</v>
      </c>
      <c r="V42">
        <f>data1!V42*K</f>
        <v>0</v>
      </c>
      <c r="W42">
        <f>data1!W42*K</f>
        <v>10199.999982976913</v>
      </c>
      <c r="X42">
        <f>data1!X42*K</f>
        <v>6960.0000472068787</v>
      </c>
      <c r="Y42">
        <f>data1!Y42*K</f>
        <v>5920.0002915859222</v>
      </c>
      <c r="Z42">
        <f>data1!Z42*K</f>
        <v>9339.9999807357799</v>
      </c>
      <c r="AA42">
        <f>data1!AA42*K</f>
        <v>8119.9998467445375</v>
      </c>
      <c r="AB42">
        <f>data1!AB42*K</f>
        <v>8760.0000809669491</v>
      </c>
      <c r="AC42">
        <f>data1!AC42*K</f>
        <v>6780.0002938270572</v>
      </c>
      <c r="AD42">
        <f>data1!AD42*K</f>
        <v>8979.9998489856716</v>
      </c>
      <c r="AE42">
        <f>data1!AE42*K</f>
        <v>10940.00056629181</v>
      </c>
      <c r="AF42">
        <f>data1!AF42*K</f>
        <v>10659.999838829041</v>
      </c>
      <c r="AG42">
        <f>data1!AG42*K</f>
        <v>11739.999609088898</v>
      </c>
    </row>
    <row r="43" spans="1:33">
      <c r="A43">
        <f>data0!A43</f>
        <v>505</v>
      </c>
      <c r="B43">
        <f>data1!B43*K</f>
        <v>9559.9997487545024</v>
      </c>
      <c r="C43">
        <f>data1!C43*K</f>
        <v>10819.999897384643</v>
      </c>
      <c r="D43">
        <f>data1!D43*K</f>
        <v>11899.999667644501</v>
      </c>
      <c r="E43">
        <f>data1!E43*K</f>
        <v>15099.999588775636</v>
      </c>
      <c r="F43">
        <f>data1!F43*K</f>
        <v>12040.000031375885</v>
      </c>
      <c r="G43">
        <f>data1!G43*K</f>
        <v>11840.000583171844</v>
      </c>
      <c r="H43">
        <f>data1!H43*K</f>
        <v>11300.000073051453</v>
      </c>
      <c r="I43">
        <f>data1!I43*K</f>
        <v>12139.999755477906</v>
      </c>
      <c r="J43">
        <f>data1!J43*K</f>
        <v>9900.0001856803901</v>
      </c>
      <c r="K43">
        <f>data1!K43*K</f>
        <v>13420.000223922731</v>
      </c>
      <c r="L43">
        <f>data1!L43*K</f>
        <v>9080.0001980781562</v>
      </c>
      <c r="M43">
        <f>data1!M43*K</f>
        <v>10940.00056629181</v>
      </c>
      <c r="N43">
        <f>data1!N43*K</f>
        <v>13480.000558376312</v>
      </c>
      <c r="O43">
        <f>data1!O43*K</f>
        <v>12920.000353431702</v>
      </c>
      <c r="P43">
        <f>data1!P43*K</f>
        <v>9439.9997048377991</v>
      </c>
      <c r="Q43">
        <f>data1!Q43*K</f>
        <v>10199.999982976913</v>
      </c>
      <c r="R43">
        <f>data1!R43*K</f>
        <v>11380.000102329255</v>
      </c>
      <c r="S43">
        <f>data1!S43*K</f>
        <v>14679.99974756241</v>
      </c>
      <c r="T43">
        <f>data1!T43*K</f>
        <v>13539.999642848969</v>
      </c>
      <c r="U43">
        <f>data1!U43*K</f>
        <v>11220.000043773651</v>
      </c>
      <c r="V43">
        <f>data1!V43*K</f>
        <v>0</v>
      </c>
      <c r="W43">
        <f>data1!W43*K</f>
        <v>13680.000006580352</v>
      </c>
      <c r="X43">
        <f>data1!X43*K</f>
        <v>10700.000478458405</v>
      </c>
      <c r="Y43">
        <f>data1!Y43*K</f>
        <v>13619.999672126771</v>
      </c>
      <c r="Z43">
        <f>data1!Z43*K</f>
        <v>11360.000407505036</v>
      </c>
      <c r="AA43">
        <f>data1!AA43*K</f>
        <v>16620.000145053866</v>
      </c>
      <c r="AB43">
        <f>data1!AB43*K</f>
        <v>13340.000194644928</v>
      </c>
      <c r="AC43">
        <f>data1!AC43*K</f>
        <v>11799.999943542482</v>
      </c>
      <c r="AD43">
        <f>data1!AD43*K</f>
        <v>17459.999827480318</v>
      </c>
      <c r="AE43">
        <f>data1!AE43*K</f>
        <v>13740.000341033936</v>
      </c>
      <c r="AF43">
        <f>data1!AF43*K</f>
        <v>13379.999584293366</v>
      </c>
      <c r="AG43">
        <f>data1!AG43*K</f>
        <v>14460.000604534149</v>
      </c>
    </row>
    <row r="44" spans="1:33">
      <c r="A44">
        <f>data0!A44</f>
        <v>510</v>
      </c>
      <c r="B44">
        <f>data1!B44*K</f>
        <v>13240.000470542907</v>
      </c>
      <c r="C44">
        <f>data1!C44*K</f>
        <v>11540.000160884858</v>
      </c>
      <c r="D44">
        <f>data1!D44*K</f>
        <v>13100.000106811523</v>
      </c>
      <c r="E44">
        <f>data1!E44*K</f>
        <v>12899.999408626556</v>
      </c>
      <c r="F44">
        <f>data1!F44*K</f>
        <v>13959.999484062195</v>
      </c>
      <c r="G44">
        <f>data1!G44*K</f>
        <v>13680.000006580352</v>
      </c>
      <c r="H44">
        <f>data1!H44*K</f>
        <v>14160.000182247162</v>
      </c>
      <c r="I44">
        <f>data1!I44*K</f>
        <v>11120.000319671632</v>
      </c>
      <c r="J44">
        <f>data1!J44*K</f>
        <v>11979.999696922303</v>
      </c>
      <c r="K44">
        <f>data1!K44*K</f>
        <v>13580.000282478333</v>
      </c>
      <c r="L44">
        <f>data1!L44*K</f>
        <v>10880.000231838227</v>
      </c>
      <c r="M44">
        <f>data1!M44*K</f>
        <v>13760.000035858155</v>
      </c>
      <c r="N44">
        <f>data1!N44*K</f>
        <v>13959.999484062195</v>
      </c>
      <c r="O44">
        <f>data1!O44*K</f>
        <v>10700.000478458405</v>
      </c>
      <c r="P44">
        <f>data1!P44*K</f>
        <v>13059.999467182161</v>
      </c>
      <c r="Q44">
        <f>data1!Q44*K</f>
        <v>10960.000261116029</v>
      </c>
      <c r="R44">
        <f>data1!R44*K</f>
        <v>11419.999491977693</v>
      </c>
      <c r="S44">
        <f>data1!S44*K</f>
        <v>14380.000575256348</v>
      </c>
      <c r="T44">
        <f>data1!T44*K</f>
        <v>15919.99957637787</v>
      </c>
      <c r="U44">
        <f>data1!U44*K</f>
        <v>11140.00001449585</v>
      </c>
      <c r="V44">
        <f>data1!V44*K</f>
        <v>0</v>
      </c>
      <c r="W44">
        <f>data1!W44*K</f>
        <v>10379.999736356736</v>
      </c>
      <c r="X44">
        <f>data1!X44*K</f>
        <v>14460.000604534149</v>
      </c>
      <c r="Y44">
        <f>data1!Y44*K</f>
        <v>14580.000023460389</v>
      </c>
      <c r="Z44">
        <f>data1!Z44*K</f>
        <v>11440.000436782837</v>
      </c>
      <c r="AA44">
        <f>data1!AA44*K</f>
        <v>11960.000002098084</v>
      </c>
      <c r="AB44">
        <f>data1!AB44*K</f>
        <v>14199.9995718956</v>
      </c>
      <c r="AC44">
        <f>data1!AC44*K</f>
        <v>13840.000065135957</v>
      </c>
      <c r="AD44">
        <f>data1!AD44*K</f>
        <v>12299.999814033508</v>
      </c>
      <c r="AE44">
        <f>data1!AE44*K</f>
        <v>11100.000624847413</v>
      </c>
      <c r="AF44">
        <f>data1!AF44*K</f>
        <v>11579.999550533295</v>
      </c>
      <c r="AG44">
        <f>data1!AG44*K</f>
        <v>11479.999826431274</v>
      </c>
    </row>
    <row r="45" spans="1:33">
      <c r="A45">
        <f>data0!A45</f>
        <v>515</v>
      </c>
      <c r="B45">
        <f>data1!B45*K</f>
        <v>11579.999550533295</v>
      </c>
      <c r="C45">
        <f>data1!C45*K</f>
        <v>16540.000115776063</v>
      </c>
      <c r="D45">
        <f>data1!D45*K</f>
        <v>16540.000115776063</v>
      </c>
      <c r="E45">
        <f>data1!E45*K</f>
        <v>11319.999767875672</v>
      </c>
      <c r="F45">
        <f>data1!F45*K</f>
        <v>16819.999593257904</v>
      </c>
      <c r="G45">
        <f>data1!G45*K</f>
        <v>9999.9999097824093</v>
      </c>
      <c r="H45">
        <f>data1!H45*K</f>
        <v>12479.99956741333</v>
      </c>
      <c r="I45">
        <f>data1!I45*K</f>
        <v>15620.000404071809</v>
      </c>
      <c r="J45">
        <f>data1!J45*K</f>
        <v>17200.000044822693</v>
      </c>
      <c r="K45">
        <f>data1!K45*K</f>
        <v>12559.999596691132</v>
      </c>
      <c r="L45">
        <f>data1!L45*K</f>
        <v>15659.999793720246</v>
      </c>
      <c r="M45">
        <f>data1!M45*K</f>
        <v>10659.999838829041</v>
      </c>
      <c r="N45">
        <f>data1!N45*K</f>
        <v>14339.999935626984</v>
      </c>
      <c r="O45">
        <f>data1!O45*K</f>
        <v>14240.000211524964</v>
      </c>
      <c r="P45">
        <f>data1!P45*K</f>
        <v>13059.999467182161</v>
      </c>
      <c r="Q45">
        <f>data1!Q45*K</f>
        <v>16739.999563980102</v>
      </c>
      <c r="R45">
        <f>data1!R45*K</f>
        <v>13760.000035858155</v>
      </c>
      <c r="S45">
        <f>data1!S45*K</f>
        <v>13119.999801635742</v>
      </c>
      <c r="T45">
        <f>data1!T45*K</f>
        <v>16319.999722766877</v>
      </c>
      <c r="U45">
        <f>data1!U45*K</f>
        <v>15659.999793720246</v>
      </c>
      <c r="V45">
        <f>data1!V45*K</f>
        <v>0</v>
      </c>
      <c r="W45">
        <f>data1!W45*K</f>
        <v>15579.999764442444</v>
      </c>
      <c r="X45">
        <f>data1!X45*K</f>
        <v>10919.999621486664</v>
      </c>
      <c r="Y45">
        <f>data1!Y45*K</f>
        <v>13439.999918746949</v>
      </c>
      <c r="Z45">
        <f>data1!Z45*K</f>
        <v>15999.99960565567</v>
      </c>
      <c r="AA45">
        <f>data1!AA45*K</f>
        <v>15540.000374794006</v>
      </c>
      <c r="AB45">
        <f>data1!AB45*K</f>
        <v>20140.000183296204</v>
      </c>
      <c r="AC45">
        <f>data1!AC45*K</f>
        <v>9559.9997487545024</v>
      </c>
      <c r="AD45">
        <f>data1!AD45*K</f>
        <v>16479.99978132248</v>
      </c>
      <c r="AE45">
        <f>data1!AE45*K</f>
        <v>14880.000445747375</v>
      </c>
      <c r="AF45">
        <f>data1!AF45*K</f>
        <v>14699.999442386628</v>
      </c>
      <c r="AG45">
        <f>data1!AG45*K</f>
        <v>15019.999559497834</v>
      </c>
    </row>
    <row r="46" spans="1:33">
      <c r="A46">
        <f>data0!A46</f>
        <v>520</v>
      </c>
      <c r="B46">
        <f>data1!B46*K</f>
        <v>13320.00049982071</v>
      </c>
      <c r="C46">
        <f>data1!C46*K</f>
        <v>26300.001187705995</v>
      </c>
      <c r="D46">
        <f>data1!D46*K</f>
        <v>13000.000382709504</v>
      </c>
      <c r="E46">
        <f>data1!E46*K</f>
        <v>20519.999384880066</v>
      </c>
      <c r="F46">
        <f>data1!F46*K</f>
        <v>13299.999555015564</v>
      </c>
      <c r="G46">
        <f>data1!G46*K</f>
        <v>19740.000036907197</v>
      </c>
      <c r="H46">
        <f>data1!H46*K</f>
        <v>11639.999884986877</v>
      </c>
      <c r="I46">
        <f>data1!I46*K</f>
        <v>21339.9993724823</v>
      </c>
      <c r="J46">
        <f>data1!J46*K</f>
        <v>21280.000288009644</v>
      </c>
      <c r="K46">
        <f>data1!K46*K</f>
        <v>20399.999965953826</v>
      </c>
      <c r="L46">
        <f>data1!L46*K</f>
        <v>12680.000265598297</v>
      </c>
      <c r="M46">
        <f>data1!M46*K</f>
        <v>14400.000270080567</v>
      </c>
      <c r="N46">
        <f>data1!N46*K</f>
        <v>20120.000488471986</v>
      </c>
      <c r="O46">
        <f>data1!O46*K</f>
        <v>24099.999757575988</v>
      </c>
      <c r="P46">
        <f>data1!P46*K</f>
        <v>14480.000299358368</v>
      </c>
      <c r="Q46">
        <f>data1!Q46*K</f>
        <v>26379.99996700287</v>
      </c>
      <c r="R46">
        <f>data1!R46*K</f>
        <v>25639.998758697511</v>
      </c>
      <c r="S46">
        <f>data1!S46*K</f>
        <v>21639.999794769286</v>
      </c>
      <c r="T46">
        <f>data1!T46*K</f>
        <v>12159.999450302124</v>
      </c>
      <c r="U46">
        <f>data1!U46*K</f>
        <v>26779.99886341095</v>
      </c>
      <c r="V46">
        <f>data1!V46*K</f>
        <v>0</v>
      </c>
      <c r="W46">
        <f>data1!W46*K</f>
        <v>25779.999122428893</v>
      </c>
      <c r="X46">
        <f>data1!X46*K</f>
        <v>16159.999664211275</v>
      </c>
      <c r="Y46">
        <f>data1!Y46*K</f>
        <v>22700.001120185854</v>
      </c>
      <c r="Z46">
        <f>data1!Z46*K</f>
        <v>26759.999168586732</v>
      </c>
      <c r="AA46">
        <f>data1!AA46*K</f>
        <v>21240.000898361206</v>
      </c>
      <c r="AB46">
        <f>data1!AB46*K</f>
        <v>16300.000027942659</v>
      </c>
      <c r="AC46">
        <f>data1!AC46*K</f>
        <v>18699.999656295779</v>
      </c>
      <c r="AD46">
        <f>data1!AD46*K</f>
        <v>21339.9993724823</v>
      </c>
      <c r="AE46">
        <f>data1!AE46*K</f>
        <v>25660.000953483581</v>
      </c>
      <c r="AF46">
        <f>data1!AF46*K</f>
        <v>26739.999473762513</v>
      </c>
      <c r="AG46">
        <f>data1!AG46*K</f>
        <v>24900.000050354003</v>
      </c>
    </row>
    <row r="47" spans="1:33">
      <c r="A47">
        <f>data0!A47</f>
        <v>525</v>
      </c>
      <c r="B47">
        <f>data1!B47*K</f>
        <v>21720.001074028016</v>
      </c>
      <c r="C47">
        <f>data1!C47*K</f>
        <v>18599.999932193758</v>
      </c>
      <c r="D47">
        <f>data1!D47*K</f>
        <v>15339.999676609039</v>
      </c>
      <c r="E47">
        <f>data1!E47*K</f>
        <v>20659.999748611452</v>
      </c>
      <c r="F47">
        <f>data1!F47*K</f>
        <v>15280.000592136383</v>
      </c>
      <c r="G47">
        <f>data1!G47*K</f>
        <v>20839.999501991271</v>
      </c>
      <c r="H47">
        <f>data1!H47*K</f>
        <v>21600.000405120849</v>
      </c>
      <c r="I47">
        <f>data1!I47*K</f>
        <v>13660.000311756134</v>
      </c>
      <c r="J47">
        <f>data1!J47*K</f>
        <v>12139.999755477906</v>
      </c>
      <c r="K47">
        <f>data1!K47*K</f>
        <v>19499.999949073794</v>
      </c>
      <c r="L47">
        <f>data1!L47*K</f>
        <v>19160.000137138366</v>
      </c>
      <c r="M47">
        <f>data1!M47*K</f>
        <v>22459.99978237152</v>
      </c>
      <c r="N47">
        <f>data1!N47*K</f>
        <v>18299.999509906771</v>
      </c>
      <c r="O47">
        <f>data1!O47*K</f>
        <v>23920.000004196168</v>
      </c>
      <c r="P47">
        <f>data1!P47*K</f>
        <v>21979.999606704714</v>
      </c>
      <c r="Q47">
        <f>data1!Q47*K</f>
        <v>20079.999848842621</v>
      </c>
      <c r="R47">
        <f>data1!R47*K</f>
        <v>21159.99961910248</v>
      </c>
      <c r="S47">
        <f>data1!S47*K</f>
        <v>20159.999878120423</v>
      </c>
      <c r="T47">
        <f>data1!T47*K</f>
        <v>19400.000224971773</v>
      </c>
      <c r="U47">
        <f>data1!U47*K</f>
        <v>19380.000530147554</v>
      </c>
      <c r="V47">
        <f>data1!V47*K</f>
        <v>0</v>
      </c>
      <c r="W47">
        <f>data1!W47*K</f>
        <v>25820.001012039185</v>
      </c>
      <c r="X47">
        <f>data1!X47*K</f>
        <v>23979.999088668825</v>
      </c>
      <c r="Y47">
        <f>data1!Y47*K</f>
        <v>21319.999677658081</v>
      </c>
      <c r="Z47">
        <f>data1!Z47*K</f>
        <v>19019.999773406984</v>
      </c>
      <c r="AA47">
        <f>data1!AA47*K</f>
        <v>21979.999606704714</v>
      </c>
      <c r="AB47">
        <f>data1!AB47*K</f>
        <v>16339.999417591096</v>
      </c>
      <c r="AC47">
        <f>data1!AC47*K</f>
        <v>23979.999088668825</v>
      </c>
      <c r="AD47">
        <f>data1!AD47*K</f>
        <v>23380.000744056702</v>
      </c>
      <c r="AE47">
        <f>data1!AE47*K</f>
        <v>24799.999076271059</v>
      </c>
      <c r="AF47">
        <f>data1!AF47*K</f>
        <v>24180.001036834718</v>
      </c>
      <c r="AG47">
        <f>data1!AG47*K</f>
        <v>25619.999063873292</v>
      </c>
    </row>
    <row r="48" spans="1:33">
      <c r="A48">
        <f>data0!A48</f>
        <v>530</v>
      </c>
      <c r="B48">
        <f>data1!B48*K</f>
        <v>27199.999954605104</v>
      </c>
      <c r="C48">
        <f>data1!C48*K</f>
        <v>18459.999568462372</v>
      </c>
      <c r="D48">
        <f>data1!D48*K</f>
        <v>27579.999156188966</v>
      </c>
      <c r="E48">
        <f>data1!E48*K</f>
        <v>28079.999026679994</v>
      </c>
      <c r="F48">
        <f>data1!F48*K</f>
        <v>27379.999707984924</v>
      </c>
      <c r="G48">
        <f>data1!G48*K</f>
        <v>26779.99886341095</v>
      </c>
      <c r="H48">
        <f>data1!H48*K</f>
        <v>27960.000857734682</v>
      </c>
      <c r="I48">
        <f>data1!I48*K</f>
        <v>24020.000978279113</v>
      </c>
      <c r="J48">
        <f>data1!J48*K</f>
        <v>21679.999184417724</v>
      </c>
      <c r="K48">
        <f>data1!K48*K</f>
        <v>29199.999436569215</v>
      </c>
      <c r="L48">
        <f>data1!L48*K</f>
        <v>25799.998817253112</v>
      </c>
      <c r="M48">
        <f>data1!M48*K</f>
        <v>27599.998851013184</v>
      </c>
      <c r="N48">
        <f>data1!N48*K</f>
        <v>29800.000281143188</v>
      </c>
      <c r="O48">
        <f>data1!O48*K</f>
        <v>15460.000345516206</v>
      </c>
      <c r="P48">
        <f>data1!P48*K</f>
        <v>27300.000928688049</v>
      </c>
      <c r="Q48">
        <f>data1!Q48*K</f>
        <v>15620.000404071809</v>
      </c>
      <c r="R48">
        <f>data1!R48*K</f>
        <v>16040.000245285035</v>
      </c>
      <c r="S48">
        <f>data1!S48*K</f>
        <v>30760.000632476807</v>
      </c>
      <c r="T48">
        <f>data1!T48*K</f>
        <v>30280.000456809998</v>
      </c>
      <c r="U48">
        <f>data1!U48*K</f>
        <v>17299.999768924714</v>
      </c>
      <c r="V48">
        <f>data1!V48*K</f>
        <v>0</v>
      </c>
      <c r="W48">
        <f>data1!W48*K</f>
        <v>16300.000027942659</v>
      </c>
      <c r="X48">
        <f>data1!X48*K</f>
        <v>28920.001209068298</v>
      </c>
      <c r="Y48">
        <f>data1!Y48*K</f>
        <v>32080.00049057007</v>
      </c>
      <c r="Z48">
        <f>data1!Z48*K</f>
        <v>18000.000337600708</v>
      </c>
      <c r="AA48">
        <f>data1!AA48*K</f>
        <v>31540.001230430604</v>
      </c>
      <c r="AB48">
        <f>data1!AB48*K</f>
        <v>31039.998859977724</v>
      </c>
      <c r="AC48">
        <f>data1!AC48*K</f>
        <v>29839.999670791625</v>
      </c>
      <c r="AD48">
        <f>data1!AD48*K</f>
        <v>32179.998964691164</v>
      </c>
      <c r="AE48">
        <f>data1!AE48*K</f>
        <v>16180.000609016419</v>
      </c>
      <c r="AF48">
        <f>data1!AF48*K</f>
        <v>16600.000450229647</v>
      </c>
      <c r="AG48">
        <f>data1!AG48*K</f>
        <v>16680.000479507446</v>
      </c>
    </row>
    <row r="49" spans="1:33">
      <c r="A49">
        <f>data0!A49</f>
        <v>535</v>
      </c>
      <c r="B49">
        <f>data1!B49*K</f>
        <v>35000.000934219359</v>
      </c>
      <c r="C49">
        <f>data1!C49*K</f>
        <v>34980.00123939514</v>
      </c>
      <c r="D49">
        <f>data1!D49*K</f>
        <v>32779.999809265137</v>
      </c>
      <c r="E49">
        <f>data1!E49*K</f>
        <v>30479.99990501404</v>
      </c>
      <c r="F49">
        <f>data1!F49*K</f>
        <v>32499.999081802369</v>
      </c>
      <c r="G49">
        <f>data1!G49*K</f>
        <v>34860.00057048798</v>
      </c>
      <c r="H49">
        <f>data1!H49*K</f>
        <v>35820.000921821593</v>
      </c>
      <c r="I49">
        <f>data1!I49*K</f>
        <v>33080.000231552127</v>
      </c>
      <c r="J49">
        <f>data1!J49*K</f>
        <v>33779.999550247194</v>
      </c>
      <c r="K49">
        <f>data1!K49*K</f>
        <v>32139.999575042726</v>
      </c>
      <c r="L49">
        <f>data1!L49*K</f>
        <v>32839.998893737793</v>
      </c>
      <c r="M49">
        <f>data1!M49*K</f>
        <v>35540.000194358829</v>
      </c>
      <c r="N49">
        <f>data1!N49*K</f>
        <v>32659.999140357973</v>
      </c>
      <c r="O49">
        <f>data1!O49*K</f>
        <v>25919.999486160279</v>
      </c>
      <c r="P49">
        <f>data1!P49*K</f>
        <v>34980.00123939514</v>
      </c>
      <c r="Q49">
        <f>data1!Q49*K</f>
        <v>32159.999269866945</v>
      </c>
      <c r="R49">
        <f>data1!R49*K</f>
        <v>33240.000290107731</v>
      </c>
      <c r="S49">
        <f>data1!S49*K</f>
        <v>33599.999796867371</v>
      </c>
      <c r="T49">
        <f>data1!T49*K</f>
        <v>35700.000252914433</v>
      </c>
      <c r="U49">
        <f>data1!U49*K</f>
        <v>34200.000641441344</v>
      </c>
      <c r="V49">
        <f>data1!V49*K</f>
        <v>0</v>
      </c>
      <c r="W49">
        <f>data1!W49*K</f>
        <v>23479.999218177796</v>
      </c>
      <c r="X49">
        <f>data1!X49*K</f>
        <v>38379.999358749388</v>
      </c>
      <c r="Y49">
        <f>data1!Y49*K</f>
        <v>37000.000416183473</v>
      </c>
      <c r="Z49">
        <f>data1!Z49*K</f>
        <v>34880.000265312199</v>
      </c>
      <c r="AA49">
        <f>data1!AA49*K</f>
        <v>31319.999587440492</v>
      </c>
      <c r="AB49">
        <f>data1!AB49*K</f>
        <v>35680.000558090214</v>
      </c>
      <c r="AC49">
        <f>data1!AC49*K</f>
        <v>37379.999617767338</v>
      </c>
      <c r="AD49">
        <f>data1!AD49*K</f>
        <v>30979.999775505068</v>
      </c>
      <c r="AE49">
        <f>data1!AE49*K</f>
        <v>29760.00089149475</v>
      </c>
      <c r="AF49">
        <f>data1!AF49*K</f>
        <v>32679.998835182192</v>
      </c>
      <c r="AG49">
        <f>data1!AG49*K</f>
        <v>29420.001079559326</v>
      </c>
    </row>
    <row r="50" spans="1:33">
      <c r="A50">
        <f>data0!A50</f>
        <v>540</v>
      </c>
      <c r="B50">
        <f>data1!B50*K</f>
        <v>31880.001042366028</v>
      </c>
      <c r="C50">
        <f>data1!C50*K</f>
        <v>37680.000040054321</v>
      </c>
      <c r="D50">
        <f>data1!D50*K</f>
        <v>38019.999851989749</v>
      </c>
      <c r="E50">
        <f>data1!E50*K</f>
        <v>32159.999269866945</v>
      </c>
      <c r="F50">
        <f>data1!F50*K</f>
        <v>37980.000462341312</v>
      </c>
      <c r="G50">
        <f>data1!G50*K</f>
        <v>32240.000549125674</v>
      </c>
      <c r="H50">
        <f>data1!H50*K</f>
        <v>35419.999525451662</v>
      </c>
      <c r="I50">
        <f>data1!I50*K</f>
        <v>34759.999596405032</v>
      </c>
      <c r="J50">
        <f>data1!J50*K</f>
        <v>33700.000770950319</v>
      </c>
      <c r="K50">
        <f>data1!K50*K</f>
        <v>32920.000172996522</v>
      </c>
      <c r="L50">
        <f>data1!L50*K</f>
        <v>38519.999722480774</v>
      </c>
      <c r="M50">
        <f>data1!M50*K</f>
        <v>31220.001113319398</v>
      </c>
      <c r="N50">
        <f>data1!N50*K</f>
        <v>34799.99898605347</v>
      </c>
      <c r="O50">
        <f>data1!O50*K</f>
        <v>36399.9995716095</v>
      </c>
      <c r="P50">
        <f>data1!P50*K</f>
        <v>33200.000900459294</v>
      </c>
      <c r="Q50">
        <f>data1!Q50*K</f>
        <v>37199.999864387515</v>
      </c>
      <c r="R50">
        <f>data1!R50*K</f>
        <v>37399.999312591557</v>
      </c>
      <c r="S50">
        <f>data1!S50*K</f>
        <v>35259.999466896057</v>
      </c>
      <c r="T50">
        <f>data1!T50*K</f>
        <v>40659.999568176274</v>
      </c>
      <c r="U50">
        <f>data1!U50*K</f>
        <v>36919.999136924744</v>
      </c>
      <c r="V50">
        <f>data1!V50*K</f>
        <v>0</v>
      </c>
      <c r="W50">
        <f>data1!W50*K</f>
        <v>35899.999701118468</v>
      </c>
      <c r="X50">
        <f>data1!X50*K</f>
        <v>33619.999491691589</v>
      </c>
      <c r="Y50">
        <f>data1!Y50*K</f>
        <v>36160.00073375702</v>
      </c>
      <c r="Z50">
        <f>data1!Z50*K</f>
        <v>37300.000838470463</v>
      </c>
      <c r="AA50">
        <f>data1!AA50*K</f>
        <v>36939.998831748962</v>
      </c>
      <c r="AB50">
        <f>data1!AB50*K</f>
        <v>41039.998769760132</v>
      </c>
      <c r="AC50">
        <f>data1!AC50*K</f>
        <v>32380.000912857056</v>
      </c>
      <c r="AD50">
        <f>data1!AD50*K</f>
        <v>37579.999065971373</v>
      </c>
      <c r="AE50">
        <f>data1!AE50*K</f>
        <v>38899.998924064639</v>
      </c>
      <c r="AF50">
        <f>data1!AF50*K</f>
        <v>38820.000144767764</v>
      </c>
      <c r="AG50">
        <f>data1!AG50*K</f>
        <v>39519.999463462831</v>
      </c>
    </row>
    <row r="51" spans="1:33">
      <c r="A51">
        <f>data0!A51</f>
        <v>545</v>
      </c>
      <c r="B51">
        <f>data1!B51*K</f>
        <v>32580.000361061098</v>
      </c>
      <c r="C51">
        <f>data1!C51*K</f>
        <v>40019.999333953856</v>
      </c>
      <c r="D51">
        <f>data1!D51*K</f>
        <v>35419.999525451662</v>
      </c>
      <c r="E51">
        <f>data1!E51*K</f>
        <v>35599.999278831485</v>
      </c>
      <c r="F51">
        <f>data1!F51*K</f>
        <v>36239.999513053895</v>
      </c>
      <c r="G51">
        <f>data1!G51*K</f>
        <v>37620.000955581665</v>
      </c>
      <c r="H51">
        <f>data1!H51*K</f>
        <v>33099.999926376346</v>
      </c>
      <c r="I51">
        <f>data1!I51*K</f>
        <v>39320.000015258789</v>
      </c>
      <c r="J51">
        <f>data1!J51*K</f>
        <v>37800.000708961488</v>
      </c>
      <c r="K51">
        <f>data1!K51*K</f>
        <v>36180.000428581239</v>
      </c>
      <c r="L51">
        <f>data1!L51*K</f>
        <v>36000.000675201416</v>
      </c>
      <c r="M51">
        <f>data1!M51*K</f>
        <v>33520.001017570496</v>
      </c>
      <c r="N51">
        <f>data1!N51*K</f>
        <v>35160.000992774963</v>
      </c>
      <c r="O51">
        <f>data1!O51*K</f>
        <v>36539.999935340886</v>
      </c>
      <c r="P51">
        <f>data1!P51*K</f>
        <v>33720.000465774538</v>
      </c>
      <c r="Q51">
        <f>data1!Q51*K</f>
        <v>38219.999300193791</v>
      </c>
      <c r="R51">
        <f>data1!R51*K</f>
        <v>38620.000696563722</v>
      </c>
      <c r="S51">
        <f>data1!S51*K</f>
        <v>37899.999183082582</v>
      </c>
      <c r="T51">
        <f>data1!T51*K</f>
        <v>36059.999759674072</v>
      </c>
      <c r="U51">
        <f>data1!U51*K</f>
        <v>39059.998982620244</v>
      </c>
      <c r="V51">
        <f>data1!V51*K</f>
        <v>0</v>
      </c>
      <c r="W51">
        <f>data1!W51*K</f>
        <v>36739.99938354492</v>
      </c>
      <c r="X51">
        <f>data1!X51*K</f>
        <v>37559.999371147154</v>
      </c>
      <c r="Y51">
        <f>data1!Y51*K</f>
        <v>40479.999814796451</v>
      </c>
      <c r="Z51">
        <f>data1!Z51*K</f>
        <v>39539.99915828705</v>
      </c>
      <c r="AA51">
        <f>data1!AA51*K</f>
        <v>34919.999654960637</v>
      </c>
      <c r="AB51">
        <f>data1!AB51*K</f>
        <v>40740.000847434996</v>
      </c>
      <c r="AC51">
        <f>data1!AC51*K</f>
        <v>39120.000567054747</v>
      </c>
      <c r="AD51">
        <f>data1!AD51*K</f>
        <v>34919.999654960637</v>
      </c>
      <c r="AE51">
        <f>data1!AE51*K</f>
        <v>38460.000638008118</v>
      </c>
      <c r="AF51">
        <f>data1!AF51*K</f>
        <v>38699.999475860597</v>
      </c>
      <c r="AG51">
        <f>data1!AG51*K</f>
        <v>39019.999592971806</v>
      </c>
    </row>
    <row r="52" spans="1:33">
      <c r="A52">
        <f>data0!A52</f>
        <v>550</v>
      </c>
      <c r="B52">
        <f>data1!B52*K</f>
        <v>37379.999617767338</v>
      </c>
      <c r="C52">
        <f>data1!C52*K</f>
        <v>39399.998794555664</v>
      </c>
      <c r="D52">
        <f>data1!D52*K</f>
        <v>35259.999466896057</v>
      </c>
      <c r="E52">
        <f>data1!E52*K</f>
        <v>27640.000740623476</v>
      </c>
      <c r="F52">
        <f>data1!F52*K</f>
        <v>35239.999772071838</v>
      </c>
      <c r="G52">
        <f>data1!G52*K</f>
        <v>31839.999152755739</v>
      </c>
      <c r="H52">
        <f>data1!H52*K</f>
        <v>39140.000261878966</v>
      </c>
      <c r="I52">
        <f>data1!I52*K</f>
        <v>36040.000064849854</v>
      </c>
      <c r="J52">
        <f>data1!J52*K</f>
        <v>33900.000219154361</v>
      </c>
      <c r="K52">
        <f>data1!K52*K</f>
        <v>27320.000623512267</v>
      </c>
      <c r="L52">
        <f>data1!L52*K</f>
        <v>39480.000073814394</v>
      </c>
      <c r="M52">
        <f>data1!M52*K</f>
        <v>37259.998948860171</v>
      </c>
      <c r="N52">
        <f>data1!N52*K</f>
        <v>26140.001129150391</v>
      </c>
      <c r="O52">
        <f>data1!O52*K</f>
        <v>38719.999170684816</v>
      </c>
      <c r="P52">
        <f>data1!P52*K</f>
        <v>36340.000487136844</v>
      </c>
      <c r="Q52">
        <f>data1!Q52*K</f>
        <v>39839.99958057404</v>
      </c>
      <c r="R52">
        <f>data1!R52*K</f>
        <v>40159.999697685242</v>
      </c>
      <c r="S52">
        <f>data1!S52*K</f>
        <v>28500.000117874148</v>
      </c>
      <c r="T52">
        <f>data1!T52*K</f>
        <v>38760.001060295108</v>
      </c>
      <c r="U52">
        <f>data1!U52*K</f>
        <v>39240.001235961914</v>
      </c>
      <c r="V52">
        <f>data1!V52*K</f>
        <v>0</v>
      </c>
      <c r="W52">
        <f>data1!W52*K</f>
        <v>39140.000261878966</v>
      </c>
      <c r="X52">
        <f>data1!X52*K</f>
        <v>39819.999885749821</v>
      </c>
      <c r="Y52">
        <f>data1!Y52*K</f>
        <v>31060.001054763794</v>
      </c>
      <c r="Z52">
        <f>data1!Z52*K</f>
        <v>39100.000872230528</v>
      </c>
      <c r="AA52">
        <f>data1!AA52*K</f>
        <v>27320.000623512267</v>
      </c>
      <c r="AB52">
        <f>data1!AB52*K</f>
        <v>38480.000332832336</v>
      </c>
      <c r="AC52">
        <f>data1!AC52*K</f>
        <v>37239.999254035953</v>
      </c>
      <c r="AD52">
        <f>data1!AD52*K</f>
        <v>27320.000623512267</v>
      </c>
      <c r="AE52">
        <f>data1!AE52*K</f>
        <v>41100.000354194643</v>
      </c>
      <c r="AF52">
        <f>data1!AF52*K</f>
        <v>42019.99881591797</v>
      </c>
      <c r="AG52">
        <f>data1!AG52*K</f>
        <v>41999.999121093751</v>
      </c>
    </row>
    <row r="53" spans="1:33">
      <c r="A53">
        <f>data0!A53</f>
        <v>555</v>
      </c>
      <c r="B53">
        <f>data1!B53*K</f>
        <v>31720.000983810427</v>
      </c>
      <c r="C53">
        <f>data1!C53*K</f>
        <v>35060.000018692015</v>
      </c>
      <c r="D53">
        <f>data1!D53*K</f>
        <v>38140.000520896916</v>
      </c>
      <c r="E53">
        <f>data1!E53*K</f>
        <v>26739.999473762513</v>
      </c>
      <c r="F53">
        <f>data1!F53*K</f>
        <v>38399.999053573607</v>
      </c>
      <c r="G53">
        <f>data1!G53*K</f>
        <v>26219.999908447266</v>
      </c>
      <c r="H53">
        <f>data1!H53*K</f>
        <v>35220.00007724762</v>
      </c>
      <c r="I53">
        <f>data1!I53*K</f>
        <v>37219.999559211734</v>
      </c>
      <c r="J53">
        <f>data1!J53*K</f>
        <v>33659.998881340027</v>
      </c>
      <c r="K53">
        <f>data1!K53*K</f>
        <v>26599.999110031127</v>
      </c>
      <c r="L53">
        <f>data1!L53*K</f>
        <v>35320.001051330568</v>
      </c>
      <c r="M53">
        <f>data1!M53*K</f>
        <v>30859.999106597901</v>
      </c>
      <c r="N53">
        <f>data1!N53*K</f>
        <v>28059.999331855775</v>
      </c>
      <c r="O53">
        <f>data1!O53*K</f>
        <v>34919.999654960637</v>
      </c>
      <c r="P53">
        <f>data1!P53*K</f>
        <v>30699.999048042297</v>
      </c>
      <c r="Q53">
        <f>data1!Q53*K</f>
        <v>34739.999901580813</v>
      </c>
      <c r="R53">
        <f>data1!R53*K</f>
        <v>35399.999830627443</v>
      </c>
      <c r="S53">
        <f>data1!S53*K</f>
        <v>28699.999566078186</v>
      </c>
      <c r="T53">
        <f>data1!T53*K</f>
        <v>40799.999931907652</v>
      </c>
      <c r="U53">
        <f>data1!U53*K</f>
        <v>34660.001122283938</v>
      </c>
      <c r="V53">
        <f>data1!V53*K</f>
        <v>0</v>
      </c>
      <c r="W53">
        <f>data1!W53*K</f>
        <v>36800.000967979431</v>
      </c>
      <c r="X53">
        <f>data1!X53*K</f>
        <v>32200.001159477237</v>
      </c>
      <c r="Y53">
        <f>data1!Y53*K</f>
        <v>28739.998955726624</v>
      </c>
      <c r="Z53">
        <f>data1!Z53*K</f>
        <v>34759.999596405032</v>
      </c>
      <c r="AA53">
        <f>data1!AA53*K</f>
        <v>30879.99880142212</v>
      </c>
      <c r="AB53">
        <f>data1!AB53*K</f>
        <v>41760.000283241272</v>
      </c>
      <c r="AC53">
        <f>data1!AC53*K</f>
        <v>30420.000820541383</v>
      </c>
      <c r="AD53">
        <f>data1!AD53*K</f>
        <v>31540.001230430604</v>
      </c>
      <c r="AE53">
        <f>data1!AE53*K</f>
        <v>36800.000967979431</v>
      </c>
      <c r="AF53">
        <f>data1!AF53*K</f>
        <v>37280.001143646245</v>
      </c>
      <c r="AG53">
        <f>data1!AG53*K</f>
        <v>38379.999358749388</v>
      </c>
    </row>
    <row r="54" spans="1:33">
      <c r="A54">
        <f>data0!A54</f>
        <v>560</v>
      </c>
      <c r="B54">
        <f>data1!B54*K</f>
        <v>28719.999260902405</v>
      </c>
      <c r="C54">
        <f>data1!C54*K</f>
        <v>39460.000378990175</v>
      </c>
      <c r="D54">
        <f>data1!D54*K</f>
        <v>34919.999654960637</v>
      </c>
      <c r="E54">
        <f>data1!E54*K</f>
        <v>29839.999670791625</v>
      </c>
      <c r="F54">
        <f>data1!F54*K</f>
        <v>36079.999454498291</v>
      </c>
      <c r="G54">
        <f>data1!G54*K</f>
        <v>28600.001091957092</v>
      </c>
      <c r="H54">
        <f>data1!H54*K</f>
        <v>30479.99990501404</v>
      </c>
      <c r="I54">
        <f>data1!I54*K</f>
        <v>37020.000111007692</v>
      </c>
      <c r="J54">
        <f>data1!J54*K</f>
        <v>38359.999663925169</v>
      </c>
      <c r="K54">
        <f>data1!K54*K</f>
        <v>31459.999951171878</v>
      </c>
      <c r="L54">
        <f>data1!L54*K</f>
        <v>29819.999975967406</v>
      </c>
      <c r="M54">
        <f>data1!M54*K</f>
        <v>28239.999085235595</v>
      </c>
      <c r="N54">
        <f>data1!N54*K</f>
        <v>34500.001063728334</v>
      </c>
      <c r="O54">
        <f>data1!O54*K</f>
        <v>34680.000817108157</v>
      </c>
      <c r="P54">
        <f>data1!P54*K</f>
        <v>28259.998780059814</v>
      </c>
      <c r="Q54">
        <f>data1!Q54*K</f>
        <v>38379.999358749388</v>
      </c>
      <c r="R54">
        <f>data1!R54*K</f>
        <v>39019.999592971806</v>
      </c>
      <c r="S54">
        <f>data1!S54*K</f>
        <v>34119.999362182622</v>
      </c>
      <c r="T54">
        <f>data1!T54*K</f>
        <v>36239.999513053895</v>
      </c>
      <c r="U54">
        <f>data1!U54*K</f>
        <v>38940.000813674931</v>
      </c>
      <c r="V54">
        <f>data1!V54*K</f>
        <v>0</v>
      </c>
      <c r="W54">
        <f>data1!W54*K</f>
        <v>35060.000018692015</v>
      </c>
      <c r="X54">
        <f>data1!X54*K</f>
        <v>30999.999470329287</v>
      </c>
      <c r="Y54">
        <f>data1!Y54*K</f>
        <v>33420.000043487547</v>
      </c>
      <c r="Z54">
        <f>data1!Z54*K</f>
        <v>39219.999041175841</v>
      </c>
      <c r="AA54">
        <f>data1!AA54*K</f>
        <v>35239.999772071838</v>
      </c>
      <c r="AB54">
        <f>data1!AB54*K</f>
        <v>39260.000930786133</v>
      </c>
      <c r="AC54">
        <f>data1!AC54*K</f>
        <v>30780.000327301026</v>
      </c>
      <c r="AD54">
        <f>data1!AD54*K</f>
        <v>36119.998844146729</v>
      </c>
      <c r="AE54">
        <f>data1!AE54*K</f>
        <v>38079.998936462405</v>
      </c>
      <c r="AF54">
        <f>data1!AF54*K</f>
        <v>39620.000437545779</v>
      </c>
      <c r="AG54">
        <f>data1!AG54*K</f>
        <v>39339.999710083008</v>
      </c>
    </row>
    <row r="55" spans="1:33">
      <c r="A55">
        <f>data0!A55</f>
        <v>565</v>
      </c>
      <c r="B55">
        <f>data1!B55*K</f>
        <v>29339.9998003006</v>
      </c>
      <c r="C55">
        <f>data1!C55*K</f>
        <v>38519.999722480774</v>
      </c>
      <c r="D55">
        <f>data1!D55*K</f>
        <v>29160.000046920777</v>
      </c>
      <c r="E55">
        <f>data1!E55*K</f>
        <v>32639.999445533755</v>
      </c>
      <c r="F55">
        <f>data1!F55*K</f>
        <v>29800.000281143188</v>
      </c>
      <c r="G55">
        <f>data1!G55*K</f>
        <v>31799.999763107302</v>
      </c>
      <c r="H55">
        <f>data1!H55*K</f>
        <v>29120.00065727234</v>
      </c>
      <c r="I55">
        <f>data1!I55*K</f>
        <v>30699.999048042297</v>
      </c>
      <c r="J55">
        <f>data1!J55*K</f>
        <v>34360.000699996948</v>
      </c>
      <c r="K55">
        <f>data1!K55*K</f>
        <v>35860.00031147003</v>
      </c>
      <c r="L55">
        <f>data1!L55*K</f>
        <v>28600.001091957092</v>
      </c>
      <c r="M55">
        <f>data1!M55*K</f>
        <v>28640.00048160553</v>
      </c>
      <c r="N55">
        <f>data1!N55*K</f>
        <v>38699.999475860597</v>
      </c>
      <c r="O55">
        <f>data1!O55*K</f>
        <v>38339.999969100951</v>
      </c>
      <c r="P55">
        <f>data1!P55*K</f>
        <v>28820.000234985353</v>
      </c>
      <c r="Q55">
        <f>data1!Q55*K</f>
        <v>40300.000061416627</v>
      </c>
      <c r="R55">
        <f>data1!R55*K</f>
        <v>39420.000989341737</v>
      </c>
      <c r="S55">
        <f>data1!S55*K</f>
        <v>38640.000391387941</v>
      </c>
      <c r="T55">
        <f>data1!T55*K</f>
        <v>30900.000996208193</v>
      </c>
      <c r="U55">
        <f>data1!U55*K</f>
        <v>38339.999969100951</v>
      </c>
      <c r="V55">
        <f>data1!V55*K</f>
        <v>0</v>
      </c>
      <c r="W55">
        <f>data1!W55*K</f>
        <v>39320.000015258789</v>
      </c>
      <c r="X55">
        <f>data1!X55*K</f>
        <v>32299.999633598331</v>
      </c>
      <c r="Y55">
        <f>data1!Y55*K</f>
        <v>38379.999358749388</v>
      </c>
      <c r="Z55">
        <f>data1!Z55*K</f>
        <v>38199.999605369572</v>
      </c>
      <c r="AA55">
        <f>data1!AA55*K</f>
        <v>39879.998970222478</v>
      </c>
      <c r="AB55">
        <f>data1!AB55*K</f>
        <v>31979.999516487122</v>
      </c>
      <c r="AC55">
        <f>data1!AC55*K</f>
        <v>33020.001147079471</v>
      </c>
      <c r="AD55">
        <f>data1!AD55*K</f>
        <v>40999.999380111694</v>
      </c>
      <c r="AE55">
        <f>data1!AE55*K</f>
        <v>41220.00102310181</v>
      </c>
      <c r="AF55">
        <f>data1!AF55*K</f>
        <v>41319.999497222903</v>
      </c>
      <c r="AG55">
        <f>data1!AG55*K</f>
        <v>42540.000881195068</v>
      </c>
    </row>
    <row r="56" spans="1:33">
      <c r="A56">
        <f>data0!A56</f>
        <v>570</v>
      </c>
      <c r="B56">
        <f>data1!B56*K</f>
        <v>34079.999972534184</v>
      </c>
      <c r="C56">
        <f>data1!C56*K</f>
        <v>30300.000151634216</v>
      </c>
      <c r="D56">
        <f>data1!D56*K</f>
        <v>28359.999754142762</v>
      </c>
      <c r="E56">
        <f>data1!E56*K</f>
        <v>37620.000955581665</v>
      </c>
      <c r="F56">
        <f>data1!F56*K</f>
        <v>28039.999637031557</v>
      </c>
      <c r="G56">
        <f>data1!G56*K</f>
        <v>37680.000040054321</v>
      </c>
      <c r="H56">
        <f>data1!H56*K</f>
        <v>33240.000290107731</v>
      </c>
      <c r="I56">
        <f>data1!I56*K</f>
        <v>25959.998875808717</v>
      </c>
      <c r="J56">
        <f>data1!J56*K</f>
        <v>27899.999273300171</v>
      </c>
      <c r="K56">
        <f>data1!K56*K</f>
        <v>41019.999074935913</v>
      </c>
      <c r="L56">
        <f>data1!L56*K</f>
        <v>33339.998764228825</v>
      </c>
      <c r="M56">
        <f>data1!M56*K</f>
        <v>33619.999491691589</v>
      </c>
      <c r="N56">
        <f>data1!N56*K</f>
        <v>42560.000576019287</v>
      </c>
      <c r="O56">
        <f>data1!O56*K</f>
        <v>35239.999772071838</v>
      </c>
      <c r="P56">
        <f>data1!P56*K</f>
        <v>34299.999115562438</v>
      </c>
      <c r="Q56">
        <f>data1!Q56*K</f>
        <v>34660.001122283938</v>
      </c>
      <c r="R56">
        <f>data1!R56*K</f>
        <v>31560.000925254823</v>
      </c>
      <c r="S56">
        <f>data1!S56*K</f>
        <v>43639.999096298219</v>
      </c>
      <c r="T56">
        <f>data1!T56*K</f>
        <v>31139.999834060669</v>
      </c>
      <c r="U56">
        <f>data1!U56*K</f>
        <v>30179.999482727053</v>
      </c>
      <c r="V56">
        <f>data1!V56*K</f>
        <v>0</v>
      </c>
      <c r="W56">
        <f>data1!W56*K</f>
        <v>39800.000190925603</v>
      </c>
      <c r="X56">
        <f>data1!X56*K</f>
        <v>38339.999969100951</v>
      </c>
      <c r="Y56">
        <f>data1!Y56*K</f>
        <v>44359.998109817505</v>
      </c>
      <c r="Z56">
        <f>data1!Z56*K</f>
        <v>30179.999482727053</v>
      </c>
      <c r="AA56">
        <f>data1!AA56*K</f>
        <v>43560.000317001344</v>
      </c>
      <c r="AB56">
        <f>data1!AB56*K</f>
        <v>29960.000339698792</v>
      </c>
      <c r="AC56">
        <f>data1!AC56*K</f>
        <v>38679.999781036378</v>
      </c>
      <c r="AD56">
        <f>data1!AD56*K</f>
        <v>44560.000057983401</v>
      </c>
      <c r="AE56">
        <f>data1!AE56*K</f>
        <v>36119.998844146729</v>
      </c>
      <c r="AF56">
        <f>data1!AF56*K</f>
        <v>34020.000888061528</v>
      </c>
      <c r="AG56">
        <f>data1!AG56*K</f>
        <v>37879.999488258363</v>
      </c>
    </row>
    <row r="57" spans="1:33">
      <c r="A57">
        <f>data0!A57</f>
        <v>575</v>
      </c>
      <c r="B57">
        <f>data1!B57*K</f>
        <v>35820.000921821593</v>
      </c>
      <c r="C57">
        <f>data1!C57*K</f>
        <v>25599.999369049074</v>
      </c>
      <c r="D57">
        <f>data1!D57*K</f>
        <v>34040.000582885747</v>
      </c>
      <c r="E57">
        <f>data1!E57*K</f>
        <v>39620.000437545779</v>
      </c>
      <c r="F57">
        <f>data1!F57*K</f>
        <v>33259.99998493195</v>
      </c>
      <c r="G57">
        <f>data1!G57*K</f>
        <v>39019.999592971806</v>
      </c>
      <c r="H57">
        <f>data1!H57*K</f>
        <v>35139.99879798889</v>
      </c>
      <c r="I57">
        <f>data1!I57*K</f>
        <v>30179.999482727053</v>
      </c>
      <c r="J57">
        <f>data1!J57*K</f>
        <v>28500.000117874148</v>
      </c>
      <c r="K57">
        <f>data1!K57*K</f>
        <v>41280.000107574466</v>
      </c>
      <c r="L57">
        <f>data1!L57*K</f>
        <v>40039.999028778075</v>
      </c>
      <c r="M57">
        <f>data1!M57*K</f>
        <v>33919.99991397858</v>
      </c>
      <c r="N57">
        <f>data1!N57*K</f>
        <v>41560.00083503723</v>
      </c>
      <c r="O57">
        <f>data1!O57*K</f>
        <v>26399.999661827089</v>
      </c>
      <c r="P57">
        <f>data1!P57*K</f>
        <v>35739.999642562871</v>
      </c>
      <c r="Q57">
        <f>data1!Q57*K</f>
        <v>27259.99903907776</v>
      </c>
      <c r="R57">
        <f>data1!R57*K</f>
        <v>24939.999440002441</v>
      </c>
      <c r="S57">
        <f>data1!S57*K</f>
        <v>43939.999518585209</v>
      </c>
      <c r="T57">
        <f>data1!T57*K</f>
        <v>34700.000511932376</v>
      </c>
      <c r="U57">
        <f>data1!U57*K</f>
        <v>24540.00054359436</v>
      </c>
      <c r="V57">
        <f>data1!V57*K</f>
        <v>0</v>
      </c>
      <c r="W57">
        <f>data1!W57*K</f>
        <v>32499.999081802369</v>
      </c>
      <c r="X57">
        <f>data1!X57*K</f>
        <v>39100.000872230528</v>
      </c>
      <c r="Y57">
        <f>data1!Y57*K</f>
        <v>44480.001278686526</v>
      </c>
      <c r="Z57">
        <f>data1!Z57*K</f>
        <v>24919.999745178222</v>
      </c>
      <c r="AA57">
        <f>data1!AA57*K</f>
        <v>42800.001913833621</v>
      </c>
      <c r="AB57">
        <f>data1!AB57*K</f>
        <v>36000.000675201416</v>
      </c>
      <c r="AC57">
        <f>data1!AC57*K</f>
        <v>38600.001001739503</v>
      </c>
      <c r="AD57">
        <f>data1!AD57*K</f>
        <v>43420.002453231813</v>
      </c>
      <c r="AE57">
        <f>data1!AE57*K</f>
        <v>26419.999356651308</v>
      </c>
      <c r="AF57">
        <f>data1!AF57*K</f>
        <v>25200.000472640993</v>
      </c>
      <c r="AG57">
        <f>data1!AG57*K</f>
        <v>27940.001162910463</v>
      </c>
    </row>
    <row r="58" spans="1:33">
      <c r="A58">
        <f>data0!A58</f>
        <v>580</v>
      </c>
      <c r="B58">
        <f>data1!B58*K</f>
        <v>32619.999750709536</v>
      </c>
      <c r="C58">
        <f>data1!C58*K</f>
        <v>30080.001008605959</v>
      </c>
      <c r="D58">
        <f>data1!D58*K</f>
        <v>32159.999269866945</v>
      </c>
      <c r="E58">
        <f>data1!E58*K</f>
        <v>33479.999127960204</v>
      </c>
      <c r="F58">
        <f>data1!F58*K</f>
        <v>31560.000925254823</v>
      </c>
      <c r="G58">
        <f>data1!G58*K</f>
        <v>35439.99922027588</v>
      </c>
      <c r="H58">
        <f>data1!H58*K</f>
        <v>31580.000620079041</v>
      </c>
      <c r="I58">
        <f>data1!I58*K</f>
        <v>36020.000370025635</v>
      </c>
      <c r="J58">
        <f>data1!J58*K</f>
        <v>31760.000373458864</v>
      </c>
      <c r="K58">
        <f>data1!K58*K</f>
        <v>33659.998881340027</v>
      </c>
      <c r="L58">
        <f>data1!L58*K</f>
        <v>38859.999534416202</v>
      </c>
      <c r="M58">
        <f>data1!M58*K</f>
        <v>31319.999587440492</v>
      </c>
      <c r="N58">
        <f>data1!N58*K</f>
        <v>32459.999692153931</v>
      </c>
      <c r="O58">
        <f>data1!O58*K</f>
        <v>23240.000380325317</v>
      </c>
      <c r="P58">
        <f>data1!P58*K</f>
        <v>32100.000185394289</v>
      </c>
      <c r="Q58">
        <f>data1!Q58*K</f>
        <v>29580.001138114931</v>
      </c>
      <c r="R58">
        <f>data1!R58*K</f>
        <v>28539.999507522585</v>
      </c>
      <c r="S58">
        <f>data1!S58*K</f>
        <v>35239.999772071838</v>
      </c>
      <c r="T58">
        <f>data1!T58*K</f>
        <v>30539.998989486696</v>
      </c>
      <c r="U58">
        <f>data1!U58*K</f>
        <v>28940.000903892516</v>
      </c>
      <c r="V58">
        <f>data1!V58*K</f>
        <v>0</v>
      </c>
      <c r="W58">
        <f>data1!W58*K</f>
        <v>25119.999193382264</v>
      </c>
      <c r="X58">
        <f>data1!X58*K</f>
        <v>35259.999466896057</v>
      </c>
      <c r="Y58">
        <f>data1!Y58*K</f>
        <v>37099.998890304567</v>
      </c>
      <c r="Z58">
        <f>data1!Z58*K</f>
        <v>29499.999858856201</v>
      </c>
      <c r="AA58">
        <f>data1!AA58*K</f>
        <v>31580.000620079041</v>
      </c>
      <c r="AB58">
        <f>data1!AB58*K</f>
        <v>35739.999642562871</v>
      </c>
      <c r="AC58">
        <f>data1!AC58*K</f>
        <v>34419.999784469604</v>
      </c>
      <c r="AD58">
        <f>data1!AD58*K</f>
        <v>30839.999411773682</v>
      </c>
      <c r="AE58">
        <f>data1!AE58*K</f>
        <v>24759.999686622621</v>
      </c>
      <c r="AF58">
        <f>data1!AF58*K</f>
        <v>26320.000882530214</v>
      </c>
      <c r="AG58">
        <f>data1!AG58*K</f>
        <v>25000.001024436951</v>
      </c>
    </row>
    <row r="59" spans="1:33">
      <c r="A59">
        <f>data0!A59</f>
        <v>585</v>
      </c>
      <c r="B59">
        <f>data1!B59*K</f>
        <v>29679.999612236024</v>
      </c>
      <c r="C59">
        <f>data1!C59*K</f>
        <v>31880.001042366028</v>
      </c>
      <c r="D59">
        <f>data1!D59*K</f>
        <v>29140.000352096558</v>
      </c>
      <c r="E59">
        <f>data1!E59*K</f>
        <v>25680.0006483078</v>
      </c>
      <c r="F59">
        <f>data1!F59*K</f>
        <v>28640.00048160553</v>
      </c>
      <c r="G59">
        <f>data1!G59*K</f>
        <v>28640.00048160553</v>
      </c>
      <c r="H59">
        <f>data1!H59*K</f>
        <v>31799.999763107302</v>
      </c>
      <c r="I59">
        <f>data1!I59*K</f>
        <v>36059.999759674072</v>
      </c>
      <c r="J59">
        <f>data1!J59*K</f>
        <v>28679.999871253967</v>
      </c>
      <c r="K59">
        <f>data1!K59*K</f>
        <v>25259.99955711365</v>
      </c>
      <c r="L59">
        <f>data1!L59*K</f>
        <v>36099.99914932251</v>
      </c>
      <c r="M59">
        <f>data1!M59*K</f>
        <v>30560.001184272765</v>
      </c>
      <c r="N59">
        <f>data1!N59*K</f>
        <v>25779.999122428893</v>
      </c>
      <c r="O59">
        <f>data1!O59*K</f>
        <v>31699.998789024354</v>
      </c>
      <c r="P59">
        <f>data1!P59*K</f>
        <v>28960.000598716735</v>
      </c>
      <c r="Q59">
        <f>data1!Q59*K</f>
        <v>35220.00007724762</v>
      </c>
      <c r="R59">
        <f>data1!R59*K</f>
        <v>35779.999032211308</v>
      </c>
      <c r="S59">
        <f>data1!S59*K</f>
        <v>26419.999356651308</v>
      </c>
      <c r="T59">
        <f>data1!T59*K</f>
        <v>30300.000151634216</v>
      </c>
      <c r="U59">
        <f>data1!U59*K</f>
        <v>33499.998822784422</v>
      </c>
      <c r="V59">
        <f>data1!V59*K</f>
        <v>0</v>
      </c>
      <c r="W59">
        <f>data1!W59*K</f>
        <v>32959.99956264496</v>
      </c>
      <c r="X59">
        <f>data1!X59*K</f>
        <v>31459.999951171878</v>
      </c>
      <c r="Y59">
        <f>data1!Y59*K</f>
        <v>28719.999260902405</v>
      </c>
      <c r="Z59">
        <f>data1!Z59*K</f>
        <v>33939.999608802798</v>
      </c>
      <c r="AA59">
        <f>data1!AA59*K</f>
        <v>27300.000928688049</v>
      </c>
      <c r="AB59">
        <f>data1!AB59*K</f>
        <v>32560.00066623688</v>
      </c>
      <c r="AC59">
        <f>data1!AC59*K</f>
        <v>29999.99972934723</v>
      </c>
      <c r="AD59">
        <f>data1!AD59*K</f>
        <v>26279.998992919922</v>
      </c>
      <c r="AE59">
        <f>data1!AE59*K</f>
        <v>35259.999466896057</v>
      </c>
      <c r="AF59">
        <f>data1!AF59*K</f>
        <v>36059.999759674072</v>
      </c>
      <c r="AG59">
        <f>data1!AG59*K</f>
        <v>36800.000967979431</v>
      </c>
    </row>
    <row r="60" spans="1:33">
      <c r="A60">
        <f>data0!A60</f>
        <v>590</v>
      </c>
      <c r="B60">
        <f>data1!B60*K</f>
        <v>27199.999954605104</v>
      </c>
      <c r="C60">
        <f>data1!C60*K</f>
        <v>27719.999519920351</v>
      </c>
      <c r="D60">
        <f>data1!D60*K</f>
        <v>35980.000980377197</v>
      </c>
      <c r="E60">
        <f>data1!E60*K</f>
        <v>32019.998906135559</v>
      </c>
      <c r="F60">
        <f>data1!F60*K</f>
        <v>37079.999195480348</v>
      </c>
      <c r="G60">
        <f>data1!G60*K</f>
        <v>29280.000715827944</v>
      </c>
      <c r="H60">
        <f>data1!H60*K</f>
        <v>32260.000243949893</v>
      </c>
      <c r="I60">
        <f>data1!I60*K</f>
        <v>37719.999429702759</v>
      </c>
      <c r="J60">
        <f>data1!J60*K</f>
        <v>28160.00030593872</v>
      </c>
      <c r="K60">
        <f>data1!K60*K</f>
        <v>30580.000879096984</v>
      </c>
      <c r="L60">
        <f>data1!L60*K</f>
        <v>33200.000900459294</v>
      </c>
      <c r="M60">
        <f>data1!M60*K</f>
        <v>28140.000611114501</v>
      </c>
      <c r="N60">
        <f>data1!N60*K</f>
        <v>33680.0010761261</v>
      </c>
      <c r="O60">
        <f>data1!O60*K</f>
        <v>31720.000983810427</v>
      </c>
      <c r="P60">
        <f>data1!P60*K</f>
        <v>26040.000155067446</v>
      </c>
      <c r="Q60">
        <f>data1!Q60*K</f>
        <v>29460.000469207764</v>
      </c>
      <c r="R60">
        <f>data1!R60*K</f>
        <v>32740.000419616699</v>
      </c>
      <c r="S60">
        <f>data1!S60*K</f>
        <v>33560.000407218933</v>
      </c>
      <c r="T60">
        <f>data1!T60*K</f>
        <v>39339.999710083008</v>
      </c>
      <c r="U60">
        <f>data1!U60*K</f>
        <v>29399.998884773257</v>
      </c>
      <c r="V60">
        <f>data1!V60*K</f>
        <v>0</v>
      </c>
      <c r="W60">
        <f>data1!W60*K</f>
        <v>33900.000219154361</v>
      </c>
      <c r="X60">
        <f>data1!X60*K</f>
        <v>29379.999189949038</v>
      </c>
      <c r="Y60">
        <f>data1!Y60*K</f>
        <v>32560.00066623688</v>
      </c>
      <c r="Z60">
        <f>data1!Z60*K</f>
        <v>29940.000644874573</v>
      </c>
      <c r="AA60">
        <f>data1!AA60*K</f>
        <v>38059.999241638187</v>
      </c>
      <c r="AB60">
        <f>data1!AB60*K</f>
        <v>39979.999944305418</v>
      </c>
      <c r="AC60">
        <f>data1!AC60*K</f>
        <v>29239.998826217652</v>
      </c>
      <c r="AD60">
        <f>data1!AD60*K</f>
        <v>37960.000767517093</v>
      </c>
      <c r="AE60">
        <f>data1!AE60*K</f>
        <v>34340.001005172729</v>
      </c>
      <c r="AF60">
        <f>data1!AF60*K</f>
        <v>34119.999362182622</v>
      </c>
      <c r="AG60">
        <f>data1!AG60*K</f>
        <v>38000.00015716553</v>
      </c>
    </row>
    <row r="61" spans="1:33">
      <c r="A61">
        <f>data0!A61</f>
        <v>595</v>
      </c>
      <c r="B61">
        <f>data1!B61*K</f>
        <v>25459.999005317688</v>
      </c>
      <c r="C61">
        <f>data1!C61*K</f>
        <v>31240.000808143617</v>
      </c>
      <c r="D61">
        <f>data1!D61*K</f>
        <v>29019.999683189391</v>
      </c>
      <c r="E61">
        <f>data1!E61*K</f>
        <v>35660.000863265996</v>
      </c>
      <c r="F61">
        <f>data1!F61*K</f>
        <v>31220.001113319398</v>
      </c>
      <c r="G61">
        <f>data1!G61*K</f>
        <v>32819.999198913574</v>
      </c>
      <c r="H61">
        <f>data1!H61*K</f>
        <v>26559.99972038269</v>
      </c>
      <c r="I61">
        <f>data1!I61*K</f>
        <v>32619.999750709536</v>
      </c>
      <c r="J61">
        <f>data1!J61*K</f>
        <v>28640.00048160553</v>
      </c>
      <c r="K61">
        <f>data1!K61*K</f>
        <v>33680.0010761261</v>
      </c>
      <c r="L61">
        <f>data1!L61*K</f>
        <v>24560.000238418579</v>
      </c>
      <c r="M61">
        <f>data1!M61*K</f>
        <v>26300.001187705995</v>
      </c>
      <c r="N61">
        <f>data1!N61*K</f>
        <v>33339.998764228825</v>
      </c>
      <c r="O61">
        <f>data1!O61*K</f>
        <v>23840.001224899293</v>
      </c>
      <c r="P61">
        <f>data1!P61*K</f>
        <v>23540.000802612307</v>
      </c>
      <c r="Q61">
        <f>data1!Q61*K</f>
        <v>25880.000096511842</v>
      </c>
      <c r="R61">
        <f>data1!R61*K</f>
        <v>31280.000197792055</v>
      </c>
      <c r="S61">
        <f>data1!S61*K</f>
        <v>36680.000299072264</v>
      </c>
      <c r="T61">
        <f>data1!T61*K</f>
        <v>30760.000632476807</v>
      </c>
      <c r="U61">
        <f>data1!U61*K</f>
        <v>30699.999048042297</v>
      </c>
      <c r="V61">
        <f>data1!V61*K</f>
        <v>0</v>
      </c>
      <c r="W61">
        <f>data1!W61*K</f>
        <v>22499.999172019958</v>
      </c>
      <c r="X61">
        <f>data1!X61*K</f>
        <v>29780.000586318969</v>
      </c>
      <c r="Y61">
        <f>data1!Y61*K</f>
        <v>35160.000992774963</v>
      </c>
      <c r="Z61">
        <f>data1!Z61*K</f>
        <v>30519.999294662477</v>
      </c>
      <c r="AA61">
        <f>data1!AA61*K</f>
        <v>35299.998856544495</v>
      </c>
      <c r="AB61">
        <f>data1!AB61*K</f>
        <v>31940.000126838684</v>
      </c>
      <c r="AC61">
        <f>data1!AC61*K</f>
        <v>31420.000561523437</v>
      </c>
      <c r="AD61">
        <f>data1!AD61*K</f>
        <v>36000.000675201416</v>
      </c>
      <c r="AE61">
        <f>data1!AE61*K</f>
        <v>26919.999227142336</v>
      </c>
      <c r="AF61">
        <f>data1!AF61*K</f>
        <v>30219.99887237549</v>
      </c>
      <c r="AG61">
        <f>data1!AG61*K</f>
        <v>28780.000845336916</v>
      </c>
    </row>
    <row r="62" spans="1:33">
      <c r="A62">
        <f>data0!A62</f>
        <v>600</v>
      </c>
      <c r="B62">
        <f>data1!B62*K</f>
        <v>27840.000188827515</v>
      </c>
      <c r="C62">
        <f>data1!C62*K</f>
        <v>25259.99955711365</v>
      </c>
      <c r="D62">
        <f>data1!D62*K</f>
        <v>21979.999606704714</v>
      </c>
      <c r="E62">
        <f>data1!E62*K</f>
        <v>24099.999757575988</v>
      </c>
      <c r="F62">
        <f>data1!F62*K</f>
        <v>22299.999723815919</v>
      </c>
      <c r="G62">
        <f>data1!G62*K</f>
        <v>26160.000823974609</v>
      </c>
      <c r="H62">
        <f>data1!H62*K</f>
        <v>28160.00030593872</v>
      </c>
      <c r="I62">
        <f>data1!I62*K</f>
        <v>19099.999802684786</v>
      </c>
      <c r="J62">
        <f>data1!J62*K</f>
        <v>20819.999807167052</v>
      </c>
      <c r="K62">
        <f>data1!K62*K</f>
        <v>24159.998842048644</v>
      </c>
      <c r="L62">
        <f>data1!L62*K</f>
        <v>24599.999628067017</v>
      </c>
      <c r="M62">
        <f>data1!M62*K</f>
        <v>28559.999202346804</v>
      </c>
      <c r="N62">
        <f>data1!N62*K</f>
        <v>22040.001191139221</v>
      </c>
      <c r="O62">
        <f>data1!O62*K</f>
        <v>21639.999794769286</v>
      </c>
      <c r="P62">
        <f>data1!P62*K</f>
        <v>25639.998758697511</v>
      </c>
      <c r="Q62">
        <f>data1!Q62*K</f>
        <v>22280.000028991701</v>
      </c>
      <c r="R62">
        <f>data1!R62*K</f>
        <v>24200.000731658936</v>
      </c>
      <c r="S62">
        <f>data1!S62*K</f>
        <v>25060.000108909608</v>
      </c>
      <c r="T62">
        <f>data1!T62*K</f>
        <v>25380.000226020813</v>
      </c>
      <c r="U62">
        <f>data1!U62*K</f>
        <v>24459.999264335635</v>
      </c>
      <c r="V62">
        <f>data1!V62*K</f>
        <v>0</v>
      </c>
      <c r="W62">
        <f>data1!W62*K</f>
        <v>19960.000429916381</v>
      </c>
      <c r="X62">
        <f>data1!X62*K</f>
        <v>30420.000820541383</v>
      </c>
      <c r="Y62">
        <f>data1!Y62*K</f>
        <v>26219.999908447266</v>
      </c>
      <c r="Z62">
        <f>data1!Z62*K</f>
        <v>23740.000250816345</v>
      </c>
      <c r="AA62">
        <f>data1!AA62*K</f>
        <v>22420.000392723083</v>
      </c>
      <c r="AB62">
        <f>data1!AB62*K</f>
        <v>22720.000815010073</v>
      </c>
      <c r="AC62">
        <f>data1!AC62*K</f>
        <v>29140.000352096558</v>
      </c>
      <c r="AD62">
        <f>data1!AD62*K</f>
        <v>22639.999535751344</v>
      </c>
      <c r="AE62">
        <f>data1!AE62*K</f>
        <v>23979.999088668825</v>
      </c>
      <c r="AF62">
        <f>data1!AF62*K</f>
        <v>25860.000401687623</v>
      </c>
      <c r="AG62">
        <f>data1!AG62*K</f>
        <v>24240.000121307374</v>
      </c>
    </row>
    <row r="63" spans="1:33">
      <c r="A63">
        <f>data0!A63</f>
        <v>605</v>
      </c>
      <c r="B63">
        <f>data1!B63*K</f>
        <v>25899.99979133606</v>
      </c>
      <c r="C63">
        <f>data1!C63*K</f>
        <v>19960.000429916381</v>
      </c>
      <c r="D63">
        <f>data1!D63*K</f>
        <v>31740.000678634646</v>
      </c>
      <c r="E63">
        <f>data1!E63*K</f>
        <v>22380.001003074645</v>
      </c>
      <c r="F63">
        <f>data1!F63*K</f>
        <v>31479.999645996097</v>
      </c>
      <c r="G63">
        <f>data1!G63*K</f>
        <v>21339.9993724823</v>
      </c>
      <c r="H63">
        <f>data1!H63*K</f>
        <v>28559.999202346804</v>
      </c>
      <c r="I63">
        <f>data1!I63*K</f>
        <v>25279.999251937868</v>
      </c>
      <c r="J63">
        <f>data1!J63*K</f>
        <v>25099.999498558045</v>
      </c>
      <c r="K63">
        <f>data1!K63*K</f>
        <v>23220.000685501098</v>
      </c>
      <c r="L63">
        <f>data1!L63*K</f>
        <v>29600.000832939149</v>
      </c>
      <c r="M63">
        <f>data1!M63*K</f>
        <v>25259.99955711365</v>
      </c>
      <c r="N63">
        <f>data1!N63*K</f>
        <v>25299.998946762087</v>
      </c>
      <c r="O63">
        <f>data1!O63*K</f>
        <v>20919.999531269073</v>
      </c>
      <c r="P63">
        <f>data1!P63*K</f>
        <v>25259.99955711365</v>
      </c>
      <c r="Q63">
        <f>data1!Q63*K</f>
        <v>22240.000639343263</v>
      </c>
      <c r="R63">
        <f>data1!R63*K</f>
        <v>19240.000166416168</v>
      </c>
      <c r="S63">
        <f>data1!S63*K</f>
        <v>25000.001024436951</v>
      </c>
      <c r="T63">
        <f>data1!T63*K</f>
        <v>33799.999245071413</v>
      </c>
      <c r="U63">
        <f>data1!U63*K</f>
        <v>19199.999526786803</v>
      </c>
      <c r="V63">
        <f>data1!V63*K</f>
        <v>0</v>
      </c>
      <c r="W63">
        <f>data1!W63*K</f>
        <v>24240.000121307374</v>
      </c>
      <c r="X63">
        <f>data1!X63*K</f>
        <v>26099.999239540102</v>
      </c>
      <c r="Y63">
        <f>data1!Y63*K</f>
        <v>25060.000108909608</v>
      </c>
      <c r="Z63">
        <f>data1!Z63*K</f>
        <v>19740.000036907197</v>
      </c>
      <c r="AA63">
        <f>data1!AA63*K</f>
        <v>28800.000540161134</v>
      </c>
      <c r="AB63">
        <f>data1!AB63*K</f>
        <v>34279.999420738219</v>
      </c>
      <c r="AC63">
        <f>data1!AC63*K</f>
        <v>24479.998959159853</v>
      </c>
      <c r="AD63">
        <f>data1!AD63*K</f>
        <v>29499.999858856201</v>
      </c>
      <c r="AE63">
        <f>data1!AE63*K</f>
        <v>21460.000041389467</v>
      </c>
      <c r="AF63">
        <f>data1!AF63*K</f>
        <v>20339.999631500246</v>
      </c>
      <c r="AG63">
        <f>data1!AG63*K</f>
        <v>22260.000334167482</v>
      </c>
    </row>
    <row r="64" spans="1:33">
      <c r="A64">
        <f>data0!A64</f>
        <v>610</v>
      </c>
      <c r="B64">
        <f>data1!B64*K</f>
        <v>23779.999640464783</v>
      </c>
      <c r="C64">
        <f>data1!C64*K</f>
        <v>32700.001029968262</v>
      </c>
      <c r="D64">
        <f>data1!D64*K</f>
        <v>31060.001054763794</v>
      </c>
      <c r="E64">
        <f>data1!E64*K</f>
        <v>33659.998881340027</v>
      </c>
      <c r="F64">
        <f>data1!F64*K</f>
        <v>31540.001230430604</v>
      </c>
      <c r="G64">
        <f>data1!G64*K</f>
        <v>30539.998989486696</v>
      </c>
      <c r="H64">
        <f>data1!H64*K</f>
        <v>23880.000614547731</v>
      </c>
      <c r="I64">
        <f>data1!I64*K</f>
        <v>35700.000252914433</v>
      </c>
      <c r="J64">
        <f>data1!J64*K</f>
        <v>35220.00007724762</v>
      </c>
      <c r="K64">
        <f>data1!K64*K</f>
        <v>33099.999926376346</v>
      </c>
      <c r="L64">
        <f>data1!L64*K</f>
        <v>25459.999005317688</v>
      </c>
      <c r="M64">
        <f>data1!M64*K</f>
        <v>23439.999828529359</v>
      </c>
      <c r="N64">
        <f>data1!N64*K</f>
        <v>34060.000277709965</v>
      </c>
      <c r="O64">
        <f>data1!O64*K</f>
        <v>22060.00088596344</v>
      </c>
      <c r="P64">
        <f>data1!P64*K</f>
        <v>23720.000555992126</v>
      </c>
      <c r="Q64">
        <f>data1!Q64*K</f>
        <v>30979.999775505068</v>
      </c>
      <c r="R64">
        <f>data1!R64*K</f>
        <v>29879.999060440063</v>
      </c>
      <c r="S64">
        <f>data1!S64*K</f>
        <v>35980.000980377197</v>
      </c>
      <c r="T64">
        <f>data1!T64*K</f>
        <v>28719.999260902405</v>
      </c>
      <c r="U64">
        <f>data1!U64*K</f>
        <v>30800.000022125245</v>
      </c>
      <c r="V64">
        <f>data1!V64*K</f>
        <v>0</v>
      </c>
      <c r="W64">
        <f>data1!W64*K</f>
        <v>25000.001024436951</v>
      </c>
      <c r="X64">
        <f>data1!X64*K</f>
        <v>28239.999085235595</v>
      </c>
      <c r="Y64">
        <f>data1!Y64*K</f>
        <v>34739.999901580813</v>
      </c>
      <c r="Z64">
        <f>data1!Z64*K</f>
        <v>31659.999399375916</v>
      </c>
      <c r="AA64">
        <f>data1!AA64*K</f>
        <v>36239.999513053895</v>
      </c>
      <c r="AB64">
        <f>data1!AB64*K</f>
        <v>35340.000746154787</v>
      </c>
      <c r="AC64">
        <f>data1!AC64*K</f>
        <v>30100.000703430178</v>
      </c>
      <c r="AD64">
        <f>data1!AD64*K</f>
        <v>37280.001143646245</v>
      </c>
      <c r="AE64">
        <f>data1!AE64*K</f>
        <v>24279.999510955811</v>
      </c>
      <c r="AF64">
        <f>data1!AF64*K</f>
        <v>26239.999603271484</v>
      </c>
      <c r="AG64">
        <f>data1!AG64*K</f>
        <v>25079.999803733826</v>
      </c>
    </row>
    <row r="65" spans="1:33">
      <c r="A65">
        <f>data0!A65</f>
        <v>615</v>
      </c>
      <c r="B65">
        <f>data1!B65*K</f>
        <v>24080.000062751769</v>
      </c>
      <c r="C65">
        <f>data1!C65*K</f>
        <v>34060.000277709965</v>
      </c>
      <c r="D65">
        <f>data1!D65*K</f>
        <v>19560.000283527374</v>
      </c>
      <c r="E65">
        <f>data1!E65*K</f>
        <v>25860.000401687623</v>
      </c>
      <c r="F65">
        <f>data1!F65*K</f>
        <v>19179.999831962585</v>
      </c>
      <c r="G65">
        <f>data1!G65*K</f>
        <v>27879.999578475952</v>
      </c>
      <c r="H65">
        <f>data1!H65*K</f>
        <v>23499.998913002015</v>
      </c>
      <c r="I65">
        <f>data1!I65*K</f>
        <v>24099.999757575988</v>
      </c>
      <c r="J65">
        <f>data1!J65*K</f>
        <v>24660.001212501527</v>
      </c>
      <c r="K65">
        <f>data1!K65*K</f>
        <v>25500.00089492798</v>
      </c>
      <c r="L65">
        <f>data1!L65*K</f>
        <v>22080.000580787659</v>
      </c>
      <c r="M65">
        <f>data1!M65*K</f>
        <v>24419.999874687197</v>
      </c>
      <c r="N65">
        <f>data1!N65*K</f>
        <v>23759.999945640564</v>
      </c>
      <c r="O65">
        <f>data1!O65*K</f>
        <v>26800.001058197024</v>
      </c>
      <c r="P65">
        <f>data1!P65*K</f>
        <v>22479.999477195739</v>
      </c>
      <c r="Q65">
        <f>data1!Q65*K</f>
        <v>30359.999236106873</v>
      </c>
      <c r="R65">
        <f>data1!R65*K</f>
        <v>33099.999926376346</v>
      </c>
      <c r="S65">
        <f>data1!S65*K</f>
        <v>26680.000389289857</v>
      </c>
      <c r="T65">
        <f>data1!T65*K</f>
        <v>19439.99961462021</v>
      </c>
      <c r="U65">
        <f>data1!U65*K</f>
        <v>33159.999010849002</v>
      </c>
      <c r="V65">
        <f>data1!V65*K</f>
        <v>0</v>
      </c>
      <c r="W65">
        <f>data1!W65*K</f>
        <v>26460.001246261596</v>
      </c>
      <c r="X65">
        <f>data1!X65*K</f>
        <v>27919.99896812439</v>
      </c>
      <c r="Y65">
        <f>data1!Y65*K</f>
        <v>27340.000318336486</v>
      </c>
      <c r="Z65">
        <f>data1!Z65*K</f>
        <v>32580.000361061098</v>
      </c>
      <c r="AA65">
        <f>data1!AA65*K</f>
        <v>21620.000099945068</v>
      </c>
      <c r="AB65">
        <f>data1!AB65*K</f>
        <v>20220.000212574007</v>
      </c>
      <c r="AC65">
        <f>data1!AC65*K</f>
        <v>27219.999649429323</v>
      </c>
      <c r="AD65">
        <f>data1!AD65*K</f>
        <v>21859.998937797547</v>
      </c>
      <c r="AE65">
        <f>data1!AE65*K</f>
        <v>29480.000164031982</v>
      </c>
      <c r="AF65">
        <f>data1!AF65*K</f>
        <v>32260.000243949893</v>
      </c>
      <c r="AG65">
        <f>data1!AG65*K</f>
        <v>29339.9998003006</v>
      </c>
    </row>
    <row r="66" spans="1:33">
      <c r="A66">
        <f>data0!A66</f>
        <v>620</v>
      </c>
      <c r="B66">
        <f>data1!B66*K</f>
        <v>17379.999798202516</v>
      </c>
      <c r="C66">
        <f>data1!C66*K</f>
        <v>16040.000245285035</v>
      </c>
      <c r="D66">
        <f>data1!D66*K</f>
        <v>18840.000020027161</v>
      </c>
      <c r="E66">
        <f>data1!E66*K</f>
        <v>11540.000160884858</v>
      </c>
      <c r="F66">
        <f>data1!F66*K</f>
        <v>18260.000120258333</v>
      </c>
      <c r="G66">
        <f>data1!G66*K</f>
        <v>13539.999642848969</v>
      </c>
      <c r="H66">
        <f>data1!H66*K</f>
        <v>19699.999397277832</v>
      </c>
      <c r="I66">
        <f>data1!I66*K</f>
        <v>15679.999488544465</v>
      </c>
      <c r="J66">
        <f>data1!J66*K</f>
        <v>14119.999542617797</v>
      </c>
      <c r="K66">
        <f>data1!K66*K</f>
        <v>12860.000018978119</v>
      </c>
      <c r="L66">
        <f>data1!L66*K</f>
        <v>20720.000083065035</v>
      </c>
      <c r="M66">
        <f>data1!M66*K</f>
        <v>17280.000074100495</v>
      </c>
      <c r="N66">
        <f>data1!N66*K</f>
        <v>13980.000428867341</v>
      </c>
      <c r="O66">
        <f>data1!O66*K</f>
        <v>21260.000593185425</v>
      </c>
      <c r="P66">
        <f>data1!P66*K</f>
        <v>16219.999998664856</v>
      </c>
      <c r="Q66">
        <f>data1!Q66*K</f>
        <v>16760.000508785248</v>
      </c>
      <c r="R66">
        <f>data1!R66*K</f>
        <v>17879.999668693545</v>
      </c>
      <c r="S66">
        <f>data1!S66*K</f>
        <v>13599.999977302552</v>
      </c>
      <c r="T66">
        <f>data1!T66*K</f>
        <v>20540.000329685212</v>
      </c>
      <c r="U66">
        <f>data1!U66*K</f>
        <v>16239.999693489075</v>
      </c>
      <c r="V66">
        <f>data1!V66*K</f>
        <v>0</v>
      </c>
      <c r="W66">
        <f>data1!W66*K</f>
        <v>22580.000451278687</v>
      </c>
      <c r="X66">
        <f>data1!X66*K</f>
        <v>17159.999405193328</v>
      </c>
      <c r="Y66">
        <f>data1!Y66*K</f>
        <v>14160.000182247162</v>
      </c>
      <c r="Z66">
        <f>data1!Z66*K</f>
        <v>15960.000216007233</v>
      </c>
      <c r="AA66">
        <f>data1!AA66*K</f>
        <v>12719.999655246735</v>
      </c>
      <c r="AB66">
        <f>data1!AB66*K</f>
        <v>19240.000166416168</v>
      </c>
      <c r="AC66">
        <f>data1!AC66*K</f>
        <v>14779.999471664429</v>
      </c>
      <c r="AD66">
        <f>data1!AD66*K</f>
        <v>12920.000353431702</v>
      </c>
      <c r="AE66">
        <f>data1!AE66*K</f>
        <v>21400.000956916811</v>
      </c>
      <c r="AF66">
        <f>data1!AF66*K</f>
        <v>20479.999995231628</v>
      </c>
      <c r="AG66">
        <f>data1!AG66*K</f>
        <v>21920.000522232058</v>
      </c>
    </row>
    <row r="67" spans="1:33">
      <c r="A67">
        <f>data0!A67</f>
        <v>625</v>
      </c>
      <c r="B67">
        <f>data1!B67*K</f>
        <v>12459.999872589111</v>
      </c>
      <c r="C67">
        <f>data1!C67*K</f>
        <v>17520.000161933898</v>
      </c>
      <c r="D67">
        <f>data1!D67*K</f>
        <v>19660.000007629395</v>
      </c>
      <c r="E67">
        <f>data1!E67*K</f>
        <v>14820.000111293793</v>
      </c>
      <c r="F67">
        <f>data1!F67*K</f>
        <v>20499.999690055847</v>
      </c>
      <c r="G67">
        <f>data1!G67*K</f>
        <v>13400.000529098512</v>
      </c>
      <c r="H67">
        <f>data1!H67*K</f>
        <v>13480.000558376312</v>
      </c>
      <c r="I67">
        <f>data1!I67*K</f>
        <v>22359.998808288576</v>
      </c>
      <c r="J67">
        <f>data1!J67*K</f>
        <v>20999.999560546876</v>
      </c>
      <c r="K67">
        <f>data1!K67*K</f>
        <v>15679.999488544465</v>
      </c>
      <c r="L67">
        <f>data1!L67*K</f>
        <v>16940.000262165071</v>
      </c>
      <c r="M67">
        <f>data1!M67*K</f>
        <v>12040.000031375885</v>
      </c>
      <c r="N67">
        <f>data1!N67*K</f>
        <v>16700.000174331664</v>
      </c>
      <c r="O67">
        <f>data1!O67*K</f>
        <v>13760.000035858155</v>
      </c>
      <c r="P67">
        <f>data1!P67*K</f>
        <v>12399.999538135529</v>
      </c>
      <c r="Q67">
        <f>data1!Q67*K</f>
        <v>18260.000120258333</v>
      </c>
      <c r="R67">
        <f>data1!R67*K</f>
        <v>17760.000249767305</v>
      </c>
      <c r="S67">
        <f>data1!S67*K</f>
        <v>16700.000174331664</v>
      </c>
      <c r="T67">
        <f>data1!T67*K</f>
        <v>19240.000166416168</v>
      </c>
      <c r="U67">
        <f>data1!U67*K</f>
        <v>17100.000320720672</v>
      </c>
      <c r="V67">
        <f>data1!V67*K</f>
        <v>0</v>
      </c>
      <c r="W67">
        <f>data1!W67*K</f>
        <v>15679.999488544465</v>
      </c>
      <c r="X67">
        <f>data1!X67*K</f>
        <v>13660.000311756134</v>
      </c>
      <c r="Y67">
        <f>data1!Y67*K</f>
        <v>16959.99995698929</v>
      </c>
      <c r="Z67">
        <f>data1!Z67*K</f>
        <v>17879.999668693545</v>
      </c>
      <c r="AA67">
        <f>data1!AA67*K</f>
        <v>17820.000584220888</v>
      </c>
      <c r="AB67">
        <f>data1!AB67*K</f>
        <v>23560.000497436526</v>
      </c>
      <c r="AC67">
        <f>data1!AC67*K</f>
        <v>14240.000211524964</v>
      </c>
      <c r="AD67">
        <f>data1!AD67*K</f>
        <v>18959.9994389534</v>
      </c>
      <c r="AE67">
        <f>data1!AE67*K</f>
        <v>15579.999764442444</v>
      </c>
      <c r="AF67">
        <f>data1!AF67*K</f>
        <v>16120.000274562837</v>
      </c>
      <c r="AG67">
        <f>data1!AG67*K</f>
        <v>16860.000232887269</v>
      </c>
    </row>
    <row r="68" spans="1:33">
      <c r="A68">
        <f>data0!A68</f>
        <v>630</v>
      </c>
      <c r="B68">
        <f>data1!B68*K</f>
        <v>14679.99974756241</v>
      </c>
      <c r="C68">
        <f>data1!C68*K</f>
        <v>28079.999026679994</v>
      </c>
      <c r="D68">
        <f>data1!D68*K</f>
        <v>13699.999701404571</v>
      </c>
      <c r="E68">
        <f>data1!E68*K</f>
        <v>20179.999572944642</v>
      </c>
      <c r="F68">
        <f>data1!F68*K</f>
        <v>14220.000516700746</v>
      </c>
      <c r="G68">
        <f>data1!G68*K</f>
        <v>18240.000425434115</v>
      </c>
      <c r="H68">
        <f>data1!H68*K</f>
        <v>13719.99939622879</v>
      </c>
      <c r="I68">
        <f>data1!I68*K</f>
        <v>21060.001144981386</v>
      </c>
      <c r="J68">
        <f>data1!J68*K</f>
        <v>21139.999924278261</v>
      </c>
      <c r="K68">
        <f>data1!K68*K</f>
        <v>17820.000584220888</v>
      </c>
      <c r="L68">
        <f>data1!L68*K</f>
        <v>15319.99998178482</v>
      </c>
      <c r="M68">
        <f>data1!M68*K</f>
        <v>14419.999964904786</v>
      </c>
      <c r="N68">
        <f>data1!N68*K</f>
        <v>15419.999705886841</v>
      </c>
      <c r="O68">
        <f>data1!O68*K</f>
        <v>20259.999602222444</v>
      </c>
      <c r="P68">
        <f>data1!P68*K</f>
        <v>13340.000194644928</v>
      </c>
      <c r="Q68">
        <f>data1!Q68*K</f>
        <v>25799.998817253112</v>
      </c>
      <c r="R68">
        <f>data1!R68*K</f>
        <v>27919.99896812439</v>
      </c>
      <c r="S68">
        <f>data1!S68*K</f>
        <v>18580.000237369539</v>
      </c>
      <c r="T68">
        <f>data1!T68*K</f>
        <v>12899.999408626556</v>
      </c>
      <c r="U68">
        <f>data1!U68*K</f>
        <v>28219.999390411376</v>
      </c>
      <c r="V68">
        <f>data1!V68*K</f>
        <v>0</v>
      </c>
      <c r="W68">
        <f>data1!W68*K</f>
        <v>20060.000154018402</v>
      </c>
      <c r="X68">
        <f>data1!X68*K</f>
        <v>17379.999798202516</v>
      </c>
      <c r="Y68">
        <f>data1!Y68*K</f>
        <v>18939.999744129182</v>
      </c>
      <c r="Z68">
        <f>data1!Z68*K</f>
        <v>27800.000799179077</v>
      </c>
      <c r="AA68">
        <f>data1!AA68*K</f>
        <v>18240.000425434115</v>
      </c>
      <c r="AB68">
        <f>data1!AB68*K</f>
        <v>16360.00036239624</v>
      </c>
      <c r="AC68">
        <f>data1!AC68*K</f>
        <v>18119.999756526948</v>
      </c>
      <c r="AD68">
        <f>data1!AD68*K</f>
        <v>19160.000137138366</v>
      </c>
      <c r="AE68">
        <f>data1!AE68*K</f>
        <v>24360.000790214541</v>
      </c>
      <c r="AF68">
        <f>data1!AF68*K</f>
        <v>27439.99879245758</v>
      </c>
      <c r="AG68">
        <f>data1!AG68*K</f>
        <v>25060.000108909608</v>
      </c>
    </row>
    <row r="69" spans="1:33">
      <c r="A69">
        <f>data0!A69</f>
        <v>635</v>
      </c>
      <c r="B69">
        <f>data1!B69*K</f>
        <v>11659.999579811096</v>
      </c>
      <c r="C69">
        <f>data1!C69*K</f>
        <v>16399.999752044678</v>
      </c>
      <c r="D69">
        <f>data1!D69*K</f>
        <v>8420.000269031525</v>
      </c>
      <c r="E69">
        <f>data1!E69*K</f>
        <v>13939.999789237976</v>
      </c>
      <c r="F69">
        <f>data1!F69*K</f>
        <v>8319.9999199390422</v>
      </c>
      <c r="G69">
        <f>data1!G69*K</f>
        <v>12580.000541496278</v>
      </c>
      <c r="H69">
        <f>data1!H69*K</f>
        <v>11739.999609088898</v>
      </c>
      <c r="I69">
        <f>data1!I69*K</f>
        <v>9980.0002149581906</v>
      </c>
      <c r="J69">
        <f>data1!J69*K</f>
        <v>8760.0000809669491</v>
      </c>
      <c r="K69">
        <f>data1!K69*K</f>
        <v>10560.000114727021</v>
      </c>
      <c r="L69">
        <f>data1!L69*K</f>
        <v>11059.999985218048</v>
      </c>
      <c r="M69">
        <f>data1!M69*K</f>
        <v>11879.999972820282</v>
      </c>
      <c r="N69">
        <f>data1!N69*K</f>
        <v>8539.9996879577648</v>
      </c>
      <c r="O69">
        <f>data1!O69*K</f>
        <v>18699.999656295779</v>
      </c>
      <c r="P69">
        <f>data1!P69*K</f>
        <v>9219.9999368190765</v>
      </c>
      <c r="Q69">
        <f>data1!Q69*K</f>
        <v>14179.999877071381</v>
      </c>
      <c r="R69">
        <f>data1!R69*K</f>
        <v>17120.000015544891</v>
      </c>
      <c r="S69">
        <f>data1!S69*K</f>
        <v>11020.000595569611</v>
      </c>
      <c r="T69">
        <f>data1!T69*K</f>
        <v>9259.9999514579777</v>
      </c>
      <c r="U69">
        <f>data1!U69*K</f>
        <v>16819.999593257904</v>
      </c>
      <c r="V69">
        <f>data1!V69*K</f>
        <v>0</v>
      </c>
      <c r="W69">
        <f>data1!W69*K</f>
        <v>18779.999685573577</v>
      </c>
      <c r="X69">
        <f>data1!X69*K</f>
        <v>12520.000207042694</v>
      </c>
      <c r="Y69">
        <f>data1!Y69*K</f>
        <v>10679.999533653259</v>
      </c>
      <c r="Z69">
        <f>data1!Z69*K</f>
        <v>15640.000098896027</v>
      </c>
      <c r="AA69">
        <f>data1!AA69*K</f>
        <v>11559.999855709077</v>
      </c>
      <c r="AB69">
        <f>data1!AB69*K</f>
        <v>8039.9998174667362</v>
      </c>
      <c r="AC69">
        <f>data1!AC69*K</f>
        <v>11760.000553894044</v>
      </c>
      <c r="AD69">
        <f>data1!AD69*K</f>
        <v>11440.000436782837</v>
      </c>
      <c r="AE69">
        <f>data1!AE69*K</f>
        <v>19579.999978351592</v>
      </c>
      <c r="AF69">
        <f>data1!AF69*K</f>
        <v>20519.999384880066</v>
      </c>
      <c r="AG69">
        <f>data1!AG69*K</f>
        <v>19599.999673175811</v>
      </c>
    </row>
    <row r="70" spans="1:33">
      <c r="A70">
        <f>data0!A70</f>
        <v>640</v>
      </c>
      <c r="B70">
        <f>data1!B70*K</f>
        <v>6439.9998569011686</v>
      </c>
      <c r="C70">
        <f>data1!C70*K</f>
        <v>3500.0000309228899</v>
      </c>
      <c r="D70">
        <f>data1!D70*K</f>
        <v>6639.9999300956724</v>
      </c>
      <c r="E70">
        <f>data1!E70*K</f>
        <v>9120.0002127170574</v>
      </c>
      <c r="F70">
        <f>data1!F70*K</f>
        <v>6899.9997127532961</v>
      </c>
      <c r="G70">
        <f>data1!G70*K</f>
        <v>8020.0001226425175</v>
      </c>
      <c r="H70">
        <f>data1!H70*K</f>
        <v>7700.0000055313112</v>
      </c>
      <c r="I70">
        <f>data1!I70*K</f>
        <v>4999.9999548912047</v>
      </c>
      <c r="J70">
        <f>data1!J70*K</f>
        <v>4039.9999160528187</v>
      </c>
      <c r="K70">
        <f>data1!K70*K</f>
        <v>8519.999993133546</v>
      </c>
      <c r="L70">
        <f>data1!L70*K</f>
        <v>6119.9997397899633</v>
      </c>
      <c r="M70">
        <f>data1!M70*K</f>
        <v>7240.0001496791838</v>
      </c>
      <c r="N70">
        <f>data1!N70*K</f>
        <v>8939.9998343467723</v>
      </c>
      <c r="O70">
        <f>data1!O70*K</f>
        <v>6060.0000303268434</v>
      </c>
      <c r="P70">
        <f>data1!P70*K</f>
        <v>5200.0000280857084</v>
      </c>
      <c r="Q70">
        <f>data1!Q70*K</f>
        <v>3500.0000309228899</v>
      </c>
      <c r="R70">
        <f>data1!R70*K</f>
        <v>3939.9998794555668</v>
      </c>
      <c r="S70">
        <f>data1!S70*K</f>
        <v>9339.9999807357799</v>
      </c>
      <c r="T70">
        <f>data1!T70*K</f>
        <v>8560.0000077724453</v>
      </c>
      <c r="U70">
        <f>data1!U70*K</f>
        <v>3520.00003824234</v>
      </c>
      <c r="V70">
        <f>data1!V70*K</f>
        <v>0</v>
      </c>
      <c r="W70">
        <f>data1!W70*K</f>
        <v>7059.9997713088987</v>
      </c>
      <c r="X70">
        <f>data1!X70*K</f>
        <v>7019.9997566699985</v>
      </c>
      <c r="Y70">
        <f>data1!Y70*K</f>
        <v>8699.9997465133674</v>
      </c>
      <c r="Z70">
        <f>data1!Z70*K</f>
        <v>3480.0000236034393</v>
      </c>
      <c r="AA70">
        <f>data1!AA70*K</f>
        <v>9940.0002003192913</v>
      </c>
      <c r="AB70">
        <f>data1!AB70*K</f>
        <v>6519.9998861789709</v>
      </c>
      <c r="AC70">
        <f>data1!AC70*K</f>
        <v>7219.9998298645023</v>
      </c>
      <c r="AD70">
        <f>data1!AD70*K</f>
        <v>9860.000171041489</v>
      </c>
      <c r="AE70">
        <f>data1!AE70*K</f>
        <v>5119.9999988079071</v>
      </c>
      <c r="AF70">
        <f>data1!AF70*K</f>
        <v>4660.0001429557806</v>
      </c>
      <c r="AG70">
        <f>data1!AG70*K</f>
        <v>5659.9998839378359</v>
      </c>
    </row>
    <row r="71" spans="1:33">
      <c r="A71">
        <f>data0!A71</f>
        <v>645</v>
      </c>
      <c r="B71">
        <f>data1!B71*K</f>
        <v>6859.999698114395</v>
      </c>
      <c r="C71">
        <f>data1!C71*K</f>
        <v>4440.0000624418262</v>
      </c>
      <c r="D71">
        <f>data1!D71*K</f>
        <v>6979.9997420310974</v>
      </c>
      <c r="E71">
        <f>data1!E71*K</f>
        <v>7139.999800586701</v>
      </c>
      <c r="F71">
        <f>data1!F71*K</f>
        <v>7680.0003107070925</v>
      </c>
      <c r="G71">
        <f>data1!G71*K</f>
        <v>8640.0000370502476</v>
      </c>
      <c r="H71">
        <f>data1!H71*K</f>
        <v>7139.999800586701</v>
      </c>
      <c r="I71">
        <f>data1!I71*K</f>
        <v>5400.0001012802122</v>
      </c>
      <c r="J71">
        <f>data1!J71*K</f>
        <v>5840.0002623081209</v>
      </c>
      <c r="K71">
        <f>data1!K71*K</f>
        <v>8420.000269031525</v>
      </c>
      <c r="L71">
        <f>data1!L71*K</f>
        <v>6319.9998129844671</v>
      </c>
      <c r="M71">
        <f>data1!M71*K</f>
        <v>7179.9998152256012</v>
      </c>
      <c r="N71">
        <f>data1!N71*K</f>
        <v>8659.9997318744663</v>
      </c>
      <c r="O71">
        <f>data1!O71*K</f>
        <v>2280.0000531792643</v>
      </c>
      <c r="P71">
        <f>data1!P71*K</f>
        <v>6660.0002499103548</v>
      </c>
      <c r="Q71">
        <f>data1!Q71*K</f>
        <v>4099.9999380111694</v>
      </c>
      <c r="R71">
        <f>data1!R71*K</f>
        <v>3700.0001041173937</v>
      </c>
      <c r="S71">
        <f>data1!S71*K</f>
        <v>8619.9997172355652</v>
      </c>
      <c r="T71">
        <f>data1!T71*K</f>
        <v>8100.0001519203188</v>
      </c>
      <c r="U71">
        <f>data1!U71*K</f>
        <v>4019.9999087333681</v>
      </c>
      <c r="V71">
        <f>data1!V71*K</f>
        <v>0</v>
      </c>
      <c r="W71">
        <f>data1!W71*K</f>
        <v>2359.9999262094498</v>
      </c>
      <c r="X71">
        <f>data1!X71*K</f>
        <v>8519.999993133546</v>
      </c>
      <c r="Y71">
        <f>data1!Y71*K</f>
        <v>9740.0001271247875</v>
      </c>
      <c r="Z71">
        <f>data1!Z71*K</f>
        <v>4199.9999746084213</v>
      </c>
      <c r="AA71">
        <f>data1!AA71*K</f>
        <v>6100.0000449657446</v>
      </c>
      <c r="AB71">
        <f>data1!AB71*K</f>
        <v>7879.9997589111335</v>
      </c>
      <c r="AC71">
        <f>data1!AC71*K</f>
        <v>8699.9997465133674</v>
      </c>
      <c r="AD71">
        <f>data1!AD71*K</f>
        <v>6479.9998715400698</v>
      </c>
      <c r="AE71">
        <f>data1!AE71*K</f>
        <v>2539.9999920845034</v>
      </c>
      <c r="AF71">
        <f>data1!AF71*K</f>
        <v>2900.0001238346099</v>
      </c>
      <c r="AG71">
        <f>data1!AG71*K</f>
        <v>2880.0001165151598</v>
      </c>
    </row>
    <row r="72" spans="1:33">
      <c r="A72">
        <f>data0!A72</f>
        <v>650</v>
      </c>
      <c r="B72">
        <f>data1!B72*K</f>
        <v>6759.9999740123749</v>
      </c>
      <c r="C72">
        <f>data1!C72*K</f>
        <v>8239.99989066124</v>
      </c>
      <c r="D72">
        <f>data1!D72*K</f>
        <v>7000.0000618457798</v>
      </c>
      <c r="E72">
        <f>data1!E72*K</f>
        <v>3019.9998552560805</v>
      </c>
      <c r="F72">
        <f>data1!F72*K</f>
        <v>7019.9997566699985</v>
      </c>
      <c r="G72">
        <f>data1!G72*K</f>
        <v>4879.9999109745031</v>
      </c>
      <c r="H72">
        <f>data1!H72*K</f>
        <v>7280.0001643180849</v>
      </c>
      <c r="I72">
        <f>data1!I72*K</f>
        <v>6100.0000449657446</v>
      </c>
      <c r="J72">
        <f>data1!J72*K</f>
        <v>6359.9998276233673</v>
      </c>
      <c r="K72">
        <f>data1!K72*K</f>
        <v>3540.0000455617906</v>
      </c>
      <c r="L72">
        <f>data1!L72*K</f>
        <v>9320.0002859115611</v>
      </c>
      <c r="M72">
        <f>data1!M72*K</f>
        <v>6319.9998129844671</v>
      </c>
      <c r="N72">
        <f>data1!N72*K</f>
        <v>2860.0001091957092</v>
      </c>
      <c r="O72">
        <f>data1!O72*K</f>
        <v>4680.0001502752302</v>
      </c>
      <c r="P72">
        <f>data1!P72*K</f>
        <v>6799.999988651276</v>
      </c>
      <c r="Q72">
        <f>data1!Q72*K</f>
        <v>6479.9998715400698</v>
      </c>
      <c r="R72">
        <f>data1!R72*K</f>
        <v>6420.0001620769499</v>
      </c>
      <c r="S72">
        <f>data1!S72*K</f>
        <v>3199.9999211311342</v>
      </c>
      <c r="T72">
        <f>data1!T72*K</f>
        <v>6719.9999593734747</v>
      </c>
      <c r="U72">
        <f>data1!U72*K</f>
        <v>7600.0002814292911</v>
      </c>
      <c r="V72">
        <f>data1!V72*K</f>
        <v>0</v>
      </c>
      <c r="W72">
        <f>data1!W72*K</f>
        <v>4480.0000770807264</v>
      </c>
      <c r="X72">
        <f>data1!X72*K</f>
        <v>7019.9997566699985</v>
      </c>
      <c r="Y72">
        <f>data1!Y72*K</f>
        <v>4520.0000917196276</v>
      </c>
      <c r="Z72">
        <f>data1!Z72*K</f>
        <v>7379.999888420105</v>
      </c>
      <c r="AA72">
        <f>data1!AA72*K</f>
        <v>1699.999997162819</v>
      </c>
      <c r="AB72">
        <f>data1!AB72*K</f>
        <v>7600.0002814292911</v>
      </c>
      <c r="AC72">
        <f>data1!AC72*K</f>
        <v>5480.0001305580145</v>
      </c>
      <c r="AD72">
        <f>data1!AD72*K</f>
        <v>2039.9999653458597</v>
      </c>
      <c r="AE72">
        <f>data1!AE72*K</f>
        <v>5299.9997521877294</v>
      </c>
      <c r="AF72">
        <f>data1!AF72*K</f>
        <v>6220.0000888824461</v>
      </c>
      <c r="AG72">
        <f>data1!AG72*K</f>
        <v>5079.9999841690069</v>
      </c>
    </row>
    <row r="73" spans="1:33">
      <c r="A73">
        <f>data0!A73</f>
        <v>655</v>
      </c>
      <c r="B73">
        <f>data1!B73*K</f>
        <v>1900.0000703573228</v>
      </c>
      <c r="C73">
        <f>data1!C73*K</f>
        <v>5640.0001891136171</v>
      </c>
      <c r="D73">
        <f>data1!D73*K</f>
        <v>4340.0000258445743</v>
      </c>
      <c r="E73">
        <f>data1!E73*K</f>
        <v>599.99998521208761</v>
      </c>
      <c r="F73">
        <f>data1!F73*K</f>
        <v>4259.999996566773</v>
      </c>
      <c r="G73">
        <f>data1!G73*K</f>
        <v>740.00003644824028</v>
      </c>
      <c r="H73">
        <f>data1!H73*K</f>
        <v>2820.0000945568086</v>
      </c>
      <c r="I73">
        <f>data1!I73*K</f>
        <v>5099.9999914884565</v>
      </c>
      <c r="J73">
        <f>data1!J73*K</f>
        <v>3620.0000748395919</v>
      </c>
      <c r="K73">
        <f>data1!K73*K</f>
        <v>460.00001209974289</v>
      </c>
      <c r="L73">
        <f>data1!L73*K</f>
        <v>5200.0000280857084</v>
      </c>
      <c r="M73">
        <f>data1!M73*K</f>
        <v>1679.9999898433687</v>
      </c>
      <c r="N73">
        <f>data1!N73*K</f>
        <v>99.999997535347944</v>
      </c>
      <c r="O73">
        <f>data1!O73*K</f>
        <v>5059.9999768495563</v>
      </c>
      <c r="P73">
        <f>data1!P73*K</f>
        <v>1480.0000728964806</v>
      </c>
      <c r="Q73">
        <f>data1!Q73*K</f>
        <v>3999.9999014139175</v>
      </c>
      <c r="R73">
        <f>data1!R73*K</f>
        <v>4819.9998890161514</v>
      </c>
      <c r="S73">
        <f>data1!S73*K</f>
        <v>340.00000724494458</v>
      </c>
      <c r="T73">
        <f>data1!T73*K</f>
        <v>3740.0001187562943</v>
      </c>
      <c r="U73">
        <f>data1!U73*K</f>
        <v>5339.9997668266296</v>
      </c>
      <c r="V73">
        <f>data1!V73*K</f>
        <v>0</v>
      </c>
      <c r="W73">
        <f>data1!W73*K</f>
        <v>5200.0000280857084</v>
      </c>
      <c r="X73">
        <f>data1!X73*K</f>
        <v>1320.0000143408777</v>
      </c>
      <c r="Y73">
        <f>data1!Y73*K</f>
        <v>519.99999499619014</v>
      </c>
      <c r="Z73">
        <f>data1!Z73*K</f>
        <v>5019.9999622106552</v>
      </c>
      <c r="AA73">
        <f>data1!AA73*K</f>
        <v>0</v>
      </c>
      <c r="AB73">
        <f>data1!AB73*K</f>
        <v>4500.000084400177</v>
      </c>
      <c r="AC73">
        <f>data1!AC73*K</f>
        <v>560.00000963509081</v>
      </c>
      <c r="AD73">
        <f>data1!AD73*K</f>
        <v>199.99999507069589</v>
      </c>
      <c r="AE73">
        <f>data1!AE73*K</f>
        <v>5059.9999768495563</v>
      </c>
      <c r="AF73">
        <f>data1!AF73*K</f>
        <v>5579.9998546600345</v>
      </c>
      <c r="AG73">
        <f>data1!AG73*K</f>
        <v>4560.0001063585287</v>
      </c>
    </row>
    <row r="74" spans="1:33">
      <c r="A74">
        <f>data0!A74</f>
        <v>660</v>
      </c>
      <c r="B74">
        <f>data1!B74*K</f>
        <v>0</v>
      </c>
      <c r="C74">
        <f>data1!C74*K</f>
        <v>1199.9999704241752</v>
      </c>
      <c r="D74">
        <f>data1!D74*K</f>
        <v>599.99998521208761</v>
      </c>
      <c r="E74">
        <f>data1!E74*K</f>
        <v>19.999999995343387</v>
      </c>
      <c r="F74">
        <f>data1!F74*K</f>
        <v>880.000009560585</v>
      </c>
      <c r="G74">
        <f>data1!G74*K</f>
        <v>19.999999995343387</v>
      </c>
      <c r="H74">
        <f>data1!H74*K</f>
        <v>0</v>
      </c>
      <c r="I74">
        <f>data1!I74*K</f>
        <v>1840.0000483989716</v>
      </c>
      <c r="J74">
        <f>data1!J74*K</f>
        <v>860.00000224113467</v>
      </c>
      <c r="K74">
        <f>data1!K74*K</f>
        <v>0</v>
      </c>
      <c r="L74">
        <f>data1!L74*K</f>
        <v>99.999997535347944</v>
      </c>
      <c r="M74">
        <f>data1!M74*K</f>
        <v>19.999999995343387</v>
      </c>
      <c r="N74">
        <f>data1!N74*K</f>
        <v>19.999999995343387</v>
      </c>
      <c r="O74">
        <f>data1!O74*K</f>
        <v>1499.9999239683152</v>
      </c>
      <c r="P74">
        <f>data1!P74*K</f>
        <v>0</v>
      </c>
      <c r="Q74">
        <f>data1!Q74*K</f>
        <v>960.00003883838656</v>
      </c>
      <c r="R74">
        <f>data1!R74*K</f>
        <v>1519.9999312877655</v>
      </c>
      <c r="S74">
        <f>data1!S74*K</f>
        <v>0</v>
      </c>
      <c r="T74">
        <f>data1!T74*K</f>
        <v>720.00002912878995</v>
      </c>
      <c r="U74">
        <f>data1!U74*K</f>
        <v>1239.9999850630761</v>
      </c>
      <c r="V74">
        <f>data1!V74*K</f>
        <v>0</v>
      </c>
      <c r="W74">
        <f>data1!W74*K</f>
        <v>1780.0000264406206</v>
      </c>
      <c r="X74">
        <f>data1!X74*K</f>
        <v>19.999999995343387</v>
      </c>
      <c r="Y74">
        <f>data1!Y74*K</f>
        <v>19.999999995343387</v>
      </c>
      <c r="Z74">
        <f>data1!Z74*K</f>
        <v>1259.9999923825264</v>
      </c>
      <c r="AA74">
        <f>data1!AA74*K</f>
        <v>0</v>
      </c>
      <c r="AB74">
        <f>data1!AB74*K</f>
        <v>1039.9999899923803</v>
      </c>
      <c r="AC74">
        <f>data1!AC74*K</f>
        <v>0</v>
      </c>
      <c r="AD74">
        <f>data1!AD74*K</f>
        <v>19.999999995343387</v>
      </c>
      <c r="AE74">
        <f>data1!AE74*K</f>
        <v>1420.0000509381296</v>
      </c>
      <c r="AF74">
        <f>data1!AF74*K</f>
        <v>1559.9999459266662</v>
      </c>
      <c r="AG74">
        <f>data1!AG74*K</f>
        <v>1499.9999239683152</v>
      </c>
    </row>
    <row r="75" spans="1:33">
      <c r="A75">
        <f>data0!A75</f>
        <v>665</v>
      </c>
      <c r="B75">
        <f>data1!B75*K</f>
        <v>0</v>
      </c>
      <c r="C75">
        <f>data1!C75*K</f>
        <v>19.999999995343387</v>
      </c>
      <c r="D75">
        <f>data1!D75*K</f>
        <v>19.999999995343387</v>
      </c>
      <c r="E75">
        <f>data1!E75*K</f>
        <v>19.999999995343387</v>
      </c>
      <c r="F75">
        <f>data1!F75*K</f>
        <v>19.999999995343387</v>
      </c>
      <c r="G75">
        <f>data1!G75*K</f>
        <v>19.999999995343387</v>
      </c>
      <c r="H75">
        <f>data1!H75*K</f>
        <v>0</v>
      </c>
      <c r="I75">
        <f>data1!I75*K</f>
        <v>0</v>
      </c>
      <c r="J75">
        <f>data1!J75*K</f>
        <v>19.999999995343387</v>
      </c>
      <c r="K75">
        <f>data1!K75*K</f>
        <v>0</v>
      </c>
      <c r="L75">
        <f>data1!L75*K</f>
        <v>19.999999995343387</v>
      </c>
      <c r="M75">
        <f>data1!M75*K</f>
        <v>19.999999995343387</v>
      </c>
      <c r="N75">
        <f>data1!N75*K</f>
        <v>19.999999995343387</v>
      </c>
      <c r="O75">
        <f>data1!O75*K</f>
        <v>19.999999995343387</v>
      </c>
      <c r="P75">
        <f>data1!P75*K</f>
        <v>0</v>
      </c>
      <c r="Q75">
        <f>data1!Q75*K</f>
        <v>19.999999995343387</v>
      </c>
      <c r="R75">
        <f>data1!R75*K</f>
        <v>19.999999995343387</v>
      </c>
      <c r="S75">
        <f>data1!S75*K</f>
        <v>0</v>
      </c>
      <c r="T75">
        <f>data1!T75*K</f>
        <v>0</v>
      </c>
      <c r="U75">
        <f>data1!U75*K</f>
        <v>0</v>
      </c>
      <c r="V75">
        <f>data1!V75*K</f>
        <v>0</v>
      </c>
      <c r="W75">
        <f>data1!W75*K</f>
        <v>0</v>
      </c>
      <c r="X75">
        <f>data1!X75*K</f>
        <v>19.999999995343387</v>
      </c>
      <c r="Y75">
        <f>data1!Y75*K</f>
        <v>19.999999995343387</v>
      </c>
      <c r="Z75">
        <f>data1!Z75*K</f>
        <v>19.999999995343387</v>
      </c>
      <c r="AA75">
        <f>data1!AA75*K</f>
        <v>0</v>
      </c>
      <c r="AB75">
        <f>data1!AB75*K</f>
        <v>0</v>
      </c>
      <c r="AC75">
        <f>data1!AC75*K</f>
        <v>0</v>
      </c>
      <c r="AD75">
        <f>data1!AD75*K</f>
        <v>19.999999995343387</v>
      </c>
      <c r="AE75">
        <f>data1!AE75*K</f>
        <v>0</v>
      </c>
      <c r="AF75">
        <f>data1!AF75*K</f>
        <v>0</v>
      </c>
      <c r="AG75">
        <f>data1!AG75*K</f>
        <v>99.999997535347944</v>
      </c>
    </row>
    <row r="76" spans="1:33">
      <c r="A76">
        <f>data0!A76</f>
        <v>670</v>
      </c>
      <c r="B76">
        <f>data1!B76*K</f>
        <v>0</v>
      </c>
      <c r="C76">
        <f>data1!C76*K</f>
        <v>19.999999995343387</v>
      </c>
      <c r="D76">
        <f>data1!D76*K</f>
        <v>19.999999995343387</v>
      </c>
      <c r="E76">
        <f>data1!E76*K</f>
        <v>19.999999995343387</v>
      </c>
      <c r="F76">
        <f>data1!F76*K</f>
        <v>19.999999995343387</v>
      </c>
      <c r="G76">
        <f>data1!G76*K</f>
        <v>19.999999995343387</v>
      </c>
      <c r="H76">
        <f>data1!H76*K</f>
        <v>0</v>
      </c>
      <c r="I76">
        <f>data1!I76*K</f>
        <v>0</v>
      </c>
      <c r="J76">
        <f>data1!J76*K</f>
        <v>19.999999995343387</v>
      </c>
      <c r="K76">
        <f>data1!K76*K</f>
        <v>0</v>
      </c>
      <c r="L76">
        <f>data1!L76*K</f>
        <v>19.999999995343387</v>
      </c>
      <c r="M76">
        <f>data1!M76*K</f>
        <v>19.999999995343387</v>
      </c>
      <c r="N76">
        <f>data1!N76*K</f>
        <v>19.999999995343387</v>
      </c>
      <c r="O76">
        <f>data1!O76*K</f>
        <v>19.999999995343387</v>
      </c>
      <c r="P76">
        <f>data1!P76*K</f>
        <v>0</v>
      </c>
      <c r="Q76">
        <f>data1!Q76*K</f>
        <v>19.999999995343387</v>
      </c>
      <c r="R76">
        <f>data1!R76*K</f>
        <v>19.999999995343387</v>
      </c>
      <c r="S76">
        <f>data1!S76*K</f>
        <v>0</v>
      </c>
      <c r="T76">
        <f>data1!T76*K</f>
        <v>0</v>
      </c>
      <c r="U76">
        <f>data1!U76*K</f>
        <v>0</v>
      </c>
      <c r="V76">
        <f>data1!V76*K</f>
        <v>0</v>
      </c>
      <c r="W76">
        <f>data1!W76*K</f>
        <v>0</v>
      </c>
      <c r="X76">
        <f>data1!X76*K</f>
        <v>19.999999995343387</v>
      </c>
      <c r="Y76">
        <f>data1!Y76*K</f>
        <v>19.999999995343387</v>
      </c>
      <c r="Z76">
        <f>data1!Z76*K</f>
        <v>19.999999995343387</v>
      </c>
      <c r="AA76">
        <f>data1!AA76*K</f>
        <v>0</v>
      </c>
      <c r="AB76">
        <f>data1!AB76*K</f>
        <v>0</v>
      </c>
      <c r="AC76">
        <f>data1!AC76*K</f>
        <v>0</v>
      </c>
      <c r="AD76">
        <f>data1!AD76*K</f>
        <v>19.999999995343387</v>
      </c>
      <c r="AE76">
        <f>data1!AE76*K</f>
        <v>0</v>
      </c>
      <c r="AF76">
        <f>data1!AF76*K</f>
        <v>0</v>
      </c>
      <c r="AG76">
        <f>data1!AG76*K</f>
        <v>19.999999995343387</v>
      </c>
    </row>
    <row r="77" spans="1:33">
      <c r="A77">
        <f>data0!A77</f>
        <v>675</v>
      </c>
      <c r="B77">
        <f>data1!B77*K</f>
        <v>0</v>
      </c>
      <c r="C77">
        <f>data1!C77*K</f>
        <v>19.999999995343387</v>
      </c>
      <c r="D77">
        <f>data1!D77*K</f>
        <v>19.999999995343387</v>
      </c>
      <c r="E77">
        <f>data1!E77*K</f>
        <v>19.999999995343387</v>
      </c>
      <c r="F77">
        <f>data1!F77*K</f>
        <v>19.999999995343387</v>
      </c>
      <c r="G77">
        <f>data1!G77*K</f>
        <v>19.999999995343387</v>
      </c>
      <c r="H77">
        <f>data1!H77*K</f>
        <v>0</v>
      </c>
      <c r="I77">
        <f>data1!I77*K</f>
        <v>0</v>
      </c>
      <c r="J77">
        <f>data1!J77*K</f>
        <v>19.999999995343387</v>
      </c>
      <c r="K77">
        <f>data1!K77*K</f>
        <v>0</v>
      </c>
      <c r="L77">
        <f>data1!L77*K</f>
        <v>19.999999995343387</v>
      </c>
      <c r="M77">
        <f>data1!M77*K</f>
        <v>19.999999995343387</v>
      </c>
      <c r="N77">
        <f>data1!N77*K</f>
        <v>19.999999995343387</v>
      </c>
      <c r="O77">
        <f>data1!O77*K</f>
        <v>19.999999995343387</v>
      </c>
      <c r="P77">
        <f>data1!P77*K</f>
        <v>0</v>
      </c>
      <c r="Q77">
        <f>data1!Q77*K</f>
        <v>19.999999995343387</v>
      </c>
      <c r="R77">
        <f>data1!R77*K</f>
        <v>19.999999995343387</v>
      </c>
      <c r="S77">
        <f>data1!S77*K</f>
        <v>0</v>
      </c>
      <c r="T77">
        <f>data1!T77*K</f>
        <v>0</v>
      </c>
      <c r="U77">
        <f>data1!U77*K</f>
        <v>0</v>
      </c>
      <c r="V77">
        <f>data1!V77*K</f>
        <v>0</v>
      </c>
      <c r="W77">
        <f>data1!W77*K</f>
        <v>0</v>
      </c>
      <c r="X77">
        <f>data1!X77*K</f>
        <v>19.999999995343387</v>
      </c>
      <c r="Y77">
        <f>data1!Y77*K</f>
        <v>19.999999995343387</v>
      </c>
      <c r="Z77">
        <f>data1!Z77*K</f>
        <v>19.999999995343387</v>
      </c>
      <c r="AA77">
        <f>data1!AA77*K</f>
        <v>0</v>
      </c>
      <c r="AB77">
        <f>data1!AB77*K</f>
        <v>0</v>
      </c>
      <c r="AC77">
        <f>data1!AC77*K</f>
        <v>0</v>
      </c>
      <c r="AD77">
        <f>data1!AD77*K</f>
        <v>19.999999995343387</v>
      </c>
      <c r="AE77">
        <f>data1!AE77*K</f>
        <v>0</v>
      </c>
      <c r="AF77">
        <f>data1!AF77*K</f>
        <v>0</v>
      </c>
      <c r="AG77">
        <f>data1!AG77*K</f>
        <v>19.999999995343387</v>
      </c>
    </row>
    <row r="78" spans="1:33">
      <c r="A78">
        <f>data0!A78</f>
        <v>680</v>
      </c>
      <c r="B78">
        <f>data1!B78*K</f>
        <v>0</v>
      </c>
      <c r="C78">
        <f>data1!C78*K</f>
        <v>19.999999995343387</v>
      </c>
      <c r="D78">
        <f>data1!D78*K</f>
        <v>19.999999995343387</v>
      </c>
      <c r="E78">
        <f>data1!E78*K</f>
        <v>19.999999995343387</v>
      </c>
      <c r="F78">
        <f>data1!F78*K</f>
        <v>19.999999995343387</v>
      </c>
      <c r="G78">
        <f>data1!G78*K</f>
        <v>19.999999995343387</v>
      </c>
      <c r="H78">
        <f>data1!H78*K</f>
        <v>0</v>
      </c>
      <c r="I78">
        <f>data1!I78*K</f>
        <v>0</v>
      </c>
      <c r="J78">
        <f>data1!J78*K</f>
        <v>19.999999995343387</v>
      </c>
      <c r="K78">
        <f>data1!K78*K</f>
        <v>0</v>
      </c>
      <c r="L78">
        <f>data1!L78*K</f>
        <v>19.999999995343387</v>
      </c>
      <c r="M78">
        <f>data1!M78*K</f>
        <v>19.999999995343387</v>
      </c>
      <c r="N78">
        <f>data1!N78*K</f>
        <v>19.999999995343387</v>
      </c>
      <c r="O78">
        <f>data1!O78*K</f>
        <v>19.999999995343387</v>
      </c>
      <c r="P78">
        <f>data1!P78*K</f>
        <v>0</v>
      </c>
      <c r="Q78">
        <f>data1!Q78*K</f>
        <v>19.999999995343387</v>
      </c>
      <c r="R78">
        <f>data1!R78*K</f>
        <v>19.999999995343387</v>
      </c>
      <c r="S78">
        <f>data1!S78*K</f>
        <v>0</v>
      </c>
      <c r="T78">
        <f>data1!T78*K</f>
        <v>0</v>
      </c>
      <c r="U78">
        <f>data1!U78*K</f>
        <v>0</v>
      </c>
      <c r="V78">
        <f>data1!V78*K</f>
        <v>0</v>
      </c>
      <c r="W78">
        <f>data1!W78*K</f>
        <v>0</v>
      </c>
      <c r="X78">
        <f>data1!X78*K</f>
        <v>19.999999995343387</v>
      </c>
      <c r="Y78">
        <f>data1!Y78*K</f>
        <v>19.999999995343387</v>
      </c>
      <c r="Z78">
        <f>data1!Z78*K</f>
        <v>19.999999995343387</v>
      </c>
      <c r="AA78">
        <f>data1!AA78*K</f>
        <v>0</v>
      </c>
      <c r="AB78">
        <f>data1!AB78*K</f>
        <v>0</v>
      </c>
      <c r="AC78">
        <f>data1!AC78*K</f>
        <v>0</v>
      </c>
      <c r="AD78">
        <f>data1!AD78*K</f>
        <v>19.999999995343387</v>
      </c>
      <c r="AE78">
        <f>data1!AE78*K</f>
        <v>0</v>
      </c>
      <c r="AF78">
        <f>data1!AF78*K</f>
        <v>0</v>
      </c>
      <c r="AG78">
        <f>data1!AG78*K</f>
        <v>19.999999995343387</v>
      </c>
    </row>
    <row r="79" spans="1:33">
      <c r="A79">
        <f>data0!A79</f>
        <v>685</v>
      </c>
      <c r="B79">
        <f>data1!B79*K</f>
        <v>0</v>
      </c>
      <c r="C79">
        <f>data1!C79*K</f>
        <v>19.999999995343387</v>
      </c>
      <c r="D79">
        <f>data1!D79*K</f>
        <v>19.999999995343387</v>
      </c>
      <c r="E79">
        <f>data1!E79*K</f>
        <v>19.999999995343387</v>
      </c>
      <c r="F79">
        <f>data1!F79*K</f>
        <v>19.999999995343387</v>
      </c>
      <c r="G79">
        <f>data1!G79*K</f>
        <v>19.999999995343387</v>
      </c>
      <c r="H79">
        <f>data1!H79*K</f>
        <v>0</v>
      </c>
      <c r="I79">
        <f>data1!I79*K</f>
        <v>0</v>
      </c>
      <c r="J79">
        <f>data1!J79*K</f>
        <v>19.999999995343387</v>
      </c>
      <c r="K79">
        <f>data1!K79*K</f>
        <v>0</v>
      </c>
      <c r="L79">
        <f>data1!L79*K</f>
        <v>19.999999995343387</v>
      </c>
      <c r="M79">
        <f>data1!M79*K</f>
        <v>19.999999995343387</v>
      </c>
      <c r="N79">
        <f>data1!N79*K</f>
        <v>19.999999995343387</v>
      </c>
      <c r="O79">
        <f>data1!O79*K</f>
        <v>79.999999981373549</v>
      </c>
      <c r="P79">
        <f>data1!P79*K</f>
        <v>0</v>
      </c>
      <c r="Q79">
        <f>data1!Q79*K</f>
        <v>460.00001209974289</v>
      </c>
      <c r="R79">
        <f>data1!R79*K</f>
        <v>19.999999995343387</v>
      </c>
      <c r="S79">
        <f>data1!S79*K</f>
        <v>0</v>
      </c>
      <c r="T79">
        <f>data1!T79*K</f>
        <v>0</v>
      </c>
      <c r="U79">
        <f>data1!U79*K</f>
        <v>0</v>
      </c>
      <c r="V79">
        <f>data1!V79*K</f>
        <v>0</v>
      </c>
      <c r="W79">
        <f>data1!W79*K</f>
        <v>499.99998767673969</v>
      </c>
      <c r="X79">
        <f>data1!X79*K</f>
        <v>19.999999995343387</v>
      </c>
      <c r="Y79">
        <f>data1!Y79*K</f>
        <v>19.999999995343387</v>
      </c>
      <c r="Z79">
        <f>data1!Z79*K</f>
        <v>19.999999995343387</v>
      </c>
      <c r="AA79">
        <f>data1!AA79*K</f>
        <v>0</v>
      </c>
      <c r="AB79">
        <f>data1!AB79*K</f>
        <v>0</v>
      </c>
      <c r="AC79">
        <f>data1!AC79*K</f>
        <v>0</v>
      </c>
      <c r="AD79">
        <f>data1!AD79*K</f>
        <v>19.999999995343387</v>
      </c>
      <c r="AE79">
        <f>data1!AE79*K</f>
        <v>120.00000485479832</v>
      </c>
      <c r="AF79">
        <f>data1!AF79*K</f>
        <v>0</v>
      </c>
      <c r="AG79">
        <f>data1!AG79*K</f>
        <v>280.0000048175454</v>
      </c>
    </row>
    <row r="80" spans="1:33">
      <c r="A80">
        <f>data0!A80</f>
        <v>690</v>
      </c>
      <c r="B80">
        <f>data1!B80*K</f>
        <v>0</v>
      </c>
      <c r="C80">
        <f>data1!C80*K</f>
        <v>19.999999995343387</v>
      </c>
      <c r="D80">
        <f>data1!D80*K</f>
        <v>19.999999995343387</v>
      </c>
      <c r="E80">
        <f>data1!E80*K</f>
        <v>19.999999995343387</v>
      </c>
      <c r="F80">
        <f>data1!F80*K</f>
        <v>19.999999995343387</v>
      </c>
      <c r="G80">
        <f>data1!G80*K</f>
        <v>19.999999995343387</v>
      </c>
      <c r="H80">
        <f>data1!H80*K</f>
        <v>0</v>
      </c>
      <c r="I80">
        <f>data1!I80*K</f>
        <v>0</v>
      </c>
      <c r="J80">
        <f>data1!J80*K</f>
        <v>19.999999995343387</v>
      </c>
      <c r="K80">
        <f>data1!K80*K</f>
        <v>0</v>
      </c>
      <c r="L80">
        <f>data1!L80*K</f>
        <v>19.999999995343387</v>
      </c>
      <c r="M80">
        <f>data1!M80*K</f>
        <v>19.999999995343387</v>
      </c>
      <c r="N80">
        <f>data1!N80*K</f>
        <v>19.999999995343387</v>
      </c>
      <c r="O80">
        <f>data1!O80*K</f>
        <v>779.99997296333311</v>
      </c>
      <c r="P80">
        <f>data1!P80*K</f>
        <v>19.999999995343387</v>
      </c>
      <c r="Q80">
        <f>data1!Q80*K</f>
        <v>99.999997535347944</v>
      </c>
      <c r="R80">
        <f>data1!R80*K</f>
        <v>19.999999995343387</v>
      </c>
      <c r="S80">
        <f>data1!S80*K</f>
        <v>0</v>
      </c>
      <c r="T80">
        <f>data1!T80*K</f>
        <v>0</v>
      </c>
      <c r="U80">
        <f>data1!U80*K</f>
        <v>0</v>
      </c>
      <c r="V80">
        <f>data1!V80*K</f>
        <v>0</v>
      </c>
      <c r="W80">
        <f>data1!W80*K</f>
        <v>1440.0000582575799</v>
      </c>
      <c r="X80">
        <f>data1!X80*K</f>
        <v>19.999999995343387</v>
      </c>
      <c r="Y80">
        <f>data1!Y80*K</f>
        <v>19.999999995343387</v>
      </c>
      <c r="Z80">
        <f>data1!Z80*K</f>
        <v>19.999999995343387</v>
      </c>
      <c r="AA80">
        <f>data1!AA80*K</f>
        <v>0</v>
      </c>
      <c r="AB80">
        <f>data1!AB80*K</f>
        <v>0</v>
      </c>
      <c r="AC80">
        <f>data1!AC80*K</f>
        <v>0</v>
      </c>
      <c r="AD80">
        <f>data1!AD80*K</f>
        <v>19.999999995343387</v>
      </c>
      <c r="AE80">
        <f>data1!AE80*K</f>
        <v>700.0000218093395</v>
      </c>
      <c r="AF80">
        <f>data1!AF80*K</f>
        <v>60.00000242739916</v>
      </c>
      <c r="AG80">
        <f>data1!AG80*K</f>
        <v>920.00002419948578</v>
      </c>
    </row>
    <row r="81" spans="1:33">
      <c r="A81">
        <f>data0!A81</f>
        <v>695</v>
      </c>
      <c r="B81">
        <f>data1!B81*K</f>
        <v>0</v>
      </c>
      <c r="C81">
        <f>data1!C81*K</f>
        <v>19.999999995343387</v>
      </c>
      <c r="D81">
        <f>data1!D81*K</f>
        <v>19.999999995343387</v>
      </c>
      <c r="E81">
        <f>data1!E81*K</f>
        <v>19.999999995343387</v>
      </c>
      <c r="F81">
        <f>data1!F81*K</f>
        <v>19.999999995343387</v>
      </c>
      <c r="G81">
        <f>data1!G81*K</f>
        <v>19.999999995343387</v>
      </c>
      <c r="H81">
        <f>data1!H81*K</f>
        <v>0</v>
      </c>
      <c r="I81">
        <f>data1!I81*K</f>
        <v>0</v>
      </c>
      <c r="J81">
        <f>data1!J81*K</f>
        <v>19.999999995343387</v>
      </c>
      <c r="K81">
        <f>data1!K81*K</f>
        <v>0</v>
      </c>
      <c r="L81">
        <f>data1!L81*K</f>
        <v>19.999999995343387</v>
      </c>
      <c r="M81">
        <f>data1!M81*K</f>
        <v>19.999999995343387</v>
      </c>
      <c r="N81">
        <f>data1!N81*K</f>
        <v>19.999999995343387</v>
      </c>
      <c r="O81">
        <f>data1!O81*K</f>
        <v>120.00000485479832</v>
      </c>
      <c r="P81">
        <f>data1!P81*K</f>
        <v>0</v>
      </c>
      <c r="Q81">
        <f>data1!Q81*K</f>
        <v>19.999999995343387</v>
      </c>
      <c r="R81">
        <f>data1!R81*K</f>
        <v>19.999999995343387</v>
      </c>
      <c r="S81">
        <f>data1!S81*K</f>
        <v>0</v>
      </c>
      <c r="T81">
        <f>data1!T81*K</f>
        <v>199.99999507069589</v>
      </c>
      <c r="U81">
        <f>data1!U81*K</f>
        <v>0</v>
      </c>
      <c r="V81">
        <f>data1!V81*K</f>
        <v>0</v>
      </c>
      <c r="W81">
        <f>data1!W81*K</f>
        <v>399.99999014139178</v>
      </c>
      <c r="X81">
        <f>data1!X81*K</f>
        <v>19.999999995343387</v>
      </c>
      <c r="Y81">
        <f>data1!Y81*K</f>
        <v>19.999999995343387</v>
      </c>
      <c r="Z81">
        <f>data1!Z81*K</f>
        <v>19.999999995343387</v>
      </c>
      <c r="AA81">
        <f>data1!AA81*K</f>
        <v>0</v>
      </c>
      <c r="AB81">
        <f>data1!AB81*K</f>
        <v>580.00001695454125</v>
      </c>
      <c r="AC81">
        <f>data1!AC81*K</f>
        <v>0</v>
      </c>
      <c r="AD81">
        <f>data1!AD81*K</f>
        <v>19.999999995343387</v>
      </c>
      <c r="AE81">
        <f>data1!AE81*K</f>
        <v>0</v>
      </c>
      <c r="AF81">
        <f>data1!AF81*K</f>
        <v>0</v>
      </c>
      <c r="AG81">
        <f>data1!AG81*K</f>
        <v>19.999999995343387</v>
      </c>
    </row>
    <row r="82" spans="1:33">
      <c r="A82">
        <f>data0!A82</f>
        <v>700</v>
      </c>
      <c r="B82">
        <f>data1!B82*K</f>
        <v>0</v>
      </c>
      <c r="C82">
        <f>data1!C82*K</f>
        <v>19.999999995343387</v>
      </c>
      <c r="D82">
        <f>data1!D82*K</f>
        <v>19.999999995343387</v>
      </c>
      <c r="E82">
        <f>data1!E82*K</f>
        <v>19.999999995343387</v>
      </c>
      <c r="F82">
        <f>data1!F82*K</f>
        <v>19.999999995343387</v>
      </c>
      <c r="G82">
        <f>data1!G82*K</f>
        <v>19.999999995343387</v>
      </c>
      <c r="H82">
        <f>data1!H82*K</f>
        <v>0</v>
      </c>
      <c r="I82">
        <f>data1!I82*K</f>
        <v>0</v>
      </c>
      <c r="J82">
        <f>data1!J82*K</f>
        <v>19.999999995343387</v>
      </c>
      <c r="K82">
        <f>data1!K82*K</f>
        <v>39.999999990686774</v>
      </c>
      <c r="L82">
        <f>data1!L82*K</f>
        <v>19.999999995343387</v>
      </c>
      <c r="M82">
        <f>data1!M82*K</f>
        <v>19.999999995343387</v>
      </c>
      <c r="N82">
        <f>data1!N82*K</f>
        <v>19.999999995343387</v>
      </c>
      <c r="O82">
        <f>data1!O82*K</f>
        <v>19.999999995343387</v>
      </c>
      <c r="P82">
        <f>data1!P82*K</f>
        <v>0</v>
      </c>
      <c r="Q82">
        <f>data1!Q82*K</f>
        <v>19.999999995343387</v>
      </c>
      <c r="R82">
        <f>data1!R82*K</f>
        <v>19.999999995343387</v>
      </c>
      <c r="S82">
        <f>data1!S82*K</f>
        <v>0</v>
      </c>
      <c r="T82">
        <f>data1!T82*K</f>
        <v>0</v>
      </c>
      <c r="U82">
        <f>data1!U82*K</f>
        <v>0</v>
      </c>
      <c r="V82">
        <f>data1!V82*K</f>
        <v>0</v>
      </c>
      <c r="W82">
        <f>data1!W82*K</f>
        <v>0</v>
      </c>
      <c r="X82">
        <f>data1!X82*K</f>
        <v>19.999999995343387</v>
      </c>
      <c r="Y82">
        <f>data1!Y82*K</f>
        <v>19.999999995343387</v>
      </c>
      <c r="Z82">
        <f>data1!Z82*K</f>
        <v>19.999999995343387</v>
      </c>
      <c r="AA82">
        <f>data1!AA82*K</f>
        <v>0</v>
      </c>
      <c r="AB82">
        <f>data1!AB82*K</f>
        <v>199.99999507069589</v>
      </c>
      <c r="AC82">
        <f>data1!AC82*K</f>
        <v>0</v>
      </c>
      <c r="AD82">
        <f>data1!AD82*K</f>
        <v>159.9999999627471</v>
      </c>
      <c r="AE82">
        <f>data1!AE82*K</f>
        <v>0</v>
      </c>
      <c r="AF82">
        <f>data1!AF82*K</f>
        <v>0</v>
      </c>
      <c r="AG82">
        <f>data1!AG82*K</f>
        <v>19.999999995343387</v>
      </c>
    </row>
    <row r="83" spans="1:33">
      <c r="A83">
        <f>data0!A83</f>
        <v>705</v>
      </c>
      <c r="B83">
        <f>data1!B83*K</f>
        <v>0</v>
      </c>
      <c r="C83">
        <f>data1!C83*K</f>
        <v>19.999999995343387</v>
      </c>
      <c r="D83">
        <f>data1!D83*K</f>
        <v>19.999999995343387</v>
      </c>
      <c r="E83">
        <f>data1!E83*K</f>
        <v>19.999999995343387</v>
      </c>
      <c r="F83">
        <f>data1!F83*K</f>
        <v>19.999999995343387</v>
      </c>
      <c r="G83">
        <f>data1!G83*K</f>
        <v>19.999999995343387</v>
      </c>
      <c r="H83">
        <f>data1!H83*K</f>
        <v>0</v>
      </c>
      <c r="I83">
        <f>data1!I83*K</f>
        <v>0</v>
      </c>
      <c r="J83">
        <f>data1!J83*K</f>
        <v>19.999999995343387</v>
      </c>
      <c r="K83">
        <f>data1!K83*K</f>
        <v>0</v>
      </c>
      <c r="L83">
        <f>data1!L83*K</f>
        <v>19.999999995343387</v>
      </c>
      <c r="M83">
        <f>data1!M83*K</f>
        <v>19.999999995343387</v>
      </c>
      <c r="N83">
        <f>data1!N83*K</f>
        <v>19.999999995343387</v>
      </c>
      <c r="O83">
        <f>data1!O83*K</f>
        <v>19.999999995343387</v>
      </c>
      <c r="P83">
        <f>data1!P83*K</f>
        <v>0</v>
      </c>
      <c r="Q83">
        <f>data1!Q83*K</f>
        <v>19.999999995343387</v>
      </c>
      <c r="R83">
        <f>data1!R83*K</f>
        <v>19.999999995343387</v>
      </c>
      <c r="S83">
        <f>data1!S83*K</f>
        <v>0</v>
      </c>
      <c r="T83">
        <f>data1!T83*K</f>
        <v>0</v>
      </c>
      <c r="U83">
        <f>data1!U83*K</f>
        <v>0</v>
      </c>
      <c r="V83">
        <f>data1!V83*K</f>
        <v>0</v>
      </c>
      <c r="W83">
        <f>data1!W83*K</f>
        <v>0</v>
      </c>
      <c r="X83">
        <f>data1!X83*K</f>
        <v>19.999999995343387</v>
      </c>
      <c r="Y83">
        <f>data1!Y83*K</f>
        <v>19.999999995343387</v>
      </c>
      <c r="Z83">
        <f>data1!Z83*K</f>
        <v>19.999999995343387</v>
      </c>
      <c r="AA83">
        <f>data1!AA83*K</f>
        <v>0</v>
      </c>
      <c r="AB83">
        <f>data1!AB83*K</f>
        <v>0</v>
      </c>
      <c r="AC83">
        <f>data1!AC83*K</f>
        <v>0</v>
      </c>
      <c r="AD83">
        <f>data1!AD83*K</f>
        <v>19.999999995343387</v>
      </c>
      <c r="AE83">
        <f>data1!AE83*K</f>
        <v>0</v>
      </c>
      <c r="AF83">
        <f>data1!AF83*K</f>
        <v>0</v>
      </c>
      <c r="AG83">
        <f>data1!AG83*K</f>
        <v>19.999999995343387</v>
      </c>
    </row>
    <row r="84" spans="1:33">
      <c r="A84">
        <f>data0!A84</f>
        <v>710</v>
      </c>
      <c r="B84">
        <f>data1!B84*K</f>
        <v>0</v>
      </c>
      <c r="C84">
        <f>data1!C84*K</f>
        <v>19.999999995343387</v>
      </c>
      <c r="D84">
        <f>data1!D84*K</f>
        <v>19.999999995343387</v>
      </c>
      <c r="E84">
        <f>data1!E84*K</f>
        <v>19.999999995343387</v>
      </c>
      <c r="F84">
        <f>data1!F84*K</f>
        <v>19.999999995343387</v>
      </c>
      <c r="G84">
        <f>data1!G84*K</f>
        <v>19.999999995343387</v>
      </c>
      <c r="H84">
        <f>data1!H84*K</f>
        <v>0</v>
      </c>
      <c r="I84">
        <f>data1!I84*K</f>
        <v>0</v>
      </c>
      <c r="J84">
        <f>data1!J84*K</f>
        <v>19.999999995343387</v>
      </c>
      <c r="K84">
        <f>data1!K84*K</f>
        <v>0</v>
      </c>
      <c r="L84">
        <f>data1!L84*K</f>
        <v>19.999999995343387</v>
      </c>
      <c r="M84">
        <f>data1!M84*K</f>
        <v>19.999999995343387</v>
      </c>
      <c r="N84">
        <f>data1!N84*K</f>
        <v>19.999999995343387</v>
      </c>
      <c r="O84">
        <f>data1!O84*K</f>
        <v>19.999999995343387</v>
      </c>
      <c r="P84">
        <f>data1!P84*K</f>
        <v>0</v>
      </c>
      <c r="Q84">
        <f>data1!Q84*K</f>
        <v>19.999999995343387</v>
      </c>
      <c r="R84">
        <f>data1!R84*K</f>
        <v>19.999999995343387</v>
      </c>
      <c r="S84">
        <f>data1!S84*K</f>
        <v>0</v>
      </c>
      <c r="T84">
        <f>data1!T84*K</f>
        <v>0</v>
      </c>
      <c r="U84">
        <f>data1!U84*K</f>
        <v>0</v>
      </c>
      <c r="V84">
        <f>data1!V84*K</f>
        <v>0</v>
      </c>
      <c r="W84">
        <f>data1!W84*K</f>
        <v>0</v>
      </c>
      <c r="X84">
        <f>data1!X84*K</f>
        <v>19.999999995343387</v>
      </c>
      <c r="Y84">
        <f>data1!Y84*K</f>
        <v>19.999999995343387</v>
      </c>
      <c r="Z84">
        <f>data1!Z84*K</f>
        <v>19.999999995343387</v>
      </c>
      <c r="AA84">
        <f>data1!AA84*K</f>
        <v>0</v>
      </c>
      <c r="AB84">
        <f>data1!AB84*K</f>
        <v>0</v>
      </c>
      <c r="AC84">
        <f>data1!AC84*K</f>
        <v>0</v>
      </c>
      <c r="AD84">
        <f>data1!AD84*K</f>
        <v>19.999999995343387</v>
      </c>
      <c r="AE84">
        <f>data1!AE84*K</f>
        <v>0</v>
      </c>
      <c r="AF84">
        <f>data1!AF84*K</f>
        <v>0</v>
      </c>
      <c r="AG84">
        <f>data1!AG84*K</f>
        <v>19.999999995343387</v>
      </c>
    </row>
    <row r="85" spans="1:33">
      <c r="A85">
        <f>data0!A85</f>
        <v>715</v>
      </c>
      <c r="B85">
        <f>data1!B85*K</f>
        <v>0</v>
      </c>
      <c r="C85">
        <f>data1!C85*K</f>
        <v>19.999999995343387</v>
      </c>
      <c r="D85">
        <f>data1!D85*K</f>
        <v>19.999999995343387</v>
      </c>
      <c r="E85">
        <f>data1!E85*K</f>
        <v>19.999999995343387</v>
      </c>
      <c r="F85">
        <f>data1!F85*K</f>
        <v>19.999999995343387</v>
      </c>
      <c r="G85">
        <f>data1!G85*K</f>
        <v>19.999999995343387</v>
      </c>
      <c r="H85">
        <f>data1!H85*K</f>
        <v>0</v>
      </c>
      <c r="I85">
        <f>data1!I85*K</f>
        <v>0</v>
      </c>
      <c r="J85">
        <f>data1!J85*K</f>
        <v>19.999999995343387</v>
      </c>
      <c r="K85">
        <f>data1!K85*K</f>
        <v>0</v>
      </c>
      <c r="L85">
        <f>data1!L85*K</f>
        <v>19.999999995343387</v>
      </c>
      <c r="M85">
        <f>data1!M85*K</f>
        <v>19.999999995343387</v>
      </c>
      <c r="N85">
        <f>data1!N85*K</f>
        <v>19.999999995343387</v>
      </c>
      <c r="O85">
        <f>data1!O85*K</f>
        <v>19.999999995343387</v>
      </c>
      <c r="P85">
        <f>data1!P85*K</f>
        <v>0</v>
      </c>
      <c r="Q85">
        <f>data1!Q85*K</f>
        <v>19.999999995343387</v>
      </c>
      <c r="R85">
        <f>data1!R85*K</f>
        <v>19.999999995343387</v>
      </c>
      <c r="S85">
        <f>data1!S85*K</f>
        <v>0</v>
      </c>
      <c r="T85">
        <f>data1!T85*K</f>
        <v>0</v>
      </c>
      <c r="U85">
        <f>data1!U85*K</f>
        <v>0</v>
      </c>
      <c r="V85">
        <f>data1!V85*K</f>
        <v>0</v>
      </c>
      <c r="W85">
        <f>data1!W85*K</f>
        <v>0</v>
      </c>
      <c r="X85">
        <f>data1!X85*K</f>
        <v>19.999999995343387</v>
      </c>
      <c r="Y85">
        <f>data1!Y85*K</f>
        <v>19.999999995343387</v>
      </c>
      <c r="Z85">
        <f>data1!Z85*K</f>
        <v>19.999999995343387</v>
      </c>
      <c r="AA85">
        <f>data1!AA85*K</f>
        <v>0</v>
      </c>
      <c r="AB85">
        <f>data1!AB85*K</f>
        <v>0</v>
      </c>
      <c r="AC85">
        <f>data1!AC85*K</f>
        <v>0</v>
      </c>
      <c r="AD85">
        <f>data1!AD85*K</f>
        <v>19.999999995343387</v>
      </c>
      <c r="AE85">
        <f>data1!AE85*K</f>
        <v>0</v>
      </c>
      <c r="AF85">
        <f>data1!AF85*K</f>
        <v>0</v>
      </c>
      <c r="AG85">
        <f>data1!AG85*K</f>
        <v>19.999999995343387</v>
      </c>
    </row>
    <row r="86" spans="1:33">
      <c r="A86">
        <f>data0!A86</f>
        <v>720</v>
      </c>
      <c r="B86">
        <f>data1!B86*K</f>
        <v>0</v>
      </c>
      <c r="C86">
        <f>data1!C86*K</f>
        <v>19.999999995343387</v>
      </c>
      <c r="D86">
        <f>data1!D86*K</f>
        <v>19.999999995343387</v>
      </c>
      <c r="E86">
        <f>data1!E86*K</f>
        <v>19.999999995343387</v>
      </c>
      <c r="F86">
        <f>data1!F86*K</f>
        <v>19.999999995343387</v>
      </c>
      <c r="G86">
        <f>data1!G86*K</f>
        <v>19.999999995343387</v>
      </c>
      <c r="H86">
        <f>data1!H86*K</f>
        <v>0</v>
      </c>
      <c r="I86">
        <f>data1!I86*K</f>
        <v>0</v>
      </c>
      <c r="J86">
        <f>data1!J86*K</f>
        <v>19.999999995343387</v>
      </c>
      <c r="K86">
        <f>data1!K86*K</f>
        <v>399.99999014139178</v>
      </c>
      <c r="L86">
        <f>data1!L86*K</f>
        <v>19.999999995343387</v>
      </c>
      <c r="M86">
        <f>data1!M86*K</f>
        <v>19.999999995343387</v>
      </c>
      <c r="N86">
        <f>data1!N86*K</f>
        <v>19.999999995343387</v>
      </c>
      <c r="O86">
        <f>data1!O86*K</f>
        <v>19.999999995343387</v>
      </c>
      <c r="P86">
        <f>data1!P86*K</f>
        <v>0</v>
      </c>
      <c r="Q86">
        <f>data1!Q86*K</f>
        <v>19.999999995343387</v>
      </c>
      <c r="R86">
        <f>data1!R86*K</f>
        <v>19.999999995343387</v>
      </c>
      <c r="S86">
        <f>data1!S86*K</f>
        <v>0</v>
      </c>
      <c r="T86">
        <f>data1!T86*K</f>
        <v>0</v>
      </c>
      <c r="U86">
        <f>data1!U86*K</f>
        <v>0</v>
      </c>
      <c r="V86">
        <f>data1!V86*K</f>
        <v>0</v>
      </c>
      <c r="W86">
        <f>data1!W86*K</f>
        <v>0</v>
      </c>
      <c r="X86">
        <f>data1!X86*K</f>
        <v>19.999999995343387</v>
      </c>
      <c r="Y86">
        <f>data1!Y86*K</f>
        <v>480.00001941919328</v>
      </c>
      <c r="Z86">
        <f>data1!Z86*K</f>
        <v>19.999999995343387</v>
      </c>
      <c r="AA86">
        <f>data1!AA86*K</f>
        <v>0</v>
      </c>
      <c r="AB86">
        <f>data1!AB86*K</f>
        <v>0</v>
      </c>
      <c r="AC86">
        <f>data1!AC86*K</f>
        <v>0</v>
      </c>
      <c r="AD86">
        <f>data1!AD86*K</f>
        <v>159.9999999627471</v>
      </c>
      <c r="AE86">
        <f>data1!AE86*K</f>
        <v>0</v>
      </c>
      <c r="AF86">
        <f>data1!AF86*K</f>
        <v>0</v>
      </c>
      <c r="AG86">
        <f>data1!AG86*K</f>
        <v>19.999999995343387</v>
      </c>
    </row>
    <row r="87" spans="1:33">
      <c r="A87">
        <f>data0!A87</f>
        <v>725</v>
      </c>
      <c r="B87">
        <f>data1!B87*K</f>
        <v>480.00001941919328</v>
      </c>
      <c r="C87">
        <f>data1!C87*K</f>
        <v>39.999999990686774</v>
      </c>
      <c r="D87">
        <f>data1!D87*K</f>
        <v>19.999999995343387</v>
      </c>
      <c r="E87">
        <f>data1!E87*K</f>
        <v>19.999999995343387</v>
      </c>
      <c r="F87">
        <f>data1!F87*K</f>
        <v>19.999999995343387</v>
      </c>
      <c r="G87">
        <f>data1!G87*K</f>
        <v>220.00000239014625</v>
      </c>
      <c r="H87">
        <f>data1!H87*K</f>
        <v>920.00002419948578</v>
      </c>
      <c r="I87">
        <f>data1!I87*K</f>
        <v>0</v>
      </c>
      <c r="J87">
        <f>data1!J87*K</f>
        <v>19.999999995343387</v>
      </c>
      <c r="K87">
        <f>data1!K87*K</f>
        <v>120.00000485479832</v>
      </c>
      <c r="L87">
        <f>data1!L87*K</f>
        <v>19.999999995343387</v>
      </c>
      <c r="M87">
        <f>data1!M87*K</f>
        <v>999.99997535347939</v>
      </c>
      <c r="N87">
        <f>data1!N87*K</f>
        <v>19.999999995343387</v>
      </c>
      <c r="O87">
        <f>data1!O87*K</f>
        <v>419.99999746084217</v>
      </c>
      <c r="P87">
        <f>data1!P87*K</f>
        <v>680.00001448988917</v>
      </c>
      <c r="Q87">
        <f>data1!Q87*K</f>
        <v>379.99998282194139</v>
      </c>
      <c r="R87">
        <f>data1!R87*K</f>
        <v>19.999999995343387</v>
      </c>
      <c r="S87">
        <f>data1!S87*K</f>
        <v>0</v>
      </c>
      <c r="T87">
        <f>data1!T87*K</f>
        <v>319.99999992549419</v>
      </c>
      <c r="U87">
        <f>data1!U87*K</f>
        <v>0</v>
      </c>
      <c r="V87">
        <f>data1!V87*K</f>
        <v>0</v>
      </c>
      <c r="W87">
        <f>data1!W87*K</f>
        <v>399.99999014139178</v>
      </c>
      <c r="X87">
        <f>data1!X87*K</f>
        <v>1619.9999678850174</v>
      </c>
      <c r="Y87">
        <f>data1!Y87*K</f>
        <v>499.99998767673969</v>
      </c>
      <c r="Z87">
        <f>data1!Z87*K</f>
        <v>199.99999507069589</v>
      </c>
      <c r="AA87">
        <f>data1!AA87*K</f>
        <v>0</v>
      </c>
      <c r="AB87">
        <f>data1!AB87*K</f>
        <v>0</v>
      </c>
      <c r="AC87">
        <f>data1!AC87*K</f>
        <v>1179.9999631047249</v>
      </c>
      <c r="AD87">
        <f>data1!AD87*K</f>
        <v>19.999999995343387</v>
      </c>
      <c r="AE87">
        <f>data1!AE87*K</f>
        <v>639.99999985098839</v>
      </c>
      <c r="AF87">
        <f>data1!AF87*K</f>
        <v>180.00000728219749</v>
      </c>
      <c r="AG87">
        <f>data1!AG87*K</f>
        <v>979.99996803402905</v>
      </c>
    </row>
    <row r="88" spans="1:33">
      <c r="A88">
        <f>data0!A88</f>
        <v>730</v>
      </c>
      <c r="B88">
        <f>data1!B88*K</f>
        <v>880.000009560585</v>
      </c>
      <c r="C88">
        <f>data1!C88*K</f>
        <v>39.999999990686774</v>
      </c>
      <c r="D88">
        <f>data1!D88*K</f>
        <v>1400.000043618679</v>
      </c>
      <c r="E88">
        <f>data1!E88*K</f>
        <v>19.999999995343387</v>
      </c>
      <c r="F88">
        <f>data1!F88*K</f>
        <v>1239.9999850630761</v>
      </c>
      <c r="G88">
        <f>data1!G88*K</f>
        <v>19.999999995343387</v>
      </c>
      <c r="H88">
        <f>data1!H88*K</f>
        <v>2200.0000239014626</v>
      </c>
      <c r="I88">
        <f>data1!I88*K</f>
        <v>319.99999992549419</v>
      </c>
      <c r="J88">
        <f>data1!J88*K</f>
        <v>19.999999995343387</v>
      </c>
      <c r="K88">
        <f>data1!K88*K</f>
        <v>0</v>
      </c>
      <c r="L88">
        <f>data1!L88*K</f>
        <v>2079.9999799847606</v>
      </c>
      <c r="M88">
        <f>data1!M88*K</f>
        <v>1140.0000265896322</v>
      </c>
      <c r="N88">
        <f>data1!N88*K</f>
        <v>19.999999995343387</v>
      </c>
      <c r="O88">
        <f>data1!O88*K</f>
        <v>680.00001448988917</v>
      </c>
      <c r="P88">
        <f>data1!P88*K</f>
        <v>1279.9999997019768</v>
      </c>
      <c r="Q88">
        <f>data1!Q88*K</f>
        <v>19.999999995343387</v>
      </c>
      <c r="R88">
        <f>data1!R88*K</f>
        <v>19.999999995343387</v>
      </c>
      <c r="S88">
        <f>data1!S88*K</f>
        <v>0</v>
      </c>
      <c r="T88">
        <f>data1!T88*K</f>
        <v>2479.9999701261522</v>
      </c>
      <c r="U88">
        <f>data1!U88*K</f>
        <v>0</v>
      </c>
      <c r="V88">
        <f>data1!V88*K</f>
        <v>0</v>
      </c>
      <c r="W88">
        <f>data1!W88*K</f>
        <v>1140.0000265896322</v>
      </c>
      <c r="X88">
        <f>data1!X88*K</f>
        <v>1239.9999850630761</v>
      </c>
      <c r="Y88">
        <f>data1!Y88*K</f>
        <v>19.999999995343387</v>
      </c>
      <c r="Z88">
        <f>data1!Z88*K</f>
        <v>99.999997535347944</v>
      </c>
      <c r="AA88">
        <f>data1!AA88*K</f>
        <v>0</v>
      </c>
      <c r="AB88">
        <f>data1!AB88*K</f>
        <v>2180.0000165820124</v>
      </c>
      <c r="AC88">
        <f>data1!AC88*K</f>
        <v>0</v>
      </c>
      <c r="AD88">
        <f>data1!AD88*K</f>
        <v>19.999999995343387</v>
      </c>
      <c r="AE88">
        <f>data1!AE88*K</f>
        <v>680.00001448988917</v>
      </c>
      <c r="AF88">
        <f>data1!AF88*K</f>
        <v>60.00000242739916</v>
      </c>
      <c r="AG88">
        <f>data1!AG88*K</f>
        <v>1019.9999826729298</v>
      </c>
    </row>
    <row r="89" spans="1:33">
      <c r="A89">
        <f>data0!A89</f>
        <v>735</v>
      </c>
      <c r="B89">
        <f>data1!B89*K</f>
        <v>0</v>
      </c>
      <c r="C89">
        <f>data1!C89*K</f>
        <v>1300.0000070214271</v>
      </c>
      <c r="D89">
        <f>data1!D89*K</f>
        <v>2320.000067818165</v>
      </c>
      <c r="E89">
        <f>data1!E89*K</f>
        <v>19.999999995343387</v>
      </c>
      <c r="F89">
        <f>data1!F89*K</f>
        <v>2539.9999920845034</v>
      </c>
      <c r="G89">
        <f>data1!G89*K</f>
        <v>19.999999995343387</v>
      </c>
      <c r="H89">
        <f>data1!H89*K</f>
        <v>619.99999253153806</v>
      </c>
      <c r="I89">
        <f>data1!I89*K</f>
        <v>3019.9998552560805</v>
      </c>
      <c r="J89">
        <f>data1!J89*K</f>
        <v>2580.0000067234041</v>
      </c>
      <c r="K89">
        <f>data1!K89*K</f>
        <v>0</v>
      </c>
      <c r="L89">
        <f>data1!L89*K</f>
        <v>900.00001688003545</v>
      </c>
      <c r="M89">
        <f>data1!M89*K</f>
        <v>19.999999995343387</v>
      </c>
      <c r="N89">
        <f>data1!N89*K</f>
        <v>19.999999995343387</v>
      </c>
      <c r="O89">
        <f>data1!O89*K</f>
        <v>759.99996564388277</v>
      </c>
      <c r="P89">
        <f>data1!P89*K</f>
        <v>0</v>
      </c>
      <c r="Q89">
        <f>data1!Q89*K</f>
        <v>1219.9999777436258</v>
      </c>
      <c r="R89">
        <f>data1!R89*K</f>
        <v>1160.0000339090825</v>
      </c>
      <c r="S89">
        <f>data1!S89*K</f>
        <v>0</v>
      </c>
      <c r="T89">
        <f>data1!T89*K</f>
        <v>2780.0000799179079</v>
      </c>
      <c r="U89">
        <f>data1!U89*K</f>
        <v>1559.9999459266662</v>
      </c>
      <c r="V89">
        <f>data1!V89*K</f>
        <v>0</v>
      </c>
      <c r="W89">
        <f>data1!W89*K</f>
        <v>799.99998028278355</v>
      </c>
      <c r="X89">
        <f>data1!X89*K</f>
        <v>19.999999995343387</v>
      </c>
      <c r="Y89">
        <f>data1!Y89*K</f>
        <v>19.999999995343387</v>
      </c>
      <c r="Z89">
        <f>data1!Z89*K</f>
        <v>1880.0000630378725</v>
      </c>
      <c r="AA89">
        <f>data1!AA89*K</f>
        <v>0</v>
      </c>
      <c r="AB89">
        <f>data1!AB89*K</f>
        <v>3800.0001407146456</v>
      </c>
      <c r="AC89">
        <f>data1!AC89*K</f>
        <v>0</v>
      </c>
      <c r="AD89">
        <f>data1!AD89*K</f>
        <v>19.999999995343387</v>
      </c>
      <c r="AE89">
        <f>data1!AE89*K</f>
        <v>1039.9999899923803</v>
      </c>
      <c r="AF89">
        <f>data1!AF89*K</f>
        <v>960.00003883838656</v>
      </c>
      <c r="AG89">
        <f>data1!AG89*K</f>
        <v>1120.0000192701816</v>
      </c>
    </row>
    <row r="90" spans="1:33">
      <c r="A90">
        <f>data0!A90</f>
        <v>740</v>
      </c>
      <c r="B90">
        <f>data1!B90*K</f>
        <v>0</v>
      </c>
      <c r="C90">
        <f>data1!C90*K</f>
        <v>2940.000138473511</v>
      </c>
      <c r="D90">
        <f>data1!D90*K</f>
        <v>19.999999995343387</v>
      </c>
      <c r="E90">
        <f>data1!E90*K</f>
        <v>740.00003644824028</v>
      </c>
      <c r="F90">
        <f>data1!F90*K</f>
        <v>720.00002912878995</v>
      </c>
      <c r="G90">
        <f>data1!G90*K</f>
        <v>19.999999995343387</v>
      </c>
      <c r="H90">
        <f>data1!H90*K</f>
        <v>0</v>
      </c>
      <c r="I90">
        <f>data1!I90*K</f>
        <v>2160.0000092625619</v>
      </c>
      <c r="J90">
        <f>data1!J90*K</f>
        <v>3039.9998625755311</v>
      </c>
      <c r="K90">
        <f>data1!K90*K</f>
        <v>280.0000048175454</v>
      </c>
      <c r="L90">
        <f>data1!L90*K</f>
        <v>19.999999995343387</v>
      </c>
      <c r="M90">
        <f>data1!M90*K</f>
        <v>19.999999995343387</v>
      </c>
      <c r="N90">
        <f>data1!N90*K</f>
        <v>19.999999995343387</v>
      </c>
      <c r="O90">
        <f>data1!O90*K</f>
        <v>2099.9999873042107</v>
      </c>
      <c r="P90">
        <f>data1!P90*K</f>
        <v>0</v>
      </c>
      <c r="Q90">
        <f>data1!Q90*K</f>
        <v>3319.9999650478362</v>
      </c>
      <c r="R90">
        <f>data1!R90*K</f>
        <v>3420.0000016450881</v>
      </c>
      <c r="S90">
        <f>data1!S90*K</f>
        <v>0</v>
      </c>
      <c r="T90">
        <f>data1!T90*K</f>
        <v>819.99998760223389</v>
      </c>
      <c r="U90">
        <f>data1!U90*K</f>
        <v>3319.9999650478362</v>
      </c>
      <c r="V90">
        <f>data1!V90*K</f>
        <v>0</v>
      </c>
      <c r="W90">
        <f>data1!W90*K</f>
        <v>1699.999997162819</v>
      </c>
      <c r="X90">
        <f>data1!X90*K</f>
        <v>19.999999995343387</v>
      </c>
      <c r="Y90">
        <f>data1!Y90*K</f>
        <v>19.999999995343387</v>
      </c>
      <c r="Z90">
        <f>data1!Z90*K</f>
        <v>3640.0000821590424</v>
      </c>
      <c r="AA90">
        <f>data1!AA90*K</f>
        <v>860.00000224113467</v>
      </c>
      <c r="AB90">
        <f>data1!AB90*K</f>
        <v>1519.9999312877655</v>
      </c>
      <c r="AC90">
        <f>data1!AC90*K</f>
        <v>0</v>
      </c>
      <c r="AD90">
        <f>data1!AD90*K</f>
        <v>2099.9999873042107</v>
      </c>
      <c r="AE90">
        <f>data1!AE90*K</f>
        <v>2780.0000799179079</v>
      </c>
      <c r="AF90">
        <f>data1!AF90*K</f>
        <v>2999.9998479366304</v>
      </c>
      <c r="AG90">
        <f>data1!AG90*K</f>
        <v>2880.0001165151598</v>
      </c>
    </row>
    <row r="91" spans="1:33">
      <c r="A91">
        <f>data0!A91</f>
        <v>745</v>
      </c>
      <c r="B91">
        <f>data1!B91*K</f>
        <v>0</v>
      </c>
      <c r="C91">
        <f>data1!C91*K</f>
        <v>1380.0000362992287</v>
      </c>
      <c r="D91">
        <f>data1!D91*K</f>
        <v>19.999999995343387</v>
      </c>
      <c r="E91">
        <f>data1!E91*K</f>
        <v>1360.0000289797783</v>
      </c>
      <c r="F91">
        <f>data1!F91*K</f>
        <v>19.999999995343387</v>
      </c>
      <c r="G91">
        <f>data1!G91*K</f>
        <v>540.00000231564047</v>
      </c>
      <c r="H91">
        <f>data1!H91*K</f>
        <v>0</v>
      </c>
      <c r="I91">
        <f>data1!I91*K</f>
        <v>0</v>
      </c>
      <c r="J91">
        <f>data1!J91*K</f>
        <v>399.99999014139178</v>
      </c>
      <c r="K91">
        <f>data1!K91*K</f>
        <v>1160.0000339090825</v>
      </c>
      <c r="L91">
        <f>data1!L91*K</f>
        <v>19.999999995343387</v>
      </c>
      <c r="M91">
        <f>data1!M91*K</f>
        <v>19.999999995343387</v>
      </c>
      <c r="N91">
        <f>data1!N91*K</f>
        <v>140.0000024087727</v>
      </c>
      <c r="O91">
        <f>data1!O91*K</f>
        <v>2479.9999701261522</v>
      </c>
      <c r="P91">
        <f>data1!P91*K</f>
        <v>0</v>
      </c>
      <c r="Q91">
        <f>data1!Q91*K</f>
        <v>2459.9999628067017</v>
      </c>
      <c r="R91">
        <f>data1!R91*K</f>
        <v>2160.0000092625619</v>
      </c>
      <c r="S91">
        <f>data1!S91*K</f>
        <v>779.99997296333311</v>
      </c>
      <c r="T91">
        <f>data1!T91*K</f>
        <v>0</v>
      </c>
      <c r="U91">
        <f>data1!U91*K</f>
        <v>1820.0000410795212</v>
      </c>
      <c r="V91">
        <f>data1!V91*K</f>
        <v>0</v>
      </c>
      <c r="W91">
        <f>data1!W91*K</f>
        <v>2459.9999628067017</v>
      </c>
      <c r="X91">
        <f>data1!X91*K</f>
        <v>19.999999995343387</v>
      </c>
      <c r="Y91">
        <f>data1!Y91*K</f>
        <v>819.99998760223389</v>
      </c>
      <c r="Z91">
        <f>data1!Z91*K</f>
        <v>1939.9999287486078</v>
      </c>
      <c r="AA91">
        <f>data1!AA91*K</f>
        <v>159.9999999627471</v>
      </c>
      <c r="AB91">
        <f>data1!AB91*K</f>
        <v>0</v>
      </c>
      <c r="AC91">
        <f>data1!AC91*K</f>
        <v>60.00000242739916</v>
      </c>
      <c r="AD91">
        <f>data1!AD91*K</f>
        <v>1219.9999777436258</v>
      </c>
      <c r="AE91">
        <f>data1!AE91*K</f>
        <v>2900.0001238346099</v>
      </c>
      <c r="AF91">
        <f>data1!AF91*K</f>
        <v>2600.0000140428542</v>
      </c>
      <c r="AG91">
        <f>data1!AG91*K</f>
        <v>3279.9999504089355</v>
      </c>
    </row>
    <row r="92" spans="1:33">
      <c r="A92">
        <f>data0!A92</f>
        <v>750</v>
      </c>
      <c r="B92">
        <f>data1!B92*K</f>
        <v>0</v>
      </c>
      <c r="C92">
        <f>data1!C92*K</f>
        <v>19.999999995343387</v>
      </c>
      <c r="D92">
        <f>data1!D92*K</f>
        <v>19.999999995343387</v>
      </c>
      <c r="E92">
        <f>data1!E92*K</f>
        <v>19.999999995343387</v>
      </c>
      <c r="F92">
        <f>data1!F92*K</f>
        <v>19.999999995343387</v>
      </c>
      <c r="G92">
        <f>data1!G92*K</f>
        <v>19.999999995343387</v>
      </c>
      <c r="H92">
        <f>data1!H92*K</f>
        <v>379.99998282194139</v>
      </c>
      <c r="I92">
        <f>data1!I92*K</f>
        <v>0</v>
      </c>
      <c r="J92">
        <f>data1!J92*K</f>
        <v>19.999999995343387</v>
      </c>
      <c r="K92">
        <f>data1!K92*K</f>
        <v>0</v>
      </c>
      <c r="L92">
        <f>data1!L92*K</f>
        <v>19.999999995343387</v>
      </c>
      <c r="M92">
        <f>data1!M92*K</f>
        <v>159.9999999627471</v>
      </c>
      <c r="N92">
        <f>data1!N92*K</f>
        <v>19.999999995343387</v>
      </c>
      <c r="O92">
        <f>data1!O92*K</f>
        <v>880.000009560585</v>
      </c>
      <c r="P92">
        <f>data1!P92*K</f>
        <v>0</v>
      </c>
      <c r="Q92">
        <f>data1!Q92*K</f>
        <v>19.999999995343387</v>
      </c>
      <c r="R92">
        <f>data1!R92*K</f>
        <v>19.999999995343387</v>
      </c>
      <c r="S92">
        <f>data1!S92*K</f>
        <v>0</v>
      </c>
      <c r="T92">
        <f>data1!T92*K</f>
        <v>399.99999014139178</v>
      </c>
      <c r="U92">
        <f>data1!U92*K</f>
        <v>0</v>
      </c>
      <c r="V92">
        <f>data1!V92*K</f>
        <v>0</v>
      </c>
      <c r="W92">
        <f>data1!W92*K</f>
        <v>1400.000043618679</v>
      </c>
      <c r="X92">
        <f>data1!X92*K</f>
        <v>240.00000970959664</v>
      </c>
      <c r="Y92">
        <f>data1!Y92*K</f>
        <v>19.999999995343387</v>
      </c>
      <c r="Z92">
        <f>data1!Z92*K</f>
        <v>19.999999995343387</v>
      </c>
      <c r="AA92">
        <f>data1!AA92*K</f>
        <v>0</v>
      </c>
      <c r="AB92">
        <f>data1!AB92*K</f>
        <v>0</v>
      </c>
      <c r="AC92">
        <f>data1!AC92*K</f>
        <v>0</v>
      </c>
      <c r="AD92">
        <f>data1!AD92*K</f>
        <v>19.999999995343387</v>
      </c>
      <c r="AE92">
        <f>data1!AE92*K</f>
        <v>700.0000218093395</v>
      </c>
      <c r="AF92">
        <f>data1!AF92*K</f>
        <v>79.999999981373549</v>
      </c>
      <c r="AG92">
        <f>data1!AG92*K</f>
        <v>1140.0000265896322</v>
      </c>
    </row>
    <row r="93" spans="1:33">
      <c r="A93">
        <f>data0!A93</f>
        <v>755</v>
      </c>
      <c r="B93">
        <f>data1!B93*K</f>
        <v>0</v>
      </c>
      <c r="C93">
        <f>data1!C93*K</f>
        <v>19.999999995343387</v>
      </c>
      <c r="D93">
        <f>data1!D93*K</f>
        <v>19.999999995343387</v>
      </c>
      <c r="E93">
        <f>data1!E93*K</f>
        <v>19.999999995343387</v>
      </c>
      <c r="F93">
        <f>data1!F93*K</f>
        <v>19.999999995343387</v>
      </c>
      <c r="G93">
        <f>data1!G93*K</f>
        <v>19.999999995343387</v>
      </c>
      <c r="H93">
        <f>data1!H93*K</f>
        <v>0</v>
      </c>
      <c r="I93">
        <f>data1!I93*K</f>
        <v>0</v>
      </c>
      <c r="J93">
        <f>data1!J93*K</f>
        <v>19.999999995343387</v>
      </c>
      <c r="K93">
        <f>data1!K93*K</f>
        <v>0</v>
      </c>
      <c r="L93">
        <f>data1!L93*K</f>
        <v>19.999999995343387</v>
      </c>
      <c r="M93">
        <f>data1!M93*K</f>
        <v>19.999999995343387</v>
      </c>
      <c r="N93">
        <f>data1!N93*K</f>
        <v>19.999999995343387</v>
      </c>
      <c r="O93">
        <f>data1!O93*K</f>
        <v>19.999999995343387</v>
      </c>
      <c r="P93">
        <f>data1!P93*K</f>
        <v>0</v>
      </c>
      <c r="Q93">
        <f>data1!Q93*K</f>
        <v>19.999999995343387</v>
      </c>
      <c r="R93">
        <f>data1!R93*K</f>
        <v>19.999999995343387</v>
      </c>
      <c r="S93">
        <f>data1!S93*K</f>
        <v>0</v>
      </c>
      <c r="T93">
        <f>data1!T93*K</f>
        <v>660.00000717043883</v>
      </c>
      <c r="U93">
        <f>data1!U93*K</f>
        <v>0</v>
      </c>
      <c r="V93">
        <f>data1!V93*K</f>
        <v>0</v>
      </c>
      <c r="W93">
        <f>data1!W93*K</f>
        <v>0</v>
      </c>
      <c r="X93">
        <f>data1!X93*K</f>
        <v>19.999999995343387</v>
      </c>
      <c r="Y93">
        <f>data1!Y93*K</f>
        <v>19.999999995343387</v>
      </c>
      <c r="Z93">
        <f>data1!Z93*K</f>
        <v>19.999999995343387</v>
      </c>
      <c r="AA93">
        <f>data1!AA93*K</f>
        <v>0</v>
      </c>
      <c r="AB93">
        <f>data1!AB93*K</f>
        <v>60.00000242739916</v>
      </c>
      <c r="AC93">
        <f>data1!AC93*K</f>
        <v>0</v>
      </c>
      <c r="AD93">
        <f>data1!AD93*K</f>
        <v>19.999999995343387</v>
      </c>
      <c r="AE93">
        <f>data1!AE93*K</f>
        <v>0</v>
      </c>
      <c r="AF93">
        <f>data1!AF93*K</f>
        <v>0</v>
      </c>
      <c r="AG93">
        <f>data1!AG93*K</f>
        <v>19.999999995343387</v>
      </c>
    </row>
    <row r="94" spans="1:33">
      <c r="A94">
        <f>data0!A94</f>
        <v>760</v>
      </c>
      <c r="B94">
        <f>data1!B94*K</f>
        <v>0</v>
      </c>
      <c r="C94">
        <f>data1!C94*K</f>
        <v>19.999999995343387</v>
      </c>
      <c r="D94">
        <f>data1!D94*K</f>
        <v>19.999999995343387</v>
      </c>
      <c r="E94">
        <f>data1!E94*K</f>
        <v>19.999999995343387</v>
      </c>
      <c r="F94">
        <f>data1!F94*K</f>
        <v>19.999999995343387</v>
      </c>
      <c r="G94">
        <f>data1!G94*K</f>
        <v>19.999999995343387</v>
      </c>
      <c r="H94">
        <f>data1!H94*K</f>
        <v>0</v>
      </c>
      <c r="I94">
        <f>data1!I94*K</f>
        <v>0</v>
      </c>
      <c r="J94">
        <f>data1!J94*K</f>
        <v>19.999999995343387</v>
      </c>
      <c r="K94">
        <f>data1!K94*K</f>
        <v>0</v>
      </c>
      <c r="L94">
        <f>data1!L94*K</f>
        <v>19.999999995343387</v>
      </c>
      <c r="M94">
        <f>data1!M94*K</f>
        <v>19.999999995343387</v>
      </c>
      <c r="N94">
        <f>data1!N94*K</f>
        <v>19.999999995343387</v>
      </c>
      <c r="O94">
        <f>data1!O94*K</f>
        <v>19.999999995343387</v>
      </c>
      <c r="P94">
        <f>data1!P94*K</f>
        <v>0</v>
      </c>
      <c r="Q94">
        <f>data1!Q94*K</f>
        <v>19.999999995343387</v>
      </c>
      <c r="R94">
        <f>data1!R94*K</f>
        <v>19.999999995343387</v>
      </c>
      <c r="S94">
        <f>data1!S94*K</f>
        <v>19.999999995343387</v>
      </c>
      <c r="T94">
        <f>data1!T94*K</f>
        <v>0</v>
      </c>
      <c r="U94">
        <f>data1!U94*K</f>
        <v>0</v>
      </c>
      <c r="V94">
        <f>data1!V94*K</f>
        <v>0</v>
      </c>
      <c r="W94">
        <f>data1!W94*K</f>
        <v>0</v>
      </c>
      <c r="X94">
        <f>data1!X94*K</f>
        <v>19.999999995343387</v>
      </c>
      <c r="Y94">
        <f>data1!Y94*K</f>
        <v>19.999999995343387</v>
      </c>
      <c r="Z94">
        <f>data1!Z94*K</f>
        <v>19.999999995343387</v>
      </c>
      <c r="AA94">
        <f>data1!AA94*K</f>
        <v>0</v>
      </c>
      <c r="AB94">
        <f>data1!AB94*K</f>
        <v>0</v>
      </c>
      <c r="AC94">
        <f>data1!AC94*K</f>
        <v>0</v>
      </c>
      <c r="AD94">
        <f>data1!AD94*K</f>
        <v>19.999999995343387</v>
      </c>
      <c r="AE94">
        <f>data1!AE94*K</f>
        <v>0</v>
      </c>
      <c r="AF94">
        <f>data1!AF94*K</f>
        <v>0</v>
      </c>
      <c r="AG94">
        <f>data1!AG94*K</f>
        <v>19.999999995343387</v>
      </c>
    </row>
    <row r="95" spans="1:33">
      <c r="A95">
        <f>data0!A95</f>
        <v>765</v>
      </c>
      <c r="B95">
        <f>data1!B95*K</f>
        <v>0</v>
      </c>
      <c r="C95">
        <f>data1!C95*K</f>
        <v>39.999999990686774</v>
      </c>
      <c r="D95">
        <f>data1!D95*K</f>
        <v>19.999999995343387</v>
      </c>
      <c r="E95">
        <f>data1!E95*K</f>
        <v>19.999999995343387</v>
      </c>
      <c r="F95">
        <f>data1!F95*K</f>
        <v>19.999999995343387</v>
      </c>
      <c r="G95">
        <f>data1!G95*K</f>
        <v>19.999999995343387</v>
      </c>
      <c r="H95">
        <f>data1!H95*K</f>
        <v>0</v>
      </c>
      <c r="I95">
        <f>data1!I95*K</f>
        <v>0</v>
      </c>
      <c r="J95">
        <f>data1!J95*K</f>
        <v>19.999999995343387</v>
      </c>
      <c r="K95">
        <f>data1!K95*K</f>
        <v>180.00000728219749</v>
      </c>
      <c r="L95">
        <f>data1!L95*K</f>
        <v>19.999999995343387</v>
      </c>
      <c r="M95">
        <f>data1!M95*K</f>
        <v>19.999999995343387</v>
      </c>
      <c r="N95">
        <f>data1!N95*K</f>
        <v>19.999999995343387</v>
      </c>
      <c r="O95">
        <f>data1!O95*K</f>
        <v>79.999999981373549</v>
      </c>
      <c r="P95">
        <f>data1!P95*K</f>
        <v>0</v>
      </c>
      <c r="Q95">
        <f>data1!Q95*K</f>
        <v>19.999999995343387</v>
      </c>
      <c r="R95">
        <f>data1!R95*K</f>
        <v>19.999999995343387</v>
      </c>
      <c r="S95">
        <f>data1!S95*K</f>
        <v>0</v>
      </c>
      <c r="T95">
        <f>data1!T95*K</f>
        <v>0</v>
      </c>
      <c r="U95">
        <f>data1!U95*K</f>
        <v>0</v>
      </c>
      <c r="V95">
        <f>data1!V95*K</f>
        <v>0</v>
      </c>
      <c r="W95">
        <f>data1!W95*K</f>
        <v>0</v>
      </c>
      <c r="X95">
        <f>data1!X95*K</f>
        <v>19.999999995343387</v>
      </c>
      <c r="Y95">
        <f>data1!Y95*K</f>
        <v>19.999999995343387</v>
      </c>
      <c r="Z95">
        <f>data1!Z95*K</f>
        <v>99.999997535347944</v>
      </c>
      <c r="AA95">
        <f>data1!AA95*K</f>
        <v>199.99999507069589</v>
      </c>
      <c r="AB95">
        <f>data1!AB95*K</f>
        <v>0</v>
      </c>
      <c r="AC95">
        <f>data1!AC95*K</f>
        <v>0</v>
      </c>
      <c r="AD95">
        <f>data1!AD95*K</f>
        <v>1179.9999631047249</v>
      </c>
      <c r="AE95">
        <f>data1!AE95*K</f>
        <v>0</v>
      </c>
      <c r="AF95">
        <f>data1!AF95*K</f>
        <v>0</v>
      </c>
      <c r="AG95">
        <f>data1!AG95*K</f>
        <v>19.999999995343387</v>
      </c>
    </row>
    <row r="96" spans="1:33">
      <c r="A96">
        <f>data0!A96</f>
        <v>770</v>
      </c>
      <c r="B96">
        <f>data1!B96*K</f>
        <v>0</v>
      </c>
      <c r="C96">
        <f>data1!C96*K</f>
        <v>19.999999995343387</v>
      </c>
      <c r="D96">
        <f>data1!D96*K</f>
        <v>19.999999995343387</v>
      </c>
      <c r="E96">
        <f>data1!E96*K</f>
        <v>480.00001941919328</v>
      </c>
      <c r="F96">
        <f>data1!F96*K</f>
        <v>19.999999995343387</v>
      </c>
      <c r="G96">
        <f>data1!G96*K</f>
        <v>19.999999995343387</v>
      </c>
      <c r="H96">
        <f>data1!H96*K</f>
        <v>0</v>
      </c>
      <c r="I96">
        <f>data1!I96*K</f>
        <v>0</v>
      </c>
      <c r="J96">
        <f>data1!J96*K</f>
        <v>19.999999995343387</v>
      </c>
      <c r="K96">
        <f>data1!K96*K</f>
        <v>1199.9999704241752</v>
      </c>
      <c r="L96">
        <f>data1!L96*K</f>
        <v>19.999999995343387</v>
      </c>
      <c r="M96">
        <f>data1!M96*K</f>
        <v>19.999999995343387</v>
      </c>
      <c r="N96">
        <f>data1!N96*K</f>
        <v>440.0000047802925</v>
      </c>
      <c r="O96">
        <f>data1!O96*K</f>
        <v>580.00001695454125</v>
      </c>
      <c r="P96">
        <f>data1!P96*K</f>
        <v>0</v>
      </c>
      <c r="Q96">
        <f>data1!Q96*K</f>
        <v>19.999999995343387</v>
      </c>
      <c r="R96">
        <f>data1!R96*K</f>
        <v>19.999999995343387</v>
      </c>
      <c r="S96">
        <f>data1!S96*K</f>
        <v>660.00000717043883</v>
      </c>
      <c r="T96">
        <f>data1!T96*K</f>
        <v>0</v>
      </c>
      <c r="U96">
        <f>data1!U96*K</f>
        <v>0</v>
      </c>
      <c r="V96">
        <f>data1!V96*K</f>
        <v>0</v>
      </c>
      <c r="W96">
        <f>data1!W96*K</f>
        <v>480.00001941919328</v>
      </c>
      <c r="X96">
        <f>data1!X96*K</f>
        <v>19.999999995343387</v>
      </c>
      <c r="Y96">
        <f>data1!Y96*K</f>
        <v>1179.9999631047249</v>
      </c>
      <c r="Z96">
        <f>data1!Z96*K</f>
        <v>19.999999995343387</v>
      </c>
      <c r="AA96">
        <f>data1!AA96*K</f>
        <v>639.99999985098839</v>
      </c>
      <c r="AB96">
        <f>data1!AB96*K</f>
        <v>0</v>
      </c>
      <c r="AC96">
        <f>data1!AC96*K</f>
        <v>0</v>
      </c>
      <c r="AD96">
        <f>data1!AD96*K</f>
        <v>1619.9999678850174</v>
      </c>
      <c r="AE96">
        <f>data1!AE96*K</f>
        <v>340.00000724494458</v>
      </c>
      <c r="AF96">
        <f>data1!AF96*K</f>
        <v>0</v>
      </c>
      <c r="AG96">
        <f>data1!AG96*K</f>
        <v>240.00000970959664</v>
      </c>
    </row>
    <row r="97" spans="1:33">
      <c r="A97">
        <f>data0!A97</f>
        <v>775</v>
      </c>
      <c r="B97">
        <f>data1!B97*K</f>
        <v>220.00000239014625</v>
      </c>
      <c r="C97">
        <f>data1!C97*K</f>
        <v>19.999999995343387</v>
      </c>
      <c r="D97">
        <f>data1!D97*K</f>
        <v>19.999999995343387</v>
      </c>
      <c r="E97">
        <f>data1!E97*K</f>
        <v>540.00000231564047</v>
      </c>
      <c r="F97">
        <f>data1!F97*K</f>
        <v>19.999999995343387</v>
      </c>
      <c r="G97">
        <f>data1!G97*K</f>
        <v>599.99998521208761</v>
      </c>
      <c r="H97">
        <f>data1!H97*K</f>
        <v>340.00000724494458</v>
      </c>
      <c r="I97">
        <f>data1!I97*K</f>
        <v>0</v>
      </c>
      <c r="J97">
        <f>data1!J97*K</f>
        <v>19.999999995343387</v>
      </c>
      <c r="K97">
        <f>data1!K97*K</f>
        <v>1380.0000362992287</v>
      </c>
      <c r="L97">
        <f>data1!L97*K</f>
        <v>19.999999995343387</v>
      </c>
      <c r="M97">
        <f>data1!M97*K</f>
        <v>560.00000963509081</v>
      </c>
      <c r="N97">
        <f>data1!N97*K</f>
        <v>220.00000239014625</v>
      </c>
      <c r="O97">
        <f>data1!O97*K</f>
        <v>120.00000485479832</v>
      </c>
      <c r="P97">
        <f>data1!P97*K</f>
        <v>220.00000239014625</v>
      </c>
      <c r="Q97">
        <f>data1!Q97*K</f>
        <v>19.999999995343387</v>
      </c>
      <c r="R97">
        <f>data1!R97*K</f>
        <v>19.999999995343387</v>
      </c>
      <c r="S97">
        <f>data1!S97*K</f>
        <v>720.00002912878995</v>
      </c>
      <c r="T97">
        <f>data1!T97*K</f>
        <v>0</v>
      </c>
      <c r="U97">
        <f>data1!U97*K</f>
        <v>0</v>
      </c>
      <c r="V97">
        <f>data1!V97*K</f>
        <v>0</v>
      </c>
      <c r="W97">
        <f>data1!W97*K</f>
        <v>280.0000048175454</v>
      </c>
      <c r="X97">
        <f>data1!X97*K</f>
        <v>960.00003883838656</v>
      </c>
      <c r="Y97">
        <f>data1!Y97*K</f>
        <v>1499.9999239683152</v>
      </c>
      <c r="Z97">
        <f>data1!Z97*K</f>
        <v>19.999999995343387</v>
      </c>
      <c r="AA97">
        <f>data1!AA97*K</f>
        <v>399.99999014139178</v>
      </c>
      <c r="AB97">
        <f>data1!AB97*K</f>
        <v>0</v>
      </c>
      <c r="AC97">
        <f>data1!AC97*K</f>
        <v>999.99997535347939</v>
      </c>
      <c r="AD97">
        <f>data1!AD97*K</f>
        <v>1400.000043618679</v>
      </c>
      <c r="AE97">
        <f>data1!AE97*K</f>
        <v>0</v>
      </c>
      <c r="AF97">
        <f>data1!AF97*K</f>
        <v>0</v>
      </c>
      <c r="AG97">
        <f>data1!AG97*K</f>
        <v>19.999999995343387</v>
      </c>
    </row>
    <row r="98" spans="1:33">
      <c r="A98">
        <f>data0!A98</f>
        <v>780</v>
      </c>
      <c r="B98">
        <f>data1!B98*K</f>
        <v>1199.9999704241752</v>
      </c>
      <c r="C98">
        <f>data1!C98*K</f>
        <v>19.999999995343387</v>
      </c>
      <c r="D98">
        <f>data1!D98*K</f>
        <v>379.99998282194139</v>
      </c>
      <c r="E98">
        <f>data1!E98*K</f>
        <v>220.00000239014625</v>
      </c>
      <c r="F98">
        <f>data1!F98*K</f>
        <v>319.99999992549419</v>
      </c>
      <c r="G98">
        <f>data1!G98*K</f>
        <v>580.00001695454125</v>
      </c>
      <c r="H98">
        <f>data1!H98*K</f>
        <v>1679.9999898433687</v>
      </c>
      <c r="I98">
        <f>data1!I98*K</f>
        <v>0</v>
      </c>
      <c r="J98">
        <f>data1!J98*K</f>
        <v>19.999999995343387</v>
      </c>
      <c r="K98">
        <f>data1!K98*K</f>
        <v>1120.0000192701816</v>
      </c>
      <c r="L98">
        <f>data1!L98*K</f>
        <v>1440.0000582575799</v>
      </c>
      <c r="M98">
        <f>data1!M98*K</f>
        <v>1460.0000655770302</v>
      </c>
      <c r="N98">
        <f>data1!N98*K</f>
        <v>19.999999995343387</v>
      </c>
      <c r="O98">
        <f>data1!O98*K</f>
        <v>19.999999995343387</v>
      </c>
      <c r="P98">
        <f>data1!P98*K</f>
        <v>1219.9999777436258</v>
      </c>
      <c r="Q98">
        <f>data1!Q98*K</f>
        <v>19.999999995343387</v>
      </c>
      <c r="R98">
        <f>data1!R98*K</f>
        <v>19.999999995343387</v>
      </c>
      <c r="S98">
        <f>data1!S98*K</f>
        <v>379.99998282194139</v>
      </c>
      <c r="T98">
        <f>data1!T98*K</f>
        <v>1679.9999898433687</v>
      </c>
      <c r="U98">
        <f>data1!U98*K</f>
        <v>0</v>
      </c>
      <c r="V98">
        <f>data1!V98*K</f>
        <v>0</v>
      </c>
      <c r="W98">
        <f>data1!W98*K</f>
        <v>0</v>
      </c>
      <c r="X98">
        <f>data1!X98*K</f>
        <v>1760.00001912117</v>
      </c>
      <c r="Y98">
        <f>data1!Y98*K</f>
        <v>1219.9999777436258</v>
      </c>
      <c r="Z98">
        <f>data1!Z98*K</f>
        <v>19.999999995343387</v>
      </c>
      <c r="AA98">
        <f>data1!AA98*K</f>
        <v>0</v>
      </c>
      <c r="AB98">
        <f>data1!AB98*K</f>
        <v>900.00001688003545</v>
      </c>
      <c r="AC98">
        <f>data1!AC98*K</f>
        <v>1380.0000362992287</v>
      </c>
      <c r="AD98">
        <f>data1!AD98*K</f>
        <v>1059.9999973118306</v>
      </c>
      <c r="AE98">
        <f>data1!AE98*K</f>
        <v>0</v>
      </c>
      <c r="AF98">
        <f>data1!AF98*K</f>
        <v>0</v>
      </c>
      <c r="AG98">
        <f>data1!AG98*K</f>
        <v>19.999999995343387</v>
      </c>
    </row>
    <row r="99" spans="1:33">
      <c r="A99">
        <f>data0!A99</f>
        <v>785</v>
      </c>
      <c r="B99">
        <f>data1!B99*K</f>
        <v>1400.000043618679</v>
      </c>
      <c r="C99">
        <f>data1!C99*K</f>
        <v>39.999999990686774</v>
      </c>
      <c r="D99">
        <f>data1!D99*K</f>
        <v>1939.9999287486078</v>
      </c>
      <c r="E99">
        <f>data1!E99*K</f>
        <v>259.99999749809507</v>
      </c>
      <c r="F99">
        <f>data1!F99*K</f>
        <v>1860.0000557184219</v>
      </c>
      <c r="G99">
        <f>data1!G99*K</f>
        <v>360.00001456439497</v>
      </c>
      <c r="H99">
        <f>data1!H99*K</f>
        <v>1939.9999287486078</v>
      </c>
      <c r="I99">
        <f>data1!I99*K</f>
        <v>1619.9999678850174</v>
      </c>
      <c r="J99">
        <f>data1!J99*K</f>
        <v>480.00001941919328</v>
      </c>
      <c r="K99">
        <f>data1!K99*K</f>
        <v>920.00002419948578</v>
      </c>
      <c r="L99">
        <f>data1!L99*K</f>
        <v>1800.0000337600709</v>
      </c>
      <c r="M99">
        <f>data1!M99*K</f>
        <v>1579.9999532461168</v>
      </c>
      <c r="N99">
        <f>data1!N99*K</f>
        <v>19.999999995343387</v>
      </c>
      <c r="O99">
        <f>data1!O99*K</f>
        <v>19.999999995343387</v>
      </c>
      <c r="P99">
        <f>data1!P99*K</f>
        <v>1460.0000655770302</v>
      </c>
      <c r="Q99">
        <f>data1!Q99*K</f>
        <v>19.999999995343387</v>
      </c>
      <c r="R99">
        <f>data1!R99*K</f>
        <v>19.999999995343387</v>
      </c>
      <c r="S99">
        <f>data1!S99*K</f>
        <v>240.00000970959664</v>
      </c>
      <c r="T99">
        <f>data1!T99*K</f>
        <v>2800.000087237358</v>
      </c>
      <c r="U99">
        <f>data1!U99*K</f>
        <v>19.999999995343387</v>
      </c>
      <c r="V99">
        <f>data1!V99*K</f>
        <v>0</v>
      </c>
      <c r="W99">
        <f>data1!W99*K</f>
        <v>0</v>
      </c>
      <c r="X99">
        <f>data1!X99*K</f>
        <v>1840.0000483989716</v>
      </c>
      <c r="Y99">
        <f>data1!Y99*K</f>
        <v>880.000009560585</v>
      </c>
      <c r="Z99">
        <f>data1!Z99*K</f>
        <v>220.00000239014625</v>
      </c>
      <c r="AA99">
        <f>data1!AA99*K</f>
        <v>240.00000970959664</v>
      </c>
      <c r="AB99">
        <f>data1!AB99*K</f>
        <v>2740.0000652790072</v>
      </c>
      <c r="AC99">
        <f>data1!AC99*K</f>
        <v>1279.9999997019768</v>
      </c>
      <c r="AD99">
        <f>data1!AD99*K</f>
        <v>1360.0000289797783</v>
      </c>
      <c r="AE99">
        <f>data1!AE99*K</f>
        <v>0</v>
      </c>
      <c r="AF99">
        <f>data1!AF99*K</f>
        <v>0</v>
      </c>
      <c r="AG99">
        <f>data1!AG99*K</f>
        <v>19.999999995343387</v>
      </c>
    </row>
    <row r="100" spans="1:33">
      <c r="A100">
        <f>data0!A100</f>
        <v>790</v>
      </c>
      <c r="B100">
        <f>data1!B100*K</f>
        <v>1140.0000265896322</v>
      </c>
      <c r="C100">
        <f>data1!C100*K</f>
        <v>1820.0000410795212</v>
      </c>
      <c r="D100">
        <f>data1!D100*K</f>
        <v>1860.0000557184219</v>
      </c>
      <c r="E100">
        <f>data1!E100*K</f>
        <v>999.99997535347939</v>
      </c>
      <c r="F100">
        <f>data1!F100*K</f>
        <v>1840.0000483989716</v>
      </c>
      <c r="G100">
        <f>data1!G100*K</f>
        <v>360.00001456439497</v>
      </c>
      <c r="H100">
        <f>data1!H100*K</f>
        <v>1519.9999312877655</v>
      </c>
      <c r="I100">
        <f>data1!I100*K</f>
        <v>2399.9999408483504</v>
      </c>
      <c r="J100">
        <f>data1!J100*K</f>
        <v>2079.9999799847606</v>
      </c>
      <c r="K100">
        <f>data1!K100*K</f>
        <v>1199.9999704241752</v>
      </c>
      <c r="L100">
        <f>data1!L100*K</f>
        <v>1300.0000070214271</v>
      </c>
      <c r="M100">
        <f>data1!M100*K</f>
        <v>1320.0000143408777</v>
      </c>
      <c r="N100">
        <f>data1!N100*K</f>
        <v>419.99999746084217</v>
      </c>
      <c r="O100">
        <f>data1!O100*K</f>
        <v>440.0000047802925</v>
      </c>
      <c r="P100">
        <f>data1!P100*K</f>
        <v>1160.0000339090825</v>
      </c>
      <c r="Q100">
        <f>data1!Q100*K</f>
        <v>1039.9999899923803</v>
      </c>
      <c r="R100">
        <f>data1!R100*K</f>
        <v>1300.0000070214271</v>
      </c>
      <c r="S100">
        <f>data1!S100*K</f>
        <v>799.99998028278355</v>
      </c>
      <c r="T100">
        <f>data1!T100*K</f>
        <v>2399.9999408483504</v>
      </c>
      <c r="U100">
        <f>data1!U100*K</f>
        <v>2039.9999653458597</v>
      </c>
      <c r="V100">
        <f>data1!V100*K</f>
        <v>0</v>
      </c>
      <c r="W100">
        <f>data1!W100*K</f>
        <v>0</v>
      </c>
      <c r="X100">
        <f>data1!X100*K</f>
        <v>1559.9999459266662</v>
      </c>
      <c r="Y100">
        <f>data1!Y100*K</f>
        <v>999.99997535347939</v>
      </c>
      <c r="Z100">
        <f>data1!Z100*K</f>
        <v>2200.0000239014626</v>
      </c>
      <c r="AA100">
        <f>data1!AA100*K</f>
        <v>1160.0000339090825</v>
      </c>
      <c r="AB100">
        <f>data1!AB100*K</f>
        <v>2740.0000652790072</v>
      </c>
      <c r="AC100">
        <f>data1!AC100*K</f>
        <v>999.99997535347939</v>
      </c>
      <c r="AD100">
        <f>data1!AD100*K</f>
        <v>2240.0000385403632</v>
      </c>
      <c r="AE100">
        <f>data1!AE100*K</f>
        <v>660.00000717043883</v>
      </c>
      <c r="AF100">
        <f>data1!AF100*K</f>
        <v>1160.0000339090825</v>
      </c>
      <c r="AG100">
        <f>data1!AG100*K</f>
        <v>560.00000963509081</v>
      </c>
    </row>
    <row r="101" spans="1:33">
      <c r="A101">
        <f>data0!A101</f>
        <v>795</v>
      </c>
      <c r="B101">
        <f>data1!B101*K</f>
        <v>680.00001448988917</v>
      </c>
      <c r="C101">
        <f>data1!C101*K</f>
        <v>2399.9999408483504</v>
      </c>
      <c r="D101">
        <f>data1!D101*K</f>
        <v>979.99996803402905</v>
      </c>
      <c r="E101">
        <f>data1!E101*K</f>
        <v>1259.9999923825264</v>
      </c>
      <c r="F101">
        <f>data1!F101*K</f>
        <v>999.99997535347939</v>
      </c>
      <c r="G101">
        <f>data1!G101*K</f>
        <v>540.00000231564047</v>
      </c>
      <c r="H101">
        <f>data1!H101*K</f>
        <v>900.00001688003545</v>
      </c>
      <c r="I101">
        <f>data1!I101*K</f>
        <v>1579.9999532461168</v>
      </c>
      <c r="J101">
        <f>data1!J101*K</f>
        <v>1780.0000264406206</v>
      </c>
      <c r="K101">
        <f>data1!K101*K</f>
        <v>1279.9999997019768</v>
      </c>
      <c r="L101">
        <f>data1!L101*K</f>
        <v>379.99998282194139</v>
      </c>
      <c r="M101">
        <f>data1!M101*K</f>
        <v>940.00003151893623</v>
      </c>
      <c r="N101">
        <f>data1!N101*K</f>
        <v>619.99999253153806</v>
      </c>
      <c r="O101">
        <f>data1!O101*K</f>
        <v>1720.0000044822693</v>
      </c>
      <c r="P101">
        <f>data1!P101*K</f>
        <v>619.99999253153806</v>
      </c>
      <c r="Q101">
        <f>data1!Q101*K</f>
        <v>2200.0000239014626</v>
      </c>
      <c r="R101">
        <f>data1!R101*K</f>
        <v>2280.0000531792643</v>
      </c>
      <c r="S101">
        <f>data1!S101*K</f>
        <v>999.99997535347939</v>
      </c>
      <c r="T101">
        <f>data1!T101*K</f>
        <v>1460.0000655770302</v>
      </c>
      <c r="U101">
        <f>data1!U101*K</f>
        <v>2660.0000360012054</v>
      </c>
      <c r="V101">
        <f>data1!V101*K</f>
        <v>0</v>
      </c>
      <c r="W101">
        <f>data1!W101*K</f>
        <v>1120.0000192701816</v>
      </c>
      <c r="X101">
        <f>data1!X101*K</f>
        <v>1179.9999631047249</v>
      </c>
      <c r="Y101">
        <f>data1!Y101*K</f>
        <v>1160.0000339090825</v>
      </c>
      <c r="Z101">
        <f>data1!Z101*K</f>
        <v>2780.0000799179079</v>
      </c>
      <c r="AA101">
        <f>data1!AA101*K</f>
        <v>860.00000224113467</v>
      </c>
      <c r="AB101">
        <f>data1!AB101*K</f>
        <v>1659.9999825239181</v>
      </c>
      <c r="AC101">
        <f>data1!AC101*K</f>
        <v>779.99997296333311</v>
      </c>
      <c r="AD101">
        <f>data1!AD101*K</f>
        <v>1720.0000044822693</v>
      </c>
      <c r="AE101">
        <f>data1!AE101*K</f>
        <v>2099.9999873042107</v>
      </c>
      <c r="AF101">
        <f>data1!AF101*K</f>
        <v>2499.9999774456023</v>
      </c>
      <c r="AG101">
        <f>data1!AG101*K</f>
        <v>1979.9999433875084</v>
      </c>
    </row>
    <row r="102" spans="1:33">
      <c r="A102">
        <f>data0!A102</f>
        <v>800</v>
      </c>
      <c r="B102">
        <f>data1!B102*K</f>
        <v>280.0000048175454</v>
      </c>
      <c r="C102">
        <f>data1!C102*K</f>
        <v>1360.0000289797783</v>
      </c>
      <c r="D102">
        <f>data1!D102*K</f>
        <v>140.0000024087727</v>
      </c>
      <c r="E102">
        <f>data1!E102*K</f>
        <v>360.00001456439497</v>
      </c>
      <c r="F102">
        <f>data1!F102*K</f>
        <v>240.00000970959664</v>
      </c>
      <c r="G102">
        <f>data1!G102*K</f>
        <v>180.00000728219749</v>
      </c>
      <c r="H102">
        <f>data1!H102*K</f>
        <v>580.00001695454125</v>
      </c>
      <c r="I102">
        <f>data1!I102*K</f>
        <v>499.99998767673969</v>
      </c>
      <c r="J102">
        <f>data1!J102*K</f>
        <v>900.00001688003545</v>
      </c>
      <c r="K102">
        <f>data1!K102*K</f>
        <v>519.99999499619014</v>
      </c>
      <c r="L102">
        <f>data1!L102*K</f>
        <v>19.999999995343387</v>
      </c>
      <c r="M102">
        <f>data1!M102*K</f>
        <v>639.99999985098839</v>
      </c>
      <c r="N102">
        <f>data1!N102*K</f>
        <v>19.999999995343387</v>
      </c>
      <c r="O102">
        <f>data1!O102*K</f>
        <v>1999.9999507069588</v>
      </c>
      <c r="P102">
        <f>data1!P102*K</f>
        <v>240.00000970959664</v>
      </c>
      <c r="Q102">
        <f>data1!Q102*K</f>
        <v>1679.9999898433687</v>
      </c>
      <c r="R102">
        <f>data1!R102*K</f>
        <v>1579.9999532461168</v>
      </c>
      <c r="S102">
        <f>data1!S102*K</f>
        <v>79.999999981373549</v>
      </c>
      <c r="T102">
        <f>data1!T102*K</f>
        <v>779.99997296333311</v>
      </c>
      <c r="U102">
        <f>data1!U102*K</f>
        <v>1599.9999605655671</v>
      </c>
      <c r="V102">
        <f>data1!V102*K</f>
        <v>0</v>
      </c>
      <c r="W102">
        <f>data1!W102*K</f>
        <v>1800.0000337600709</v>
      </c>
      <c r="X102">
        <f>data1!X102*K</f>
        <v>799.99998028278355</v>
      </c>
      <c r="Y102">
        <f>data1!Y102*K</f>
        <v>560.00000963509081</v>
      </c>
      <c r="Z102">
        <f>data1!Z102*K</f>
        <v>1740.0000118017197</v>
      </c>
      <c r="AA102">
        <f>data1!AA102*K</f>
        <v>0</v>
      </c>
      <c r="AB102">
        <f>data1!AB102*K</f>
        <v>660.00000717043883</v>
      </c>
      <c r="AC102">
        <f>data1!AC102*K</f>
        <v>360.00001456439497</v>
      </c>
      <c r="AD102">
        <f>data1!AD102*K</f>
        <v>619.99999253153806</v>
      </c>
      <c r="AE102">
        <f>data1!AE102*K</f>
        <v>2140.0000019431113</v>
      </c>
      <c r="AF102">
        <f>data1!AF102*K</f>
        <v>2019.9999580264093</v>
      </c>
      <c r="AG102">
        <f>data1!AG102*K</f>
        <v>2260.0000458598138</v>
      </c>
    </row>
    <row r="103" spans="1:33">
      <c r="A103">
        <f>data0!A103</f>
        <v>805</v>
      </c>
      <c r="B103">
        <f>data1!B103*K</f>
        <v>0</v>
      </c>
      <c r="C103">
        <f>data1!C103*K</f>
        <v>519.99999499619014</v>
      </c>
      <c r="D103">
        <f>data1!D103*K</f>
        <v>19.999999995343387</v>
      </c>
      <c r="E103">
        <f>data1!E103*K</f>
        <v>19.999999995343387</v>
      </c>
      <c r="F103">
        <f>data1!F103*K</f>
        <v>19.999999995343387</v>
      </c>
      <c r="G103">
        <f>data1!G103*K</f>
        <v>19.999999995343387</v>
      </c>
      <c r="H103">
        <f>data1!H103*K</f>
        <v>460.00001209974289</v>
      </c>
      <c r="I103">
        <f>data1!I103*K</f>
        <v>0</v>
      </c>
      <c r="J103">
        <f>data1!J103*K</f>
        <v>299.9999926060438</v>
      </c>
      <c r="K103">
        <f>data1!K103*K</f>
        <v>79.999999981373549</v>
      </c>
      <c r="L103">
        <f>data1!L103*K</f>
        <v>19.999999995343387</v>
      </c>
      <c r="M103">
        <f>data1!M103*K</f>
        <v>180.00000728219749</v>
      </c>
      <c r="N103">
        <f>data1!N103*K</f>
        <v>19.999999995343387</v>
      </c>
      <c r="O103">
        <f>data1!O103*K</f>
        <v>1340.000021660328</v>
      </c>
      <c r="P103">
        <f>data1!P103*K</f>
        <v>19.999999995343387</v>
      </c>
      <c r="Q103">
        <f>data1!Q103*K</f>
        <v>960.00003883838656</v>
      </c>
      <c r="R103">
        <f>data1!R103*K</f>
        <v>839.99999492168433</v>
      </c>
      <c r="S103">
        <f>data1!S103*K</f>
        <v>0</v>
      </c>
      <c r="T103">
        <f>data1!T103*K</f>
        <v>759.99996564388277</v>
      </c>
      <c r="U103">
        <f>data1!U103*K</f>
        <v>720.00002912878995</v>
      </c>
      <c r="V103">
        <f>data1!V103*K</f>
        <v>0</v>
      </c>
      <c r="W103">
        <f>data1!W103*K</f>
        <v>1380.0000362992287</v>
      </c>
      <c r="X103">
        <f>data1!X103*K</f>
        <v>199.99999507069589</v>
      </c>
      <c r="Y103">
        <f>data1!Y103*K</f>
        <v>60.00000242739916</v>
      </c>
      <c r="Z103">
        <f>data1!Z103*K</f>
        <v>860.00000224113467</v>
      </c>
      <c r="AA103">
        <f>data1!AA103*K</f>
        <v>0</v>
      </c>
      <c r="AB103">
        <f>data1!AB103*K</f>
        <v>280.0000048175454</v>
      </c>
      <c r="AC103">
        <f>data1!AC103*K</f>
        <v>0</v>
      </c>
      <c r="AD103">
        <f>data1!AD103*K</f>
        <v>60.00000242739916</v>
      </c>
      <c r="AE103">
        <f>data1!AE103*K</f>
        <v>1400.000043618679</v>
      </c>
      <c r="AF103">
        <f>data1!AF103*K</f>
        <v>1039.9999899923803</v>
      </c>
      <c r="AG103">
        <f>data1!AG103*K</f>
        <v>1619.9999678850174</v>
      </c>
    </row>
    <row r="104" spans="1:33">
      <c r="A104">
        <f>data0!A104</f>
        <v>810</v>
      </c>
      <c r="B104">
        <f>data1!B104*K</f>
        <v>0</v>
      </c>
      <c r="C104">
        <f>data1!C104*K</f>
        <v>120.00000485479832</v>
      </c>
      <c r="D104">
        <f>data1!D104*K</f>
        <v>19.999999995343387</v>
      </c>
      <c r="E104">
        <f>data1!E104*K</f>
        <v>19.999999995343387</v>
      </c>
      <c r="F104">
        <f>data1!F104*K</f>
        <v>199.99999507069589</v>
      </c>
      <c r="G104">
        <f>data1!G104*K</f>
        <v>19.999999995343387</v>
      </c>
      <c r="H104">
        <f>data1!H104*K</f>
        <v>280.0000048175454</v>
      </c>
      <c r="I104">
        <f>data1!I104*K</f>
        <v>0</v>
      </c>
      <c r="J104">
        <f>data1!J104*K</f>
        <v>19.999999995343387</v>
      </c>
      <c r="K104">
        <f>data1!K104*K</f>
        <v>0</v>
      </c>
      <c r="L104">
        <f>data1!L104*K</f>
        <v>19.999999995343387</v>
      </c>
      <c r="M104">
        <f>data1!M104*K</f>
        <v>19.999999995343387</v>
      </c>
      <c r="N104">
        <f>data1!N104*K</f>
        <v>19.999999995343387</v>
      </c>
      <c r="O104">
        <f>data1!O104*K</f>
        <v>759.99996564388277</v>
      </c>
      <c r="P104">
        <f>data1!P104*K</f>
        <v>0</v>
      </c>
      <c r="Q104">
        <f>data1!Q104*K</f>
        <v>480.00001941919328</v>
      </c>
      <c r="R104">
        <f>data1!R104*K</f>
        <v>360.00001456439497</v>
      </c>
      <c r="S104">
        <f>data1!S104*K</f>
        <v>0</v>
      </c>
      <c r="T104">
        <f>data1!T104*K</f>
        <v>900.00001688003545</v>
      </c>
      <c r="U104">
        <f>data1!U104*K</f>
        <v>240.00000970959664</v>
      </c>
      <c r="V104">
        <f>data1!V104*K</f>
        <v>0</v>
      </c>
      <c r="W104">
        <f>data1!W104*K</f>
        <v>860.00000224113467</v>
      </c>
      <c r="X104">
        <f>data1!X104*K</f>
        <v>19.999999995343387</v>
      </c>
      <c r="Y104">
        <f>data1!Y104*K</f>
        <v>19.999999995343387</v>
      </c>
      <c r="Z104">
        <f>data1!Z104*K</f>
        <v>399.99999014139178</v>
      </c>
      <c r="AA104">
        <f>data1!AA104*K</f>
        <v>0</v>
      </c>
      <c r="AB104">
        <f>data1!AB104*K</f>
        <v>480.00001941919328</v>
      </c>
      <c r="AC104">
        <f>data1!AC104*K</f>
        <v>0</v>
      </c>
      <c r="AD104">
        <f>data1!AD104*K</f>
        <v>19.999999995343387</v>
      </c>
      <c r="AE104">
        <f>data1!AE104*K</f>
        <v>819.99998760223389</v>
      </c>
      <c r="AF104">
        <f>data1!AF104*K</f>
        <v>360.00001456439497</v>
      </c>
      <c r="AG104">
        <f>data1!AG104*K</f>
        <v>1059.9999973118306</v>
      </c>
    </row>
    <row r="105" spans="1:33">
      <c r="A105">
        <f>data0!A105</f>
        <v>815</v>
      </c>
      <c r="B105">
        <f>data1!B105*K</f>
        <v>0</v>
      </c>
      <c r="C105">
        <f>data1!C105*K</f>
        <v>140.0000024087727</v>
      </c>
      <c r="D105">
        <f>data1!D105*K</f>
        <v>19.999999995343387</v>
      </c>
      <c r="E105">
        <f>data1!E105*K</f>
        <v>19.999999995343387</v>
      </c>
      <c r="F105">
        <f>data1!F105*K</f>
        <v>240.00000970959664</v>
      </c>
      <c r="G105">
        <f>data1!G105*K</f>
        <v>19.999999995343387</v>
      </c>
      <c r="H105">
        <f>data1!H105*K</f>
        <v>240.00000970959664</v>
      </c>
      <c r="I105">
        <f>data1!I105*K</f>
        <v>0</v>
      </c>
      <c r="J105">
        <f>data1!J105*K</f>
        <v>39.999999990686774</v>
      </c>
      <c r="K105">
        <f>data1!K105*K</f>
        <v>0</v>
      </c>
      <c r="L105">
        <f>data1!L105*K</f>
        <v>19.999999995343387</v>
      </c>
      <c r="M105">
        <f>data1!M105*K</f>
        <v>19.999999995343387</v>
      </c>
      <c r="N105">
        <f>data1!N105*K</f>
        <v>19.999999995343387</v>
      </c>
      <c r="O105">
        <f>data1!O105*K</f>
        <v>440.0000047802925</v>
      </c>
      <c r="P105">
        <f>data1!P105*K</f>
        <v>0</v>
      </c>
      <c r="Q105">
        <f>data1!Q105*K</f>
        <v>259.99999749809507</v>
      </c>
      <c r="R105">
        <f>data1!R105*K</f>
        <v>159.9999999627471</v>
      </c>
      <c r="S105">
        <f>data1!S105*K</f>
        <v>0</v>
      </c>
      <c r="T105">
        <f>data1!T105*K</f>
        <v>860.00000224113467</v>
      </c>
      <c r="U105">
        <f>data1!U105*K</f>
        <v>220.00000239014625</v>
      </c>
      <c r="V105">
        <f>data1!V105*K</f>
        <v>0</v>
      </c>
      <c r="W105">
        <f>data1!W105*K</f>
        <v>499.99998767673969</v>
      </c>
      <c r="X105">
        <f>data1!X105*K</f>
        <v>19.999999995343387</v>
      </c>
      <c r="Y105">
        <f>data1!Y105*K</f>
        <v>19.999999995343387</v>
      </c>
      <c r="Z105">
        <f>data1!Z105*K</f>
        <v>399.99999014139178</v>
      </c>
      <c r="AA105">
        <f>data1!AA105*K</f>
        <v>0</v>
      </c>
      <c r="AB105">
        <f>data1!AB105*K</f>
        <v>639.99999985098839</v>
      </c>
      <c r="AC105">
        <f>data1!AC105*K</f>
        <v>0</v>
      </c>
      <c r="AD105">
        <f>data1!AD105*K</f>
        <v>19.999999995343387</v>
      </c>
      <c r="AE105">
        <f>data1!AE105*K</f>
        <v>460.00001209974289</v>
      </c>
      <c r="AF105">
        <f>data1!AF105*K</f>
        <v>79.999999981373549</v>
      </c>
      <c r="AG105">
        <f>data1!AG105*K</f>
        <v>660.00000717043883</v>
      </c>
    </row>
    <row r="106" spans="1:33">
      <c r="A106">
        <f>data0!A106</f>
        <v>820</v>
      </c>
      <c r="B106">
        <f>data1!B106*K</f>
        <v>0</v>
      </c>
      <c r="C106">
        <f>data1!C106*K</f>
        <v>360.00001456439497</v>
      </c>
      <c r="D106">
        <f>data1!D106*K</f>
        <v>19.999999995343387</v>
      </c>
      <c r="E106">
        <f>data1!E106*K</f>
        <v>19.999999995343387</v>
      </c>
      <c r="F106">
        <f>data1!F106*K</f>
        <v>240.00000970959664</v>
      </c>
      <c r="G106">
        <f>data1!G106*K</f>
        <v>19.999999995343387</v>
      </c>
      <c r="H106">
        <f>data1!H106*K</f>
        <v>60.00000242739916</v>
      </c>
      <c r="I106">
        <f>data1!I106*K</f>
        <v>0</v>
      </c>
      <c r="J106">
        <f>data1!J106*K</f>
        <v>99.999997535347944</v>
      </c>
      <c r="K106">
        <f>data1!K106*K</f>
        <v>0</v>
      </c>
      <c r="L106">
        <f>data1!L106*K</f>
        <v>19.999999995343387</v>
      </c>
      <c r="M106">
        <f>data1!M106*K</f>
        <v>19.999999995343387</v>
      </c>
      <c r="N106">
        <f>data1!N106*K</f>
        <v>19.999999995343387</v>
      </c>
      <c r="O106">
        <f>data1!O106*K</f>
        <v>540.00000231564047</v>
      </c>
      <c r="P106">
        <f>data1!P106*K</f>
        <v>0</v>
      </c>
      <c r="Q106">
        <f>data1!Q106*K</f>
        <v>319.99999992549419</v>
      </c>
      <c r="R106">
        <f>data1!R106*K</f>
        <v>180.00000728219749</v>
      </c>
      <c r="S106">
        <f>data1!S106*K</f>
        <v>0</v>
      </c>
      <c r="T106">
        <f>data1!T106*K</f>
        <v>759.99996564388277</v>
      </c>
      <c r="U106">
        <f>data1!U106*K</f>
        <v>480.00001941919328</v>
      </c>
      <c r="V106">
        <f>data1!V106*K</f>
        <v>0</v>
      </c>
      <c r="W106">
        <f>data1!W106*K</f>
        <v>419.99999746084217</v>
      </c>
      <c r="X106">
        <f>data1!X106*K</f>
        <v>19.999999995343387</v>
      </c>
      <c r="Y106">
        <f>data1!Y106*K</f>
        <v>19.999999995343387</v>
      </c>
      <c r="Z106">
        <f>data1!Z106*K</f>
        <v>660.00000717043883</v>
      </c>
      <c r="AA106">
        <f>data1!AA106*K</f>
        <v>0</v>
      </c>
      <c r="AB106">
        <f>data1!AB106*K</f>
        <v>720.00002912878995</v>
      </c>
      <c r="AC106">
        <f>data1!AC106*K</f>
        <v>0</v>
      </c>
      <c r="AD106">
        <f>data1!AD106*K</f>
        <v>19.999999995343387</v>
      </c>
      <c r="AE106">
        <f>data1!AE106*K</f>
        <v>519.99999499619014</v>
      </c>
      <c r="AF106">
        <f>data1!AF106*K</f>
        <v>299.9999926060438</v>
      </c>
      <c r="AG106">
        <f>data1!AG106*K</f>
        <v>639.99999985098839</v>
      </c>
    </row>
    <row r="107" spans="1:33">
      <c r="A107">
        <f>data0!A107</f>
        <v>825</v>
      </c>
      <c r="B107">
        <f>data1!B107*K</f>
        <v>0</v>
      </c>
      <c r="C107">
        <f>data1!C107*K</f>
        <v>499.99998767673969</v>
      </c>
      <c r="D107">
        <f>data1!D107*K</f>
        <v>19.999999995343387</v>
      </c>
      <c r="E107">
        <f>data1!E107*K</f>
        <v>19.999999995343387</v>
      </c>
      <c r="F107">
        <f>data1!F107*K</f>
        <v>159.9999999627471</v>
      </c>
      <c r="G107">
        <f>data1!G107*K</f>
        <v>19.999999995343387</v>
      </c>
      <c r="H107">
        <f>data1!H107*K</f>
        <v>0</v>
      </c>
      <c r="I107">
        <f>data1!I107*K</f>
        <v>60.00000242739916</v>
      </c>
      <c r="J107">
        <f>data1!J107*K</f>
        <v>340.00000724494458</v>
      </c>
      <c r="K107">
        <f>data1!K107*K</f>
        <v>0</v>
      </c>
      <c r="L107">
        <f>data1!L107*K</f>
        <v>19.999999995343387</v>
      </c>
      <c r="M107">
        <f>data1!M107*K</f>
        <v>19.999999995343387</v>
      </c>
      <c r="N107">
        <f>data1!N107*K</f>
        <v>19.999999995343387</v>
      </c>
      <c r="O107">
        <f>data1!O107*K</f>
        <v>900.00001688003545</v>
      </c>
      <c r="P107">
        <f>data1!P107*K</f>
        <v>19.999999995343387</v>
      </c>
      <c r="Q107">
        <f>data1!Q107*K</f>
        <v>399.99999014139178</v>
      </c>
      <c r="R107">
        <f>data1!R107*K</f>
        <v>220.00000239014625</v>
      </c>
      <c r="S107">
        <f>data1!S107*K</f>
        <v>0</v>
      </c>
      <c r="T107">
        <f>data1!T107*K</f>
        <v>599.99998521208761</v>
      </c>
      <c r="U107">
        <f>data1!U107*K</f>
        <v>639.99999985098839</v>
      </c>
      <c r="V107">
        <f>data1!V107*K</f>
        <v>0</v>
      </c>
      <c r="W107">
        <f>data1!W107*K</f>
        <v>720.00002912878995</v>
      </c>
      <c r="X107">
        <f>data1!X107*K</f>
        <v>19.999999995343387</v>
      </c>
      <c r="Y107">
        <f>data1!Y107*K</f>
        <v>19.999999995343387</v>
      </c>
      <c r="Z107">
        <f>data1!Z107*K</f>
        <v>819.99998760223389</v>
      </c>
      <c r="AA107">
        <f>data1!AA107*K</f>
        <v>0</v>
      </c>
      <c r="AB107">
        <f>data1!AB107*K</f>
        <v>660.00000717043883</v>
      </c>
      <c r="AC107">
        <f>data1!AC107*K</f>
        <v>0</v>
      </c>
      <c r="AD107">
        <f>data1!AD107*K</f>
        <v>19.999999995343387</v>
      </c>
      <c r="AE107">
        <f>data1!AE107*K</f>
        <v>819.99998760223389</v>
      </c>
      <c r="AF107">
        <f>data1!AF107*K</f>
        <v>599.99998521208761</v>
      </c>
      <c r="AG107">
        <f>data1!AG107*K</f>
        <v>779.99997296333311</v>
      </c>
    </row>
    <row r="108" spans="1:33">
      <c r="A108">
        <f>data0!A108</f>
        <v>830</v>
      </c>
      <c r="B108">
        <f>data1!B108*K</f>
        <v>0</v>
      </c>
      <c r="C108">
        <f>data1!C108*K</f>
        <v>680.00001448988917</v>
      </c>
      <c r="D108">
        <f>data1!D108*K</f>
        <v>39.999999990686774</v>
      </c>
      <c r="E108">
        <f>data1!E108*K</f>
        <v>19.999999995343387</v>
      </c>
      <c r="F108">
        <f>data1!F108*K</f>
        <v>199.99999507069589</v>
      </c>
      <c r="G108">
        <f>data1!G108*K</f>
        <v>19.999999995343387</v>
      </c>
      <c r="H108">
        <f>data1!H108*K</f>
        <v>379.99998282194139</v>
      </c>
      <c r="I108">
        <f>data1!I108*K</f>
        <v>99.999997535347944</v>
      </c>
      <c r="J108">
        <f>data1!J108*K</f>
        <v>639.99999985098839</v>
      </c>
      <c r="K108">
        <f>data1!K108*K</f>
        <v>0</v>
      </c>
      <c r="L108">
        <f>data1!L108*K</f>
        <v>19.999999995343387</v>
      </c>
      <c r="M108">
        <f>data1!M108*K</f>
        <v>319.99999992549419</v>
      </c>
      <c r="N108">
        <f>data1!N108*K</f>
        <v>19.999999995343387</v>
      </c>
      <c r="O108">
        <f>data1!O108*K</f>
        <v>1160.0000339090825</v>
      </c>
      <c r="P108">
        <f>data1!P108*K</f>
        <v>79.999999981373549</v>
      </c>
      <c r="Q108">
        <f>data1!Q108*K</f>
        <v>759.99996564388277</v>
      </c>
      <c r="R108">
        <f>data1!R108*K</f>
        <v>499.99998767673969</v>
      </c>
      <c r="S108">
        <f>data1!S108*K</f>
        <v>0</v>
      </c>
      <c r="T108">
        <f>data1!T108*K</f>
        <v>740.00003644824028</v>
      </c>
      <c r="U108">
        <f>data1!U108*K</f>
        <v>839.99999492168433</v>
      </c>
      <c r="V108">
        <f>data1!V108*K</f>
        <v>0</v>
      </c>
      <c r="W108">
        <f>data1!W108*K</f>
        <v>979.99996803402905</v>
      </c>
      <c r="X108">
        <f>data1!X108*K</f>
        <v>319.99999992549419</v>
      </c>
      <c r="Y108">
        <f>data1!Y108*K</f>
        <v>140.0000024087727</v>
      </c>
      <c r="Z108">
        <f>data1!Z108*K</f>
        <v>999.99997535347939</v>
      </c>
      <c r="AA108">
        <f>data1!AA108*K</f>
        <v>0</v>
      </c>
      <c r="AB108">
        <f>data1!AB108*K</f>
        <v>740.00003644824028</v>
      </c>
      <c r="AC108">
        <f>data1!AC108*K</f>
        <v>0</v>
      </c>
      <c r="AD108">
        <f>data1!AD108*K</f>
        <v>399.99999014139178</v>
      </c>
      <c r="AE108">
        <f>data1!AE108*K</f>
        <v>1059.9999973118306</v>
      </c>
      <c r="AF108">
        <f>data1!AF108*K</f>
        <v>839.99999492168433</v>
      </c>
      <c r="AG108">
        <f>data1!AG108*K</f>
        <v>920.00002419948578</v>
      </c>
    </row>
    <row r="109" spans="1:33">
      <c r="A109">
        <f>data0!A109</f>
        <v>835</v>
      </c>
      <c r="B109">
        <f>data1!B109*K</f>
        <v>120.00000485479832</v>
      </c>
      <c r="C109">
        <f>data1!C109*K</f>
        <v>940.00003151893623</v>
      </c>
      <c r="D109">
        <f>data1!D109*K</f>
        <v>979.99996803402905</v>
      </c>
      <c r="E109">
        <f>data1!E109*K</f>
        <v>199.99999507069589</v>
      </c>
      <c r="F109">
        <f>data1!F109*K</f>
        <v>1059.9999973118306</v>
      </c>
      <c r="G109">
        <f>data1!G109*K</f>
        <v>19.999999995343387</v>
      </c>
      <c r="H109">
        <f>data1!H109*K</f>
        <v>940.00003151893623</v>
      </c>
      <c r="I109">
        <f>data1!I109*K</f>
        <v>580.00001695454125</v>
      </c>
      <c r="J109">
        <f>data1!J109*K</f>
        <v>1080.0000046312809</v>
      </c>
      <c r="K109">
        <f>data1!K109*K</f>
        <v>440.0000047802925</v>
      </c>
      <c r="L109">
        <f>data1!L109*K</f>
        <v>940.00003151893623</v>
      </c>
      <c r="M109">
        <f>data1!M109*K</f>
        <v>460.00001209974289</v>
      </c>
      <c r="N109">
        <f>data1!N109*K</f>
        <v>19.999999995343387</v>
      </c>
      <c r="O109">
        <f>data1!O109*K</f>
        <v>1539.9999386072159</v>
      </c>
      <c r="P109">
        <f>data1!P109*K</f>
        <v>259.99999749809507</v>
      </c>
      <c r="Q109">
        <f>data1!Q109*K</f>
        <v>1239.9999850630761</v>
      </c>
      <c r="R109">
        <f>data1!R109*K</f>
        <v>920.00002419948578</v>
      </c>
      <c r="S109">
        <f>data1!S109*K</f>
        <v>159.9999999627471</v>
      </c>
      <c r="T109">
        <f>data1!T109*K</f>
        <v>1699.999997162819</v>
      </c>
      <c r="U109">
        <f>data1!U109*K</f>
        <v>1120.0000192701816</v>
      </c>
      <c r="V109">
        <f>data1!V109*K</f>
        <v>0</v>
      </c>
      <c r="W109">
        <f>data1!W109*K</f>
        <v>1380.0000362992287</v>
      </c>
      <c r="X109">
        <f>data1!X109*K</f>
        <v>379.99998282194139</v>
      </c>
      <c r="Y109">
        <f>data1!Y109*K</f>
        <v>580.00001695454125</v>
      </c>
      <c r="Z109">
        <f>data1!Z109*K</f>
        <v>1259.9999923825264</v>
      </c>
      <c r="AA109">
        <f>data1!AA109*K</f>
        <v>199.99999507069589</v>
      </c>
      <c r="AB109">
        <f>data1!AB109*K</f>
        <v>1639.9999752044678</v>
      </c>
      <c r="AC109">
        <f>data1!AC109*K</f>
        <v>79.999999981373549</v>
      </c>
      <c r="AD109">
        <f>data1!AD109*K</f>
        <v>940.00003151893623</v>
      </c>
      <c r="AE109">
        <f>data1!AE109*K</f>
        <v>1480.0000728964806</v>
      </c>
      <c r="AF109">
        <f>data1!AF109*K</f>
        <v>1199.9999704241752</v>
      </c>
      <c r="AG109">
        <f>data1!AG109*K</f>
        <v>1440.0000582575799</v>
      </c>
    </row>
    <row r="110" spans="1:33">
      <c r="A110">
        <f>data0!A110</f>
        <v>840</v>
      </c>
      <c r="B110">
        <f>data1!B110*K</f>
        <v>79.999999981373549</v>
      </c>
      <c r="C110">
        <f>data1!C110*K</f>
        <v>1519.9999312877655</v>
      </c>
      <c r="D110">
        <f>data1!D110*K</f>
        <v>1519.9999312877655</v>
      </c>
      <c r="E110">
        <f>data1!E110*K</f>
        <v>499.99998767673969</v>
      </c>
      <c r="F110">
        <f>data1!F110*K</f>
        <v>1780.0000264406206</v>
      </c>
      <c r="G110">
        <f>data1!G110*K</f>
        <v>299.9999926060438</v>
      </c>
      <c r="H110">
        <f>data1!H110*K</f>
        <v>779.99997296333311</v>
      </c>
      <c r="I110">
        <f>data1!I110*K</f>
        <v>1679.9999898433687</v>
      </c>
      <c r="J110">
        <f>data1!J110*K</f>
        <v>1920.0000776767731</v>
      </c>
      <c r="K110">
        <f>data1!K110*K</f>
        <v>759.99996564388277</v>
      </c>
      <c r="L110">
        <f>data1!L110*K</f>
        <v>860.00000224113467</v>
      </c>
      <c r="M110">
        <f>data1!M110*K</f>
        <v>419.99999746084217</v>
      </c>
      <c r="N110">
        <f>data1!N110*K</f>
        <v>199.99999507069589</v>
      </c>
      <c r="O110">
        <f>data1!O110*K</f>
        <v>1820.0000410795212</v>
      </c>
      <c r="P110">
        <f>data1!P110*K</f>
        <v>140.0000024087727</v>
      </c>
      <c r="Q110">
        <f>data1!Q110*K</f>
        <v>1639.9999752044678</v>
      </c>
      <c r="R110">
        <f>data1!R110*K</f>
        <v>1460.0000655770302</v>
      </c>
      <c r="S110">
        <f>data1!S110*K</f>
        <v>480.00001941919328</v>
      </c>
      <c r="T110">
        <f>data1!T110*K</f>
        <v>2019.9999580264093</v>
      </c>
      <c r="U110">
        <f>data1!U110*K</f>
        <v>1599.9999605655671</v>
      </c>
      <c r="V110">
        <f>data1!V110*K</f>
        <v>0</v>
      </c>
      <c r="W110">
        <f>data1!W110*K</f>
        <v>1780.0000264406206</v>
      </c>
      <c r="X110">
        <f>data1!X110*K</f>
        <v>499.99998767673969</v>
      </c>
      <c r="Y110">
        <f>data1!Y110*K</f>
        <v>880.000009560585</v>
      </c>
      <c r="Z110">
        <f>data1!Z110*K</f>
        <v>1740.0000118017197</v>
      </c>
      <c r="AA110">
        <f>data1!AA110*K</f>
        <v>419.99999746084217</v>
      </c>
      <c r="AB110">
        <f>data1!AB110*K</f>
        <v>2519.9999847650529</v>
      </c>
      <c r="AC110">
        <f>data1!AC110*K</f>
        <v>340.00000724494458</v>
      </c>
      <c r="AD110">
        <f>data1!AD110*K</f>
        <v>1140.0000265896322</v>
      </c>
      <c r="AE110">
        <f>data1!AE110*K</f>
        <v>1820.0000410795212</v>
      </c>
      <c r="AF110">
        <f>data1!AF110*K</f>
        <v>1559.9999459266662</v>
      </c>
      <c r="AG110">
        <f>data1!AG110*K</f>
        <v>1880.0000630378725</v>
      </c>
    </row>
    <row r="111" spans="1:33">
      <c r="A111">
        <f>data0!A111</f>
        <v>845</v>
      </c>
      <c r="B111">
        <f>data1!B111*K</f>
        <v>140.0000024087727</v>
      </c>
      <c r="C111">
        <f>data1!C111*K</f>
        <v>2059.99997266531</v>
      </c>
      <c r="D111">
        <f>data1!D111*K</f>
        <v>599.99998521208761</v>
      </c>
      <c r="E111">
        <f>data1!E111*K</f>
        <v>379.99998282194139</v>
      </c>
      <c r="F111">
        <f>data1!F111*K</f>
        <v>880.000009560585</v>
      </c>
      <c r="G111">
        <f>data1!G111*K</f>
        <v>240.00000970959664</v>
      </c>
      <c r="H111">
        <f>data1!H111*K</f>
        <v>639.99999985098839</v>
      </c>
      <c r="I111">
        <f>data1!I111*K</f>
        <v>1460.0000655770302</v>
      </c>
      <c r="J111">
        <f>data1!J111*K</f>
        <v>1780.0000264406206</v>
      </c>
      <c r="K111">
        <f>data1!K111*K</f>
        <v>619.99999253153806</v>
      </c>
      <c r="L111">
        <f>data1!L111*K</f>
        <v>299.9999926060438</v>
      </c>
      <c r="M111">
        <f>data1!M111*K</f>
        <v>419.99999746084217</v>
      </c>
      <c r="N111">
        <f>data1!N111*K</f>
        <v>19.999999995343387</v>
      </c>
      <c r="O111">
        <f>data1!O111*K</f>
        <v>1780.0000264406206</v>
      </c>
      <c r="P111">
        <f>data1!P111*K</f>
        <v>159.9999999627471</v>
      </c>
      <c r="Q111">
        <f>data1!Q111*K</f>
        <v>1860.0000557184219</v>
      </c>
      <c r="R111">
        <f>data1!R111*K</f>
        <v>1979.9999433875084</v>
      </c>
      <c r="S111">
        <f>data1!S111*K</f>
        <v>340.00000724494458</v>
      </c>
      <c r="T111">
        <f>data1!T111*K</f>
        <v>1259.9999923825264</v>
      </c>
      <c r="U111">
        <f>data1!U111*K</f>
        <v>2059.99997266531</v>
      </c>
      <c r="V111">
        <f>data1!V111*K</f>
        <v>0</v>
      </c>
      <c r="W111">
        <f>data1!W111*K</f>
        <v>1760.00001912117</v>
      </c>
      <c r="X111">
        <f>data1!X111*K</f>
        <v>560.00000963509081</v>
      </c>
      <c r="Y111">
        <f>data1!Y111*K</f>
        <v>639.99999985098839</v>
      </c>
      <c r="Z111">
        <f>data1!Z111*K</f>
        <v>2140.0000019431113</v>
      </c>
      <c r="AA111">
        <f>data1!AA111*K</f>
        <v>259.99999749809507</v>
      </c>
      <c r="AB111">
        <f>data1!AB111*K</f>
        <v>1499.9999239683152</v>
      </c>
      <c r="AC111">
        <f>data1!AC111*K</f>
        <v>340.00000724494458</v>
      </c>
      <c r="AD111">
        <f>data1!AD111*K</f>
        <v>920.00002419948578</v>
      </c>
      <c r="AE111">
        <f>data1!AE111*K</f>
        <v>1860.0000557184219</v>
      </c>
      <c r="AF111">
        <f>data1!AF111*K</f>
        <v>1800.0000337600709</v>
      </c>
      <c r="AG111">
        <f>data1!AG111*K</f>
        <v>1999.9999507069588</v>
      </c>
    </row>
    <row r="112" spans="1:33">
      <c r="A112">
        <f>data0!A112</f>
        <v>850</v>
      </c>
      <c r="B112">
        <f>data1!B112*K</f>
        <v>0</v>
      </c>
      <c r="C112">
        <f>data1!C112*K</f>
        <v>1199.9999704241752</v>
      </c>
      <c r="D112">
        <f>data1!D112*K</f>
        <v>120.00000485479832</v>
      </c>
      <c r="E112">
        <f>data1!E112*K</f>
        <v>120.00000485479832</v>
      </c>
      <c r="F112">
        <f>data1!F112*K</f>
        <v>299.9999926060438</v>
      </c>
      <c r="G112">
        <f>data1!G112*K</f>
        <v>19.999999995343387</v>
      </c>
      <c r="H112">
        <f>data1!H112*K</f>
        <v>440.0000047802925</v>
      </c>
      <c r="I112">
        <f>data1!I112*K</f>
        <v>180.00000728219749</v>
      </c>
      <c r="J112">
        <f>data1!J112*K</f>
        <v>340.00000724494458</v>
      </c>
      <c r="K112">
        <f>data1!K112*K</f>
        <v>319.99999992549419</v>
      </c>
      <c r="L112">
        <f>data1!L112*K</f>
        <v>19.999999995343387</v>
      </c>
      <c r="M112">
        <f>data1!M112*K</f>
        <v>259.99999749809507</v>
      </c>
      <c r="N112">
        <f>data1!N112*K</f>
        <v>19.999999995343387</v>
      </c>
      <c r="O112">
        <f>data1!O112*K</f>
        <v>1440.0000582575799</v>
      </c>
      <c r="P112">
        <f>data1!P112*K</f>
        <v>60.00000242739916</v>
      </c>
      <c r="Q112">
        <f>data1!Q112*K</f>
        <v>1239.9999850630761</v>
      </c>
      <c r="R112">
        <f>data1!R112*K</f>
        <v>1259.9999923825264</v>
      </c>
      <c r="S112">
        <f>data1!S112*K</f>
        <v>60.00000242739916</v>
      </c>
      <c r="T112">
        <f>data1!T112*K</f>
        <v>880.000009560585</v>
      </c>
      <c r="U112">
        <f>data1!U112*K</f>
        <v>1300.0000070214271</v>
      </c>
      <c r="V112">
        <f>data1!V112*K</f>
        <v>0</v>
      </c>
      <c r="W112">
        <f>data1!W112*K</f>
        <v>1440.0000582575799</v>
      </c>
      <c r="X112">
        <f>data1!X112*K</f>
        <v>379.99998282194139</v>
      </c>
      <c r="Y112">
        <f>data1!Y112*K</f>
        <v>299.9999926060438</v>
      </c>
      <c r="Z112">
        <f>data1!Z112*K</f>
        <v>1360.0000289797783</v>
      </c>
      <c r="AA112">
        <f>data1!AA112*K</f>
        <v>0</v>
      </c>
      <c r="AB112">
        <f>data1!AB112*K</f>
        <v>799.99998028278355</v>
      </c>
      <c r="AC112">
        <f>data1!AC112*K</f>
        <v>120.00000485479832</v>
      </c>
      <c r="AD112">
        <f>data1!AD112*K</f>
        <v>540.00000231564047</v>
      </c>
      <c r="AE112">
        <f>data1!AE112*K</f>
        <v>1519.9999312877655</v>
      </c>
      <c r="AF112">
        <f>data1!AF112*K</f>
        <v>1420.0000509381296</v>
      </c>
      <c r="AG112">
        <f>data1!AG112*K</f>
        <v>1699.999997162819</v>
      </c>
    </row>
    <row r="113" spans="1:33">
      <c r="A113">
        <f>data0!A113</f>
        <v>855</v>
      </c>
      <c r="B113">
        <f>data1!B113*K</f>
        <v>0</v>
      </c>
      <c r="C113">
        <f>data1!C113*K</f>
        <v>199.99999507069589</v>
      </c>
      <c r="D113">
        <f>data1!D113*K</f>
        <v>19.999999995343387</v>
      </c>
      <c r="E113">
        <f>data1!E113*K</f>
        <v>19.999999995343387</v>
      </c>
      <c r="F113">
        <f>data1!F113*K</f>
        <v>140.0000024087727</v>
      </c>
      <c r="G113">
        <f>data1!G113*K</f>
        <v>19.999999995343387</v>
      </c>
      <c r="H113">
        <f>data1!H113*K</f>
        <v>220.00000239014625</v>
      </c>
      <c r="I113">
        <f>data1!I113*K</f>
        <v>0</v>
      </c>
      <c r="J113">
        <f>data1!J113*K</f>
        <v>19.999999995343387</v>
      </c>
      <c r="K113">
        <f>data1!K113*K</f>
        <v>0</v>
      </c>
      <c r="L113">
        <f>data1!L113*K</f>
        <v>19.999999995343387</v>
      </c>
      <c r="M113">
        <f>data1!M113*K</f>
        <v>99.999997535347944</v>
      </c>
      <c r="N113">
        <f>data1!N113*K</f>
        <v>19.999999995343387</v>
      </c>
      <c r="O113">
        <f>data1!O113*K</f>
        <v>639.99999985098839</v>
      </c>
      <c r="P113">
        <f>data1!P113*K</f>
        <v>19.999999995343387</v>
      </c>
      <c r="Q113">
        <f>data1!Q113*K</f>
        <v>99.999997535347944</v>
      </c>
      <c r="R113">
        <f>data1!R113*K</f>
        <v>19.999999995343387</v>
      </c>
      <c r="S113">
        <f>data1!S113*K</f>
        <v>0</v>
      </c>
      <c r="T113">
        <f>data1!T113*K</f>
        <v>660.00000717043883</v>
      </c>
      <c r="U113">
        <f>data1!U113*K</f>
        <v>199.99999507069589</v>
      </c>
      <c r="V113">
        <f>data1!V113*K</f>
        <v>0</v>
      </c>
      <c r="W113">
        <f>data1!W113*K</f>
        <v>740.00003644824028</v>
      </c>
      <c r="X113">
        <f>data1!X113*K</f>
        <v>240.00000970959664</v>
      </c>
      <c r="Y113">
        <f>data1!Y113*K</f>
        <v>19.999999995343387</v>
      </c>
      <c r="Z113">
        <f>data1!Z113*K</f>
        <v>360.00001456439497</v>
      </c>
      <c r="AA113">
        <f>data1!AA113*K</f>
        <v>0</v>
      </c>
      <c r="AB113">
        <f>data1!AB113*K</f>
        <v>660.00000717043883</v>
      </c>
      <c r="AC113">
        <f>data1!AC113*K</f>
        <v>0</v>
      </c>
      <c r="AD113">
        <f>data1!AD113*K</f>
        <v>19.999999995343387</v>
      </c>
      <c r="AE113">
        <f>data1!AE113*K</f>
        <v>540.00000231564047</v>
      </c>
      <c r="AF113">
        <f>data1!AF113*K</f>
        <v>259.99999749809507</v>
      </c>
      <c r="AG113">
        <f>data1!AG113*K</f>
        <v>660.00000717043883</v>
      </c>
    </row>
    <row r="114" spans="1:33">
      <c r="A114">
        <f>data0!A114</f>
        <v>860</v>
      </c>
      <c r="B114">
        <f>data1!B114*K</f>
        <v>0</v>
      </c>
      <c r="C114">
        <f>data1!C114*K</f>
        <v>120.00000485479832</v>
      </c>
      <c r="D114">
        <f>data1!D114*K</f>
        <v>19.999999995343387</v>
      </c>
      <c r="E114">
        <f>data1!E114*K</f>
        <v>19.999999995343387</v>
      </c>
      <c r="F114">
        <f>data1!F114*K</f>
        <v>39.999999990686774</v>
      </c>
      <c r="G114">
        <f>data1!G114*K</f>
        <v>19.999999995343387</v>
      </c>
      <c r="H114">
        <f>data1!H114*K</f>
        <v>79.999999981373549</v>
      </c>
      <c r="I114">
        <f>data1!I114*K</f>
        <v>0</v>
      </c>
      <c r="J114">
        <f>data1!J114*K</f>
        <v>39.999999990686774</v>
      </c>
      <c r="K114">
        <f>data1!K114*K</f>
        <v>0</v>
      </c>
      <c r="L114">
        <f>data1!L114*K</f>
        <v>19.999999995343387</v>
      </c>
      <c r="M114">
        <f>data1!M114*K</f>
        <v>19.999999995343387</v>
      </c>
      <c r="N114">
        <f>data1!N114*K</f>
        <v>19.999999995343387</v>
      </c>
      <c r="O114">
        <f>data1!O114*K</f>
        <v>159.9999999627471</v>
      </c>
      <c r="P114">
        <f>data1!P114*K</f>
        <v>19.999999995343387</v>
      </c>
      <c r="Q114">
        <f>data1!Q114*K</f>
        <v>19.999999995343387</v>
      </c>
      <c r="R114">
        <f>data1!R114*K</f>
        <v>19.999999995343387</v>
      </c>
      <c r="S114">
        <f>data1!S114*K</f>
        <v>0</v>
      </c>
      <c r="T114">
        <f>data1!T114*K</f>
        <v>480.00001941919328</v>
      </c>
      <c r="U114">
        <f>data1!U114*K</f>
        <v>79.999999981373549</v>
      </c>
      <c r="V114">
        <f>data1!V114*K</f>
        <v>0</v>
      </c>
      <c r="W114">
        <f>data1!W114*K</f>
        <v>0</v>
      </c>
      <c r="X114">
        <f>data1!X114*K</f>
        <v>19.999999995343387</v>
      </c>
      <c r="Y114">
        <f>data1!Y114*K</f>
        <v>19.999999995343387</v>
      </c>
      <c r="Z114">
        <f>data1!Z114*K</f>
        <v>299.9999926060438</v>
      </c>
      <c r="AA114">
        <f>data1!AA114*K</f>
        <v>0</v>
      </c>
      <c r="AB114">
        <f>data1!AB114*K</f>
        <v>560.00000963509081</v>
      </c>
      <c r="AC114">
        <f>data1!AC114*K</f>
        <v>0</v>
      </c>
      <c r="AD114">
        <f>data1!AD114*K</f>
        <v>19.999999995343387</v>
      </c>
      <c r="AE114">
        <f>data1!AE114*K</f>
        <v>99.999997535347944</v>
      </c>
      <c r="AF114">
        <f>data1!AF114*K</f>
        <v>0</v>
      </c>
      <c r="AG114">
        <f>data1!AG114*K</f>
        <v>60.00000242739916</v>
      </c>
    </row>
    <row r="115" spans="1:33">
      <c r="A115">
        <f>data0!A115</f>
        <v>865</v>
      </c>
      <c r="B115">
        <f>data1!B115*K</f>
        <v>0</v>
      </c>
      <c r="C115">
        <f>data1!C115*K</f>
        <v>180.00000728219749</v>
      </c>
      <c r="D115">
        <f>data1!D115*K</f>
        <v>19.999999995343387</v>
      </c>
      <c r="E115">
        <f>data1!E115*K</f>
        <v>19.999999995343387</v>
      </c>
      <c r="F115">
        <f>data1!F115*K</f>
        <v>19.999999995343387</v>
      </c>
      <c r="G115">
        <f>data1!G115*K</f>
        <v>19.999999995343387</v>
      </c>
      <c r="H115">
        <f>data1!H115*K</f>
        <v>0</v>
      </c>
      <c r="I115">
        <f>data1!I115*K</f>
        <v>0</v>
      </c>
      <c r="J115">
        <f>data1!J115*K</f>
        <v>120.00000485479832</v>
      </c>
      <c r="K115">
        <f>data1!K115*K</f>
        <v>0</v>
      </c>
      <c r="L115">
        <f>data1!L115*K</f>
        <v>19.999999995343387</v>
      </c>
      <c r="M115">
        <f>data1!M115*K</f>
        <v>19.999999995343387</v>
      </c>
      <c r="N115">
        <f>data1!N115*K</f>
        <v>19.999999995343387</v>
      </c>
      <c r="O115">
        <f>data1!O115*K</f>
        <v>319.99999992549419</v>
      </c>
      <c r="P115">
        <f>data1!P115*K</f>
        <v>0</v>
      </c>
      <c r="Q115">
        <f>data1!Q115*K</f>
        <v>60.00000242739916</v>
      </c>
      <c r="R115">
        <f>data1!R115*K</f>
        <v>19.999999995343387</v>
      </c>
      <c r="S115">
        <f>data1!S115*K</f>
        <v>0</v>
      </c>
      <c r="T115">
        <f>data1!T115*K</f>
        <v>299.9999926060438</v>
      </c>
      <c r="U115">
        <f>data1!U115*K</f>
        <v>159.9999999627471</v>
      </c>
      <c r="V115">
        <f>data1!V115*K</f>
        <v>0</v>
      </c>
      <c r="W115">
        <f>data1!W115*K</f>
        <v>39.999999990686774</v>
      </c>
      <c r="X115">
        <f>data1!X115*K</f>
        <v>19.999999995343387</v>
      </c>
      <c r="Y115">
        <f>data1!Y115*K</f>
        <v>19.999999995343387</v>
      </c>
      <c r="Z115">
        <f>data1!Z115*K</f>
        <v>379.99998282194139</v>
      </c>
      <c r="AA115">
        <f>data1!AA115*K</f>
        <v>0</v>
      </c>
      <c r="AB115">
        <f>data1!AB115*K</f>
        <v>460.00001209974289</v>
      </c>
      <c r="AC115">
        <f>data1!AC115*K</f>
        <v>0</v>
      </c>
      <c r="AD115">
        <f>data1!AD115*K</f>
        <v>19.999999995343387</v>
      </c>
      <c r="AE115">
        <f>data1!AE115*K</f>
        <v>259.99999749809507</v>
      </c>
      <c r="AF115">
        <f>data1!AF115*K</f>
        <v>120.00000485479832</v>
      </c>
      <c r="AG115">
        <f>data1!AG115*K</f>
        <v>159.9999999627471</v>
      </c>
    </row>
    <row r="116" spans="1:33">
      <c r="A116">
        <f>data0!A116</f>
        <v>870</v>
      </c>
      <c r="B116">
        <f>data1!B116*K</f>
        <v>0</v>
      </c>
      <c r="C116">
        <f>data1!C116*K</f>
        <v>259.99999749809507</v>
      </c>
      <c r="D116">
        <f>data1!D116*K</f>
        <v>19.999999995343387</v>
      </c>
      <c r="E116">
        <f>data1!E116*K</f>
        <v>19.999999995343387</v>
      </c>
      <c r="F116">
        <f>data1!F116*K</f>
        <v>19.999999995343387</v>
      </c>
      <c r="G116">
        <f>data1!G116*K</f>
        <v>19.999999995343387</v>
      </c>
      <c r="H116">
        <f>data1!H116*K</f>
        <v>0</v>
      </c>
      <c r="I116">
        <f>data1!I116*K</f>
        <v>0</v>
      </c>
      <c r="J116">
        <f>data1!J116*K</f>
        <v>180.00000728219749</v>
      </c>
      <c r="K116">
        <f>data1!K116*K</f>
        <v>0</v>
      </c>
      <c r="L116">
        <f>data1!L116*K</f>
        <v>19.999999995343387</v>
      </c>
      <c r="M116">
        <f>data1!M116*K</f>
        <v>19.999999995343387</v>
      </c>
      <c r="N116">
        <f>data1!N116*K</f>
        <v>19.999999995343387</v>
      </c>
      <c r="O116">
        <f>data1!O116*K</f>
        <v>440.0000047802925</v>
      </c>
      <c r="P116">
        <f>data1!P116*K</f>
        <v>0</v>
      </c>
      <c r="Q116">
        <f>data1!Q116*K</f>
        <v>259.99999749809507</v>
      </c>
      <c r="R116">
        <f>data1!R116*K</f>
        <v>159.9999999627471</v>
      </c>
      <c r="S116">
        <f>data1!S116*K</f>
        <v>0</v>
      </c>
      <c r="T116">
        <f>data1!T116*K</f>
        <v>0</v>
      </c>
      <c r="U116">
        <f>data1!U116*K</f>
        <v>280.0000048175454</v>
      </c>
      <c r="V116">
        <f>data1!V116*K</f>
        <v>0</v>
      </c>
      <c r="W116">
        <f>data1!W116*K</f>
        <v>240.00000970959664</v>
      </c>
      <c r="X116">
        <f>data1!X116*K</f>
        <v>19.999999995343387</v>
      </c>
      <c r="Y116">
        <f>data1!Y116*K</f>
        <v>19.999999995343387</v>
      </c>
      <c r="Z116">
        <f>data1!Z116*K</f>
        <v>480.00001941919328</v>
      </c>
      <c r="AA116">
        <f>data1!AA116*K</f>
        <v>0</v>
      </c>
      <c r="AB116">
        <f>data1!AB116*K</f>
        <v>120.00000485479832</v>
      </c>
      <c r="AC116">
        <f>data1!AC116*K</f>
        <v>0</v>
      </c>
      <c r="AD116">
        <f>data1!AD116*K</f>
        <v>99.999997535347944</v>
      </c>
      <c r="AE116">
        <f>data1!AE116*K</f>
        <v>419.99999746084217</v>
      </c>
      <c r="AF116">
        <f>data1!AF116*K</f>
        <v>259.99999749809507</v>
      </c>
      <c r="AG116">
        <f>data1!AG116*K</f>
        <v>379.99998282194139</v>
      </c>
    </row>
    <row r="117" spans="1:33">
      <c r="A117">
        <f>data0!A117</f>
        <v>875</v>
      </c>
      <c r="B117">
        <f>data1!B117*K</f>
        <v>0</v>
      </c>
      <c r="C117">
        <f>data1!C117*K</f>
        <v>199.99999507069589</v>
      </c>
      <c r="D117">
        <f>data1!D117*K</f>
        <v>19.999999995343387</v>
      </c>
      <c r="E117">
        <f>data1!E117*K</f>
        <v>19.999999995343387</v>
      </c>
      <c r="F117">
        <f>data1!F117*K</f>
        <v>19.999999995343387</v>
      </c>
      <c r="G117">
        <f>data1!G117*K</f>
        <v>19.999999995343387</v>
      </c>
      <c r="H117">
        <f>data1!H117*K</f>
        <v>0</v>
      </c>
      <c r="I117">
        <f>data1!I117*K</f>
        <v>0</v>
      </c>
      <c r="J117">
        <f>data1!J117*K</f>
        <v>0</v>
      </c>
      <c r="K117">
        <f>data1!K117*K</f>
        <v>0</v>
      </c>
      <c r="L117">
        <f>data1!L117*K</f>
        <v>19.999999995343387</v>
      </c>
      <c r="M117">
        <f>data1!M117*K</f>
        <v>19.999999995343387</v>
      </c>
      <c r="N117">
        <f>data1!N117*K</f>
        <v>19.999999995343387</v>
      </c>
      <c r="O117">
        <f>data1!O117*K</f>
        <v>580.00001695454125</v>
      </c>
      <c r="P117">
        <f>data1!P117*K</f>
        <v>0</v>
      </c>
      <c r="Q117">
        <f>data1!Q117*K</f>
        <v>419.99999746084217</v>
      </c>
      <c r="R117">
        <f>data1!R117*K</f>
        <v>280.0000048175454</v>
      </c>
      <c r="S117">
        <f>data1!S117*K</f>
        <v>0</v>
      </c>
      <c r="T117">
        <f>data1!T117*K</f>
        <v>0</v>
      </c>
      <c r="U117">
        <f>data1!U117*K</f>
        <v>319.99999992549419</v>
      </c>
      <c r="V117">
        <f>data1!V117*K</f>
        <v>0</v>
      </c>
      <c r="W117">
        <f>data1!W117*K</f>
        <v>499.99998767673969</v>
      </c>
      <c r="X117">
        <f>data1!X117*K</f>
        <v>19.999999995343387</v>
      </c>
      <c r="Y117">
        <f>data1!Y117*K</f>
        <v>19.999999995343387</v>
      </c>
      <c r="Z117">
        <f>data1!Z117*K</f>
        <v>460.00001209974289</v>
      </c>
      <c r="AA117">
        <f>data1!AA117*K</f>
        <v>0</v>
      </c>
      <c r="AB117">
        <f>data1!AB117*K</f>
        <v>0</v>
      </c>
      <c r="AC117">
        <f>data1!AC117*K</f>
        <v>0</v>
      </c>
      <c r="AD117">
        <f>data1!AD117*K</f>
        <v>199.99999507069589</v>
      </c>
      <c r="AE117">
        <f>data1!AE117*K</f>
        <v>599.99998521208761</v>
      </c>
      <c r="AF117">
        <f>data1!AF117*K</f>
        <v>419.99999746084217</v>
      </c>
      <c r="AG117">
        <f>data1!AG117*K</f>
        <v>660.00000717043883</v>
      </c>
    </row>
    <row r="118" spans="1:33">
      <c r="A118">
        <f>data0!A118</f>
        <v>880</v>
      </c>
      <c r="B118">
        <f>data1!B118*K</f>
        <v>0</v>
      </c>
      <c r="C118">
        <f>data1!C118*K</f>
        <v>19.999999995343387</v>
      </c>
      <c r="D118">
        <f>data1!D118*K</f>
        <v>19.999999995343387</v>
      </c>
      <c r="E118">
        <f>data1!E118*K</f>
        <v>19.999999995343387</v>
      </c>
      <c r="F118">
        <f>data1!F118*K</f>
        <v>19.999999995343387</v>
      </c>
      <c r="G118">
        <f>data1!G118*K</f>
        <v>19.999999995343387</v>
      </c>
      <c r="H118">
        <f>data1!H118*K</f>
        <v>0</v>
      </c>
      <c r="I118">
        <f>data1!I118*K</f>
        <v>0</v>
      </c>
      <c r="J118">
        <f>data1!J118*K</f>
        <v>0</v>
      </c>
      <c r="K118">
        <f>data1!K118*K</f>
        <v>159.9999999627471</v>
      </c>
      <c r="L118">
        <f>data1!L118*K</f>
        <v>19.999999995343387</v>
      </c>
      <c r="M118">
        <f>data1!M118*K</f>
        <v>19.999999995343387</v>
      </c>
      <c r="N118">
        <f>data1!N118*K</f>
        <v>19.999999995343387</v>
      </c>
      <c r="O118">
        <f>data1!O118*K</f>
        <v>560.00000963509081</v>
      </c>
      <c r="P118">
        <f>data1!P118*K</f>
        <v>0</v>
      </c>
      <c r="Q118">
        <f>data1!Q118*K</f>
        <v>79.999999981373549</v>
      </c>
      <c r="R118">
        <f>data1!R118*K</f>
        <v>19.999999995343387</v>
      </c>
      <c r="S118">
        <f>data1!S118*K</f>
        <v>0</v>
      </c>
      <c r="T118">
        <f>data1!T118*K</f>
        <v>0</v>
      </c>
      <c r="U118">
        <f>data1!U118*K</f>
        <v>0</v>
      </c>
      <c r="V118">
        <f>data1!V118*K</f>
        <v>0</v>
      </c>
      <c r="W118">
        <f>data1!W118*K</f>
        <v>660.00000717043883</v>
      </c>
      <c r="X118">
        <f>data1!X118*K</f>
        <v>19.999999995343387</v>
      </c>
      <c r="Y118">
        <f>data1!Y118*K</f>
        <v>180.00000728219749</v>
      </c>
      <c r="Z118">
        <f>data1!Z118*K</f>
        <v>19.999999995343387</v>
      </c>
      <c r="AA118">
        <f>data1!AA118*K</f>
        <v>0</v>
      </c>
      <c r="AB118">
        <f>data1!AB118*K</f>
        <v>0</v>
      </c>
      <c r="AC118">
        <f>data1!AC118*K</f>
        <v>0</v>
      </c>
      <c r="AD118">
        <f>data1!AD118*K</f>
        <v>220.00000239014625</v>
      </c>
      <c r="AE118">
        <f>data1!AE118*K</f>
        <v>519.99999499619014</v>
      </c>
      <c r="AF118">
        <f>data1!AF118*K</f>
        <v>240.00000970959664</v>
      </c>
      <c r="AG118">
        <f>data1!AG118*K</f>
        <v>720.00002912878995</v>
      </c>
    </row>
    <row r="119" spans="1:33">
      <c r="A119">
        <f>data0!A119</f>
        <v>885</v>
      </c>
      <c r="B119">
        <f>data1!B119*K</f>
        <v>0</v>
      </c>
      <c r="C119">
        <f>data1!C119*K</f>
        <v>19.999999995343387</v>
      </c>
      <c r="D119">
        <f>data1!D119*K</f>
        <v>19.999999995343387</v>
      </c>
      <c r="E119">
        <f>data1!E119*K</f>
        <v>19.999999995343387</v>
      </c>
      <c r="F119">
        <f>data1!F119*K</f>
        <v>19.999999995343387</v>
      </c>
      <c r="G119">
        <f>data1!G119*K</f>
        <v>19.999999995343387</v>
      </c>
      <c r="H119">
        <f>data1!H119*K</f>
        <v>19.999999995343387</v>
      </c>
      <c r="I119">
        <f>data1!I119*K</f>
        <v>0</v>
      </c>
      <c r="J119">
        <f>data1!J119*K</f>
        <v>0</v>
      </c>
      <c r="K119">
        <f>data1!K119*K</f>
        <v>99.999997535347944</v>
      </c>
      <c r="L119">
        <f>data1!L119*K</f>
        <v>19.999999995343387</v>
      </c>
      <c r="M119">
        <f>data1!M119*K</f>
        <v>99.999997535347944</v>
      </c>
      <c r="N119">
        <f>data1!N119*K</f>
        <v>19.999999995343387</v>
      </c>
      <c r="O119">
        <f>data1!O119*K</f>
        <v>99.999997535347944</v>
      </c>
      <c r="P119">
        <f>data1!P119*K</f>
        <v>19.999999995343387</v>
      </c>
      <c r="Q119">
        <f>data1!Q119*K</f>
        <v>19.999999995343387</v>
      </c>
      <c r="R119">
        <f>data1!R119*K</f>
        <v>19.999999995343387</v>
      </c>
      <c r="S119">
        <f>data1!S119*K</f>
        <v>0</v>
      </c>
      <c r="T119">
        <f>data1!T119*K</f>
        <v>0</v>
      </c>
      <c r="U119">
        <f>data1!U119*K</f>
        <v>0</v>
      </c>
      <c r="V119">
        <f>data1!V119*K</f>
        <v>0</v>
      </c>
      <c r="W119">
        <f>data1!W119*K</f>
        <v>220.00000239014625</v>
      </c>
      <c r="X119">
        <f>data1!X119*K</f>
        <v>280.0000048175454</v>
      </c>
      <c r="Y119">
        <f>data1!Y119*K</f>
        <v>220.00000239014625</v>
      </c>
      <c r="Z119">
        <f>data1!Z119*K</f>
        <v>19.999999995343387</v>
      </c>
      <c r="AA119">
        <f>data1!AA119*K</f>
        <v>0</v>
      </c>
      <c r="AB119">
        <f>data1!AB119*K</f>
        <v>0</v>
      </c>
      <c r="AC119">
        <f>data1!AC119*K</f>
        <v>60.00000242739916</v>
      </c>
      <c r="AD119">
        <f>data1!AD119*K</f>
        <v>79.999999981373549</v>
      </c>
      <c r="AE119">
        <f>data1!AE119*K</f>
        <v>0</v>
      </c>
      <c r="AF119">
        <f>data1!AF119*K</f>
        <v>0</v>
      </c>
      <c r="AG119">
        <f>data1!AG119*K</f>
        <v>180.00000728219749</v>
      </c>
    </row>
    <row r="120" spans="1:33">
      <c r="A120">
        <f>data0!A120</f>
        <v>890</v>
      </c>
      <c r="B120">
        <f>data1!B120*K</f>
        <v>0</v>
      </c>
      <c r="C120">
        <f>data1!C120*K</f>
        <v>19.999999995343387</v>
      </c>
      <c r="D120">
        <f>data1!D120*K</f>
        <v>19.999999995343387</v>
      </c>
      <c r="E120">
        <f>data1!E120*K</f>
        <v>19.999999995343387</v>
      </c>
      <c r="F120">
        <f>data1!F120*K</f>
        <v>19.999999995343387</v>
      </c>
      <c r="G120">
        <f>data1!G120*K</f>
        <v>19.999999995343387</v>
      </c>
      <c r="H120">
        <f>data1!H120*K</f>
        <v>220.00000239014625</v>
      </c>
      <c r="I120">
        <f>data1!I120*K</f>
        <v>0</v>
      </c>
      <c r="J120">
        <f>data1!J120*K</f>
        <v>19.999999995343387</v>
      </c>
      <c r="K120">
        <f>data1!K120*K</f>
        <v>19.999999995343387</v>
      </c>
      <c r="L120">
        <f>data1!L120*K</f>
        <v>19.999999995343387</v>
      </c>
      <c r="M120">
        <f>data1!M120*K</f>
        <v>99.999997535347944</v>
      </c>
      <c r="N120">
        <f>data1!N120*K</f>
        <v>19.999999995343387</v>
      </c>
      <c r="O120">
        <f>data1!O120*K</f>
        <v>19.999999995343387</v>
      </c>
      <c r="P120">
        <f>data1!P120*K</f>
        <v>19.999999995343387</v>
      </c>
      <c r="Q120">
        <f>data1!Q120*K</f>
        <v>19.999999995343387</v>
      </c>
      <c r="R120">
        <f>data1!R120*K</f>
        <v>19.999999995343387</v>
      </c>
      <c r="S120">
        <f>data1!S120*K</f>
        <v>0</v>
      </c>
      <c r="T120">
        <f>data1!T120*K</f>
        <v>399.99999014139178</v>
      </c>
      <c r="U120">
        <f>data1!U120*K</f>
        <v>0</v>
      </c>
      <c r="V120">
        <f>data1!V120*K</f>
        <v>0</v>
      </c>
      <c r="W120">
        <f>data1!W120*K</f>
        <v>0</v>
      </c>
      <c r="X120">
        <f>data1!X120*K</f>
        <v>199.99999507069589</v>
      </c>
      <c r="Y120">
        <f>data1!Y120*K</f>
        <v>120.00000485479832</v>
      </c>
      <c r="Z120">
        <f>data1!Z120*K</f>
        <v>19.999999995343387</v>
      </c>
      <c r="AA120">
        <f>data1!AA120*K</f>
        <v>0</v>
      </c>
      <c r="AB120">
        <f>data1!AB120*K</f>
        <v>340.00000724494458</v>
      </c>
      <c r="AC120">
        <f>data1!AC120*K</f>
        <v>0</v>
      </c>
      <c r="AD120">
        <f>data1!AD120*K</f>
        <v>120.00000485479832</v>
      </c>
      <c r="AE120">
        <f>data1!AE120*K</f>
        <v>0</v>
      </c>
      <c r="AF120">
        <f>data1!AF120*K</f>
        <v>0</v>
      </c>
      <c r="AG120">
        <f>data1!AG120*K</f>
        <v>19.999999995343387</v>
      </c>
    </row>
    <row r="121" spans="1:33">
      <c r="A121">
        <f>data0!A121</f>
        <v>895</v>
      </c>
      <c r="B121">
        <f>data1!B121*K</f>
        <v>0</v>
      </c>
      <c r="C121">
        <f>data1!C121*K</f>
        <v>19.999999995343387</v>
      </c>
      <c r="D121">
        <f>data1!D121*K</f>
        <v>19.999999995343387</v>
      </c>
      <c r="E121">
        <f>data1!E121*K</f>
        <v>19.999999995343387</v>
      </c>
      <c r="F121">
        <f>data1!F121*K</f>
        <v>120.00000485479832</v>
      </c>
      <c r="G121">
        <f>data1!G121*K</f>
        <v>19.999999995343387</v>
      </c>
      <c r="H121">
        <f>data1!H121*K</f>
        <v>39.999999990686774</v>
      </c>
      <c r="I121">
        <f>data1!I121*K</f>
        <v>0</v>
      </c>
      <c r="J121">
        <f>data1!J121*K</f>
        <v>19.999999995343387</v>
      </c>
      <c r="K121">
        <f>data1!K121*K</f>
        <v>120.00000485479832</v>
      </c>
      <c r="L121">
        <f>data1!L121*K</f>
        <v>19.999999995343387</v>
      </c>
      <c r="M121">
        <f>data1!M121*K</f>
        <v>19.999999995343387</v>
      </c>
      <c r="N121">
        <f>data1!N121*K</f>
        <v>19.999999995343387</v>
      </c>
      <c r="O121">
        <f>data1!O121*K</f>
        <v>19.999999995343387</v>
      </c>
      <c r="P121">
        <f>data1!P121*K</f>
        <v>19.999999995343387</v>
      </c>
      <c r="Q121">
        <f>data1!Q121*K</f>
        <v>19.999999995343387</v>
      </c>
      <c r="R121">
        <f>data1!R121*K</f>
        <v>19.999999995343387</v>
      </c>
      <c r="S121">
        <f>data1!S121*K</f>
        <v>19.999999995343387</v>
      </c>
      <c r="T121">
        <f>data1!T121*K</f>
        <v>419.99999746084217</v>
      </c>
      <c r="U121">
        <f>data1!U121*K</f>
        <v>0</v>
      </c>
      <c r="V121">
        <f>data1!V121*K</f>
        <v>0</v>
      </c>
      <c r="W121">
        <f>data1!W121*K</f>
        <v>0</v>
      </c>
      <c r="X121">
        <f>data1!X121*K</f>
        <v>79.999999981373549</v>
      </c>
      <c r="Y121">
        <f>data1!Y121*K</f>
        <v>220.00000239014625</v>
      </c>
      <c r="Z121">
        <f>data1!Z121*K</f>
        <v>19.999999995343387</v>
      </c>
      <c r="AA121">
        <f>data1!AA121*K</f>
        <v>0</v>
      </c>
      <c r="AB121">
        <f>data1!AB121*K</f>
        <v>660.00000717043883</v>
      </c>
      <c r="AC121">
        <f>data1!AC121*K</f>
        <v>0</v>
      </c>
      <c r="AD121">
        <f>data1!AD121*K</f>
        <v>240.00000970959664</v>
      </c>
      <c r="AE121">
        <f>data1!AE121*K</f>
        <v>0</v>
      </c>
      <c r="AF121">
        <f>data1!AF121*K</f>
        <v>0</v>
      </c>
      <c r="AG121">
        <f>data1!AG121*K</f>
        <v>19.999999995343387</v>
      </c>
    </row>
    <row r="122" spans="1:33">
      <c r="A122">
        <f>data0!A122</f>
        <v>900</v>
      </c>
      <c r="B122">
        <f>data1!B122*K</f>
        <v>0</v>
      </c>
      <c r="C122">
        <f>data1!C122*K</f>
        <v>199.99999507069589</v>
      </c>
      <c r="D122">
        <f>data1!D122*K</f>
        <v>19.999999995343387</v>
      </c>
      <c r="E122">
        <f>data1!E122*K</f>
        <v>19.999999995343387</v>
      </c>
      <c r="F122">
        <f>data1!F122*K</f>
        <v>19.999999995343387</v>
      </c>
      <c r="G122">
        <f>data1!G122*K</f>
        <v>19.999999995343387</v>
      </c>
      <c r="H122">
        <f>data1!H122*K</f>
        <v>99.999997535347944</v>
      </c>
      <c r="I122">
        <f>data1!I122*K</f>
        <v>0</v>
      </c>
      <c r="J122">
        <f>data1!J122*K</f>
        <v>79.999999981373549</v>
      </c>
      <c r="K122">
        <f>data1!K122*K</f>
        <v>180.00000728219749</v>
      </c>
      <c r="L122">
        <f>data1!L122*K</f>
        <v>19.999999995343387</v>
      </c>
      <c r="M122">
        <f>data1!M122*K</f>
        <v>60.00000242739916</v>
      </c>
      <c r="N122">
        <f>data1!N122*K</f>
        <v>19.999999995343387</v>
      </c>
      <c r="O122">
        <f>data1!O122*K</f>
        <v>19.999999995343387</v>
      </c>
      <c r="P122">
        <f>data1!P122*K</f>
        <v>19.999999995343387</v>
      </c>
      <c r="Q122">
        <f>data1!Q122*K</f>
        <v>79.999999981373549</v>
      </c>
      <c r="R122">
        <f>data1!R122*K</f>
        <v>99.999997535347944</v>
      </c>
      <c r="S122">
        <f>data1!S122*K</f>
        <v>0</v>
      </c>
      <c r="T122">
        <f>data1!T122*K</f>
        <v>240.00000970959664</v>
      </c>
      <c r="U122">
        <f>data1!U122*K</f>
        <v>240.00000970959664</v>
      </c>
      <c r="V122">
        <f>data1!V122*K</f>
        <v>0</v>
      </c>
      <c r="W122">
        <f>data1!W122*K</f>
        <v>0</v>
      </c>
      <c r="X122">
        <f>data1!X122*K</f>
        <v>220.00000239014625</v>
      </c>
      <c r="Y122">
        <f>data1!Y122*K</f>
        <v>280.0000048175454</v>
      </c>
      <c r="Z122">
        <f>data1!Z122*K</f>
        <v>419.99999746084217</v>
      </c>
      <c r="AA122">
        <f>data1!AA122*K</f>
        <v>0</v>
      </c>
      <c r="AB122">
        <f>data1!AB122*K</f>
        <v>480.00001941919328</v>
      </c>
      <c r="AC122">
        <f>data1!AC122*K</f>
        <v>60.00000242739916</v>
      </c>
      <c r="AD122">
        <f>data1!AD122*K</f>
        <v>220.00000239014625</v>
      </c>
      <c r="AE122">
        <f>data1!AE122*K</f>
        <v>60.00000242739916</v>
      </c>
      <c r="AF122">
        <f>data1!AF122*K</f>
        <v>19.999999995343387</v>
      </c>
      <c r="AG122">
        <f>data1!AG122*K</f>
        <v>99.999997535347944</v>
      </c>
    </row>
    <row r="123" spans="1:33">
      <c r="A123">
        <f>data0!A123</f>
        <v>905</v>
      </c>
      <c r="B123">
        <f>data1!B123*K</f>
        <v>39.999999990686774</v>
      </c>
      <c r="C123">
        <f>data1!C123*K</f>
        <v>39.999999990686774</v>
      </c>
      <c r="D123">
        <f>data1!D123*K</f>
        <v>19.999999995343387</v>
      </c>
      <c r="E123">
        <f>data1!E123*K</f>
        <v>19.999999995343387</v>
      </c>
      <c r="F123">
        <f>data1!F123*K</f>
        <v>19.999999995343387</v>
      </c>
      <c r="G123">
        <f>data1!G123*K</f>
        <v>19.999999995343387</v>
      </c>
      <c r="H123">
        <f>data1!H123*K</f>
        <v>340.00000724494458</v>
      </c>
      <c r="I123">
        <f>data1!I123*K</f>
        <v>0</v>
      </c>
      <c r="J123">
        <f>data1!J123*K</f>
        <v>0</v>
      </c>
      <c r="K123">
        <f>data1!K123*K</f>
        <v>19.999999995343387</v>
      </c>
      <c r="L123">
        <f>data1!L123*K</f>
        <v>180.00000728219749</v>
      </c>
      <c r="M123">
        <f>data1!M123*K</f>
        <v>299.9999926060438</v>
      </c>
      <c r="N123">
        <f>data1!N123*K</f>
        <v>19.999999995343387</v>
      </c>
      <c r="O123">
        <f>data1!O123*K</f>
        <v>240.00000970959664</v>
      </c>
      <c r="P123">
        <f>data1!P123*K</f>
        <v>140.0000024087727</v>
      </c>
      <c r="Q123">
        <f>data1!Q123*K</f>
        <v>39.999999990686774</v>
      </c>
      <c r="R123">
        <f>data1!R123*K</f>
        <v>39.999999990686774</v>
      </c>
      <c r="S123">
        <f>data1!S123*K</f>
        <v>0</v>
      </c>
      <c r="T123">
        <f>data1!T123*K</f>
        <v>360.00001456439497</v>
      </c>
      <c r="U123">
        <f>data1!U123*K</f>
        <v>140.0000024087727</v>
      </c>
      <c r="V123">
        <f>data1!V123*K</f>
        <v>0</v>
      </c>
      <c r="W123">
        <f>data1!W123*K</f>
        <v>39.999999990686774</v>
      </c>
      <c r="X123">
        <f>data1!X123*K</f>
        <v>419.99999746084217</v>
      </c>
      <c r="Y123">
        <f>data1!Y123*K</f>
        <v>120.00000485479832</v>
      </c>
      <c r="Z123">
        <f>data1!Z123*K</f>
        <v>280.0000048175454</v>
      </c>
      <c r="AA123">
        <f>data1!AA123*K</f>
        <v>0</v>
      </c>
      <c r="AB123">
        <f>data1!AB123*K</f>
        <v>519.99999499619014</v>
      </c>
      <c r="AC123">
        <f>data1!AC123*K</f>
        <v>140.0000024087727</v>
      </c>
      <c r="AD123">
        <f>data1!AD123*K</f>
        <v>19.999999995343387</v>
      </c>
      <c r="AE123">
        <f>data1!AE123*K</f>
        <v>220.00000239014625</v>
      </c>
      <c r="AF123">
        <f>data1!AF123*K</f>
        <v>120.00000485479832</v>
      </c>
      <c r="AG123">
        <f>data1!AG123*K</f>
        <v>280.0000048175454</v>
      </c>
    </row>
    <row r="124" spans="1:33">
      <c r="A124">
        <f>data0!A124</f>
        <v>910</v>
      </c>
      <c r="B124">
        <f>data1!B124*K</f>
        <v>19.999999995343387</v>
      </c>
      <c r="C124">
        <f>data1!C124*K</f>
        <v>19.999999995343387</v>
      </c>
      <c r="D124">
        <f>data1!D124*K</f>
        <v>60.00000242739916</v>
      </c>
      <c r="E124">
        <f>data1!E124*K</f>
        <v>19.999999995343387</v>
      </c>
      <c r="F124">
        <f>data1!F124*K</f>
        <v>159.9999999627471</v>
      </c>
      <c r="G124">
        <f>data1!G124*K</f>
        <v>19.999999995343387</v>
      </c>
      <c r="H124">
        <f>data1!H124*K</f>
        <v>419.99999746084217</v>
      </c>
      <c r="I124">
        <f>data1!I124*K</f>
        <v>39.999999990686774</v>
      </c>
      <c r="J124">
        <f>data1!J124*K</f>
        <v>79.999999981373549</v>
      </c>
      <c r="K124">
        <f>data1!K124*K</f>
        <v>0</v>
      </c>
      <c r="L124">
        <f>data1!L124*K</f>
        <v>280.0000048175454</v>
      </c>
      <c r="M124">
        <f>data1!M124*K</f>
        <v>259.99999749809507</v>
      </c>
      <c r="N124">
        <f>data1!N124*K</f>
        <v>19.999999995343387</v>
      </c>
      <c r="O124">
        <f>data1!O124*K</f>
        <v>159.9999999627471</v>
      </c>
      <c r="P124">
        <f>data1!P124*K</f>
        <v>199.99999507069589</v>
      </c>
      <c r="Q124">
        <f>data1!Q124*K</f>
        <v>60.00000242739916</v>
      </c>
      <c r="R124">
        <f>data1!R124*K</f>
        <v>19.999999995343387</v>
      </c>
      <c r="S124">
        <f>data1!S124*K</f>
        <v>0</v>
      </c>
      <c r="T124">
        <f>data1!T124*K</f>
        <v>580.00001695454125</v>
      </c>
      <c r="U124">
        <f>data1!U124*K</f>
        <v>79.999999981373549</v>
      </c>
      <c r="V124">
        <f>data1!V124*K</f>
        <v>0</v>
      </c>
      <c r="W124">
        <f>data1!W124*K</f>
        <v>19.999999995343387</v>
      </c>
      <c r="X124">
        <f>data1!X124*K</f>
        <v>299.9999926060438</v>
      </c>
      <c r="Y124">
        <f>data1!Y124*K</f>
        <v>19.999999995343387</v>
      </c>
      <c r="Z124">
        <f>data1!Z124*K</f>
        <v>220.00000239014625</v>
      </c>
      <c r="AA124">
        <f>data1!AA124*K</f>
        <v>0</v>
      </c>
      <c r="AB124">
        <f>data1!AB124*K</f>
        <v>740.00003644824028</v>
      </c>
      <c r="AC124">
        <f>data1!AC124*K</f>
        <v>0</v>
      </c>
      <c r="AD124">
        <f>data1!AD124*K</f>
        <v>19.999999995343387</v>
      </c>
      <c r="AE124">
        <f>data1!AE124*K</f>
        <v>140.0000024087727</v>
      </c>
      <c r="AF124">
        <f>data1!AF124*K</f>
        <v>19.999999995343387</v>
      </c>
      <c r="AG124">
        <f>data1!AG124*K</f>
        <v>220.00000239014625</v>
      </c>
    </row>
    <row r="125" spans="1:33">
      <c r="A125">
        <f>data0!A125</f>
        <v>915</v>
      </c>
      <c r="B125">
        <f>data1!B125*K</f>
        <v>0</v>
      </c>
      <c r="C125">
        <f>data1!C125*K</f>
        <v>79.999999981373549</v>
      </c>
      <c r="D125">
        <f>data1!D125*K</f>
        <v>120.00000485479832</v>
      </c>
      <c r="E125">
        <f>data1!E125*K</f>
        <v>19.999999995343387</v>
      </c>
      <c r="F125">
        <f>data1!F125*K</f>
        <v>240.00000970959664</v>
      </c>
      <c r="G125">
        <f>data1!G125*K</f>
        <v>19.999999995343387</v>
      </c>
      <c r="H125">
        <f>data1!H125*K</f>
        <v>240.00000970959664</v>
      </c>
      <c r="I125">
        <f>data1!I125*K</f>
        <v>240.00000970959664</v>
      </c>
      <c r="J125">
        <f>data1!J125*K</f>
        <v>360.00001456439497</v>
      </c>
      <c r="K125">
        <f>data1!K125*K</f>
        <v>0</v>
      </c>
      <c r="L125">
        <f>data1!L125*K</f>
        <v>60.00000242739916</v>
      </c>
      <c r="M125">
        <f>data1!M125*K</f>
        <v>99.999997535347944</v>
      </c>
      <c r="N125">
        <f>data1!N125*K</f>
        <v>19.999999995343387</v>
      </c>
      <c r="O125">
        <f>data1!O125*K</f>
        <v>199.99999507069589</v>
      </c>
      <c r="P125">
        <f>data1!P125*K</f>
        <v>60.00000242739916</v>
      </c>
      <c r="Q125">
        <f>data1!Q125*K</f>
        <v>240.00000970959664</v>
      </c>
      <c r="R125">
        <f>data1!R125*K</f>
        <v>120.00000485479832</v>
      </c>
      <c r="S125">
        <f>data1!S125*K</f>
        <v>0</v>
      </c>
      <c r="T125">
        <f>data1!T125*K</f>
        <v>580.00001695454125</v>
      </c>
      <c r="U125">
        <f>data1!U125*K</f>
        <v>180.00000728219749</v>
      </c>
      <c r="V125">
        <f>data1!V125*K</f>
        <v>0</v>
      </c>
      <c r="W125">
        <f>data1!W125*K</f>
        <v>120.00000485479832</v>
      </c>
      <c r="X125">
        <f>data1!X125*K</f>
        <v>120.00000485479832</v>
      </c>
      <c r="Y125">
        <f>data1!Y125*K</f>
        <v>19.999999995343387</v>
      </c>
      <c r="Z125">
        <f>data1!Z125*K</f>
        <v>340.00000724494458</v>
      </c>
      <c r="AA125">
        <f>data1!AA125*K</f>
        <v>0</v>
      </c>
      <c r="AB125">
        <f>data1!AB125*K</f>
        <v>819.99998760223389</v>
      </c>
      <c r="AC125">
        <f>data1!AC125*K</f>
        <v>0</v>
      </c>
      <c r="AD125">
        <f>data1!AD125*K</f>
        <v>120.00000485479832</v>
      </c>
      <c r="AE125">
        <f>data1!AE125*K</f>
        <v>220.00000239014625</v>
      </c>
      <c r="AF125">
        <f>data1!AF125*K</f>
        <v>120.00000485479832</v>
      </c>
      <c r="AG125">
        <f>data1!AG125*K</f>
        <v>319.99999992549419</v>
      </c>
    </row>
    <row r="126" spans="1:33">
      <c r="A126">
        <f>data0!A126</f>
        <v>920</v>
      </c>
      <c r="B126">
        <f>data1!B126*K</f>
        <v>0</v>
      </c>
      <c r="C126">
        <f>data1!C126*K</f>
        <v>259.99999749809507</v>
      </c>
      <c r="D126">
        <f>data1!D126*K</f>
        <v>19.999999995343387</v>
      </c>
      <c r="E126">
        <f>data1!E126*K</f>
        <v>19.999999995343387</v>
      </c>
      <c r="F126">
        <f>data1!F126*K</f>
        <v>99.999997535347944</v>
      </c>
      <c r="G126">
        <f>data1!G126*K</f>
        <v>19.999999995343387</v>
      </c>
      <c r="H126">
        <f>data1!H126*K</f>
        <v>180.00000728219749</v>
      </c>
      <c r="I126">
        <f>data1!I126*K</f>
        <v>180.00000728219749</v>
      </c>
      <c r="J126">
        <f>data1!J126*K</f>
        <v>540.00000231564047</v>
      </c>
      <c r="K126">
        <f>data1!K126*K</f>
        <v>60.00000242739916</v>
      </c>
      <c r="L126">
        <f>data1!L126*K</f>
        <v>19.999999995343387</v>
      </c>
      <c r="M126">
        <f>data1!M126*K</f>
        <v>120.00000485479832</v>
      </c>
      <c r="N126">
        <f>data1!N126*K</f>
        <v>19.999999995343387</v>
      </c>
      <c r="O126">
        <f>data1!O126*K</f>
        <v>399.99999014139178</v>
      </c>
      <c r="P126">
        <f>data1!P126*K</f>
        <v>79.999999981373549</v>
      </c>
      <c r="Q126">
        <f>data1!Q126*K</f>
        <v>540.00000231564047</v>
      </c>
      <c r="R126">
        <f>data1!R126*K</f>
        <v>340.00000724494458</v>
      </c>
      <c r="S126">
        <f>data1!S126*K</f>
        <v>0</v>
      </c>
      <c r="T126">
        <f>data1!T126*K</f>
        <v>440.0000047802925</v>
      </c>
      <c r="U126">
        <f>data1!U126*K</f>
        <v>379.99998282194139</v>
      </c>
      <c r="V126">
        <f>data1!V126*K</f>
        <v>0</v>
      </c>
      <c r="W126">
        <f>data1!W126*K</f>
        <v>299.9999926060438</v>
      </c>
      <c r="X126">
        <f>data1!X126*K</f>
        <v>159.9999999627471</v>
      </c>
      <c r="Y126">
        <f>data1!Y126*K</f>
        <v>79.999999981373549</v>
      </c>
      <c r="Z126">
        <f>data1!Z126*K</f>
        <v>540.00000231564047</v>
      </c>
      <c r="AA126">
        <f>data1!AA126*K</f>
        <v>0</v>
      </c>
      <c r="AB126">
        <f>data1!AB126*K</f>
        <v>639.99999985098839</v>
      </c>
      <c r="AC126">
        <f>data1!AC126*K</f>
        <v>0</v>
      </c>
      <c r="AD126">
        <f>data1!AD126*K</f>
        <v>240.00000970959664</v>
      </c>
      <c r="AE126">
        <f>data1!AE126*K</f>
        <v>440.0000047802925</v>
      </c>
      <c r="AF126">
        <f>data1!AF126*K</f>
        <v>340.00000724494458</v>
      </c>
      <c r="AG126">
        <f>data1!AG126*K</f>
        <v>499.99998767673969</v>
      </c>
    </row>
    <row r="127" spans="1:33">
      <c r="A127">
        <f>data0!A127</f>
        <v>925</v>
      </c>
      <c r="B127">
        <f>data1!B127*K</f>
        <v>0</v>
      </c>
      <c r="C127">
        <f>data1!C127*K</f>
        <v>240.00000970959664</v>
      </c>
      <c r="D127">
        <f>data1!D127*K</f>
        <v>19.999999995343387</v>
      </c>
      <c r="E127">
        <f>data1!E127*K</f>
        <v>19.999999995343387</v>
      </c>
      <c r="F127">
        <f>data1!F127*K</f>
        <v>180.00000728219749</v>
      </c>
      <c r="G127">
        <f>data1!G127*K</f>
        <v>19.999999995343387</v>
      </c>
      <c r="H127">
        <f>data1!H127*K</f>
        <v>280.0000048175454</v>
      </c>
      <c r="I127">
        <f>data1!I127*K</f>
        <v>19.999999995343387</v>
      </c>
      <c r="J127">
        <f>data1!J127*K</f>
        <v>460.00001209974289</v>
      </c>
      <c r="K127">
        <f>data1!K127*K</f>
        <v>180.00000728219749</v>
      </c>
      <c r="L127">
        <f>data1!L127*K</f>
        <v>19.999999995343387</v>
      </c>
      <c r="M127">
        <f>data1!M127*K</f>
        <v>259.99999749809507</v>
      </c>
      <c r="N127">
        <f>data1!N127*K</f>
        <v>19.999999995343387</v>
      </c>
      <c r="O127">
        <f>data1!O127*K</f>
        <v>639.99999985098839</v>
      </c>
      <c r="P127">
        <f>data1!P127*K</f>
        <v>199.99999507069589</v>
      </c>
      <c r="Q127">
        <f>data1!Q127*K</f>
        <v>680.00001448988917</v>
      </c>
      <c r="R127">
        <f>data1!R127*K</f>
        <v>399.99999014139178</v>
      </c>
      <c r="S127">
        <f>data1!S127*K</f>
        <v>0</v>
      </c>
      <c r="T127">
        <f>data1!T127*K</f>
        <v>540.00000231564047</v>
      </c>
      <c r="U127">
        <f>data1!U127*K</f>
        <v>379.99998282194139</v>
      </c>
      <c r="V127">
        <f>data1!V127*K</f>
        <v>0</v>
      </c>
      <c r="W127">
        <f>data1!W127*K</f>
        <v>519.99999499619014</v>
      </c>
      <c r="X127">
        <f>data1!X127*K</f>
        <v>319.99999992549419</v>
      </c>
      <c r="Y127">
        <f>data1!Y127*K</f>
        <v>220.00000239014625</v>
      </c>
      <c r="Z127">
        <f>data1!Z127*K</f>
        <v>560.00000963509081</v>
      </c>
      <c r="AA127">
        <f>data1!AA127*K</f>
        <v>0</v>
      </c>
      <c r="AB127">
        <f>data1!AB127*K</f>
        <v>580.00001695454125</v>
      </c>
      <c r="AC127">
        <f>data1!AC127*K</f>
        <v>140.0000024087727</v>
      </c>
      <c r="AD127">
        <f>data1!AD127*K</f>
        <v>280.0000048175454</v>
      </c>
      <c r="AE127">
        <f>data1!AE127*K</f>
        <v>639.99999985098839</v>
      </c>
      <c r="AF127">
        <f>data1!AF127*K</f>
        <v>499.99998767673969</v>
      </c>
      <c r="AG127">
        <f>data1!AG127*K</f>
        <v>700.0000218093395</v>
      </c>
    </row>
    <row r="128" spans="1:33">
      <c r="A128">
        <f>data0!A128</f>
        <v>930</v>
      </c>
      <c r="B128">
        <f>data1!B128*K</f>
        <v>120.00000485479832</v>
      </c>
      <c r="C128">
        <f>data1!C128*K</f>
        <v>180.00000728219749</v>
      </c>
      <c r="D128">
        <f>data1!D128*K</f>
        <v>140.0000024087727</v>
      </c>
      <c r="E128">
        <f>data1!E128*K</f>
        <v>19.999999995343387</v>
      </c>
      <c r="F128">
        <f>data1!F128*K</f>
        <v>360.00001456439497</v>
      </c>
      <c r="G128">
        <f>data1!G128*K</f>
        <v>19.999999995343387</v>
      </c>
      <c r="H128">
        <f>data1!H128*K</f>
        <v>399.99999014139178</v>
      </c>
      <c r="I128">
        <f>data1!I128*K</f>
        <v>60.00000242739916</v>
      </c>
      <c r="J128">
        <f>data1!J128*K</f>
        <v>460.00001209974289</v>
      </c>
      <c r="K128">
        <f>data1!K128*K</f>
        <v>60.00000242739916</v>
      </c>
      <c r="L128">
        <f>data1!L128*K</f>
        <v>79.999999981373549</v>
      </c>
      <c r="M128">
        <f>data1!M128*K</f>
        <v>340.00000724494458</v>
      </c>
      <c r="N128">
        <f>data1!N128*K</f>
        <v>19.999999995343387</v>
      </c>
      <c r="O128">
        <f>data1!O128*K</f>
        <v>680.00001448988917</v>
      </c>
      <c r="P128">
        <f>data1!P128*K</f>
        <v>299.9999926060438</v>
      </c>
      <c r="Q128">
        <f>data1!Q128*K</f>
        <v>580.00001695454125</v>
      </c>
      <c r="R128">
        <f>data1!R128*K</f>
        <v>299.9999926060438</v>
      </c>
      <c r="S128">
        <f>data1!S128*K</f>
        <v>0</v>
      </c>
      <c r="T128">
        <f>data1!T128*K</f>
        <v>700.0000218093395</v>
      </c>
      <c r="U128">
        <f>data1!U128*K</f>
        <v>259.99999749809507</v>
      </c>
      <c r="V128">
        <f>data1!V128*K</f>
        <v>0</v>
      </c>
      <c r="W128">
        <f>data1!W128*K</f>
        <v>599.99998521208761</v>
      </c>
      <c r="X128">
        <f>data1!X128*K</f>
        <v>399.99999014139178</v>
      </c>
      <c r="Y128">
        <f>data1!Y128*K</f>
        <v>140.0000024087727</v>
      </c>
      <c r="Z128">
        <f>data1!Z128*K</f>
        <v>440.0000047802925</v>
      </c>
      <c r="AA128">
        <f>data1!AA128*K</f>
        <v>0</v>
      </c>
      <c r="AB128">
        <f>data1!AB128*K</f>
        <v>720.00002912878995</v>
      </c>
      <c r="AC128">
        <f>data1!AC128*K</f>
        <v>140.0000024087727</v>
      </c>
      <c r="AD128">
        <f>data1!AD128*K</f>
        <v>19.999999995343387</v>
      </c>
      <c r="AE128">
        <f>data1!AE128*K</f>
        <v>599.99998521208761</v>
      </c>
      <c r="AF128">
        <f>data1!AF128*K</f>
        <v>379.99998282194139</v>
      </c>
      <c r="AG128">
        <f>data1!AG128*K</f>
        <v>700.0000218093395</v>
      </c>
    </row>
    <row r="129" spans="1:33">
      <c r="A129">
        <f>data0!A129</f>
        <v>935</v>
      </c>
      <c r="B129">
        <f>data1!B129*K</f>
        <v>0</v>
      </c>
      <c r="C129">
        <f>data1!C129*K</f>
        <v>299.9999926060438</v>
      </c>
      <c r="D129">
        <f>data1!D129*K</f>
        <v>259.99999749809507</v>
      </c>
      <c r="E129">
        <f>data1!E129*K</f>
        <v>19.999999995343387</v>
      </c>
      <c r="F129">
        <f>data1!F129*K</f>
        <v>480.00001941919328</v>
      </c>
      <c r="G129">
        <f>data1!G129*K</f>
        <v>19.999999995343387</v>
      </c>
      <c r="H129">
        <f>data1!H129*K</f>
        <v>280.0000048175454</v>
      </c>
      <c r="I129">
        <f>data1!I129*K</f>
        <v>240.00000970959664</v>
      </c>
      <c r="J129">
        <f>data1!J129*K</f>
        <v>519.99999499619014</v>
      </c>
      <c r="K129">
        <f>data1!K129*K</f>
        <v>0</v>
      </c>
      <c r="L129">
        <f>data1!L129*K</f>
        <v>159.9999999627471</v>
      </c>
      <c r="M129">
        <f>data1!M129*K</f>
        <v>99.999997535347944</v>
      </c>
      <c r="N129">
        <f>data1!N129*K</f>
        <v>19.999999995343387</v>
      </c>
      <c r="O129">
        <f>data1!O129*K</f>
        <v>599.99998521208761</v>
      </c>
      <c r="P129">
        <f>data1!P129*K</f>
        <v>159.9999999627471</v>
      </c>
      <c r="Q129">
        <f>data1!Q129*K</f>
        <v>540.00000231564047</v>
      </c>
      <c r="R129">
        <f>data1!R129*K</f>
        <v>340.00000724494458</v>
      </c>
      <c r="S129">
        <f>data1!S129*K</f>
        <v>0</v>
      </c>
      <c r="T129">
        <f>data1!T129*K</f>
        <v>740.00003644824028</v>
      </c>
      <c r="U129">
        <f>data1!U129*K</f>
        <v>340.00000724494458</v>
      </c>
      <c r="V129">
        <f>data1!V129*K</f>
        <v>0</v>
      </c>
      <c r="W129">
        <f>data1!W129*K</f>
        <v>499.99998767673969</v>
      </c>
      <c r="X129">
        <f>data1!X129*K</f>
        <v>99.999997535347944</v>
      </c>
      <c r="Y129">
        <f>data1!Y129*K</f>
        <v>19.999999995343387</v>
      </c>
      <c r="Z129">
        <f>data1!Z129*K</f>
        <v>519.99999499619014</v>
      </c>
      <c r="AA129">
        <f>data1!AA129*K</f>
        <v>0</v>
      </c>
      <c r="AB129">
        <f>data1!AB129*K</f>
        <v>860.00000224113467</v>
      </c>
      <c r="AC129">
        <f>data1!AC129*K</f>
        <v>0</v>
      </c>
      <c r="AD129">
        <f>data1!AD129*K</f>
        <v>19.999999995343387</v>
      </c>
      <c r="AE129">
        <f>data1!AE129*K</f>
        <v>519.99999499619014</v>
      </c>
      <c r="AF129">
        <f>data1!AF129*K</f>
        <v>319.99999992549419</v>
      </c>
      <c r="AG129">
        <f>data1!AG129*K</f>
        <v>619.99999253153806</v>
      </c>
    </row>
    <row r="130" spans="1:33">
      <c r="A130">
        <f>data0!A130</f>
        <v>940</v>
      </c>
      <c r="B130">
        <f>data1!B130*K</f>
        <v>0</v>
      </c>
      <c r="C130">
        <f>data1!C130*K</f>
        <v>480.00001941919328</v>
      </c>
      <c r="D130">
        <f>data1!D130*K</f>
        <v>99.999997535347944</v>
      </c>
      <c r="E130">
        <f>data1!E130*K</f>
        <v>19.999999995343387</v>
      </c>
      <c r="F130">
        <f>data1!F130*K</f>
        <v>360.00001456439497</v>
      </c>
      <c r="G130">
        <f>data1!G130*K</f>
        <v>19.999999995343387</v>
      </c>
      <c r="H130">
        <f>data1!H130*K</f>
        <v>0</v>
      </c>
      <c r="I130">
        <f>data1!I130*K</f>
        <v>319.99999992549419</v>
      </c>
      <c r="J130">
        <f>data1!J130*K</f>
        <v>560.00000963509081</v>
      </c>
      <c r="K130">
        <f>data1!K130*K</f>
        <v>0</v>
      </c>
      <c r="L130">
        <f>data1!L130*K</f>
        <v>19.999999995343387</v>
      </c>
      <c r="M130">
        <f>data1!M130*K</f>
        <v>19.999999995343387</v>
      </c>
      <c r="N130">
        <f>data1!N130*K</f>
        <v>19.999999995343387</v>
      </c>
      <c r="O130">
        <f>data1!O130*K</f>
        <v>599.99998521208761</v>
      </c>
      <c r="P130">
        <f>data1!P130*K</f>
        <v>19.999999995343387</v>
      </c>
      <c r="Q130">
        <f>data1!Q130*K</f>
        <v>580.00001695454125</v>
      </c>
      <c r="R130">
        <f>data1!R130*K</f>
        <v>460.00001209974289</v>
      </c>
      <c r="S130">
        <f>data1!S130*K</f>
        <v>0</v>
      </c>
      <c r="T130">
        <f>data1!T130*K</f>
        <v>480.00001941919328</v>
      </c>
      <c r="U130">
        <f>data1!U130*K</f>
        <v>519.99999499619014</v>
      </c>
      <c r="V130">
        <f>data1!V130*K</f>
        <v>0</v>
      </c>
      <c r="W130">
        <f>data1!W130*K</f>
        <v>480.00001941919328</v>
      </c>
      <c r="X130">
        <f>data1!X130*K</f>
        <v>19.999999995343387</v>
      </c>
      <c r="Y130">
        <f>data1!Y130*K</f>
        <v>19.999999995343387</v>
      </c>
      <c r="Z130">
        <f>data1!Z130*K</f>
        <v>660.00000717043883</v>
      </c>
      <c r="AA130">
        <f>data1!AA130*K</f>
        <v>0</v>
      </c>
      <c r="AB130">
        <f>data1!AB130*K</f>
        <v>799.99998028278355</v>
      </c>
      <c r="AC130">
        <f>data1!AC130*K</f>
        <v>0</v>
      </c>
      <c r="AD130">
        <f>data1!AD130*K</f>
        <v>19.999999995343387</v>
      </c>
      <c r="AE130">
        <f>data1!AE130*K</f>
        <v>519.99999499619014</v>
      </c>
      <c r="AF130">
        <f>data1!AF130*K</f>
        <v>399.99999014139178</v>
      </c>
      <c r="AG130">
        <f>data1!AG130*K</f>
        <v>599.99998521208761</v>
      </c>
    </row>
    <row r="131" spans="1:33">
      <c r="A131">
        <f>data0!A131</f>
        <v>945</v>
      </c>
      <c r="B131">
        <f>data1!B131*K</f>
        <v>0</v>
      </c>
      <c r="C131">
        <f>data1!C131*K</f>
        <v>499.99998767673969</v>
      </c>
      <c r="D131">
        <f>data1!D131*K</f>
        <v>19.999999995343387</v>
      </c>
      <c r="E131">
        <f>data1!E131*K</f>
        <v>19.999999995343387</v>
      </c>
      <c r="F131">
        <f>data1!F131*K</f>
        <v>79.999999981373549</v>
      </c>
      <c r="G131">
        <f>data1!G131*K</f>
        <v>19.999999995343387</v>
      </c>
      <c r="H131">
        <f>data1!H131*K</f>
        <v>0</v>
      </c>
      <c r="I131">
        <f>data1!I131*K</f>
        <v>159.9999999627471</v>
      </c>
      <c r="J131">
        <f>data1!J131*K</f>
        <v>440.0000047802925</v>
      </c>
      <c r="K131">
        <f>data1!K131*K</f>
        <v>0</v>
      </c>
      <c r="L131">
        <f>data1!L131*K</f>
        <v>19.999999995343387</v>
      </c>
      <c r="M131">
        <f>data1!M131*K</f>
        <v>19.999999995343387</v>
      </c>
      <c r="N131">
        <f>data1!N131*K</f>
        <v>19.999999995343387</v>
      </c>
      <c r="O131">
        <f>data1!O131*K</f>
        <v>639.99999985098839</v>
      </c>
      <c r="P131">
        <f>data1!P131*K</f>
        <v>0</v>
      </c>
      <c r="Q131">
        <f>data1!Q131*K</f>
        <v>619.99999253153806</v>
      </c>
      <c r="R131">
        <f>data1!R131*K</f>
        <v>540.00000231564047</v>
      </c>
      <c r="S131">
        <f>data1!S131*K</f>
        <v>0</v>
      </c>
      <c r="T131">
        <f>data1!T131*K</f>
        <v>220.00000239014625</v>
      </c>
      <c r="U131">
        <f>data1!U131*K</f>
        <v>580.00001695454125</v>
      </c>
      <c r="V131">
        <f>data1!V131*K</f>
        <v>0</v>
      </c>
      <c r="W131">
        <f>data1!W131*K</f>
        <v>540.00000231564047</v>
      </c>
      <c r="X131">
        <f>data1!X131*K</f>
        <v>19.999999995343387</v>
      </c>
      <c r="Y131">
        <f>data1!Y131*K</f>
        <v>60.00000242739916</v>
      </c>
      <c r="Z131">
        <f>data1!Z131*K</f>
        <v>680.00001448988917</v>
      </c>
      <c r="AA131">
        <f>data1!AA131*K</f>
        <v>0</v>
      </c>
      <c r="AB131">
        <f>data1!AB131*K</f>
        <v>519.99999499619014</v>
      </c>
      <c r="AC131">
        <f>data1!AC131*K</f>
        <v>0</v>
      </c>
      <c r="AD131">
        <f>data1!AD131*K</f>
        <v>19.999999995343387</v>
      </c>
      <c r="AE131">
        <f>data1!AE131*K</f>
        <v>599.99998521208761</v>
      </c>
      <c r="AF131">
        <f>data1!AF131*K</f>
        <v>499.99998767673969</v>
      </c>
      <c r="AG131">
        <f>data1!AG131*K</f>
        <v>680.00001448988917</v>
      </c>
    </row>
    <row r="132" spans="1:33">
      <c r="A132">
        <f>data0!A132</f>
        <v>950</v>
      </c>
      <c r="B132">
        <f>data1!B132*K</f>
        <v>0</v>
      </c>
      <c r="C132">
        <f>data1!C132*K</f>
        <v>299.9999926060438</v>
      </c>
      <c r="D132">
        <f>data1!D132*K</f>
        <v>19.999999995343387</v>
      </c>
      <c r="E132">
        <f>data1!E132*K</f>
        <v>19.999999995343387</v>
      </c>
      <c r="F132">
        <f>data1!F132*K</f>
        <v>19.999999995343387</v>
      </c>
      <c r="G132">
        <f>data1!G132*K</f>
        <v>19.999999995343387</v>
      </c>
      <c r="H132">
        <f>data1!H132*K</f>
        <v>0</v>
      </c>
      <c r="I132">
        <f>data1!I132*K</f>
        <v>0</v>
      </c>
      <c r="J132">
        <f>data1!J132*K</f>
        <v>199.99999507069589</v>
      </c>
      <c r="K132">
        <f>data1!K132*K</f>
        <v>0</v>
      </c>
      <c r="L132">
        <f>data1!L132*K</f>
        <v>19.999999995343387</v>
      </c>
      <c r="M132">
        <f>data1!M132*K</f>
        <v>19.999999995343387</v>
      </c>
      <c r="N132">
        <f>data1!N132*K</f>
        <v>19.999999995343387</v>
      </c>
      <c r="O132">
        <f>data1!O132*K</f>
        <v>639.99999985098839</v>
      </c>
      <c r="P132">
        <f>data1!P132*K</f>
        <v>19.999999995343387</v>
      </c>
      <c r="Q132">
        <f>data1!Q132*K</f>
        <v>519.99999499619014</v>
      </c>
      <c r="R132">
        <f>data1!R132*K</f>
        <v>399.99999014139178</v>
      </c>
      <c r="S132">
        <f>data1!S132*K</f>
        <v>19.999999995343387</v>
      </c>
      <c r="T132">
        <f>data1!T132*K</f>
        <v>79.999999981373549</v>
      </c>
      <c r="U132">
        <f>data1!U132*K</f>
        <v>419.99999746084217</v>
      </c>
      <c r="V132">
        <f>data1!V132*K</f>
        <v>0</v>
      </c>
      <c r="W132">
        <f>data1!W132*K</f>
        <v>599.99998521208761</v>
      </c>
      <c r="X132">
        <f>data1!X132*K</f>
        <v>19.999999995343387</v>
      </c>
      <c r="Y132">
        <f>data1!Y132*K</f>
        <v>99.999997535347944</v>
      </c>
      <c r="Z132">
        <f>data1!Z132*K</f>
        <v>499.99998767673969</v>
      </c>
      <c r="AA132">
        <f>data1!AA132*K</f>
        <v>0</v>
      </c>
      <c r="AB132">
        <f>data1!AB132*K</f>
        <v>319.99999992549419</v>
      </c>
      <c r="AC132">
        <f>data1!AC132*K</f>
        <v>0</v>
      </c>
      <c r="AD132">
        <f>data1!AD132*K</f>
        <v>99.999997535347944</v>
      </c>
      <c r="AE132">
        <f>data1!AE132*K</f>
        <v>599.99998521208761</v>
      </c>
      <c r="AF132">
        <f>data1!AF132*K</f>
        <v>460.00001209974289</v>
      </c>
      <c r="AG132">
        <f>data1!AG132*K</f>
        <v>720.00002912878995</v>
      </c>
    </row>
    <row r="133" spans="1:33">
      <c r="A133">
        <f>data0!A133</f>
        <v>955</v>
      </c>
      <c r="B133">
        <f>data1!B133*K</f>
        <v>0</v>
      </c>
      <c r="C133">
        <f>data1!C133*K</f>
        <v>79.999999981373549</v>
      </c>
      <c r="D133">
        <f>data1!D133*K</f>
        <v>19.999999995343387</v>
      </c>
      <c r="E133">
        <f>data1!E133*K</f>
        <v>19.999999995343387</v>
      </c>
      <c r="F133">
        <f>data1!F133*K</f>
        <v>19.999999995343387</v>
      </c>
      <c r="G133">
        <f>data1!G133*K</f>
        <v>19.999999995343387</v>
      </c>
      <c r="H133">
        <f>data1!H133*K</f>
        <v>0</v>
      </c>
      <c r="I133">
        <f>data1!I133*K</f>
        <v>0</v>
      </c>
      <c r="J133">
        <f>data1!J133*K</f>
        <v>19.999999995343387</v>
      </c>
      <c r="K133">
        <f>data1!K133*K</f>
        <v>99.999997535347944</v>
      </c>
      <c r="L133">
        <f>data1!L133*K</f>
        <v>19.999999995343387</v>
      </c>
      <c r="M133">
        <f>data1!M133*K</f>
        <v>19.999999995343387</v>
      </c>
      <c r="N133">
        <f>data1!N133*K</f>
        <v>19.999999995343387</v>
      </c>
      <c r="O133">
        <f>data1!O133*K</f>
        <v>460.00001209974289</v>
      </c>
      <c r="P133">
        <f>data1!P133*K</f>
        <v>19.999999995343387</v>
      </c>
      <c r="Q133">
        <f>data1!Q133*K</f>
        <v>319.99999992549419</v>
      </c>
      <c r="R133">
        <f>data1!R133*K</f>
        <v>159.9999999627471</v>
      </c>
      <c r="S133">
        <f>data1!S133*K</f>
        <v>0</v>
      </c>
      <c r="T133">
        <f>data1!T133*K</f>
        <v>60.00000242739916</v>
      </c>
      <c r="U133">
        <f>data1!U133*K</f>
        <v>199.99999507069589</v>
      </c>
      <c r="V133">
        <f>data1!V133*K</f>
        <v>0</v>
      </c>
      <c r="W133">
        <f>data1!W133*K</f>
        <v>499.99998767673969</v>
      </c>
      <c r="X133">
        <f>data1!X133*K</f>
        <v>19.999999995343387</v>
      </c>
      <c r="Y133">
        <f>data1!Y133*K</f>
        <v>159.9999999627471</v>
      </c>
      <c r="Z133">
        <f>data1!Z133*K</f>
        <v>280.0000048175454</v>
      </c>
      <c r="AA133">
        <f>data1!AA133*K</f>
        <v>0</v>
      </c>
      <c r="AB133">
        <f>data1!AB133*K</f>
        <v>220.00000239014625</v>
      </c>
      <c r="AC133">
        <f>data1!AC133*K</f>
        <v>0</v>
      </c>
      <c r="AD133">
        <f>data1!AD133*K</f>
        <v>259.99999749809507</v>
      </c>
      <c r="AE133">
        <f>data1!AE133*K</f>
        <v>419.99999746084217</v>
      </c>
      <c r="AF133">
        <f>data1!AF133*K</f>
        <v>259.99999749809507</v>
      </c>
      <c r="AG133">
        <f>data1!AG133*K</f>
        <v>599.99998521208761</v>
      </c>
    </row>
    <row r="134" spans="1:33">
      <c r="A134">
        <f>data0!A134</f>
        <v>960</v>
      </c>
      <c r="B134">
        <f>data1!B134*K</f>
        <v>0</v>
      </c>
      <c r="C134">
        <f>data1!C134*K</f>
        <v>19.999999995343387</v>
      </c>
      <c r="D134">
        <f>data1!D134*K</f>
        <v>19.999999995343387</v>
      </c>
      <c r="E134">
        <f>data1!E134*K</f>
        <v>19.999999995343387</v>
      </c>
      <c r="F134">
        <f>data1!F134*K</f>
        <v>19.999999995343387</v>
      </c>
      <c r="G134">
        <f>data1!G134*K</f>
        <v>19.999999995343387</v>
      </c>
      <c r="H134">
        <f>data1!H134*K</f>
        <v>120.00000485479832</v>
      </c>
      <c r="I134">
        <f>data1!I134*K</f>
        <v>0</v>
      </c>
      <c r="J134">
        <f>data1!J134*K</f>
        <v>19.999999995343387</v>
      </c>
      <c r="K134">
        <f>data1!K134*K</f>
        <v>140.0000024087727</v>
      </c>
      <c r="L134">
        <f>data1!L134*K</f>
        <v>60.00000242739916</v>
      </c>
      <c r="M134">
        <f>data1!M134*K</f>
        <v>19.999999995343387</v>
      </c>
      <c r="N134">
        <f>data1!N134*K</f>
        <v>19.999999995343387</v>
      </c>
      <c r="O134">
        <f>data1!O134*K</f>
        <v>259.99999749809507</v>
      </c>
      <c r="P134">
        <f>data1!P134*K</f>
        <v>99.999997535347944</v>
      </c>
      <c r="Q134">
        <f>data1!Q134*K</f>
        <v>140.0000024087727</v>
      </c>
      <c r="R134">
        <f>data1!R134*K</f>
        <v>19.999999995343387</v>
      </c>
      <c r="S134">
        <f>data1!S134*K</f>
        <v>19.999999995343387</v>
      </c>
      <c r="T134">
        <f>data1!T134*K</f>
        <v>99.999997535347944</v>
      </c>
      <c r="U134">
        <f>data1!U134*K</f>
        <v>39.999999990686774</v>
      </c>
      <c r="V134">
        <f>data1!V134*K</f>
        <v>0</v>
      </c>
      <c r="W134">
        <f>data1!W134*K</f>
        <v>319.99999992549419</v>
      </c>
      <c r="X134">
        <f>data1!X134*K</f>
        <v>140.0000024087727</v>
      </c>
      <c r="Y134">
        <f>data1!Y134*K</f>
        <v>199.99999507069589</v>
      </c>
      <c r="Z134">
        <f>data1!Z134*K</f>
        <v>120.00000485479832</v>
      </c>
      <c r="AA134">
        <f>data1!AA134*K</f>
        <v>0</v>
      </c>
      <c r="AB134">
        <f>data1!AB134*K</f>
        <v>199.99999507069589</v>
      </c>
      <c r="AC134">
        <f>data1!AC134*K</f>
        <v>19.999999995343387</v>
      </c>
      <c r="AD134">
        <f>data1!AD134*K</f>
        <v>280.0000048175454</v>
      </c>
      <c r="AE134">
        <f>data1!AE134*K</f>
        <v>220.00000239014625</v>
      </c>
      <c r="AF134">
        <f>data1!AF134*K</f>
        <v>99.999997535347944</v>
      </c>
      <c r="AG134">
        <f>data1!AG134*K</f>
        <v>419.99999746084217</v>
      </c>
    </row>
    <row r="135" spans="1:33">
      <c r="A135">
        <f>data0!A135</f>
        <v>965</v>
      </c>
      <c r="B135">
        <f>data1!B135*K</f>
        <v>0</v>
      </c>
      <c r="C135">
        <f>data1!C135*K</f>
        <v>19.999999995343387</v>
      </c>
      <c r="D135">
        <f>data1!D135*K</f>
        <v>19.999999995343387</v>
      </c>
      <c r="E135">
        <f>data1!E135*K</f>
        <v>19.999999995343387</v>
      </c>
      <c r="F135">
        <f>data1!F135*K</f>
        <v>19.999999995343387</v>
      </c>
      <c r="G135">
        <f>data1!G135*K</f>
        <v>19.999999995343387</v>
      </c>
      <c r="H135">
        <f>data1!H135*K</f>
        <v>199.99999507069589</v>
      </c>
      <c r="I135">
        <f>data1!I135*K</f>
        <v>0</v>
      </c>
      <c r="J135">
        <f>data1!J135*K</f>
        <v>19.999999995343387</v>
      </c>
      <c r="K135">
        <f>data1!K135*K</f>
        <v>159.9999999627471</v>
      </c>
      <c r="L135">
        <f>data1!L135*K</f>
        <v>99.999997535347944</v>
      </c>
      <c r="M135">
        <f>data1!M135*K</f>
        <v>120.00000485479832</v>
      </c>
      <c r="N135">
        <f>data1!N135*K</f>
        <v>19.999999995343387</v>
      </c>
      <c r="O135">
        <f>data1!O135*K</f>
        <v>120.00000485479832</v>
      </c>
      <c r="P135">
        <f>data1!P135*K</f>
        <v>220.00000239014625</v>
      </c>
      <c r="Q135">
        <f>data1!Q135*K</f>
        <v>19.999999995343387</v>
      </c>
      <c r="R135">
        <f>data1!R135*K</f>
        <v>19.999999995343387</v>
      </c>
      <c r="S135">
        <f>data1!S135*K</f>
        <v>39.999999990686774</v>
      </c>
      <c r="T135">
        <f>data1!T135*K</f>
        <v>240.00000970959664</v>
      </c>
      <c r="U135">
        <f>data1!U135*K</f>
        <v>0</v>
      </c>
      <c r="V135">
        <f>data1!V135*K</f>
        <v>0</v>
      </c>
      <c r="W135">
        <f>data1!W135*K</f>
        <v>140.0000024087727</v>
      </c>
      <c r="X135">
        <f>data1!X135*K</f>
        <v>199.99999507069589</v>
      </c>
      <c r="Y135">
        <f>data1!Y135*K</f>
        <v>180.00000728219749</v>
      </c>
      <c r="Z135">
        <f>data1!Z135*K</f>
        <v>19.999999995343387</v>
      </c>
      <c r="AA135">
        <f>data1!AA135*K</f>
        <v>19.999999995343387</v>
      </c>
      <c r="AB135">
        <f>data1!AB135*K</f>
        <v>259.99999749809507</v>
      </c>
      <c r="AC135">
        <f>data1!AC135*K</f>
        <v>60.00000242739916</v>
      </c>
      <c r="AD135">
        <f>data1!AD135*K</f>
        <v>340.00000724494458</v>
      </c>
      <c r="AE135">
        <f>data1!AE135*K</f>
        <v>79.999999981373549</v>
      </c>
      <c r="AF135">
        <f>data1!AF135*K</f>
        <v>0</v>
      </c>
      <c r="AG135">
        <f>data1!AG135*K</f>
        <v>280.0000048175454</v>
      </c>
    </row>
    <row r="136" spans="1:33">
      <c r="A136">
        <f>data0!A136</f>
        <v>970</v>
      </c>
      <c r="B136">
        <f>data1!B136*K</f>
        <v>19.999999995343387</v>
      </c>
      <c r="C136">
        <f>data1!C136*K</f>
        <v>19.999999995343387</v>
      </c>
      <c r="D136">
        <f>data1!D136*K</f>
        <v>19.999999995343387</v>
      </c>
      <c r="E136">
        <f>data1!E136*K</f>
        <v>19.999999995343387</v>
      </c>
      <c r="F136">
        <f>data1!F136*K</f>
        <v>79.999999981373549</v>
      </c>
      <c r="G136">
        <f>data1!G136*K</f>
        <v>19.999999995343387</v>
      </c>
      <c r="H136">
        <f>data1!H136*K</f>
        <v>199.99999507069589</v>
      </c>
      <c r="I136">
        <f>data1!I136*K</f>
        <v>0</v>
      </c>
      <c r="J136">
        <f>data1!J136*K</f>
        <v>19.999999995343387</v>
      </c>
      <c r="K136">
        <f>data1!K136*K</f>
        <v>199.99999507069589</v>
      </c>
      <c r="L136">
        <f>data1!L136*K</f>
        <v>99.999997535347944</v>
      </c>
      <c r="M136">
        <f>data1!M136*K</f>
        <v>140.0000024087727</v>
      </c>
      <c r="N136">
        <f>data1!N136*K</f>
        <v>39.999999990686774</v>
      </c>
      <c r="O136">
        <f>data1!O136*K</f>
        <v>19.999999995343387</v>
      </c>
      <c r="P136">
        <f>data1!P136*K</f>
        <v>259.99999749809507</v>
      </c>
      <c r="Q136">
        <f>data1!Q136*K</f>
        <v>19.999999995343387</v>
      </c>
      <c r="R136">
        <f>data1!R136*K</f>
        <v>19.999999995343387</v>
      </c>
      <c r="S136">
        <f>data1!S136*K</f>
        <v>99.999997535347944</v>
      </c>
      <c r="T136">
        <f>data1!T136*K</f>
        <v>299.9999926060438</v>
      </c>
      <c r="U136">
        <f>data1!U136*K</f>
        <v>0</v>
      </c>
      <c r="V136">
        <f>data1!V136*K</f>
        <v>0</v>
      </c>
      <c r="W136">
        <f>data1!W136*K</f>
        <v>0</v>
      </c>
      <c r="X136">
        <f>data1!X136*K</f>
        <v>220.00000239014625</v>
      </c>
      <c r="Y136">
        <f>data1!Y136*K</f>
        <v>220.00000239014625</v>
      </c>
      <c r="Z136">
        <f>data1!Z136*K</f>
        <v>19.999999995343387</v>
      </c>
      <c r="AA136">
        <f>data1!AA136*K</f>
        <v>60.00000242739916</v>
      </c>
      <c r="AB136">
        <f>data1!AB136*K</f>
        <v>360.00001456439497</v>
      </c>
      <c r="AC136">
        <f>data1!AC136*K</f>
        <v>79.999999981373549</v>
      </c>
      <c r="AD136">
        <f>data1!AD136*K</f>
        <v>340.00000724494458</v>
      </c>
      <c r="AE136">
        <f>data1!AE136*K</f>
        <v>0</v>
      </c>
      <c r="AF136">
        <f>data1!AF136*K</f>
        <v>0</v>
      </c>
      <c r="AG136">
        <f>data1!AG136*K</f>
        <v>159.9999999627471</v>
      </c>
    </row>
    <row r="137" spans="1:33">
      <c r="A137">
        <f>data0!A137</f>
        <v>975</v>
      </c>
      <c r="B137">
        <f>data1!B137*K</f>
        <v>39.999999990686774</v>
      </c>
      <c r="C137">
        <f>data1!C137*K</f>
        <v>19.999999995343387</v>
      </c>
      <c r="D137">
        <f>data1!D137*K</f>
        <v>19.999999995343387</v>
      </c>
      <c r="E137">
        <f>data1!E137*K</f>
        <v>19.999999995343387</v>
      </c>
      <c r="F137">
        <f>data1!F137*K</f>
        <v>60.00000242739916</v>
      </c>
      <c r="G137">
        <f>data1!G137*K</f>
        <v>19.999999995343387</v>
      </c>
      <c r="H137">
        <f>data1!H137*K</f>
        <v>180.00000728219749</v>
      </c>
      <c r="I137">
        <f>data1!I137*K</f>
        <v>79.999999981373549</v>
      </c>
      <c r="J137">
        <f>data1!J137*K</f>
        <v>140.0000024087727</v>
      </c>
      <c r="K137">
        <f>data1!K137*K</f>
        <v>180.00000728219749</v>
      </c>
      <c r="L137">
        <f>data1!L137*K</f>
        <v>79.999999981373549</v>
      </c>
      <c r="M137">
        <f>data1!M137*K</f>
        <v>159.9999999627471</v>
      </c>
      <c r="N137">
        <f>data1!N137*K</f>
        <v>39.999999990686774</v>
      </c>
      <c r="O137">
        <f>data1!O137*K</f>
        <v>19.999999995343387</v>
      </c>
      <c r="P137">
        <f>data1!P137*K</f>
        <v>259.99999749809507</v>
      </c>
      <c r="Q137">
        <f>data1!Q137*K</f>
        <v>19.999999995343387</v>
      </c>
      <c r="R137">
        <f>data1!R137*K</f>
        <v>19.999999995343387</v>
      </c>
      <c r="S137">
        <f>data1!S137*K</f>
        <v>79.999999981373549</v>
      </c>
      <c r="T137">
        <f>data1!T137*K</f>
        <v>240.00000970959664</v>
      </c>
      <c r="U137">
        <f>data1!U137*K</f>
        <v>0</v>
      </c>
      <c r="V137">
        <f>data1!V137*K</f>
        <v>0</v>
      </c>
      <c r="W137">
        <f>data1!W137*K</f>
        <v>0</v>
      </c>
      <c r="X137">
        <f>data1!X137*K</f>
        <v>220.00000239014625</v>
      </c>
      <c r="Y137">
        <f>data1!Y137*K</f>
        <v>240.00000970959664</v>
      </c>
      <c r="Z137">
        <f>data1!Z137*K</f>
        <v>99.999997535347944</v>
      </c>
      <c r="AA137">
        <f>data1!AA137*K</f>
        <v>39.999999990686774</v>
      </c>
      <c r="AB137">
        <f>data1!AB137*K</f>
        <v>360.00001456439497</v>
      </c>
      <c r="AC137">
        <f>data1!AC137*K</f>
        <v>79.999999981373549</v>
      </c>
      <c r="AD137">
        <f>data1!AD137*K</f>
        <v>259.99999749809507</v>
      </c>
      <c r="AE137">
        <f>data1!AE137*K</f>
        <v>0</v>
      </c>
      <c r="AF137">
        <f>data1!AF137*K</f>
        <v>0</v>
      </c>
      <c r="AG137">
        <f>data1!AG137*K</f>
        <v>140.0000024087727</v>
      </c>
    </row>
    <row r="138" spans="1:33">
      <c r="A138">
        <f>data0!A138</f>
        <v>980</v>
      </c>
      <c r="B138">
        <f>data1!B138*K</f>
        <v>19.999999995343387</v>
      </c>
      <c r="C138">
        <f>data1!C138*K</f>
        <v>60.00000242739916</v>
      </c>
      <c r="D138">
        <f>data1!D138*K</f>
        <v>39.999999990686774</v>
      </c>
      <c r="E138">
        <f>data1!E138*K</f>
        <v>19.999999995343387</v>
      </c>
      <c r="F138">
        <f>data1!F138*K</f>
        <v>39.999999990686774</v>
      </c>
      <c r="G138">
        <f>data1!G138*K</f>
        <v>19.999999995343387</v>
      </c>
      <c r="H138">
        <f>data1!H138*K</f>
        <v>180.00000728219749</v>
      </c>
      <c r="I138">
        <f>data1!I138*K</f>
        <v>99.999997535347944</v>
      </c>
      <c r="J138">
        <f>data1!J138*K</f>
        <v>180.00000728219749</v>
      </c>
      <c r="K138">
        <f>data1!K138*K</f>
        <v>159.9999999627471</v>
      </c>
      <c r="L138">
        <f>data1!L138*K</f>
        <v>99.999997535347944</v>
      </c>
      <c r="M138">
        <f>data1!M138*K</f>
        <v>140.0000024087727</v>
      </c>
      <c r="N138">
        <f>data1!N138*K</f>
        <v>79.999999981373549</v>
      </c>
      <c r="O138">
        <f>data1!O138*K</f>
        <v>99.999997535347944</v>
      </c>
      <c r="P138">
        <f>data1!P138*K</f>
        <v>240.00000970959664</v>
      </c>
      <c r="Q138">
        <f>data1!Q138*K</f>
        <v>159.9999999627471</v>
      </c>
      <c r="R138">
        <f>data1!R138*K</f>
        <v>99.999997535347944</v>
      </c>
      <c r="S138">
        <f>data1!S138*K</f>
        <v>120.00000485479832</v>
      </c>
      <c r="T138">
        <f>data1!T138*K</f>
        <v>259.99999749809507</v>
      </c>
      <c r="U138">
        <f>data1!U138*K</f>
        <v>99.999997535347944</v>
      </c>
      <c r="V138">
        <f>data1!V138*K</f>
        <v>0</v>
      </c>
      <c r="W138">
        <f>data1!W138*K</f>
        <v>0</v>
      </c>
      <c r="X138">
        <f>data1!X138*K</f>
        <v>159.9999999627471</v>
      </c>
      <c r="Y138">
        <f>data1!Y138*K</f>
        <v>220.00000239014625</v>
      </c>
      <c r="Z138">
        <f>data1!Z138*K</f>
        <v>240.00000970959664</v>
      </c>
      <c r="AA138">
        <f>data1!AA138*K</f>
        <v>120.00000485479832</v>
      </c>
      <c r="AB138">
        <f>data1!AB138*K</f>
        <v>299.9999926060438</v>
      </c>
      <c r="AC138">
        <f>data1!AC138*K</f>
        <v>19.999999995343387</v>
      </c>
      <c r="AD138">
        <f>data1!AD138*K</f>
        <v>299.9999926060438</v>
      </c>
      <c r="AE138">
        <f>data1!AE138*K</f>
        <v>60.00000242739916</v>
      </c>
      <c r="AF138">
        <f>data1!AF138*K</f>
        <v>79.999999981373549</v>
      </c>
      <c r="AG138">
        <f>data1!AG138*K</f>
        <v>220.00000239014625</v>
      </c>
    </row>
    <row r="139" spans="1:33">
      <c r="A139">
        <f>data0!A139</f>
        <v>985</v>
      </c>
      <c r="B139">
        <f>data1!B139*K</f>
        <v>0</v>
      </c>
      <c r="C139">
        <f>data1!C139*K</f>
        <v>79.999999981373549</v>
      </c>
      <c r="D139">
        <f>data1!D139*K</f>
        <v>39.999999990686774</v>
      </c>
      <c r="E139">
        <f>data1!E139*K</f>
        <v>99.999997535347944</v>
      </c>
      <c r="F139">
        <f>data1!F139*K</f>
        <v>60.00000242739916</v>
      </c>
      <c r="G139">
        <f>data1!G139*K</f>
        <v>39.999999990686774</v>
      </c>
      <c r="H139">
        <f>data1!H139*K</f>
        <v>120.00000485479832</v>
      </c>
      <c r="I139">
        <f>data1!I139*K</f>
        <v>60.00000242739916</v>
      </c>
      <c r="J139">
        <f>data1!J139*K</f>
        <v>180.00000728219749</v>
      </c>
      <c r="K139">
        <f>data1!K139*K</f>
        <v>259.99999749809507</v>
      </c>
      <c r="L139">
        <f>data1!L139*K</f>
        <v>79.999999981373549</v>
      </c>
      <c r="M139">
        <f>data1!M139*K</f>
        <v>60.00000242739916</v>
      </c>
      <c r="N139">
        <f>data1!N139*K</f>
        <v>199.99999507069589</v>
      </c>
      <c r="O139">
        <f>data1!O139*K</f>
        <v>259.99999749809507</v>
      </c>
      <c r="P139">
        <f>data1!P139*K</f>
        <v>159.9999999627471</v>
      </c>
      <c r="Q139">
        <f>data1!Q139*K</f>
        <v>220.00000239014625</v>
      </c>
      <c r="R139">
        <f>data1!R139*K</f>
        <v>180.00000728219749</v>
      </c>
      <c r="S139">
        <f>data1!S139*K</f>
        <v>240.00000970959664</v>
      </c>
      <c r="T139">
        <f>data1!T139*K</f>
        <v>259.99999749809507</v>
      </c>
      <c r="U139">
        <f>data1!U139*K</f>
        <v>140.0000024087727</v>
      </c>
      <c r="V139">
        <f>data1!V139*K</f>
        <v>0</v>
      </c>
      <c r="W139">
        <f>data1!W139*K</f>
        <v>140.0000024087727</v>
      </c>
      <c r="X139">
        <f>data1!X139*K</f>
        <v>99.999997535347944</v>
      </c>
      <c r="Y139">
        <f>data1!Y139*K</f>
        <v>299.9999926060438</v>
      </c>
      <c r="Z139">
        <f>data1!Z139*K</f>
        <v>259.99999749809507</v>
      </c>
      <c r="AA139">
        <f>data1!AA139*K</f>
        <v>220.00000239014625</v>
      </c>
      <c r="AB139">
        <f>data1!AB139*K</f>
        <v>319.99999992549419</v>
      </c>
      <c r="AC139">
        <f>data1!AC139*K</f>
        <v>0</v>
      </c>
      <c r="AD139">
        <f>data1!AD139*K</f>
        <v>379.99998282194139</v>
      </c>
      <c r="AE139">
        <f>data1!AE139*K</f>
        <v>220.00000239014625</v>
      </c>
      <c r="AF139">
        <f>data1!AF139*K</f>
        <v>180.00000728219749</v>
      </c>
      <c r="AG139">
        <f>data1!AG139*K</f>
        <v>340.00000724494458</v>
      </c>
    </row>
    <row r="140" spans="1:33">
      <c r="A140">
        <f>data0!A140</f>
        <v>990</v>
      </c>
      <c r="B140">
        <f>data1!B140*K</f>
        <v>0</v>
      </c>
      <c r="C140">
        <f>data1!C140*K</f>
        <v>39.999999990686774</v>
      </c>
      <c r="D140">
        <f>data1!D140*K</f>
        <v>19.999999995343387</v>
      </c>
      <c r="E140">
        <f>data1!E140*K</f>
        <v>159.9999999627471</v>
      </c>
      <c r="F140">
        <f>data1!F140*K</f>
        <v>39.999999990686774</v>
      </c>
      <c r="G140">
        <f>data1!G140*K</f>
        <v>159.9999999627471</v>
      </c>
      <c r="H140">
        <f>data1!H140*K</f>
        <v>120.00000485479832</v>
      </c>
      <c r="I140">
        <f>data1!I140*K</f>
        <v>60.00000242739916</v>
      </c>
      <c r="J140">
        <f>data1!J140*K</f>
        <v>159.9999999627471</v>
      </c>
      <c r="K140">
        <f>data1!K140*K</f>
        <v>319.99999992549419</v>
      </c>
      <c r="L140">
        <f>data1!L140*K</f>
        <v>60.00000242739916</v>
      </c>
      <c r="M140">
        <f>data1!M140*K</f>
        <v>99.999997535347944</v>
      </c>
      <c r="N140">
        <f>data1!N140*K</f>
        <v>199.99999507069589</v>
      </c>
      <c r="O140">
        <f>data1!O140*K</f>
        <v>280.0000048175454</v>
      </c>
      <c r="P140">
        <f>data1!P140*K</f>
        <v>180.00000728219749</v>
      </c>
      <c r="Q140">
        <f>data1!Q140*K</f>
        <v>220.00000239014625</v>
      </c>
      <c r="R140">
        <f>data1!R140*K</f>
        <v>180.00000728219749</v>
      </c>
      <c r="S140">
        <f>data1!S140*K</f>
        <v>280.0000048175454</v>
      </c>
      <c r="T140">
        <f>data1!T140*K</f>
        <v>220.00000239014625</v>
      </c>
      <c r="U140">
        <f>data1!U140*K</f>
        <v>79.999999981373549</v>
      </c>
      <c r="V140">
        <f>data1!V140*K</f>
        <v>0</v>
      </c>
      <c r="W140">
        <f>data1!W140*K</f>
        <v>199.99999507069589</v>
      </c>
      <c r="X140">
        <f>data1!X140*K</f>
        <v>180.00000728219749</v>
      </c>
      <c r="Y140">
        <f>data1!Y140*K</f>
        <v>379.99998282194139</v>
      </c>
      <c r="Z140">
        <f>data1!Z140*K</f>
        <v>220.00000239014625</v>
      </c>
      <c r="AA140">
        <f>data1!AA140*K</f>
        <v>199.99999507069589</v>
      </c>
      <c r="AB140">
        <f>data1!AB140*K</f>
        <v>299.9999926060438</v>
      </c>
      <c r="AC140">
        <f>data1!AC140*K</f>
        <v>120.00000485479832</v>
      </c>
      <c r="AD140">
        <f>data1!AD140*K</f>
        <v>379.99998282194139</v>
      </c>
      <c r="AE140">
        <f>data1!AE140*K</f>
        <v>240.00000970959664</v>
      </c>
      <c r="AF140">
        <f>data1!AF140*K</f>
        <v>159.9999999627471</v>
      </c>
      <c r="AG140">
        <f>data1!AG140*K</f>
        <v>360.00001456439497</v>
      </c>
    </row>
    <row r="141" spans="1:33">
      <c r="A141">
        <f>data0!A141</f>
        <v>995</v>
      </c>
      <c r="B141">
        <f>data1!B141*K</f>
        <v>140.0000024087727</v>
      </c>
      <c r="C141">
        <f>data1!C141*K</f>
        <v>39.999999990686774</v>
      </c>
      <c r="D141">
        <f>data1!D141*K</f>
        <v>19.999999995343387</v>
      </c>
      <c r="E141">
        <f>data1!E141*K</f>
        <v>159.9999999627471</v>
      </c>
      <c r="F141">
        <f>data1!F141*K</f>
        <v>39.999999990686774</v>
      </c>
      <c r="G141">
        <f>data1!G141*K</f>
        <v>199.99999507069589</v>
      </c>
      <c r="H141">
        <f>data1!H141*K</f>
        <v>259.99999749809507</v>
      </c>
      <c r="I141">
        <f>data1!I141*K</f>
        <v>39.999999990686774</v>
      </c>
      <c r="J141">
        <f>data1!J141*K</f>
        <v>120.00000485479832</v>
      </c>
      <c r="K141">
        <f>data1!K141*K</f>
        <v>299.9999926060438</v>
      </c>
      <c r="L141">
        <f>data1!L141*K</f>
        <v>159.9999999627471</v>
      </c>
      <c r="M141">
        <f>data1!M141*K</f>
        <v>220.00000239014625</v>
      </c>
      <c r="N141">
        <f>data1!N141*K</f>
        <v>159.9999999627471</v>
      </c>
      <c r="O141">
        <f>data1!O141*K</f>
        <v>220.00000239014625</v>
      </c>
      <c r="P141">
        <f>data1!P141*K</f>
        <v>299.9999926060438</v>
      </c>
      <c r="Q141">
        <f>data1!Q141*K</f>
        <v>220.00000239014625</v>
      </c>
      <c r="R141">
        <f>data1!R141*K</f>
        <v>159.9999999627471</v>
      </c>
      <c r="S141">
        <f>data1!S141*K</f>
        <v>240.00000970959664</v>
      </c>
      <c r="T141">
        <f>data1!T141*K</f>
        <v>240.00000970959664</v>
      </c>
      <c r="U141">
        <f>data1!U141*K</f>
        <v>79.999999981373549</v>
      </c>
      <c r="V141">
        <f>data1!V141*K</f>
        <v>0</v>
      </c>
      <c r="W141">
        <f>data1!W141*K</f>
        <v>180.00000728219749</v>
      </c>
      <c r="X141">
        <f>data1!X141*K</f>
        <v>299.9999926060438</v>
      </c>
      <c r="Y141">
        <f>data1!Y141*K</f>
        <v>360.00001456439497</v>
      </c>
      <c r="Z141">
        <f>data1!Z141*K</f>
        <v>199.99999507069589</v>
      </c>
      <c r="AA141">
        <f>data1!AA141*K</f>
        <v>199.99999507069589</v>
      </c>
      <c r="AB141">
        <f>data1!AB141*K</f>
        <v>280.0000048175454</v>
      </c>
      <c r="AC141">
        <f>data1!AC141*K</f>
        <v>220.00000239014625</v>
      </c>
      <c r="AD141">
        <f>data1!AD141*K</f>
        <v>360.00001456439497</v>
      </c>
      <c r="AE141">
        <f>data1!AE141*K</f>
        <v>199.99999507069589</v>
      </c>
      <c r="AF141">
        <f>data1!AF141*K</f>
        <v>120.00000485479832</v>
      </c>
      <c r="AG141">
        <f>data1!AG141*K</f>
        <v>360.00001456439497</v>
      </c>
    </row>
    <row r="142" spans="1:33">
      <c r="A142">
        <f>data0!A142</f>
        <v>1000</v>
      </c>
      <c r="B142">
        <f>data1!B142*K</f>
        <v>220.00000239014625</v>
      </c>
      <c r="C142">
        <f>data1!C142*K</f>
        <v>60.00000242739916</v>
      </c>
      <c r="D142">
        <f>data1!D142*K</f>
        <v>140.0000024087727</v>
      </c>
      <c r="E142">
        <f>data1!E142*K</f>
        <v>180.00000728219749</v>
      </c>
      <c r="F142">
        <f>data1!F142*K</f>
        <v>180.00000728219749</v>
      </c>
      <c r="G142">
        <f>data1!G142*K</f>
        <v>199.99999507069589</v>
      </c>
      <c r="H142">
        <f>data1!H142*K</f>
        <v>379.99998282194139</v>
      </c>
      <c r="I142">
        <f>data1!I142*K</f>
        <v>60.00000242739916</v>
      </c>
      <c r="J142">
        <f>data1!J142*K</f>
        <v>99.999997535347944</v>
      </c>
      <c r="K142">
        <f>data1!K142*K</f>
        <v>299.9999926060438</v>
      </c>
      <c r="L142">
        <f>data1!L142*K</f>
        <v>340.00000724494458</v>
      </c>
      <c r="M142">
        <f>data1!M142*K</f>
        <v>280.0000048175454</v>
      </c>
      <c r="N142">
        <f>data1!N142*K</f>
        <v>159.9999999627471</v>
      </c>
      <c r="O142">
        <f>data1!O142*K</f>
        <v>199.99999507069589</v>
      </c>
      <c r="P142">
        <f>data1!P142*K</f>
        <v>360.00001456439497</v>
      </c>
      <c r="Q142">
        <f>data1!Q142*K</f>
        <v>220.00000239014625</v>
      </c>
      <c r="R142">
        <f>data1!R142*K</f>
        <v>140.0000024087727</v>
      </c>
      <c r="S142">
        <f>data1!S142*K</f>
        <v>259.99999749809507</v>
      </c>
      <c r="T142">
        <f>data1!T142*K</f>
        <v>360.00001456439497</v>
      </c>
      <c r="U142">
        <f>data1!U142*K</f>
        <v>99.999997535347944</v>
      </c>
      <c r="V142">
        <f>data1!V142*K</f>
        <v>0</v>
      </c>
      <c r="W142">
        <f>data1!W142*K</f>
        <v>159.9999999627471</v>
      </c>
      <c r="X142">
        <f>data1!X142*K</f>
        <v>319.99999992549419</v>
      </c>
      <c r="Y142">
        <f>data1!Y142*K</f>
        <v>360.00001456439497</v>
      </c>
      <c r="Z142">
        <f>data1!Z142*K</f>
        <v>199.99999507069589</v>
      </c>
      <c r="AA142">
        <f>data1!AA142*K</f>
        <v>240.00000970959664</v>
      </c>
      <c r="AB142">
        <f>data1!AB142*K</f>
        <v>379.99998282194139</v>
      </c>
      <c r="AC142">
        <f>data1!AC142*K</f>
        <v>220.00000239014625</v>
      </c>
      <c r="AD142">
        <f>data1!AD142*K</f>
        <v>379.99998282194139</v>
      </c>
      <c r="AE142">
        <f>data1!AE142*K</f>
        <v>199.99999507069589</v>
      </c>
      <c r="AF142">
        <f>data1!AF142*K</f>
        <v>140.0000024087727</v>
      </c>
      <c r="AG142">
        <f>data1!AG142*K</f>
        <v>360.00001456439497</v>
      </c>
    </row>
    <row r="143" spans="1:33">
      <c r="A143">
        <f>data0!A143</f>
        <v>1005</v>
      </c>
      <c r="B143">
        <f>data1!B143*K</f>
        <v>240.00000970959664</v>
      </c>
      <c r="C143">
        <f>data1!C143*K</f>
        <v>99.999997535347944</v>
      </c>
      <c r="D143">
        <f>data1!D143*K</f>
        <v>299.9999926060438</v>
      </c>
      <c r="E143">
        <f>data1!E143*K</f>
        <v>240.00000970959664</v>
      </c>
      <c r="F143">
        <f>data1!F143*K</f>
        <v>360.00001456439497</v>
      </c>
      <c r="G143">
        <f>data1!G143*K</f>
        <v>240.00000970959664</v>
      </c>
      <c r="H143">
        <f>data1!H143*K</f>
        <v>419.99999746084217</v>
      </c>
      <c r="I143">
        <f>data1!I143*K</f>
        <v>240.00000970959664</v>
      </c>
      <c r="J143">
        <f>data1!J143*K</f>
        <v>220.00000239014625</v>
      </c>
      <c r="K143">
        <f>data1!K143*K</f>
        <v>340.00000724494458</v>
      </c>
      <c r="L143">
        <f>data1!L143*K</f>
        <v>379.99998282194139</v>
      </c>
      <c r="M143">
        <f>data1!M143*K</f>
        <v>299.9999926060438</v>
      </c>
      <c r="N143">
        <f>data1!N143*K</f>
        <v>199.99999507069589</v>
      </c>
      <c r="O143">
        <f>data1!O143*K</f>
        <v>240.00000970959664</v>
      </c>
      <c r="P143">
        <f>data1!P143*K</f>
        <v>379.99998282194139</v>
      </c>
      <c r="Q143">
        <f>data1!Q143*K</f>
        <v>220.00000239014625</v>
      </c>
      <c r="R143">
        <f>data1!R143*K</f>
        <v>159.9999999627471</v>
      </c>
      <c r="S143">
        <f>data1!S143*K</f>
        <v>319.99999992549419</v>
      </c>
      <c r="T143">
        <f>data1!T143*K</f>
        <v>499.99998767673969</v>
      </c>
      <c r="U143">
        <f>data1!U143*K</f>
        <v>140.0000024087727</v>
      </c>
      <c r="V143">
        <f>data1!V143*K</f>
        <v>0</v>
      </c>
      <c r="W143">
        <f>data1!W143*K</f>
        <v>199.99999507069589</v>
      </c>
      <c r="X143">
        <f>data1!X143*K</f>
        <v>340.00000724494458</v>
      </c>
      <c r="Y143">
        <f>data1!Y143*K</f>
        <v>399.99999014139178</v>
      </c>
      <c r="Z143">
        <f>data1!Z143*K</f>
        <v>240.00000970959664</v>
      </c>
      <c r="AA143">
        <f>data1!AA143*K</f>
        <v>319.99999992549419</v>
      </c>
      <c r="AB143">
        <f>data1!AB143*K</f>
        <v>540.00000231564047</v>
      </c>
      <c r="AC143">
        <f>data1!AC143*K</f>
        <v>259.99999749809507</v>
      </c>
      <c r="AD143">
        <f>data1!AD143*K</f>
        <v>440.0000047802925</v>
      </c>
      <c r="AE143">
        <f>data1!AE143*K</f>
        <v>220.00000239014625</v>
      </c>
      <c r="AF143">
        <f>data1!AF143*K</f>
        <v>180.00000728219749</v>
      </c>
      <c r="AG143">
        <f>data1!AG143*K</f>
        <v>379.99998282194139</v>
      </c>
    </row>
    <row r="144" spans="1:33">
      <c r="A144">
        <f>data0!A144</f>
        <v>1010</v>
      </c>
      <c r="B144">
        <f>data1!B144*K</f>
        <v>259.99999749809507</v>
      </c>
      <c r="C144">
        <f>data1!C144*K</f>
        <v>220.00000239014625</v>
      </c>
      <c r="D144">
        <f>data1!D144*K</f>
        <v>340.00000724494458</v>
      </c>
      <c r="E144">
        <f>data1!E144*K</f>
        <v>280.0000048175454</v>
      </c>
      <c r="F144">
        <f>data1!F144*K</f>
        <v>399.99999014139178</v>
      </c>
      <c r="G144">
        <f>data1!G144*K</f>
        <v>299.9999926060438</v>
      </c>
      <c r="H144">
        <f>data1!H144*K</f>
        <v>419.99999746084217</v>
      </c>
      <c r="I144">
        <f>data1!I144*K</f>
        <v>360.00001456439497</v>
      </c>
      <c r="J144">
        <f>data1!J144*K</f>
        <v>340.00000724494458</v>
      </c>
      <c r="K144">
        <f>data1!K144*K</f>
        <v>399.99999014139178</v>
      </c>
      <c r="L144">
        <f>data1!L144*K</f>
        <v>340.00000724494458</v>
      </c>
      <c r="M144">
        <f>data1!M144*K</f>
        <v>319.99999992549419</v>
      </c>
      <c r="N144">
        <f>data1!N144*K</f>
        <v>259.99999749809507</v>
      </c>
      <c r="O144">
        <f>data1!O144*K</f>
        <v>259.99999749809507</v>
      </c>
      <c r="P144">
        <f>data1!P144*K</f>
        <v>399.99999014139178</v>
      </c>
      <c r="Q144">
        <f>data1!Q144*K</f>
        <v>280.0000048175454</v>
      </c>
      <c r="R144">
        <f>data1!R144*K</f>
        <v>240.00000970959664</v>
      </c>
      <c r="S144">
        <f>data1!S144*K</f>
        <v>399.99999014139178</v>
      </c>
      <c r="T144">
        <f>data1!T144*K</f>
        <v>519.99999499619014</v>
      </c>
      <c r="U144">
        <f>data1!U144*K</f>
        <v>240.00000970959664</v>
      </c>
      <c r="V144">
        <f>data1!V144*K</f>
        <v>0</v>
      </c>
      <c r="W144">
        <f>data1!W144*K</f>
        <v>220.00000239014625</v>
      </c>
      <c r="X144">
        <f>data1!X144*K</f>
        <v>379.99998282194139</v>
      </c>
      <c r="Y144">
        <f>data1!Y144*K</f>
        <v>440.0000047802925</v>
      </c>
      <c r="Z144">
        <f>data1!Z144*K</f>
        <v>319.99999992549419</v>
      </c>
      <c r="AA144">
        <f>data1!AA144*K</f>
        <v>319.99999992549419</v>
      </c>
      <c r="AB144">
        <f>data1!AB144*K</f>
        <v>580.00001695454125</v>
      </c>
      <c r="AC144">
        <f>data1!AC144*K</f>
        <v>299.9999926060438</v>
      </c>
      <c r="AD144">
        <f>data1!AD144*K</f>
        <v>419.99999746084217</v>
      </c>
      <c r="AE144">
        <f>data1!AE144*K</f>
        <v>259.99999749809507</v>
      </c>
      <c r="AF144">
        <f>data1!AF144*K</f>
        <v>240.00000970959664</v>
      </c>
      <c r="AG144">
        <f>data1!AG144*K</f>
        <v>379.99998282194139</v>
      </c>
    </row>
    <row r="145" spans="1:33">
      <c r="A145">
        <f>data0!A145</f>
        <v>1015</v>
      </c>
      <c r="B145">
        <f>data1!B145*K</f>
        <v>319.99999992549419</v>
      </c>
      <c r="C145">
        <f>data1!C145*K</f>
        <v>240.00000970959664</v>
      </c>
      <c r="D145">
        <f>data1!D145*K</f>
        <v>280.0000048175454</v>
      </c>
      <c r="E145">
        <f>data1!E145*K</f>
        <v>180.00000728219749</v>
      </c>
      <c r="F145">
        <f>data1!F145*K</f>
        <v>360.00001456439497</v>
      </c>
      <c r="G145">
        <f>data1!G145*K</f>
        <v>319.99999992549419</v>
      </c>
      <c r="H145">
        <f>data1!H145*K</f>
        <v>419.99999746084217</v>
      </c>
      <c r="I145">
        <f>data1!I145*K</f>
        <v>319.99999992549419</v>
      </c>
      <c r="J145">
        <f>data1!J145*K</f>
        <v>360.00001456439497</v>
      </c>
      <c r="K145">
        <f>data1!K145*K</f>
        <v>319.99999992549419</v>
      </c>
      <c r="L145">
        <f>data1!L145*K</f>
        <v>319.99999992549419</v>
      </c>
      <c r="M145">
        <f>data1!M145*K</f>
        <v>360.00001456439497</v>
      </c>
      <c r="N145">
        <f>data1!N145*K</f>
        <v>220.00000239014625</v>
      </c>
      <c r="O145">
        <f>data1!O145*K</f>
        <v>280.0000048175454</v>
      </c>
      <c r="P145">
        <f>data1!P145*K</f>
        <v>419.99999746084217</v>
      </c>
      <c r="Q145">
        <f>data1!Q145*K</f>
        <v>299.9999926060438</v>
      </c>
      <c r="R145">
        <f>data1!R145*K</f>
        <v>280.0000048175454</v>
      </c>
      <c r="S145">
        <f>data1!S145*K</f>
        <v>319.99999992549419</v>
      </c>
      <c r="T145">
        <f>data1!T145*K</f>
        <v>480.00001941919328</v>
      </c>
      <c r="U145">
        <f>data1!U145*K</f>
        <v>259.99999749809507</v>
      </c>
      <c r="V145">
        <f>data1!V145*K</f>
        <v>0</v>
      </c>
      <c r="W145">
        <f>data1!W145*K</f>
        <v>220.00000239014625</v>
      </c>
      <c r="X145">
        <f>data1!X145*K</f>
        <v>440.0000047802925</v>
      </c>
      <c r="Y145">
        <f>data1!Y145*K</f>
        <v>419.99999746084217</v>
      </c>
      <c r="Z145">
        <f>data1!Z145*K</f>
        <v>360.00001456439497</v>
      </c>
      <c r="AA145">
        <f>data1!AA145*K</f>
        <v>140.0000024087727</v>
      </c>
      <c r="AB145">
        <f>data1!AB145*K</f>
        <v>499.99998767673969</v>
      </c>
      <c r="AC145">
        <f>data1!AC145*K</f>
        <v>360.00001456439497</v>
      </c>
      <c r="AD145">
        <f>data1!AD145*K</f>
        <v>259.99999749809507</v>
      </c>
      <c r="AE145">
        <f>data1!AE145*K</f>
        <v>259.99999749809507</v>
      </c>
      <c r="AF145">
        <f>data1!AF145*K</f>
        <v>280.0000048175454</v>
      </c>
      <c r="AG145">
        <f>data1!AG145*K</f>
        <v>360.00001456439497</v>
      </c>
    </row>
    <row r="146" spans="1:33">
      <c r="A146">
        <f>data0!A146</f>
        <v>1020</v>
      </c>
      <c r="B146">
        <f>data1!B146*K</f>
        <v>340.00000724494458</v>
      </c>
      <c r="C146">
        <f>data1!C146*K</f>
        <v>259.99999749809507</v>
      </c>
      <c r="D146">
        <f>data1!D146*K</f>
        <v>299.9999926060438</v>
      </c>
      <c r="E146">
        <f>data1!E146*K</f>
        <v>79.999999981373549</v>
      </c>
      <c r="F146">
        <f>data1!F146*K</f>
        <v>360.00001456439497</v>
      </c>
      <c r="G146">
        <f>data1!G146*K</f>
        <v>140.0000024087727</v>
      </c>
      <c r="H146">
        <f>data1!H146*K</f>
        <v>480.00001941919328</v>
      </c>
      <c r="I146">
        <f>data1!I146*K</f>
        <v>259.99999749809507</v>
      </c>
      <c r="J146">
        <f>data1!J146*K</f>
        <v>299.9999926060438</v>
      </c>
      <c r="K146">
        <f>data1!K146*K</f>
        <v>140.0000024087727</v>
      </c>
      <c r="L146">
        <f>data1!L146*K</f>
        <v>379.99998282194139</v>
      </c>
      <c r="M146">
        <f>data1!M146*K</f>
        <v>340.00000724494458</v>
      </c>
      <c r="N146">
        <f>data1!N146*K</f>
        <v>79.999999981373549</v>
      </c>
      <c r="O146">
        <f>data1!O146*K</f>
        <v>280.0000048175454</v>
      </c>
      <c r="P146">
        <f>data1!P146*K</f>
        <v>460.00001209974289</v>
      </c>
      <c r="Q146">
        <f>data1!Q146*K</f>
        <v>319.99999992549419</v>
      </c>
      <c r="R146">
        <f>data1!R146*K</f>
        <v>280.0000048175454</v>
      </c>
      <c r="S146">
        <f>data1!S146*K</f>
        <v>120.00000485479832</v>
      </c>
      <c r="T146">
        <f>data1!T146*K</f>
        <v>480.00001941919328</v>
      </c>
      <c r="U146">
        <f>data1!U146*K</f>
        <v>259.99999749809507</v>
      </c>
      <c r="V146">
        <f>data1!V146*K</f>
        <v>0</v>
      </c>
      <c r="W146">
        <f>data1!W146*K</f>
        <v>180.00000728219749</v>
      </c>
      <c r="X146">
        <f>data1!X146*K</f>
        <v>379.99998282194139</v>
      </c>
      <c r="Y146">
        <f>data1!Y146*K</f>
        <v>220.00000239014625</v>
      </c>
      <c r="Z146">
        <f>data1!Z146*K</f>
        <v>360.00001456439497</v>
      </c>
      <c r="AA146">
        <f>data1!AA146*K</f>
        <v>79.999999981373549</v>
      </c>
      <c r="AB146">
        <f>data1!AB146*K</f>
        <v>460.00001209974289</v>
      </c>
      <c r="AC146">
        <f>data1!AC146*K</f>
        <v>240.00000970959664</v>
      </c>
      <c r="AD146">
        <f>data1!AD146*K</f>
        <v>180.00000728219749</v>
      </c>
      <c r="AE146">
        <f>data1!AE146*K</f>
        <v>240.00000970959664</v>
      </c>
      <c r="AF146">
        <f>data1!AF146*K</f>
        <v>259.99999749809507</v>
      </c>
      <c r="AG146">
        <f>data1!AG146*K</f>
        <v>340.00000724494458</v>
      </c>
    </row>
    <row r="147" spans="1:33">
      <c r="A147">
        <f>data0!A147</f>
        <v>1025</v>
      </c>
      <c r="B147">
        <f>data1!B147*K</f>
        <v>159.9999999627471</v>
      </c>
      <c r="C147">
        <f>data1!C147*K</f>
        <v>259.99999749809507</v>
      </c>
      <c r="D147">
        <f>data1!D147*K</f>
        <v>399.99999014139178</v>
      </c>
      <c r="E147">
        <f>data1!E147*K</f>
        <v>79.999999981373549</v>
      </c>
      <c r="F147">
        <f>data1!F147*K</f>
        <v>440.0000047802925</v>
      </c>
      <c r="G147">
        <f>data1!G147*K</f>
        <v>19.999999995343387</v>
      </c>
      <c r="H147">
        <f>data1!H147*K</f>
        <v>319.99999992549419</v>
      </c>
      <c r="I147">
        <f>data1!I147*K</f>
        <v>280.0000048175454</v>
      </c>
      <c r="J147">
        <f>data1!J147*K</f>
        <v>319.99999992549419</v>
      </c>
      <c r="K147">
        <f>data1!K147*K</f>
        <v>99.999997535347944</v>
      </c>
      <c r="L147">
        <f>data1!L147*K</f>
        <v>460.00001209974289</v>
      </c>
      <c r="M147">
        <f>data1!M147*K</f>
        <v>159.9999999627471</v>
      </c>
      <c r="N147">
        <f>data1!N147*K</f>
        <v>120.00000485479832</v>
      </c>
      <c r="O147">
        <f>data1!O147*K</f>
        <v>319.99999992549419</v>
      </c>
      <c r="P147">
        <f>data1!P147*K</f>
        <v>319.99999992549419</v>
      </c>
      <c r="Q147">
        <f>data1!Q147*K</f>
        <v>340.00000724494458</v>
      </c>
      <c r="R147">
        <f>data1!R147*K</f>
        <v>259.99999749809507</v>
      </c>
      <c r="S147">
        <f>data1!S147*K</f>
        <v>120.00000485479832</v>
      </c>
      <c r="T147">
        <f>data1!T147*K</f>
        <v>480.00001941919328</v>
      </c>
      <c r="U147">
        <f>data1!U147*K</f>
        <v>259.99999749809507</v>
      </c>
      <c r="V147">
        <f>data1!V147*K</f>
        <v>0</v>
      </c>
      <c r="W147">
        <f>data1!W147*K</f>
        <v>240.00000970959664</v>
      </c>
      <c r="X147">
        <f>data1!X147*K</f>
        <v>140.0000024087727</v>
      </c>
      <c r="Y147">
        <f>data1!Y147*K</f>
        <v>159.9999999627471</v>
      </c>
      <c r="Z147">
        <f>data1!Z147*K</f>
        <v>340.00000724494458</v>
      </c>
      <c r="AA147">
        <f>data1!AA147*K</f>
        <v>159.9999999627471</v>
      </c>
      <c r="AB147">
        <f>data1!AB147*K</f>
        <v>540.00000231564047</v>
      </c>
      <c r="AC147">
        <f>data1!AC147*K</f>
        <v>19.999999995343387</v>
      </c>
      <c r="AD147">
        <f>data1!AD147*K</f>
        <v>280.0000048175454</v>
      </c>
      <c r="AE147">
        <f>data1!AE147*K</f>
        <v>280.0000048175454</v>
      </c>
      <c r="AF147">
        <f>data1!AF147*K</f>
        <v>299.9999926060438</v>
      </c>
      <c r="AG147">
        <f>data1!AG147*K</f>
        <v>379.99998282194139</v>
      </c>
    </row>
    <row r="148" spans="1:33">
      <c r="A148">
        <f>data0!A148</f>
        <v>1030</v>
      </c>
      <c r="B148">
        <f>data1!B148*K</f>
        <v>19.999999995343387</v>
      </c>
      <c r="C148">
        <f>data1!C148*K</f>
        <v>340.00000724494458</v>
      </c>
      <c r="D148">
        <f>data1!D148*K</f>
        <v>319.99999992549419</v>
      </c>
      <c r="E148">
        <f>data1!E148*K</f>
        <v>220.00000239014625</v>
      </c>
      <c r="F148">
        <f>data1!F148*K</f>
        <v>379.99998282194139</v>
      </c>
      <c r="G148">
        <f>data1!G148*K</f>
        <v>79.999999981373549</v>
      </c>
      <c r="H148">
        <f>data1!H148*K</f>
        <v>120.00000485479832</v>
      </c>
      <c r="I148">
        <f>data1!I148*K</f>
        <v>419.99999746084217</v>
      </c>
      <c r="J148">
        <f>data1!J148*K</f>
        <v>440.0000047802925</v>
      </c>
      <c r="K148">
        <f>data1!K148*K</f>
        <v>259.99999749809507</v>
      </c>
      <c r="L148">
        <f>data1!L148*K</f>
        <v>240.00000970959664</v>
      </c>
      <c r="M148">
        <f>data1!M148*K</f>
        <v>39.999999990686774</v>
      </c>
      <c r="N148">
        <f>data1!N148*K</f>
        <v>299.9999926060438</v>
      </c>
      <c r="O148">
        <f>data1!O148*K</f>
        <v>379.99998282194139</v>
      </c>
      <c r="P148">
        <f>data1!P148*K</f>
        <v>140.0000024087727</v>
      </c>
      <c r="Q148">
        <f>data1!Q148*K</f>
        <v>360.00001456439497</v>
      </c>
      <c r="R148">
        <f>data1!R148*K</f>
        <v>299.9999926060438</v>
      </c>
      <c r="S148">
        <f>data1!S148*K</f>
        <v>280.0000048175454</v>
      </c>
      <c r="T148">
        <f>data1!T148*K</f>
        <v>299.9999926060438</v>
      </c>
      <c r="U148">
        <f>data1!U148*K</f>
        <v>340.00000724494458</v>
      </c>
      <c r="V148">
        <f>data1!V148*K</f>
        <v>0</v>
      </c>
      <c r="W148">
        <f>data1!W148*K</f>
        <v>340.00000724494458</v>
      </c>
      <c r="X148">
        <f>data1!X148*K</f>
        <v>39.999999990686774</v>
      </c>
      <c r="Y148">
        <f>data1!Y148*K</f>
        <v>259.99999749809507</v>
      </c>
      <c r="Z148">
        <f>data1!Z148*K</f>
        <v>399.99999014139178</v>
      </c>
      <c r="AA148">
        <f>data1!AA148*K</f>
        <v>360.00001456439497</v>
      </c>
      <c r="AB148">
        <f>data1!AB148*K</f>
        <v>560.00000963509081</v>
      </c>
      <c r="AC148">
        <f>data1!AC148*K</f>
        <v>0</v>
      </c>
      <c r="AD148">
        <f>data1!AD148*K</f>
        <v>460.00001209974289</v>
      </c>
      <c r="AE148">
        <f>data1!AE148*K</f>
        <v>340.00000724494458</v>
      </c>
      <c r="AF148">
        <f>data1!AF148*K</f>
        <v>319.99999992549419</v>
      </c>
      <c r="AG148">
        <f>data1!AG148*K</f>
        <v>399.99999014139178</v>
      </c>
    </row>
    <row r="149" spans="1:33">
      <c r="A149">
        <f>data0!A149</f>
        <v>1035</v>
      </c>
      <c r="B149">
        <f>data1!B149*K</f>
        <v>39.999999990686774</v>
      </c>
      <c r="C149">
        <f>data1!C149*K</f>
        <v>499.99998767673969</v>
      </c>
      <c r="D149">
        <f>data1!D149*K</f>
        <v>79.999999981373549</v>
      </c>
      <c r="E149">
        <f>data1!E149*K</f>
        <v>419.99999746084217</v>
      </c>
      <c r="F149">
        <f>data1!F149*K</f>
        <v>140.0000024087727</v>
      </c>
      <c r="G149">
        <f>data1!G149*K</f>
        <v>259.99999749809507</v>
      </c>
      <c r="H149">
        <f>data1!H149*K</f>
        <v>79.999999981373549</v>
      </c>
      <c r="I149">
        <f>data1!I149*K</f>
        <v>419.99999746084217</v>
      </c>
      <c r="J149">
        <f>data1!J149*K</f>
        <v>499.99998767673969</v>
      </c>
      <c r="K149">
        <f>data1!K149*K</f>
        <v>440.0000047802925</v>
      </c>
      <c r="L149">
        <f>data1!L149*K</f>
        <v>60.00000242739916</v>
      </c>
      <c r="M149">
        <f>data1!M149*K</f>
        <v>79.999999981373549</v>
      </c>
      <c r="N149">
        <f>data1!N149*K</f>
        <v>460.00001209974289</v>
      </c>
      <c r="O149">
        <f>data1!O149*K</f>
        <v>440.0000047802925</v>
      </c>
      <c r="P149">
        <f>data1!P149*K</f>
        <v>159.9999999627471</v>
      </c>
      <c r="Q149">
        <f>data1!Q149*K</f>
        <v>480.00001941919328</v>
      </c>
      <c r="R149">
        <f>data1!R149*K</f>
        <v>440.0000047802925</v>
      </c>
      <c r="S149">
        <f>data1!S149*K</f>
        <v>480.00001941919328</v>
      </c>
      <c r="T149">
        <f>data1!T149*K</f>
        <v>120.00000485479832</v>
      </c>
      <c r="U149">
        <f>data1!U149*K</f>
        <v>499.99998767673969</v>
      </c>
      <c r="V149">
        <f>data1!V149*K</f>
        <v>0</v>
      </c>
      <c r="W149">
        <f>data1!W149*K</f>
        <v>399.99999014139178</v>
      </c>
      <c r="X149">
        <f>data1!X149*K</f>
        <v>120.00000485479832</v>
      </c>
      <c r="Y149">
        <f>data1!Y149*K</f>
        <v>460.00001209974289</v>
      </c>
      <c r="Z149">
        <f>data1!Z149*K</f>
        <v>560.00000963509081</v>
      </c>
      <c r="AA149">
        <f>data1!AA149*K</f>
        <v>480.00001941919328</v>
      </c>
      <c r="AB149">
        <f>data1!AB149*K</f>
        <v>259.99999749809507</v>
      </c>
      <c r="AC149">
        <f>data1!AC149*K</f>
        <v>140.0000024087727</v>
      </c>
      <c r="AD149">
        <f>data1!AD149*K</f>
        <v>560.00000963509081</v>
      </c>
      <c r="AE149">
        <f>data1!AE149*K</f>
        <v>399.99999014139178</v>
      </c>
      <c r="AF149">
        <f>data1!AF149*K</f>
        <v>440.0000047802925</v>
      </c>
      <c r="AG149">
        <f>data1!AG149*K</f>
        <v>460.00001209974289</v>
      </c>
    </row>
    <row r="150" spans="1:33">
      <c r="A150">
        <f>data0!A150</f>
        <v>1040</v>
      </c>
      <c r="B150">
        <f>data1!B150*K</f>
        <v>180.00000728219749</v>
      </c>
      <c r="C150">
        <f>data1!C150*K</f>
        <v>440.0000047802925</v>
      </c>
      <c r="D150">
        <f>data1!D150*K</f>
        <v>19.999999995343387</v>
      </c>
      <c r="E150">
        <f>data1!E150*K</f>
        <v>440.0000047802925</v>
      </c>
      <c r="F150">
        <f>data1!F150*K</f>
        <v>19.999999995343387</v>
      </c>
      <c r="G150">
        <f>data1!G150*K</f>
        <v>419.99999746084217</v>
      </c>
      <c r="H150">
        <f>data1!H150*K</f>
        <v>159.9999999627471</v>
      </c>
      <c r="I150">
        <f>data1!I150*K</f>
        <v>140.0000024087727</v>
      </c>
      <c r="J150">
        <f>data1!J150*K</f>
        <v>220.00000239014625</v>
      </c>
      <c r="K150">
        <f>data1!K150*K</f>
        <v>440.0000047802925</v>
      </c>
      <c r="L150">
        <f>data1!L150*K</f>
        <v>79.999999981373549</v>
      </c>
      <c r="M150">
        <f>data1!M150*K</f>
        <v>199.99999507069589</v>
      </c>
      <c r="N150">
        <f>data1!N150*K</f>
        <v>399.99999014139178</v>
      </c>
      <c r="O150">
        <f>data1!O150*K</f>
        <v>519.99999499619014</v>
      </c>
      <c r="P150">
        <f>data1!P150*K</f>
        <v>259.99999749809507</v>
      </c>
      <c r="Q150">
        <f>data1!Q150*K</f>
        <v>560.00000963509081</v>
      </c>
      <c r="R150">
        <f>data1!R150*K</f>
        <v>560.00000963509081</v>
      </c>
      <c r="S150">
        <f>data1!S150*K</f>
        <v>460.00001209974289</v>
      </c>
      <c r="T150">
        <f>data1!T150*K</f>
        <v>79.999999981373549</v>
      </c>
      <c r="U150">
        <f>data1!U150*K</f>
        <v>519.99999499619014</v>
      </c>
      <c r="V150">
        <f>data1!V150*K</f>
        <v>0</v>
      </c>
      <c r="W150">
        <f>data1!W150*K</f>
        <v>460.00001209974289</v>
      </c>
      <c r="X150">
        <f>data1!X150*K</f>
        <v>280.0000048175454</v>
      </c>
      <c r="Y150">
        <f>data1!Y150*K</f>
        <v>519.99999499619014</v>
      </c>
      <c r="Z150">
        <f>data1!Z150*K</f>
        <v>560.00000963509081</v>
      </c>
      <c r="AA150">
        <f>data1!AA150*K</f>
        <v>399.99999014139178</v>
      </c>
      <c r="AB150">
        <f>data1!AB150*K</f>
        <v>79.999999981373549</v>
      </c>
      <c r="AC150">
        <f>data1!AC150*K</f>
        <v>340.00000724494458</v>
      </c>
      <c r="AD150">
        <f>data1!AD150*K</f>
        <v>460.00001209974289</v>
      </c>
      <c r="AE150">
        <f>data1!AE150*K</f>
        <v>519.99999499619014</v>
      </c>
      <c r="AF150">
        <f>data1!AF150*K</f>
        <v>560.00000963509081</v>
      </c>
      <c r="AG150">
        <f>data1!AG150*K</f>
        <v>560.00000963509081</v>
      </c>
    </row>
    <row r="151" spans="1:33">
      <c r="A151">
        <f>data0!A151</f>
        <v>1045</v>
      </c>
      <c r="B151">
        <f>data1!B151*K</f>
        <v>340.00000724494458</v>
      </c>
      <c r="C151">
        <f>data1!C151*K</f>
        <v>159.9999999627471</v>
      </c>
      <c r="D151">
        <f>data1!D151*K</f>
        <v>19.999999995343387</v>
      </c>
      <c r="E151">
        <f>data1!E151*K</f>
        <v>340.00000724494458</v>
      </c>
      <c r="F151">
        <f>data1!F151*K</f>
        <v>19.999999995343387</v>
      </c>
      <c r="G151">
        <f>data1!G151*K</f>
        <v>360.00001456439497</v>
      </c>
      <c r="H151">
        <f>data1!H151*K</f>
        <v>299.9999926060438</v>
      </c>
      <c r="I151">
        <f>data1!I151*K</f>
        <v>0</v>
      </c>
      <c r="J151">
        <f>data1!J151*K</f>
        <v>19.999999995343387</v>
      </c>
      <c r="K151">
        <f>data1!K151*K</f>
        <v>340.00000724494458</v>
      </c>
      <c r="L151">
        <f>data1!L151*K</f>
        <v>199.99999507069589</v>
      </c>
      <c r="M151">
        <f>data1!M151*K</f>
        <v>360.00001456439497</v>
      </c>
      <c r="N151">
        <f>data1!N151*K</f>
        <v>299.9999926060438</v>
      </c>
      <c r="O151">
        <f>data1!O151*K</f>
        <v>499.99998767673969</v>
      </c>
      <c r="P151">
        <f>data1!P151*K</f>
        <v>399.99999014139178</v>
      </c>
      <c r="Q151">
        <f>data1!Q151*K</f>
        <v>340.00000724494458</v>
      </c>
      <c r="R151">
        <f>data1!R151*K</f>
        <v>319.99999992549419</v>
      </c>
      <c r="S151">
        <f>data1!S151*K</f>
        <v>360.00001456439497</v>
      </c>
      <c r="T151">
        <f>data1!T151*K</f>
        <v>120.00000485479832</v>
      </c>
      <c r="U151">
        <f>data1!U151*K</f>
        <v>240.00000970959664</v>
      </c>
      <c r="V151">
        <f>data1!V151*K</f>
        <v>0</v>
      </c>
      <c r="W151">
        <f>data1!W151*K</f>
        <v>480.00001941919328</v>
      </c>
      <c r="X151">
        <f>data1!X151*K</f>
        <v>440.0000047802925</v>
      </c>
      <c r="Y151">
        <f>data1!Y151*K</f>
        <v>399.99999014139178</v>
      </c>
      <c r="Z151">
        <f>data1!Z151*K</f>
        <v>280.0000048175454</v>
      </c>
      <c r="AA151">
        <f>data1!AA151*K</f>
        <v>340.00000724494458</v>
      </c>
      <c r="AB151">
        <f>data1!AB151*K</f>
        <v>60.00000242739916</v>
      </c>
      <c r="AC151">
        <f>data1!AC151*K</f>
        <v>419.99999746084217</v>
      </c>
      <c r="AD151">
        <f>data1!AD151*K</f>
        <v>419.99999746084217</v>
      </c>
      <c r="AE151">
        <f>data1!AE151*K</f>
        <v>499.99998767673969</v>
      </c>
      <c r="AF151">
        <f>data1!AF151*K</f>
        <v>480.00001941919328</v>
      </c>
      <c r="AG151">
        <f>data1!AG151*K</f>
        <v>599.99998521208761</v>
      </c>
    </row>
    <row r="152" spans="1:33">
      <c r="A152">
        <f>data0!A152</f>
        <v>1050</v>
      </c>
      <c r="B152">
        <f>data1!B152*K</f>
        <v>379.99998282194139</v>
      </c>
      <c r="C152">
        <f>data1!C152*K</f>
        <v>19.999999995343387</v>
      </c>
      <c r="D152">
        <f>data1!D152*K</f>
        <v>159.9999999627471</v>
      </c>
      <c r="E152">
        <f>data1!E152*K</f>
        <v>319.99999992549419</v>
      </c>
      <c r="F152">
        <f>data1!F152*K</f>
        <v>140.0000024087727</v>
      </c>
      <c r="G152">
        <f>data1!G152*K</f>
        <v>280.0000048175454</v>
      </c>
      <c r="H152">
        <f>data1!H152*K</f>
        <v>460.00001209974289</v>
      </c>
      <c r="I152">
        <f>data1!I152*K</f>
        <v>19.999999995343387</v>
      </c>
      <c r="J152">
        <f>data1!J152*K</f>
        <v>19.999999995343387</v>
      </c>
      <c r="K152">
        <f>data1!K152*K</f>
        <v>319.99999992549419</v>
      </c>
      <c r="L152">
        <f>data1!L152*K</f>
        <v>360.00001456439497</v>
      </c>
      <c r="M152">
        <f>data1!M152*K</f>
        <v>379.99998282194139</v>
      </c>
      <c r="N152">
        <f>data1!N152*K</f>
        <v>299.9999926060438</v>
      </c>
      <c r="O152">
        <f>data1!O152*K</f>
        <v>259.99999749809507</v>
      </c>
      <c r="P152">
        <f>data1!P152*K</f>
        <v>460.00001209974289</v>
      </c>
      <c r="Q152">
        <f>data1!Q152*K</f>
        <v>60.00000242739916</v>
      </c>
      <c r="R152">
        <f>data1!R152*K</f>
        <v>60.00000242739916</v>
      </c>
      <c r="S152">
        <f>data1!S152*K</f>
        <v>340.00000724494458</v>
      </c>
      <c r="T152">
        <f>data1!T152*K</f>
        <v>319.99999992549419</v>
      </c>
      <c r="U152">
        <f>data1!U152*K</f>
        <v>0</v>
      </c>
      <c r="V152">
        <f>data1!V152*K</f>
        <v>0</v>
      </c>
      <c r="W152">
        <f>data1!W152*K</f>
        <v>319.99999992549419</v>
      </c>
      <c r="X152">
        <f>data1!X152*K</f>
        <v>399.99999014139178</v>
      </c>
      <c r="Y152">
        <f>data1!Y152*K</f>
        <v>340.00000724494458</v>
      </c>
      <c r="Z152">
        <f>data1!Z152*K</f>
        <v>39.999999990686774</v>
      </c>
      <c r="AA152">
        <f>data1!AA152*K</f>
        <v>399.99999014139178</v>
      </c>
      <c r="AB152">
        <f>data1!AB152*K</f>
        <v>159.9999999627471</v>
      </c>
      <c r="AC152">
        <f>data1!AC152*K</f>
        <v>340.00000724494458</v>
      </c>
      <c r="AD152">
        <f>data1!AD152*K</f>
        <v>460.00001209974289</v>
      </c>
      <c r="AE152">
        <f>data1!AE152*K</f>
        <v>220.00000239014625</v>
      </c>
      <c r="AF152">
        <f>data1!AF152*K</f>
        <v>159.9999999627471</v>
      </c>
      <c r="AG152">
        <f>data1!AG152*K</f>
        <v>379.99998282194139</v>
      </c>
    </row>
    <row r="153" spans="1:33">
      <c r="A153">
        <f>data0!A153</f>
        <v>1055</v>
      </c>
      <c r="B153">
        <f>data1!B153*K</f>
        <v>319.99999992549419</v>
      </c>
      <c r="C153">
        <f>data1!C153*K</f>
        <v>19.999999995343387</v>
      </c>
      <c r="D153">
        <f>data1!D153*K</f>
        <v>399.99999014139178</v>
      </c>
      <c r="E153">
        <f>data1!E153*K</f>
        <v>419.99999746084217</v>
      </c>
      <c r="F153">
        <f>data1!F153*K</f>
        <v>379.99998282194139</v>
      </c>
      <c r="G153">
        <f>data1!G153*K</f>
        <v>340.00000724494458</v>
      </c>
      <c r="H153">
        <f>data1!H153*K</f>
        <v>419.99999746084217</v>
      </c>
      <c r="I153">
        <f>data1!I153*K</f>
        <v>180.00000728219749</v>
      </c>
      <c r="J153">
        <f>data1!J153*K</f>
        <v>60.00000242739916</v>
      </c>
      <c r="K153">
        <f>data1!K153*K</f>
        <v>419.99999746084217</v>
      </c>
      <c r="L153">
        <f>data1!L153*K</f>
        <v>419.99999746084217</v>
      </c>
      <c r="M153">
        <f>data1!M153*K</f>
        <v>319.99999992549419</v>
      </c>
      <c r="N153">
        <f>data1!N153*K</f>
        <v>419.99999746084217</v>
      </c>
      <c r="O153">
        <f>data1!O153*K</f>
        <v>60.00000242739916</v>
      </c>
      <c r="P153">
        <f>data1!P153*K</f>
        <v>419.99999746084217</v>
      </c>
      <c r="Q153">
        <f>data1!Q153*K</f>
        <v>19.999999995343387</v>
      </c>
      <c r="R153">
        <f>data1!R153*K</f>
        <v>19.999999995343387</v>
      </c>
      <c r="S153">
        <f>data1!S153*K</f>
        <v>460.00001209974289</v>
      </c>
      <c r="T153">
        <f>data1!T153*K</f>
        <v>499.99998767673969</v>
      </c>
      <c r="U153">
        <f>data1!U153*K</f>
        <v>0</v>
      </c>
      <c r="V153">
        <f>data1!V153*K</f>
        <v>0</v>
      </c>
      <c r="W153">
        <f>data1!W153*K</f>
        <v>60.00000242739916</v>
      </c>
      <c r="X153">
        <f>data1!X153*K</f>
        <v>340.00000724494458</v>
      </c>
      <c r="Y153">
        <f>data1!Y153*K</f>
        <v>440.0000047802925</v>
      </c>
      <c r="Z153">
        <f>data1!Z153*K</f>
        <v>19.999999995343387</v>
      </c>
      <c r="AA153">
        <f>data1!AA153*K</f>
        <v>499.99998767673969</v>
      </c>
      <c r="AB153">
        <f>data1!AB153*K</f>
        <v>419.99999746084217</v>
      </c>
      <c r="AC153">
        <f>data1!AC153*K</f>
        <v>319.99999992549419</v>
      </c>
      <c r="AD153">
        <f>data1!AD153*K</f>
        <v>560.00000963509081</v>
      </c>
      <c r="AE153">
        <f>data1!AE153*K</f>
        <v>39.999999990686774</v>
      </c>
      <c r="AF153">
        <f>data1!AF153*K</f>
        <v>19.999999995343387</v>
      </c>
      <c r="AG153">
        <f>data1!AG153*K</f>
        <v>140.0000024087727</v>
      </c>
    </row>
    <row r="154" spans="1:33">
      <c r="A154">
        <f>data0!A154</f>
        <v>1060</v>
      </c>
      <c r="B154">
        <f>data1!B154*K</f>
        <v>379.99998282194139</v>
      </c>
      <c r="C154">
        <f>data1!C154*K</f>
        <v>159.9999999627471</v>
      </c>
      <c r="D154">
        <f>data1!D154*K</f>
        <v>460.00001209974289</v>
      </c>
      <c r="E154">
        <f>data1!E154*K</f>
        <v>480.00001941919328</v>
      </c>
      <c r="F154">
        <f>data1!F154*K</f>
        <v>460.00001209974289</v>
      </c>
      <c r="G154">
        <f>data1!G154*K</f>
        <v>499.99998767673969</v>
      </c>
      <c r="H154">
        <f>data1!H154*K</f>
        <v>399.99999014139178</v>
      </c>
      <c r="I154">
        <f>data1!I154*K</f>
        <v>440.0000047802925</v>
      </c>
      <c r="J154">
        <f>data1!J154*K</f>
        <v>319.99999992549419</v>
      </c>
      <c r="K154">
        <f>data1!K154*K</f>
        <v>519.99999499619014</v>
      </c>
      <c r="L154">
        <f>data1!L154*K</f>
        <v>379.99998282194139</v>
      </c>
      <c r="M154">
        <f>data1!M154*K</f>
        <v>399.99999014139178</v>
      </c>
      <c r="N154">
        <f>data1!N154*K</f>
        <v>480.00001941919328</v>
      </c>
      <c r="O154">
        <f>data1!O154*K</f>
        <v>39.999999990686774</v>
      </c>
      <c r="P154">
        <f>data1!P154*K</f>
        <v>440.0000047802925</v>
      </c>
      <c r="Q154">
        <f>data1!Q154*K</f>
        <v>79.999999981373549</v>
      </c>
      <c r="R154">
        <f>data1!R154*K</f>
        <v>120.00000485479832</v>
      </c>
      <c r="S154">
        <f>data1!S154*K</f>
        <v>540.00000231564047</v>
      </c>
      <c r="T154">
        <f>data1!T154*K</f>
        <v>480.00001941919328</v>
      </c>
      <c r="U154">
        <f>data1!U154*K</f>
        <v>120.00000485479832</v>
      </c>
      <c r="V154">
        <f>data1!V154*K</f>
        <v>0</v>
      </c>
      <c r="W154">
        <f>data1!W154*K</f>
        <v>0</v>
      </c>
      <c r="X154">
        <f>data1!X154*K</f>
        <v>440.0000047802925</v>
      </c>
      <c r="Y154">
        <f>data1!Y154*K</f>
        <v>580.00001695454125</v>
      </c>
      <c r="Z154">
        <f>data1!Z154*K</f>
        <v>159.9999999627471</v>
      </c>
      <c r="AA154">
        <f>data1!AA154*K</f>
        <v>419.99999746084217</v>
      </c>
      <c r="AB154">
        <f>data1!AB154*K</f>
        <v>560.00000963509081</v>
      </c>
      <c r="AC154">
        <f>data1!AC154*K</f>
        <v>460.00001209974289</v>
      </c>
      <c r="AD154">
        <f>data1!AD154*K</f>
        <v>419.99999746084217</v>
      </c>
      <c r="AE154">
        <f>data1!AE154*K</f>
        <v>39.999999990686774</v>
      </c>
      <c r="AF154">
        <f>data1!AF154*K</f>
        <v>60.00000242739916</v>
      </c>
      <c r="AG154">
        <f>data1!AG154*K</f>
        <v>99.999997535347944</v>
      </c>
    </row>
    <row r="155" spans="1:33">
      <c r="A155">
        <f>data0!A155</f>
        <v>1065</v>
      </c>
      <c r="B155">
        <f>data1!B155*K</f>
        <v>499.99998767673969</v>
      </c>
      <c r="C155">
        <f>data1!C155*K</f>
        <v>440.0000047802925</v>
      </c>
      <c r="D155">
        <f>data1!D155*K</f>
        <v>419.99999746084217</v>
      </c>
      <c r="E155">
        <f>data1!E155*K</f>
        <v>340.00000724494458</v>
      </c>
      <c r="F155">
        <f>data1!F155*K</f>
        <v>419.99999746084217</v>
      </c>
      <c r="G155">
        <f>data1!G155*K</f>
        <v>540.00000231564047</v>
      </c>
      <c r="H155">
        <f>data1!H155*K</f>
        <v>499.99998767673969</v>
      </c>
      <c r="I155">
        <f>data1!I155*K</f>
        <v>499.99998767673969</v>
      </c>
      <c r="J155">
        <f>data1!J155*K</f>
        <v>519.99999499619014</v>
      </c>
      <c r="K155">
        <f>data1!K155*K</f>
        <v>379.99998282194139</v>
      </c>
      <c r="L155">
        <f>data1!L155*K</f>
        <v>419.99999746084217</v>
      </c>
      <c r="M155">
        <f>data1!M155*K</f>
        <v>519.99999499619014</v>
      </c>
      <c r="N155">
        <f>data1!N155*K</f>
        <v>360.00001456439497</v>
      </c>
      <c r="O155">
        <f>data1!O155*K</f>
        <v>159.9999999627471</v>
      </c>
      <c r="P155">
        <f>data1!P155*K</f>
        <v>519.99999499619014</v>
      </c>
      <c r="Q155">
        <f>data1!Q155*K</f>
        <v>299.9999926060438</v>
      </c>
      <c r="R155">
        <f>data1!R155*K</f>
        <v>360.00001456439497</v>
      </c>
      <c r="S155">
        <f>data1!S155*K</f>
        <v>399.99999014139178</v>
      </c>
      <c r="T155">
        <f>data1!T155*K</f>
        <v>480.00001941919328</v>
      </c>
      <c r="U155">
        <f>data1!U155*K</f>
        <v>379.99998282194139</v>
      </c>
      <c r="V155">
        <f>data1!V155*K</f>
        <v>0</v>
      </c>
      <c r="W155">
        <f>data1!W155*K</f>
        <v>79.999999981373549</v>
      </c>
      <c r="X155">
        <f>data1!X155*K</f>
        <v>580.00001695454125</v>
      </c>
      <c r="Y155">
        <f>data1!Y155*K</f>
        <v>519.99999499619014</v>
      </c>
      <c r="Z155">
        <f>data1!Z155*K</f>
        <v>440.0000047802925</v>
      </c>
      <c r="AA155">
        <f>data1!AA155*K</f>
        <v>259.99999749809507</v>
      </c>
      <c r="AB155">
        <f>data1!AB155*K</f>
        <v>499.99998767673969</v>
      </c>
      <c r="AC155">
        <f>data1!AC155*K</f>
        <v>560.00000963509081</v>
      </c>
      <c r="AD155">
        <f>data1!AD155*K</f>
        <v>280.0000048175454</v>
      </c>
      <c r="AE155">
        <f>data1!AE155*K</f>
        <v>199.99999507069589</v>
      </c>
      <c r="AF155">
        <f>data1!AF155*K</f>
        <v>259.99999749809507</v>
      </c>
      <c r="AG155">
        <f>data1!AG155*K</f>
        <v>220.00000239014625</v>
      </c>
    </row>
    <row r="156" spans="1:33">
      <c r="A156">
        <f>data0!A156</f>
        <v>1070</v>
      </c>
      <c r="B156">
        <f>data1!B156*K</f>
        <v>499.99998767673969</v>
      </c>
      <c r="C156">
        <f>data1!C156*K</f>
        <v>580.00001695454125</v>
      </c>
      <c r="D156">
        <f>data1!D156*K</f>
        <v>440.0000047802925</v>
      </c>
      <c r="E156">
        <f>data1!E156*K</f>
        <v>220.00000239014625</v>
      </c>
      <c r="F156">
        <f>data1!F156*K</f>
        <v>440.0000047802925</v>
      </c>
      <c r="G156">
        <f>data1!G156*K</f>
        <v>379.99998282194139</v>
      </c>
      <c r="H156">
        <f>data1!H156*K</f>
        <v>580.00001695454125</v>
      </c>
      <c r="I156">
        <f>data1!I156*K</f>
        <v>419.99999746084217</v>
      </c>
      <c r="J156">
        <f>data1!J156*K</f>
        <v>480.00001941919328</v>
      </c>
      <c r="K156">
        <f>data1!K156*K</f>
        <v>240.00000970959664</v>
      </c>
      <c r="L156">
        <f>data1!L156*K</f>
        <v>519.99999499619014</v>
      </c>
      <c r="M156">
        <f>data1!M156*K</f>
        <v>519.99999499619014</v>
      </c>
      <c r="N156">
        <f>data1!N156*K</f>
        <v>240.00000970959664</v>
      </c>
      <c r="O156">
        <f>data1!O156*K</f>
        <v>379.99998282194139</v>
      </c>
      <c r="P156">
        <f>data1!P156*K</f>
        <v>560.00000963509081</v>
      </c>
      <c r="Q156">
        <f>data1!Q156*K</f>
        <v>519.99999499619014</v>
      </c>
      <c r="R156">
        <f>data1!R156*K</f>
        <v>580.00001695454125</v>
      </c>
      <c r="S156">
        <f>data1!S156*K</f>
        <v>259.99999749809507</v>
      </c>
      <c r="T156">
        <f>data1!T156*K</f>
        <v>560.00000963509081</v>
      </c>
      <c r="U156">
        <f>data1!U156*K</f>
        <v>560.00000963509081</v>
      </c>
      <c r="V156">
        <f>data1!V156*K</f>
        <v>0</v>
      </c>
      <c r="W156">
        <f>data1!W156*K</f>
        <v>259.99999749809507</v>
      </c>
      <c r="X156">
        <f>data1!X156*K</f>
        <v>519.99999499619014</v>
      </c>
      <c r="Y156">
        <f>data1!Y156*K</f>
        <v>360.00001456439497</v>
      </c>
      <c r="Z156">
        <f>data1!Z156*K</f>
        <v>599.99998521208761</v>
      </c>
      <c r="AA156">
        <f>data1!AA156*K</f>
        <v>220.00000239014625</v>
      </c>
      <c r="AB156">
        <f>data1!AB156*K</f>
        <v>480.00001941919328</v>
      </c>
      <c r="AC156">
        <f>data1!AC156*K</f>
        <v>440.0000047802925</v>
      </c>
      <c r="AD156">
        <f>data1!AD156*K</f>
        <v>240.00000970959664</v>
      </c>
      <c r="AE156">
        <f>data1!AE156*K</f>
        <v>419.99999746084217</v>
      </c>
      <c r="AF156">
        <f>data1!AF156*K</f>
        <v>519.99999499619014</v>
      </c>
      <c r="AG156">
        <f>data1!AG156*K</f>
        <v>419.99999746084217</v>
      </c>
    </row>
    <row r="157" spans="1:33">
      <c r="A157">
        <f>data0!A157</f>
        <v>1075</v>
      </c>
      <c r="B157">
        <f>data1!B157*K</f>
        <v>360.00001456439497</v>
      </c>
      <c r="C157">
        <f>data1!C157*K</f>
        <v>480.00001941919328</v>
      </c>
      <c r="D157">
        <f>data1!D157*K</f>
        <v>519.99999499619014</v>
      </c>
      <c r="E157">
        <f>data1!E157*K</f>
        <v>259.99999749809507</v>
      </c>
      <c r="F157">
        <f>data1!F157*K</f>
        <v>519.99999499619014</v>
      </c>
      <c r="G157">
        <f>data1!G157*K</f>
        <v>259.99999749809507</v>
      </c>
      <c r="H157">
        <f>data1!H157*K</f>
        <v>499.99998767673969</v>
      </c>
      <c r="I157">
        <f>data1!I157*K</f>
        <v>399.99999014139178</v>
      </c>
      <c r="J157">
        <f>data1!J157*K</f>
        <v>399.99999014139178</v>
      </c>
      <c r="K157">
        <f>data1!K157*K</f>
        <v>240.00000970959664</v>
      </c>
      <c r="L157">
        <f>data1!L157*K</f>
        <v>580.00001695454125</v>
      </c>
      <c r="M157">
        <f>data1!M157*K</f>
        <v>360.00001456439497</v>
      </c>
      <c r="N157">
        <f>data1!N157*K</f>
        <v>280.0000048175454</v>
      </c>
      <c r="O157">
        <f>data1!O157*K</f>
        <v>540.00000231564047</v>
      </c>
      <c r="P157">
        <f>data1!P157*K</f>
        <v>460.00001209974289</v>
      </c>
      <c r="Q157">
        <f>data1!Q157*K</f>
        <v>560.00000963509081</v>
      </c>
      <c r="R157">
        <f>data1!R157*K</f>
        <v>560.00000963509081</v>
      </c>
      <c r="S157">
        <f>data1!S157*K</f>
        <v>280.0000048175454</v>
      </c>
      <c r="T157">
        <f>data1!T157*K</f>
        <v>619.99999253153806</v>
      </c>
      <c r="U157">
        <f>data1!U157*K</f>
        <v>499.99998767673969</v>
      </c>
      <c r="V157">
        <f>data1!V157*K</f>
        <v>0</v>
      </c>
      <c r="W157">
        <f>data1!W157*K</f>
        <v>460.00001209974289</v>
      </c>
      <c r="X157">
        <f>data1!X157*K</f>
        <v>360.00001456439497</v>
      </c>
      <c r="Y157">
        <f>data1!Y157*K</f>
        <v>299.9999926060438</v>
      </c>
      <c r="Z157">
        <f>data1!Z157*K</f>
        <v>540.00000231564047</v>
      </c>
      <c r="AA157">
        <f>data1!AA157*K</f>
        <v>340.00000724494458</v>
      </c>
      <c r="AB157">
        <f>data1!AB157*K</f>
        <v>519.99999499619014</v>
      </c>
      <c r="AC157">
        <f>data1!AC157*K</f>
        <v>280.0000048175454</v>
      </c>
      <c r="AD157">
        <f>data1!AD157*K</f>
        <v>379.99998282194139</v>
      </c>
      <c r="AE157">
        <f>data1!AE157*K</f>
        <v>580.00001695454125</v>
      </c>
      <c r="AF157">
        <f>data1!AF157*K</f>
        <v>599.99998521208761</v>
      </c>
      <c r="AG157">
        <f>data1!AG157*K</f>
        <v>619.99999253153806</v>
      </c>
    </row>
    <row r="158" spans="1:33">
      <c r="A158">
        <f>data0!A158</f>
        <v>1080</v>
      </c>
      <c r="B158">
        <f>data1!B158*K</f>
        <v>259.99999749809507</v>
      </c>
      <c r="C158">
        <f>data1!C158*K</f>
        <v>440.0000047802925</v>
      </c>
      <c r="D158">
        <f>data1!D158*K</f>
        <v>560.00000963509081</v>
      </c>
      <c r="E158">
        <f>data1!E158*K</f>
        <v>440.0000047802925</v>
      </c>
      <c r="F158">
        <f>data1!F158*K</f>
        <v>580.00001695454125</v>
      </c>
      <c r="G158">
        <f>data1!G158*K</f>
        <v>319.99999992549419</v>
      </c>
      <c r="H158">
        <f>data1!H158*K</f>
        <v>340.00000724494458</v>
      </c>
      <c r="I158">
        <f>data1!I158*K</f>
        <v>499.99998767673969</v>
      </c>
      <c r="J158">
        <f>data1!J158*K</f>
        <v>440.0000047802925</v>
      </c>
      <c r="K158">
        <f>data1!K158*K</f>
        <v>399.99999014139178</v>
      </c>
      <c r="L158">
        <f>data1!L158*K</f>
        <v>480.00001941919328</v>
      </c>
      <c r="M158">
        <f>data1!M158*K</f>
        <v>259.99999749809507</v>
      </c>
      <c r="N158">
        <f>data1!N158*K</f>
        <v>460.00001209974289</v>
      </c>
      <c r="O158">
        <f>data1!O158*K</f>
        <v>540.00000231564047</v>
      </c>
      <c r="P158">
        <f>data1!P158*K</f>
        <v>360.00001456439497</v>
      </c>
      <c r="Q158">
        <f>data1!Q158*K</f>
        <v>460.00001209974289</v>
      </c>
      <c r="R158">
        <f>data1!R158*K</f>
        <v>440.0000047802925</v>
      </c>
      <c r="S158">
        <f>data1!S158*K</f>
        <v>480.00001941919328</v>
      </c>
      <c r="T158">
        <f>data1!T158*K</f>
        <v>560.00000963509081</v>
      </c>
      <c r="U158">
        <f>data1!U158*K</f>
        <v>419.99999746084217</v>
      </c>
      <c r="V158">
        <f>data1!V158*K</f>
        <v>0</v>
      </c>
      <c r="W158">
        <f>data1!W158*K</f>
        <v>540.00000231564047</v>
      </c>
      <c r="X158">
        <f>data1!X158*K</f>
        <v>280.0000048175454</v>
      </c>
      <c r="Y158">
        <f>data1!Y158*K</f>
        <v>440.0000047802925</v>
      </c>
      <c r="Z158">
        <f>data1!Z158*K</f>
        <v>440.0000047802925</v>
      </c>
      <c r="AA158">
        <f>data1!AA158*K</f>
        <v>540.00000231564047</v>
      </c>
      <c r="AB158">
        <f>data1!AB158*K</f>
        <v>639.99999985098839</v>
      </c>
      <c r="AC158">
        <f>data1!AC158*K</f>
        <v>259.99999749809507</v>
      </c>
      <c r="AD158">
        <f>data1!AD158*K</f>
        <v>580.00001695454125</v>
      </c>
      <c r="AE158">
        <f>data1!AE158*K</f>
        <v>540.00000231564047</v>
      </c>
      <c r="AF158">
        <f>data1!AF158*K</f>
        <v>499.99998767673969</v>
      </c>
      <c r="AG158">
        <f>data1!AG158*K</f>
        <v>619.99999253153806</v>
      </c>
    </row>
    <row r="159" spans="1:33">
      <c r="A159">
        <f>data0!A159</f>
        <v>1085</v>
      </c>
      <c r="B159">
        <f>data1!B159*K</f>
        <v>319.99999992549419</v>
      </c>
      <c r="C159">
        <f>data1!C159*K</f>
        <v>540.00000231564047</v>
      </c>
      <c r="D159">
        <f>data1!D159*K</f>
        <v>419.99999746084217</v>
      </c>
      <c r="E159">
        <f>data1!E159*K</f>
        <v>560.00000963509081</v>
      </c>
      <c r="F159">
        <f>data1!F159*K</f>
        <v>460.00001209974289</v>
      </c>
      <c r="G159">
        <f>data1!G159*K</f>
        <v>519.99999499619014</v>
      </c>
      <c r="H159">
        <f>data1!H159*K</f>
        <v>319.99999992549419</v>
      </c>
      <c r="I159">
        <f>data1!I159*K</f>
        <v>580.00001695454125</v>
      </c>
      <c r="J159">
        <f>data1!J159*K</f>
        <v>540.00000231564047</v>
      </c>
      <c r="K159">
        <f>data1!K159*K</f>
        <v>560.00000963509081</v>
      </c>
      <c r="L159">
        <f>data1!L159*K</f>
        <v>379.99998282194139</v>
      </c>
      <c r="M159">
        <f>data1!M159*K</f>
        <v>340.00000724494458</v>
      </c>
      <c r="N159">
        <f>data1!N159*K</f>
        <v>560.00000963509081</v>
      </c>
      <c r="O159">
        <f>data1!O159*K</f>
        <v>480.00001941919328</v>
      </c>
      <c r="P159">
        <f>data1!P159*K</f>
        <v>379.99998282194139</v>
      </c>
      <c r="Q159">
        <f>data1!Q159*K</f>
        <v>460.00001209974289</v>
      </c>
      <c r="R159">
        <f>data1!R159*K</f>
        <v>480.00001941919328</v>
      </c>
      <c r="S159">
        <f>data1!S159*K</f>
        <v>599.99998521208761</v>
      </c>
      <c r="T159">
        <f>data1!T159*K</f>
        <v>419.99999746084217</v>
      </c>
      <c r="U159">
        <f>data1!U159*K</f>
        <v>499.99998767673969</v>
      </c>
      <c r="V159">
        <f>data1!V159*K</f>
        <v>0</v>
      </c>
      <c r="W159">
        <f>data1!W159*K</f>
        <v>460.00001209974289</v>
      </c>
      <c r="X159">
        <f>data1!X159*K</f>
        <v>399.99999014139178</v>
      </c>
      <c r="Y159">
        <f>data1!Y159*K</f>
        <v>619.99999253153806</v>
      </c>
      <c r="Z159">
        <f>data1!Z159*K</f>
        <v>519.99999499619014</v>
      </c>
      <c r="AA159">
        <f>data1!AA159*K</f>
        <v>540.00000231564047</v>
      </c>
      <c r="AB159">
        <f>data1!AB159*K</f>
        <v>560.00000963509081</v>
      </c>
      <c r="AC159">
        <f>data1!AC159*K</f>
        <v>440.0000047802925</v>
      </c>
      <c r="AD159">
        <f>data1!AD159*K</f>
        <v>560.00000963509081</v>
      </c>
      <c r="AE159">
        <f>data1!AE159*K</f>
        <v>480.00001941919328</v>
      </c>
      <c r="AF159">
        <f>data1!AF159*K</f>
        <v>480.00001941919328</v>
      </c>
      <c r="AG159">
        <f>data1!AG159*K</f>
        <v>519.99999499619014</v>
      </c>
    </row>
    <row r="160" spans="1:33">
      <c r="A160">
        <f>data0!A160</f>
        <v>1090</v>
      </c>
      <c r="B160">
        <f>data1!B160*K</f>
        <v>480.00001941919328</v>
      </c>
      <c r="C160">
        <f>data1!C160*K</f>
        <v>619.99999253153806</v>
      </c>
      <c r="D160">
        <f>data1!D160*K</f>
        <v>379.99998282194139</v>
      </c>
      <c r="E160">
        <f>data1!E160*K</f>
        <v>499.99998767673969</v>
      </c>
      <c r="F160">
        <f>data1!F160*K</f>
        <v>399.99999014139178</v>
      </c>
      <c r="G160">
        <f>data1!G160*K</f>
        <v>599.99998521208761</v>
      </c>
      <c r="H160">
        <f>data1!H160*K</f>
        <v>460.00001209974289</v>
      </c>
      <c r="I160">
        <f>data1!I160*K</f>
        <v>519.99999499619014</v>
      </c>
      <c r="J160">
        <f>data1!J160*K</f>
        <v>540.00000231564047</v>
      </c>
      <c r="K160">
        <f>data1!K160*K</f>
        <v>519.99999499619014</v>
      </c>
      <c r="L160">
        <f>data1!L160*K</f>
        <v>440.0000047802925</v>
      </c>
      <c r="M160">
        <f>data1!M160*K</f>
        <v>499.99998767673969</v>
      </c>
      <c r="N160">
        <f>data1!N160*K</f>
        <v>460.00001209974289</v>
      </c>
      <c r="O160">
        <f>data1!O160*K</f>
        <v>519.99999499619014</v>
      </c>
      <c r="P160">
        <f>data1!P160*K</f>
        <v>519.99999499619014</v>
      </c>
      <c r="Q160">
        <f>data1!Q160*K</f>
        <v>580.00001695454125</v>
      </c>
      <c r="R160">
        <f>data1!R160*K</f>
        <v>599.99998521208761</v>
      </c>
      <c r="S160">
        <f>data1!S160*K</f>
        <v>519.99999499619014</v>
      </c>
      <c r="T160">
        <f>data1!T160*K</f>
        <v>419.99999746084217</v>
      </c>
      <c r="U160">
        <f>data1!U160*K</f>
        <v>599.99998521208761</v>
      </c>
      <c r="V160">
        <f>data1!V160*K</f>
        <v>0</v>
      </c>
      <c r="W160">
        <f>data1!W160*K</f>
        <v>480.00001941919328</v>
      </c>
      <c r="X160">
        <f>data1!X160*K</f>
        <v>580.00001695454125</v>
      </c>
      <c r="Y160">
        <f>data1!Y160*K</f>
        <v>619.99999253153806</v>
      </c>
      <c r="Z160">
        <f>data1!Z160*K</f>
        <v>619.99999253153806</v>
      </c>
      <c r="AA160">
        <f>data1!AA160*K</f>
        <v>440.0000047802925</v>
      </c>
      <c r="AB160">
        <f>data1!AB160*K</f>
        <v>480.00001941919328</v>
      </c>
      <c r="AC160">
        <f>data1!AC160*K</f>
        <v>599.99998521208761</v>
      </c>
      <c r="AD160">
        <f>data1!AD160*K</f>
        <v>460.00001209974289</v>
      </c>
      <c r="AE160">
        <f>data1!AE160*K</f>
        <v>540.00000231564047</v>
      </c>
      <c r="AF160">
        <f>data1!AF160*K</f>
        <v>580.00001695454125</v>
      </c>
      <c r="AG160">
        <f>data1!AG160*K</f>
        <v>560.00000963509081</v>
      </c>
    </row>
    <row r="161" spans="1:33">
      <c r="A161">
        <f>data0!A161</f>
        <v>1095</v>
      </c>
      <c r="B161">
        <f>data1!B161*K</f>
        <v>599.99998521208761</v>
      </c>
      <c r="C161">
        <f>data1!C161*K</f>
        <v>580.00001695454125</v>
      </c>
      <c r="D161">
        <f>data1!D161*K</f>
        <v>440.0000047802925</v>
      </c>
      <c r="E161">
        <f>data1!E161*K</f>
        <v>419.99999746084217</v>
      </c>
      <c r="F161">
        <f>data1!F161*K</f>
        <v>440.0000047802925</v>
      </c>
      <c r="G161">
        <f>data1!G161*K</f>
        <v>540.00000231564047</v>
      </c>
      <c r="H161">
        <f>data1!H161*K</f>
        <v>599.99998521208761</v>
      </c>
      <c r="I161">
        <f>data1!I161*K</f>
        <v>480.00001941919328</v>
      </c>
      <c r="J161">
        <f>data1!J161*K</f>
        <v>480.00001941919328</v>
      </c>
      <c r="K161">
        <f>data1!K161*K</f>
        <v>419.99999746084217</v>
      </c>
      <c r="L161">
        <f>data1!L161*K</f>
        <v>560.00000963509081</v>
      </c>
      <c r="M161">
        <f>data1!M161*K</f>
        <v>619.99999253153806</v>
      </c>
      <c r="N161">
        <f>data1!N161*K</f>
        <v>379.99998282194139</v>
      </c>
      <c r="O161">
        <f>data1!O161*K</f>
        <v>580.00001695454125</v>
      </c>
      <c r="P161">
        <f>data1!P161*K</f>
        <v>619.99999253153806</v>
      </c>
      <c r="Q161">
        <f>data1!Q161*K</f>
        <v>619.99999253153806</v>
      </c>
      <c r="R161">
        <f>data1!R161*K</f>
        <v>599.99998521208761</v>
      </c>
      <c r="S161">
        <f>data1!S161*K</f>
        <v>440.0000047802925</v>
      </c>
      <c r="T161">
        <f>data1!T161*K</f>
        <v>499.99998767673969</v>
      </c>
      <c r="U161">
        <f>data1!U161*K</f>
        <v>599.99998521208761</v>
      </c>
      <c r="V161">
        <f>data1!V161*K</f>
        <v>0</v>
      </c>
      <c r="W161">
        <f>data1!W161*K</f>
        <v>540.00000231564047</v>
      </c>
      <c r="X161">
        <f>data1!X161*K</f>
        <v>660.00000717043883</v>
      </c>
      <c r="Y161">
        <f>data1!Y161*K</f>
        <v>519.99999499619014</v>
      </c>
      <c r="Z161">
        <f>data1!Z161*K</f>
        <v>599.99998521208761</v>
      </c>
      <c r="AA161">
        <f>data1!AA161*K</f>
        <v>360.00001456439497</v>
      </c>
      <c r="AB161">
        <f>data1!AB161*K</f>
        <v>480.00001941919328</v>
      </c>
      <c r="AC161">
        <f>data1!AC161*K</f>
        <v>639.99999985098839</v>
      </c>
      <c r="AD161">
        <f>data1!AD161*K</f>
        <v>379.99998282194139</v>
      </c>
      <c r="AE161">
        <f>data1!AE161*K</f>
        <v>599.99998521208761</v>
      </c>
      <c r="AF161">
        <f>data1!AF161*K</f>
        <v>619.99999253153806</v>
      </c>
      <c r="AG161">
        <f>data1!AG161*K</f>
        <v>619.99999253153806</v>
      </c>
    </row>
    <row r="162" spans="1:33">
      <c r="A162">
        <f>data0!A162</f>
        <v>1100</v>
      </c>
      <c r="B162">
        <f>data1!B162*K</f>
        <v>599.99998521208761</v>
      </c>
      <c r="C162">
        <f>data1!C162*K</f>
        <v>519.99999499619014</v>
      </c>
      <c r="D162">
        <f>data1!D162*K</f>
        <v>519.99999499619014</v>
      </c>
      <c r="E162">
        <f>data1!E162*K</f>
        <v>319.99999992549419</v>
      </c>
      <c r="F162">
        <f>data1!F162*K</f>
        <v>519.99999499619014</v>
      </c>
      <c r="G162">
        <f>data1!G162*K</f>
        <v>399.99999014139178</v>
      </c>
      <c r="H162">
        <f>data1!H162*K</f>
        <v>680.00001448988917</v>
      </c>
      <c r="I162">
        <f>data1!I162*K</f>
        <v>460.00001209974289</v>
      </c>
      <c r="J162">
        <f>data1!J162*K</f>
        <v>440.0000047802925</v>
      </c>
      <c r="K162">
        <f>data1!K162*K</f>
        <v>299.9999926060438</v>
      </c>
      <c r="L162">
        <f>data1!L162*K</f>
        <v>639.99999985098839</v>
      </c>
      <c r="M162">
        <f>data1!M162*K</f>
        <v>599.99998521208761</v>
      </c>
      <c r="N162">
        <f>data1!N162*K</f>
        <v>299.9999926060438</v>
      </c>
      <c r="O162">
        <f>data1!O162*K</f>
        <v>599.99998521208761</v>
      </c>
      <c r="P162">
        <f>data1!P162*K</f>
        <v>619.99999253153806</v>
      </c>
      <c r="Q162">
        <f>data1!Q162*K</f>
        <v>599.99998521208761</v>
      </c>
      <c r="R162">
        <f>data1!R162*K</f>
        <v>580.00001695454125</v>
      </c>
      <c r="S162">
        <f>data1!S162*K</f>
        <v>340.00000724494458</v>
      </c>
      <c r="T162">
        <f>data1!T162*K</f>
        <v>619.99999253153806</v>
      </c>
      <c r="U162">
        <f>data1!U162*K</f>
        <v>540.00000231564047</v>
      </c>
      <c r="V162">
        <f>data1!V162*K</f>
        <v>0</v>
      </c>
      <c r="W162">
        <f>data1!W162*K</f>
        <v>580.00001695454125</v>
      </c>
      <c r="X162">
        <f>data1!X162*K</f>
        <v>599.99998521208761</v>
      </c>
      <c r="Y162">
        <f>data1!Y162*K</f>
        <v>379.99998282194139</v>
      </c>
      <c r="Z162">
        <f>data1!Z162*K</f>
        <v>540.00000231564047</v>
      </c>
      <c r="AA162">
        <f>data1!AA162*K</f>
        <v>299.9999926060438</v>
      </c>
      <c r="AB162">
        <f>data1!AB162*K</f>
        <v>540.00000231564047</v>
      </c>
      <c r="AC162">
        <f>data1!AC162*K</f>
        <v>519.99999499619014</v>
      </c>
      <c r="AD162">
        <f>data1!AD162*K</f>
        <v>319.99999992549419</v>
      </c>
      <c r="AE162">
        <f>data1!AE162*K</f>
        <v>619.99999253153806</v>
      </c>
      <c r="AF162">
        <f>data1!AF162*K</f>
        <v>619.99999253153806</v>
      </c>
      <c r="AG162">
        <f>data1!AG162*K</f>
        <v>660.00000717043883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A1:AG162"/>
  <sheetViews>
    <sheetView workbookViewId="0">
      <pane xSplit="9030" ySplit="4215" topLeftCell="AB155"/>
      <selection activeCell="B2" sqref="B2:AG162"/>
      <selection pane="topRight" activeCell="XEZ5" sqref="XEZ5"/>
      <selection pane="bottomLeft" activeCell="C158" sqref="C158"/>
      <selection pane="bottomRight" activeCell="AG162" sqref="AG162"/>
    </sheetView>
  </sheetViews>
  <sheetFormatPr defaultRowHeight="15"/>
  <sheetData>
    <row r="1" spans="1:33">
      <c r="B1">
        <f>data0!B1</f>
        <v>0</v>
      </c>
      <c r="C1">
        <f>data0!C1</f>
        <v>1</v>
      </c>
      <c r="D1">
        <f>data0!D1</f>
        <v>2</v>
      </c>
      <c r="E1">
        <f>data0!E1</f>
        <v>3</v>
      </c>
      <c r="F1">
        <f>data0!F1</f>
        <v>4</v>
      </c>
      <c r="G1">
        <f>data0!G1</f>
        <v>5</v>
      </c>
      <c r="H1">
        <f>data0!H1</f>
        <v>6</v>
      </c>
      <c r="I1">
        <f>data0!I1</f>
        <v>7</v>
      </c>
      <c r="J1">
        <f>data0!J1</f>
        <v>8</v>
      </c>
      <c r="K1">
        <f>data0!K1</f>
        <v>9</v>
      </c>
      <c r="L1">
        <f>data0!L1</f>
        <v>10</v>
      </c>
      <c r="M1">
        <f>data0!M1</f>
        <v>11</v>
      </c>
      <c r="N1">
        <f>data0!N1</f>
        <v>12</v>
      </c>
      <c r="O1">
        <f>data0!O1</f>
        <v>13</v>
      </c>
      <c r="P1">
        <f>data0!P1</f>
        <v>14</v>
      </c>
      <c r="Q1">
        <f>data0!Q1</f>
        <v>15</v>
      </c>
      <c r="R1">
        <f>data0!R1</f>
        <v>16</v>
      </c>
      <c r="S1">
        <f>data0!S1</f>
        <v>17</v>
      </c>
      <c r="T1">
        <f>data0!T1</f>
        <v>18</v>
      </c>
      <c r="U1">
        <f>data0!U1</f>
        <v>19</v>
      </c>
      <c r="V1">
        <f>data0!V1</f>
        <v>20</v>
      </c>
      <c r="W1">
        <f>data0!W1</f>
        <v>21</v>
      </c>
      <c r="X1">
        <f>data0!X1</f>
        <v>22</v>
      </c>
      <c r="Y1">
        <f>data0!Y1</f>
        <v>23</v>
      </c>
      <c r="Z1">
        <f>data0!Z1</f>
        <v>24</v>
      </c>
      <c r="AA1">
        <f>data0!AA1</f>
        <v>25</v>
      </c>
      <c r="AB1">
        <f>data0!AB1</f>
        <v>26</v>
      </c>
      <c r="AC1">
        <f>data0!AC1</f>
        <v>27</v>
      </c>
      <c r="AD1">
        <f>data0!AD1</f>
        <v>28</v>
      </c>
      <c r="AE1">
        <f>data0!AE1</f>
        <v>29</v>
      </c>
      <c r="AF1">
        <f>data0!AF1</f>
        <v>30</v>
      </c>
      <c r="AG1">
        <f>data0!AG1</f>
        <v>31</v>
      </c>
    </row>
    <row r="2" spans="1:33">
      <c r="A2">
        <f>data0!A2</f>
        <v>300</v>
      </c>
      <c r="B2">
        <f>data2!B2*K</f>
        <v>0</v>
      </c>
      <c r="C2">
        <f>data2!C2*K</f>
        <v>19.999999995343387</v>
      </c>
      <c r="D2">
        <f>data2!D2*K</f>
        <v>19.999999995343387</v>
      </c>
      <c r="E2">
        <f>data2!E2*K</f>
        <v>19.999999995343387</v>
      </c>
      <c r="F2">
        <f>data2!F2*K</f>
        <v>19.999999995343387</v>
      </c>
      <c r="G2">
        <f>data2!G2*K</f>
        <v>19.999999995343387</v>
      </c>
      <c r="H2">
        <f>data2!H2*K</f>
        <v>0</v>
      </c>
      <c r="I2">
        <f>data2!I2*K</f>
        <v>0</v>
      </c>
      <c r="J2">
        <f>data2!J2*K</f>
        <v>19.999999995343387</v>
      </c>
      <c r="K2">
        <f>data2!K2*K</f>
        <v>0</v>
      </c>
      <c r="L2">
        <f>data2!L2*K</f>
        <v>19.999999995343387</v>
      </c>
      <c r="M2">
        <f>data2!M2*K</f>
        <v>19.999999995343387</v>
      </c>
      <c r="N2">
        <f>data2!N2*K</f>
        <v>19.999999995343387</v>
      </c>
      <c r="O2">
        <f>data2!O2*K</f>
        <v>19.999999995343387</v>
      </c>
      <c r="P2">
        <f>data2!P2*K</f>
        <v>19.999999995343387</v>
      </c>
      <c r="Q2">
        <f>data2!Q2*K</f>
        <v>19.999999995343387</v>
      </c>
      <c r="R2">
        <f>data2!R2*K</f>
        <v>19.999999995343387</v>
      </c>
      <c r="S2">
        <f>data2!S2*K</f>
        <v>19.999999995343387</v>
      </c>
      <c r="T2">
        <f>data2!T2*K</f>
        <v>0</v>
      </c>
      <c r="U2">
        <f>data2!U2*K</f>
        <v>0</v>
      </c>
      <c r="V2">
        <f>data2!V2*K</f>
        <v>0</v>
      </c>
      <c r="W2">
        <f>data2!W2*K</f>
        <v>0</v>
      </c>
      <c r="X2">
        <f>data2!X2*K</f>
        <v>19.999999995343387</v>
      </c>
      <c r="Y2">
        <f>data2!Y2*K</f>
        <v>19.999999995343387</v>
      </c>
      <c r="Z2">
        <f>data2!Z2*K</f>
        <v>19.999999995343387</v>
      </c>
      <c r="AA2">
        <f>data2!AA2*K</f>
        <v>0</v>
      </c>
      <c r="AB2">
        <f>data2!AB2*K</f>
        <v>0</v>
      </c>
      <c r="AC2">
        <f>data2!AC2*K</f>
        <v>0</v>
      </c>
      <c r="AD2">
        <f>data2!AD2*K</f>
        <v>19.999999995343387</v>
      </c>
      <c r="AE2">
        <f>data2!AE2*K</f>
        <v>0</v>
      </c>
      <c r="AF2">
        <f>data2!AF2*K</f>
        <v>19.999999995343387</v>
      </c>
      <c r="AG2">
        <f>data2!AG2*K</f>
        <v>19.999999995343387</v>
      </c>
    </row>
    <row r="3" spans="1:33">
      <c r="A3">
        <f>data0!A3</f>
        <v>305</v>
      </c>
      <c r="B3">
        <f>data2!B3*K</f>
        <v>0</v>
      </c>
      <c r="C3">
        <f>data2!C3*K</f>
        <v>19.999999995343387</v>
      </c>
      <c r="D3">
        <f>data2!D3*K</f>
        <v>19.999999995343387</v>
      </c>
      <c r="E3">
        <f>data2!E3*K</f>
        <v>19.999999995343387</v>
      </c>
      <c r="F3">
        <f>data2!F3*K</f>
        <v>19.999999995343387</v>
      </c>
      <c r="G3">
        <f>data2!G3*K</f>
        <v>19.999999995343387</v>
      </c>
      <c r="H3">
        <f>data2!H3*K</f>
        <v>0</v>
      </c>
      <c r="I3">
        <f>data2!I3*K</f>
        <v>0</v>
      </c>
      <c r="J3">
        <f>data2!J3*K</f>
        <v>19.999999995343387</v>
      </c>
      <c r="K3">
        <f>data2!K3*K</f>
        <v>0</v>
      </c>
      <c r="L3">
        <f>data2!L3*K</f>
        <v>19.999999995343387</v>
      </c>
      <c r="M3">
        <f>data2!M3*K</f>
        <v>19.999999995343387</v>
      </c>
      <c r="N3">
        <f>data2!N3*K</f>
        <v>19.999999995343387</v>
      </c>
      <c r="O3">
        <f>data2!O3*K</f>
        <v>19.999999995343387</v>
      </c>
      <c r="P3">
        <f>data2!P3*K</f>
        <v>19.999999995343387</v>
      </c>
      <c r="Q3">
        <f>data2!Q3*K</f>
        <v>19.999999995343387</v>
      </c>
      <c r="R3">
        <f>data2!R3*K</f>
        <v>19.999999995343387</v>
      </c>
      <c r="S3">
        <f>data2!S3*K</f>
        <v>19.999999995343387</v>
      </c>
      <c r="T3">
        <f>data2!T3*K</f>
        <v>0</v>
      </c>
      <c r="U3">
        <f>data2!U3*K</f>
        <v>0</v>
      </c>
      <c r="V3">
        <f>data2!V3*K</f>
        <v>0</v>
      </c>
      <c r="W3">
        <f>data2!W3*K</f>
        <v>0</v>
      </c>
      <c r="X3">
        <f>data2!X3*K</f>
        <v>19.999999995343387</v>
      </c>
      <c r="Y3">
        <f>data2!Y3*K</f>
        <v>19.999999995343387</v>
      </c>
      <c r="Z3">
        <f>data2!Z3*K</f>
        <v>19.999999995343387</v>
      </c>
      <c r="AA3">
        <f>data2!AA3*K</f>
        <v>0</v>
      </c>
      <c r="AB3">
        <f>data2!AB3*K</f>
        <v>0</v>
      </c>
      <c r="AC3">
        <f>data2!AC3*K</f>
        <v>0</v>
      </c>
      <c r="AD3">
        <f>data2!AD3*K</f>
        <v>19.999999995343387</v>
      </c>
      <c r="AE3">
        <f>data2!AE3*K</f>
        <v>0</v>
      </c>
      <c r="AF3">
        <f>data2!AF3*K</f>
        <v>19.999999995343387</v>
      </c>
      <c r="AG3">
        <f>data2!AG3*K</f>
        <v>19.999999995343387</v>
      </c>
    </row>
    <row r="4" spans="1:33">
      <c r="A4">
        <f>data0!A4</f>
        <v>310</v>
      </c>
      <c r="B4">
        <f>data2!B4*K</f>
        <v>0</v>
      </c>
      <c r="C4">
        <f>data2!C4*K</f>
        <v>19.999999995343387</v>
      </c>
      <c r="D4">
        <f>data2!D4*K</f>
        <v>19.999999995343387</v>
      </c>
      <c r="E4">
        <f>data2!E4*K</f>
        <v>19.999999995343387</v>
      </c>
      <c r="F4">
        <f>data2!F4*K</f>
        <v>19.999999995343387</v>
      </c>
      <c r="G4">
        <f>data2!G4*K</f>
        <v>19.999999995343387</v>
      </c>
      <c r="H4">
        <f>data2!H4*K</f>
        <v>0</v>
      </c>
      <c r="I4">
        <f>data2!I4*K</f>
        <v>0</v>
      </c>
      <c r="J4">
        <f>data2!J4*K</f>
        <v>19.999999995343387</v>
      </c>
      <c r="K4">
        <f>data2!K4*K</f>
        <v>0</v>
      </c>
      <c r="L4">
        <f>data2!L4*K</f>
        <v>19.999999995343387</v>
      </c>
      <c r="M4">
        <f>data2!M4*K</f>
        <v>19.999999995343387</v>
      </c>
      <c r="N4">
        <f>data2!N4*K</f>
        <v>19.999999995343387</v>
      </c>
      <c r="O4">
        <f>data2!O4*K</f>
        <v>19.999999995343387</v>
      </c>
      <c r="P4">
        <f>data2!P4*K</f>
        <v>19.999999995343387</v>
      </c>
      <c r="Q4">
        <f>data2!Q4*K</f>
        <v>19.999999995343387</v>
      </c>
      <c r="R4">
        <f>data2!R4*K</f>
        <v>19.999999995343387</v>
      </c>
      <c r="S4">
        <f>data2!S4*K</f>
        <v>19.999999995343387</v>
      </c>
      <c r="T4">
        <f>data2!T4*K</f>
        <v>0</v>
      </c>
      <c r="U4">
        <f>data2!U4*K</f>
        <v>0</v>
      </c>
      <c r="V4">
        <f>data2!V4*K</f>
        <v>0</v>
      </c>
      <c r="W4">
        <f>data2!W4*K</f>
        <v>0</v>
      </c>
      <c r="X4">
        <f>data2!X4*K</f>
        <v>19.999999995343387</v>
      </c>
      <c r="Y4">
        <f>data2!Y4*K</f>
        <v>19.999999995343387</v>
      </c>
      <c r="Z4">
        <f>data2!Z4*K</f>
        <v>19.999999995343387</v>
      </c>
      <c r="AA4">
        <f>data2!AA4*K</f>
        <v>0</v>
      </c>
      <c r="AB4">
        <f>data2!AB4*K</f>
        <v>0</v>
      </c>
      <c r="AC4">
        <f>data2!AC4*K</f>
        <v>0</v>
      </c>
      <c r="AD4">
        <f>data2!AD4*K</f>
        <v>19.999999995343387</v>
      </c>
      <c r="AE4">
        <f>data2!AE4*K</f>
        <v>0</v>
      </c>
      <c r="AF4">
        <f>data2!AF4*K</f>
        <v>19.999999995343387</v>
      </c>
      <c r="AG4">
        <f>data2!AG4*K</f>
        <v>19.999999995343387</v>
      </c>
    </row>
    <row r="5" spans="1:33">
      <c r="A5">
        <f>data0!A5</f>
        <v>315</v>
      </c>
      <c r="B5">
        <f>data2!B5*K</f>
        <v>0</v>
      </c>
      <c r="C5">
        <f>data2!C5*K</f>
        <v>19.999999995343387</v>
      </c>
      <c r="D5">
        <f>data2!D5*K</f>
        <v>19.999999995343387</v>
      </c>
      <c r="E5">
        <f>data2!E5*K</f>
        <v>19.999999995343387</v>
      </c>
      <c r="F5">
        <f>data2!F5*K</f>
        <v>19.999999995343387</v>
      </c>
      <c r="G5">
        <f>data2!G5*K</f>
        <v>19.999999995343387</v>
      </c>
      <c r="H5">
        <f>data2!H5*K</f>
        <v>0</v>
      </c>
      <c r="I5">
        <f>data2!I5*K</f>
        <v>0</v>
      </c>
      <c r="J5">
        <f>data2!J5*K</f>
        <v>19.999999995343387</v>
      </c>
      <c r="K5">
        <f>data2!K5*K</f>
        <v>0</v>
      </c>
      <c r="L5">
        <f>data2!L5*K</f>
        <v>19.999999995343387</v>
      </c>
      <c r="M5">
        <f>data2!M5*K</f>
        <v>19.999999995343387</v>
      </c>
      <c r="N5">
        <f>data2!N5*K</f>
        <v>19.999999995343387</v>
      </c>
      <c r="O5">
        <f>data2!O5*K</f>
        <v>19.999999995343387</v>
      </c>
      <c r="P5">
        <f>data2!P5*K</f>
        <v>19.999999995343387</v>
      </c>
      <c r="Q5">
        <f>data2!Q5*K</f>
        <v>19.999999995343387</v>
      </c>
      <c r="R5">
        <f>data2!R5*K</f>
        <v>19.999999995343387</v>
      </c>
      <c r="S5">
        <f>data2!S5*K</f>
        <v>19.999999995343387</v>
      </c>
      <c r="T5">
        <f>data2!T5*K</f>
        <v>0</v>
      </c>
      <c r="U5">
        <f>data2!U5*K</f>
        <v>0</v>
      </c>
      <c r="V5">
        <f>data2!V5*K</f>
        <v>0</v>
      </c>
      <c r="W5">
        <f>data2!W5*K</f>
        <v>0</v>
      </c>
      <c r="X5">
        <f>data2!X5*K</f>
        <v>19.999999995343387</v>
      </c>
      <c r="Y5">
        <f>data2!Y5*K</f>
        <v>19.999999995343387</v>
      </c>
      <c r="Z5">
        <f>data2!Z5*K</f>
        <v>19.999999995343387</v>
      </c>
      <c r="AA5">
        <f>data2!AA5*K</f>
        <v>0</v>
      </c>
      <c r="AB5">
        <f>data2!AB5*K</f>
        <v>0</v>
      </c>
      <c r="AC5">
        <f>data2!AC5*K</f>
        <v>0</v>
      </c>
      <c r="AD5">
        <f>data2!AD5*K</f>
        <v>19.999999995343387</v>
      </c>
      <c r="AE5">
        <f>data2!AE5*K</f>
        <v>0</v>
      </c>
      <c r="AF5">
        <f>data2!AF5*K</f>
        <v>19.999999995343387</v>
      </c>
      <c r="AG5">
        <f>data2!AG5*K</f>
        <v>19.999999995343387</v>
      </c>
    </row>
    <row r="6" spans="1:33">
      <c r="A6">
        <f>data0!A6</f>
        <v>320</v>
      </c>
      <c r="B6">
        <f>data2!B6*K</f>
        <v>0</v>
      </c>
      <c r="C6">
        <f>data2!C6*K</f>
        <v>19.999999995343387</v>
      </c>
      <c r="D6">
        <f>data2!D6*K</f>
        <v>19.999999995343387</v>
      </c>
      <c r="E6">
        <f>data2!E6*K</f>
        <v>19.999999995343387</v>
      </c>
      <c r="F6">
        <f>data2!F6*K</f>
        <v>19.999999995343387</v>
      </c>
      <c r="G6">
        <f>data2!G6*K</f>
        <v>19.999999995343387</v>
      </c>
      <c r="H6">
        <f>data2!H6*K</f>
        <v>0</v>
      </c>
      <c r="I6">
        <f>data2!I6*K</f>
        <v>0</v>
      </c>
      <c r="J6">
        <f>data2!J6*K</f>
        <v>19.999999995343387</v>
      </c>
      <c r="K6">
        <f>data2!K6*K</f>
        <v>0</v>
      </c>
      <c r="L6">
        <f>data2!L6*K</f>
        <v>19.999999995343387</v>
      </c>
      <c r="M6">
        <f>data2!M6*K</f>
        <v>19.999999995343387</v>
      </c>
      <c r="N6">
        <f>data2!N6*K</f>
        <v>19.999999995343387</v>
      </c>
      <c r="O6">
        <f>data2!O6*K</f>
        <v>19.999999995343387</v>
      </c>
      <c r="P6">
        <f>data2!P6*K</f>
        <v>19.999999995343387</v>
      </c>
      <c r="Q6">
        <f>data2!Q6*K</f>
        <v>19.999999995343387</v>
      </c>
      <c r="R6">
        <f>data2!R6*K</f>
        <v>19.999999995343387</v>
      </c>
      <c r="S6">
        <f>data2!S6*K</f>
        <v>19.999999995343387</v>
      </c>
      <c r="T6">
        <f>data2!T6*K</f>
        <v>0</v>
      </c>
      <c r="U6">
        <f>data2!U6*K</f>
        <v>0</v>
      </c>
      <c r="V6">
        <f>data2!V6*K</f>
        <v>0</v>
      </c>
      <c r="W6">
        <f>data2!W6*K</f>
        <v>0</v>
      </c>
      <c r="X6">
        <f>data2!X6*K</f>
        <v>19.999999995343387</v>
      </c>
      <c r="Y6">
        <f>data2!Y6*K</f>
        <v>19.999999995343387</v>
      </c>
      <c r="Z6">
        <f>data2!Z6*K</f>
        <v>19.999999995343387</v>
      </c>
      <c r="AA6">
        <f>data2!AA6*K</f>
        <v>0</v>
      </c>
      <c r="AB6">
        <f>data2!AB6*K</f>
        <v>0</v>
      </c>
      <c r="AC6">
        <f>data2!AC6*K</f>
        <v>0</v>
      </c>
      <c r="AD6">
        <f>data2!AD6*K</f>
        <v>19.999999995343387</v>
      </c>
      <c r="AE6">
        <f>data2!AE6*K</f>
        <v>0</v>
      </c>
      <c r="AF6">
        <f>data2!AF6*K</f>
        <v>19.999999995343387</v>
      </c>
      <c r="AG6">
        <f>data2!AG6*K</f>
        <v>19.999999995343387</v>
      </c>
    </row>
    <row r="7" spans="1:33">
      <c r="A7">
        <f>data0!A7</f>
        <v>325</v>
      </c>
      <c r="B7">
        <f>data2!B7*K</f>
        <v>0</v>
      </c>
      <c r="C7">
        <f>data2!C7*K</f>
        <v>19.999999995343387</v>
      </c>
      <c r="D7">
        <f>data2!D7*K</f>
        <v>19.999999995343387</v>
      </c>
      <c r="E7">
        <f>data2!E7*K</f>
        <v>19.999999995343387</v>
      </c>
      <c r="F7">
        <f>data2!F7*K</f>
        <v>19.999999995343387</v>
      </c>
      <c r="G7">
        <f>data2!G7*K</f>
        <v>19.999999995343387</v>
      </c>
      <c r="H7">
        <f>data2!H7*K</f>
        <v>0</v>
      </c>
      <c r="I7">
        <f>data2!I7*K</f>
        <v>0</v>
      </c>
      <c r="J7">
        <f>data2!J7*K</f>
        <v>19.999999995343387</v>
      </c>
      <c r="K7">
        <f>data2!K7*K</f>
        <v>0</v>
      </c>
      <c r="L7">
        <f>data2!L7*K</f>
        <v>19.999999995343387</v>
      </c>
      <c r="M7">
        <f>data2!M7*K</f>
        <v>19.999999995343387</v>
      </c>
      <c r="N7">
        <f>data2!N7*K</f>
        <v>19.999999995343387</v>
      </c>
      <c r="O7">
        <f>data2!O7*K</f>
        <v>19.999999995343387</v>
      </c>
      <c r="P7">
        <f>data2!P7*K</f>
        <v>19.999999995343387</v>
      </c>
      <c r="Q7">
        <f>data2!Q7*K</f>
        <v>19.999999995343387</v>
      </c>
      <c r="R7">
        <f>data2!R7*K</f>
        <v>19.999999995343387</v>
      </c>
      <c r="S7">
        <f>data2!S7*K</f>
        <v>19.999999995343387</v>
      </c>
      <c r="T7">
        <f>data2!T7*K</f>
        <v>0</v>
      </c>
      <c r="U7">
        <f>data2!U7*K</f>
        <v>0</v>
      </c>
      <c r="V7">
        <f>data2!V7*K</f>
        <v>0</v>
      </c>
      <c r="W7">
        <f>data2!W7*K</f>
        <v>0</v>
      </c>
      <c r="X7">
        <f>data2!X7*K</f>
        <v>19.999999995343387</v>
      </c>
      <c r="Y7">
        <f>data2!Y7*K</f>
        <v>19.999999995343387</v>
      </c>
      <c r="Z7">
        <f>data2!Z7*K</f>
        <v>19.999999995343387</v>
      </c>
      <c r="AA7">
        <f>data2!AA7*K</f>
        <v>0</v>
      </c>
      <c r="AB7">
        <f>data2!AB7*K</f>
        <v>0</v>
      </c>
      <c r="AC7">
        <f>data2!AC7*K</f>
        <v>0</v>
      </c>
      <c r="AD7">
        <f>data2!AD7*K</f>
        <v>19.999999995343387</v>
      </c>
      <c r="AE7">
        <f>data2!AE7*K</f>
        <v>0</v>
      </c>
      <c r="AF7">
        <f>data2!AF7*K</f>
        <v>19.999999995343387</v>
      </c>
      <c r="AG7">
        <f>data2!AG7*K</f>
        <v>19.999999995343387</v>
      </c>
    </row>
    <row r="8" spans="1:33">
      <c r="A8">
        <f>data0!A8</f>
        <v>330</v>
      </c>
      <c r="B8">
        <f>data2!B8*K</f>
        <v>0</v>
      </c>
      <c r="C8">
        <f>data2!C8*K</f>
        <v>19.999999995343387</v>
      </c>
      <c r="D8">
        <f>data2!D8*K</f>
        <v>19.999999995343387</v>
      </c>
      <c r="E8">
        <f>data2!E8*K</f>
        <v>19.999999995343387</v>
      </c>
      <c r="F8">
        <f>data2!F8*K</f>
        <v>19.999999995343387</v>
      </c>
      <c r="G8">
        <f>data2!G8*K</f>
        <v>19.999999995343387</v>
      </c>
      <c r="H8">
        <f>data2!H8*K</f>
        <v>0</v>
      </c>
      <c r="I8">
        <f>data2!I8*K</f>
        <v>0</v>
      </c>
      <c r="J8">
        <f>data2!J8*K</f>
        <v>19.999999995343387</v>
      </c>
      <c r="K8">
        <f>data2!K8*K</f>
        <v>0</v>
      </c>
      <c r="L8">
        <f>data2!L8*K</f>
        <v>19.999999995343387</v>
      </c>
      <c r="M8">
        <f>data2!M8*K</f>
        <v>19.999999995343387</v>
      </c>
      <c r="N8">
        <f>data2!N8*K</f>
        <v>19.999999995343387</v>
      </c>
      <c r="O8">
        <f>data2!O8*K</f>
        <v>19.999999995343387</v>
      </c>
      <c r="P8">
        <f>data2!P8*K</f>
        <v>19.999999995343387</v>
      </c>
      <c r="Q8">
        <f>data2!Q8*K</f>
        <v>19.999999995343387</v>
      </c>
      <c r="R8">
        <f>data2!R8*K</f>
        <v>19.999999995343387</v>
      </c>
      <c r="S8">
        <f>data2!S8*K</f>
        <v>19.999999995343387</v>
      </c>
      <c r="T8">
        <f>data2!T8*K</f>
        <v>0</v>
      </c>
      <c r="U8">
        <f>data2!U8*K</f>
        <v>0</v>
      </c>
      <c r="V8">
        <f>data2!V8*K</f>
        <v>0</v>
      </c>
      <c r="W8">
        <f>data2!W8*K</f>
        <v>0</v>
      </c>
      <c r="X8">
        <f>data2!X8*K</f>
        <v>19.999999995343387</v>
      </c>
      <c r="Y8">
        <f>data2!Y8*K</f>
        <v>19.999999995343387</v>
      </c>
      <c r="Z8">
        <f>data2!Z8*K</f>
        <v>19.999999995343387</v>
      </c>
      <c r="AA8">
        <f>data2!AA8*K</f>
        <v>0</v>
      </c>
      <c r="AB8">
        <f>data2!AB8*K</f>
        <v>0</v>
      </c>
      <c r="AC8">
        <f>data2!AC8*K</f>
        <v>0</v>
      </c>
      <c r="AD8">
        <f>data2!AD8*K</f>
        <v>19.999999995343387</v>
      </c>
      <c r="AE8">
        <f>data2!AE8*K</f>
        <v>0</v>
      </c>
      <c r="AF8">
        <f>data2!AF8*K</f>
        <v>19.999999995343387</v>
      </c>
      <c r="AG8">
        <f>data2!AG8*K</f>
        <v>19.999999995343387</v>
      </c>
    </row>
    <row r="9" spans="1:33">
      <c r="A9">
        <f>data0!A9</f>
        <v>335</v>
      </c>
      <c r="B9">
        <f>data2!B9*K</f>
        <v>0</v>
      </c>
      <c r="C9">
        <f>data2!C9*K</f>
        <v>19.999999995343387</v>
      </c>
      <c r="D9">
        <f>data2!D9*K</f>
        <v>19.999999995343387</v>
      </c>
      <c r="E9">
        <f>data2!E9*K</f>
        <v>19.999999995343387</v>
      </c>
      <c r="F9">
        <f>data2!F9*K</f>
        <v>19.999999995343387</v>
      </c>
      <c r="G9">
        <f>data2!G9*K</f>
        <v>19.999999995343387</v>
      </c>
      <c r="H9">
        <f>data2!H9*K</f>
        <v>0</v>
      </c>
      <c r="I9">
        <f>data2!I9*K</f>
        <v>0</v>
      </c>
      <c r="J9">
        <f>data2!J9*K</f>
        <v>19.999999995343387</v>
      </c>
      <c r="K9">
        <f>data2!K9*K</f>
        <v>0</v>
      </c>
      <c r="L9">
        <f>data2!L9*K</f>
        <v>19.999999995343387</v>
      </c>
      <c r="M9">
        <f>data2!M9*K</f>
        <v>19.999999995343387</v>
      </c>
      <c r="N9">
        <f>data2!N9*K</f>
        <v>19.999999995343387</v>
      </c>
      <c r="O9">
        <f>data2!O9*K</f>
        <v>19.999999995343387</v>
      </c>
      <c r="P9">
        <f>data2!P9*K</f>
        <v>19.999999995343387</v>
      </c>
      <c r="Q9">
        <f>data2!Q9*K</f>
        <v>19.999999995343387</v>
      </c>
      <c r="R9">
        <f>data2!R9*K</f>
        <v>19.999999995343387</v>
      </c>
      <c r="S9">
        <f>data2!S9*K</f>
        <v>19.999999995343387</v>
      </c>
      <c r="T9">
        <f>data2!T9*K</f>
        <v>0</v>
      </c>
      <c r="U9">
        <f>data2!U9*K</f>
        <v>0</v>
      </c>
      <c r="V9">
        <f>data2!V9*K</f>
        <v>0</v>
      </c>
      <c r="W9">
        <f>data2!W9*K</f>
        <v>0</v>
      </c>
      <c r="X9">
        <f>data2!X9*K</f>
        <v>19.999999995343387</v>
      </c>
      <c r="Y9">
        <f>data2!Y9*K</f>
        <v>19.999999995343387</v>
      </c>
      <c r="Z9">
        <f>data2!Z9*K</f>
        <v>19.999999995343387</v>
      </c>
      <c r="AA9">
        <f>data2!AA9*K</f>
        <v>0</v>
      </c>
      <c r="AB9">
        <f>data2!AB9*K</f>
        <v>0</v>
      </c>
      <c r="AC9">
        <f>data2!AC9*K</f>
        <v>0</v>
      </c>
      <c r="AD9">
        <f>data2!AD9*K</f>
        <v>19.999999995343387</v>
      </c>
      <c r="AE9">
        <f>data2!AE9*K</f>
        <v>0</v>
      </c>
      <c r="AF9">
        <f>data2!AF9*K</f>
        <v>19.999999995343387</v>
      </c>
      <c r="AG9">
        <f>data2!AG9*K</f>
        <v>19.999999995343387</v>
      </c>
    </row>
    <row r="10" spans="1:33">
      <c r="A10">
        <f>data0!A10</f>
        <v>340</v>
      </c>
      <c r="B10">
        <f>data2!B10*K</f>
        <v>0</v>
      </c>
      <c r="C10">
        <f>data2!C10*K</f>
        <v>19.999999995343387</v>
      </c>
      <c r="D10">
        <f>data2!D10*K</f>
        <v>19.999999995343387</v>
      </c>
      <c r="E10">
        <f>data2!E10*K</f>
        <v>19.999999995343387</v>
      </c>
      <c r="F10">
        <f>data2!F10*K</f>
        <v>19.999999995343387</v>
      </c>
      <c r="G10">
        <f>data2!G10*K</f>
        <v>19.999999995343387</v>
      </c>
      <c r="H10">
        <f>data2!H10*K</f>
        <v>19.999999995343387</v>
      </c>
      <c r="I10">
        <f>data2!I10*K</f>
        <v>0</v>
      </c>
      <c r="J10">
        <f>data2!J10*K</f>
        <v>19.999999995343387</v>
      </c>
      <c r="K10">
        <f>data2!K10*K</f>
        <v>0</v>
      </c>
      <c r="L10">
        <f>data2!L10*K</f>
        <v>19.999999995343387</v>
      </c>
      <c r="M10">
        <f>data2!M10*K</f>
        <v>19.999999995343387</v>
      </c>
      <c r="N10">
        <f>data2!N10*K</f>
        <v>19.999999995343387</v>
      </c>
      <c r="O10">
        <f>data2!O10*K</f>
        <v>19.999999995343387</v>
      </c>
      <c r="P10">
        <f>data2!P10*K</f>
        <v>19.999999995343387</v>
      </c>
      <c r="Q10">
        <f>data2!Q10*K</f>
        <v>19.999999995343387</v>
      </c>
      <c r="R10">
        <f>data2!R10*K</f>
        <v>19.999999995343387</v>
      </c>
      <c r="S10">
        <f>data2!S10*K</f>
        <v>19.999999995343387</v>
      </c>
      <c r="T10">
        <f>data2!T10*K</f>
        <v>0</v>
      </c>
      <c r="U10">
        <f>data2!U10*K</f>
        <v>0</v>
      </c>
      <c r="V10">
        <f>data2!V10*K</f>
        <v>0</v>
      </c>
      <c r="W10">
        <f>data2!W10*K</f>
        <v>0</v>
      </c>
      <c r="X10">
        <f>data2!X10*K</f>
        <v>19.999999995343387</v>
      </c>
      <c r="Y10">
        <f>data2!Y10*K</f>
        <v>19.999999995343387</v>
      </c>
      <c r="Z10">
        <f>data2!Z10*K</f>
        <v>19.999999995343387</v>
      </c>
      <c r="AA10">
        <f>data2!AA10*K</f>
        <v>0</v>
      </c>
      <c r="AB10">
        <f>data2!AB10*K</f>
        <v>0</v>
      </c>
      <c r="AC10">
        <f>data2!AC10*K</f>
        <v>0</v>
      </c>
      <c r="AD10">
        <f>data2!AD10*K</f>
        <v>19.999999995343387</v>
      </c>
      <c r="AE10">
        <f>data2!AE10*K</f>
        <v>0</v>
      </c>
      <c r="AF10">
        <f>data2!AF10*K</f>
        <v>19.999999995343387</v>
      </c>
      <c r="AG10">
        <f>data2!AG10*K</f>
        <v>19.999999995343387</v>
      </c>
    </row>
    <row r="11" spans="1:33">
      <c r="A11">
        <f>data0!A11</f>
        <v>345</v>
      </c>
      <c r="B11">
        <f>data2!B11*K</f>
        <v>0</v>
      </c>
      <c r="C11">
        <f>data2!C11*K</f>
        <v>19.999999995343387</v>
      </c>
      <c r="D11">
        <f>data2!D11*K</f>
        <v>19.999999995343387</v>
      </c>
      <c r="E11">
        <f>data2!E11*K</f>
        <v>19.999999995343387</v>
      </c>
      <c r="F11">
        <f>data2!F11*K</f>
        <v>19.999999995343387</v>
      </c>
      <c r="G11">
        <f>data2!G11*K</f>
        <v>19.999999995343387</v>
      </c>
      <c r="H11">
        <f>data2!H11*K</f>
        <v>19.999999995343387</v>
      </c>
      <c r="I11">
        <f>data2!I11*K</f>
        <v>0</v>
      </c>
      <c r="J11">
        <f>data2!J11*K</f>
        <v>19.999999995343387</v>
      </c>
      <c r="K11">
        <f>data2!K11*K</f>
        <v>0</v>
      </c>
      <c r="L11">
        <f>data2!L11*K</f>
        <v>19.999999995343387</v>
      </c>
      <c r="M11">
        <f>data2!M11*K</f>
        <v>19.999999995343387</v>
      </c>
      <c r="N11">
        <f>data2!N11*K</f>
        <v>19.999999995343387</v>
      </c>
      <c r="O11">
        <f>data2!O11*K</f>
        <v>19.999999995343387</v>
      </c>
      <c r="P11">
        <f>data2!P11*K</f>
        <v>19.999999995343387</v>
      </c>
      <c r="Q11">
        <f>data2!Q11*K</f>
        <v>19.999999995343387</v>
      </c>
      <c r="R11">
        <f>data2!R11*K</f>
        <v>19.999999995343387</v>
      </c>
      <c r="S11">
        <f>data2!S11*K</f>
        <v>19.999999995343387</v>
      </c>
      <c r="T11">
        <f>data2!T11*K</f>
        <v>0</v>
      </c>
      <c r="U11">
        <f>data2!U11*K</f>
        <v>0</v>
      </c>
      <c r="V11">
        <f>data2!V11*K</f>
        <v>0</v>
      </c>
      <c r="W11">
        <f>data2!W11*K</f>
        <v>0</v>
      </c>
      <c r="X11">
        <f>data2!X11*K</f>
        <v>19.999999995343387</v>
      </c>
      <c r="Y11">
        <f>data2!Y11*K</f>
        <v>19.999999995343387</v>
      </c>
      <c r="Z11">
        <f>data2!Z11*K</f>
        <v>19.999999995343387</v>
      </c>
      <c r="AA11">
        <f>data2!AA11*K</f>
        <v>0</v>
      </c>
      <c r="AB11">
        <f>data2!AB11*K</f>
        <v>0</v>
      </c>
      <c r="AC11">
        <f>data2!AC11*K</f>
        <v>0</v>
      </c>
      <c r="AD11">
        <f>data2!AD11*K</f>
        <v>19.999999995343387</v>
      </c>
      <c r="AE11">
        <f>data2!AE11*K</f>
        <v>0</v>
      </c>
      <c r="AF11">
        <f>data2!AF11*K</f>
        <v>19.999999995343387</v>
      </c>
      <c r="AG11">
        <f>data2!AG11*K</f>
        <v>19.999999995343387</v>
      </c>
    </row>
    <row r="12" spans="1:33">
      <c r="A12">
        <f>data0!A12</f>
        <v>350</v>
      </c>
      <c r="B12">
        <f>data2!B12*K</f>
        <v>0</v>
      </c>
      <c r="C12">
        <f>data2!C12*K</f>
        <v>19.999999995343387</v>
      </c>
      <c r="D12">
        <f>data2!D12*K</f>
        <v>19.999999995343387</v>
      </c>
      <c r="E12">
        <f>data2!E12*K</f>
        <v>19.999999995343387</v>
      </c>
      <c r="F12">
        <f>data2!F12*K</f>
        <v>19.999999995343387</v>
      </c>
      <c r="G12">
        <f>data2!G12*K</f>
        <v>19.999999995343387</v>
      </c>
      <c r="H12">
        <f>data2!H12*K</f>
        <v>19.999999995343387</v>
      </c>
      <c r="I12">
        <f>data2!I12*K</f>
        <v>0</v>
      </c>
      <c r="J12">
        <f>data2!J12*K</f>
        <v>19.999999995343387</v>
      </c>
      <c r="K12">
        <f>data2!K12*K</f>
        <v>0</v>
      </c>
      <c r="L12">
        <f>data2!L12*K</f>
        <v>19.999999995343387</v>
      </c>
      <c r="M12">
        <f>data2!M12*K</f>
        <v>19.999999995343387</v>
      </c>
      <c r="N12">
        <f>data2!N12*K</f>
        <v>19.999999995343387</v>
      </c>
      <c r="O12">
        <f>data2!O12*K</f>
        <v>19.999999995343387</v>
      </c>
      <c r="P12">
        <f>data2!P12*K</f>
        <v>19.999999995343387</v>
      </c>
      <c r="Q12">
        <f>data2!Q12*K</f>
        <v>19.999999995343387</v>
      </c>
      <c r="R12">
        <f>data2!R12*K</f>
        <v>19.999999995343387</v>
      </c>
      <c r="S12">
        <f>data2!S12*K</f>
        <v>19.999999995343387</v>
      </c>
      <c r="T12">
        <f>data2!T12*K</f>
        <v>0</v>
      </c>
      <c r="U12">
        <f>data2!U12*K</f>
        <v>0</v>
      </c>
      <c r="V12">
        <f>data2!V12*K</f>
        <v>0</v>
      </c>
      <c r="W12">
        <f>data2!W12*K</f>
        <v>0</v>
      </c>
      <c r="X12">
        <f>data2!X12*K</f>
        <v>19.999999995343387</v>
      </c>
      <c r="Y12">
        <f>data2!Y12*K</f>
        <v>19.999999995343387</v>
      </c>
      <c r="Z12">
        <f>data2!Z12*K</f>
        <v>19.999999995343387</v>
      </c>
      <c r="AA12">
        <f>data2!AA12*K</f>
        <v>0</v>
      </c>
      <c r="AB12">
        <f>data2!AB12*K</f>
        <v>0</v>
      </c>
      <c r="AC12">
        <f>data2!AC12*K</f>
        <v>0</v>
      </c>
      <c r="AD12">
        <f>data2!AD12*K</f>
        <v>19.999999995343387</v>
      </c>
      <c r="AE12">
        <f>data2!AE12*K</f>
        <v>0</v>
      </c>
      <c r="AF12">
        <f>data2!AF12*K</f>
        <v>19.999999995343387</v>
      </c>
      <c r="AG12">
        <f>data2!AG12*K</f>
        <v>19.999999995343387</v>
      </c>
    </row>
    <row r="13" spans="1:33">
      <c r="A13">
        <f>data0!A13</f>
        <v>355</v>
      </c>
      <c r="B13">
        <f>data2!B13*K</f>
        <v>0</v>
      </c>
      <c r="C13">
        <f>data2!C13*K</f>
        <v>19.999999995343387</v>
      </c>
      <c r="D13">
        <f>data2!D13*K</f>
        <v>19.999999995343387</v>
      </c>
      <c r="E13">
        <f>data2!E13*K</f>
        <v>19.999999995343387</v>
      </c>
      <c r="F13">
        <f>data2!F13*K</f>
        <v>19.999999995343387</v>
      </c>
      <c r="G13">
        <f>data2!G13*K</f>
        <v>19.999999995343387</v>
      </c>
      <c r="H13">
        <f>data2!H13*K</f>
        <v>19.999999995343387</v>
      </c>
      <c r="I13">
        <f>data2!I13*K</f>
        <v>0</v>
      </c>
      <c r="J13">
        <f>data2!J13*K</f>
        <v>19.999999995343387</v>
      </c>
      <c r="K13">
        <f>data2!K13*K</f>
        <v>0</v>
      </c>
      <c r="L13">
        <f>data2!L13*K</f>
        <v>19.999999995343387</v>
      </c>
      <c r="M13">
        <f>data2!M13*K</f>
        <v>19.999999995343387</v>
      </c>
      <c r="N13">
        <f>data2!N13*K</f>
        <v>19.999999995343387</v>
      </c>
      <c r="O13">
        <f>data2!O13*K</f>
        <v>19.999999995343387</v>
      </c>
      <c r="P13">
        <f>data2!P13*K</f>
        <v>19.999999995343387</v>
      </c>
      <c r="Q13">
        <f>data2!Q13*K</f>
        <v>19.999999995343387</v>
      </c>
      <c r="R13">
        <f>data2!R13*K</f>
        <v>19.999999995343387</v>
      </c>
      <c r="S13">
        <f>data2!S13*K</f>
        <v>19.999999995343387</v>
      </c>
      <c r="T13">
        <f>data2!T13*K</f>
        <v>0</v>
      </c>
      <c r="U13">
        <f>data2!U13*K</f>
        <v>0</v>
      </c>
      <c r="V13">
        <f>data2!V13*K</f>
        <v>0</v>
      </c>
      <c r="W13">
        <f>data2!W13*K</f>
        <v>0</v>
      </c>
      <c r="X13">
        <f>data2!X13*K</f>
        <v>19.999999995343387</v>
      </c>
      <c r="Y13">
        <f>data2!Y13*K</f>
        <v>19.999999995343387</v>
      </c>
      <c r="Z13">
        <f>data2!Z13*K</f>
        <v>19.999999995343387</v>
      </c>
      <c r="AA13">
        <f>data2!AA13*K</f>
        <v>0</v>
      </c>
      <c r="AB13">
        <f>data2!AB13*K</f>
        <v>0</v>
      </c>
      <c r="AC13">
        <f>data2!AC13*K</f>
        <v>0</v>
      </c>
      <c r="AD13">
        <f>data2!AD13*K</f>
        <v>19.999999995343387</v>
      </c>
      <c r="AE13">
        <f>data2!AE13*K</f>
        <v>0</v>
      </c>
      <c r="AF13">
        <f>data2!AF13*K</f>
        <v>19.999999995343387</v>
      </c>
      <c r="AG13">
        <f>data2!AG13*K</f>
        <v>19.999999995343387</v>
      </c>
    </row>
    <row r="14" spans="1:33">
      <c r="A14">
        <f>data0!A14</f>
        <v>360</v>
      </c>
      <c r="B14">
        <f>data2!B14*K</f>
        <v>19.999999995343387</v>
      </c>
      <c r="C14">
        <f>data2!C14*K</f>
        <v>19.999999995343387</v>
      </c>
      <c r="D14">
        <f>data2!D14*K</f>
        <v>19.999999995343387</v>
      </c>
      <c r="E14">
        <f>data2!E14*K</f>
        <v>19.999999995343387</v>
      </c>
      <c r="F14">
        <f>data2!F14*K</f>
        <v>19.999999995343387</v>
      </c>
      <c r="G14">
        <f>data2!G14*K</f>
        <v>19.999999995343387</v>
      </c>
      <c r="H14">
        <f>data2!H14*K</f>
        <v>19.999999995343387</v>
      </c>
      <c r="I14">
        <f>data2!I14*K</f>
        <v>19.999999995343387</v>
      </c>
      <c r="J14">
        <f>data2!J14*K</f>
        <v>19.999999995343387</v>
      </c>
      <c r="K14">
        <f>data2!K14*K</f>
        <v>0</v>
      </c>
      <c r="L14">
        <f>data2!L14*K</f>
        <v>19.999999995343387</v>
      </c>
      <c r="M14">
        <f>data2!M14*K</f>
        <v>19.999999995343387</v>
      </c>
      <c r="N14">
        <f>data2!N14*K</f>
        <v>19.999999995343387</v>
      </c>
      <c r="O14">
        <f>data2!O14*K</f>
        <v>19.999999995343387</v>
      </c>
      <c r="P14">
        <f>data2!P14*K</f>
        <v>19.999999995343387</v>
      </c>
      <c r="Q14">
        <f>data2!Q14*K</f>
        <v>19.999999995343387</v>
      </c>
      <c r="R14">
        <f>data2!R14*K</f>
        <v>19.999999995343387</v>
      </c>
      <c r="S14">
        <f>data2!S14*K</f>
        <v>19.999999995343387</v>
      </c>
      <c r="T14">
        <f>data2!T14*K</f>
        <v>0</v>
      </c>
      <c r="U14">
        <f>data2!U14*K</f>
        <v>0</v>
      </c>
      <c r="V14">
        <f>data2!V14*K</f>
        <v>0</v>
      </c>
      <c r="W14">
        <f>data2!W14*K</f>
        <v>0</v>
      </c>
      <c r="X14">
        <f>data2!X14*K</f>
        <v>19.999999995343387</v>
      </c>
      <c r="Y14">
        <f>data2!Y14*K</f>
        <v>19.999999995343387</v>
      </c>
      <c r="Z14">
        <f>data2!Z14*K</f>
        <v>19.999999995343387</v>
      </c>
      <c r="AA14">
        <f>data2!AA14*K</f>
        <v>0</v>
      </c>
      <c r="AB14">
        <f>data2!AB14*K</f>
        <v>0</v>
      </c>
      <c r="AC14">
        <f>data2!AC14*K</f>
        <v>0</v>
      </c>
      <c r="AD14">
        <f>data2!AD14*K</f>
        <v>19.999999995343387</v>
      </c>
      <c r="AE14">
        <f>data2!AE14*K</f>
        <v>0</v>
      </c>
      <c r="AF14">
        <f>data2!AF14*K</f>
        <v>19.999999995343387</v>
      </c>
      <c r="AG14">
        <f>data2!AG14*K</f>
        <v>19.999999995343387</v>
      </c>
    </row>
    <row r="15" spans="1:33">
      <c r="A15">
        <f>data0!A15</f>
        <v>365</v>
      </c>
      <c r="B15">
        <f>data2!B15*K</f>
        <v>19.999999995343387</v>
      </c>
      <c r="C15">
        <f>data2!C15*K</f>
        <v>19.999999995343387</v>
      </c>
      <c r="D15">
        <f>data2!D15*K</f>
        <v>19.999999995343387</v>
      </c>
      <c r="E15">
        <f>data2!E15*K</f>
        <v>19.999999995343387</v>
      </c>
      <c r="F15">
        <f>data2!F15*K</f>
        <v>19.999999995343387</v>
      </c>
      <c r="G15">
        <f>data2!G15*K</f>
        <v>19.999999995343387</v>
      </c>
      <c r="H15">
        <f>data2!H15*K</f>
        <v>19.999999995343387</v>
      </c>
      <c r="I15">
        <f>data2!I15*K</f>
        <v>19.999999995343387</v>
      </c>
      <c r="J15">
        <f>data2!J15*K</f>
        <v>19.999999995343387</v>
      </c>
      <c r="K15">
        <f>data2!K15*K</f>
        <v>0</v>
      </c>
      <c r="L15">
        <f>data2!L15*K</f>
        <v>19.999999995343387</v>
      </c>
      <c r="M15">
        <f>data2!M15*K</f>
        <v>19.999999995343387</v>
      </c>
      <c r="N15">
        <f>data2!N15*K</f>
        <v>19.999999995343387</v>
      </c>
      <c r="O15">
        <f>data2!O15*K</f>
        <v>19.999999995343387</v>
      </c>
      <c r="P15">
        <f>data2!P15*K</f>
        <v>19.999999995343387</v>
      </c>
      <c r="Q15">
        <f>data2!Q15*K</f>
        <v>19.999999995343387</v>
      </c>
      <c r="R15">
        <f>data2!R15*K</f>
        <v>19.999999995343387</v>
      </c>
      <c r="S15">
        <f>data2!S15*K</f>
        <v>19.999999995343387</v>
      </c>
      <c r="T15">
        <f>data2!T15*K</f>
        <v>19.999999995343387</v>
      </c>
      <c r="U15">
        <f>data2!U15*K</f>
        <v>19.999999995343387</v>
      </c>
      <c r="V15">
        <f>data2!V15*K</f>
        <v>0</v>
      </c>
      <c r="W15">
        <f>data2!W15*K</f>
        <v>19.999999995343387</v>
      </c>
      <c r="X15">
        <f>data2!X15*K</f>
        <v>19.999999995343387</v>
      </c>
      <c r="Y15">
        <f>data2!Y15*K</f>
        <v>19.999999995343387</v>
      </c>
      <c r="Z15">
        <f>data2!Z15*K</f>
        <v>19.999999995343387</v>
      </c>
      <c r="AA15">
        <f>data2!AA15*K</f>
        <v>0</v>
      </c>
      <c r="AB15">
        <f>data2!AB15*K</f>
        <v>19.999999995343387</v>
      </c>
      <c r="AC15">
        <f>data2!AC15*K</f>
        <v>0</v>
      </c>
      <c r="AD15">
        <f>data2!AD15*K</f>
        <v>19.999999995343387</v>
      </c>
      <c r="AE15">
        <f>data2!AE15*K</f>
        <v>19.999999995343387</v>
      </c>
      <c r="AF15">
        <f>data2!AF15*K</f>
        <v>19.999999995343387</v>
      </c>
      <c r="AG15">
        <f>data2!AG15*K</f>
        <v>19.999999995343387</v>
      </c>
    </row>
    <row r="16" spans="1:33">
      <c r="A16">
        <f>data0!A16</f>
        <v>370</v>
      </c>
      <c r="B16">
        <f>data2!B16*K</f>
        <v>19.999999995343387</v>
      </c>
      <c r="C16">
        <f>data2!C16*K</f>
        <v>19.999999995343387</v>
      </c>
      <c r="D16">
        <f>data2!D16*K</f>
        <v>19.999999995343387</v>
      </c>
      <c r="E16">
        <f>data2!E16*K</f>
        <v>19.999999995343387</v>
      </c>
      <c r="F16">
        <f>data2!F16*K</f>
        <v>19.999999995343387</v>
      </c>
      <c r="G16">
        <f>data2!G16*K</f>
        <v>19.999999995343387</v>
      </c>
      <c r="H16">
        <f>data2!H16*K</f>
        <v>19.999999995343387</v>
      </c>
      <c r="I16">
        <f>data2!I16*K</f>
        <v>19.999999995343387</v>
      </c>
      <c r="J16">
        <f>data2!J16*K</f>
        <v>19.999999995343387</v>
      </c>
      <c r="K16">
        <f>data2!K16*K</f>
        <v>19.999999995343387</v>
      </c>
      <c r="L16">
        <f>data2!L16*K</f>
        <v>19.999999995343387</v>
      </c>
      <c r="M16">
        <f>data2!M16*K</f>
        <v>19.999999995343387</v>
      </c>
      <c r="N16">
        <f>data2!N16*K</f>
        <v>19.999999995343387</v>
      </c>
      <c r="O16">
        <f>data2!O16*K</f>
        <v>19.999999995343387</v>
      </c>
      <c r="P16">
        <f>data2!P16*K</f>
        <v>19.999999995343387</v>
      </c>
      <c r="Q16">
        <f>data2!Q16*K</f>
        <v>19.999999995343387</v>
      </c>
      <c r="R16">
        <f>data2!R16*K</f>
        <v>19.999999995343387</v>
      </c>
      <c r="S16">
        <f>data2!S16*K</f>
        <v>19.999999995343387</v>
      </c>
      <c r="T16">
        <f>data2!T16*K</f>
        <v>19.999999995343387</v>
      </c>
      <c r="U16">
        <f>data2!U16*K</f>
        <v>19.999999995343387</v>
      </c>
      <c r="V16">
        <f>data2!V16*K</f>
        <v>0</v>
      </c>
      <c r="W16">
        <f>data2!W16*K</f>
        <v>19.999999995343387</v>
      </c>
      <c r="X16">
        <f>data2!X16*K</f>
        <v>19.999999995343387</v>
      </c>
      <c r="Y16">
        <f>data2!Y16*K</f>
        <v>19.999999995343387</v>
      </c>
      <c r="Z16">
        <f>data2!Z16*K</f>
        <v>19.999999995343387</v>
      </c>
      <c r="AA16">
        <f>data2!AA16*K</f>
        <v>19.999999995343387</v>
      </c>
      <c r="AB16">
        <f>data2!AB16*K</f>
        <v>19.999999995343387</v>
      </c>
      <c r="AC16">
        <f>data2!AC16*K</f>
        <v>19.999999995343387</v>
      </c>
      <c r="AD16">
        <f>data2!AD16*K</f>
        <v>19.999999995343387</v>
      </c>
      <c r="AE16">
        <f>data2!AE16*K</f>
        <v>19.999999995343387</v>
      </c>
      <c r="AF16">
        <f>data2!AF16*K</f>
        <v>19.999999995343387</v>
      </c>
      <c r="AG16">
        <f>data2!AG16*K</f>
        <v>19.999999995343387</v>
      </c>
    </row>
    <row r="17" spans="1:33">
      <c r="A17">
        <f>data0!A17</f>
        <v>375</v>
      </c>
      <c r="B17">
        <f>data2!B17*K</f>
        <v>39.999999990686774</v>
      </c>
      <c r="C17">
        <f>data2!C17*K</f>
        <v>60.00000242739916</v>
      </c>
      <c r="D17">
        <f>data2!D17*K</f>
        <v>60.00000242739916</v>
      </c>
      <c r="E17">
        <f>data2!E17*K</f>
        <v>60.00000242739916</v>
      </c>
      <c r="F17">
        <f>data2!F17*K</f>
        <v>60.00000242739916</v>
      </c>
      <c r="G17">
        <f>data2!G17*K</f>
        <v>60.00000242739916</v>
      </c>
      <c r="H17">
        <f>data2!H17*K</f>
        <v>60.00000242739916</v>
      </c>
      <c r="I17">
        <f>data2!I17*K</f>
        <v>60.00000242739916</v>
      </c>
      <c r="J17">
        <f>data2!J17*K</f>
        <v>60.00000242739916</v>
      </c>
      <c r="K17">
        <f>data2!K17*K</f>
        <v>60.00000242739916</v>
      </c>
      <c r="L17">
        <f>data2!L17*K</f>
        <v>60.00000242739916</v>
      </c>
      <c r="M17">
        <f>data2!M17*K</f>
        <v>60.00000242739916</v>
      </c>
      <c r="N17">
        <f>data2!N17*K</f>
        <v>79.999999981373549</v>
      </c>
      <c r="O17">
        <f>data2!O17*K</f>
        <v>60.00000242739916</v>
      </c>
      <c r="P17">
        <f>data2!P17*K</f>
        <v>60.00000242739916</v>
      </c>
      <c r="Q17">
        <f>data2!Q17*K</f>
        <v>60.00000242739916</v>
      </c>
      <c r="R17">
        <f>data2!R17*K</f>
        <v>60.00000242739916</v>
      </c>
      <c r="S17">
        <f>data2!S17*K</f>
        <v>60.00000242739916</v>
      </c>
      <c r="T17">
        <f>data2!T17*K</f>
        <v>60.00000242739916</v>
      </c>
      <c r="U17">
        <f>data2!U17*K</f>
        <v>60.00000242739916</v>
      </c>
      <c r="V17">
        <f>data2!V17*K</f>
        <v>0</v>
      </c>
      <c r="W17">
        <f>data2!W17*K</f>
        <v>60.00000242739916</v>
      </c>
      <c r="X17">
        <f>data2!X17*K</f>
        <v>60.00000242739916</v>
      </c>
      <c r="Y17">
        <f>data2!Y17*K</f>
        <v>79.999999981373549</v>
      </c>
      <c r="Z17">
        <f>data2!Z17*K</f>
        <v>60.00000242739916</v>
      </c>
      <c r="AA17">
        <f>data2!AA17*K</f>
        <v>79.999999981373549</v>
      </c>
      <c r="AB17">
        <f>data2!AB17*K</f>
        <v>79.999999981373549</v>
      </c>
      <c r="AC17">
        <f>data2!AC17*K</f>
        <v>60.00000242739916</v>
      </c>
      <c r="AD17">
        <f>data2!AD17*K</f>
        <v>99.999997535347944</v>
      </c>
      <c r="AE17">
        <f>data2!AE17*K</f>
        <v>60.00000242739916</v>
      </c>
      <c r="AF17">
        <f>data2!AF17*K</f>
        <v>79.999999981373549</v>
      </c>
      <c r="AG17">
        <f>data2!AG17*K</f>
        <v>79.999999981373549</v>
      </c>
    </row>
    <row r="18" spans="1:33">
      <c r="A18">
        <f>data0!A18</f>
        <v>380</v>
      </c>
      <c r="B18">
        <f>data2!B18*K</f>
        <v>159.9999999627471</v>
      </c>
      <c r="C18">
        <f>data2!C18*K</f>
        <v>180.00000728219749</v>
      </c>
      <c r="D18">
        <f>data2!D18*K</f>
        <v>159.9999999627471</v>
      </c>
      <c r="E18">
        <f>data2!E18*K</f>
        <v>199.99999507069589</v>
      </c>
      <c r="F18">
        <f>data2!F18*K</f>
        <v>180.00000728219749</v>
      </c>
      <c r="G18">
        <f>data2!G18*K</f>
        <v>199.99999507069589</v>
      </c>
      <c r="H18">
        <f>data2!H18*K</f>
        <v>159.9999999627471</v>
      </c>
      <c r="I18">
        <f>data2!I18*K</f>
        <v>159.9999999627471</v>
      </c>
      <c r="J18">
        <f>data2!J18*K</f>
        <v>180.00000728219749</v>
      </c>
      <c r="K18">
        <f>data2!K18*K</f>
        <v>199.99999507069589</v>
      </c>
      <c r="L18">
        <f>data2!L18*K</f>
        <v>180.00000728219749</v>
      </c>
      <c r="M18">
        <f>data2!M18*K</f>
        <v>180.00000728219749</v>
      </c>
      <c r="N18">
        <f>data2!N18*K</f>
        <v>180.00000728219749</v>
      </c>
      <c r="O18">
        <f>data2!O18*K</f>
        <v>199.99999507069589</v>
      </c>
      <c r="P18">
        <f>data2!P18*K</f>
        <v>199.99999507069589</v>
      </c>
      <c r="Q18">
        <f>data2!Q18*K</f>
        <v>220.00000239014625</v>
      </c>
      <c r="R18">
        <f>data2!R18*K</f>
        <v>199.99999507069589</v>
      </c>
      <c r="S18">
        <f>data2!S18*K</f>
        <v>180.00000728219749</v>
      </c>
      <c r="T18">
        <f>data2!T18*K</f>
        <v>180.00000728219749</v>
      </c>
      <c r="U18">
        <f>data2!U18*K</f>
        <v>199.99999507069589</v>
      </c>
      <c r="V18">
        <f>data2!V18*K</f>
        <v>0</v>
      </c>
      <c r="W18">
        <f>data2!W18*K</f>
        <v>199.99999507069589</v>
      </c>
      <c r="X18">
        <f>data2!X18*K</f>
        <v>180.00000728219749</v>
      </c>
      <c r="Y18">
        <f>data2!Y18*K</f>
        <v>240.00000970959664</v>
      </c>
      <c r="Z18">
        <f>data2!Z18*K</f>
        <v>199.99999507069589</v>
      </c>
      <c r="AA18">
        <f>data2!AA18*K</f>
        <v>220.00000239014625</v>
      </c>
      <c r="AB18">
        <f>data2!AB18*K</f>
        <v>199.99999507069589</v>
      </c>
      <c r="AC18">
        <f>data2!AC18*K</f>
        <v>199.99999507069589</v>
      </c>
      <c r="AD18">
        <f>data2!AD18*K</f>
        <v>240.00000970959664</v>
      </c>
      <c r="AE18">
        <f>data2!AE18*K</f>
        <v>220.00000239014625</v>
      </c>
      <c r="AF18">
        <f>data2!AF18*K</f>
        <v>240.00000970959664</v>
      </c>
      <c r="AG18">
        <f>data2!AG18*K</f>
        <v>240.00000970959664</v>
      </c>
    </row>
    <row r="19" spans="1:33">
      <c r="A19">
        <f>data0!A19</f>
        <v>385</v>
      </c>
      <c r="B19">
        <f>data2!B19*K</f>
        <v>379.99998282194139</v>
      </c>
      <c r="C19">
        <f>data2!C19*K</f>
        <v>360.00001456439497</v>
      </c>
      <c r="D19">
        <f>data2!D19*K</f>
        <v>360.00001456439497</v>
      </c>
      <c r="E19">
        <f>data2!E19*K</f>
        <v>319.99999992549419</v>
      </c>
      <c r="F19">
        <f>data2!F19*K</f>
        <v>379.99998282194139</v>
      </c>
      <c r="G19">
        <f>data2!G19*K</f>
        <v>360.00001456439497</v>
      </c>
      <c r="H19">
        <f>data2!H19*K</f>
        <v>399.99999014139178</v>
      </c>
      <c r="I19">
        <f>data2!I19*K</f>
        <v>340.00000724494458</v>
      </c>
      <c r="J19">
        <f>data2!J19*K</f>
        <v>299.9999926060438</v>
      </c>
      <c r="K19">
        <f>data2!K19*K</f>
        <v>299.9999926060438</v>
      </c>
      <c r="L19">
        <f>data2!L19*K</f>
        <v>419.99999746084217</v>
      </c>
      <c r="M19">
        <f>data2!M19*K</f>
        <v>419.99999746084217</v>
      </c>
      <c r="N19">
        <f>data2!N19*K</f>
        <v>280.0000048175454</v>
      </c>
      <c r="O19">
        <f>data2!O19*K</f>
        <v>399.99999014139178</v>
      </c>
      <c r="P19">
        <f>data2!P19*K</f>
        <v>440.0000047802925</v>
      </c>
      <c r="Q19">
        <f>data2!Q19*K</f>
        <v>360.00001456439497</v>
      </c>
      <c r="R19">
        <f>data2!R19*K</f>
        <v>360.00001456439497</v>
      </c>
      <c r="S19">
        <f>data2!S19*K</f>
        <v>280.0000048175454</v>
      </c>
      <c r="T19">
        <f>data2!T19*K</f>
        <v>399.99999014139178</v>
      </c>
      <c r="U19">
        <f>data2!U19*K</f>
        <v>379.99998282194139</v>
      </c>
      <c r="V19">
        <f>data2!V19*K</f>
        <v>0</v>
      </c>
      <c r="W19">
        <f>data2!W19*K</f>
        <v>419.99999746084217</v>
      </c>
      <c r="X19">
        <f>data2!X19*K</f>
        <v>440.0000047802925</v>
      </c>
      <c r="Y19">
        <f>data2!Y19*K</f>
        <v>360.00001456439497</v>
      </c>
      <c r="Z19">
        <f>data2!Z19*K</f>
        <v>379.99998282194139</v>
      </c>
      <c r="AA19">
        <f>data2!AA19*K</f>
        <v>299.9999926060438</v>
      </c>
      <c r="AB19">
        <f>data2!AB19*K</f>
        <v>440.0000047802925</v>
      </c>
      <c r="AC19">
        <f>data2!AC19*K</f>
        <v>419.99999746084217</v>
      </c>
      <c r="AD19">
        <f>data2!AD19*K</f>
        <v>319.99999992549419</v>
      </c>
      <c r="AE19">
        <f>data2!AE19*K</f>
        <v>399.99999014139178</v>
      </c>
      <c r="AF19">
        <f>data2!AF19*K</f>
        <v>419.99999746084217</v>
      </c>
      <c r="AG19">
        <f>data2!AG19*K</f>
        <v>440.0000047802925</v>
      </c>
    </row>
    <row r="20" spans="1:33">
      <c r="A20">
        <f>data0!A20</f>
        <v>390</v>
      </c>
      <c r="B20">
        <f>data2!B20*K</f>
        <v>499.99998767673969</v>
      </c>
      <c r="C20">
        <f>data2!C20*K</f>
        <v>599.99998521208761</v>
      </c>
      <c r="D20">
        <f>data2!D20*K</f>
        <v>660.00000717043883</v>
      </c>
      <c r="E20">
        <f>data2!E20*K</f>
        <v>440.0000047802925</v>
      </c>
      <c r="F20">
        <f>data2!F20*K</f>
        <v>680.00001448988917</v>
      </c>
      <c r="G20">
        <f>data2!G20*K</f>
        <v>460.00001209974289</v>
      </c>
      <c r="H20">
        <f>data2!H20*K</f>
        <v>599.99998521208761</v>
      </c>
      <c r="I20">
        <f>data2!I20*K</f>
        <v>639.99999985098839</v>
      </c>
      <c r="J20">
        <f>data2!J20*K</f>
        <v>540.00000231564047</v>
      </c>
      <c r="K20">
        <f>data2!K20*K</f>
        <v>440.0000047802925</v>
      </c>
      <c r="L20">
        <f>data2!L20*K</f>
        <v>599.99998521208761</v>
      </c>
      <c r="M20">
        <f>data2!M20*K</f>
        <v>540.00000231564047</v>
      </c>
      <c r="N20">
        <f>data2!N20*K</f>
        <v>480.00001941919328</v>
      </c>
      <c r="O20">
        <f>data2!O20*K</f>
        <v>580.00001695454125</v>
      </c>
      <c r="P20">
        <f>data2!P20*K</f>
        <v>540.00000231564047</v>
      </c>
      <c r="Q20">
        <f>data2!Q20*K</f>
        <v>560.00000963509081</v>
      </c>
      <c r="R20">
        <f>data2!R20*K</f>
        <v>599.99998521208761</v>
      </c>
      <c r="S20">
        <f>data2!S20*K</f>
        <v>440.0000047802925</v>
      </c>
      <c r="T20">
        <f>data2!T20*K</f>
        <v>680.00001448988917</v>
      </c>
      <c r="U20">
        <f>data2!U20*K</f>
        <v>619.99999253153806</v>
      </c>
      <c r="V20">
        <f>data2!V20*K</f>
        <v>0</v>
      </c>
      <c r="W20">
        <f>data2!W20*K</f>
        <v>560.00000963509081</v>
      </c>
      <c r="X20">
        <f>data2!X20*K</f>
        <v>540.00000231564047</v>
      </c>
      <c r="Y20">
        <f>data2!Y20*K</f>
        <v>499.99998767673969</v>
      </c>
      <c r="Z20">
        <f>data2!Z20*K</f>
        <v>619.99999253153806</v>
      </c>
      <c r="AA20">
        <f>data2!AA20*K</f>
        <v>499.99998767673969</v>
      </c>
      <c r="AB20">
        <f>data2!AB20*K</f>
        <v>779.99997296333311</v>
      </c>
      <c r="AC20">
        <f>data2!AC20*K</f>
        <v>499.99998767673969</v>
      </c>
      <c r="AD20">
        <f>data2!AD20*K</f>
        <v>560.00000963509081</v>
      </c>
      <c r="AE20">
        <f>data2!AE20*K</f>
        <v>599.99998521208761</v>
      </c>
      <c r="AF20">
        <f>data2!AF20*K</f>
        <v>660.00000717043883</v>
      </c>
      <c r="AG20">
        <f>data2!AG20*K</f>
        <v>619.99999253153806</v>
      </c>
    </row>
    <row r="21" spans="1:33">
      <c r="A21">
        <f>data0!A21</f>
        <v>395</v>
      </c>
      <c r="B21">
        <f>data2!B21*K</f>
        <v>560.00000963509081</v>
      </c>
      <c r="C21">
        <f>data2!C21*K</f>
        <v>920.00002419948578</v>
      </c>
      <c r="D21">
        <f>data2!D21*K</f>
        <v>740.00003644824028</v>
      </c>
      <c r="E21">
        <f>data2!E21*K</f>
        <v>720.00002912878995</v>
      </c>
      <c r="F21">
        <f>data2!F21*K</f>
        <v>799.99998028278355</v>
      </c>
      <c r="G21">
        <f>data2!G21*K</f>
        <v>660.00000717043883</v>
      </c>
      <c r="H21">
        <f>data2!H21*K</f>
        <v>639.99999985098839</v>
      </c>
      <c r="I21">
        <f>data2!I21*K</f>
        <v>779.99997296333311</v>
      </c>
      <c r="J21">
        <f>data2!J21*K</f>
        <v>839.99999492168433</v>
      </c>
      <c r="K21">
        <f>data2!K21*K</f>
        <v>759.99996564388277</v>
      </c>
      <c r="L21">
        <f>data2!L21*K</f>
        <v>599.99998521208761</v>
      </c>
      <c r="M21">
        <f>data2!M21*K</f>
        <v>599.99998521208761</v>
      </c>
      <c r="N21">
        <f>data2!N21*K</f>
        <v>819.99998760223389</v>
      </c>
      <c r="O21">
        <f>data2!O21*K</f>
        <v>880.000009560585</v>
      </c>
      <c r="P21">
        <f>data2!P21*K</f>
        <v>660.00000717043883</v>
      </c>
      <c r="Q21">
        <f>data2!Q21*K</f>
        <v>960.00003883838656</v>
      </c>
      <c r="R21">
        <f>data2!R21*K</f>
        <v>979.99996803402905</v>
      </c>
      <c r="S21">
        <f>data2!S21*K</f>
        <v>759.99996564388277</v>
      </c>
      <c r="T21">
        <f>data2!T21*K</f>
        <v>819.99998760223389</v>
      </c>
      <c r="U21">
        <f>data2!U21*K</f>
        <v>979.99996803402905</v>
      </c>
      <c r="V21">
        <f>data2!V21*K</f>
        <v>0</v>
      </c>
      <c r="W21">
        <f>data2!W21*K</f>
        <v>819.99998760223389</v>
      </c>
      <c r="X21">
        <f>data2!X21*K</f>
        <v>639.99999985098839</v>
      </c>
      <c r="Y21">
        <f>data2!Y21*K</f>
        <v>819.99998760223389</v>
      </c>
      <c r="Z21">
        <f>data2!Z21*K</f>
        <v>960.00003883838656</v>
      </c>
      <c r="AA21">
        <f>data2!AA21*K</f>
        <v>880.000009560585</v>
      </c>
      <c r="AB21">
        <f>data2!AB21*K</f>
        <v>860.00000224113467</v>
      </c>
      <c r="AC21">
        <f>data2!AC21*K</f>
        <v>680.00001448988917</v>
      </c>
      <c r="AD21">
        <f>data2!AD21*K</f>
        <v>940.00003151893623</v>
      </c>
      <c r="AE21">
        <f>data2!AE21*K</f>
        <v>979.99996803402905</v>
      </c>
      <c r="AF21">
        <f>data2!AF21*K</f>
        <v>1039.9999899923803</v>
      </c>
      <c r="AG21">
        <f>data2!AG21*K</f>
        <v>1039.9999899923803</v>
      </c>
    </row>
    <row r="22" spans="1:33">
      <c r="A22">
        <f>data0!A22</f>
        <v>400</v>
      </c>
      <c r="B22">
        <f>data2!B22*K</f>
        <v>900.00001688003545</v>
      </c>
      <c r="C22">
        <f>data2!C22*K</f>
        <v>1039.9999899923803</v>
      </c>
      <c r="D22">
        <f>data2!D22*K</f>
        <v>819.99998760223389</v>
      </c>
      <c r="E22">
        <f>data2!E22*K</f>
        <v>979.99996803402905</v>
      </c>
      <c r="F22">
        <f>data2!F22*K</f>
        <v>900.00001688003545</v>
      </c>
      <c r="G22">
        <f>data2!G22*K</f>
        <v>960.00003883838656</v>
      </c>
      <c r="H22">
        <f>data2!H22*K</f>
        <v>860.00000224113467</v>
      </c>
      <c r="I22">
        <f>data2!I22*K</f>
        <v>779.99997296333311</v>
      </c>
      <c r="J22">
        <f>data2!J22*K</f>
        <v>920.00002419948578</v>
      </c>
      <c r="K22">
        <f>data2!K22*K</f>
        <v>1059.9999973118306</v>
      </c>
      <c r="L22">
        <f>data2!L22*K</f>
        <v>920.00002419948578</v>
      </c>
      <c r="M22">
        <f>data2!M22*K</f>
        <v>900.00001688003545</v>
      </c>
      <c r="N22">
        <f>data2!N22*K</f>
        <v>1120.0000192701816</v>
      </c>
      <c r="O22">
        <f>data2!O22*K</f>
        <v>1080.0000046312809</v>
      </c>
      <c r="P22">
        <f>data2!P22*K</f>
        <v>1019.9999826729298</v>
      </c>
      <c r="Q22">
        <f>data2!Q22*K</f>
        <v>1100.0000119507313</v>
      </c>
      <c r="R22">
        <f>data2!R22*K</f>
        <v>1019.9999826729298</v>
      </c>
      <c r="S22">
        <f>data2!S22*K</f>
        <v>1059.9999973118306</v>
      </c>
      <c r="T22">
        <f>data2!T22*K</f>
        <v>940.00003151893623</v>
      </c>
      <c r="U22">
        <f>data2!U22*K</f>
        <v>1039.9999899923803</v>
      </c>
      <c r="V22">
        <f>data2!V22*K</f>
        <v>0</v>
      </c>
      <c r="W22">
        <f>data2!W22*K</f>
        <v>1140.0000265896322</v>
      </c>
      <c r="X22">
        <f>data2!X22*K</f>
        <v>1019.9999826729298</v>
      </c>
      <c r="Y22">
        <f>data2!Y22*K</f>
        <v>1160.0000339090825</v>
      </c>
      <c r="Z22">
        <f>data2!Z22*K</f>
        <v>999.99997535347939</v>
      </c>
      <c r="AA22">
        <f>data2!AA22*K</f>
        <v>1140.0000265896322</v>
      </c>
      <c r="AB22">
        <f>data2!AB22*K</f>
        <v>960.00003883838656</v>
      </c>
      <c r="AC22">
        <f>data2!AC22*K</f>
        <v>1059.9999973118306</v>
      </c>
      <c r="AD22">
        <f>data2!AD22*K</f>
        <v>1179.9999631047249</v>
      </c>
      <c r="AE22">
        <f>data2!AE22*K</f>
        <v>1140.0000265896322</v>
      </c>
      <c r="AF22">
        <f>data2!AF22*K</f>
        <v>1140.0000265896322</v>
      </c>
      <c r="AG22">
        <f>data2!AG22*K</f>
        <v>1219.9999777436258</v>
      </c>
    </row>
    <row r="23" spans="1:33">
      <c r="A23">
        <f>data0!A23</f>
        <v>405</v>
      </c>
      <c r="B23">
        <f>data2!B23*K</f>
        <v>1160.0000339090825</v>
      </c>
      <c r="C23">
        <f>data2!C23*K</f>
        <v>1120.0000192701816</v>
      </c>
      <c r="D23">
        <f>data2!D23*K</f>
        <v>1080.0000046312809</v>
      </c>
      <c r="E23">
        <f>data2!E23*K</f>
        <v>1179.9999631047249</v>
      </c>
      <c r="F23">
        <f>data2!F23*K</f>
        <v>1140.0000265896322</v>
      </c>
      <c r="G23">
        <f>data2!G23*K</f>
        <v>1140.0000265896322</v>
      </c>
      <c r="H23">
        <f>data2!H23*K</f>
        <v>1100.0000119507313</v>
      </c>
      <c r="I23">
        <f>data2!I23*K</f>
        <v>1080.0000046312809</v>
      </c>
      <c r="J23">
        <f>data2!J23*K</f>
        <v>940.00003151893623</v>
      </c>
      <c r="K23">
        <f>data2!K23*K</f>
        <v>1279.9999997019768</v>
      </c>
      <c r="L23">
        <f>data2!L23*K</f>
        <v>1239.9999850630761</v>
      </c>
      <c r="M23">
        <f>data2!M23*K</f>
        <v>1140.0000265896322</v>
      </c>
      <c r="N23">
        <f>data2!N23*K</f>
        <v>1360.0000289797783</v>
      </c>
      <c r="O23">
        <f>data2!O23*K</f>
        <v>1100.0000119507313</v>
      </c>
      <c r="P23">
        <f>data2!P23*K</f>
        <v>1279.9999997019768</v>
      </c>
      <c r="Q23">
        <f>data2!Q23*K</f>
        <v>1059.9999973118306</v>
      </c>
      <c r="R23">
        <f>data2!R23*K</f>
        <v>1039.9999899923803</v>
      </c>
      <c r="S23">
        <f>data2!S23*K</f>
        <v>1300.0000070214271</v>
      </c>
      <c r="T23">
        <f>data2!T23*K</f>
        <v>1179.9999631047249</v>
      </c>
      <c r="U23">
        <f>data2!U23*K</f>
        <v>1100.0000119507313</v>
      </c>
      <c r="V23">
        <f>data2!V23*K</f>
        <v>0</v>
      </c>
      <c r="W23">
        <f>data2!W23*K</f>
        <v>1219.9999777436258</v>
      </c>
      <c r="X23">
        <f>data2!X23*K</f>
        <v>1259.9999923825264</v>
      </c>
      <c r="Y23">
        <f>data2!Y23*K</f>
        <v>1420.0000509381296</v>
      </c>
      <c r="Z23">
        <f>data2!Z23*K</f>
        <v>1039.9999899923803</v>
      </c>
      <c r="AA23">
        <f>data2!AA23*K</f>
        <v>1360.0000289797783</v>
      </c>
      <c r="AB23">
        <f>data2!AB23*K</f>
        <v>1239.9999850630761</v>
      </c>
      <c r="AC23">
        <f>data2!AC23*K</f>
        <v>1259.9999923825264</v>
      </c>
      <c r="AD23">
        <f>data2!AD23*K</f>
        <v>1320.0000143408777</v>
      </c>
      <c r="AE23">
        <f>data2!AE23*K</f>
        <v>1100.0000119507313</v>
      </c>
      <c r="AF23">
        <f>data2!AF23*K</f>
        <v>1160.0000339090825</v>
      </c>
      <c r="AG23">
        <f>data2!AG23*K</f>
        <v>1160.0000339090825</v>
      </c>
    </row>
    <row r="24" spans="1:33">
      <c r="A24">
        <f>data0!A24</f>
        <v>410</v>
      </c>
      <c r="B24">
        <f>data2!B24*K</f>
        <v>1480.0000728964806</v>
      </c>
      <c r="C24">
        <f>data2!C24*K</f>
        <v>1420.0000509381296</v>
      </c>
      <c r="D24">
        <f>data2!D24*K</f>
        <v>1279.9999997019768</v>
      </c>
      <c r="E24">
        <f>data2!E24*K</f>
        <v>1360.0000289797783</v>
      </c>
      <c r="F24">
        <f>data2!F24*K</f>
        <v>1320.0000143408777</v>
      </c>
      <c r="G24">
        <f>data2!G24*K</f>
        <v>1440.0000582575799</v>
      </c>
      <c r="H24">
        <f>data2!H24*K</f>
        <v>1420.0000509381296</v>
      </c>
      <c r="I24">
        <f>data2!I24*K</f>
        <v>1340.000021660328</v>
      </c>
      <c r="J24">
        <f>data2!J24*K</f>
        <v>1199.9999704241752</v>
      </c>
      <c r="K24">
        <f>data2!K24*K</f>
        <v>1320.0000143408777</v>
      </c>
      <c r="L24">
        <f>data2!L24*K</f>
        <v>1579.9999532461168</v>
      </c>
      <c r="M24">
        <f>data2!M24*K</f>
        <v>1460.0000655770302</v>
      </c>
      <c r="N24">
        <f>data2!N24*K</f>
        <v>1300.0000070214271</v>
      </c>
      <c r="O24">
        <f>data2!O24*K</f>
        <v>1300.0000070214271</v>
      </c>
      <c r="P24">
        <f>data2!P24*K</f>
        <v>1599.9999605655671</v>
      </c>
      <c r="Q24">
        <f>data2!Q24*K</f>
        <v>1340.000021660328</v>
      </c>
      <c r="R24">
        <f>data2!R24*K</f>
        <v>1360.0000289797783</v>
      </c>
      <c r="S24">
        <f>data2!S24*K</f>
        <v>1340.000021660328</v>
      </c>
      <c r="T24">
        <f>data2!T24*K</f>
        <v>1420.0000509381296</v>
      </c>
      <c r="U24">
        <f>data2!U24*K</f>
        <v>1440.0000582575799</v>
      </c>
      <c r="V24">
        <f>data2!V24*K</f>
        <v>0</v>
      </c>
      <c r="W24">
        <f>data2!W24*K</f>
        <v>1300.0000070214271</v>
      </c>
      <c r="X24">
        <f>data2!X24*K</f>
        <v>1619.9999678850174</v>
      </c>
      <c r="Y24">
        <f>data2!Y24*K</f>
        <v>1539.9999386072159</v>
      </c>
      <c r="Z24">
        <f>data2!Z24*K</f>
        <v>1380.0000362992287</v>
      </c>
      <c r="AA24">
        <f>data2!AA24*K</f>
        <v>1380.0000362992287</v>
      </c>
      <c r="AB24">
        <f>data2!AB24*K</f>
        <v>1460.0000655770302</v>
      </c>
      <c r="AC24">
        <f>data2!AC24*K</f>
        <v>1599.9999605655671</v>
      </c>
      <c r="AD24">
        <f>data2!AD24*K</f>
        <v>1300.0000070214271</v>
      </c>
      <c r="AE24">
        <f>data2!AE24*K</f>
        <v>1380.0000362992287</v>
      </c>
      <c r="AF24">
        <f>data2!AF24*K</f>
        <v>1480.0000728964806</v>
      </c>
      <c r="AG24">
        <f>data2!AG24*K</f>
        <v>1440.0000582575799</v>
      </c>
    </row>
    <row r="25" spans="1:33">
      <c r="A25">
        <f>data0!A25</f>
        <v>415</v>
      </c>
      <c r="B25">
        <f>data2!B25*K</f>
        <v>1740.0000118017197</v>
      </c>
      <c r="C25">
        <f>data2!C25*K</f>
        <v>1699.999997162819</v>
      </c>
      <c r="D25">
        <f>data2!D25*K</f>
        <v>1740.0000118017197</v>
      </c>
      <c r="E25">
        <f>data2!E25*K</f>
        <v>1340.000021660328</v>
      </c>
      <c r="F25">
        <f>data2!F25*K</f>
        <v>1760.00001912117</v>
      </c>
      <c r="G25">
        <f>data2!G25*K</f>
        <v>1559.9999459266662</v>
      </c>
      <c r="H25">
        <f>data2!H25*K</f>
        <v>1920.0000776767731</v>
      </c>
      <c r="I25">
        <f>data2!I25*K</f>
        <v>1720.0000044822693</v>
      </c>
      <c r="J25">
        <f>data2!J25*K</f>
        <v>1499.9999239683152</v>
      </c>
      <c r="K25">
        <f>data2!K25*K</f>
        <v>1320.0000143408777</v>
      </c>
      <c r="L25">
        <f>data2!L25*K</f>
        <v>1920.0000776767731</v>
      </c>
      <c r="M25">
        <f>data2!M25*K</f>
        <v>1800.0000337600709</v>
      </c>
      <c r="N25">
        <f>data2!N25*K</f>
        <v>1440.0000582575799</v>
      </c>
      <c r="O25">
        <f>data2!O25*K</f>
        <v>1619.9999678850174</v>
      </c>
      <c r="P25">
        <f>data2!P25*K</f>
        <v>1860.0000557184219</v>
      </c>
      <c r="Q25">
        <f>data2!Q25*K</f>
        <v>1699.999997162819</v>
      </c>
      <c r="R25">
        <f>data2!R25*K</f>
        <v>1679.9999898433687</v>
      </c>
      <c r="S25">
        <f>data2!S25*K</f>
        <v>1360.0000289797783</v>
      </c>
      <c r="T25">
        <f>data2!T25*K</f>
        <v>1920.0000776767731</v>
      </c>
      <c r="U25">
        <f>data2!U25*K</f>
        <v>1740.0000118017197</v>
      </c>
      <c r="V25">
        <f>data2!V25*K</f>
        <v>0</v>
      </c>
      <c r="W25">
        <f>data2!W25*K</f>
        <v>1619.9999678850174</v>
      </c>
      <c r="X25">
        <f>data2!X25*K</f>
        <v>1920.0000776767731</v>
      </c>
      <c r="Y25">
        <f>data2!Y25*K</f>
        <v>1559.9999459266662</v>
      </c>
      <c r="Z25">
        <f>data2!Z25*K</f>
        <v>1699.999997162819</v>
      </c>
      <c r="AA25">
        <f>data2!AA25*K</f>
        <v>1420.0000509381296</v>
      </c>
      <c r="AB25">
        <f>data2!AB25*K</f>
        <v>1959.9999360680581</v>
      </c>
      <c r="AC25">
        <f>data2!AC25*K</f>
        <v>1840.0000483989716</v>
      </c>
      <c r="AD25">
        <f>data2!AD25*K</f>
        <v>1380.0000362992287</v>
      </c>
      <c r="AE25">
        <f>data2!AE25*K</f>
        <v>1720.0000044822693</v>
      </c>
      <c r="AF25">
        <f>data2!AF25*K</f>
        <v>1800.0000337600709</v>
      </c>
      <c r="AG25">
        <f>data2!AG25*K</f>
        <v>1780.0000264406206</v>
      </c>
    </row>
    <row r="26" spans="1:33">
      <c r="A26">
        <f>data0!A26</f>
        <v>420</v>
      </c>
      <c r="B26">
        <f>data2!B26*K</f>
        <v>1659.9999825239181</v>
      </c>
      <c r="C26">
        <f>data2!C26*K</f>
        <v>2180.0000165820124</v>
      </c>
      <c r="D26">
        <f>data2!D26*K</f>
        <v>2240.0000385403632</v>
      </c>
      <c r="E26">
        <f>data2!E26*K</f>
        <v>1420.0000509381296</v>
      </c>
      <c r="F26">
        <f>data2!F26*K</f>
        <v>2280.0000531792643</v>
      </c>
      <c r="G26">
        <f>data2!G26*K</f>
        <v>1499.9999239683152</v>
      </c>
      <c r="H26">
        <f>data2!H26*K</f>
        <v>1959.9999360680581</v>
      </c>
      <c r="I26">
        <f>data2!I26*K</f>
        <v>2099.9999873042107</v>
      </c>
      <c r="J26">
        <f>data2!J26*K</f>
        <v>2099.9999873042107</v>
      </c>
      <c r="K26">
        <f>data2!K26*K</f>
        <v>1659.9999825239181</v>
      </c>
      <c r="L26">
        <f>data2!L26*K</f>
        <v>1880.0000630378725</v>
      </c>
      <c r="M26">
        <f>data2!M26*K</f>
        <v>1639.9999752044678</v>
      </c>
      <c r="N26">
        <f>data2!N26*K</f>
        <v>2039.9999653458597</v>
      </c>
      <c r="O26">
        <f>data2!O26*K</f>
        <v>1939.9999287486078</v>
      </c>
      <c r="P26">
        <f>data2!P26*K</f>
        <v>1800.0000337600709</v>
      </c>
      <c r="Q26">
        <f>data2!Q26*K</f>
        <v>2160.0000092625619</v>
      </c>
      <c r="R26">
        <f>data2!R26*K</f>
        <v>2200.0000239014626</v>
      </c>
      <c r="S26">
        <f>data2!S26*K</f>
        <v>1740.0000118017197</v>
      </c>
      <c r="T26">
        <f>data2!T26*K</f>
        <v>2359.9999262094498</v>
      </c>
      <c r="U26">
        <f>data2!U26*K</f>
        <v>2220.0000312209131</v>
      </c>
      <c r="V26">
        <f>data2!V26*K</f>
        <v>0</v>
      </c>
      <c r="W26">
        <f>data2!W26*K</f>
        <v>1800.0000337600709</v>
      </c>
      <c r="X26">
        <f>data2!X26*K</f>
        <v>1780.0000264406206</v>
      </c>
      <c r="Y26">
        <f>data2!Y26*K</f>
        <v>1860.0000557184219</v>
      </c>
      <c r="Z26">
        <f>data2!Z26*K</f>
        <v>2200.0000239014626</v>
      </c>
      <c r="AA26">
        <f>data2!AA26*K</f>
        <v>1920.0000776767731</v>
      </c>
      <c r="AB26">
        <f>data2!AB26*K</f>
        <v>2459.9999628067017</v>
      </c>
      <c r="AC26">
        <f>data2!AC26*K</f>
        <v>1699.999997162819</v>
      </c>
      <c r="AD26">
        <f>data2!AD26*K</f>
        <v>1959.9999360680581</v>
      </c>
      <c r="AE26">
        <f>data2!AE26*K</f>
        <v>2119.9999946236612</v>
      </c>
      <c r="AF26">
        <f>data2!AF26*K</f>
        <v>2300.0000604987144</v>
      </c>
      <c r="AG26">
        <f>data2!AG26*K</f>
        <v>2220.0000312209131</v>
      </c>
    </row>
    <row r="27" spans="1:33">
      <c r="A27">
        <f>data0!A27</f>
        <v>425</v>
      </c>
      <c r="B27">
        <f>data2!B27*K</f>
        <v>1840.0000483989716</v>
      </c>
      <c r="C27">
        <f>data2!C27*K</f>
        <v>2600.0000140428542</v>
      </c>
      <c r="D27">
        <f>data2!D27*K</f>
        <v>1999.9999507069588</v>
      </c>
      <c r="E27">
        <f>data2!E27*K</f>
        <v>2260.0000458598138</v>
      </c>
      <c r="F27">
        <f>data2!F27*K</f>
        <v>2059.99997266531</v>
      </c>
      <c r="G27">
        <f>data2!G27*K</f>
        <v>2119.9999946236612</v>
      </c>
      <c r="H27">
        <f>data2!H27*K</f>
        <v>1800.0000337600709</v>
      </c>
      <c r="I27">
        <f>data2!I27*K</f>
        <v>2059.99997266531</v>
      </c>
      <c r="J27">
        <f>data2!J27*K</f>
        <v>2559.9999994039536</v>
      </c>
      <c r="K27">
        <f>data2!K27*K</f>
        <v>2519.9999847650529</v>
      </c>
      <c r="L27">
        <f>data2!L27*K</f>
        <v>2019.9999580264093</v>
      </c>
      <c r="M27">
        <f>data2!M27*K</f>
        <v>1760.00001912117</v>
      </c>
      <c r="N27">
        <f>data2!N27*K</f>
        <v>2760.0000725984573</v>
      </c>
      <c r="O27">
        <f>data2!O27*K</f>
        <v>2559.9999994039536</v>
      </c>
      <c r="P27">
        <f>data2!P27*K</f>
        <v>2140.0000019431113</v>
      </c>
      <c r="Q27">
        <f>data2!Q27*K</f>
        <v>2900.0001238346099</v>
      </c>
      <c r="R27">
        <f>data2!R27*K</f>
        <v>2700.0000506401061</v>
      </c>
      <c r="S27">
        <f>data2!S27*K</f>
        <v>2580.0000067234041</v>
      </c>
      <c r="T27">
        <f>data2!T27*K</f>
        <v>1999.9999507069588</v>
      </c>
      <c r="U27">
        <f>data2!U27*K</f>
        <v>2620.0000213623048</v>
      </c>
      <c r="V27">
        <f>data2!V27*K</f>
        <v>0</v>
      </c>
      <c r="W27">
        <f>data2!W27*K</f>
        <v>2479.9999701261522</v>
      </c>
      <c r="X27">
        <f>data2!X27*K</f>
        <v>2079.9999799847606</v>
      </c>
      <c r="Y27">
        <f>data2!Y27*K</f>
        <v>2760.0000725984573</v>
      </c>
      <c r="Z27">
        <f>data2!Z27*K</f>
        <v>2600.0000140428542</v>
      </c>
      <c r="AA27">
        <f>data2!AA27*K</f>
        <v>2900.0001238346099</v>
      </c>
      <c r="AB27">
        <f>data2!AB27*K</f>
        <v>2220.0000312209131</v>
      </c>
      <c r="AC27">
        <f>data2!AC27*K</f>
        <v>2220.0000312209131</v>
      </c>
      <c r="AD27">
        <f>data2!AD27*K</f>
        <v>2880.0001165151598</v>
      </c>
      <c r="AE27">
        <f>data2!AE27*K</f>
        <v>2740.0000652790072</v>
      </c>
      <c r="AF27">
        <f>data2!AF27*K</f>
        <v>2740.0000652790072</v>
      </c>
      <c r="AG27">
        <f>data2!AG27*K</f>
        <v>2900.0001238346099</v>
      </c>
    </row>
    <row r="28" spans="1:33">
      <c r="A28">
        <f>data0!A28</f>
        <v>430</v>
      </c>
      <c r="B28">
        <f>data2!B28*K</f>
        <v>2940.000138473511</v>
      </c>
      <c r="C28">
        <f>data2!C28*K</f>
        <v>2220.0000312209131</v>
      </c>
      <c r="D28">
        <f>data2!D28*K</f>
        <v>2140.0000019431113</v>
      </c>
      <c r="E28">
        <f>data2!E28*K</f>
        <v>3319.9999650478362</v>
      </c>
      <c r="F28">
        <f>data2!F28*K</f>
        <v>2059.99997266531</v>
      </c>
      <c r="G28">
        <f>data2!G28*K</f>
        <v>3279.9999504089355</v>
      </c>
      <c r="H28">
        <f>data2!H28*K</f>
        <v>2700.0000506401061</v>
      </c>
      <c r="I28">
        <f>data2!I28*K</f>
        <v>2200.0000239014626</v>
      </c>
      <c r="J28">
        <f>data2!J28*K</f>
        <v>2260.0000458598138</v>
      </c>
      <c r="K28">
        <f>data2!K28*K</f>
        <v>3440.0000089645387</v>
      </c>
      <c r="L28">
        <f>data2!L28*K</f>
        <v>2999.9998479366304</v>
      </c>
      <c r="M28">
        <f>data2!M28*K</f>
        <v>2900.0001238346099</v>
      </c>
      <c r="N28">
        <f>data2!N28*K</f>
        <v>3520.00003824234</v>
      </c>
      <c r="O28">
        <f>data2!O28*K</f>
        <v>2740.0000652790072</v>
      </c>
      <c r="P28">
        <f>data2!P28*K</f>
        <v>3319.9999650478362</v>
      </c>
      <c r="Q28">
        <f>data2!Q28*K</f>
        <v>2900.0001238346099</v>
      </c>
      <c r="R28">
        <f>data2!R28*K</f>
        <v>2479.9999701261522</v>
      </c>
      <c r="S28">
        <f>data2!S28*K</f>
        <v>3500.0000309228899</v>
      </c>
      <c r="T28">
        <f>data2!T28*K</f>
        <v>2220.0000312209131</v>
      </c>
      <c r="U28">
        <f>data2!U28*K</f>
        <v>2280.0000531792643</v>
      </c>
      <c r="V28">
        <f>data2!V28*K</f>
        <v>0</v>
      </c>
      <c r="W28">
        <f>data2!W28*K</f>
        <v>3219.9999284505843</v>
      </c>
      <c r="X28">
        <f>data2!X28*K</f>
        <v>3399.999994325638</v>
      </c>
      <c r="Y28">
        <f>data2!Y28*K</f>
        <v>3840.0001553535462</v>
      </c>
      <c r="Z28">
        <f>data2!Z28*K</f>
        <v>2280.0000531792643</v>
      </c>
      <c r="AA28">
        <f>data2!AA28*K</f>
        <v>3760.0001260757449</v>
      </c>
      <c r="AB28">
        <f>data2!AB28*K</f>
        <v>2359.9999262094498</v>
      </c>
      <c r="AC28">
        <f>data2!AC28*K</f>
        <v>3540.0000455617906</v>
      </c>
      <c r="AD28">
        <f>data2!AD28*K</f>
        <v>3580.0000602006912</v>
      </c>
      <c r="AE28">
        <f>data2!AE28*K</f>
        <v>2740.0000652790072</v>
      </c>
      <c r="AF28">
        <f>data2!AF28*K</f>
        <v>2580.0000067234041</v>
      </c>
      <c r="AG28">
        <f>data2!AG28*K</f>
        <v>2999.9998479366304</v>
      </c>
    </row>
    <row r="29" spans="1:33">
      <c r="A29">
        <f>data0!A29</f>
        <v>435</v>
      </c>
      <c r="B29">
        <f>data2!B29*K</f>
        <v>3959.9998867750169</v>
      </c>
      <c r="C29">
        <f>data2!C29*K</f>
        <v>2340.0000751376151</v>
      </c>
      <c r="D29">
        <f>data2!D29*K</f>
        <v>3500.0000309228899</v>
      </c>
      <c r="E29">
        <f>data2!E29*K</f>
        <v>3820.0001480340957</v>
      </c>
      <c r="F29">
        <f>data2!F29*K</f>
        <v>3359.9999796867373</v>
      </c>
      <c r="G29">
        <f>data2!G29*K</f>
        <v>3999.9999014139175</v>
      </c>
      <c r="H29">
        <f>data2!H29*K</f>
        <v>3959.9998867750169</v>
      </c>
      <c r="I29">
        <f>data2!I29*K</f>
        <v>3259.9999430894854</v>
      </c>
      <c r="J29">
        <f>data2!J29*K</f>
        <v>2760.0000725984573</v>
      </c>
      <c r="K29">
        <f>data2!K29*K</f>
        <v>4019.9999087333681</v>
      </c>
      <c r="L29">
        <f>data2!L29*K</f>
        <v>4239.9999892473224</v>
      </c>
      <c r="M29">
        <f>data2!M29*K</f>
        <v>3959.9998867750169</v>
      </c>
      <c r="N29">
        <f>data2!N29*K</f>
        <v>4219.9999819278719</v>
      </c>
      <c r="O29">
        <f>data2!O29*K</f>
        <v>2459.9999628067017</v>
      </c>
      <c r="P29">
        <f>data2!P29*K</f>
        <v>4300.0000112056732</v>
      </c>
      <c r="Q29">
        <f>data2!Q29*K</f>
        <v>2860.0001091957092</v>
      </c>
      <c r="R29">
        <f>data2!R29*K</f>
        <v>2600.0000140428542</v>
      </c>
      <c r="S29">
        <f>data2!S29*K</f>
        <v>4099.9999380111694</v>
      </c>
      <c r="T29">
        <f>data2!T29*K</f>
        <v>3600.0000675201418</v>
      </c>
      <c r="U29">
        <f>data2!U29*K</f>
        <v>2399.9999408483504</v>
      </c>
      <c r="V29">
        <f>data2!V29*K</f>
        <v>0</v>
      </c>
      <c r="W29">
        <f>data2!W29*K</f>
        <v>2920.0001311540605</v>
      </c>
      <c r="X29">
        <f>data2!X29*K</f>
        <v>4400.0000478029251</v>
      </c>
      <c r="Y29">
        <f>data2!Y29*K</f>
        <v>4520.0000917196276</v>
      </c>
      <c r="Z29">
        <f>data2!Z29*K</f>
        <v>2459.9999628067017</v>
      </c>
      <c r="AA29">
        <f>data2!AA29*K</f>
        <v>4320.0000185251238</v>
      </c>
      <c r="AB29">
        <f>data2!AB29*K</f>
        <v>3820.0001480340957</v>
      </c>
      <c r="AC29">
        <f>data2!AC29*K</f>
        <v>4320.0000185251238</v>
      </c>
      <c r="AD29">
        <f>data2!AD29*K</f>
        <v>4079.9999306917193</v>
      </c>
      <c r="AE29">
        <f>data2!AE29*K</f>
        <v>2580.0000067234041</v>
      </c>
      <c r="AF29">
        <f>data2!AF29*K</f>
        <v>2620.0000213623048</v>
      </c>
      <c r="AG29">
        <f>data2!AG29*K</f>
        <v>2880.0001165151598</v>
      </c>
    </row>
    <row r="30" spans="1:33">
      <c r="A30">
        <f>data0!A30</f>
        <v>440</v>
      </c>
      <c r="B30">
        <f>data2!B30*K</f>
        <v>4500.000084400177</v>
      </c>
      <c r="C30">
        <f>data2!C30*K</f>
        <v>3899.9998648166656</v>
      </c>
      <c r="D30">
        <f>data2!D30*K</f>
        <v>4859.9999036550525</v>
      </c>
      <c r="E30">
        <f>data2!E30*K</f>
        <v>4580.0001136779783</v>
      </c>
      <c r="F30">
        <f>data2!F30*K</f>
        <v>4859.9999036550525</v>
      </c>
      <c r="G30">
        <f>data2!G30*K</f>
        <v>4879.9999109745031</v>
      </c>
      <c r="H30">
        <f>data2!H30*K</f>
        <v>4759.9998670578007</v>
      </c>
      <c r="I30">
        <f>data2!I30*K</f>
        <v>4819.9998890161514</v>
      </c>
      <c r="J30">
        <f>data2!J30*K</f>
        <v>4340.0000258445743</v>
      </c>
      <c r="K30">
        <f>data2!K30*K</f>
        <v>4839.999896335602</v>
      </c>
      <c r="L30">
        <f>data2!L30*K</f>
        <v>5180.0000207662588</v>
      </c>
      <c r="M30">
        <f>data2!M30*K</f>
        <v>4580.0001136779783</v>
      </c>
      <c r="N30">
        <f>data2!N30*K</f>
        <v>4879.9999109745031</v>
      </c>
      <c r="O30">
        <f>data2!O30*K</f>
        <v>3359.9999796867373</v>
      </c>
      <c r="P30">
        <f>data2!P30*K</f>
        <v>5059.9999768495563</v>
      </c>
      <c r="Q30">
        <f>data2!Q30*K</f>
        <v>4380.0000404834745</v>
      </c>
      <c r="R30">
        <f>data2!R30*K</f>
        <v>4219.9999819278719</v>
      </c>
      <c r="S30">
        <f>data2!S30*K</f>
        <v>4879.9999109745031</v>
      </c>
      <c r="T30">
        <f>data2!T30*K</f>
        <v>4919.9999256134033</v>
      </c>
      <c r="U30">
        <f>data2!U30*K</f>
        <v>3999.9999014139175</v>
      </c>
      <c r="V30">
        <f>data2!V30*K</f>
        <v>0</v>
      </c>
      <c r="W30">
        <f>data2!W30*K</f>
        <v>3319.9999650478362</v>
      </c>
      <c r="X30">
        <f>data2!X30*K</f>
        <v>5119.9999988079071</v>
      </c>
      <c r="Y30">
        <f>data2!Y30*K</f>
        <v>5440.0001159191133</v>
      </c>
      <c r="Z30">
        <f>data2!Z30*K</f>
        <v>4159.9999599695211</v>
      </c>
      <c r="AA30">
        <f>data2!AA30*K</f>
        <v>5059.9999768495563</v>
      </c>
      <c r="AB30">
        <f>data2!AB30*K</f>
        <v>5419.999796104431</v>
      </c>
      <c r="AC30">
        <f>data2!AC30*K</f>
        <v>5119.9999988079071</v>
      </c>
      <c r="AD30">
        <f>data2!AD30*K</f>
        <v>4919.9999256134033</v>
      </c>
      <c r="AE30">
        <f>data2!AE30*K</f>
        <v>3899.9998648166656</v>
      </c>
      <c r="AF30">
        <f>data2!AF30*K</f>
        <v>4139.9999526500706</v>
      </c>
      <c r="AG30">
        <f>data2!AG30*K</f>
        <v>4179.9999672889708</v>
      </c>
    </row>
    <row r="31" spans="1:33">
      <c r="A31">
        <f>data0!A31</f>
        <v>445</v>
      </c>
      <c r="B31">
        <f>data2!B31*K</f>
        <v>5220.000035405159</v>
      </c>
      <c r="C31">
        <f>data2!C31*K</f>
        <v>5419.999796104431</v>
      </c>
      <c r="D31">
        <f>data2!D31*K</f>
        <v>5539.9998400211334</v>
      </c>
      <c r="E31">
        <f>data2!E31*K</f>
        <v>4939.9999329328539</v>
      </c>
      <c r="F31">
        <f>data2!F31*K</f>
        <v>5560.0001598358158</v>
      </c>
      <c r="G31">
        <f>data2!G31*K</f>
        <v>5180.0000207662588</v>
      </c>
      <c r="H31">
        <f>data2!H31*K</f>
        <v>5459.9998107433321</v>
      </c>
      <c r="I31">
        <f>data2!I31*K</f>
        <v>5819.9999424934385</v>
      </c>
      <c r="J31">
        <f>data2!J31*K</f>
        <v>5459.9998107433321</v>
      </c>
      <c r="K31">
        <f>data2!K31*K</f>
        <v>5119.9999988079071</v>
      </c>
      <c r="L31">
        <f>data2!L31*K</f>
        <v>6060.0000303268434</v>
      </c>
      <c r="M31">
        <f>data2!M31*K</f>
        <v>5240.0000427246096</v>
      </c>
      <c r="N31">
        <f>data2!N31*K</f>
        <v>5200.0000280857084</v>
      </c>
      <c r="O31">
        <f>data2!O31*K</f>
        <v>5119.9999988079071</v>
      </c>
      <c r="P31">
        <f>data2!P31*K</f>
        <v>5720.0002183914185</v>
      </c>
      <c r="Q31">
        <f>data2!Q31*K</f>
        <v>6079.9997251510622</v>
      </c>
      <c r="R31">
        <f>data2!R31*K</f>
        <v>5980.0000010490421</v>
      </c>
      <c r="S31">
        <f>data2!S31*K</f>
        <v>5180.0000207662588</v>
      </c>
      <c r="T31">
        <f>data2!T31*K</f>
        <v>5579.9998546600345</v>
      </c>
      <c r="U31">
        <f>data2!U31*K</f>
        <v>5520.0001451969147</v>
      </c>
      <c r="V31">
        <f>data2!V31*K</f>
        <v>0</v>
      </c>
      <c r="W31">
        <f>data2!W31*K</f>
        <v>5079.9999841690069</v>
      </c>
      <c r="X31">
        <f>data2!X31*K</f>
        <v>5800.0002476692198</v>
      </c>
      <c r="Y31">
        <f>data2!Y31*K</f>
        <v>5680.0002037525182</v>
      </c>
      <c r="Z31">
        <f>data2!Z31*K</f>
        <v>5640.0001891136171</v>
      </c>
      <c r="AA31">
        <f>data2!AA31*K</f>
        <v>5299.9997521877294</v>
      </c>
      <c r="AB31">
        <f>data2!AB31*K</f>
        <v>6220.0000888824461</v>
      </c>
      <c r="AC31">
        <f>data2!AC31*K</f>
        <v>5659.9998839378359</v>
      </c>
      <c r="AD31">
        <f>data2!AD31*K</f>
        <v>5180.0000207662588</v>
      </c>
      <c r="AE31">
        <f>data2!AE31*K</f>
        <v>5760.0002330303196</v>
      </c>
      <c r="AF31">
        <f>data2!AF31*K</f>
        <v>5880.000276947022</v>
      </c>
      <c r="AG31">
        <f>data2!AG31*K</f>
        <v>6220.0000888824461</v>
      </c>
    </row>
    <row r="32" spans="1:33">
      <c r="A32">
        <f>data0!A32</f>
        <v>450</v>
      </c>
      <c r="B32">
        <f>data2!B32*K</f>
        <v>5659.9998839378359</v>
      </c>
      <c r="C32">
        <f>data2!C32*K</f>
        <v>5859.9999571323397</v>
      </c>
      <c r="D32">
        <f>data2!D32*K</f>
        <v>6100.0000449657446</v>
      </c>
      <c r="E32">
        <f>data2!E32*K</f>
        <v>5379.9997814655308</v>
      </c>
      <c r="F32">
        <f>data2!F32*K</f>
        <v>6180.0000742435459</v>
      </c>
      <c r="G32">
        <f>data2!G32*K</f>
        <v>5379.9997814655308</v>
      </c>
      <c r="H32">
        <f>data2!H32*K</f>
        <v>5999.9996958732609</v>
      </c>
      <c r="I32">
        <f>data2!I32*K</f>
        <v>6420.0001620769499</v>
      </c>
      <c r="J32">
        <f>data2!J32*K</f>
        <v>6020.0000156879423</v>
      </c>
      <c r="K32">
        <f>data2!K32*K</f>
        <v>5720.0002183914185</v>
      </c>
      <c r="L32">
        <f>data2!L32*K</f>
        <v>6159.9997544288635</v>
      </c>
      <c r="M32">
        <f>data2!M32*K</f>
        <v>5720.0002183914185</v>
      </c>
      <c r="N32">
        <f>data2!N32*K</f>
        <v>6079.9997251510622</v>
      </c>
      <c r="O32">
        <f>data2!O32*K</f>
        <v>5920.0002915859222</v>
      </c>
      <c r="P32">
        <f>data2!P32*K</f>
        <v>5960.0003062248234</v>
      </c>
      <c r="Q32">
        <f>data2!Q32*K</f>
        <v>6719.9999593734747</v>
      </c>
      <c r="R32">
        <f>data2!R32*K</f>
        <v>6460.000176715851</v>
      </c>
      <c r="S32">
        <f>data2!S32*K</f>
        <v>5899.9999717712408</v>
      </c>
      <c r="T32">
        <f>data2!T32*K</f>
        <v>6439.9998569011686</v>
      </c>
      <c r="U32">
        <f>data2!U32*K</f>
        <v>5960.0003062248234</v>
      </c>
      <c r="V32">
        <f>data2!V32*K</f>
        <v>0</v>
      </c>
      <c r="W32">
        <f>data2!W32*K</f>
        <v>6180.0000742435459</v>
      </c>
      <c r="X32">
        <f>data2!X32*K</f>
        <v>6079.9997251510622</v>
      </c>
      <c r="Y32">
        <f>data2!Y32*K</f>
        <v>6300.0001181602483</v>
      </c>
      <c r="Z32">
        <f>data2!Z32*K</f>
        <v>6119.9997397899633</v>
      </c>
      <c r="AA32">
        <f>data2!AA32*K</f>
        <v>6479.9998715400698</v>
      </c>
      <c r="AB32">
        <f>data2!AB32*K</f>
        <v>6960.0000472068787</v>
      </c>
      <c r="AC32">
        <f>data2!AC32*K</f>
        <v>5939.999986410141</v>
      </c>
      <c r="AD32">
        <f>data2!AD32*K</f>
        <v>6420.0001620769499</v>
      </c>
      <c r="AE32">
        <f>data2!AE32*K</f>
        <v>6420.0001620769499</v>
      </c>
      <c r="AF32">
        <f>data2!AF32*K</f>
        <v>6500.0001913547521</v>
      </c>
      <c r="AG32">
        <f>data2!AG32*K</f>
        <v>6960.0000472068787</v>
      </c>
    </row>
    <row r="33" spans="1:33">
      <c r="A33">
        <f>data0!A33</f>
        <v>455</v>
      </c>
      <c r="B33">
        <f>data2!B33*K</f>
        <v>6660.0002499103548</v>
      </c>
      <c r="C33">
        <f>data2!C33*K</f>
        <v>7000.0000618457798</v>
      </c>
      <c r="D33">
        <f>data2!D33*K</f>
        <v>6920.0000325679785</v>
      </c>
      <c r="E33">
        <f>data2!E33*K</f>
        <v>7000.0000618457798</v>
      </c>
      <c r="F33">
        <f>data2!F33*K</f>
        <v>6979.9997420310974</v>
      </c>
      <c r="G33">
        <f>data2!G33*K</f>
        <v>6979.9997420310974</v>
      </c>
      <c r="H33">
        <f>data2!H33*K</f>
        <v>6960.0000472068787</v>
      </c>
      <c r="I33">
        <f>data2!I33*K</f>
        <v>6939.9997273921972</v>
      </c>
      <c r="J33">
        <f>data2!J33*K</f>
        <v>6920.0000325679785</v>
      </c>
      <c r="K33">
        <f>data2!K33*K</f>
        <v>7480.0002375125887</v>
      </c>
      <c r="L33">
        <f>data2!L33*K</f>
        <v>6799.999988651276</v>
      </c>
      <c r="M33">
        <f>data2!M33*K</f>
        <v>6700.0002645492559</v>
      </c>
      <c r="N33">
        <f>data2!N33*K</f>
        <v>7440.0002228736876</v>
      </c>
      <c r="O33">
        <f>data2!O33*K</f>
        <v>6899.9997127532961</v>
      </c>
      <c r="P33">
        <f>data2!P33*K</f>
        <v>7120.0001057624822</v>
      </c>
      <c r="Q33">
        <f>data2!Q33*K</f>
        <v>7820.0000494480137</v>
      </c>
      <c r="R33">
        <f>data2!R33*K</f>
        <v>7539.9999469757086</v>
      </c>
      <c r="S33">
        <f>data2!S33*K</f>
        <v>7619.9999762535099</v>
      </c>
      <c r="T33">
        <f>data2!T33*K</f>
        <v>7360.0001935958862</v>
      </c>
      <c r="U33">
        <f>data2!U33*K</f>
        <v>7139.999800586701</v>
      </c>
      <c r="V33">
        <f>data2!V33*K</f>
        <v>0</v>
      </c>
      <c r="W33">
        <f>data2!W33*K</f>
        <v>7240.0001496791838</v>
      </c>
      <c r="X33">
        <f>data2!X33*K</f>
        <v>7419.9999030590061</v>
      </c>
      <c r="Y33">
        <f>data2!Y33*K</f>
        <v>8199.9998760223389</v>
      </c>
      <c r="Z33">
        <f>data2!Z33*K</f>
        <v>7320.000178956986</v>
      </c>
      <c r="AA33">
        <f>data2!AA33*K</f>
        <v>8060.0001372814186</v>
      </c>
      <c r="AB33">
        <f>data2!AB33*K</f>
        <v>7619.9999762535099</v>
      </c>
      <c r="AC33">
        <f>data2!AC33*K</f>
        <v>7560.00026679039</v>
      </c>
      <c r="AD33">
        <f>data2!AD33*K</f>
        <v>8039.9998174667362</v>
      </c>
      <c r="AE33">
        <f>data2!AE33*K</f>
        <v>7579.9999616146088</v>
      </c>
      <c r="AF33">
        <f>data2!AF33*K</f>
        <v>7839.9997442722324</v>
      </c>
      <c r="AG33">
        <f>data2!AG33*K</f>
        <v>8239.99989066124</v>
      </c>
    </row>
    <row r="34" spans="1:33">
      <c r="A34">
        <f>data0!A34</f>
        <v>460</v>
      </c>
      <c r="B34">
        <f>data2!B34*K</f>
        <v>7799.9997296333313</v>
      </c>
      <c r="C34">
        <f>data2!C34*K</f>
        <v>7520.0002521514898</v>
      </c>
      <c r="D34">
        <f>data2!D34*K</f>
        <v>7600.0002814292911</v>
      </c>
      <c r="E34">
        <f>data2!E34*K</f>
        <v>7299.9998591423036</v>
      </c>
      <c r="F34">
        <f>data2!F34*K</f>
        <v>7360.0001935958862</v>
      </c>
      <c r="G34">
        <f>data2!G34*K</f>
        <v>7659.9999908924101</v>
      </c>
      <c r="H34">
        <f>data2!H34*K</f>
        <v>7740.0000201702123</v>
      </c>
      <c r="I34">
        <f>data2!I34*K</f>
        <v>7259.9998445034025</v>
      </c>
      <c r="J34">
        <f>data2!J34*K</f>
        <v>7480.0002375125887</v>
      </c>
      <c r="K34">
        <f>data2!K34*K</f>
        <v>7680.0003107070925</v>
      </c>
      <c r="L34">
        <f>data2!L34*K</f>
        <v>8340.0002397537228</v>
      </c>
      <c r="M34">
        <f>data2!M34*K</f>
        <v>7539.9999469757086</v>
      </c>
      <c r="N34">
        <f>data2!N34*K</f>
        <v>7059.9997713088987</v>
      </c>
      <c r="O34">
        <f>data2!O34*K</f>
        <v>7759.9997149944311</v>
      </c>
      <c r="P34">
        <f>data2!P34*K</f>
        <v>8359.9999345779415</v>
      </c>
      <c r="Q34">
        <f>data2!Q34*K</f>
        <v>8279.9999053001411</v>
      </c>
      <c r="R34">
        <f>data2!R34*K</f>
        <v>7959.9997881889349</v>
      </c>
      <c r="S34">
        <f>data2!S34*K</f>
        <v>7560.00026679039</v>
      </c>
      <c r="T34">
        <f>data2!T34*K</f>
        <v>7680.0003107070925</v>
      </c>
      <c r="U34">
        <f>data2!U34*K</f>
        <v>7539.9999469757086</v>
      </c>
      <c r="V34">
        <f>data2!V34*K</f>
        <v>0</v>
      </c>
      <c r="W34">
        <f>data2!W34*K</f>
        <v>8039.9998174667362</v>
      </c>
      <c r="X34">
        <f>data2!X34*K</f>
        <v>8439.9999638557438</v>
      </c>
      <c r="Y34">
        <f>data2!Y34*K</f>
        <v>8420.000269031525</v>
      </c>
      <c r="Z34">
        <f>data2!Z34*K</f>
        <v>7680.0003107070925</v>
      </c>
      <c r="AA34">
        <f>data2!AA34*K</f>
        <v>7659.9999908924101</v>
      </c>
      <c r="AB34">
        <f>data2!AB34*K</f>
        <v>8159.9998613834387</v>
      </c>
      <c r="AC34">
        <f>data2!AC34*K</f>
        <v>8199.9998760223389</v>
      </c>
      <c r="AD34">
        <f>data2!AD34*K</f>
        <v>7759.9997149944311</v>
      </c>
      <c r="AE34">
        <f>data2!AE34*K</f>
        <v>8220.0001958370212</v>
      </c>
      <c r="AF34">
        <f>data2!AF34*K</f>
        <v>8239.99989066124</v>
      </c>
      <c r="AG34">
        <f>data2!AG34*K</f>
        <v>8859.9998050689701</v>
      </c>
    </row>
    <row r="35" spans="1:33">
      <c r="A35">
        <f>data0!A35</f>
        <v>465</v>
      </c>
      <c r="B35">
        <f>data2!B35*K</f>
        <v>8420.000269031525</v>
      </c>
      <c r="C35">
        <f>data2!C35*K</f>
        <v>8119.9998467445375</v>
      </c>
      <c r="D35">
        <f>data2!D35*K</f>
        <v>9120.0002127170574</v>
      </c>
      <c r="E35">
        <f>data2!E35*K</f>
        <v>8260.0002104759224</v>
      </c>
      <c r="F35">
        <f>data2!F35*K</f>
        <v>8800.0000956058502</v>
      </c>
      <c r="G35">
        <f>data2!G35*K</f>
        <v>8159.9998613834387</v>
      </c>
      <c r="H35">
        <f>data2!H35*K</f>
        <v>8760.0000809669491</v>
      </c>
      <c r="I35">
        <f>data2!I35*K</f>
        <v>9559.9997487545024</v>
      </c>
      <c r="J35">
        <f>data2!J35*K</f>
        <v>8880.0001248836525</v>
      </c>
      <c r="K35">
        <f>data2!K35*K</f>
        <v>8159.9998613834387</v>
      </c>
      <c r="L35">
        <f>data2!L35*K</f>
        <v>9860.000171041489</v>
      </c>
      <c r="M35">
        <f>data2!M35*K</f>
        <v>8420.000269031525</v>
      </c>
      <c r="N35">
        <f>data2!N35*K</f>
        <v>7860.0000640869148</v>
      </c>
      <c r="O35">
        <f>data2!O35*K</f>
        <v>8720.0000663280498</v>
      </c>
      <c r="P35">
        <f>data2!P35*K</f>
        <v>8920.0001395225536</v>
      </c>
      <c r="Q35">
        <f>data2!Q35*K</f>
        <v>9780.0001417636868</v>
      </c>
      <c r="R35">
        <f>data2!R35*K</f>
        <v>8979.9998489856716</v>
      </c>
      <c r="S35">
        <f>data2!S35*K</f>
        <v>7980.0001080036163</v>
      </c>
      <c r="T35">
        <f>data2!T35*K</f>
        <v>8899.9998197078712</v>
      </c>
      <c r="U35">
        <f>data2!U35*K</f>
        <v>8220.0001958370212</v>
      </c>
      <c r="V35">
        <f>data2!V35*K</f>
        <v>0</v>
      </c>
      <c r="W35">
        <f>data2!W35*K</f>
        <v>9320.0002859115611</v>
      </c>
      <c r="X35">
        <f>data2!X35*K</f>
        <v>8859.9998050689701</v>
      </c>
      <c r="Y35">
        <f>data2!Y35*K</f>
        <v>8819.999790430069</v>
      </c>
      <c r="Z35">
        <f>data2!Z35*K</f>
        <v>8720.0000663280498</v>
      </c>
      <c r="AA35">
        <f>data2!AA35*K</f>
        <v>8920.0001395225536</v>
      </c>
      <c r="AB35">
        <f>data2!AB35*K</f>
        <v>10339.999721717835</v>
      </c>
      <c r="AC35">
        <f>data2!AC35*K</f>
        <v>8479.9999784946449</v>
      </c>
      <c r="AD35">
        <f>data2!AD35*K</f>
        <v>9040.0001834392551</v>
      </c>
      <c r="AE35">
        <f>data2!AE35*K</f>
        <v>9000.000168800354</v>
      </c>
      <c r="AF35">
        <f>data2!AF35*K</f>
        <v>8779.9997757911678</v>
      </c>
      <c r="AG35">
        <f>data2!AG35*K</f>
        <v>9540.0000539302837</v>
      </c>
    </row>
    <row r="36" spans="1:33">
      <c r="A36">
        <f>data0!A36</f>
        <v>470</v>
      </c>
      <c r="B36">
        <f>data2!B36*K</f>
        <v>9099.999892902375</v>
      </c>
      <c r="C36">
        <f>data2!C36*K</f>
        <v>9860.000171041489</v>
      </c>
      <c r="D36">
        <f>data2!D36*K</f>
        <v>10180.000288152694</v>
      </c>
      <c r="E36">
        <f>data2!E36*K</f>
        <v>10739.999868106843</v>
      </c>
      <c r="F36">
        <f>data2!F36*K</f>
        <v>10159.999968338014</v>
      </c>
      <c r="G36">
        <f>data2!G36*K</f>
        <v>10039.99992442131</v>
      </c>
      <c r="H36">
        <f>data2!H36*K</f>
        <v>10119.999953699113</v>
      </c>
      <c r="I36">
        <f>data2!I36*K</f>
        <v>11419.999491977693</v>
      </c>
      <c r="J36">
        <f>data2!J36*K</f>
        <v>10220.000302791595</v>
      </c>
      <c r="K36">
        <f>data2!K36*K</f>
        <v>10560.000114727021</v>
      </c>
      <c r="L36">
        <f>data2!L36*K</f>
        <v>9679.999792671204</v>
      </c>
      <c r="M36">
        <f>data2!M36*K</f>
        <v>9820.0001564025879</v>
      </c>
      <c r="N36">
        <f>data2!N36*K</f>
        <v>10940.00056629181</v>
      </c>
      <c r="O36">
        <f>data2!O36*K</f>
        <v>10320.000026893616</v>
      </c>
      <c r="P36">
        <f>data2!P36*K</f>
        <v>9519.9997341156013</v>
      </c>
      <c r="Q36">
        <f>data2!Q36*K</f>
        <v>12120.000060653687</v>
      </c>
      <c r="R36">
        <f>data2!R36*K</f>
        <v>11840.000583171844</v>
      </c>
      <c r="S36">
        <f>data2!S36*K</f>
        <v>10700.000478458405</v>
      </c>
      <c r="T36">
        <f>data2!T36*K</f>
        <v>10860.000537014008</v>
      </c>
      <c r="U36">
        <f>data2!U36*K</f>
        <v>10379.999736356736</v>
      </c>
      <c r="V36">
        <f>data2!V36*K</f>
        <v>0</v>
      </c>
      <c r="W36">
        <f>data2!W36*K</f>
        <v>11179.999404144288</v>
      </c>
      <c r="X36">
        <f>data2!X36*K</f>
        <v>9980.0002149581906</v>
      </c>
      <c r="Y36">
        <f>data2!Y36*K</f>
        <v>11300.000073051453</v>
      </c>
      <c r="Z36">
        <f>data2!Z36*K</f>
        <v>10759.999562931062</v>
      </c>
      <c r="AA36">
        <f>data2!AA36*K</f>
        <v>11920.000612449647</v>
      </c>
      <c r="AB36">
        <f>data2!AB36*K</f>
        <v>11479.999826431274</v>
      </c>
      <c r="AC36">
        <f>data2!AC36*K</f>
        <v>10119.999953699113</v>
      </c>
      <c r="AD36">
        <f>data2!AD36*K</f>
        <v>11940.000307273865</v>
      </c>
      <c r="AE36">
        <f>data2!AE36*K</f>
        <v>11479.999826431274</v>
      </c>
      <c r="AF36">
        <f>data2!AF36*K</f>
        <v>11559.999855709077</v>
      </c>
      <c r="AG36">
        <f>data2!AG36*K</f>
        <v>12559.999596691132</v>
      </c>
    </row>
    <row r="37" spans="1:33">
      <c r="A37">
        <f>data0!A37</f>
        <v>475</v>
      </c>
      <c r="B37">
        <f>data2!B37*K</f>
        <v>10999.999650764466</v>
      </c>
      <c r="C37">
        <f>data2!C37*K</f>
        <v>10780.000507736206</v>
      </c>
      <c r="D37">
        <f>data2!D37*K</f>
        <v>11520.000466060639</v>
      </c>
      <c r="E37">
        <f>data2!E37*K</f>
        <v>12479.99956741333</v>
      </c>
      <c r="F37">
        <f>data2!F37*K</f>
        <v>12020.000336551666</v>
      </c>
      <c r="G37">
        <f>data2!G37*K</f>
        <v>11999.999391746522</v>
      </c>
      <c r="H37">
        <f>data2!H37*K</f>
        <v>11680.000524616242</v>
      </c>
      <c r="I37">
        <f>data2!I37*K</f>
        <v>10839.999592208862</v>
      </c>
      <c r="J37">
        <f>data2!J37*K</f>
        <v>10579.99980955124</v>
      </c>
      <c r="K37">
        <f>data2!K37*K</f>
        <v>12860.000018978119</v>
      </c>
      <c r="L37">
        <f>data2!L37*K</f>
        <v>11079.999680042267</v>
      </c>
      <c r="M37">
        <f>data2!M37*K</f>
        <v>11460.000131607056</v>
      </c>
      <c r="N37">
        <f>data2!N37*K</f>
        <v>12740.000600051881</v>
      </c>
      <c r="O37">
        <f>data2!O37*K</f>
        <v>10480.000085449219</v>
      </c>
      <c r="P37">
        <f>data2!P37*K</f>
        <v>11680.000524616242</v>
      </c>
      <c r="Q37">
        <f>data2!Q37*K</f>
        <v>11840.000583171844</v>
      </c>
      <c r="R37">
        <f>data2!R37*K</f>
        <v>11760.000553894044</v>
      </c>
      <c r="S37">
        <f>data2!S37*K</f>
        <v>12819.999379348756</v>
      </c>
      <c r="T37">
        <f>data2!T37*K</f>
        <v>13240.000470542907</v>
      </c>
      <c r="U37">
        <f>data2!U37*K</f>
        <v>11020.000595569611</v>
      </c>
      <c r="V37">
        <f>data2!V37*K</f>
        <v>0</v>
      </c>
      <c r="W37">
        <f>data2!W37*K</f>
        <v>11059.999985218048</v>
      </c>
      <c r="X37">
        <f>data2!X37*K</f>
        <v>12100.000365829468</v>
      </c>
      <c r="Y37">
        <f>data2!Y37*K</f>
        <v>13799.999425506592</v>
      </c>
      <c r="Z37">
        <f>data2!Z37*K</f>
        <v>11179.999404144288</v>
      </c>
      <c r="AA37">
        <f>data2!AA37*K</f>
        <v>14019.999818515778</v>
      </c>
      <c r="AB37">
        <f>data2!AB37*K</f>
        <v>12899.999408626556</v>
      </c>
      <c r="AC37">
        <f>data2!AC37*K</f>
        <v>12260.000424385071</v>
      </c>
      <c r="AD37">
        <f>data2!AD37*K</f>
        <v>14259.999906349183</v>
      </c>
      <c r="AE37">
        <f>data2!AE37*K</f>
        <v>11719.999914264679</v>
      </c>
      <c r="AF37">
        <f>data2!AF37*K</f>
        <v>12159.999450302124</v>
      </c>
      <c r="AG37">
        <f>data2!AG37*K</f>
        <v>13039.999772357942</v>
      </c>
    </row>
    <row r="38" spans="1:33">
      <c r="A38">
        <f>data0!A38</f>
        <v>480</v>
      </c>
      <c r="B38">
        <f>data2!B38*K</f>
        <v>14019.999818515778</v>
      </c>
      <c r="C38">
        <f>data2!C38*K</f>
        <v>14279.999601173402</v>
      </c>
      <c r="D38">
        <f>data2!D38*K</f>
        <v>14419.999964904786</v>
      </c>
      <c r="E38">
        <f>data2!E38*K</f>
        <v>14580.000023460389</v>
      </c>
      <c r="F38">
        <f>data2!F38*K</f>
        <v>15120.00053358078</v>
      </c>
      <c r="G38">
        <f>data2!G38*K</f>
        <v>14480.000299358368</v>
      </c>
      <c r="H38">
        <f>data2!H38*K</f>
        <v>14220.000516700746</v>
      </c>
      <c r="I38">
        <f>data2!I38*K</f>
        <v>13219.999525737763</v>
      </c>
      <c r="J38">
        <f>data2!J38*K</f>
        <v>12899.999408626556</v>
      </c>
      <c r="K38">
        <f>data2!K38*K</f>
        <v>15220.000257682801</v>
      </c>
      <c r="L38">
        <f>data2!L38*K</f>
        <v>15079.999893951417</v>
      </c>
      <c r="M38">
        <f>data2!M38*K</f>
        <v>14199.9995718956</v>
      </c>
      <c r="N38">
        <f>data2!N38*K</f>
        <v>14759.99977684021</v>
      </c>
      <c r="O38">
        <f>data2!O38*K</f>
        <v>13119.999801635742</v>
      </c>
      <c r="P38">
        <f>data2!P38*K</f>
        <v>14839.999806118012</v>
      </c>
      <c r="Q38">
        <f>data2!Q38*K</f>
        <v>13420.000223922731</v>
      </c>
      <c r="R38">
        <f>data2!R38*K</f>
        <v>12979.999437904358</v>
      </c>
      <c r="S38">
        <f>data2!S38*K</f>
        <v>15040.00050430298</v>
      </c>
      <c r="T38">
        <f>data2!T38*K</f>
        <v>15940.000521183014</v>
      </c>
      <c r="U38">
        <f>data2!U38*K</f>
        <v>14019.999818515778</v>
      </c>
      <c r="V38">
        <f>data2!V38*K</f>
        <v>0</v>
      </c>
      <c r="W38">
        <f>data2!W38*K</f>
        <v>13180.000136089326</v>
      </c>
      <c r="X38">
        <f>data2!X38*K</f>
        <v>15179.999618053436</v>
      </c>
      <c r="Y38">
        <f>data2!Y38*K</f>
        <v>16399.999752044678</v>
      </c>
      <c r="Z38">
        <f>data2!Z38*K</f>
        <v>14080.00015296936</v>
      </c>
      <c r="AA38">
        <f>data2!AA38*K</f>
        <v>16040.000245285035</v>
      </c>
      <c r="AB38">
        <f>data2!AB38*K</f>
        <v>16540.000115776063</v>
      </c>
      <c r="AC38">
        <f>data2!AC38*K</f>
        <v>15060.000199127198</v>
      </c>
      <c r="AD38">
        <f>data2!AD38*K</f>
        <v>16300.000027942659</v>
      </c>
      <c r="AE38">
        <f>data2!AE38*K</f>
        <v>13699.999701404571</v>
      </c>
      <c r="AF38">
        <f>data2!AF38*K</f>
        <v>14279.999601173402</v>
      </c>
      <c r="AG38">
        <f>data2!AG38*K</f>
        <v>13900.000399589539</v>
      </c>
    </row>
    <row r="39" spans="1:33">
      <c r="A39">
        <f>data0!A39</f>
        <v>485</v>
      </c>
      <c r="B39">
        <f>data2!B39*K</f>
        <v>15819.999852275849</v>
      </c>
      <c r="C39">
        <f>data2!C39*K</f>
        <v>17159.999405193328</v>
      </c>
      <c r="D39">
        <f>data2!D39*K</f>
        <v>16180.000609016419</v>
      </c>
      <c r="E39">
        <f>data2!E39*K</f>
        <v>15120.00053358078</v>
      </c>
      <c r="F39">
        <f>data2!F39*K</f>
        <v>16700.000174331664</v>
      </c>
      <c r="G39">
        <f>data2!G39*K</f>
        <v>15200.000562858582</v>
      </c>
      <c r="H39">
        <f>data2!H39*K</f>
        <v>16219.999998664856</v>
      </c>
      <c r="I39">
        <f>data2!I39*K</f>
        <v>16419.999446868896</v>
      </c>
      <c r="J39">
        <f>data2!J39*K</f>
        <v>14779.999471664429</v>
      </c>
      <c r="K39">
        <f>data2!K39*K</f>
        <v>15659.999793720246</v>
      </c>
      <c r="L39">
        <f>data2!L39*K</f>
        <v>16559.999810600282</v>
      </c>
      <c r="M39">
        <f>data2!M39*K</f>
        <v>15839.999547100068</v>
      </c>
      <c r="N39">
        <f>data2!N39*K</f>
        <v>15400.000011062622</v>
      </c>
      <c r="O39">
        <f>data2!O39*K</f>
        <v>16460.000086498261</v>
      </c>
      <c r="P39">
        <f>data2!P39*K</f>
        <v>16460.000086498261</v>
      </c>
      <c r="Q39">
        <f>data2!Q39*K</f>
        <v>16159.999664211275</v>
      </c>
      <c r="R39">
        <f>data2!R39*K</f>
        <v>16460.000086498261</v>
      </c>
      <c r="S39">
        <f>data2!S39*K</f>
        <v>15579.999764442444</v>
      </c>
      <c r="T39">
        <f>data2!T39*K</f>
        <v>17159.999405193328</v>
      </c>
      <c r="U39">
        <f>data2!U39*K</f>
        <v>16840.00053806305</v>
      </c>
      <c r="V39">
        <f>data2!V39*K</f>
        <v>0</v>
      </c>
      <c r="W39">
        <f>data2!W39*K</f>
        <v>16959.99995698929</v>
      </c>
      <c r="X39">
        <f>data2!X39*K</f>
        <v>16940.000262165071</v>
      </c>
      <c r="Y39">
        <f>data2!Y39*K</f>
        <v>16719.999869155883</v>
      </c>
      <c r="Z39">
        <f>data2!Z39*K</f>
        <v>16780.000203609467</v>
      </c>
      <c r="AA39">
        <f>data2!AA39*K</f>
        <v>16079.999634933472</v>
      </c>
      <c r="AB39">
        <f>data2!AB39*K</f>
        <v>18000.000337600708</v>
      </c>
      <c r="AC39">
        <f>data2!AC39*K</f>
        <v>16259.999388313294</v>
      </c>
      <c r="AD39">
        <f>data2!AD39*K</f>
        <v>16300.000027942659</v>
      </c>
      <c r="AE39">
        <f>data2!AE39*K</f>
        <v>17039.999986267092</v>
      </c>
      <c r="AF39">
        <f>data2!AF39*K</f>
        <v>17479.999522304537</v>
      </c>
      <c r="AG39">
        <f>data2!AG39*K</f>
        <v>17239.99943447113</v>
      </c>
    </row>
    <row r="40" spans="1:33">
      <c r="A40">
        <f>data0!A40</f>
        <v>490</v>
      </c>
      <c r="B40">
        <f>data2!B40*K</f>
        <v>14679.99974756241</v>
      </c>
      <c r="C40">
        <f>data2!C40*K</f>
        <v>16579.999505424501</v>
      </c>
      <c r="D40">
        <f>data2!D40*K</f>
        <v>16100.000579738618</v>
      </c>
      <c r="E40">
        <f>data2!E40*K</f>
        <v>14900.000140571594</v>
      </c>
      <c r="F40">
        <f>data2!F40*K</f>
        <v>16339.999417591096</v>
      </c>
      <c r="G40">
        <f>data2!G40*K</f>
        <v>14259.999906349183</v>
      </c>
      <c r="H40">
        <f>data2!H40*K</f>
        <v>14960.000475025177</v>
      </c>
      <c r="I40">
        <f>data2!I40*K</f>
        <v>16180.000609016419</v>
      </c>
      <c r="J40">
        <f>data2!J40*K</f>
        <v>14679.99974756241</v>
      </c>
      <c r="K40">
        <f>data2!K40*K</f>
        <v>15360.000621414185</v>
      </c>
      <c r="L40">
        <f>data2!L40*K</f>
        <v>15339.999676609039</v>
      </c>
      <c r="M40">
        <f>data2!M40*K</f>
        <v>14419.999964904786</v>
      </c>
      <c r="N40">
        <f>data2!N40*K</f>
        <v>15140.000228404999</v>
      </c>
      <c r="O40">
        <f>data2!O40*K</f>
        <v>15960.000216007233</v>
      </c>
      <c r="P40">
        <f>data2!P40*K</f>
        <v>14999.999864673615</v>
      </c>
      <c r="Q40">
        <f>data2!Q40*K</f>
        <v>15780.000462627411</v>
      </c>
      <c r="R40">
        <f>data2!R40*K</f>
        <v>16780.000203609467</v>
      </c>
      <c r="S40">
        <f>data2!S40*K</f>
        <v>15400.000011062622</v>
      </c>
      <c r="T40">
        <f>data2!T40*K</f>
        <v>16680.000479507446</v>
      </c>
      <c r="U40">
        <f>data2!U40*K</f>
        <v>16460.000086498261</v>
      </c>
      <c r="V40">
        <f>data2!V40*K</f>
        <v>0</v>
      </c>
      <c r="W40">
        <f>data2!W40*K</f>
        <v>16719.999869155883</v>
      </c>
      <c r="X40">
        <f>data2!X40*K</f>
        <v>15179.999618053436</v>
      </c>
      <c r="Y40">
        <f>data2!Y40*K</f>
        <v>16380.000057220459</v>
      </c>
      <c r="Z40">
        <f>data2!Z40*K</f>
        <v>16239.999693489075</v>
      </c>
      <c r="AA40">
        <f>data2!AA40*K</f>
        <v>16100.000579738618</v>
      </c>
      <c r="AB40">
        <f>data2!AB40*K</f>
        <v>17479.999522304537</v>
      </c>
      <c r="AC40">
        <f>data2!AC40*K</f>
        <v>14699.999442386628</v>
      </c>
      <c r="AD40">
        <f>data2!AD40*K</f>
        <v>16059.999940109254</v>
      </c>
      <c r="AE40">
        <f>data2!AE40*K</f>
        <v>16979.999651813509</v>
      </c>
      <c r="AF40">
        <f>data2!AF40*K</f>
        <v>17479.999522304537</v>
      </c>
      <c r="AG40">
        <f>data2!AG40*K</f>
        <v>17760.000249767305</v>
      </c>
    </row>
    <row r="41" spans="1:33">
      <c r="A41">
        <f>data0!A41</f>
        <v>495</v>
      </c>
      <c r="B41">
        <f>data2!B41*K</f>
        <v>15259.999647331239</v>
      </c>
      <c r="C41">
        <f>data2!C41*K</f>
        <v>16680.000479507446</v>
      </c>
      <c r="D41">
        <f>data2!D41*K</f>
        <v>15200.000562858582</v>
      </c>
      <c r="E41">
        <f>data2!E41*K</f>
        <v>15960.000216007233</v>
      </c>
      <c r="F41">
        <f>data2!F41*K</f>
        <v>15780.000462627411</v>
      </c>
      <c r="G41">
        <f>data2!G41*K</f>
        <v>15860.000491905213</v>
      </c>
      <c r="H41">
        <f>data2!H41*K</f>
        <v>15079.999893951417</v>
      </c>
      <c r="I41">
        <f>data2!I41*K</f>
        <v>15540.000374794006</v>
      </c>
      <c r="J41">
        <f>data2!J41*K</f>
        <v>14939.999530220031</v>
      </c>
      <c r="K41">
        <f>data2!K41*K</f>
        <v>15560.000069618225</v>
      </c>
      <c r="L41">
        <f>data2!L41*K</f>
        <v>15519.999429988862</v>
      </c>
      <c r="M41">
        <f>data2!M41*K</f>
        <v>15400.000011062622</v>
      </c>
      <c r="N41">
        <f>data2!N41*K</f>
        <v>14140.000487422943</v>
      </c>
      <c r="O41">
        <f>data2!O41*K</f>
        <v>16180.000609016419</v>
      </c>
      <c r="P41">
        <f>data2!P41*K</f>
        <v>15919.99957637787</v>
      </c>
      <c r="Q41">
        <f>data2!Q41*K</f>
        <v>16399.999752044678</v>
      </c>
      <c r="R41">
        <f>data2!R41*K</f>
        <v>16780.000203609467</v>
      </c>
      <c r="S41">
        <f>data2!S41*K</f>
        <v>15460.000345516206</v>
      </c>
      <c r="T41">
        <f>data2!T41*K</f>
        <v>16239.999693489075</v>
      </c>
      <c r="U41">
        <f>data2!U41*K</f>
        <v>16799.999898433685</v>
      </c>
      <c r="V41">
        <f>data2!V41*K</f>
        <v>0</v>
      </c>
      <c r="W41">
        <f>data2!W41*K</f>
        <v>16680.000479507446</v>
      </c>
      <c r="X41">
        <f>data2!X41*K</f>
        <v>16579.999505424501</v>
      </c>
      <c r="Y41">
        <f>data2!Y41*K</f>
        <v>17219.999739646912</v>
      </c>
      <c r="Z41">
        <f>data2!Z41*K</f>
        <v>16540.000115776063</v>
      </c>
      <c r="AA41">
        <f>data2!AA41*K</f>
        <v>15640.000098896027</v>
      </c>
      <c r="AB41">
        <f>data2!AB41*K</f>
        <v>16920.000567340852</v>
      </c>
      <c r="AC41">
        <f>data2!AC41*K</f>
        <v>16739.999563980102</v>
      </c>
      <c r="AD41">
        <f>data2!AD41*K</f>
        <v>15519.999429988862</v>
      </c>
      <c r="AE41">
        <f>data2!AE41*K</f>
        <v>17200.000044822693</v>
      </c>
      <c r="AF41">
        <f>data2!AF41*K</f>
        <v>17760.000249767305</v>
      </c>
      <c r="AG41">
        <f>data2!AG41*K</f>
        <v>17879.999668693545</v>
      </c>
    </row>
    <row r="42" spans="1:33">
      <c r="A42">
        <f>data0!A42</f>
        <v>500</v>
      </c>
      <c r="B42">
        <f>data2!B42*K</f>
        <v>16059.999940109254</v>
      </c>
      <c r="C42">
        <f>data2!C42*K</f>
        <v>16920.000567340852</v>
      </c>
      <c r="D42">
        <f>data2!D42*K</f>
        <v>15960.000216007233</v>
      </c>
      <c r="E42">
        <f>data2!E42*K</f>
        <v>14539.999383831024</v>
      </c>
      <c r="F42">
        <f>data2!F42*K</f>
        <v>16020.000550460816</v>
      </c>
      <c r="G42">
        <f>data2!G42*K</f>
        <v>14759.99977684021</v>
      </c>
      <c r="H42">
        <f>data2!H42*K</f>
        <v>16899.999622535706</v>
      </c>
      <c r="I42">
        <f>data2!I42*K</f>
        <v>15480.000040340425</v>
      </c>
      <c r="J42">
        <f>data2!J42*K</f>
        <v>13900.000399589539</v>
      </c>
      <c r="K42">
        <f>data2!K42*K</f>
        <v>13279.999860191345</v>
      </c>
      <c r="L42">
        <f>data2!L42*K</f>
        <v>17260.000379276276</v>
      </c>
      <c r="M42">
        <f>data2!M42*K</f>
        <v>16180.000609016419</v>
      </c>
      <c r="N42">
        <f>data2!N42*K</f>
        <v>12139.999755477906</v>
      </c>
      <c r="O42">
        <f>data2!O42*K</f>
        <v>16819.999593257904</v>
      </c>
      <c r="P42">
        <f>data2!P42*K</f>
        <v>16659.999534702303</v>
      </c>
      <c r="Q42">
        <f>data2!Q42*K</f>
        <v>16419.999446868896</v>
      </c>
      <c r="R42">
        <f>data2!R42*K</f>
        <v>16739.999563980102</v>
      </c>
      <c r="S42">
        <f>data2!S42*K</f>
        <v>13160.000441265107</v>
      </c>
      <c r="T42">
        <f>data2!T42*K</f>
        <v>16840.00053806305</v>
      </c>
      <c r="U42">
        <f>data2!U42*K</f>
        <v>17000.000596618655</v>
      </c>
      <c r="V42">
        <f>data2!V42*K</f>
        <v>0</v>
      </c>
      <c r="W42">
        <f>data2!W42*K</f>
        <v>17440.0001326561</v>
      </c>
      <c r="X42">
        <f>data2!X42*K</f>
        <v>17000.000596618655</v>
      </c>
      <c r="Y42">
        <f>data2!Y42*K</f>
        <v>14539.999383831024</v>
      </c>
      <c r="Z42">
        <f>data2!Z42*K</f>
        <v>16360.00036239624</v>
      </c>
      <c r="AA42">
        <f>data2!AA42*K</f>
        <v>13660.000311756134</v>
      </c>
      <c r="AB42">
        <f>data2!AB42*K</f>
        <v>17020.000291442873</v>
      </c>
      <c r="AC42">
        <f>data2!AC42*K</f>
        <v>16159.999664211275</v>
      </c>
      <c r="AD42">
        <f>data2!AD42*K</f>
        <v>13779.999730682373</v>
      </c>
      <c r="AE42">
        <f>data2!AE42*K</f>
        <v>17520.000161933898</v>
      </c>
      <c r="AF42">
        <f>data2!AF42*K</f>
        <v>17959.999697971343</v>
      </c>
      <c r="AG42">
        <f>data2!AG42*K</f>
        <v>18299.999509906771</v>
      </c>
    </row>
    <row r="43" spans="1:33">
      <c r="A43">
        <f>data0!A43</f>
        <v>505</v>
      </c>
      <c r="B43">
        <f>data2!B43*K</f>
        <v>14080.00015296936</v>
      </c>
      <c r="C43">
        <f>data2!C43*K</f>
        <v>15439.99940071106</v>
      </c>
      <c r="D43">
        <f>data2!D43*K</f>
        <v>16300.000027942659</v>
      </c>
      <c r="E43">
        <f>data2!E43*K</f>
        <v>12040.000031375885</v>
      </c>
      <c r="F43">
        <f>data2!F43*K</f>
        <v>16360.00036239624</v>
      </c>
      <c r="G43">
        <f>data2!G43*K</f>
        <v>12559.999596691132</v>
      </c>
      <c r="H43">
        <f>data2!H43*K</f>
        <v>16020.000550460816</v>
      </c>
      <c r="I43">
        <f>data2!I43*K</f>
        <v>15720.00012817383</v>
      </c>
      <c r="J43">
        <f>data2!J43*K</f>
        <v>14240.000211524964</v>
      </c>
      <c r="K43">
        <f>data2!K43*K</f>
        <v>11879.999972820282</v>
      </c>
      <c r="L43">
        <f>data2!L43*K</f>
        <v>14740.000082015991</v>
      </c>
      <c r="M43">
        <f>data2!M43*K</f>
        <v>14660.000052738191</v>
      </c>
      <c r="N43">
        <f>data2!N43*K</f>
        <v>11760.000553894044</v>
      </c>
      <c r="O43">
        <f>data2!O43*K</f>
        <v>14740.000082015991</v>
      </c>
      <c r="P43">
        <f>data2!P43*K</f>
        <v>14199.9995718956</v>
      </c>
      <c r="Q43">
        <f>data2!Q43*K</f>
        <v>14539.999383831024</v>
      </c>
      <c r="R43">
        <f>data2!R43*K</f>
        <v>15380.000316238404</v>
      </c>
      <c r="S43">
        <f>data2!S43*K</f>
        <v>11899.999667644501</v>
      </c>
      <c r="T43">
        <f>data2!T43*K</f>
        <v>16920.000567340852</v>
      </c>
      <c r="U43">
        <f>data2!U43*K</f>
        <v>15319.99998178482</v>
      </c>
      <c r="V43">
        <f>data2!V43*K</f>
        <v>0</v>
      </c>
      <c r="W43">
        <f>data2!W43*K</f>
        <v>14980.000169849396</v>
      </c>
      <c r="X43">
        <f>data2!X43*K</f>
        <v>14779.999471664429</v>
      </c>
      <c r="Y43">
        <f>data2!Y43*K</f>
        <v>12979.999437904358</v>
      </c>
      <c r="Z43">
        <f>data2!Z43*K</f>
        <v>14960.000475025177</v>
      </c>
      <c r="AA43">
        <f>data2!AA43*K</f>
        <v>12100.000365829468</v>
      </c>
      <c r="AB43">
        <f>data2!AB43*K</f>
        <v>17399.999493026735</v>
      </c>
      <c r="AC43">
        <f>data2!AC43*K</f>
        <v>13980.000428867341</v>
      </c>
      <c r="AD43">
        <f>data2!AD43*K</f>
        <v>12440.000177764892</v>
      </c>
      <c r="AE43">
        <f>data2!AE43*K</f>
        <v>15259.999647331239</v>
      </c>
      <c r="AF43">
        <f>data2!AF43*K</f>
        <v>15999.99960565567</v>
      </c>
      <c r="AG43">
        <f>data2!AG43*K</f>
        <v>15999.99960565567</v>
      </c>
    </row>
    <row r="44" spans="1:33">
      <c r="A44">
        <f>data0!A44</f>
        <v>510</v>
      </c>
      <c r="B44">
        <f>data2!B44*K</f>
        <v>12719.999655246735</v>
      </c>
      <c r="C44">
        <f>data2!C44*K</f>
        <v>16540.000115776063</v>
      </c>
      <c r="D44">
        <f>data2!D44*K</f>
        <v>16440.000391674042</v>
      </c>
      <c r="E44">
        <f>data2!E44*K</f>
        <v>10560.000114727021</v>
      </c>
      <c r="F44">
        <f>data2!F44*K</f>
        <v>16879.999927711488</v>
      </c>
      <c r="G44">
        <f>data2!G44*K</f>
        <v>11220.000043773651</v>
      </c>
      <c r="H44">
        <f>data2!H44*K</f>
        <v>14400.000270080567</v>
      </c>
      <c r="I44">
        <f>data2!I44*K</f>
        <v>15259.999647331239</v>
      </c>
      <c r="J44">
        <f>data2!J44*K</f>
        <v>16360.00036239624</v>
      </c>
      <c r="K44">
        <f>data2!K44*K</f>
        <v>11719.999914264679</v>
      </c>
      <c r="L44">
        <f>data2!L44*K</f>
        <v>13260.000165367126</v>
      </c>
      <c r="M44">
        <f>data2!M44*K</f>
        <v>12899.999408626556</v>
      </c>
      <c r="N44">
        <f>data2!N44*K</f>
        <v>12399.999538135529</v>
      </c>
      <c r="O44">
        <f>data2!O44*K</f>
        <v>15259.999647331239</v>
      </c>
      <c r="P44">
        <f>data2!P44*K</f>
        <v>13119.999801635742</v>
      </c>
      <c r="Q44">
        <f>data2!Q44*K</f>
        <v>16639.999839878084</v>
      </c>
      <c r="R44">
        <f>data2!R44*K</f>
        <v>16680.000479507446</v>
      </c>
      <c r="S44">
        <f>data2!S44*K</f>
        <v>11659.999579811096</v>
      </c>
      <c r="T44">
        <f>data2!T44*K</f>
        <v>16780.000203609467</v>
      </c>
      <c r="U44">
        <f>data2!U44*K</f>
        <v>16499.999476146699</v>
      </c>
      <c r="V44">
        <f>data2!V44*K</f>
        <v>0</v>
      </c>
      <c r="W44">
        <f>data2!W44*K</f>
        <v>14679.99974756241</v>
      </c>
      <c r="X44">
        <f>data2!X44*K</f>
        <v>13080.000411987305</v>
      </c>
      <c r="Y44">
        <f>data2!Y44*K</f>
        <v>12539.999901866913</v>
      </c>
      <c r="Z44">
        <f>data2!Z44*K</f>
        <v>16300.000027942659</v>
      </c>
      <c r="AA44">
        <f>data2!AA44*K</f>
        <v>12180.00039510727</v>
      </c>
      <c r="AB44">
        <f>data2!AB44*K</f>
        <v>17719.99961013794</v>
      </c>
      <c r="AC44">
        <f>data2!AC44*K</f>
        <v>12159.999450302124</v>
      </c>
      <c r="AD44">
        <f>data2!AD44*K</f>
        <v>12680.000265598297</v>
      </c>
      <c r="AE44">
        <f>data2!AE44*K</f>
        <v>16100.000579738618</v>
      </c>
      <c r="AF44">
        <f>data2!AF44*K</f>
        <v>16680.000479507446</v>
      </c>
      <c r="AG44">
        <f>data2!AG44*K</f>
        <v>16479.99978132248</v>
      </c>
    </row>
    <row r="45" spans="1:33">
      <c r="A45">
        <f>data0!A45</f>
        <v>515</v>
      </c>
      <c r="B45">
        <f>data2!B45*K</f>
        <v>10020.000229597092</v>
      </c>
      <c r="C45">
        <f>data2!C45*K</f>
        <v>16920.000567340852</v>
      </c>
      <c r="D45">
        <f>data2!D45*K</f>
        <v>13799.999425506592</v>
      </c>
      <c r="E45">
        <f>data2!E45*K</f>
        <v>11860.000277996063</v>
      </c>
      <c r="F45">
        <f>data2!F45*K</f>
        <v>14380.000575256348</v>
      </c>
      <c r="G45">
        <f>data2!G45*K</f>
        <v>10419.999750995636</v>
      </c>
      <c r="H45">
        <f>data2!H45*K</f>
        <v>10360.000041532518</v>
      </c>
      <c r="I45">
        <f>data2!I45*K</f>
        <v>13619.999672126771</v>
      </c>
      <c r="J45">
        <f>data2!J45*K</f>
        <v>15620.000404071809</v>
      </c>
      <c r="K45">
        <f>data2!K45*K</f>
        <v>12860.000018978119</v>
      </c>
      <c r="L45">
        <f>data2!L45*K</f>
        <v>11280.000378227234</v>
      </c>
      <c r="M45">
        <f>data2!M45*K</f>
        <v>9420.0000100135803</v>
      </c>
      <c r="N45">
        <f>data2!N45*K</f>
        <v>14720.000387191772</v>
      </c>
      <c r="O45">
        <f>data2!O45*K</f>
        <v>16600.000450229647</v>
      </c>
      <c r="P45">
        <f>data2!P45*K</f>
        <v>10620.000449180603</v>
      </c>
      <c r="Q45">
        <f>data2!Q45*K</f>
        <v>17280.000074100495</v>
      </c>
      <c r="R45">
        <f>data2!R45*K</f>
        <v>16979.999651813509</v>
      </c>
      <c r="S45">
        <f>data2!S45*K</f>
        <v>13219.999525737763</v>
      </c>
      <c r="T45">
        <f>data2!T45*K</f>
        <v>13180.000136089326</v>
      </c>
      <c r="U45">
        <f>data2!U45*K</f>
        <v>16739.999563980102</v>
      </c>
      <c r="V45">
        <f>data2!V45*K</f>
        <v>0</v>
      </c>
      <c r="W45">
        <f>data2!W45*K</f>
        <v>16920.000567340852</v>
      </c>
      <c r="X45">
        <f>data2!X45*K</f>
        <v>10060.000244235993</v>
      </c>
      <c r="Y45">
        <f>data2!Y45*K</f>
        <v>13139.999496459961</v>
      </c>
      <c r="Z45">
        <f>data2!Z45*K</f>
        <v>15979.999910831451</v>
      </c>
      <c r="AA45">
        <f>data2!AA45*K</f>
        <v>14880.000445747375</v>
      </c>
      <c r="AB45">
        <f>data2!AB45*K</f>
        <v>14880.000445747375</v>
      </c>
      <c r="AC45">
        <f>data2!AC45*K</f>
        <v>9740.0001271247875</v>
      </c>
      <c r="AD45">
        <f>data2!AD45*K</f>
        <v>15060.000199127198</v>
      </c>
      <c r="AE45">
        <f>data2!AE45*K</f>
        <v>17319.999463748933</v>
      </c>
      <c r="AF45">
        <f>data2!AF45*K</f>
        <v>17280.000074100495</v>
      </c>
      <c r="AG45">
        <f>data2!AG45*K</f>
        <v>17979.999392795562</v>
      </c>
    </row>
    <row r="46" spans="1:33">
      <c r="A46">
        <f>data0!A46</f>
        <v>520</v>
      </c>
      <c r="B46">
        <f>data2!B46*K</f>
        <v>9160.0002273559567</v>
      </c>
      <c r="C46">
        <f>data2!C46*K</f>
        <v>12680.000265598297</v>
      </c>
      <c r="D46">
        <f>data2!D46*K</f>
        <v>8300.0002251148235</v>
      </c>
      <c r="E46">
        <f>data2!E46*K</f>
        <v>12040.000031375885</v>
      </c>
      <c r="F46">
        <f>data2!F46*K</f>
        <v>8659.9997318744663</v>
      </c>
      <c r="G46">
        <f>data2!G46*K</f>
        <v>11300.000073051453</v>
      </c>
      <c r="H46">
        <f>data2!H46*K</f>
        <v>8460.0002836704261</v>
      </c>
      <c r="I46">
        <f>data2!I46*K</f>
        <v>9500.0000392913826</v>
      </c>
      <c r="J46">
        <f>data2!J46*K</f>
        <v>10679.999533653259</v>
      </c>
      <c r="K46">
        <f>data2!K46*K</f>
        <v>12580.000541496278</v>
      </c>
      <c r="L46">
        <f>data2!L46*K</f>
        <v>8800.0000956058502</v>
      </c>
      <c r="M46">
        <f>data2!M46*K</f>
        <v>8960.0001541614529</v>
      </c>
      <c r="N46">
        <f>data2!N46*K</f>
        <v>13279.999860191345</v>
      </c>
      <c r="O46">
        <f>data2!O46*K</f>
        <v>13219.999525737763</v>
      </c>
      <c r="P46">
        <f>data2!P46*K</f>
        <v>9839.9998512268066</v>
      </c>
      <c r="Q46">
        <f>data2!Q46*K</f>
        <v>13279.999860191345</v>
      </c>
      <c r="R46">
        <f>data2!R46*K</f>
        <v>13219.999525737763</v>
      </c>
      <c r="S46">
        <f>data2!S46*K</f>
        <v>12840.0003241539</v>
      </c>
      <c r="T46">
        <f>data2!T46*K</f>
        <v>8020.0001226425175</v>
      </c>
      <c r="U46">
        <f>data2!U46*K</f>
        <v>12699.999960422516</v>
      </c>
      <c r="V46">
        <f>data2!V46*K</f>
        <v>0</v>
      </c>
      <c r="W46">
        <f>data2!W46*K</f>
        <v>14199.9995718956</v>
      </c>
      <c r="X46">
        <f>data2!X46*K</f>
        <v>10020.000229597092</v>
      </c>
      <c r="Y46">
        <f>data2!Y46*K</f>
        <v>13240.000470542907</v>
      </c>
      <c r="Z46">
        <f>data2!Z46*K</f>
        <v>11659.999579811096</v>
      </c>
      <c r="AA46">
        <f>data2!AA46*K</f>
        <v>13160.000441265107</v>
      </c>
      <c r="AB46">
        <f>data2!AB46*K</f>
        <v>9019.9998636245728</v>
      </c>
      <c r="AC46">
        <f>data2!AC46*K</f>
        <v>10579.99980955124</v>
      </c>
      <c r="AD46">
        <f>data2!AD46*K</f>
        <v>12899.999408626556</v>
      </c>
      <c r="AE46">
        <f>data2!AE46*K</f>
        <v>13560.000587654114</v>
      </c>
      <c r="AF46">
        <f>data2!AF46*K</f>
        <v>13439.999918746949</v>
      </c>
      <c r="AG46">
        <f>data2!AG46*K</f>
        <v>14259.999906349183</v>
      </c>
    </row>
    <row r="47" spans="1:33">
      <c r="A47">
        <f>data0!A47</f>
        <v>525</v>
      </c>
      <c r="B47">
        <f>data2!B47*K</f>
        <v>10360.000041532518</v>
      </c>
      <c r="C47">
        <f>data2!C47*K</f>
        <v>7299.9998591423036</v>
      </c>
      <c r="D47">
        <f>data2!D47*K</f>
        <v>7940.0000933647161</v>
      </c>
      <c r="E47">
        <f>data2!E47*K</f>
        <v>10339.999721717835</v>
      </c>
      <c r="F47">
        <f>data2!F47*K</f>
        <v>7780.0000348091125</v>
      </c>
      <c r="G47">
        <f>data2!G47*K</f>
        <v>10519.999475097657</v>
      </c>
      <c r="H47">
        <f>data2!H47*K</f>
        <v>9940.0002003192913</v>
      </c>
      <c r="I47">
        <f>data2!I47*K</f>
        <v>6880.0000179290773</v>
      </c>
      <c r="J47">
        <f>data2!J47*K</f>
        <v>6239.9997837066649</v>
      </c>
      <c r="K47">
        <f>data2!K47*K</f>
        <v>10579.99980955124</v>
      </c>
      <c r="L47">
        <f>data2!L47*K</f>
        <v>9919.9998805046089</v>
      </c>
      <c r="M47">
        <f>data2!M47*K</f>
        <v>10379.999736356736</v>
      </c>
      <c r="N47">
        <f>data2!N47*K</f>
        <v>10679.999533653259</v>
      </c>
      <c r="O47">
        <f>data2!O47*K</f>
        <v>8380.0002543926239</v>
      </c>
      <c r="P47">
        <f>data2!P47*K</f>
        <v>11100.000624847413</v>
      </c>
      <c r="Q47">
        <f>data2!Q47*K</f>
        <v>7780.0000348091125</v>
      </c>
      <c r="R47">
        <f>data2!R47*K</f>
        <v>7799.9997296333313</v>
      </c>
      <c r="S47">
        <f>data2!S47*K</f>
        <v>10540.000419902803</v>
      </c>
      <c r="T47">
        <f>data2!T47*K</f>
        <v>8220.0001958370212</v>
      </c>
      <c r="U47">
        <f>data2!U47*K</f>
        <v>7459.9999176979063</v>
      </c>
      <c r="V47">
        <f>data2!V47*K</f>
        <v>0</v>
      </c>
      <c r="W47">
        <f>data2!W47*K</f>
        <v>9500.0000392913826</v>
      </c>
      <c r="X47">
        <f>data2!X47*K</f>
        <v>11220.000043773651</v>
      </c>
      <c r="Y47">
        <f>data2!Y47*K</f>
        <v>11440.000436782837</v>
      </c>
      <c r="Z47">
        <f>data2!Z47*K</f>
        <v>6620.0002352714537</v>
      </c>
      <c r="AA47">
        <f>data2!AA47*K</f>
        <v>11040.000290393829</v>
      </c>
      <c r="AB47">
        <f>data2!AB47*K</f>
        <v>8199.9998760223389</v>
      </c>
      <c r="AC47">
        <f>data2!AC47*K</f>
        <v>11280.000378227234</v>
      </c>
      <c r="AD47">
        <f>data2!AD47*K</f>
        <v>10880.000231838227</v>
      </c>
      <c r="AE47">
        <f>data2!AE47*K</f>
        <v>8420.000269031525</v>
      </c>
      <c r="AF47">
        <f>data2!AF47*K</f>
        <v>8340.0002397537228</v>
      </c>
      <c r="AG47">
        <f>data2!AG47*K</f>
        <v>9160.0002273559567</v>
      </c>
    </row>
    <row r="48" spans="1:33">
      <c r="A48">
        <f>data0!A48</f>
        <v>530</v>
      </c>
      <c r="B48">
        <f>data2!B48*K</f>
        <v>9980.0002149581906</v>
      </c>
      <c r="C48">
        <f>data2!C48*K</f>
        <v>6859.999698114395</v>
      </c>
      <c r="D48">
        <f>data2!D48*K</f>
        <v>9759.9998219490062</v>
      </c>
      <c r="E48">
        <f>data2!E48*K</f>
        <v>9620.0000832080841</v>
      </c>
      <c r="F48">
        <f>data2!F48*K</f>
        <v>9439.9997048377991</v>
      </c>
      <c r="G48">
        <f>data2!G48*K</f>
        <v>9540.0000539302837</v>
      </c>
      <c r="H48">
        <f>data2!H48*K</f>
        <v>9919.9998805046089</v>
      </c>
      <c r="I48">
        <f>data2!I48*K</f>
        <v>8960.0001541614529</v>
      </c>
      <c r="J48">
        <f>data2!J48*K</f>
        <v>7400.0002082347874</v>
      </c>
      <c r="K48">
        <f>data2!K48*K</f>
        <v>10039.99992442131</v>
      </c>
      <c r="L48">
        <f>data2!L48*K</f>
        <v>10700.000478458405</v>
      </c>
      <c r="M48">
        <f>data2!M48*K</f>
        <v>9820.0001564025879</v>
      </c>
      <c r="N48">
        <f>data2!N48*K</f>
        <v>10739.999868106843</v>
      </c>
      <c r="O48">
        <f>data2!O48*K</f>
        <v>5859.9999571323397</v>
      </c>
      <c r="P48">
        <f>data2!P48*K</f>
        <v>10679.999533653259</v>
      </c>
      <c r="Q48">
        <f>data2!Q48*K</f>
        <v>6239.9997837066649</v>
      </c>
      <c r="R48">
        <f>data2!R48*K</f>
        <v>6540.0002059936523</v>
      </c>
      <c r="S48">
        <f>data2!S48*K</f>
        <v>10039.99992442131</v>
      </c>
      <c r="T48">
        <f>data2!T48*K</f>
        <v>8779.9997757911678</v>
      </c>
      <c r="U48">
        <f>data2!U48*K</f>
        <v>6700.0002645492559</v>
      </c>
      <c r="V48">
        <f>data2!V48*K</f>
        <v>0</v>
      </c>
      <c r="W48">
        <f>data2!W48*K</f>
        <v>6159.9997544288635</v>
      </c>
      <c r="X48">
        <f>data2!X48*K</f>
        <v>10379.999736356736</v>
      </c>
      <c r="Y48">
        <f>data2!Y48*K</f>
        <v>10839.999592208862</v>
      </c>
      <c r="Z48">
        <f>data2!Z48*K</f>
        <v>6279.999798345566</v>
      </c>
      <c r="AA48">
        <f>data2!AA48*K</f>
        <v>10360.000041532518</v>
      </c>
      <c r="AB48">
        <f>data2!AB48*K</f>
        <v>10100.000258874894</v>
      </c>
      <c r="AC48">
        <f>data2!AC48*K</f>
        <v>10199.999982976913</v>
      </c>
      <c r="AD48">
        <f>data2!AD48*K</f>
        <v>9860.000171041489</v>
      </c>
      <c r="AE48">
        <f>data2!AE48*K</f>
        <v>5960.0003062248234</v>
      </c>
      <c r="AF48">
        <f>data2!AF48*K</f>
        <v>6380.0001474380497</v>
      </c>
      <c r="AG48">
        <f>data2!AG48*K</f>
        <v>6079.9997251510622</v>
      </c>
    </row>
    <row r="49" spans="1:33">
      <c r="A49">
        <f>data0!A49</f>
        <v>535</v>
      </c>
      <c r="B49">
        <f>data2!B49*K</f>
        <v>8859.9998050689701</v>
      </c>
      <c r="C49">
        <f>data2!C49*K</f>
        <v>8039.9998174667362</v>
      </c>
      <c r="D49">
        <f>data2!D49*K</f>
        <v>8800.0000956058502</v>
      </c>
      <c r="E49">
        <f>data2!E49*K</f>
        <v>7839.9997442722324</v>
      </c>
      <c r="F49">
        <f>data2!F49*K</f>
        <v>8399.9999492168427</v>
      </c>
      <c r="G49">
        <f>data2!G49*K</f>
        <v>8539.9996879577648</v>
      </c>
      <c r="H49">
        <f>data2!H49*K</f>
        <v>9379.9999953746792</v>
      </c>
      <c r="I49">
        <f>data2!I49*K</f>
        <v>9019.9998636245728</v>
      </c>
      <c r="J49">
        <f>data2!J49*K</f>
        <v>8079.9998321056373</v>
      </c>
      <c r="K49">
        <f>data2!K49*K</f>
        <v>8460.0002836704261</v>
      </c>
      <c r="L49">
        <f>data2!L49*K</f>
        <v>9179.9999221801754</v>
      </c>
      <c r="M49">
        <f>data2!M49*K</f>
        <v>8899.9998197078712</v>
      </c>
      <c r="N49">
        <f>data2!N49*K</f>
        <v>9259.9999514579777</v>
      </c>
      <c r="O49">
        <f>data2!O49*K</f>
        <v>6759.9999740123749</v>
      </c>
      <c r="P49">
        <f>data2!P49*K</f>
        <v>9780.0001417636868</v>
      </c>
      <c r="Q49">
        <f>data2!Q49*K</f>
        <v>7900.000078725815</v>
      </c>
      <c r="R49">
        <f>data2!R49*K</f>
        <v>8720.0000663280498</v>
      </c>
      <c r="S49">
        <f>data2!S49*K</f>
        <v>8420.000269031525</v>
      </c>
      <c r="T49">
        <f>data2!T49*K</f>
        <v>7780.0000348091125</v>
      </c>
      <c r="U49">
        <f>data2!U49*K</f>
        <v>8140.0001665592199</v>
      </c>
      <c r="V49">
        <f>data2!V49*K</f>
        <v>0</v>
      </c>
      <c r="W49">
        <f>data2!W49*K</f>
        <v>6399.9998422622684</v>
      </c>
      <c r="X49">
        <f>data2!X49*K</f>
        <v>9360.0003005504605</v>
      </c>
      <c r="Y49">
        <f>data2!Y49*K</f>
        <v>9320.0002859115611</v>
      </c>
      <c r="Z49">
        <f>data2!Z49*K</f>
        <v>7440.0002228736876</v>
      </c>
      <c r="AA49">
        <f>data2!AA49*K</f>
        <v>8659.9997318744663</v>
      </c>
      <c r="AB49">
        <f>data2!AB49*K</f>
        <v>8840.0001102447513</v>
      </c>
      <c r="AC49">
        <f>data2!AC49*K</f>
        <v>8979.9998489856716</v>
      </c>
      <c r="AD49">
        <f>data2!AD49*K</f>
        <v>8180.0001811981201</v>
      </c>
      <c r="AE49">
        <f>data2!AE49*K</f>
        <v>7419.9999030590061</v>
      </c>
      <c r="AF49">
        <f>data2!AF49*K</f>
        <v>8100.0001519203188</v>
      </c>
      <c r="AG49">
        <f>data2!AG49*K</f>
        <v>7659.9999908924101</v>
      </c>
    </row>
    <row r="50" spans="1:33">
      <c r="A50">
        <f>data0!A50</f>
        <v>540</v>
      </c>
      <c r="B50">
        <f>data2!B50*K</f>
        <v>6679.9999447345735</v>
      </c>
      <c r="C50">
        <f>data2!C50*K</f>
        <v>7080.0000911235811</v>
      </c>
      <c r="D50">
        <f>data2!D50*K</f>
        <v>7700.0000055313112</v>
      </c>
      <c r="E50">
        <f>data2!E50*K</f>
        <v>6960.0000472068787</v>
      </c>
      <c r="F50">
        <f>data2!F50*K</f>
        <v>7379.999888420105</v>
      </c>
      <c r="G50">
        <f>data2!G50*K</f>
        <v>7160.0001204013824</v>
      </c>
      <c r="H50">
        <f>data2!H50*K</f>
        <v>7259.9998445034025</v>
      </c>
      <c r="I50">
        <f>data2!I50*K</f>
        <v>7459.9999176979063</v>
      </c>
      <c r="J50">
        <f>data2!J50*K</f>
        <v>7400.0002082347874</v>
      </c>
      <c r="K50">
        <f>data2!K50*K</f>
        <v>7520.0002521514898</v>
      </c>
      <c r="L50">
        <f>data2!L50*K</f>
        <v>7780.0000348091125</v>
      </c>
      <c r="M50">
        <f>data2!M50*K</f>
        <v>6679.9999447345735</v>
      </c>
      <c r="N50">
        <f>data2!N50*K</f>
        <v>8340.0002397537228</v>
      </c>
      <c r="O50">
        <f>data2!O50*K</f>
        <v>6719.9999593734747</v>
      </c>
      <c r="P50">
        <f>data2!P50*K</f>
        <v>7860.0000640869148</v>
      </c>
      <c r="Q50">
        <f>data2!Q50*K</f>
        <v>7619.9999762535099</v>
      </c>
      <c r="R50">
        <f>data2!R50*K</f>
        <v>8100.0001519203188</v>
      </c>
      <c r="S50">
        <f>data2!S50*K</f>
        <v>7499.9999323368074</v>
      </c>
      <c r="T50">
        <f>data2!T50*K</f>
        <v>6500.0001913547521</v>
      </c>
      <c r="U50">
        <f>data2!U50*K</f>
        <v>7299.9998591423036</v>
      </c>
      <c r="V50">
        <f>data2!V50*K</f>
        <v>0</v>
      </c>
      <c r="W50">
        <f>data2!W50*K</f>
        <v>6580.0002206325535</v>
      </c>
      <c r="X50">
        <f>data2!X50*K</f>
        <v>7139.999800586701</v>
      </c>
      <c r="Y50">
        <f>data2!Y50*K</f>
        <v>8119.9998467445375</v>
      </c>
      <c r="Z50">
        <f>data2!Z50*K</f>
        <v>6599.9999154567722</v>
      </c>
      <c r="AA50">
        <f>data2!AA50*K</f>
        <v>7900.000078725815</v>
      </c>
      <c r="AB50">
        <f>data2!AB50*K</f>
        <v>7700.0000055313112</v>
      </c>
      <c r="AC50">
        <f>data2!AC50*K</f>
        <v>7019.9997566699985</v>
      </c>
      <c r="AD50">
        <f>data2!AD50*K</f>
        <v>7560.00026679039</v>
      </c>
      <c r="AE50">
        <f>data2!AE50*K</f>
        <v>7339.9998737812048</v>
      </c>
      <c r="AF50">
        <f>data2!AF50*K</f>
        <v>7560.00026679039</v>
      </c>
      <c r="AG50">
        <f>data2!AG50*K</f>
        <v>7940.0000933647161</v>
      </c>
    </row>
    <row r="51" spans="1:33">
      <c r="A51">
        <f>data0!A51</f>
        <v>545</v>
      </c>
      <c r="B51">
        <f>data2!B51*K</f>
        <v>6060.0000303268434</v>
      </c>
      <c r="C51">
        <f>data2!C51*K</f>
        <v>6239.9997837066649</v>
      </c>
      <c r="D51">
        <f>data2!D51*K</f>
        <v>6180.0000742435459</v>
      </c>
      <c r="E51">
        <f>data2!E51*K</f>
        <v>6719.9999593734747</v>
      </c>
      <c r="F51">
        <f>data2!F51*K</f>
        <v>6079.9997251510622</v>
      </c>
      <c r="G51">
        <f>data2!G51*K</f>
        <v>7000.0000618457798</v>
      </c>
      <c r="H51">
        <f>data2!H51*K</f>
        <v>6239.9997837066649</v>
      </c>
      <c r="I51">
        <f>data2!I51*K</f>
        <v>6620.0002352714537</v>
      </c>
      <c r="J51">
        <f>data2!J51*K</f>
        <v>6700.0002645492559</v>
      </c>
      <c r="K51">
        <f>data2!K51*K</f>
        <v>7160.0001204013824</v>
      </c>
      <c r="L51">
        <f>data2!L51*K</f>
        <v>6880.0000179290773</v>
      </c>
      <c r="M51">
        <f>data2!M51*K</f>
        <v>6319.9998129844671</v>
      </c>
      <c r="N51">
        <f>data2!N51*K</f>
        <v>7419.9999030590061</v>
      </c>
      <c r="O51">
        <f>data2!O51*K</f>
        <v>6279.999798345566</v>
      </c>
      <c r="P51">
        <f>data2!P51*K</f>
        <v>7240.0001496791838</v>
      </c>
      <c r="Q51">
        <f>data2!Q51*K</f>
        <v>7040.00007648468</v>
      </c>
      <c r="R51">
        <f>data2!R51*K</f>
        <v>7160.0001204013824</v>
      </c>
      <c r="S51">
        <f>data2!S51*K</f>
        <v>6960.0000472068787</v>
      </c>
      <c r="T51">
        <f>data2!T51*K</f>
        <v>5119.9999988079071</v>
      </c>
      <c r="U51">
        <f>data2!U51*K</f>
        <v>6519.9998861789709</v>
      </c>
      <c r="V51">
        <f>data2!V51*K</f>
        <v>0</v>
      </c>
      <c r="W51">
        <f>data2!W51*K</f>
        <v>6260.0001035213472</v>
      </c>
      <c r="X51">
        <f>data2!X51*K</f>
        <v>6840.0000032901762</v>
      </c>
      <c r="Y51">
        <f>data2!Y51*K</f>
        <v>7860.0000640869148</v>
      </c>
      <c r="Z51">
        <f>data2!Z51*K</f>
        <v>5840.0002623081209</v>
      </c>
      <c r="AA51">
        <f>data2!AA51*K</f>
        <v>7080.0000911235811</v>
      </c>
      <c r="AB51">
        <f>data2!AB51*K</f>
        <v>6599.9999154567722</v>
      </c>
      <c r="AC51">
        <f>data2!AC51*K</f>
        <v>7219.9998298645023</v>
      </c>
      <c r="AD51">
        <f>data2!AD51*K</f>
        <v>6780.0002938270572</v>
      </c>
      <c r="AE51">
        <f>data2!AE51*K</f>
        <v>6599.9999154567722</v>
      </c>
      <c r="AF51">
        <f>data2!AF51*K</f>
        <v>6599.9999154567722</v>
      </c>
      <c r="AG51">
        <f>data2!AG51*K</f>
        <v>7120.0001057624822</v>
      </c>
    </row>
    <row r="52" spans="1:33">
      <c r="A52">
        <f>data0!A52</f>
        <v>550</v>
      </c>
      <c r="B52">
        <f>data2!B52*K</f>
        <v>6799.999988651276</v>
      </c>
      <c r="C52">
        <f>data2!C52*K</f>
        <v>5539.9998400211334</v>
      </c>
      <c r="D52">
        <f>data2!D52*K</f>
        <v>6060.0000303268434</v>
      </c>
      <c r="E52">
        <f>data2!E52*K</f>
        <v>5280.0000573635107</v>
      </c>
      <c r="F52">
        <f>data2!F52*K</f>
        <v>5699.999898576737</v>
      </c>
      <c r="G52">
        <f>data2!G52*K</f>
        <v>6199.9997690677646</v>
      </c>
      <c r="H52">
        <f>data2!H52*K</f>
        <v>7179.9998152256012</v>
      </c>
      <c r="I52">
        <f>data2!I52*K</f>
        <v>5899.9999717712408</v>
      </c>
      <c r="J52">
        <f>data2!J52*K</f>
        <v>5779.9999278545383</v>
      </c>
      <c r="K52">
        <f>data2!K52*K</f>
        <v>5539.9998400211334</v>
      </c>
      <c r="L52">
        <f>data2!L52*K</f>
        <v>7219.9998298645023</v>
      </c>
      <c r="M52">
        <f>data2!M52*K</f>
        <v>7000.0000618457798</v>
      </c>
      <c r="N52">
        <f>data2!N52*K</f>
        <v>5720.0002183914185</v>
      </c>
      <c r="O52">
        <f>data2!O52*K</f>
        <v>5980.0000010490421</v>
      </c>
      <c r="P52">
        <f>data2!P52*K</f>
        <v>7740.0000201702123</v>
      </c>
      <c r="Q52">
        <f>data2!Q52*K</f>
        <v>6620.0002352714537</v>
      </c>
      <c r="R52">
        <f>data2!R52*K</f>
        <v>6500.0001913547521</v>
      </c>
      <c r="S52">
        <f>data2!S52*K</f>
        <v>5459.9998107433321</v>
      </c>
      <c r="T52">
        <f>data2!T52*K</f>
        <v>5240.0000427246096</v>
      </c>
      <c r="U52">
        <f>data2!U52*K</f>
        <v>5920.0002915859222</v>
      </c>
      <c r="V52">
        <f>data2!V52*K</f>
        <v>0</v>
      </c>
      <c r="W52">
        <f>data2!W52*K</f>
        <v>6039.9997105121611</v>
      </c>
      <c r="X52">
        <f>data2!X52*K</f>
        <v>7400.0002082347874</v>
      </c>
      <c r="Y52">
        <f>data2!Y52*K</f>
        <v>6260.0001035213472</v>
      </c>
      <c r="Z52">
        <f>data2!Z52*K</f>
        <v>5160.0000134468082</v>
      </c>
      <c r="AA52">
        <f>data2!AA52*K</f>
        <v>5339.9997668266296</v>
      </c>
      <c r="AB52">
        <f>data2!AB52*K</f>
        <v>6119.9997397899633</v>
      </c>
      <c r="AC52">
        <f>data2!AC52*K</f>
        <v>7139.999800586701</v>
      </c>
      <c r="AD52">
        <f>data2!AD52*K</f>
        <v>5059.9999768495563</v>
      </c>
      <c r="AE52">
        <f>data2!AE52*K</f>
        <v>6140.0000596046448</v>
      </c>
      <c r="AF52">
        <f>data2!AF52*K</f>
        <v>6180.0000742435459</v>
      </c>
      <c r="AG52">
        <f>data2!AG52*K</f>
        <v>6580.0002206325535</v>
      </c>
    </row>
    <row r="53" spans="1:33">
      <c r="A53">
        <f>data0!A53</f>
        <v>555</v>
      </c>
      <c r="B53">
        <f>data2!B53*K</f>
        <v>4919.9999256134033</v>
      </c>
      <c r="C53">
        <f>data2!C53*K</f>
        <v>4320.0000185251238</v>
      </c>
      <c r="D53">
        <f>data2!D53*K</f>
        <v>5659.9998839378359</v>
      </c>
      <c r="E53">
        <f>data2!E53*K</f>
        <v>3740.0001187562943</v>
      </c>
      <c r="F53">
        <f>data2!F53*K</f>
        <v>5259.9997375488283</v>
      </c>
      <c r="G53">
        <f>data2!G53*K</f>
        <v>3979.9998940944674</v>
      </c>
      <c r="H53">
        <f>data2!H53*K</f>
        <v>5440.0001159191133</v>
      </c>
      <c r="I53">
        <f>data2!I53*K</f>
        <v>5480.0001305580145</v>
      </c>
      <c r="J53">
        <f>data2!J53*K</f>
        <v>4939.9999329328539</v>
      </c>
      <c r="K53">
        <f>data2!K53*K</f>
        <v>3820.0001480340957</v>
      </c>
      <c r="L53">
        <f>data2!L53*K</f>
        <v>5579.9998546600345</v>
      </c>
      <c r="M53">
        <f>data2!M53*K</f>
        <v>4839.999896335602</v>
      </c>
      <c r="N53">
        <f>data2!N53*K</f>
        <v>4320.0000185251238</v>
      </c>
      <c r="O53">
        <f>data2!O53*K</f>
        <v>4440.0000624418262</v>
      </c>
      <c r="P53">
        <f>data2!P53*K</f>
        <v>5459.9998107433321</v>
      </c>
      <c r="Q53">
        <f>data2!Q53*K</f>
        <v>4979.999947571755</v>
      </c>
      <c r="R53">
        <f>data2!R53*K</f>
        <v>5240.0000427246096</v>
      </c>
      <c r="S53">
        <f>data2!S53*K</f>
        <v>3820.0001480340957</v>
      </c>
      <c r="T53">
        <f>data2!T53*K</f>
        <v>4460.0000697612768</v>
      </c>
      <c r="U53">
        <f>data2!U53*K</f>
        <v>4520.0000917196276</v>
      </c>
      <c r="V53">
        <f>data2!V53*K</f>
        <v>0</v>
      </c>
      <c r="W53">
        <f>data2!W53*K</f>
        <v>4759.9998670578007</v>
      </c>
      <c r="X53">
        <f>data2!X53*K</f>
        <v>4979.999947571755</v>
      </c>
      <c r="Y53">
        <f>data2!Y53*K</f>
        <v>4079.9999306917193</v>
      </c>
      <c r="Z53">
        <f>data2!Z53*K</f>
        <v>3879.9998574972155</v>
      </c>
      <c r="AA53">
        <f>data2!AA53*K</f>
        <v>3979.9998940944674</v>
      </c>
      <c r="AB53">
        <f>data2!AB53*K</f>
        <v>5379.9997814655308</v>
      </c>
      <c r="AC53">
        <f>data2!AC53*K</f>
        <v>4540.0000990390781</v>
      </c>
      <c r="AD53">
        <f>data2!AD53*K</f>
        <v>3800.0001407146456</v>
      </c>
      <c r="AE53">
        <f>data2!AE53*K</f>
        <v>4640.00013563633</v>
      </c>
      <c r="AF53">
        <f>data2!AF53*K</f>
        <v>4759.9998670578007</v>
      </c>
      <c r="AG53">
        <f>data2!AG53*K</f>
        <v>5220.000035405159</v>
      </c>
    </row>
    <row r="54" spans="1:33">
      <c r="A54">
        <f>data0!A54</f>
        <v>560</v>
      </c>
      <c r="B54">
        <f>data2!B54*K</f>
        <v>3079.9998772144318</v>
      </c>
      <c r="C54">
        <f>data2!C54*K</f>
        <v>3199.9999211311342</v>
      </c>
      <c r="D54">
        <f>data2!D54*K</f>
        <v>3660.000089478493</v>
      </c>
      <c r="E54">
        <f>data2!E54*K</f>
        <v>2940.000138473511</v>
      </c>
      <c r="F54">
        <f>data2!F54*K</f>
        <v>3500.0000309228899</v>
      </c>
      <c r="G54">
        <f>data2!G54*K</f>
        <v>2940.000138473511</v>
      </c>
      <c r="H54">
        <f>data2!H54*K</f>
        <v>3420.0000016450881</v>
      </c>
      <c r="I54">
        <f>data2!I54*K</f>
        <v>3740.0001187562943</v>
      </c>
      <c r="J54">
        <f>data2!J54*K</f>
        <v>3820.0001480340957</v>
      </c>
      <c r="K54">
        <f>data2!K54*K</f>
        <v>3339.9999723672868</v>
      </c>
      <c r="L54">
        <f>data2!L54*K</f>
        <v>3099.9998845338823</v>
      </c>
      <c r="M54">
        <f>data2!M54*K</f>
        <v>3139.999899172783</v>
      </c>
      <c r="N54">
        <f>data2!N54*K</f>
        <v>4119.99994533062</v>
      </c>
      <c r="O54">
        <f>data2!O54*K</f>
        <v>2920.0001311540605</v>
      </c>
      <c r="P54">
        <f>data2!P54*K</f>
        <v>3440.0000089645387</v>
      </c>
      <c r="Q54">
        <f>data2!Q54*K</f>
        <v>3600.0000675201418</v>
      </c>
      <c r="R54">
        <f>data2!R54*K</f>
        <v>4099.9999380111694</v>
      </c>
      <c r="S54">
        <f>data2!S54*K</f>
        <v>3359.9999796867373</v>
      </c>
      <c r="T54">
        <f>data2!T54*K</f>
        <v>2760.0000725984573</v>
      </c>
      <c r="U54">
        <f>data2!U54*K</f>
        <v>3339.9999723672868</v>
      </c>
      <c r="V54">
        <f>data2!V54*K</f>
        <v>0</v>
      </c>
      <c r="W54">
        <f>data2!W54*K</f>
        <v>2920.0001311540605</v>
      </c>
      <c r="X54">
        <f>data2!X54*K</f>
        <v>3199.9999211311342</v>
      </c>
      <c r="Y54">
        <f>data2!Y54*K</f>
        <v>3560.0000528812411</v>
      </c>
      <c r="Z54">
        <f>data2!Z54*K</f>
        <v>2760.0000725984573</v>
      </c>
      <c r="AA54">
        <f>data2!AA54*K</f>
        <v>3580.0000602006912</v>
      </c>
      <c r="AB54">
        <f>data2!AB54*K</f>
        <v>3500.0000309228899</v>
      </c>
      <c r="AC54">
        <f>data2!AC54*K</f>
        <v>3219.9999284505843</v>
      </c>
      <c r="AD54">
        <f>data2!AD54*K</f>
        <v>3440.0000089645387</v>
      </c>
      <c r="AE54">
        <f>data2!AE54*K</f>
        <v>3199.9999211311342</v>
      </c>
      <c r="AF54">
        <f>data2!AF54*K</f>
        <v>3399.999994325638</v>
      </c>
      <c r="AG54">
        <f>data2!AG54*K</f>
        <v>3760.0001260757449</v>
      </c>
    </row>
    <row r="55" spans="1:33">
      <c r="A55">
        <f>data0!A55</f>
        <v>565</v>
      </c>
      <c r="B55">
        <f>data2!B55*K</f>
        <v>2760.0000725984573</v>
      </c>
      <c r="C55">
        <f>data2!C55*K</f>
        <v>2580.0000067234041</v>
      </c>
      <c r="D55">
        <f>data2!D55*K</f>
        <v>2680.000043320656</v>
      </c>
      <c r="E55">
        <f>data2!E55*K</f>
        <v>2079.9999799847606</v>
      </c>
      <c r="F55">
        <f>data2!F55*K</f>
        <v>2479.9999701261522</v>
      </c>
      <c r="G55">
        <f>data2!G55*K</f>
        <v>2499.9999774456023</v>
      </c>
      <c r="H55">
        <f>data2!H55*K</f>
        <v>2880.0001165151598</v>
      </c>
      <c r="I55">
        <f>data2!I55*K</f>
        <v>2300.0000604987144</v>
      </c>
      <c r="J55">
        <f>data2!J55*K</f>
        <v>3119.9998918533324</v>
      </c>
      <c r="K55">
        <f>data2!K55*K</f>
        <v>2980.0001531124117</v>
      </c>
      <c r="L55">
        <f>data2!L55*K</f>
        <v>2700.0000506401061</v>
      </c>
      <c r="M55">
        <f>data2!M55*K</f>
        <v>2760.0000725984573</v>
      </c>
      <c r="N55">
        <f>data2!N55*K</f>
        <v>3760.0001260757449</v>
      </c>
      <c r="O55">
        <f>data2!O55*K</f>
        <v>2680.000043320656</v>
      </c>
      <c r="P55">
        <f>data2!P55*K</f>
        <v>3420.0000016450881</v>
      </c>
      <c r="Q55">
        <f>data2!Q55*K</f>
        <v>3299.9999577283861</v>
      </c>
      <c r="R55">
        <f>data2!R55*K</f>
        <v>3179.9999138116837</v>
      </c>
      <c r="S55">
        <f>data2!S55*K</f>
        <v>2840.0001018762591</v>
      </c>
      <c r="T55">
        <f>data2!T55*K</f>
        <v>1979.9999433875084</v>
      </c>
      <c r="U55">
        <f>data2!U55*K</f>
        <v>2800.000087237358</v>
      </c>
      <c r="V55">
        <f>data2!V55*K</f>
        <v>0</v>
      </c>
      <c r="W55">
        <f>data2!W55*K</f>
        <v>2539.9999920845034</v>
      </c>
      <c r="X55">
        <f>data2!X55*K</f>
        <v>2880.0001165151598</v>
      </c>
      <c r="Y55">
        <f>data2!Y55*K</f>
        <v>3179.9999138116837</v>
      </c>
      <c r="Z55">
        <f>data2!Z55*K</f>
        <v>2260.0000458598138</v>
      </c>
      <c r="AA55">
        <f>data2!AA55*K</f>
        <v>2820.0000945568086</v>
      </c>
      <c r="AB55">
        <f>data2!AB55*K</f>
        <v>2539.9999920845034</v>
      </c>
      <c r="AC55">
        <f>data2!AC55*K</f>
        <v>2760.0000725984573</v>
      </c>
      <c r="AD55">
        <f>data2!AD55*K</f>
        <v>2760.0000725984573</v>
      </c>
      <c r="AE55">
        <f>data2!AE55*K</f>
        <v>2780.0000799179079</v>
      </c>
      <c r="AF55">
        <f>data2!AF55*K</f>
        <v>2800.000087237358</v>
      </c>
      <c r="AG55">
        <f>data2!AG55*K</f>
        <v>3059.9998698949817</v>
      </c>
    </row>
    <row r="56" spans="1:33">
      <c r="A56">
        <f>data0!A56</f>
        <v>570</v>
      </c>
      <c r="B56">
        <f>data2!B56*K</f>
        <v>2200.0000239014626</v>
      </c>
      <c r="C56">
        <f>data2!C56*K</f>
        <v>2180.0000165820124</v>
      </c>
      <c r="D56">
        <f>data2!D56*K</f>
        <v>2320.000067818165</v>
      </c>
      <c r="E56">
        <f>data2!E56*K</f>
        <v>2459.9999628067017</v>
      </c>
      <c r="F56">
        <f>data2!F56*K</f>
        <v>2059.99997266531</v>
      </c>
      <c r="G56">
        <f>data2!G56*K</f>
        <v>2340.0000751376151</v>
      </c>
      <c r="H56">
        <f>data2!H56*K</f>
        <v>2039.9999653458597</v>
      </c>
      <c r="I56">
        <f>data2!I56*K</f>
        <v>2240.0000385403632</v>
      </c>
      <c r="J56">
        <f>data2!J56*K</f>
        <v>2900.0001238346099</v>
      </c>
      <c r="K56">
        <f>data2!K56*K</f>
        <v>3219.9999284505843</v>
      </c>
      <c r="L56">
        <f>data2!L56*K</f>
        <v>2620.0000213623048</v>
      </c>
      <c r="M56">
        <f>data2!M56*K</f>
        <v>2059.99997266531</v>
      </c>
      <c r="N56">
        <f>data2!N56*K</f>
        <v>4019.9999087333681</v>
      </c>
      <c r="O56">
        <f>data2!O56*K</f>
        <v>2720.0000579595567</v>
      </c>
      <c r="P56">
        <f>data2!P56*K</f>
        <v>3099.9998845338823</v>
      </c>
      <c r="Q56">
        <f>data2!Q56*K</f>
        <v>3139.999899172783</v>
      </c>
      <c r="R56">
        <f>data2!R56*K</f>
        <v>2760.0000725984573</v>
      </c>
      <c r="S56">
        <f>data2!S56*K</f>
        <v>3079.9998772144318</v>
      </c>
      <c r="T56">
        <f>data2!T56*K</f>
        <v>1259.9999923825264</v>
      </c>
      <c r="U56">
        <f>data2!U56*K</f>
        <v>2399.9999408483504</v>
      </c>
      <c r="V56">
        <f>data2!V56*K</f>
        <v>0</v>
      </c>
      <c r="W56">
        <f>data2!W56*K</f>
        <v>2999.9998479366304</v>
      </c>
      <c r="X56">
        <f>data2!X56*K</f>
        <v>2280.0000531792643</v>
      </c>
      <c r="Y56">
        <f>data2!Y56*K</f>
        <v>3399.999994325638</v>
      </c>
      <c r="Z56">
        <f>data2!Z56*K</f>
        <v>1959.9999360680581</v>
      </c>
      <c r="AA56">
        <f>data2!AA56*K</f>
        <v>3600.0000675201418</v>
      </c>
      <c r="AB56">
        <f>data2!AB56*K</f>
        <v>2200.0000239014626</v>
      </c>
      <c r="AC56">
        <f>data2!AC56*K</f>
        <v>2379.9999335289003</v>
      </c>
      <c r="AD56">
        <f>data2!AD56*K</f>
        <v>3560.0000528812411</v>
      </c>
      <c r="AE56">
        <f>data2!AE56*K</f>
        <v>2640.0000286817553</v>
      </c>
      <c r="AF56">
        <f>data2!AF56*K</f>
        <v>2459.9999628067017</v>
      </c>
      <c r="AG56">
        <f>data2!AG56*K</f>
        <v>2980.0001531124117</v>
      </c>
    </row>
    <row r="57" spans="1:33">
      <c r="A57">
        <f>data0!A57</f>
        <v>575</v>
      </c>
      <c r="B57">
        <f>data2!B57*K</f>
        <v>2459.9999628067017</v>
      </c>
      <c r="C57">
        <f>data2!C57*K</f>
        <v>1900.0000703573228</v>
      </c>
      <c r="D57">
        <f>data2!D57*K</f>
        <v>1760.00001912117</v>
      </c>
      <c r="E57">
        <f>data2!E57*K</f>
        <v>3139.999899172783</v>
      </c>
      <c r="F57">
        <f>data2!F57*K</f>
        <v>1499.9999239683152</v>
      </c>
      <c r="G57">
        <f>data2!G57*K</f>
        <v>3119.9998918533324</v>
      </c>
      <c r="H57">
        <f>data2!H57*K</f>
        <v>2119.9999946236612</v>
      </c>
      <c r="I57">
        <f>data2!I57*K</f>
        <v>2099.9999873042107</v>
      </c>
      <c r="J57">
        <f>data2!J57*K</f>
        <v>2519.9999847650529</v>
      </c>
      <c r="K57">
        <f>data2!K57*K</f>
        <v>3640.0000821590424</v>
      </c>
      <c r="L57">
        <f>data2!L57*K</f>
        <v>2760.0000725984573</v>
      </c>
      <c r="M57">
        <f>data2!M57*K</f>
        <v>2439.9999554872516</v>
      </c>
      <c r="N57">
        <f>data2!N57*K</f>
        <v>4159.9999599695211</v>
      </c>
      <c r="O57">
        <f>data2!O57*K</f>
        <v>2499.9999774456023</v>
      </c>
      <c r="P57">
        <f>data2!P57*K</f>
        <v>3520.00003824234</v>
      </c>
      <c r="Q57">
        <f>data2!Q57*K</f>
        <v>2999.9998479366304</v>
      </c>
      <c r="R57">
        <f>data2!R57*K</f>
        <v>2740.0000652790072</v>
      </c>
      <c r="S57">
        <f>data2!S57*K</f>
        <v>3480.0000236034393</v>
      </c>
      <c r="T57">
        <f>data2!T57*K</f>
        <v>779.99997296333311</v>
      </c>
      <c r="U57">
        <f>data2!U57*K</f>
        <v>2160.0000092625619</v>
      </c>
      <c r="V57">
        <f>data2!V57*K</f>
        <v>0</v>
      </c>
      <c r="W57">
        <f>data2!W57*K</f>
        <v>2780.0000799179079</v>
      </c>
      <c r="X57">
        <f>data2!X57*K</f>
        <v>2820.0000945568086</v>
      </c>
      <c r="Y57">
        <f>data2!Y57*K</f>
        <v>3919.9998721361162</v>
      </c>
      <c r="Z57">
        <f>data2!Z57*K</f>
        <v>1720.0000044822693</v>
      </c>
      <c r="AA57">
        <f>data2!AA57*K</f>
        <v>3600.0000675201418</v>
      </c>
      <c r="AB57">
        <f>data2!AB57*K</f>
        <v>1720.0000044822693</v>
      </c>
      <c r="AC57">
        <f>data2!AC57*K</f>
        <v>3099.9998845338823</v>
      </c>
      <c r="AD57">
        <f>data2!AD57*K</f>
        <v>3399.999994325638</v>
      </c>
      <c r="AE57">
        <f>data2!AE57*K</f>
        <v>2499.9999774456023</v>
      </c>
      <c r="AF57">
        <f>data2!AF57*K</f>
        <v>2320.000067818165</v>
      </c>
      <c r="AG57">
        <f>data2!AG57*K</f>
        <v>2920.0001311540605</v>
      </c>
    </row>
    <row r="58" spans="1:33">
      <c r="A58">
        <f>data0!A58</f>
        <v>580</v>
      </c>
      <c r="B58">
        <f>data2!B58*K</f>
        <v>2820.0000945568086</v>
      </c>
      <c r="C58">
        <f>data2!C58*K</f>
        <v>1300.0000070214271</v>
      </c>
      <c r="D58">
        <f>data2!D58*K</f>
        <v>1679.9999898433687</v>
      </c>
      <c r="E58">
        <f>data2!E58*K</f>
        <v>2860.0001091957092</v>
      </c>
      <c r="F58">
        <f>data2!F58*K</f>
        <v>1380.0000362992287</v>
      </c>
      <c r="G58">
        <f>data2!G58*K</f>
        <v>3079.9998772144318</v>
      </c>
      <c r="H58">
        <f>data2!H58*K</f>
        <v>2600.0000140428542</v>
      </c>
      <c r="I58">
        <f>data2!I58*K</f>
        <v>2039.9999653458597</v>
      </c>
      <c r="J58">
        <f>data2!J58*K</f>
        <v>1920.0000776767731</v>
      </c>
      <c r="K58">
        <f>data2!K58*K</f>
        <v>3039.9998625755311</v>
      </c>
      <c r="L58">
        <f>data2!L58*K</f>
        <v>2980.0001531124117</v>
      </c>
      <c r="M58">
        <f>data2!M58*K</f>
        <v>2980.0001531124117</v>
      </c>
      <c r="N58">
        <f>data2!N58*K</f>
        <v>3279.9999504089355</v>
      </c>
      <c r="O58">
        <f>data2!O58*K</f>
        <v>1999.9999507069588</v>
      </c>
      <c r="P58">
        <f>data2!P58*K</f>
        <v>3740.0001187562943</v>
      </c>
      <c r="Q58">
        <f>data2!Q58*K</f>
        <v>2479.9999701261522</v>
      </c>
      <c r="R58">
        <f>data2!R58*K</f>
        <v>2399.9999408483504</v>
      </c>
      <c r="S58">
        <f>data2!S58*K</f>
        <v>2820.0000945568086</v>
      </c>
      <c r="T58">
        <f>data2!T58*K</f>
        <v>880.000009560585</v>
      </c>
      <c r="U58">
        <f>data2!U58*K</f>
        <v>1659.9999825239181</v>
      </c>
      <c r="V58">
        <f>data2!V58*K</f>
        <v>0</v>
      </c>
      <c r="W58">
        <f>data2!W58*K</f>
        <v>2320.000067818165</v>
      </c>
      <c r="X58">
        <f>data2!X58*K</f>
        <v>3219.9999284505843</v>
      </c>
      <c r="Y58">
        <f>data2!Y58*K</f>
        <v>3420.0000016450881</v>
      </c>
      <c r="Z58">
        <f>data2!Z58*K</f>
        <v>1199.9999704241752</v>
      </c>
      <c r="AA58">
        <f>data2!AA58*K</f>
        <v>3019.9998552560805</v>
      </c>
      <c r="AB58">
        <f>data2!AB58*K</f>
        <v>1579.9999532461168</v>
      </c>
      <c r="AC58">
        <f>data2!AC58*K</f>
        <v>3399.999994325638</v>
      </c>
      <c r="AD58">
        <f>data2!AD58*K</f>
        <v>2840.0001018762591</v>
      </c>
      <c r="AE58">
        <f>data2!AE58*K</f>
        <v>2119.9999946236612</v>
      </c>
      <c r="AF58">
        <f>data2!AF58*K</f>
        <v>1920.0000776767731</v>
      </c>
      <c r="AG58">
        <f>data2!AG58*K</f>
        <v>2620.0000213623048</v>
      </c>
    </row>
    <row r="59" spans="1:33">
      <c r="A59">
        <f>data0!A59</f>
        <v>585</v>
      </c>
      <c r="B59">
        <f>data2!B59*K</f>
        <v>3520.00003824234</v>
      </c>
      <c r="C59">
        <f>data2!C59*K</f>
        <v>880.000009560585</v>
      </c>
      <c r="D59">
        <f>data2!D59*K</f>
        <v>2840.0001018762591</v>
      </c>
      <c r="E59">
        <f>data2!E59*K</f>
        <v>3119.9998918533324</v>
      </c>
      <c r="F59">
        <f>data2!F59*K</f>
        <v>2479.9999701261522</v>
      </c>
      <c r="G59">
        <f>data2!G59*K</f>
        <v>3319.9999650478362</v>
      </c>
      <c r="H59">
        <f>data2!H59*K</f>
        <v>3939.9998794555668</v>
      </c>
      <c r="I59">
        <f>data2!I59*K</f>
        <v>2260.0000458598138</v>
      </c>
      <c r="J59">
        <f>data2!J59*K</f>
        <v>1900.0000703573228</v>
      </c>
      <c r="K59">
        <f>data2!K59*K</f>
        <v>3319.9999650478362</v>
      </c>
      <c r="L59">
        <f>data2!L59*K</f>
        <v>3600.0000675201418</v>
      </c>
      <c r="M59">
        <f>data2!M59*K</f>
        <v>4059.9999233722688</v>
      </c>
      <c r="N59">
        <f>data2!N59*K</f>
        <v>3840.0001553535462</v>
      </c>
      <c r="O59">
        <f>data2!O59*K</f>
        <v>1320.0000143408777</v>
      </c>
      <c r="P59">
        <f>data2!P59*K</f>
        <v>4340.0000258445743</v>
      </c>
      <c r="Q59">
        <f>data2!Q59*K</f>
        <v>1800.0000337600709</v>
      </c>
      <c r="R59">
        <f>data2!R59*K</f>
        <v>1840.0000483989716</v>
      </c>
      <c r="S59">
        <f>data2!S59*K</f>
        <v>3139.999899172783</v>
      </c>
      <c r="T59">
        <f>data2!T59*K</f>
        <v>2240.0000385403632</v>
      </c>
      <c r="U59">
        <f>data2!U59*K</f>
        <v>1199.9999704241752</v>
      </c>
      <c r="V59">
        <f>data2!V59*K</f>
        <v>0</v>
      </c>
      <c r="W59">
        <f>data2!W59*K</f>
        <v>1499.9999239683152</v>
      </c>
      <c r="X59">
        <f>data2!X59*K</f>
        <v>3939.9998794555668</v>
      </c>
      <c r="Y59">
        <f>data2!Y59*K</f>
        <v>3780.000133395195</v>
      </c>
      <c r="Z59">
        <f>data2!Z59*K</f>
        <v>720.00002912878995</v>
      </c>
      <c r="AA59">
        <f>data2!AA59*K</f>
        <v>3720.0001114368438</v>
      </c>
      <c r="AB59">
        <f>data2!AB59*K</f>
        <v>2800.000087237358</v>
      </c>
      <c r="AC59">
        <f>data2!AC59*K</f>
        <v>4039.9999160528187</v>
      </c>
      <c r="AD59">
        <f>data2!AD59*K</f>
        <v>3560.0000528812411</v>
      </c>
      <c r="AE59">
        <f>data2!AE59*K</f>
        <v>1440.0000582575799</v>
      </c>
      <c r="AF59">
        <f>data2!AF59*K</f>
        <v>1380.0000362992287</v>
      </c>
      <c r="AG59">
        <f>data2!AG59*K</f>
        <v>2059.99997266531</v>
      </c>
    </row>
    <row r="60" spans="1:33">
      <c r="A60">
        <f>data0!A60</f>
        <v>590</v>
      </c>
      <c r="B60">
        <f>data2!B60*K</f>
        <v>4199.9999746084213</v>
      </c>
      <c r="C60">
        <f>data2!C60*K</f>
        <v>2300.0000604987144</v>
      </c>
      <c r="D60">
        <f>data2!D60*K</f>
        <v>4719.9998524188995</v>
      </c>
      <c r="E60">
        <f>data2!E60*K</f>
        <v>3740.0001187562943</v>
      </c>
      <c r="F60">
        <f>data2!F60*K</f>
        <v>4280.0000038862227</v>
      </c>
      <c r="G60">
        <f>data2!G60*K</f>
        <v>4079.9999306917193</v>
      </c>
      <c r="H60">
        <f>data2!H60*K</f>
        <v>4819.9998890161514</v>
      </c>
      <c r="I60">
        <f>data2!I60*K</f>
        <v>4119.99994533062</v>
      </c>
      <c r="J60">
        <f>data2!J60*K</f>
        <v>3979.9998940944674</v>
      </c>
      <c r="K60">
        <f>data2!K60*K</f>
        <v>4340.0000258445743</v>
      </c>
      <c r="L60">
        <f>data2!L60*K</f>
        <v>4620.0001283168795</v>
      </c>
      <c r="M60">
        <f>data2!M60*K</f>
        <v>4640.00013563633</v>
      </c>
      <c r="N60">
        <f>data2!N60*K</f>
        <v>5240.0000427246096</v>
      </c>
      <c r="O60">
        <f>data2!O60*K</f>
        <v>1780.0000264406206</v>
      </c>
      <c r="P60">
        <f>data2!P60*K</f>
        <v>5180.0000207662588</v>
      </c>
      <c r="Q60">
        <f>data2!Q60*K</f>
        <v>3079.9998772144318</v>
      </c>
      <c r="R60">
        <f>data2!R60*K</f>
        <v>2940.000138473511</v>
      </c>
      <c r="S60">
        <f>data2!S60*K</f>
        <v>4119.99994533062</v>
      </c>
      <c r="T60">
        <f>data2!T60*K</f>
        <v>3580.0000602006912</v>
      </c>
      <c r="U60">
        <f>data2!U60*K</f>
        <v>2600.0000140428542</v>
      </c>
      <c r="V60">
        <f>data2!V60*K</f>
        <v>0</v>
      </c>
      <c r="W60">
        <f>data2!W60*K</f>
        <v>1460.0000655770302</v>
      </c>
      <c r="X60">
        <f>data2!X60*K</f>
        <v>4620.0001283168795</v>
      </c>
      <c r="Y60">
        <f>data2!Y60*K</f>
        <v>4859.9999036550525</v>
      </c>
      <c r="Z60">
        <f>data2!Z60*K</f>
        <v>2180.0000165820124</v>
      </c>
      <c r="AA60">
        <f>data2!AA60*K</f>
        <v>4520.0000917196276</v>
      </c>
      <c r="AB60">
        <f>data2!AB60*K</f>
        <v>4799.9998816967009</v>
      </c>
      <c r="AC60">
        <f>data2!AC60*K</f>
        <v>4660.0001429557806</v>
      </c>
      <c r="AD60">
        <f>data2!AD60*K</f>
        <v>4199.9999746084213</v>
      </c>
      <c r="AE60">
        <f>data2!AE60*K</f>
        <v>2019.9999580264093</v>
      </c>
      <c r="AF60">
        <f>data2!AF60*K</f>
        <v>2180.0000165820124</v>
      </c>
      <c r="AG60">
        <f>data2!AG60*K</f>
        <v>2320.000067818165</v>
      </c>
    </row>
    <row r="61" spans="1:33">
      <c r="A61">
        <f>data0!A61</f>
        <v>595</v>
      </c>
      <c r="B61">
        <f>data2!B61*K</f>
        <v>4119.99994533062</v>
      </c>
      <c r="C61">
        <f>data2!C61*K</f>
        <v>4139.9999526500706</v>
      </c>
      <c r="D61">
        <f>data2!D61*K</f>
        <v>4739.9998597383501</v>
      </c>
      <c r="E61">
        <f>data2!E61*K</f>
        <v>4019.9999087333681</v>
      </c>
      <c r="F61">
        <f>data2!F61*K</f>
        <v>4340.0000258445743</v>
      </c>
      <c r="G61">
        <f>data2!G61*K</f>
        <v>4480.0000770807264</v>
      </c>
      <c r="H61">
        <f>data2!H61*K</f>
        <v>4660.0001429557806</v>
      </c>
      <c r="I61">
        <f>data2!I61*K</f>
        <v>4939.9999329328539</v>
      </c>
      <c r="J61">
        <f>data2!J61*K</f>
        <v>5240.0000427246096</v>
      </c>
      <c r="K61">
        <f>data2!K61*K</f>
        <v>4680.0001502752302</v>
      </c>
      <c r="L61">
        <f>data2!L61*K</f>
        <v>4660.0001429557806</v>
      </c>
      <c r="M61">
        <f>data2!M61*K</f>
        <v>4480.0000770807264</v>
      </c>
      <c r="N61">
        <f>data2!N61*K</f>
        <v>5600.000174474716</v>
      </c>
      <c r="O61">
        <f>data2!O61*K</f>
        <v>3680.0000967979431</v>
      </c>
      <c r="P61">
        <f>data2!P61*K</f>
        <v>5240.0000427246096</v>
      </c>
      <c r="Q61">
        <f>data2!Q61*K</f>
        <v>5299.9997521877294</v>
      </c>
      <c r="R61">
        <f>data2!R61*K</f>
        <v>5520.0001451969147</v>
      </c>
      <c r="S61">
        <f>data2!S61*K</f>
        <v>4500.000084400177</v>
      </c>
      <c r="T61">
        <f>data2!T61*K</f>
        <v>3440.0000089645387</v>
      </c>
      <c r="U61">
        <f>data2!U61*K</f>
        <v>4640.00013563633</v>
      </c>
      <c r="V61">
        <f>data2!V61*K</f>
        <v>0</v>
      </c>
      <c r="W61">
        <f>data2!W61*K</f>
        <v>3279.9999504089355</v>
      </c>
      <c r="X61">
        <f>data2!X61*K</f>
        <v>4600.0001209974289</v>
      </c>
      <c r="Y61">
        <f>data2!Y61*K</f>
        <v>5220.000035405159</v>
      </c>
      <c r="Z61">
        <f>data2!Z61*K</f>
        <v>3959.9998867750169</v>
      </c>
      <c r="AA61">
        <f>data2!AA61*K</f>
        <v>4759.9998670578007</v>
      </c>
      <c r="AB61">
        <f>data2!AB61*K</f>
        <v>4739.9998597383501</v>
      </c>
      <c r="AC61">
        <f>data2!AC61*K</f>
        <v>4719.9998524188995</v>
      </c>
      <c r="AD61">
        <f>data2!AD61*K</f>
        <v>4460.0000697612768</v>
      </c>
      <c r="AE61">
        <f>data2!AE61*K</f>
        <v>4300.0000112056732</v>
      </c>
      <c r="AF61">
        <f>data2!AF61*K</f>
        <v>4600.0001209974289</v>
      </c>
      <c r="AG61">
        <f>data2!AG61*K</f>
        <v>4939.9999329328539</v>
      </c>
    </row>
    <row r="62" spans="1:33">
      <c r="A62">
        <f>data0!A62</f>
        <v>600</v>
      </c>
      <c r="B62">
        <f>data2!B62*K</f>
        <v>4039.9999160528187</v>
      </c>
      <c r="C62">
        <f>data2!C62*K</f>
        <v>3899.9998648166656</v>
      </c>
      <c r="D62">
        <f>data2!D62*K</f>
        <v>4039.9999160528187</v>
      </c>
      <c r="E62">
        <f>data2!E62*K</f>
        <v>3720.0001114368438</v>
      </c>
      <c r="F62">
        <f>data2!F62*K</f>
        <v>3600.0000675201418</v>
      </c>
      <c r="G62">
        <f>data2!G62*K</f>
        <v>4159.9999599695211</v>
      </c>
      <c r="H62">
        <f>data2!H62*K</f>
        <v>4440.0000624418262</v>
      </c>
      <c r="I62">
        <f>data2!I62*K</f>
        <v>3820.0001480340957</v>
      </c>
      <c r="J62">
        <f>data2!J62*K</f>
        <v>4500.000084400177</v>
      </c>
      <c r="K62">
        <f>data2!K62*K</f>
        <v>4259.999996566773</v>
      </c>
      <c r="L62">
        <f>data2!L62*K</f>
        <v>4440.0000624418262</v>
      </c>
      <c r="M62">
        <f>data2!M62*K</f>
        <v>4380.0000404834745</v>
      </c>
      <c r="N62">
        <f>data2!N62*K</f>
        <v>4959.9999402523044</v>
      </c>
      <c r="O62">
        <f>data2!O62*K</f>
        <v>4119.99994533062</v>
      </c>
      <c r="P62">
        <f>data2!P62*K</f>
        <v>5180.0000207662588</v>
      </c>
      <c r="Q62">
        <f>data2!Q62*K</f>
        <v>5079.9999841690069</v>
      </c>
      <c r="R62">
        <f>data2!R62*K</f>
        <v>5379.9997814655308</v>
      </c>
      <c r="S62">
        <f>data2!S62*K</f>
        <v>4039.9999160528187</v>
      </c>
      <c r="T62">
        <f>data2!T62*K</f>
        <v>2900.0001238346099</v>
      </c>
      <c r="U62">
        <f>data2!U62*K</f>
        <v>4360.0000331640249</v>
      </c>
      <c r="V62">
        <f>data2!V62*K</f>
        <v>0</v>
      </c>
      <c r="W62">
        <f>data2!W62*K</f>
        <v>3919.9998721361162</v>
      </c>
      <c r="X62">
        <f>data2!X62*K</f>
        <v>4560.0001063585287</v>
      </c>
      <c r="Y62">
        <f>data2!Y62*K</f>
        <v>4699.999845099449</v>
      </c>
      <c r="Z62">
        <f>data2!Z62*K</f>
        <v>3600.0000675201418</v>
      </c>
      <c r="AA62">
        <f>data2!AA62*K</f>
        <v>4219.9999819278719</v>
      </c>
      <c r="AB62">
        <f>data2!AB62*K</f>
        <v>3780.000133395195</v>
      </c>
      <c r="AC62">
        <f>data2!AC62*K</f>
        <v>4640.00013563633</v>
      </c>
      <c r="AD62">
        <f>data2!AD62*K</f>
        <v>3979.9998940944674</v>
      </c>
      <c r="AE62">
        <f>data2!AE62*K</f>
        <v>4660.0001429557806</v>
      </c>
      <c r="AF62">
        <f>data2!AF62*K</f>
        <v>4739.9998597383501</v>
      </c>
      <c r="AG62">
        <f>data2!AG62*K</f>
        <v>5640.0001891136171</v>
      </c>
    </row>
    <row r="63" spans="1:33">
      <c r="A63">
        <f>data0!A63</f>
        <v>605</v>
      </c>
      <c r="B63">
        <f>data2!B63*K</f>
        <v>3720.0001114368438</v>
      </c>
      <c r="C63">
        <f>data2!C63*K</f>
        <v>2999.9998479366304</v>
      </c>
      <c r="D63">
        <f>data2!D63*K</f>
        <v>3999.9999014139175</v>
      </c>
      <c r="E63">
        <f>data2!E63*K</f>
        <v>3680.0000967979431</v>
      </c>
      <c r="F63">
        <f>data2!F63*K</f>
        <v>3620.0000748395919</v>
      </c>
      <c r="G63">
        <f>data2!G63*K</f>
        <v>3780.000133395195</v>
      </c>
      <c r="H63">
        <f>data2!H63*K</f>
        <v>3979.9998940944674</v>
      </c>
      <c r="I63">
        <f>data2!I63*K</f>
        <v>3680.0000967979431</v>
      </c>
      <c r="J63">
        <f>data2!J63*K</f>
        <v>4119.99994533062</v>
      </c>
      <c r="K63">
        <f>data2!K63*K</f>
        <v>4199.9999746084213</v>
      </c>
      <c r="L63">
        <f>data2!L63*K</f>
        <v>4400.0000478029251</v>
      </c>
      <c r="M63">
        <f>data2!M63*K</f>
        <v>3939.9998794555668</v>
      </c>
      <c r="N63">
        <f>data2!N63*K</f>
        <v>5119.9999988079071</v>
      </c>
      <c r="O63">
        <f>data2!O63*K</f>
        <v>3820.0001480340957</v>
      </c>
      <c r="P63">
        <f>data2!P63*K</f>
        <v>4919.9999256134033</v>
      </c>
      <c r="Q63">
        <f>data2!Q63*K</f>
        <v>4300.0000112056732</v>
      </c>
      <c r="R63">
        <f>data2!R63*K</f>
        <v>4119.99994533062</v>
      </c>
      <c r="S63">
        <f>data2!S63*K</f>
        <v>3999.9999014139175</v>
      </c>
      <c r="T63">
        <f>data2!T63*K</f>
        <v>2740.0000652790072</v>
      </c>
      <c r="U63">
        <f>data2!U63*K</f>
        <v>3339.9999723672868</v>
      </c>
      <c r="V63">
        <f>data2!V63*K</f>
        <v>0</v>
      </c>
      <c r="W63">
        <f>data2!W63*K</f>
        <v>3979.9998940944674</v>
      </c>
      <c r="X63">
        <f>data2!X63*K</f>
        <v>4079.9999306917193</v>
      </c>
      <c r="Y63">
        <f>data2!Y63*K</f>
        <v>4640.00013563633</v>
      </c>
      <c r="Z63">
        <f>data2!Z63*K</f>
        <v>2740.0000652790072</v>
      </c>
      <c r="AA63">
        <f>data2!AA63*K</f>
        <v>4680.0001502752302</v>
      </c>
      <c r="AB63">
        <f>data2!AB63*K</f>
        <v>4019.9999087333681</v>
      </c>
      <c r="AC63">
        <f>data2!AC63*K</f>
        <v>4179.9999672889708</v>
      </c>
      <c r="AD63">
        <f>data2!AD63*K</f>
        <v>4540.0000990390781</v>
      </c>
      <c r="AE63">
        <f>data2!AE63*K</f>
        <v>3840.0001553535462</v>
      </c>
      <c r="AF63">
        <f>data2!AF63*K</f>
        <v>3560.0000528812411</v>
      </c>
      <c r="AG63">
        <f>data2!AG63*K</f>
        <v>4560.0001063585287</v>
      </c>
    </row>
    <row r="64" spans="1:33">
      <c r="A64">
        <f>data0!A64</f>
        <v>610</v>
      </c>
      <c r="B64">
        <f>data2!B64*K</f>
        <v>4360.0000331640249</v>
      </c>
      <c r="C64">
        <f>data2!C64*K</f>
        <v>3460.0000162839892</v>
      </c>
      <c r="D64">
        <f>data2!D64*K</f>
        <v>4119.99994533062</v>
      </c>
      <c r="E64">
        <f>data2!E64*K</f>
        <v>4620.0001283168795</v>
      </c>
      <c r="F64">
        <f>data2!F64*K</f>
        <v>3780.000133395195</v>
      </c>
      <c r="G64">
        <f>data2!G64*K</f>
        <v>4939.9999329328539</v>
      </c>
      <c r="H64">
        <f>data2!H64*K</f>
        <v>4620.0001283168795</v>
      </c>
      <c r="I64">
        <f>data2!I64*K</f>
        <v>4440.0000624418262</v>
      </c>
      <c r="J64">
        <f>data2!J64*K</f>
        <v>4719.9998524188995</v>
      </c>
      <c r="K64">
        <f>data2!K64*K</f>
        <v>5440.0001159191133</v>
      </c>
      <c r="L64">
        <f>data2!L64*K</f>
        <v>4779.9998743772512</v>
      </c>
      <c r="M64">
        <f>data2!M64*K</f>
        <v>4899.9999182939528</v>
      </c>
      <c r="N64">
        <f>data2!N64*K</f>
        <v>6180.0000742435459</v>
      </c>
      <c r="O64">
        <f>data2!O64*K</f>
        <v>3979.9998940944674</v>
      </c>
      <c r="P64">
        <f>data2!P64*K</f>
        <v>5619.9998692989348</v>
      </c>
      <c r="Q64">
        <f>data2!Q64*K</f>
        <v>4979.999947571755</v>
      </c>
      <c r="R64">
        <f>data2!R64*K</f>
        <v>4719.9998524188995</v>
      </c>
      <c r="S64">
        <f>data2!S64*K</f>
        <v>5099.9999914884565</v>
      </c>
      <c r="T64">
        <f>data2!T64*K</f>
        <v>2860.0001091957092</v>
      </c>
      <c r="U64">
        <f>data2!U64*K</f>
        <v>3999.9999014139175</v>
      </c>
      <c r="V64">
        <f>data2!V64*K</f>
        <v>0</v>
      </c>
      <c r="W64">
        <f>data2!W64*K</f>
        <v>4079.9999306917193</v>
      </c>
      <c r="X64">
        <f>data2!X64*K</f>
        <v>5059.9999768495563</v>
      </c>
      <c r="Y64">
        <f>data2!Y64*K</f>
        <v>5939.999986410141</v>
      </c>
      <c r="Z64">
        <f>data2!Z64*K</f>
        <v>3279.9999504089355</v>
      </c>
      <c r="AA64">
        <f>data2!AA64*K</f>
        <v>5459.9998107433321</v>
      </c>
      <c r="AB64">
        <f>data2!AB64*K</f>
        <v>4400.0000478029251</v>
      </c>
      <c r="AC64">
        <f>data2!AC64*K</f>
        <v>5480.0001305580145</v>
      </c>
      <c r="AD64">
        <f>data2!AD64*K</f>
        <v>5320.0000720024109</v>
      </c>
      <c r="AE64">
        <f>data2!AE64*K</f>
        <v>4159.9999599695211</v>
      </c>
      <c r="AF64">
        <f>data2!AF64*K</f>
        <v>3959.9998867750169</v>
      </c>
      <c r="AG64">
        <f>data2!AG64*K</f>
        <v>4680.0001502752302</v>
      </c>
    </row>
    <row r="65" spans="1:33">
      <c r="A65">
        <f>data0!A65</f>
        <v>615</v>
      </c>
      <c r="B65">
        <f>data2!B65*K</f>
        <v>5720.0002183914185</v>
      </c>
      <c r="C65">
        <f>data2!C65*K</f>
        <v>4099.9999380111694</v>
      </c>
      <c r="D65">
        <f>data2!D65*K</f>
        <v>5259.9997375488283</v>
      </c>
      <c r="E65">
        <f>data2!E65*K</f>
        <v>4759.9998670578007</v>
      </c>
      <c r="F65">
        <f>data2!F65*K</f>
        <v>4660.0001429557806</v>
      </c>
      <c r="G65">
        <f>data2!G65*K</f>
        <v>5480.0001305580145</v>
      </c>
      <c r="H65">
        <f>data2!H65*K</f>
        <v>6119.9997397899633</v>
      </c>
      <c r="I65">
        <f>data2!I65*K</f>
        <v>4999.9999548912047</v>
      </c>
      <c r="J65">
        <f>data2!J65*K</f>
        <v>5299.9997521877294</v>
      </c>
      <c r="K65">
        <f>data2!K65*K</f>
        <v>5640.0001891136171</v>
      </c>
      <c r="L65">
        <f>data2!L65*K</f>
        <v>6140.0000596046448</v>
      </c>
      <c r="M65">
        <f>data2!M65*K</f>
        <v>6159.9997544288635</v>
      </c>
      <c r="N65">
        <f>data2!N65*K</f>
        <v>6500.0001913547521</v>
      </c>
      <c r="O65">
        <f>data2!O65*K</f>
        <v>4899.9999182939528</v>
      </c>
      <c r="P65">
        <f>data2!P65*K</f>
        <v>6880.0000179290773</v>
      </c>
      <c r="Q65">
        <f>data2!Q65*K</f>
        <v>5899.9999717712408</v>
      </c>
      <c r="R65">
        <f>data2!R65*K</f>
        <v>5699.999898576737</v>
      </c>
      <c r="S65">
        <f>data2!S65*K</f>
        <v>5320.0000720024109</v>
      </c>
      <c r="T65">
        <f>data2!T65*K</f>
        <v>3919.9998721361162</v>
      </c>
      <c r="U65">
        <f>data2!U65*K</f>
        <v>4779.9998743772512</v>
      </c>
      <c r="V65">
        <f>data2!V65*K</f>
        <v>0</v>
      </c>
      <c r="W65">
        <f>data2!W65*K</f>
        <v>5140.0000061273577</v>
      </c>
      <c r="X65">
        <f>data2!X65*K</f>
        <v>6260.0001035213472</v>
      </c>
      <c r="Y65">
        <f>data2!Y65*K</f>
        <v>6220.0000888824461</v>
      </c>
      <c r="Z65">
        <f>data2!Z65*K</f>
        <v>3939.9998794555668</v>
      </c>
      <c r="AA65">
        <f>data2!AA65*K</f>
        <v>5520.0001451969147</v>
      </c>
      <c r="AB65">
        <f>data2!AB65*K</f>
        <v>5180.0000207662588</v>
      </c>
      <c r="AC65">
        <f>data2!AC65*K</f>
        <v>6279.999798345566</v>
      </c>
      <c r="AD65">
        <f>data2!AD65*K</f>
        <v>5280.0000573635107</v>
      </c>
      <c r="AE65">
        <f>data2!AE65*K</f>
        <v>5220.000035405159</v>
      </c>
      <c r="AF65">
        <f>data2!AF65*K</f>
        <v>5160.0000134468082</v>
      </c>
      <c r="AG65">
        <f>data2!AG65*K</f>
        <v>6020.0000156879423</v>
      </c>
    </row>
    <row r="66" spans="1:33">
      <c r="A66">
        <f>data0!A66</f>
        <v>620</v>
      </c>
      <c r="B66">
        <f>data2!B66*K</f>
        <v>5059.9999768495563</v>
      </c>
      <c r="C66">
        <f>data2!C66*K</f>
        <v>4019.9999087333681</v>
      </c>
      <c r="D66">
        <f>data2!D66*K</f>
        <v>5520.0001451969147</v>
      </c>
      <c r="E66">
        <f>data2!E66*K</f>
        <v>3879.9998574972155</v>
      </c>
      <c r="F66">
        <f>data2!F66*K</f>
        <v>4859.9999036550525</v>
      </c>
      <c r="G66">
        <f>data2!G66*K</f>
        <v>4320.0000185251238</v>
      </c>
      <c r="H66">
        <f>data2!H66*K</f>
        <v>5499.9998253822332</v>
      </c>
      <c r="I66">
        <f>data2!I66*K</f>
        <v>5200.0000280857084</v>
      </c>
      <c r="J66">
        <f>data2!J66*K</f>
        <v>5360.000086641312</v>
      </c>
      <c r="K66">
        <f>data2!K66*K</f>
        <v>4640.00013563633</v>
      </c>
      <c r="L66">
        <f>data2!L66*K</f>
        <v>5939.999986410141</v>
      </c>
      <c r="M66">
        <f>data2!M66*K</f>
        <v>5099.9999914884565</v>
      </c>
      <c r="N66">
        <f>data2!N66*K</f>
        <v>5960.0003062248234</v>
      </c>
      <c r="O66">
        <f>data2!O66*K</f>
        <v>4779.9998743772512</v>
      </c>
      <c r="P66">
        <f>data2!P66*K</f>
        <v>6239.9997837066649</v>
      </c>
      <c r="Q66">
        <f>data2!Q66*K</f>
        <v>5739.9999132156372</v>
      </c>
      <c r="R66">
        <f>data2!R66*K</f>
        <v>5819.9999424934385</v>
      </c>
      <c r="S66">
        <f>data2!S66*K</f>
        <v>4480.0000770807264</v>
      </c>
      <c r="T66">
        <f>data2!T66*K</f>
        <v>3919.9998721361162</v>
      </c>
      <c r="U66">
        <f>data2!U66*K</f>
        <v>4540.0000990390781</v>
      </c>
      <c r="V66">
        <f>data2!V66*K</f>
        <v>0</v>
      </c>
      <c r="W66">
        <f>data2!W66*K</f>
        <v>5259.9997375488283</v>
      </c>
      <c r="X66">
        <f>data2!X66*K</f>
        <v>5259.9997375488283</v>
      </c>
      <c r="Y66">
        <f>data2!Y66*K</f>
        <v>4959.9999402523044</v>
      </c>
      <c r="Z66">
        <f>data2!Z66*K</f>
        <v>3740.0001187562943</v>
      </c>
      <c r="AA66">
        <f>data2!AA66*K</f>
        <v>4680.0001502752302</v>
      </c>
      <c r="AB66">
        <f>data2!AB66*K</f>
        <v>5200.0000280857084</v>
      </c>
      <c r="AC66">
        <f>data2!AC66*K</f>
        <v>4979.999947571755</v>
      </c>
      <c r="AD66">
        <f>data2!AD66*K</f>
        <v>4380.0000404834745</v>
      </c>
      <c r="AE66">
        <f>data2!AE66*K</f>
        <v>5220.000035405159</v>
      </c>
      <c r="AF66">
        <f>data2!AF66*K</f>
        <v>5119.9999988079071</v>
      </c>
      <c r="AG66">
        <f>data2!AG66*K</f>
        <v>6319.9998129844671</v>
      </c>
    </row>
    <row r="67" spans="1:33">
      <c r="A67">
        <f>data0!A67</f>
        <v>625</v>
      </c>
      <c r="B67">
        <f>data2!B67*K</f>
        <v>3359.9999796867373</v>
      </c>
      <c r="C67">
        <f>data2!C67*K</f>
        <v>3580.0000602006912</v>
      </c>
      <c r="D67">
        <f>data2!D67*K</f>
        <v>4179.9999672889708</v>
      </c>
      <c r="E67">
        <f>data2!E67*K</f>
        <v>3939.9998794555668</v>
      </c>
      <c r="F67">
        <f>data2!F67*K</f>
        <v>3899.9998648166656</v>
      </c>
      <c r="G67">
        <f>data2!G67*K</f>
        <v>3660.000089478493</v>
      </c>
      <c r="H67">
        <f>data2!H67*K</f>
        <v>3520.00003824234</v>
      </c>
      <c r="I67">
        <f>data2!I67*K</f>
        <v>4859.9999036550525</v>
      </c>
      <c r="J67">
        <f>data2!J67*K</f>
        <v>5039.9999695301058</v>
      </c>
      <c r="K67">
        <f>data2!K67*K</f>
        <v>4520.0000917196276</v>
      </c>
      <c r="L67">
        <f>data2!L67*K</f>
        <v>4159.9999599695211</v>
      </c>
      <c r="M67">
        <f>data2!M67*K</f>
        <v>3460.0000162839892</v>
      </c>
      <c r="N67">
        <f>data2!N67*K</f>
        <v>5699.999898576737</v>
      </c>
      <c r="O67">
        <f>data2!O67*K</f>
        <v>3800.0001407146456</v>
      </c>
      <c r="P67">
        <f>data2!P67*K</f>
        <v>4460.0000697612768</v>
      </c>
      <c r="Q67">
        <f>data2!Q67*K</f>
        <v>5079.9999841690069</v>
      </c>
      <c r="R67">
        <f>data2!R67*K</f>
        <v>5299.9997521877294</v>
      </c>
      <c r="S67">
        <f>data2!S67*K</f>
        <v>4380.0000404834745</v>
      </c>
      <c r="T67">
        <f>data2!T67*K</f>
        <v>2640.0000286817553</v>
      </c>
      <c r="U67">
        <f>data2!U67*K</f>
        <v>3979.9998940944674</v>
      </c>
      <c r="V67">
        <f>data2!V67*K</f>
        <v>0</v>
      </c>
      <c r="W67">
        <f>data2!W67*K</f>
        <v>4079.9999306917193</v>
      </c>
      <c r="X67">
        <f>data2!X67*K</f>
        <v>3560.0000528812411</v>
      </c>
      <c r="Y67">
        <f>data2!Y67*K</f>
        <v>4839.999896335602</v>
      </c>
      <c r="Z67">
        <f>data2!Z67*K</f>
        <v>3299.9999577283861</v>
      </c>
      <c r="AA67">
        <f>data2!AA67*K</f>
        <v>5240.0000427246096</v>
      </c>
      <c r="AB67">
        <f>data2!AB67*K</f>
        <v>4340.0000258445743</v>
      </c>
      <c r="AC67">
        <f>data2!AC67*K</f>
        <v>3780.000133395195</v>
      </c>
      <c r="AD67">
        <f>data2!AD67*K</f>
        <v>5160.0000134468082</v>
      </c>
      <c r="AE67">
        <f>data2!AE67*K</f>
        <v>4280.0000038862227</v>
      </c>
      <c r="AF67">
        <f>data2!AF67*K</f>
        <v>4199.9999746084213</v>
      </c>
      <c r="AG67">
        <f>data2!AG67*K</f>
        <v>5419.999796104431</v>
      </c>
    </row>
    <row r="68" spans="1:33">
      <c r="A68">
        <f>data0!A68</f>
        <v>630</v>
      </c>
      <c r="B68">
        <f>data2!B68*K</f>
        <v>5180.0000207662588</v>
      </c>
      <c r="C68">
        <f>data2!C68*K</f>
        <v>4320.0000185251238</v>
      </c>
      <c r="D68">
        <f>data2!D68*K</f>
        <v>4079.9999306917193</v>
      </c>
      <c r="E68">
        <f>data2!E68*K</f>
        <v>6500.0001913547521</v>
      </c>
      <c r="F68">
        <f>data2!F68*K</f>
        <v>3740.0001187562943</v>
      </c>
      <c r="G68">
        <f>data2!G68*K</f>
        <v>6540.0002059936523</v>
      </c>
      <c r="H68">
        <f>data2!H68*K</f>
        <v>5419.999796104431</v>
      </c>
      <c r="I68">
        <f>data2!I68*K</f>
        <v>4460.0000697612768</v>
      </c>
      <c r="J68">
        <f>data2!J68*K</f>
        <v>5039.9999695301058</v>
      </c>
      <c r="K68">
        <f>data2!K68*K</f>
        <v>7320.000178956986</v>
      </c>
      <c r="L68">
        <f>data2!L68*K</f>
        <v>5379.9997814655308</v>
      </c>
      <c r="M68">
        <f>data2!M68*K</f>
        <v>6060.0000303268434</v>
      </c>
      <c r="N68">
        <f>data2!N68*K</f>
        <v>7780.0000348091125</v>
      </c>
      <c r="O68">
        <f>data2!O68*K</f>
        <v>5039.9999695301058</v>
      </c>
      <c r="P68">
        <f>data2!P68*K</f>
        <v>6420.0001620769499</v>
      </c>
      <c r="Q68">
        <f>data2!Q68*K</f>
        <v>6119.9997397899633</v>
      </c>
      <c r="R68">
        <f>data2!R68*K</f>
        <v>5899.9999717712408</v>
      </c>
      <c r="S68">
        <f>data2!S68*K</f>
        <v>6859.999698114395</v>
      </c>
      <c r="T68">
        <f>data2!T68*K</f>
        <v>3179.9999138116837</v>
      </c>
      <c r="U68">
        <f>data2!U68*K</f>
        <v>5140.0000061273577</v>
      </c>
      <c r="V68">
        <f>data2!V68*K</f>
        <v>0</v>
      </c>
      <c r="W68">
        <f>data2!W68*K</f>
        <v>4959.9999402523044</v>
      </c>
      <c r="X68">
        <f>data2!X68*K</f>
        <v>6199.9997690677646</v>
      </c>
      <c r="Y68">
        <f>data2!Y68*K</f>
        <v>8079.9998321056373</v>
      </c>
      <c r="Z68">
        <f>data2!Z68*K</f>
        <v>4320.0000185251238</v>
      </c>
      <c r="AA68">
        <f>data2!AA68*K</f>
        <v>7980.0001080036163</v>
      </c>
      <c r="AB68">
        <f>data2!AB68*K</f>
        <v>4520.0000917196276</v>
      </c>
      <c r="AC68">
        <f>data2!AC68*K</f>
        <v>7040.00007648468</v>
      </c>
      <c r="AD68">
        <f>data2!AD68*K</f>
        <v>7999.9998028278351</v>
      </c>
      <c r="AE68">
        <f>data2!AE68*K</f>
        <v>5480.0001305580145</v>
      </c>
      <c r="AF68">
        <f>data2!AF68*K</f>
        <v>5459.9998107433321</v>
      </c>
      <c r="AG68">
        <f>data2!AG68*K</f>
        <v>6279.999798345566</v>
      </c>
    </row>
    <row r="69" spans="1:33">
      <c r="A69">
        <f>data0!A69</f>
        <v>635</v>
      </c>
      <c r="B69">
        <f>data2!B69*K</f>
        <v>9540.0000539302837</v>
      </c>
      <c r="C69">
        <f>data2!C69*K</f>
        <v>5920.0002915859222</v>
      </c>
      <c r="D69">
        <f>data2!D69*K</f>
        <v>8680.0000516891487</v>
      </c>
      <c r="E69">
        <f>data2!E69*K</f>
        <v>9420.0000100135803</v>
      </c>
      <c r="F69">
        <f>data2!F69*K</f>
        <v>7839.9997442722324</v>
      </c>
      <c r="G69">
        <f>data2!G69*K</f>
        <v>10100.000258874894</v>
      </c>
      <c r="H69">
        <f>data2!H69*K</f>
        <v>10220.000302791595</v>
      </c>
      <c r="I69">
        <f>data2!I69*K</f>
        <v>7560.00026679039</v>
      </c>
      <c r="J69">
        <f>data2!J69*K</f>
        <v>7820.0000494480137</v>
      </c>
      <c r="K69">
        <f>data2!K69*K</f>
        <v>10679.999533653259</v>
      </c>
      <c r="L69">
        <f>data2!L69*K</f>
        <v>10599.999504375459</v>
      </c>
      <c r="M69">
        <f>data2!M69*K</f>
        <v>10480.000085449219</v>
      </c>
      <c r="N69">
        <f>data2!N69*K</f>
        <v>11280.000378227234</v>
      </c>
      <c r="O69">
        <f>data2!O69*K</f>
        <v>7799.9997296333313</v>
      </c>
      <c r="P69">
        <f>data2!P69*K</f>
        <v>11399.999797153474</v>
      </c>
      <c r="Q69">
        <f>data2!Q69*K</f>
        <v>8359.9999345779415</v>
      </c>
      <c r="R69">
        <f>data2!R69*K</f>
        <v>7419.9999030590061</v>
      </c>
      <c r="S69">
        <f>data2!S69*K</f>
        <v>10100.000258874894</v>
      </c>
      <c r="T69">
        <f>data2!T69*K</f>
        <v>7280.0001643180849</v>
      </c>
      <c r="U69">
        <f>data2!U69*K</f>
        <v>6939.9997273921972</v>
      </c>
      <c r="V69">
        <f>data2!V69*K</f>
        <v>0</v>
      </c>
      <c r="W69">
        <f>data2!W69*K</f>
        <v>8140.0001665592199</v>
      </c>
      <c r="X69">
        <f>data2!X69*K</f>
        <v>10899.999926662445</v>
      </c>
      <c r="Y69">
        <f>data2!Y69*K</f>
        <v>11739.999609088898</v>
      </c>
      <c r="Z69">
        <f>data2!Z69*K</f>
        <v>6180.0000742435459</v>
      </c>
      <c r="AA69">
        <f>data2!AA69*K</f>
        <v>11079.999680042267</v>
      </c>
      <c r="AB69">
        <f>data2!AB69*K</f>
        <v>9019.9998636245728</v>
      </c>
      <c r="AC69">
        <f>data2!AC69*K</f>
        <v>11419.999491977693</v>
      </c>
      <c r="AD69">
        <f>data2!AD69*K</f>
        <v>11040.000290393829</v>
      </c>
      <c r="AE69">
        <f>data2!AE69*K</f>
        <v>7860.0000640869148</v>
      </c>
      <c r="AF69">
        <f>data2!AF69*K</f>
        <v>7459.9999176979063</v>
      </c>
      <c r="AG69">
        <f>data2!AG69*K</f>
        <v>8539.9996879577648</v>
      </c>
    </row>
    <row r="70" spans="1:33">
      <c r="A70">
        <f>data0!A70</f>
        <v>640</v>
      </c>
      <c r="B70">
        <f>data2!B70*K</f>
        <v>12139.999755477906</v>
      </c>
      <c r="C70">
        <f>data2!C70*K</f>
        <v>8840.0001102447513</v>
      </c>
      <c r="D70">
        <f>data2!D70*K</f>
        <v>12280.00011920929</v>
      </c>
      <c r="E70">
        <f>data2!E70*K</f>
        <v>12040.000031375885</v>
      </c>
      <c r="F70">
        <f>data2!F70*K</f>
        <v>11179.999404144288</v>
      </c>
      <c r="G70">
        <f>data2!G70*K</f>
        <v>12479.99956741333</v>
      </c>
      <c r="H70">
        <f>data2!H70*K</f>
        <v>13059.999467182161</v>
      </c>
      <c r="I70">
        <f>data2!I70*K</f>
        <v>11899.999667644501</v>
      </c>
      <c r="J70">
        <f>data2!J70*K</f>
        <v>11520.000466060639</v>
      </c>
      <c r="K70">
        <f>data2!K70*K</f>
        <v>12760.000294876099</v>
      </c>
      <c r="L70">
        <f>data2!L70*K</f>
        <v>13500.000253200531</v>
      </c>
      <c r="M70">
        <f>data2!M70*K</f>
        <v>12940.000048255921</v>
      </c>
      <c r="N70">
        <f>data2!N70*K</f>
        <v>13519.99994802475</v>
      </c>
      <c r="O70">
        <f>data2!O70*K</f>
        <v>10100.000258874894</v>
      </c>
      <c r="P70">
        <f>data2!P70*K</f>
        <v>14320.000240802765</v>
      </c>
      <c r="Q70">
        <f>data2!Q70*K</f>
        <v>11940.000307273865</v>
      </c>
      <c r="R70">
        <f>data2!R70*K</f>
        <v>11520.000466060639</v>
      </c>
      <c r="S70">
        <f>data2!S70*K</f>
        <v>12139.999755477906</v>
      </c>
      <c r="T70">
        <f>data2!T70*K</f>
        <v>10079.999939060212</v>
      </c>
      <c r="U70">
        <f>data2!U70*K</f>
        <v>9900.0001856803901</v>
      </c>
      <c r="V70">
        <f>data2!V70*K</f>
        <v>0</v>
      </c>
      <c r="W70">
        <f>data2!W70*K</f>
        <v>10739.999868106843</v>
      </c>
      <c r="X70">
        <f>data2!X70*K</f>
        <v>13560.000587654114</v>
      </c>
      <c r="Y70">
        <f>data2!Y70*K</f>
        <v>13840.000065135957</v>
      </c>
      <c r="Z70">
        <f>data2!Z70*K</f>
        <v>9019.9998636245728</v>
      </c>
      <c r="AA70">
        <f>data2!AA70*K</f>
        <v>13119.999801635742</v>
      </c>
      <c r="AB70">
        <f>data2!AB70*K</f>
        <v>12399.999538135529</v>
      </c>
      <c r="AC70">
        <f>data2!AC70*K</f>
        <v>13939.999789237976</v>
      </c>
      <c r="AD70">
        <f>data2!AD70*K</f>
        <v>13059.999467182161</v>
      </c>
      <c r="AE70">
        <f>data2!AE70*K</f>
        <v>10819.999897384643</v>
      </c>
      <c r="AF70">
        <f>data2!AF70*K</f>
        <v>10499.999780273438</v>
      </c>
      <c r="AG70">
        <f>data2!AG70*K</f>
        <v>12159.999450302124</v>
      </c>
    </row>
    <row r="71" spans="1:33">
      <c r="A71">
        <f>data0!A71</f>
        <v>645</v>
      </c>
      <c r="B71">
        <f>data2!B71*K</f>
        <v>13139.999496459961</v>
      </c>
      <c r="C71">
        <f>data2!C71*K</f>
        <v>10780.000507736206</v>
      </c>
      <c r="D71">
        <f>data2!D71*K</f>
        <v>13840.000065135957</v>
      </c>
      <c r="E71">
        <f>data2!E71*K</f>
        <v>11639.999884986877</v>
      </c>
      <c r="F71">
        <f>data2!F71*K</f>
        <v>12940.000048255921</v>
      </c>
      <c r="G71">
        <f>data2!G71*K</f>
        <v>13039.999772357942</v>
      </c>
      <c r="H71">
        <f>data2!H71*K</f>
        <v>14000.00012369156</v>
      </c>
      <c r="I71">
        <f>data2!I71*K</f>
        <v>13699.999701404571</v>
      </c>
      <c r="J71">
        <f>data2!J71*K</f>
        <v>13359.999889469147</v>
      </c>
      <c r="K71">
        <f>data2!K71*K</f>
        <v>12840.0003241539</v>
      </c>
      <c r="L71">
        <f>data2!L71*K</f>
        <v>14539.999383831024</v>
      </c>
      <c r="M71">
        <f>data2!M71*K</f>
        <v>13519.99994802475</v>
      </c>
      <c r="N71">
        <f>data2!N71*K</f>
        <v>13760.000035858155</v>
      </c>
      <c r="O71">
        <f>data2!O71*K</f>
        <v>10860.000537014008</v>
      </c>
      <c r="P71">
        <f>data2!P71*K</f>
        <v>15419.999705886841</v>
      </c>
      <c r="Q71">
        <f>data2!Q71*K</f>
        <v>13580.000282478333</v>
      </c>
      <c r="R71">
        <f>data2!R71*K</f>
        <v>13859.999759960176</v>
      </c>
      <c r="S71">
        <f>data2!S71*K</f>
        <v>12239.999479579927</v>
      </c>
      <c r="T71">
        <f>data2!T71*K</f>
        <v>11220.000043773651</v>
      </c>
      <c r="U71">
        <f>data2!U71*K</f>
        <v>11559.999855709077</v>
      </c>
      <c r="V71">
        <f>data2!V71*K</f>
        <v>0</v>
      </c>
      <c r="W71">
        <f>data2!W71*K</f>
        <v>11040.000290393829</v>
      </c>
      <c r="X71">
        <f>data2!X71*K</f>
        <v>14560.00032863617</v>
      </c>
      <c r="Y71">
        <f>data2!Y71*K</f>
        <v>14039.999513339997</v>
      </c>
      <c r="Z71">
        <f>data2!Z71*K</f>
        <v>10620.000449180603</v>
      </c>
      <c r="AA71">
        <f>data2!AA71*K</f>
        <v>11799.999943542482</v>
      </c>
      <c r="AB71">
        <f>data2!AB71*K</f>
        <v>14259.999906349183</v>
      </c>
      <c r="AC71">
        <f>data2!AC71*K</f>
        <v>14519.999689006805</v>
      </c>
      <c r="AD71">
        <f>data2!AD71*K</f>
        <v>11620.000190162658</v>
      </c>
      <c r="AE71">
        <f>data2!AE71*K</f>
        <v>12059.999726200103</v>
      </c>
      <c r="AF71">
        <f>data2!AF71*K</f>
        <v>12040.000031375885</v>
      </c>
      <c r="AG71">
        <f>data2!AG71*K</f>
        <v>14300.000545978546</v>
      </c>
    </row>
    <row r="72" spans="1:33">
      <c r="A72">
        <f>data0!A72</f>
        <v>650</v>
      </c>
      <c r="B72">
        <f>data2!B72*K</f>
        <v>11920.000612449647</v>
      </c>
      <c r="C72">
        <f>data2!C72*K</f>
        <v>13359.999889469147</v>
      </c>
      <c r="D72">
        <f>data2!D72*K</f>
        <v>13640.000616931915</v>
      </c>
      <c r="E72">
        <f>data2!E72*K</f>
        <v>10259.999692440033</v>
      </c>
      <c r="F72">
        <f>data2!F72*K</f>
        <v>12840.0003241539</v>
      </c>
      <c r="G72">
        <f>data2!G72*K</f>
        <v>11380.000102329255</v>
      </c>
      <c r="H72">
        <f>data2!H72*K</f>
        <v>12819.999379348756</v>
      </c>
      <c r="I72">
        <f>data2!I72*K</f>
        <v>15300.000286960601</v>
      </c>
      <c r="J72">
        <f>data2!J72*K</f>
        <v>14640.000357913972</v>
      </c>
      <c r="K72">
        <f>data2!K72*K</f>
        <v>11280.000378227234</v>
      </c>
      <c r="L72">
        <f>data2!L72*K</f>
        <v>14740.000082015991</v>
      </c>
      <c r="M72">
        <f>data2!M72*K</f>
        <v>12159.999450302124</v>
      </c>
      <c r="N72">
        <f>data2!N72*K</f>
        <v>11979.999696922303</v>
      </c>
      <c r="O72">
        <f>data2!O72*K</f>
        <v>13320.00049982071</v>
      </c>
      <c r="P72">
        <f>data2!P72*K</f>
        <v>14220.000516700746</v>
      </c>
      <c r="Q72">
        <f>data2!Q72*K</f>
        <v>16139.999969387056</v>
      </c>
      <c r="R72">
        <f>data2!R72*K</f>
        <v>16380.000057220459</v>
      </c>
      <c r="S72">
        <f>data2!S72*K</f>
        <v>10459.999765634537</v>
      </c>
      <c r="T72">
        <f>data2!T72*K</f>
        <v>10720.000173282624</v>
      </c>
      <c r="U72">
        <f>data2!U72*K</f>
        <v>14560.00032863617</v>
      </c>
      <c r="V72">
        <f>data2!V72*K</f>
        <v>0</v>
      </c>
      <c r="W72">
        <f>data2!W72*K</f>
        <v>13260.000165367126</v>
      </c>
      <c r="X72">
        <f>data2!X72*K</f>
        <v>12699.999960422516</v>
      </c>
      <c r="Y72">
        <f>data2!Y72*K</f>
        <v>12079.999421024322</v>
      </c>
      <c r="Z72">
        <f>data2!Z72*K</f>
        <v>13320.00049982071</v>
      </c>
      <c r="AA72">
        <f>data2!AA72*K</f>
        <v>11300.000073051453</v>
      </c>
      <c r="AB72">
        <f>data2!AB72*K</f>
        <v>14400.000270080567</v>
      </c>
      <c r="AC72">
        <f>data2!AC72*K</f>
        <v>12120.000060653687</v>
      </c>
      <c r="AD72">
        <f>data2!AD72*K</f>
        <v>11380.000102329255</v>
      </c>
      <c r="AE72">
        <f>data2!AE72*K</f>
        <v>14880.000445747375</v>
      </c>
      <c r="AF72">
        <f>data2!AF72*K</f>
        <v>15280.000592136383</v>
      </c>
      <c r="AG72">
        <f>data2!AG72*K</f>
        <v>16419.999446868896</v>
      </c>
    </row>
    <row r="73" spans="1:33">
      <c r="A73">
        <f>data0!A73</f>
        <v>655</v>
      </c>
      <c r="B73">
        <f>data2!B73*K</f>
        <v>10999.999650764466</v>
      </c>
      <c r="C73">
        <f>data2!C73*K</f>
        <v>12440.000177764892</v>
      </c>
      <c r="D73">
        <f>data2!D73*K</f>
        <v>12479.99956741333</v>
      </c>
      <c r="E73">
        <f>data2!E73*K</f>
        <v>11639.999884986877</v>
      </c>
      <c r="F73">
        <f>data2!F73*K</f>
        <v>12079.999421024322</v>
      </c>
      <c r="G73">
        <f>data2!G73*K</f>
        <v>11940.000307273865</v>
      </c>
      <c r="H73">
        <f>data2!H73*K</f>
        <v>12360.000148487092</v>
      </c>
      <c r="I73">
        <f>data2!I73*K</f>
        <v>13680.000006580352</v>
      </c>
      <c r="J73">
        <f>data2!J73*K</f>
        <v>13359.999889469147</v>
      </c>
      <c r="K73">
        <f>data2!K73*K</f>
        <v>12059.999726200103</v>
      </c>
      <c r="L73">
        <f>data2!L73*K</f>
        <v>12040.000031375885</v>
      </c>
      <c r="M73">
        <f>data2!M73*K</f>
        <v>11780.000248718263</v>
      </c>
      <c r="N73">
        <f>data2!N73*K</f>
        <v>13799.999425506592</v>
      </c>
      <c r="O73">
        <f>data2!O73*K</f>
        <v>13539.999642848969</v>
      </c>
      <c r="P73">
        <f>data2!P73*K</f>
        <v>12299.999814033508</v>
      </c>
      <c r="Q73">
        <f>data2!Q73*K</f>
        <v>15759.999517822267</v>
      </c>
      <c r="R73">
        <f>data2!R73*K</f>
        <v>17100.000320720672</v>
      </c>
      <c r="S73">
        <f>data2!S73*K</f>
        <v>11960.000002098084</v>
      </c>
      <c r="T73">
        <f>data2!T73*K</f>
        <v>10780.000507736206</v>
      </c>
      <c r="U73">
        <f>data2!U73*K</f>
        <v>13680.000006580352</v>
      </c>
      <c r="V73">
        <f>data2!V73*K</f>
        <v>0</v>
      </c>
      <c r="W73">
        <f>data2!W73*K</f>
        <v>14300.000545978546</v>
      </c>
      <c r="X73">
        <f>data2!X73*K</f>
        <v>12280.00011920929</v>
      </c>
      <c r="Y73">
        <f>data2!Y73*K</f>
        <v>12760.000294876099</v>
      </c>
      <c r="Z73">
        <f>data2!Z73*K</f>
        <v>12280.00011920929</v>
      </c>
      <c r="AA73">
        <f>data2!AA73*K</f>
        <v>11940.000307273865</v>
      </c>
      <c r="AB73">
        <f>data2!AB73*K</f>
        <v>12459.999872589111</v>
      </c>
      <c r="AC73">
        <f>data2!AC73*K</f>
        <v>12580.000541496278</v>
      </c>
      <c r="AD73">
        <f>data2!AD73*K</f>
        <v>11259.999433422088</v>
      </c>
      <c r="AE73">
        <f>data2!AE73*K</f>
        <v>15899.999881553651</v>
      </c>
      <c r="AF73">
        <f>data2!AF73*K</f>
        <v>16100.000579738618</v>
      </c>
      <c r="AG73">
        <f>data2!AG73*K</f>
        <v>19080.000107860567</v>
      </c>
    </row>
    <row r="74" spans="1:33">
      <c r="A74">
        <f>data0!A74</f>
        <v>660</v>
      </c>
      <c r="B74">
        <f>data2!B74*K</f>
        <v>7659.9999908924101</v>
      </c>
      <c r="C74">
        <f>data2!C74*K</f>
        <v>8880.0001248836525</v>
      </c>
      <c r="D74">
        <f>data2!D74*K</f>
        <v>8979.9998489856716</v>
      </c>
      <c r="E74">
        <f>data2!E74*K</f>
        <v>4799.9998816967009</v>
      </c>
      <c r="F74">
        <f>data2!F74*K</f>
        <v>8300.0002251148235</v>
      </c>
      <c r="G74">
        <f>data2!G74*K</f>
        <v>5980.0000010490421</v>
      </c>
      <c r="H74">
        <f>data2!H74*K</f>
        <v>8279.9999053001411</v>
      </c>
      <c r="I74">
        <f>data2!I74*K</f>
        <v>8579.9997025966641</v>
      </c>
      <c r="J74">
        <f>data2!J74*K</f>
        <v>9200.0002419948578</v>
      </c>
      <c r="K74">
        <f>data2!K74*K</f>
        <v>4719.9998524188995</v>
      </c>
      <c r="L74">
        <f>data2!L74*K</f>
        <v>8579.9997025966641</v>
      </c>
      <c r="M74">
        <f>data2!M74*K</f>
        <v>6899.9997127532961</v>
      </c>
      <c r="N74">
        <f>data2!N74*K</f>
        <v>5840.0002623081209</v>
      </c>
      <c r="O74">
        <f>data2!O74*K</f>
        <v>8439.9999638557438</v>
      </c>
      <c r="P74">
        <f>data2!P74*K</f>
        <v>9120.0002127170574</v>
      </c>
      <c r="Q74">
        <f>data2!Q74*K</f>
        <v>10459.999765634537</v>
      </c>
      <c r="R74">
        <f>data2!R74*K</f>
        <v>12239.999479579927</v>
      </c>
      <c r="S74">
        <f>data2!S74*K</f>
        <v>4660.0001429557806</v>
      </c>
      <c r="T74">
        <f>data2!T74*K</f>
        <v>6679.9999447345735</v>
      </c>
      <c r="U74">
        <f>data2!U74*K</f>
        <v>9019.9998636245728</v>
      </c>
      <c r="V74">
        <f>data2!V74*K</f>
        <v>0</v>
      </c>
      <c r="W74">
        <f>data2!W74*K</f>
        <v>8960.0001541614529</v>
      </c>
      <c r="X74">
        <f>data2!X74*K</f>
        <v>7980.0001080036163</v>
      </c>
      <c r="Y74">
        <f>data2!Y74*K</f>
        <v>4580.0001136779783</v>
      </c>
      <c r="Z74">
        <f>data2!Z74*K</f>
        <v>7959.9997881889349</v>
      </c>
      <c r="AA74">
        <f>data2!AA74*K</f>
        <v>2600.0000140428542</v>
      </c>
      <c r="AB74">
        <f>data2!AB74*K</f>
        <v>7759.9997149944311</v>
      </c>
      <c r="AC74">
        <f>data2!AC74*K</f>
        <v>6820.0003084659575</v>
      </c>
      <c r="AD74">
        <f>data2!AD74*K</f>
        <v>1959.9999360680581</v>
      </c>
      <c r="AE74">
        <f>data2!AE74*K</f>
        <v>10459.999765634537</v>
      </c>
      <c r="AF74">
        <f>data2!AF74*K</f>
        <v>10560.000114727021</v>
      </c>
      <c r="AG74">
        <f>data2!AG74*K</f>
        <v>13939.999789237976</v>
      </c>
    </row>
    <row r="75" spans="1:33">
      <c r="A75">
        <f>data0!A75</f>
        <v>665</v>
      </c>
      <c r="B75">
        <f>data2!B75*K</f>
        <v>0</v>
      </c>
      <c r="C75">
        <f>data2!C75*K</f>
        <v>3099.9998845338823</v>
      </c>
      <c r="D75">
        <f>data2!D75*K</f>
        <v>1539.9999386072159</v>
      </c>
      <c r="E75">
        <f>data2!E75*K</f>
        <v>19.999999995343387</v>
      </c>
      <c r="F75">
        <f>data2!F75*K</f>
        <v>1300.0000070214271</v>
      </c>
      <c r="G75">
        <f>data2!G75*K</f>
        <v>19.999999995343387</v>
      </c>
      <c r="H75">
        <f>data2!H75*K</f>
        <v>0</v>
      </c>
      <c r="I75">
        <f>data2!I75*K</f>
        <v>3379.9999870061874</v>
      </c>
      <c r="J75">
        <f>data2!J75*K</f>
        <v>3259.9999430894854</v>
      </c>
      <c r="K75">
        <f>data2!K75*K</f>
        <v>0</v>
      </c>
      <c r="L75">
        <f>data2!L75*K</f>
        <v>419.99999746084217</v>
      </c>
      <c r="M75">
        <f>data2!M75*K</f>
        <v>19.999999995343387</v>
      </c>
      <c r="N75">
        <f>data2!N75*K</f>
        <v>19.999999995343387</v>
      </c>
      <c r="O75">
        <f>data2!O75*K</f>
        <v>3059.9998698949817</v>
      </c>
      <c r="P75">
        <f>data2!P75*K</f>
        <v>220.00000239014625</v>
      </c>
      <c r="Q75">
        <f>data2!Q75*K</f>
        <v>4039.9999160528187</v>
      </c>
      <c r="R75">
        <f>data2!R75*K</f>
        <v>5720.0002183914185</v>
      </c>
      <c r="S75">
        <f>data2!S75*K</f>
        <v>0</v>
      </c>
      <c r="T75">
        <f>data2!T75*K</f>
        <v>0</v>
      </c>
      <c r="U75">
        <f>data2!U75*K</f>
        <v>3139.999899172783</v>
      </c>
      <c r="V75">
        <f>data2!V75*K</f>
        <v>0</v>
      </c>
      <c r="W75">
        <f>data2!W75*K</f>
        <v>3500.0000309228899</v>
      </c>
      <c r="X75">
        <f>data2!X75*K</f>
        <v>19.999999995343387</v>
      </c>
      <c r="Y75">
        <f>data2!Y75*K</f>
        <v>19.999999995343387</v>
      </c>
      <c r="Z75">
        <f>data2!Z75*K</f>
        <v>2580.0000067234041</v>
      </c>
      <c r="AA75">
        <f>data2!AA75*K</f>
        <v>0</v>
      </c>
      <c r="AB75">
        <f>data2!AB75*K</f>
        <v>839.99999492168433</v>
      </c>
      <c r="AC75">
        <f>data2!AC75*K</f>
        <v>0</v>
      </c>
      <c r="AD75">
        <f>data2!AD75*K</f>
        <v>19.999999995343387</v>
      </c>
      <c r="AE75">
        <f>data2!AE75*K</f>
        <v>4280.0000038862227</v>
      </c>
      <c r="AF75">
        <f>data2!AF75*K</f>
        <v>4400.0000478029251</v>
      </c>
      <c r="AG75">
        <f>data2!AG75*K</f>
        <v>6780.0002938270572</v>
      </c>
    </row>
    <row r="76" spans="1:33">
      <c r="A76">
        <f>data0!A76</f>
        <v>670</v>
      </c>
      <c r="B76">
        <f>data2!B76*K</f>
        <v>0</v>
      </c>
      <c r="C76">
        <f>data2!C76*K</f>
        <v>19.999999995343387</v>
      </c>
      <c r="D76">
        <f>data2!D76*K</f>
        <v>19.999999995343387</v>
      </c>
      <c r="E76">
        <f>data2!E76*K</f>
        <v>19.999999995343387</v>
      </c>
      <c r="F76">
        <f>data2!F76*K</f>
        <v>19.999999995343387</v>
      </c>
      <c r="G76">
        <f>data2!G76*K</f>
        <v>19.999999995343387</v>
      </c>
      <c r="H76">
        <f>data2!H76*K</f>
        <v>0</v>
      </c>
      <c r="I76">
        <f>data2!I76*K</f>
        <v>0</v>
      </c>
      <c r="J76">
        <f>data2!J76*K</f>
        <v>19.999999995343387</v>
      </c>
      <c r="K76">
        <f>data2!K76*K</f>
        <v>0</v>
      </c>
      <c r="L76">
        <f>data2!L76*K</f>
        <v>19.999999995343387</v>
      </c>
      <c r="M76">
        <f>data2!M76*K</f>
        <v>19.999999995343387</v>
      </c>
      <c r="N76">
        <f>data2!N76*K</f>
        <v>19.999999995343387</v>
      </c>
      <c r="O76">
        <f>data2!O76*K</f>
        <v>19.999999995343387</v>
      </c>
      <c r="P76">
        <f>data2!P76*K</f>
        <v>0</v>
      </c>
      <c r="Q76">
        <f>data2!Q76*K</f>
        <v>19.999999995343387</v>
      </c>
      <c r="R76">
        <f>data2!R76*K</f>
        <v>259.99999749809507</v>
      </c>
      <c r="S76">
        <f>data2!S76*K</f>
        <v>0</v>
      </c>
      <c r="T76">
        <f>data2!T76*K</f>
        <v>0</v>
      </c>
      <c r="U76">
        <f>data2!U76*K</f>
        <v>0</v>
      </c>
      <c r="V76">
        <f>data2!V76*K</f>
        <v>0</v>
      </c>
      <c r="W76">
        <f>data2!W76*K</f>
        <v>0</v>
      </c>
      <c r="X76">
        <f>data2!X76*K</f>
        <v>19.999999995343387</v>
      </c>
      <c r="Y76">
        <f>data2!Y76*K</f>
        <v>19.999999995343387</v>
      </c>
      <c r="Z76">
        <f>data2!Z76*K</f>
        <v>19.999999995343387</v>
      </c>
      <c r="AA76">
        <f>data2!AA76*K</f>
        <v>0</v>
      </c>
      <c r="AB76">
        <f>data2!AB76*K</f>
        <v>0</v>
      </c>
      <c r="AC76">
        <f>data2!AC76*K</f>
        <v>0</v>
      </c>
      <c r="AD76">
        <f>data2!AD76*K</f>
        <v>19.999999995343387</v>
      </c>
      <c r="AE76">
        <f>data2!AE76*K</f>
        <v>0</v>
      </c>
      <c r="AF76">
        <f>data2!AF76*K</f>
        <v>0</v>
      </c>
      <c r="AG76">
        <f>data2!AG76*K</f>
        <v>1019.9999826729298</v>
      </c>
    </row>
    <row r="77" spans="1:33">
      <c r="A77">
        <f>data0!A77</f>
        <v>675</v>
      </c>
      <c r="B77">
        <f>data2!B77*K</f>
        <v>0</v>
      </c>
      <c r="C77">
        <f>data2!C77*K</f>
        <v>19.999999995343387</v>
      </c>
      <c r="D77">
        <f>data2!D77*K</f>
        <v>19.999999995343387</v>
      </c>
      <c r="E77">
        <f>data2!E77*K</f>
        <v>19.999999995343387</v>
      </c>
      <c r="F77">
        <f>data2!F77*K</f>
        <v>19.999999995343387</v>
      </c>
      <c r="G77">
        <f>data2!G77*K</f>
        <v>19.999999995343387</v>
      </c>
      <c r="H77">
        <f>data2!H77*K</f>
        <v>0</v>
      </c>
      <c r="I77">
        <f>data2!I77*K</f>
        <v>0</v>
      </c>
      <c r="J77">
        <f>data2!J77*K</f>
        <v>0</v>
      </c>
      <c r="K77">
        <f>data2!K77*K</f>
        <v>0</v>
      </c>
      <c r="L77">
        <f>data2!L77*K</f>
        <v>19.999999995343387</v>
      </c>
      <c r="M77">
        <f>data2!M77*K</f>
        <v>19.999999995343387</v>
      </c>
      <c r="N77">
        <f>data2!N77*K</f>
        <v>19.999999995343387</v>
      </c>
      <c r="O77">
        <f>data2!O77*K</f>
        <v>19.999999995343387</v>
      </c>
      <c r="P77">
        <f>data2!P77*K</f>
        <v>0</v>
      </c>
      <c r="Q77">
        <f>data2!Q77*K</f>
        <v>19.999999995343387</v>
      </c>
      <c r="R77">
        <f>data2!R77*K</f>
        <v>19.999999995343387</v>
      </c>
      <c r="S77">
        <f>data2!S77*K</f>
        <v>0</v>
      </c>
      <c r="T77">
        <f>data2!T77*K</f>
        <v>0</v>
      </c>
      <c r="U77">
        <f>data2!U77*K</f>
        <v>0</v>
      </c>
      <c r="V77">
        <f>data2!V77*K</f>
        <v>0</v>
      </c>
      <c r="W77">
        <f>data2!W77*K</f>
        <v>0</v>
      </c>
      <c r="X77">
        <f>data2!X77*K</f>
        <v>19.999999995343387</v>
      </c>
      <c r="Y77">
        <f>data2!Y77*K</f>
        <v>19.999999995343387</v>
      </c>
      <c r="Z77">
        <f>data2!Z77*K</f>
        <v>19.999999995343387</v>
      </c>
      <c r="AA77">
        <f>data2!AA77*K</f>
        <v>0</v>
      </c>
      <c r="AB77">
        <f>data2!AB77*K</f>
        <v>0</v>
      </c>
      <c r="AC77">
        <f>data2!AC77*K</f>
        <v>0</v>
      </c>
      <c r="AD77">
        <f>data2!AD77*K</f>
        <v>19.999999995343387</v>
      </c>
      <c r="AE77">
        <f>data2!AE77*K</f>
        <v>0</v>
      </c>
      <c r="AF77">
        <f>data2!AF77*K</f>
        <v>0</v>
      </c>
      <c r="AG77">
        <f>data2!AG77*K</f>
        <v>19.999999995343387</v>
      </c>
    </row>
    <row r="78" spans="1:33">
      <c r="A78">
        <f>data0!A78</f>
        <v>680</v>
      </c>
      <c r="B78">
        <f>data2!B78*K</f>
        <v>0</v>
      </c>
      <c r="C78">
        <f>data2!C78*K</f>
        <v>19.999999995343387</v>
      </c>
      <c r="D78">
        <f>data2!D78*K</f>
        <v>19.999999995343387</v>
      </c>
      <c r="E78">
        <f>data2!E78*K</f>
        <v>19.999999995343387</v>
      </c>
      <c r="F78">
        <f>data2!F78*K</f>
        <v>19.999999995343387</v>
      </c>
      <c r="G78">
        <f>data2!G78*K</f>
        <v>19.999999995343387</v>
      </c>
      <c r="H78">
        <f>data2!H78*K</f>
        <v>0</v>
      </c>
      <c r="I78">
        <f>data2!I78*K</f>
        <v>0</v>
      </c>
      <c r="J78">
        <f>data2!J78*K</f>
        <v>19.999999995343387</v>
      </c>
      <c r="K78">
        <f>data2!K78*K</f>
        <v>0</v>
      </c>
      <c r="L78">
        <f>data2!L78*K</f>
        <v>19.999999995343387</v>
      </c>
      <c r="M78">
        <f>data2!M78*K</f>
        <v>19.999999995343387</v>
      </c>
      <c r="N78">
        <f>data2!N78*K</f>
        <v>19.999999995343387</v>
      </c>
      <c r="O78">
        <f>data2!O78*K</f>
        <v>19.999999995343387</v>
      </c>
      <c r="P78">
        <f>data2!P78*K</f>
        <v>0</v>
      </c>
      <c r="Q78">
        <f>data2!Q78*K</f>
        <v>19.999999995343387</v>
      </c>
      <c r="R78">
        <f>data2!R78*K</f>
        <v>19.999999995343387</v>
      </c>
      <c r="S78">
        <f>data2!S78*K</f>
        <v>0</v>
      </c>
      <c r="T78">
        <f>data2!T78*K</f>
        <v>0</v>
      </c>
      <c r="U78">
        <f>data2!U78*K</f>
        <v>0</v>
      </c>
      <c r="V78">
        <f>data2!V78*K</f>
        <v>0</v>
      </c>
      <c r="W78">
        <f>data2!W78*K</f>
        <v>0</v>
      </c>
      <c r="X78">
        <f>data2!X78*K</f>
        <v>19.999999995343387</v>
      </c>
      <c r="Y78">
        <f>data2!Y78*K</f>
        <v>19.999999995343387</v>
      </c>
      <c r="Z78">
        <f>data2!Z78*K</f>
        <v>19.999999995343387</v>
      </c>
      <c r="AA78">
        <f>data2!AA78*K</f>
        <v>0</v>
      </c>
      <c r="AB78">
        <f>data2!AB78*K</f>
        <v>0</v>
      </c>
      <c r="AC78">
        <f>data2!AC78*K</f>
        <v>0</v>
      </c>
      <c r="AD78">
        <f>data2!AD78*K</f>
        <v>19.999999995343387</v>
      </c>
      <c r="AE78">
        <f>data2!AE78*K</f>
        <v>0</v>
      </c>
      <c r="AF78">
        <f>data2!AF78*K</f>
        <v>0</v>
      </c>
      <c r="AG78">
        <f>data2!AG78*K</f>
        <v>19.999999995343387</v>
      </c>
    </row>
    <row r="79" spans="1:33">
      <c r="A79">
        <f>data0!A79</f>
        <v>685</v>
      </c>
      <c r="B79">
        <f>data2!B79*K</f>
        <v>0</v>
      </c>
      <c r="C79">
        <f>data2!C79*K</f>
        <v>19.999999995343387</v>
      </c>
      <c r="D79">
        <f>data2!D79*K</f>
        <v>19.999999995343387</v>
      </c>
      <c r="E79">
        <f>data2!E79*K</f>
        <v>19.999999995343387</v>
      </c>
      <c r="F79">
        <f>data2!F79*K</f>
        <v>19.999999995343387</v>
      </c>
      <c r="G79">
        <f>data2!G79*K</f>
        <v>19.999999995343387</v>
      </c>
      <c r="H79">
        <f>data2!H79*K</f>
        <v>0</v>
      </c>
      <c r="I79">
        <f>data2!I79*K</f>
        <v>0</v>
      </c>
      <c r="J79">
        <f>data2!J79*K</f>
        <v>0</v>
      </c>
      <c r="K79">
        <f>data2!K79*K</f>
        <v>0</v>
      </c>
      <c r="L79">
        <f>data2!L79*K</f>
        <v>19.999999995343387</v>
      </c>
      <c r="M79">
        <f>data2!M79*K</f>
        <v>19.999999995343387</v>
      </c>
      <c r="N79">
        <f>data2!N79*K</f>
        <v>19.999999995343387</v>
      </c>
      <c r="O79">
        <f>data2!O79*K</f>
        <v>19.999999995343387</v>
      </c>
      <c r="P79">
        <f>data2!P79*K</f>
        <v>0</v>
      </c>
      <c r="Q79">
        <f>data2!Q79*K</f>
        <v>19.999999995343387</v>
      </c>
      <c r="R79">
        <f>data2!R79*K</f>
        <v>19.999999995343387</v>
      </c>
      <c r="S79">
        <f>data2!S79*K</f>
        <v>0</v>
      </c>
      <c r="T79">
        <f>data2!T79*K</f>
        <v>0</v>
      </c>
      <c r="U79">
        <f>data2!U79*K</f>
        <v>0</v>
      </c>
      <c r="V79">
        <f>data2!V79*K</f>
        <v>0</v>
      </c>
      <c r="W79">
        <f>data2!W79*K</f>
        <v>0</v>
      </c>
      <c r="X79">
        <f>data2!X79*K</f>
        <v>19.999999995343387</v>
      </c>
      <c r="Y79">
        <f>data2!Y79*K</f>
        <v>19.999999995343387</v>
      </c>
      <c r="Z79">
        <f>data2!Z79*K</f>
        <v>19.999999995343387</v>
      </c>
      <c r="AA79">
        <f>data2!AA79*K</f>
        <v>0</v>
      </c>
      <c r="AB79">
        <f>data2!AB79*K</f>
        <v>0</v>
      </c>
      <c r="AC79">
        <f>data2!AC79*K</f>
        <v>0</v>
      </c>
      <c r="AD79">
        <f>data2!AD79*K</f>
        <v>19.999999995343387</v>
      </c>
      <c r="AE79">
        <f>data2!AE79*K</f>
        <v>0</v>
      </c>
      <c r="AF79">
        <f>data2!AF79*K</f>
        <v>0</v>
      </c>
      <c r="AG79">
        <f>data2!AG79*K</f>
        <v>19.999999995343387</v>
      </c>
    </row>
    <row r="80" spans="1:33">
      <c r="A80">
        <f>data0!A80</f>
        <v>690</v>
      </c>
      <c r="B80">
        <f>data2!B80*K</f>
        <v>0</v>
      </c>
      <c r="C80">
        <f>data2!C80*K</f>
        <v>19.999999995343387</v>
      </c>
      <c r="D80">
        <f>data2!D80*K</f>
        <v>19.999999995343387</v>
      </c>
      <c r="E80">
        <f>data2!E80*K</f>
        <v>19.999999995343387</v>
      </c>
      <c r="F80">
        <f>data2!F80*K</f>
        <v>19.999999995343387</v>
      </c>
      <c r="G80">
        <f>data2!G80*K</f>
        <v>19.999999995343387</v>
      </c>
      <c r="H80">
        <f>data2!H80*K</f>
        <v>0</v>
      </c>
      <c r="I80">
        <f>data2!I80*K</f>
        <v>0</v>
      </c>
      <c r="J80">
        <f>data2!J80*K</f>
        <v>0</v>
      </c>
      <c r="K80">
        <f>data2!K80*K</f>
        <v>0</v>
      </c>
      <c r="L80">
        <f>data2!L80*K</f>
        <v>19.999999995343387</v>
      </c>
      <c r="M80">
        <f>data2!M80*K</f>
        <v>19.999999995343387</v>
      </c>
      <c r="N80">
        <f>data2!N80*K</f>
        <v>19.999999995343387</v>
      </c>
      <c r="O80">
        <f>data2!O80*K</f>
        <v>19.999999995343387</v>
      </c>
      <c r="P80">
        <f>data2!P80*K</f>
        <v>0</v>
      </c>
      <c r="Q80">
        <f>data2!Q80*K</f>
        <v>19.999999995343387</v>
      </c>
      <c r="R80">
        <f>data2!R80*K</f>
        <v>19.999999995343387</v>
      </c>
      <c r="S80">
        <f>data2!S80*K</f>
        <v>0</v>
      </c>
      <c r="T80">
        <f>data2!T80*K</f>
        <v>0</v>
      </c>
      <c r="U80">
        <f>data2!U80*K</f>
        <v>0</v>
      </c>
      <c r="V80">
        <f>data2!V80*K</f>
        <v>0</v>
      </c>
      <c r="W80">
        <f>data2!W80*K</f>
        <v>0</v>
      </c>
      <c r="X80">
        <f>data2!X80*K</f>
        <v>19.999999995343387</v>
      </c>
      <c r="Y80">
        <f>data2!Y80*K</f>
        <v>19.999999995343387</v>
      </c>
      <c r="Z80">
        <f>data2!Z80*K</f>
        <v>19.999999995343387</v>
      </c>
      <c r="AA80">
        <f>data2!AA80*K</f>
        <v>0</v>
      </c>
      <c r="AB80">
        <f>data2!AB80*K</f>
        <v>0</v>
      </c>
      <c r="AC80">
        <f>data2!AC80*K</f>
        <v>0</v>
      </c>
      <c r="AD80">
        <f>data2!AD80*K</f>
        <v>19.999999995343387</v>
      </c>
      <c r="AE80">
        <f>data2!AE80*K</f>
        <v>0</v>
      </c>
      <c r="AF80">
        <f>data2!AF80*K</f>
        <v>0</v>
      </c>
      <c r="AG80">
        <f>data2!AG80*K</f>
        <v>19.999999995343387</v>
      </c>
    </row>
    <row r="81" spans="1:33">
      <c r="A81">
        <f>data0!A81</f>
        <v>695</v>
      </c>
      <c r="B81">
        <f>data2!B81*K</f>
        <v>0</v>
      </c>
      <c r="C81">
        <f>data2!C81*K</f>
        <v>19.999999995343387</v>
      </c>
      <c r="D81">
        <f>data2!D81*K</f>
        <v>19.999999995343387</v>
      </c>
      <c r="E81">
        <f>data2!E81*K</f>
        <v>19.999999995343387</v>
      </c>
      <c r="F81">
        <f>data2!F81*K</f>
        <v>19.999999995343387</v>
      </c>
      <c r="G81">
        <f>data2!G81*K</f>
        <v>19.999999995343387</v>
      </c>
      <c r="H81">
        <f>data2!H81*K</f>
        <v>0</v>
      </c>
      <c r="I81">
        <f>data2!I81*K</f>
        <v>0</v>
      </c>
      <c r="J81">
        <f>data2!J81*K</f>
        <v>0</v>
      </c>
      <c r="K81">
        <f>data2!K81*K</f>
        <v>0</v>
      </c>
      <c r="L81">
        <f>data2!L81*K</f>
        <v>19.999999995343387</v>
      </c>
      <c r="M81">
        <f>data2!M81*K</f>
        <v>19.999999995343387</v>
      </c>
      <c r="N81">
        <f>data2!N81*K</f>
        <v>19.999999995343387</v>
      </c>
      <c r="O81">
        <f>data2!O81*K</f>
        <v>19.999999995343387</v>
      </c>
      <c r="P81">
        <f>data2!P81*K</f>
        <v>0</v>
      </c>
      <c r="Q81">
        <f>data2!Q81*K</f>
        <v>19.999999995343387</v>
      </c>
      <c r="R81">
        <f>data2!R81*K</f>
        <v>19.999999995343387</v>
      </c>
      <c r="S81">
        <f>data2!S81*K</f>
        <v>0</v>
      </c>
      <c r="T81">
        <f>data2!T81*K</f>
        <v>0</v>
      </c>
      <c r="U81">
        <f>data2!U81*K</f>
        <v>0</v>
      </c>
      <c r="V81">
        <f>data2!V81*K</f>
        <v>0</v>
      </c>
      <c r="W81">
        <f>data2!W81*K</f>
        <v>0</v>
      </c>
      <c r="X81">
        <f>data2!X81*K</f>
        <v>19.999999995343387</v>
      </c>
      <c r="Y81">
        <f>data2!Y81*K</f>
        <v>19.999999995343387</v>
      </c>
      <c r="Z81">
        <f>data2!Z81*K</f>
        <v>19.999999995343387</v>
      </c>
      <c r="AA81">
        <f>data2!AA81*K</f>
        <v>0</v>
      </c>
      <c r="AB81">
        <f>data2!AB81*K</f>
        <v>0</v>
      </c>
      <c r="AC81">
        <f>data2!AC81*K</f>
        <v>0</v>
      </c>
      <c r="AD81">
        <f>data2!AD81*K</f>
        <v>19.999999995343387</v>
      </c>
      <c r="AE81">
        <f>data2!AE81*K</f>
        <v>0</v>
      </c>
      <c r="AF81">
        <f>data2!AF81*K</f>
        <v>0</v>
      </c>
      <c r="AG81">
        <f>data2!AG81*K</f>
        <v>19.999999995343387</v>
      </c>
    </row>
    <row r="82" spans="1:33">
      <c r="A82">
        <f>data0!A82</f>
        <v>700</v>
      </c>
      <c r="B82">
        <f>data2!B82*K</f>
        <v>0</v>
      </c>
      <c r="C82">
        <f>data2!C82*K</f>
        <v>19.999999995343387</v>
      </c>
      <c r="D82">
        <f>data2!D82*K</f>
        <v>19.999999995343387</v>
      </c>
      <c r="E82">
        <f>data2!E82*K</f>
        <v>19.999999995343387</v>
      </c>
      <c r="F82">
        <f>data2!F82*K</f>
        <v>19.999999995343387</v>
      </c>
      <c r="G82">
        <f>data2!G82*K</f>
        <v>19.999999995343387</v>
      </c>
      <c r="H82">
        <f>data2!H82*K</f>
        <v>0</v>
      </c>
      <c r="I82">
        <f>data2!I82*K</f>
        <v>0</v>
      </c>
      <c r="J82">
        <f>data2!J82*K</f>
        <v>0</v>
      </c>
      <c r="K82">
        <f>data2!K82*K</f>
        <v>0</v>
      </c>
      <c r="L82">
        <f>data2!L82*K</f>
        <v>19.999999995343387</v>
      </c>
      <c r="M82">
        <f>data2!M82*K</f>
        <v>19.999999995343387</v>
      </c>
      <c r="N82">
        <f>data2!N82*K</f>
        <v>19.999999995343387</v>
      </c>
      <c r="O82">
        <f>data2!O82*K</f>
        <v>19.999999995343387</v>
      </c>
      <c r="P82">
        <f>data2!P82*K</f>
        <v>0</v>
      </c>
      <c r="Q82">
        <f>data2!Q82*K</f>
        <v>19.999999995343387</v>
      </c>
      <c r="R82">
        <f>data2!R82*K</f>
        <v>19.999999995343387</v>
      </c>
      <c r="S82">
        <f>data2!S82*K</f>
        <v>0</v>
      </c>
      <c r="T82">
        <f>data2!T82*K</f>
        <v>0</v>
      </c>
      <c r="U82">
        <f>data2!U82*K</f>
        <v>0</v>
      </c>
      <c r="V82">
        <f>data2!V82*K</f>
        <v>0</v>
      </c>
      <c r="W82">
        <f>data2!W82*K</f>
        <v>0</v>
      </c>
      <c r="X82">
        <f>data2!X82*K</f>
        <v>19.999999995343387</v>
      </c>
      <c r="Y82">
        <f>data2!Y82*K</f>
        <v>19.999999995343387</v>
      </c>
      <c r="Z82">
        <f>data2!Z82*K</f>
        <v>19.999999995343387</v>
      </c>
      <c r="AA82">
        <f>data2!AA82*K</f>
        <v>0</v>
      </c>
      <c r="AB82">
        <f>data2!AB82*K</f>
        <v>0</v>
      </c>
      <c r="AC82">
        <f>data2!AC82*K</f>
        <v>0</v>
      </c>
      <c r="AD82">
        <f>data2!AD82*K</f>
        <v>19.999999995343387</v>
      </c>
      <c r="AE82">
        <f>data2!AE82*K</f>
        <v>0</v>
      </c>
      <c r="AF82">
        <f>data2!AF82*K</f>
        <v>0</v>
      </c>
      <c r="AG82">
        <f>data2!AG82*K</f>
        <v>19.999999995343387</v>
      </c>
    </row>
    <row r="83" spans="1:33">
      <c r="A83">
        <f>data0!A83</f>
        <v>705</v>
      </c>
      <c r="B83">
        <f>data2!B83*K</f>
        <v>0</v>
      </c>
      <c r="C83">
        <f>data2!C83*K</f>
        <v>19.999999995343387</v>
      </c>
      <c r="D83">
        <f>data2!D83*K</f>
        <v>19.999999995343387</v>
      </c>
      <c r="E83">
        <f>data2!E83*K</f>
        <v>19.999999995343387</v>
      </c>
      <c r="F83">
        <f>data2!F83*K</f>
        <v>19.999999995343387</v>
      </c>
      <c r="G83">
        <f>data2!G83*K</f>
        <v>19.999999995343387</v>
      </c>
      <c r="H83">
        <f>data2!H83*K</f>
        <v>0</v>
      </c>
      <c r="I83">
        <f>data2!I83*K</f>
        <v>0</v>
      </c>
      <c r="J83">
        <f>data2!J83*K</f>
        <v>0</v>
      </c>
      <c r="K83">
        <f>data2!K83*K</f>
        <v>0</v>
      </c>
      <c r="L83">
        <f>data2!L83*K</f>
        <v>19.999999995343387</v>
      </c>
      <c r="M83">
        <f>data2!M83*K</f>
        <v>19.999999995343387</v>
      </c>
      <c r="N83">
        <f>data2!N83*K</f>
        <v>19.999999995343387</v>
      </c>
      <c r="O83">
        <f>data2!O83*K</f>
        <v>19.999999995343387</v>
      </c>
      <c r="P83">
        <f>data2!P83*K</f>
        <v>0</v>
      </c>
      <c r="Q83">
        <f>data2!Q83*K</f>
        <v>19.999999995343387</v>
      </c>
      <c r="R83">
        <f>data2!R83*K</f>
        <v>19.999999995343387</v>
      </c>
      <c r="S83">
        <f>data2!S83*K</f>
        <v>0</v>
      </c>
      <c r="T83">
        <f>data2!T83*K</f>
        <v>0</v>
      </c>
      <c r="U83">
        <f>data2!U83*K</f>
        <v>0</v>
      </c>
      <c r="V83">
        <f>data2!V83*K</f>
        <v>0</v>
      </c>
      <c r="W83">
        <f>data2!W83*K</f>
        <v>0</v>
      </c>
      <c r="X83">
        <f>data2!X83*K</f>
        <v>19.999999995343387</v>
      </c>
      <c r="Y83">
        <f>data2!Y83*K</f>
        <v>19.999999995343387</v>
      </c>
      <c r="Z83">
        <f>data2!Z83*K</f>
        <v>19.999999995343387</v>
      </c>
      <c r="AA83">
        <f>data2!AA83*K</f>
        <v>0</v>
      </c>
      <c r="AB83">
        <f>data2!AB83*K</f>
        <v>0</v>
      </c>
      <c r="AC83">
        <f>data2!AC83*K</f>
        <v>0</v>
      </c>
      <c r="AD83">
        <f>data2!AD83*K</f>
        <v>19.999999995343387</v>
      </c>
      <c r="AE83">
        <f>data2!AE83*K</f>
        <v>0</v>
      </c>
      <c r="AF83">
        <f>data2!AF83*K</f>
        <v>0</v>
      </c>
      <c r="AG83">
        <f>data2!AG83*K</f>
        <v>19.999999995343387</v>
      </c>
    </row>
    <row r="84" spans="1:33">
      <c r="A84">
        <f>data0!A84</f>
        <v>710</v>
      </c>
      <c r="B84">
        <f>data2!B84*K</f>
        <v>0</v>
      </c>
      <c r="C84">
        <f>data2!C84*K</f>
        <v>19.999999995343387</v>
      </c>
      <c r="D84">
        <f>data2!D84*K</f>
        <v>19.999999995343387</v>
      </c>
      <c r="E84">
        <f>data2!E84*K</f>
        <v>19.999999995343387</v>
      </c>
      <c r="F84">
        <f>data2!F84*K</f>
        <v>19.999999995343387</v>
      </c>
      <c r="G84">
        <f>data2!G84*K</f>
        <v>19.999999995343387</v>
      </c>
      <c r="H84">
        <f>data2!H84*K</f>
        <v>0</v>
      </c>
      <c r="I84">
        <f>data2!I84*K</f>
        <v>0</v>
      </c>
      <c r="J84">
        <f>data2!J84*K</f>
        <v>19.999999995343387</v>
      </c>
      <c r="K84">
        <f>data2!K84*K</f>
        <v>0</v>
      </c>
      <c r="L84">
        <f>data2!L84*K</f>
        <v>19.999999995343387</v>
      </c>
      <c r="M84">
        <f>data2!M84*K</f>
        <v>19.999999995343387</v>
      </c>
      <c r="N84">
        <f>data2!N84*K</f>
        <v>19.999999995343387</v>
      </c>
      <c r="O84">
        <f>data2!O84*K</f>
        <v>19.999999995343387</v>
      </c>
      <c r="P84">
        <f>data2!P84*K</f>
        <v>0</v>
      </c>
      <c r="Q84">
        <f>data2!Q84*K</f>
        <v>19.999999995343387</v>
      </c>
      <c r="R84">
        <f>data2!R84*K</f>
        <v>19.999999995343387</v>
      </c>
      <c r="S84">
        <f>data2!S84*K</f>
        <v>0</v>
      </c>
      <c r="T84">
        <f>data2!T84*K</f>
        <v>0</v>
      </c>
      <c r="U84">
        <f>data2!U84*K</f>
        <v>0</v>
      </c>
      <c r="V84">
        <f>data2!V84*K</f>
        <v>0</v>
      </c>
      <c r="W84">
        <f>data2!W84*K</f>
        <v>0</v>
      </c>
      <c r="X84">
        <f>data2!X84*K</f>
        <v>19.999999995343387</v>
      </c>
      <c r="Y84">
        <f>data2!Y84*K</f>
        <v>19.999999995343387</v>
      </c>
      <c r="Z84">
        <f>data2!Z84*K</f>
        <v>19.999999995343387</v>
      </c>
      <c r="AA84">
        <f>data2!AA84*K</f>
        <v>0</v>
      </c>
      <c r="AB84">
        <f>data2!AB84*K</f>
        <v>0</v>
      </c>
      <c r="AC84">
        <f>data2!AC84*K</f>
        <v>0</v>
      </c>
      <c r="AD84">
        <f>data2!AD84*K</f>
        <v>19.999999995343387</v>
      </c>
      <c r="AE84">
        <f>data2!AE84*K</f>
        <v>0</v>
      </c>
      <c r="AF84">
        <f>data2!AF84*K</f>
        <v>0</v>
      </c>
      <c r="AG84">
        <f>data2!AG84*K</f>
        <v>19.999999995343387</v>
      </c>
    </row>
    <row r="85" spans="1:33">
      <c r="A85">
        <f>data0!A85</f>
        <v>715</v>
      </c>
      <c r="B85">
        <f>data2!B85*K</f>
        <v>0</v>
      </c>
      <c r="C85">
        <f>data2!C85*K</f>
        <v>19.999999995343387</v>
      </c>
      <c r="D85">
        <f>data2!D85*K</f>
        <v>19.999999995343387</v>
      </c>
      <c r="E85">
        <f>data2!E85*K</f>
        <v>19.999999995343387</v>
      </c>
      <c r="F85">
        <f>data2!F85*K</f>
        <v>19.999999995343387</v>
      </c>
      <c r="G85">
        <f>data2!G85*K</f>
        <v>19.999999995343387</v>
      </c>
      <c r="H85">
        <f>data2!H85*K</f>
        <v>0</v>
      </c>
      <c r="I85">
        <f>data2!I85*K</f>
        <v>0</v>
      </c>
      <c r="J85">
        <f>data2!J85*K</f>
        <v>0</v>
      </c>
      <c r="K85">
        <f>data2!K85*K</f>
        <v>0</v>
      </c>
      <c r="L85">
        <f>data2!L85*K</f>
        <v>19.999999995343387</v>
      </c>
      <c r="M85">
        <f>data2!M85*K</f>
        <v>19.999999995343387</v>
      </c>
      <c r="N85">
        <f>data2!N85*K</f>
        <v>19.999999995343387</v>
      </c>
      <c r="O85">
        <f>data2!O85*K</f>
        <v>19.999999995343387</v>
      </c>
      <c r="P85">
        <f>data2!P85*K</f>
        <v>0</v>
      </c>
      <c r="Q85">
        <f>data2!Q85*K</f>
        <v>19.999999995343387</v>
      </c>
      <c r="R85">
        <f>data2!R85*K</f>
        <v>19.999999995343387</v>
      </c>
      <c r="S85">
        <f>data2!S85*K</f>
        <v>0</v>
      </c>
      <c r="T85">
        <f>data2!T85*K</f>
        <v>0</v>
      </c>
      <c r="U85">
        <f>data2!U85*K</f>
        <v>0</v>
      </c>
      <c r="V85">
        <f>data2!V85*K</f>
        <v>0</v>
      </c>
      <c r="W85">
        <f>data2!W85*K</f>
        <v>0</v>
      </c>
      <c r="X85">
        <f>data2!X85*K</f>
        <v>19.999999995343387</v>
      </c>
      <c r="Y85">
        <f>data2!Y85*K</f>
        <v>19.999999995343387</v>
      </c>
      <c r="Z85">
        <f>data2!Z85*K</f>
        <v>19.999999995343387</v>
      </c>
      <c r="AA85">
        <f>data2!AA85*K</f>
        <v>0</v>
      </c>
      <c r="AB85">
        <f>data2!AB85*K</f>
        <v>0</v>
      </c>
      <c r="AC85">
        <f>data2!AC85*K</f>
        <v>0</v>
      </c>
      <c r="AD85">
        <f>data2!AD85*K</f>
        <v>19.999999995343387</v>
      </c>
      <c r="AE85">
        <f>data2!AE85*K</f>
        <v>0</v>
      </c>
      <c r="AF85">
        <f>data2!AF85*K</f>
        <v>0</v>
      </c>
      <c r="AG85">
        <f>data2!AG85*K</f>
        <v>19.999999995343387</v>
      </c>
    </row>
    <row r="86" spans="1:33">
      <c r="A86">
        <f>data0!A86</f>
        <v>720</v>
      </c>
      <c r="B86">
        <f>data2!B86*K</f>
        <v>0</v>
      </c>
      <c r="C86">
        <f>data2!C86*K</f>
        <v>19.999999995343387</v>
      </c>
      <c r="D86">
        <f>data2!D86*K</f>
        <v>19.999999995343387</v>
      </c>
      <c r="E86">
        <f>data2!E86*K</f>
        <v>19.999999995343387</v>
      </c>
      <c r="F86">
        <f>data2!F86*K</f>
        <v>19.999999995343387</v>
      </c>
      <c r="G86">
        <f>data2!G86*K</f>
        <v>19.999999995343387</v>
      </c>
      <c r="H86">
        <f>data2!H86*K</f>
        <v>0</v>
      </c>
      <c r="I86">
        <f>data2!I86*K</f>
        <v>0</v>
      </c>
      <c r="J86">
        <f>data2!J86*K</f>
        <v>0</v>
      </c>
      <c r="K86">
        <f>data2!K86*K</f>
        <v>0</v>
      </c>
      <c r="L86">
        <f>data2!L86*K</f>
        <v>19.999999995343387</v>
      </c>
      <c r="M86">
        <f>data2!M86*K</f>
        <v>19.999999995343387</v>
      </c>
      <c r="N86">
        <f>data2!N86*K</f>
        <v>19.999999995343387</v>
      </c>
      <c r="O86">
        <f>data2!O86*K</f>
        <v>19.999999995343387</v>
      </c>
      <c r="P86">
        <f>data2!P86*K</f>
        <v>0</v>
      </c>
      <c r="Q86">
        <f>data2!Q86*K</f>
        <v>19.999999995343387</v>
      </c>
      <c r="R86">
        <f>data2!R86*K</f>
        <v>19.999999995343387</v>
      </c>
      <c r="S86">
        <f>data2!S86*K</f>
        <v>0</v>
      </c>
      <c r="T86">
        <f>data2!T86*K</f>
        <v>0</v>
      </c>
      <c r="U86">
        <f>data2!U86*K</f>
        <v>0</v>
      </c>
      <c r="V86">
        <f>data2!V86*K</f>
        <v>0</v>
      </c>
      <c r="W86">
        <f>data2!W86*K</f>
        <v>0</v>
      </c>
      <c r="X86">
        <f>data2!X86*K</f>
        <v>19.999999995343387</v>
      </c>
      <c r="Y86">
        <f>data2!Y86*K</f>
        <v>19.999999995343387</v>
      </c>
      <c r="Z86">
        <f>data2!Z86*K</f>
        <v>19.999999995343387</v>
      </c>
      <c r="AA86">
        <f>data2!AA86*K</f>
        <v>0</v>
      </c>
      <c r="AB86">
        <f>data2!AB86*K</f>
        <v>0</v>
      </c>
      <c r="AC86">
        <f>data2!AC86*K</f>
        <v>0</v>
      </c>
      <c r="AD86">
        <f>data2!AD86*K</f>
        <v>19.999999995343387</v>
      </c>
      <c r="AE86">
        <f>data2!AE86*K</f>
        <v>0</v>
      </c>
      <c r="AF86">
        <f>data2!AF86*K</f>
        <v>0</v>
      </c>
      <c r="AG86">
        <f>data2!AG86*K</f>
        <v>19.999999995343387</v>
      </c>
    </row>
    <row r="87" spans="1:33">
      <c r="A87">
        <f>data0!A87</f>
        <v>725</v>
      </c>
      <c r="B87">
        <f>data2!B87*K</f>
        <v>0</v>
      </c>
      <c r="C87">
        <f>data2!C87*K</f>
        <v>19.999999995343387</v>
      </c>
      <c r="D87">
        <f>data2!D87*K</f>
        <v>19.999999995343387</v>
      </c>
      <c r="E87">
        <f>data2!E87*K</f>
        <v>19.999999995343387</v>
      </c>
      <c r="F87">
        <f>data2!F87*K</f>
        <v>19.999999995343387</v>
      </c>
      <c r="G87">
        <f>data2!G87*K</f>
        <v>19.999999995343387</v>
      </c>
      <c r="H87">
        <f>data2!H87*K</f>
        <v>0</v>
      </c>
      <c r="I87">
        <f>data2!I87*K</f>
        <v>0</v>
      </c>
      <c r="J87">
        <f>data2!J87*K</f>
        <v>0</v>
      </c>
      <c r="K87">
        <f>data2!K87*K</f>
        <v>0</v>
      </c>
      <c r="L87">
        <f>data2!L87*K</f>
        <v>19.999999995343387</v>
      </c>
      <c r="M87">
        <f>data2!M87*K</f>
        <v>19.999999995343387</v>
      </c>
      <c r="N87">
        <f>data2!N87*K</f>
        <v>19.999999995343387</v>
      </c>
      <c r="O87">
        <f>data2!O87*K</f>
        <v>19.999999995343387</v>
      </c>
      <c r="P87">
        <f>data2!P87*K</f>
        <v>0</v>
      </c>
      <c r="Q87">
        <f>data2!Q87*K</f>
        <v>19.999999995343387</v>
      </c>
      <c r="R87">
        <f>data2!R87*K</f>
        <v>19.999999995343387</v>
      </c>
      <c r="S87">
        <f>data2!S87*K</f>
        <v>0</v>
      </c>
      <c r="T87">
        <f>data2!T87*K</f>
        <v>0</v>
      </c>
      <c r="U87">
        <f>data2!U87*K</f>
        <v>0</v>
      </c>
      <c r="V87">
        <f>data2!V87*K</f>
        <v>0</v>
      </c>
      <c r="W87">
        <f>data2!W87*K</f>
        <v>0</v>
      </c>
      <c r="X87">
        <f>data2!X87*K</f>
        <v>19.999999995343387</v>
      </c>
      <c r="Y87">
        <f>data2!Y87*K</f>
        <v>19.999999995343387</v>
      </c>
      <c r="Z87">
        <f>data2!Z87*K</f>
        <v>19.999999995343387</v>
      </c>
      <c r="AA87">
        <f>data2!AA87*K</f>
        <v>0</v>
      </c>
      <c r="AB87">
        <f>data2!AB87*K</f>
        <v>0</v>
      </c>
      <c r="AC87">
        <f>data2!AC87*K</f>
        <v>0</v>
      </c>
      <c r="AD87">
        <f>data2!AD87*K</f>
        <v>19.999999995343387</v>
      </c>
      <c r="AE87">
        <f>data2!AE87*K</f>
        <v>0</v>
      </c>
      <c r="AF87">
        <f>data2!AF87*K</f>
        <v>0</v>
      </c>
      <c r="AG87">
        <f>data2!AG87*K</f>
        <v>19.999999995343387</v>
      </c>
    </row>
    <row r="88" spans="1:33">
      <c r="A88">
        <f>data0!A88</f>
        <v>730</v>
      </c>
      <c r="B88">
        <f>data2!B88*K</f>
        <v>0</v>
      </c>
      <c r="C88">
        <f>data2!C88*K</f>
        <v>19.999999995343387</v>
      </c>
      <c r="D88">
        <f>data2!D88*K</f>
        <v>19.999999995343387</v>
      </c>
      <c r="E88">
        <f>data2!E88*K</f>
        <v>19.999999995343387</v>
      </c>
      <c r="F88">
        <f>data2!F88*K</f>
        <v>19.999999995343387</v>
      </c>
      <c r="G88">
        <f>data2!G88*K</f>
        <v>19.999999995343387</v>
      </c>
      <c r="H88">
        <f>data2!H88*K</f>
        <v>0</v>
      </c>
      <c r="I88">
        <f>data2!I88*K</f>
        <v>0</v>
      </c>
      <c r="J88">
        <f>data2!J88*K</f>
        <v>0</v>
      </c>
      <c r="K88">
        <f>data2!K88*K</f>
        <v>0</v>
      </c>
      <c r="L88">
        <f>data2!L88*K</f>
        <v>19.999999995343387</v>
      </c>
      <c r="M88">
        <f>data2!M88*K</f>
        <v>19.999999995343387</v>
      </c>
      <c r="N88">
        <f>data2!N88*K</f>
        <v>19.999999995343387</v>
      </c>
      <c r="O88">
        <f>data2!O88*K</f>
        <v>19.999999995343387</v>
      </c>
      <c r="P88">
        <f>data2!P88*K</f>
        <v>0</v>
      </c>
      <c r="Q88">
        <f>data2!Q88*K</f>
        <v>19.999999995343387</v>
      </c>
      <c r="R88">
        <f>data2!R88*K</f>
        <v>19.999999995343387</v>
      </c>
      <c r="S88">
        <f>data2!S88*K</f>
        <v>0</v>
      </c>
      <c r="T88">
        <f>data2!T88*K</f>
        <v>0</v>
      </c>
      <c r="U88">
        <f>data2!U88*K</f>
        <v>0</v>
      </c>
      <c r="V88">
        <f>data2!V88*K</f>
        <v>0</v>
      </c>
      <c r="W88">
        <f>data2!W88*K</f>
        <v>0</v>
      </c>
      <c r="X88">
        <f>data2!X88*K</f>
        <v>19.999999995343387</v>
      </c>
      <c r="Y88">
        <f>data2!Y88*K</f>
        <v>19.999999995343387</v>
      </c>
      <c r="Z88">
        <f>data2!Z88*K</f>
        <v>19.999999995343387</v>
      </c>
      <c r="AA88">
        <f>data2!AA88*K</f>
        <v>0</v>
      </c>
      <c r="AB88">
        <f>data2!AB88*K</f>
        <v>0</v>
      </c>
      <c r="AC88">
        <f>data2!AC88*K</f>
        <v>0</v>
      </c>
      <c r="AD88">
        <f>data2!AD88*K</f>
        <v>19.999999995343387</v>
      </c>
      <c r="AE88">
        <f>data2!AE88*K</f>
        <v>0</v>
      </c>
      <c r="AF88">
        <f>data2!AF88*K</f>
        <v>0</v>
      </c>
      <c r="AG88">
        <f>data2!AG88*K</f>
        <v>19.999999995343387</v>
      </c>
    </row>
    <row r="89" spans="1:33">
      <c r="A89">
        <f>data0!A89</f>
        <v>735</v>
      </c>
      <c r="B89">
        <f>data2!B89*K</f>
        <v>0</v>
      </c>
      <c r="C89">
        <f>data2!C89*K</f>
        <v>19.999999995343387</v>
      </c>
      <c r="D89">
        <f>data2!D89*K</f>
        <v>19.999999995343387</v>
      </c>
      <c r="E89">
        <f>data2!E89*K</f>
        <v>19.999999995343387</v>
      </c>
      <c r="F89">
        <f>data2!F89*K</f>
        <v>19.999999995343387</v>
      </c>
      <c r="G89">
        <f>data2!G89*K</f>
        <v>19.999999995343387</v>
      </c>
      <c r="H89">
        <f>data2!H89*K</f>
        <v>0</v>
      </c>
      <c r="I89">
        <f>data2!I89*K</f>
        <v>0</v>
      </c>
      <c r="J89">
        <f>data2!J89*K</f>
        <v>0</v>
      </c>
      <c r="K89">
        <f>data2!K89*K</f>
        <v>0</v>
      </c>
      <c r="L89">
        <f>data2!L89*K</f>
        <v>19.999999995343387</v>
      </c>
      <c r="M89">
        <f>data2!M89*K</f>
        <v>19.999999995343387</v>
      </c>
      <c r="N89">
        <f>data2!N89*K</f>
        <v>19.999999995343387</v>
      </c>
      <c r="O89">
        <f>data2!O89*K</f>
        <v>19.999999995343387</v>
      </c>
      <c r="P89">
        <f>data2!P89*K</f>
        <v>0</v>
      </c>
      <c r="Q89">
        <f>data2!Q89*K</f>
        <v>19.999999995343387</v>
      </c>
      <c r="R89">
        <f>data2!R89*K</f>
        <v>19.999999995343387</v>
      </c>
      <c r="S89">
        <f>data2!S89*K</f>
        <v>0</v>
      </c>
      <c r="T89">
        <f>data2!T89*K</f>
        <v>0</v>
      </c>
      <c r="U89">
        <f>data2!U89*K</f>
        <v>0</v>
      </c>
      <c r="V89">
        <f>data2!V89*K</f>
        <v>0</v>
      </c>
      <c r="W89">
        <f>data2!W89*K</f>
        <v>0</v>
      </c>
      <c r="X89">
        <f>data2!X89*K</f>
        <v>19.999999995343387</v>
      </c>
      <c r="Y89">
        <f>data2!Y89*K</f>
        <v>19.999999995343387</v>
      </c>
      <c r="Z89">
        <f>data2!Z89*K</f>
        <v>19.999999995343387</v>
      </c>
      <c r="AA89">
        <f>data2!AA89*K</f>
        <v>0</v>
      </c>
      <c r="AB89">
        <f>data2!AB89*K</f>
        <v>0</v>
      </c>
      <c r="AC89">
        <f>data2!AC89*K</f>
        <v>0</v>
      </c>
      <c r="AD89">
        <f>data2!AD89*K</f>
        <v>19.999999995343387</v>
      </c>
      <c r="AE89">
        <f>data2!AE89*K</f>
        <v>0</v>
      </c>
      <c r="AF89">
        <f>data2!AF89*K</f>
        <v>0</v>
      </c>
      <c r="AG89">
        <f>data2!AG89*K</f>
        <v>19.999999995343387</v>
      </c>
    </row>
    <row r="90" spans="1:33">
      <c r="A90">
        <f>data0!A90</f>
        <v>740</v>
      </c>
      <c r="B90">
        <f>data2!B90*K</f>
        <v>0</v>
      </c>
      <c r="C90">
        <f>data2!C90*K</f>
        <v>19.999999995343387</v>
      </c>
      <c r="D90">
        <f>data2!D90*K</f>
        <v>19.999999995343387</v>
      </c>
      <c r="E90">
        <f>data2!E90*K</f>
        <v>19.999999995343387</v>
      </c>
      <c r="F90">
        <f>data2!F90*K</f>
        <v>19.999999995343387</v>
      </c>
      <c r="G90">
        <f>data2!G90*K</f>
        <v>19.999999995343387</v>
      </c>
      <c r="H90">
        <f>data2!H90*K</f>
        <v>0</v>
      </c>
      <c r="I90">
        <f>data2!I90*K</f>
        <v>0</v>
      </c>
      <c r="J90">
        <f>data2!J90*K</f>
        <v>0</v>
      </c>
      <c r="K90">
        <f>data2!K90*K</f>
        <v>0</v>
      </c>
      <c r="L90">
        <f>data2!L90*K</f>
        <v>19.999999995343387</v>
      </c>
      <c r="M90">
        <f>data2!M90*K</f>
        <v>19.999999995343387</v>
      </c>
      <c r="N90">
        <f>data2!N90*K</f>
        <v>19.999999995343387</v>
      </c>
      <c r="O90">
        <f>data2!O90*K</f>
        <v>19.999999995343387</v>
      </c>
      <c r="P90">
        <f>data2!P90*K</f>
        <v>0</v>
      </c>
      <c r="Q90">
        <f>data2!Q90*K</f>
        <v>19.999999995343387</v>
      </c>
      <c r="R90">
        <f>data2!R90*K</f>
        <v>19.999999995343387</v>
      </c>
      <c r="S90">
        <f>data2!S90*K</f>
        <v>0</v>
      </c>
      <c r="T90">
        <f>data2!T90*K</f>
        <v>0</v>
      </c>
      <c r="U90">
        <f>data2!U90*K</f>
        <v>0</v>
      </c>
      <c r="V90">
        <f>data2!V90*K</f>
        <v>0</v>
      </c>
      <c r="W90">
        <f>data2!W90*K</f>
        <v>0</v>
      </c>
      <c r="X90">
        <f>data2!X90*K</f>
        <v>19.999999995343387</v>
      </c>
      <c r="Y90">
        <f>data2!Y90*K</f>
        <v>19.999999995343387</v>
      </c>
      <c r="Z90">
        <f>data2!Z90*K</f>
        <v>19.999999995343387</v>
      </c>
      <c r="AA90">
        <f>data2!AA90*K</f>
        <v>0</v>
      </c>
      <c r="AB90">
        <f>data2!AB90*K</f>
        <v>0</v>
      </c>
      <c r="AC90">
        <f>data2!AC90*K</f>
        <v>0</v>
      </c>
      <c r="AD90">
        <f>data2!AD90*K</f>
        <v>19.999999995343387</v>
      </c>
      <c r="AE90">
        <f>data2!AE90*K</f>
        <v>0</v>
      </c>
      <c r="AF90">
        <f>data2!AF90*K</f>
        <v>0</v>
      </c>
      <c r="AG90">
        <f>data2!AG90*K</f>
        <v>19.999999995343387</v>
      </c>
    </row>
    <row r="91" spans="1:33">
      <c r="A91">
        <f>data0!A91</f>
        <v>745</v>
      </c>
      <c r="B91">
        <f>data2!B91*K</f>
        <v>0</v>
      </c>
      <c r="C91">
        <f>data2!C91*K</f>
        <v>19.999999995343387</v>
      </c>
      <c r="D91">
        <f>data2!D91*K</f>
        <v>19.999999995343387</v>
      </c>
      <c r="E91">
        <f>data2!E91*K</f>
        <v>19.999999995343387</v>
      </c>
      <c r="F91">
        <f>data2!F91*K</f>
        <v>19.999999995343387</v>
      </c>
      <c r="G91">
        <f>data2!G91*K</f>
        <v>19.999999995343387</v>
      </c>
      <c r="H91">
        <f>data2!H91*K</f>
        <v>0</v>
      </c>
      <c r="I91">
        <f>data2!I91*K</f>
        <v>0</v>
      </c>
      <c r="J91">
        <f>data2!J91*K</f>
        <v>0</v>
      </c>
      <c r="K91">
        <f>data2!K91*K</f>
        <v>0</v>
      </c>
      <c r="L91">
        <f>data2!L91*K</f>
        <v>19.999999995343387</v>
      </c>
      <c r="M91">
        <f>data2!M91*K</f>
        <v>19.999999995343387</v>
      </c>
      <c r="N91">
        <f>data2!N91*K</f>
        <v>19.999999995343387</v>
      </c>
      <c r="O91">
        <f>data2!O91*K</f>
        <v>19.999999995343387</v>
      </c>
      <c r="P91">
        <f>data2!P91*K</f>
        <v>0</v>
      </c>
      <c r="Q91">
        <f>data2!Q91*K</f>
        <v>19.999999995343387</v>
      </c>
      <c r="R91">
        <f>data2!R91*K</f>
        <v>19.999999995343387</v>
      </c>
      <c r="S91">
        <f>data2!S91*K</f>
        <v>0</v>
      </c>
      <c r="T91">
        <f>data2!T91*K</f>
        <v>0</v>
      </c>
      <c r="U91">
        <f>data2!U91*K</f>
        <v>0</v>
      </c>
      <c r="V91">
        <f>data2!V91*K</f>
        <v>0</v>
      </c>
      <c r="W91">
        <f>data2!W91*K</f>
        <v>0</v>
      </c>
      <c r="X91">
        <f>data2!X91*K</f>
        <v>19.999999995343387</v>
      </c>
      <c r="Y91">
        <f>data2!Y91*K</f>
        <v>19.999999995343387</v>
      </c>
      <c r="Z91">
        <f>data2!Z91*K</f>
        <v>19.999999995343387</v>
      </c>
      <c r="AA91">
        <f>data2!AA91*K</f>
        <v>0</v>
      </c>
      <c r="AB91">
        <f>data2!AB91*K</f>
        <v>0</v>
      </c>
      <c r="AC91">
        <f>data2!AC91*K</f>
        <v>0</v>
      </c>
      <c r="AD91">
        <f>data2!AD91*K</f>
        <v>19.999999995343387</v>
      </c>
      <c r="AE91">
        <f>data2!AE91*K</f>
        <v>0</v>
      </c>
      <c r="AF91">
        <f>data2!AF91*K</f>
        <v>0</v>
      </c>
      <c r="AG91">
        <f>data2!AG91*K</f>
        <v>19.999999995343387</v>
      </c>
    </row>
    <row r="92" spans="1:33">
      <c r="A92">
        <f>data0!A92</f>
        <v>750</v>
      </c>
      <c r="B92">
        <f>data2!B92*K</f>
        <v>0</v>
      </c>
      <c r="C92">
        <f>data2!C92*K</f>
        <v>19.999999995343387</v>
      </c>
      <c r="D92">
        <f>data2!D92*K</f>
        <v>19.999999995343387</v>
      </c>
      <c r="E92">
        <f>data2!E92*K</f>
        <v>19.999999995343387</v>
      </c>
      <c r="F92">
        <f>data2!F92*K</f>
        <v>19.999999995343387</v>
      </c>
      <c r="G92">
        <f>data2!G92*K</f>
        <v>19.999999995343387</v>
      </c>
      <c r="H92">
        <f>data2!H92*K</f>
        <v>0</v>
      </c>
      <c r="I92">
        <f>data2!I92*K</f>
        <v>0</v>
      </c>
      <c r="J92">
        <f>data2!J92*K</f>
        <v>19.999999995343387</v>
      </c>
      <c r="K92">
        <f>data2!K92*K</f>
        <v>0</v>
      </c>
      <c r="L92">
        <f>data2!L92*K</f>
        <v>19.999999995343387</v>
      </c>
      <c r="M92">
        <f>data2!M92*K</f>
        <v>19.999999995343387</v>
      </c>
      <c r="N92">
        <f>data2!N92*K</f>
        <v>19.999999995343387</v>
      </c>
      <c r="O92">
        <f>data2!O92*K</f>
        <v>19.999999995343387</v>
      </c>
      <c r="P92">
        <f>data2!P92*K</f>
        <v>0</v>
      </c>
      <c r="Q92">
        <f>data2!Q92*K</f>
        <v>19.999999995343387</v>
      </c>
      <c r="R92">
        <f>data2!R92*K</f>
        <v>19.999999995343387</v>
      </c>
      <c r="S92">
        <f>data2!S92*K</f>
        <v>0</v>
      </c>
      <c r="T92">
        <f>data2!T92*K</f>
        <v>0</v>
      </c>
      <c r="U92">
        <f>data2!U92*K</f>
        <v>0</v>
      </c>
      <c r="V92">
        <f>data2!V92*K</f>
        <v>0</v>
      </c>
      <c r="W92">
        <f>data2!W92*K</f>
        <v>0</v>
      </c>
      <c r="X92">
        <f>data2!X92*K</f>
        <v>19.999999995343387</v>
      </c>
      <c r="Y92">
        <f>data2!Y92*K</f>
        <v>19.999999995343387</v>
      </c>
      <c r="Z92">
        <f>data2!Z92*K</f>
        <v>19.999999995343387</v>
      </c>
      <c r="AA92">
        <f>data2!AA92*K</f>
        <v>0</v>
      </c>
      <c r="AB92">
        <f>data2!AB92*K</f>
        <v>0</v>
      </c>
      <c r="AC92">
        <f>data2!AC92*K</f>
        <v>0</v>
      </c>
      <c r="AD92">
        <f>data2!AD92*K</f>
        <v>19.999999995343387</v>
      </c>
      <c r="AE92">
        <f>data2!AE92*K</f>
        <v>0</v>
      </c>
      <c r="AF92">
        <f>data2!AF92*K</f>
        <v>0</v>
      </c>
      <c r="AG92">
        <f>data2!AG92*K</f>
        <v>19.999999995343387</v>
      </c>
    </row>
    <row r="93" spans="1:33">
      <c r="A93">
        <f>data0!A93</f>
        <v>755</v>
      </c>
      <c r="B93">
        <f>data2!B93*K</f>
        <v>0</v>
      </c>
      <c r="C93">
        <f>data2!C93*K</f>
        <v>19.999999995343387</v>
      </c>
      <c r="D93">
        <f>data2!D93*K</f>
        <v>19.999999995343387</v>
      </c>
      <c r="E93">
        <f>data2!E93*K</f>
        <v>19.999999995343387</v>
      </c>
      <c r="F93">
        <f>data2!F93*K</f>
        <v>19.999999995343387</v>
      </c>
      <c r="G93">
        <f>data2!G93*K</f>
        <v>19.999999995343387</v>
      </c>
      <c r="H93">
        <f>data2!H93*K</f>
        <v>0</v>
      </c>
      <c r="I93">
        <f>data2!I93*K</f>
        <v>0</v>
      </c>
      <c r="J93">
        <f>data2!J93*K</f>
        <v>0</v>
      </c>
      <c r="K93">
        <f>data2!K93*K</f>
        <v>0</v>
      </c>
      <c r="L93">
        <f>data2!L93*K</f>
        <v>19.999999995343387</v>
      </c>
      <c r="M93">
        <f>data2!M93*K</f>
        <v>19.999999995343387</v>
      </c>
      <c r="N93">
        <f>data2!N93*K</f>
        <v>19.999999995343387</v>
      </c>
      <c r="O93">
        <f>data2!O93*K</f>
        <v>19.999999995343387</v>
      </c>
      <c r="P93">
        <f>data2!P93*K</f>
        <v>0</v>
      </c>
      <c r="Q93">
        <f>data2!Q93*K</f>
        <v>19.999999995343387</v>
      </c>
      <c r="R93">
        <f>data2!R93*K</f>
        <v>19.999999995343387</v>
      </c>
      <c r="S93">
        <f>data2!S93*K</f>
        <v>0</v>
      </c>
      <c r="T93">
        <f>data2!T93*K</f>
        <v>0</v>
      </c>
      <c r="U93">
        <f>data2!U93*K</f>
        <v>0</v>
      </c>
      <c r="V93">
        <f>data2!V93*K</f>
        <v>0</v>
      </c>
      <c r="W93">
        <f>data2!W93*K</f>
        <v>0</v>
      </c>
      <c r="X93">
        <f>data2!X93*K</f>
        <v>19.999999995343387</v>
      </c>
      <c r="Y93">
        <f>data2!Y93*K</f>
        <v>19.999999995343387</v>
      </c>
      <c r="Z93">
        <f>data2!Z93*K</f>
        <v>19.999999995343387</v>
      </c>
      <c r="AA93">
        <f>data2!AA93*K</f>
        <v>0</v>
      </c>
      <c r="AB93">
        <f>data2!AB93*K</f>
        <v>0</v>
      </c>
      <c r="AC93">
        <f>data2!AC93*K</f>
        <v>0</v>
      </c>
      <c r="AD93">
        <f>data2!AD93*K</f>
        <v>19.999999995343387</v>
      </c>
      <c r="AE93">
        <f>data2!AE93*K</f>
        <v>0</v>
      </c>
      <c r="AF93">
        <f>data2!AF93*K</f>
        <v>0</v>
      </c>
      <c r="AG93">
        <f>data2!AG93*K</f>
        <v>19.999999995343387</v>
      </c>
    </row>
    <row r="94" spans="1:33">
      <c r="A94">
        <f>data0!A94</f>
        <v>760</v>
      </c>
      <c r="B94">
        <f>data2!B94*K</f>
        <v>0</v>
      </c>
      <c r="C94">
        <f>data2!C94*K</f>
        <v>19.999999995343387</v>
      </c>
      <c r="D94">
        <f>data2!D94*K</f>
        <v>19.999999995343387</v>
      </c>
      <c r="E94">
        <f>data2!E94*K</f>
        <v>19.999999995343387</v>
      </c>
      <c r="F94">
        <f>data2!F94*K</f>
        <v>19.999999995343387</v>
      </c>
      <c r="G94">
        <f>data2!G94*K</f>
        <v>19.999999995343387</v>
      </c>
      <c r="H94">
        <f>data2!H94*K</f>
        <v>0</v>
      </c>
      <c r="I94">
        <f>data2!I94*K</f>
        <v>0</v>
      </c>
      <c r="J94">
        <f>data2!J94*K</f>
        <v>0</v>
      </c>
      <c r="K94">
        <f>data2!K94*K</f>
        <v>0</v>
      </c>
      <c r="L94">
        <f>data2!L94*K</f>
        <v>19.999999995343387</v>
      </c>
      <c r="M94">
        <f>data2!M94*K</f>
        <v>19.999999995343387</v>
      </c>
      <c r="N94">
        <f>data2!N94*K</f>
        <v>19.999999995343387</v>
      </c>
      <c r="O94">
        <f>data2!O94*K</f>
        <v>19.999999995343387</v>
      </c>
      <c r="P94">
        <f>data2!P94*K</f>
        <v>0</v>
      </c>
      <c r="Q94">
        <f>data2!Q94*K</f>
        <v>19.999999995343387</v>
      </c>
      <c r="R94">
        <f>data2!R94*K</f>
        <v>19.999999995343387</v>
      </c>
      <c r="S94">
        <f>data2!S94*K</f>
        <v>0</v>
      </c>
      <c r="T94">
        <f>data2!T94*K</f>
        <v>0</v>
      </c>
      <c r="U94">
        <f>data2!U94*K</f>
        <v>0</v>
      </c>
      <c r="V94">
        <f>data2!V94*K</f>
        <v>0</v>
      </c>
      <c r="W94">
        <f>data2!W94*K</f>
        <v>0</v>
      </c>
      <c r="X94">
        <f>data2!X94*K</f>
        <v>19.999999995343387</v>
      </c>
      <c r="Y94">
        <f>data2!Y94*K</f>
        <v>19.999999995343387</v>
      </c>
      <c r="Z94">
        <f>data2!Z94*K</f>
        <v>19.999999995343387</v>
      </c>
      <c r="AA94">
        <f>data2!AA94*K</f>
        <v>0</v>
      </c>
      <c r="AB94">
        <f>data2!AB94*K</f>
        <v>0</v>
      </c>
      <c r="AC94">
        <f>data2!AC94*K</f>
        <v>0</v>
      </c>
      <c r="AD94">
        <f>data2!AD94*K</f>
        <v>19.999999995343387</v>
      </c>
      <c r="AE94">
        <f>data2!AE94*K</f>
        <v>0</v>
      </c>
      <c r="AF94">
        <f>data2!AF94*K</f>
        <v>0</v>
      </c>
      <c r="AG94">
        <f>data2!AG94*K</f>
        <v>19.999999995343387</v>
      </c>
    </row>
    <row r="95" spans="1:33">
      <c r="A95">
        <f>data0!A95</f>
        <v>765</v>
      </c>
      <c r="B95">
        <f>data2!B95*K</f>
        <v>0</v>
      </c>
      <c r="C95">
        <f>data2!C95*K</f>
        <v>19.999999995343387</v>
      </c>
      <c r="D95">
        <f>data2!D95*K</f>
        <v>19.999999995343387</v>
      </c>
      <c r="E95">
        <f>data2!E95*K</f>
        <v>19.999999995343387</v>
      </c>
      <c r="F95">
        <f>data2!F95*K</f>
        <v>19.999999995343387</v>
      </c>
      <c r="G95">
        <f>data2!G95*K</f>
        <v>19.999999995343387</v>
      </c>
      <c r="H95">
        <f>data2!H95*K</f>
        <v>0</v>
      </c>
      <c r="I95">
        <f>data2!I95*K</f>
        <v>0</v>
      </c>
      <c r="J95">
        <f>data2!J95*K</f>
        <v>0</v>
      </c>
      <c r="K95">
        <f>data2!K95*K</f>
        <v>0</v>
      </c>
      <c r="L95">
        <f>data2!L95*K</f>
        <v>19.999999995343387</v>
      </c>
      <c r="M95">
        <f>data2!M95*K</f>
        <v>19.999999995343387</v>
      </c>
      <c r="N95">
        <f>data2!N95*K</f>
        <v>19.999999995343387</v>
      </c>
      <c r="O95">
        <f>data2!O95*K</f>
        <v>19.999999995343387</v>
      </c>
      <c r="P95">
        <f>data2!P95*K</f>
        <v>0</v>
      </c>
      <c r="Q95">
        <f>data2!Q95*K</f>
        <v>19.999999995343387</v>
      </c>
      <c r="R95">
        <f>data2!R95*K</f>
        <v>19.999999995343387</v>
      </c>
      <c r="S95">
        <f>data2!S95*K</f>
        <v>0</v>
      </c>
      <c r="T95">
        <f>data2!T95*K</f>
        <v>0</v>
      </c>
      <c r="U95">
        <f>data2!U95*K</f>
        <v>0</v>
      </c>
      <c r="V95">
        <f>data2!V95*K</f>
        <v>0</v>
      </c>
      <c r="W95">
        <f>data2!W95*K</f>
        <v>0</v>
      </c>
      <c r="X95">
        <f>data2!X95*K</f>
        <v>19.999999995343387</v>
      </c>
      <c r="Y95">
        <f>data2!Y95*K</f>
        <v>19.999999995343387</v>
      </c>
      <c r="Z95">
        <f>data2!Z95*K</f>
        <v>19.999999995343387</v>
      </c>
      <c r="AA95">
        <f>data2!AA95*K</f>
        <v>0</v>
      </c>
      <c r="AB95">
        <f>data2!AB95*K</f>
        <v>0</v>
      </c>
      <c r="AC95">
        <f>data2!AC95*K</f>
        <v>0</v>
      </c>
      <c r="AD95">
        <f>data2!AD95*K</f>
        <v>19.999999995343387</v>
      </c>
      <c r="AE95">
        <f>data2!AE95*K</f>
        <v>0</v>
      </c>
      <c r="AF95">
        <f>data2!AF95*K</f>
        <v>0</v>
      </c>
      <c r="AG95">
        <f>data2!AG95*K</f>
        <v>19.999999995343387</v>
      </c>
    </row>
    <row r="96" spans="1:33">
      <c r="A96">
        <f>data0!A96</f>
        <v>770</v>
      </c>
      <c r="B96">
        <f>data2!B96*K</f>
        <v>0</v>
      </c>
      <c r="C96">
        <f>data2!C96*K</f>
        <v>19.999999995343387</v>
      </c>
      <c r="D96">
        <f>data2!D96*K</f>
        <v>19.999999995343387</v>
      </c>
      <c r="E96">
        <f>data2!E96*K</f>
        <v>19.999999995343387</v>
      </c>
      <c r="F96">
        <f>data2!F96*K</f>
        <v>19.999999995343387</v>
      </c>
      <c r="G96">
        <f>data2!G96*K</f>
        <v>19.999999995343387</v>
      </c>
      <c r="H96">
        <f>data2!H96*K</f>
        <v>0</v>
      </c>
      <c r="I96">
        <f>data2!I96*K</f>
        <v>0</v>
      </c>
      <c r="J96">
        <f>data2!J96*K</f>
        <v>19.999999995343387</v>
      </c>
      <c r="K96">
        <f>data2!K96*K</f>
        <v>0</v>
      </c>
      <c r="L96">
        <f>data2!L96*K</f>
        <v>19.999999995343387</v>
      </c>
      <c r="M96">
        <f>data2!M96*K</f>
        <v>19.999999995343387</v>
      </c>
      <c r="N96">
        <f>data2!N96*K</f>
        <v>19.999999995343387</v>
      </c>
      <c r="O96">
        <f>data2!O96*K</f>
        <v>19.999999995343387</v>
      </c>
      <c r="P96">
        <f>data2!P96*K</f>
        <v>0</v>
      </c>
      <c r="Q96">
        <f>data2!Q96*K</f>
        <v>19.999999995343387</v>
      </c>
      <c r="R96">
        <f>data2!R96*K</f>
        <v>19.999999995343387</v>
      </c>
      <c r="S96">
        <f>data2!S96*K</f>
        <v>0</v>
      </c>
      <c r="T96">
        <f>data2!T96*K</f>
        <v>0</v>
      </c>
      <c r="U96">
        <f>data2!U96*K</f>
        <v>0</v>
      </c>
      <c r="V96">
        <f>data2!V96*K</f>
        <v>0</v>
      </c>
      <c r="W96">
        <f>data2!W96*K</f>
        <v>0</v>
      </c>
      <c r="X96">
        <f>data2!X96*K</f>
        <v>19.999999995343387</v>
      </c>
      <c r="Y96">
        <f>data2!Y96*K</f>
        <v>19.999999995343387</v>
      </c>
      <c r="Z96">
        <f>data2!Z96*K</f>
        <v>19.999999995343387</v>
      </c>
      <c r="AA96">
        <f>data2!AA96*K</f>
        <v>0</v>
      </c>
      <c r="AB96">
        <f>data2!AB96*K</f>
        <v>0</v>
      </c>
      <c r="AC96">
        <f>data2!AC96*K</f>
        <v>0</v>
      </c>
      <c r="AD96">
        <f>data2!AD96*K</f>
        <v>19.999999995343387</v>
      </c>
      <c r="AE96">
        <f>data2!AE96*K</f>
        <v>0</v>
      </c>
      <c r="AF96">
        <f>data2!AF96*K</f>
        <v>0</v>
      </c>
      <c r="AG96">
        <f>data2!AG96*K</f>
        <v>19.999999995343387</v>
      </c>
    </row>
    <row r="97" spans="1:33">
      <c r="A97">
        <f>data0!A97</f>
        <v>775</v>
      </c>
      <c r="B97">
        <f>data2!B97*K</f>
        <v>0</v>
      </c>
      <c r="C97">
        <f>data2!C97*K</f>
        <v>19.999999995343387</v>
      </c>
      <c r="D97">
        <f>data2!D97*K</f>
        <v>19.999999995343387</v>
      </c>
      <c r="E97">
        <f>data2!E97*K</f>
        <v>19.999999995343387</v>
      </c>
      <c r="F97">
        <f>data2!F97*K</f>
        <v>19.999999995343387</v>
      </c>
      <c r="G97">
        <f>data2!G97*K</f>
        <v>19.999999995343387</v>
      </c>
      <c r="H97">
        <f>data2!H97*K</f>
        <v>0</v>
      </c>
      <c r="I97">
        <f>data2!I97*K</f>
        <v>0</v>
      </c>
      <c r="J97">
        <f>data2!J97*K</f>
        <v>19.999999995343387</v>
      </c>
      <c r="K97">
        <f>data2!K97*K</f>
        <v>0</v>
      </c>
      <c r="L97">
        <f>data2!L97*K</f>
        <v>19.999999995343387</v>
      </c>
      <c r="M97">
        <f>data2!M97*K</f>
        <v>19.999999995343387</v>
      </c>
      <c r="N97">
        <f>data2!N97*K</f>
        <v>19.999999995343387</v>
      </c>
      <c r="O97">
        <f>data2!O97*K</f>
        <v>19.999999995343387</v>
      </c>
      <c r="P97">
        <f>data2!P97*K</f>
        <v>0</v>
      </c>
      <c r="Q97">
        <f>data2!Q97*K</f>
        <v>19.999999995343387</v>
      </c>
      <c r="R97">
        <f>data2!R97*K</f>
        <v>19.999999995343387</v>
      </c>
      <c r="S97">
        <f>data2!S97*K</f>
        <v>0</v>
      </c>
      <c r="T97">
        <f>data2!T97*K</f>
        <v>0</v>
      </c>
      <c r="U97">
        <f>data2!U97*K</f>
        <v>0</v>
      </c>
      <c r="V97">
        <f>data2!V97*K</f>
        <v>0</v>
      </c>
      <c r="W97">
        <f>data2!W97*K</f>
        <v>0</v>
      </c>
      <c r="X97">
        <f>data2!X97*K</f>
        <v>19.999999995343387</v>
      </c>
      <c r="Y97">
        <f>data2!Y97*K</f>
        <v>19.999999995343387</v>
      </c>
      <c r="Z97">
        <f>data2!Z97*K</f>
        <v>19.999999995343387</v>
      </c>
      <c r="AA97">
        <f>data2!AA97*K</f>
        <v>0</v>
      </c>
      <c r="AB97">
        <f>data2!AB97*K</f>
        <v>0</v>
      </c>
      <c r="AC97">
        <f>data2!AC97*K</f>
        <v>0</v>
      </c>
      <c r="AD97">
        <f>data2!AD97*K</f>
        <v>19.999999995343387</v>
      </c>
      <c r="AE97">
        <f>data2!AE97*K</f>
        <v>0</v>
      </c>
      <c r="AF97">
        <f>data2!AF97*K</f>
        <v>0</v>
      </c>
      <c r="AG97">
        <f>data2!AG97*K</f>
        <v>19.999999995343387</v>
      </c>
    </row>
    <row r="98" spans="1:33">
      <c r="A98">
        <f>data0!A98</f>
        <v>780</v>
      </c>
      <c r="B98">
        <f>data2!B98*K</f>
        <v>0</v>
      </c>
      <c r="C98">
        <f>data2!C98*K</f>
        <v>19.999999995343387</v>
      </c>
      <c r="D98">
        <f>data2!D98*K</f>
        <v>19.999999995343387</v>
      </c>
      <c r="E98">
        <f>data2!E98*K</f>
        <v>19.999999995343387</v>
      </c>
      <c r="F98">
        <f>data2!F98*K</f>
        <v>19.999999995343387</v>
      </c>
      <c r="G98">
        <f>data2!G98*K</f>
        <v>19.999999995343387</v>
      </c>
      <c r="H98">
        <f>data2!H98*K</f>
        <v>0</v>
      </c>
      <c r="I98">
        <f>data2!I98*K</f>
        <v>0</v>
      </c>
      <c r="J98">
        <f>data2!J98*K</f>
        <v>0</v>
      </c>
      <c r="K98">
        <f>data2!K98*K</f>
        <v>0</v>
      </c>
      <c r="L98">
        <f>data2!L98*K</f>
        <v>19.999999995343387</v>
      </c>
      <c r="M98">
        <f>data2!M98*K</f>
        <v>19.999999995343387</v>
      </c>
      <c r="N98">
        <f>data2!N98*K</f>
        <v>19.999999995343387</v>
      </c>
      <c r="O98">
        <f>data2!O98*K</f>
        <v>19.999999995343387</v>
      </c>
      <c r="P98">
        <f>data2!P98*K</f>
        <v>0</v>
      </c>
      <c r="Q98">
        <f>data2!Q98*K</f>
        <v>19.999999995343387</v>
      </c>
      <c r="R98">
        <f>data2!R98*K</f>
        <v>19.999999995343387</v>
      </c>
      <c r="S98">
        <f>data2!S98*K</f>
        <v>0</v>
      </c>
      <c r="T98">
        <f>data2!T98*K</f>
        <v>0</v>
      </c>
      <c r="U98">
        <f>data2!U98*K</f>
        <v>0</v>
      </c>
      <c r="V98">
        <f>data2!V98*K</f>
        <v>0</v>
      </c>
      <c r="W98">
        <f>data2!W98*K</f>
        <v>0</v>
      </c>
      <c r="X98">
        <f>data2!X98*K</f>
        <v>19.999999995343387</v>
      </c>
      <c r="Y98">
        <f>data2!Y98*K</f>
        <v>19.999999995343387</v>
      </c>
      <c r="Z98">
        <f>data2!Z98*K</f>
        <v>19.999999995343387</v>
      </c>
      <c r="AA98">
        <f>data2!AA98*K</f>
        <v>0</v>
      </c>
      <c r="AB98">
        <f>data2!AB98*K</f>
        <v>0</v>
      </c>
      <c r="AC98">
        <f>data2!AC98*K</f>
        <v>0</v>
      </c>
      <c r="AD98">
        <f>data2!AD98*K</f>
        <v>19.999999995343387</v>
      </c>
      <c r="AE98">
        <f>data2!AE98*K</f>
        <v>0</v>
      </c>
      <c r="AF98">
        <f>data2!AF98*K</f>
        <v>0</v>
      </c>
      <c r="AG98">
        <f>data2!AG98*K</f>
        <v>19.999999995343387</v>
      </c>
    </row>
    <row r="99" spans="1:33">
      <c r="A99">
        <f>data0!A99</f>
        <v>785</v>
      </c>
      <c r="B99">
        <f>data2!B99*K</f>
        <v>0</v>
      </c>
      <c r="C99">
        <f>data2!C99*K</f>
        <v>19.999999995343387</v>
      </c>
      <c r="D99">
        <f>data2!D99*K</f>
        <v>19.999999995343387</v>
      </c>
      <c r="E99">
        <f>data2!E99*K</f>
        <v>19.999999995343387</v>
      </c>
      <c r="F99">
        <f>data2!F99*K</f>
        <v>19.999999995343387</v>
      </c>
      <c r="G99">
        <f>data2!G99*K</f>
        <v>19.999999995343387</v>
      </c>
      <c r="H99">
        <f>data2!H99*K</f>
        <v>0</v>
      </c>
      <c r="I99">
        <f>data2!I99*K</f>
        <v>0</v>
      </c>
      <c r="J99">
        <f>data2!J99*K</f>
        <v>19.999999995343387</v>
      </c>
      <c r="K99">
        <f>data2!K99*K</f>
        <v>0</v>
      </c>
      <c r="L99">
        <f>data2!L99*K</f>
        <v>19.999999995343387</v>
      </c>
      <c r="M99">
        <f>data2!M99*K</f>
        <v>19.999999995343387</v>
      </c>
      <c r="N99">
        <f>data2!N99*K</f>
        <v>19.999999995343387</v>
      </c>
      <c r="O99">
        <f>data2!O99*K</f>
        <v>19.999999995343387</v>
      </c>
      <c r="P99">
        <f>data2!P99*K</f>
        <v>0</v>
      </c>
      <c r="Q99">
        <f>data2!Q99*K</f>
        <v>19.999999995343387</v>
      </c>
      <c r="R99">
        <f>data2!R99*K</f>
        <v>19.999999995343387</v>
      </c>
      <c r="S99">
        <f>data2!S99*K</f>
        <v>0</v>
      </c>
      <c r="T99">
        <f>data2!T99*K</f>
        <v>0</v>
      </c>
      <c r="U99">
        <f>data2!U99*K</f>
        <v>0</v>
      </c>
      <c r="V99">
        <f>data2!V99*K</f>
        <v>0</v>
      </c>
      <c r="W99">
        <f>data2!W99*K</f>
        <v>0</v>
      </c>
      <c r="X99">
        <f>data2!X99*K</f>
        <v>19.999999995343387</v>
      </c>
      <c r="Y99">
        <f>data2!Y99*K</f>
        <v>19.999999995343387</v>
      </c>
      <c r="Z99">
        <f>data2!Z99*K</f>
        <v>19.999999995343387</v>
      </c>
      <c r="AA99">
        <f>data2!AA99*K</f>
        <v>0</v>
      </c>
      <c r="AB99">
        <f>data2!AB99*K</f>
        <v>0</v>
      </c>
      <c r="AC99">
        <f>data2!AC99*K</f>
        <v>0</v>
      </c>
      <c r="AD99">
        <f>data2!AD99*K</f>
        <v>19.999999995343387</v>
      </c>
      <c r="AE99">
        <f>data2!AE99*K</f>
        <v>0</v>
      </c>
      <c r="AF99">
        <f>data2!AF99*K</f>
        <v>0</v>
      </c>
      <c r="AG99">
        <f>data2!AG99*K</f>
        <v>19.999999995343387</v>
      </c>
    </row>
    <row r="100" spans="1:33">
      <c r="A100">
        <f>data0!A100</f>
        <v>790</v>
      </c>
      <c r="B100">
        <f>data2!B100*K</f>
        <v>0</v>
      </c>
      <c r="C100">
        <f>data2!C100*K</f>
        <v>19.999999995343387</v>
      </c>
      <c r="D100">
        <f>data2!D100*K</f>
        <v>19.999999995343387</v>
      </c>
      <c r="E100">
        <f>data2!E100*K</f>
        <v>19.999999995343387</v>
      </c>
      <c r="F100">
        <f>data2!F100*K</f>
        <v>19.999999995343387</v>
      </c>
      <c r="G100">
        <f>data2!G100*K</f>
        <v>19.999999995343387</v>
      </c>
      <c r="H100">
        <f>data2!H100*K</f>
        <v>0</v>
      </c>
      <c r="I100">
        <f>data2!I100*K</f>
        <v>0</v>
      </c>
      <c r="J100">
        <f>data2!J100*K</f>
        <v>19.999999995343387</v>
      </c>
      <c r="K100">
        <f>data2!K100*K</f>
        <v>0</v>
      </c>
      <c r="L100">
        <f>data2!L100*K</f>
        <v>19.999999995343387</v>
      </c>
      <c r="M100">
        <f>data2!M100*K</f>
        <v>19.999999995343387</v>
      </c>
      <c r="N100">
        <f>data2!N100*K</f>
        <v>19.999999995343387</v>
      </c>
      <c r="O100">
        <f>data2!O100*K</f>
        <v>19.999999995343387</v>
      </c>
      <c r="P100">
        <f>data2!P100*K</f>
        <v>0</v>
      </c>
      <c r="Q100">
        <f>data2!Q100*K</f>
        <v>19.999999995343387</v>
      </c>
      <c r="R100">
        <f>data2!R100*K</f>
        <v>19.999999995343387</v>
      </c>
      <c r="S100">
        <f>data2!S100*K</f>
        <v>0</v>
      </c>
      <c r="T100">
        <f>data2!T100*K</f>
        <v>0</v>
      </c>
      <c r="U100">
        <f>data2!U100*K</f>
        <v>0</v>
      </c>
      <c r="V100">
        <f>data2!V100*K</f>
        <v>0</v>
      </c>
      <c r="W100">
        <f>data2!W100*K</f>
        <v>0</v>
      </c>
      <c r="X100">
        <f>data2!X100*K</f>
        <v>19.999999995343387</v>
      </c>
      <c r="Y100">
        <f>data2!Y100*K</f>
        <v>19.999999995343387</v>
      </c>
      <c r="Z100">
        <f>data2!Z100*K</f>
        <v>19.999999995343387</v>
      </c>
      <c r="AA100">
        <f>data2!AA100*K</f>
        <v>0</v>
      </c>
      <c r="AB100">
        <f>data2!AB100*K</f>
        <v>0</v>
      </c>
      <c r="AC100">
        <f>data2!AC100*K</f>
        <v>0</v>
      </c>
      <c r="AD100">
        <f>data2!AD100*K</f>
        <v>19.999999995343387</v>
      </c>
      <c r="AE100">
        <f>data2!AE100*K</f>
        <v>0</v>
      </c>
      <c r="AF100">
        <f>data2!AF100*K</f>
        <v>0</v>
      </c>
      <c r="AG100">
        <f>data2!AG100*K</f>
        <v>19.999999995343387</v>
      </c>
    </row>
    <row r="101" spans="1:33">
      <c r="A101">
        <f>data0!A101</f>
        <v>795</v>
      </c>
      <c r="B101">
        <f>data2!B101*K</f>
        <v>0</v>
      </c>
      <c r="C101">
        <f>data2!C101*K</f>
        <v>19.999999995343387</v>
      </c>
      <c r="D101">
        <f>data2!D101*K</f>
        <v>19.999999995343387</v>
      </c>
      <c r="E101">
        <f>data2!E101*K</f>
        <v>19.999999995343387</v>
      </c>
      <c r="F101">
        <f>data2!F101*K</f>
        <v>19.999999995343387</v>
      </c>
      <c r="G101">
        <f>data2!G101*K</f>
        <v>19.999999995343387</v>
      </c>
      <c r="H101">
        <f>data2!H101*K</f>
        <v>0</v>
      </c>
      <c r="I101">
        <f>data2!I101*K</f>
        <v>0</v>
      </c>
      <c r="J101">
        <f>data2!J101*K</f>
        <v>19.999999995343387</v>
      </c>
      <c r="K101">
        <f>data2!K101*K</f>
        <v>0</v>
      </c>
      <c r="L101">
        <f>data2!L101*K</f>
        <v>19.999999995343387</v>
      </c>
      <c r="M101">
        <f>data2!M101*K</f>
        <v>19.999999995343387</v>
      </c>
      <c r="N101">
        <f>data2!N101*K</f>
        <v>19.999999995343387</v>
      </c>
      <c r="O101">
        <f>data2!O101*K</f>
        <v>19.999999995343387</v>
      </c>
      <c r="P101">
        <f>data2!P101*K</f>
        <v>0</v>
      </c>
      <c r="Q101">
        <f>data2!Q101*K</f>
        <v>19.999999995343387</v>
      </c>
      <c r="R101">
        <f>data2!R101*K</f>
        <v>19.999999995343387</v>
      </c>
      <c r="S101">
        <f>data2!S101*K</f>
        <v>0</v>
      </c>
      <c r="T101">
        <f>data2!T101*K</f>
        <v>0</v>
      </c>
      <c r="U101">
        <f>data2!U101*K</f>
        <v>0</v>
      </c>
      <c r="V101">
        <f>data2!V101*K</f>
        <v>0</v>
      </c>
      <c r="W101">
        <f>data2!W101*K</f>
        <v>0</v>
      </c>
      <c r="X101">
        <f>data2!X101*K</f>
        <v>19.999999995343387</v>
      </c>
      <c r="Y101">
        <f>data2!Y101*K</f>
        <v>19.999999995343387</v>
      </c>
      <c r="Z101">
        <f>data2!Z101*K</f>
        <v>19.999999995343387</v>
      </c>
      <c r="AA101">
        <f>data2!AA101*K</f>
        <v>0</v>
      </c>
      <c r="AB101">
        <f>data2!AB101*K</f>
        <v>0</v>
      </c>
      <c r="AC101">
        <f>data2!AC101*K</f>
        <v>0</v>
      </c>
      <c r="AD101">
        <f>data2!AD101*K</f>
        <v>19.999999995343387</v>
      </c>
      <c r="AE101">
        <f>data2!AE101*K</f>
        <v>0</v>
      </c>
      <c r="AF101">
        <f>data2!AF101*K</f>
        <v>0</v>
      </c>
      <c r="AG101">
        <f>data2!AG101*K</f>
        <v>19.999999995343387</v>
      </c>
    </row>
    <row r="102" spans="1:33">
      <c r="A102">
        <f>data0!A102</f>
        <v>800</v>
      </c>
      <c r="B102">
        <f>data2!B102*K</f>
        <v>0</v>
      </c>
      <c r="C102">
        <f>data2!C102*K</f>
        <v>19.999999995343387</v>
      </c>
      <c r="D102">
        <f>data2!D102*K</f>
        <v>19.999999995343387</v>
      </c>
      <c r="E102">
        <f>data2!E102*K</f>
        <v>19.999999995343387</v>
      </c>
      <c r="F102">
        <f>data2!F102*K</f>
        <v>19.999999995343387</v>
      </c>
      <c r="G102">
        <f>data2!G102*K</f>
        <v>19.999999995343387</v>
      </c>
      <c r="H102">
        <f>data2!H102*K</f>
        <v>0</v>
      </c>
      <c r="I102">
        <f>data2!I102*K</f>
        <v>0</v>
      </c>
      <c r="J102">
        <f>data2!J102*K</f>
        <v>19.999999995343387</v>
      </c>
      <c r="K102">
        <f>data2!K102*K</f>
        <v>0</v>
      </c>
      <c r="L102">
        <f>data2!L102*K</f>
        <v>19.999999995343387</v>
      </c>
      <c r="M102">
        <f>data2!M102*K</f>
        <v>19.999999995343387</v>
      </c>
      <c r="N102">
        <f>data2!N102*K</f>
        <v>19.999999995343387</v>
      </c>
      <c r="O102">
        <f>data2!O102*K</f>
        <v>19.999999995343387</v>
      </c>
      <c r="P102">
        <f>data2!P102*K</f>
        <v>0</v>
      </c>
      <c r="Q102">
        <f>data2!Q102*K</f>
        <v>19.999999995343387</v>
      </c>
      <c r="R102">
        <f>data2!R102*K</f>
        <v>19.999999995343387</v>
      </c>
      <c r="S102">
        <f>data2!S102*K</f>
        <v>0</v>
      </c>
      <c r="T102">
        <f>data2!T102*K</f>
        <v>0</v>
      </c>
      <c r="U102">
        <f>data2!U102*K</f>
        <v>0</v>
      </c>
      <c r="V102">
        <f>data2!V102*K</f>
        <v>0</v>
      </c>
      <c r="W102">
        <f>data2!W102*K</f>
        <v>0</v>
      </c>
      <c r="X102">
        <f>data2!X102*K</f>
        <v>19.999999995343387</v>
      </c>
      <c r="Y102">
        <f>data2!Y102*K</f>
        <v>19.999999995343387</v>
      </c>
      <c r="Z102">
        <f>data2!Z102*K</f>
        <v>19.999999995343387</v>
      </c>
      <c r="AA102">
        <f>data2!AA102*K</f>
        <v>0</v>
      </c>
      <c r="AB102">
        <f>data2!AB102*K</f>
        <v>0</v>
      </c>
      <c r="AC102">
        <f>data2!AC102*K</f>
        <v>0</v>
      </c>
      <c r="AD102">
        <f>data2!AD102*K</f>
        <v>19.999999995343387</v>
      </c>
      <c r="AE102">
        <f>data2!AE102*K</f>
        <v>0</v>
      </c>
      <c r="AF102">
        <f>data2!AF102*K</f>
        <v>0</v>
      </c>
      <c r="AG102">
        <f>data2!AG102*K</f>
        <v>19.999999995343387</v>
      </c>
    </row>
    <row r="103" spans="1:33">
      <c r="A103">
        <f>data0!A103</f>
        <v>805</v>
      </c>
      <c r="B103">
        <f>data2!B103*K</f>
        <v>0</v>
      </c>
      <c r="C103">
        <f>data2!C103*K</f>
        <v>19.999999995343387</v>
      </c>
      <c r="D103">
        <f>data2!D103*K</f>
        <v>19.999999995343387</v>
      </c>
      <c r="E103">
        <f>data2!E103*K</f>
        <v>19.999999995343387</v>
      </c>
      <c r="F103">
        <f>data2!F103*K</f>
        <v>19.999999995343387</v>
      </c>
      <c r="G103">
        <f>data2!G103*K</f>
        <v>19.999999995343387</v>
      </c>
      <c r="H103">
        <f>data2!H103*K</f>
        <v>0</v>
      </c>
      <c r="I103">
        <f>data2!I103*K</f>
        <v>0</v>
      </c>
      <c r="J103">
        <f>data2!J103*K</f>
        <v>19.999999995343387</v>
      </c>
      <c r="K103">
        <f>data2!K103*K</f>
        <v>0</v>
      </c>
      <c r="L103">
        <f>data2!L103*K</f>
        <v>19.999999995343387</v>
      </c>
      <c r="M103">
        <f>data2!M103*K</f>
        <v>19.999999995343387</v>
      </c>
      <c r="N103">
        <f>data2!N103*K</f>
        <v>19.999999995343387</v>
      </c>
      <c r="O103">
        <f>data2!O103*K</f>
        <v>19.999999995343387</v>
      </c>
      <c r="P103">
        <f>data2!P103*K</f>
        <v>0</v>
      </c>
      <c r="Q103">
        <f>data2!Q103*K</f>
        <v>19.999999995343387</v>
      </c>
      <c r="R103">
        <f>data2!R103*K</f>
        <v>19.999999995343387</v>
      </c>
      <c r="S103">
        <f>data2!S103*K</f>
        <v>0</v>
      </c>
      <c r="T103">
        <f>data2!T103*K</f>
        <v>0</v>
      </c>
      <c r="U103">
        <f>data2!U103*K</f>
        <v>0</v>
      </c>
      <c r="V103">
        <f>data2!V103*K</f>
        <v>0</v>
      </c>
      <c r="W103">
        <f>data2!W103*K</f>
        <v>0</v>
      </c>
      <c r="X103">
        <f>data2!X103*K</f>
        <v>19.999999995343387</v>
      </c>
      <c r="Y103">
        <f>data2!Y103*K</f>
        <v>19.999999995343387</v>
      </c>
      <c r="Z103">
        <f>data2!Z103*K</f>
        <v>19.999999995343387</v>
      </c>
      <c r="AA103">
        <f>data2!AA103*K</f>
        <v>0</v>
      </c>
      <c r="AB103">
        <f>data2!AB103*K</f>
        <v>0</v>
      </c>
      <c r="AC103">
        <f>data2!AC103*K</f>
        <v>0</v>
      </c>
      <c r="AD103">
        <f>data2!AD103*K</f>
        <v>19.999999995343387</v>
      </c>
      <c r="AE103">
        <f>data2!AE103*K</f>
        <v>0</v>
      </c>
      <c r="AF103">
        <f>data2!AF103*K</f>
        <v>0</v>
      </c>
      <c r="AG103">
        <f>data2!AG103*K</f>
        <v>19.999999995343387</v>
      </c>
    </row>
    <row r="104" spans="1:33">
      <c r="A104">
        <f>data0!A104</f>
        <v>810</v>
      </c>
      <c r="B104">
        <f>data2!B104*K</f>
        <v>0</v>
      </c>
      <c r="C104">
        <f>data2!C104*K</f>
        <v>19.999999995343387</v>
      </c>
      <c r="D104">
        <f>data2!D104*K</f>
        <v>19.999999995343387</v>
      </c>
      <c r="E104">
        <f>data2!E104*K</f>
        <v>19.999999995343387</v>
      </c>
      <c r="F104">
        <f>data2!F104*K</f>
        <v>19.999999995343387</v>
      </c>
      <c r="G104">
        <f>data2!G104*K</f>
        <v>19.999999995343387</v>
      </c>
      <c r="H104">
        <f>data2!H104*K</f>
        <v>0</v>
      </c>
      <c r="I104">
        <f>data2!I104*K</f>
        <v>0</v>
      </c>
      <c r="J104">
        <f>data2!J104*K</f>
        <v>19.999999995343387</v>
      </c>
      <c r="K104">
        <f>data2!K104*K</f>
        <v>0</v>
      </c>
      <c r="L104">
        <f>data2!L104*K</f>
        <v>19.999999995343387</v>
      </c>
      <c r="M104">
        <f>data2!M104*K</f>
        <v>19.999999995343387</v>
      </c>
      <c r="N104">
        <f>data2!N104*K</f>
        <v>19.999999995343387</v>
      </c>
      <c r="O104">
        <f>data2!O104*K</f>
        <v>19.999999995343387</v>
      </c>
      <c r="P104">
        <f>data2!P104*K</f>
        <v>0</v>
      </c>
      <c r="Q104">
        <f>data2!Q104*K</f>
        <v>19.999999995343387</v>
      </c>
      <c r="R104">
        <f>data2!R104*K</f>
        <v>19.999999995343387</v>
      </c>
      <c r="S104">
        <f>data2!S104*K</f>
        <v>0</v>
      </c>
      <c r="T104">
        <f>data2!T104*K</f>
        <v>0</v>
      </c>
      <c r="U104">
        <f>data2!U104*K</f>
        <v>0</v>
      </c>
      <c r="V104">
        <f>data2!V104*K</f>
        <v>0</v>
      </c>
      <c r="W104">
        <f>data2!W104*K</f>
        <v>0</v>
      </c>
      <c r="X104">
        <f>data2!X104*K</f>
        <v>19.999999995343387</v>
      </c>
      <c r="Y104">
        <f>data2!Y104*K</f>
        <v>19.999999995343387</v>
      </c>
      <c r="Z104">
        <f>data2!Z104*K</f>
        <v>19.999999995343387</v>
      </c>
      <c r="AA104">
        <f>data2!AA104*K</f>
        <v>0</v>
      </c>
      <c r="AB104">
        <f>data2!AB104*K</f>
        <v>0</v>
      </c>
      <c r="AC104">
        <f>data2!AC104*K</f>
        <v>0</v>
      </c>
      <c r="AD104">
        <f>data2!AD104*K</f>
        <v>19.999999995343387</v>
      </c>
      <c r="AE104">
        <f>data2!AE104*K</f>
        <v>0</v>
      </c>
      <c r="AF104">
        <f>data2!AF104*K</f>
        <v>0</v>
      </c>
      <c r="AG104">
        <f>data2!AG104*K</f>
        <v>19.999999995343387</v>
      </c>
    </row>
    <row r="105" spans="1:33">
      <c r="A105">
        <f>data0!A105</f>
        <v>815</v>
      </c>
      <c r="B105">
        <f>data2!B105*K</f>
        <v>0</v>
      </c>
      <c r="C105">
        <f>data2!C105*K</f>
        <v>19.999999995343387</v>
      </c>
      <c r="D105">
        <f>data2!D105*K</f>
        <v>19.999999995343387</v>
      </c>
      <c r="E105">
        <f>data2!E105*K</f>
        <v>19.999999995343387</v>
      </c>
      <c r="F105">
        <f>data2!F105*K</f>
        <v>19.999999995343387</v>
      </c>
      <c r="G105">
        <f>data2!G105*K</f>
        <v>19.999999995343387</v>
      </c>
      <c r="H105">
        <f>data2!H105*K</f>
        <v>0</v>
      </c>
      <c r="I105">
        <f>data2!I105*K</f>
        <v>0</v>
      </c>
      <c r="J105">
        <f>data2!J105*K</f>
        <v>19.999999995343387</v>
      </c>
      <c r="K105">
        <f>data2!K105*K</f>
        <v>0</v>
      </c>
      <c r="L105">
        <f>data2!L105*K</f>
        <v>19.999999995343387</v>
      </c>
      <c r="M105">
        <f>data2!M105*K</f>
        <v>19.999999995343387</v>
      </c>
      <c r="N105">
        <f>data2!N105*K</f>
        <v>19.999999995343387</v>
      </c>
      <c r="O105">
        <f>data2!O105*K</f>
        <v>19.999999995343387</v>
      </c>
      <c r="P105">
        <f>data2!P105*K</f>
        <v>0</v>
      </c>
      <c r="Q105">
        <f>data2!Q105*K</f>
        <v>19.999999995343387</v>
      </c>
      <c r="R105">
        <f>data2!R105*K</f>
        <v>19.999999995343387</v>
      </c>
      <c r="S105">
        <f>data2!S105*K</f>
        <v>0</v>
      </c>
      <c r="T105">
        <f>data2!T105*K</f>
        <v>0</v>
      </c>
      <c r="U105">
        <f>data2!U105*K</f>
        <v>0</v>
      </c>
      <c r="V105">
        <f>data2!V105*K</f>
        <v>0</v>
      </c>
      <c r="W105">
        <f>data2!W105*K</f>
        <v>0</v>
      </c>
      <c r="X105">
        <f>data2!X105*K</f>
        <v>19.999999995343387</v>
      </c>
      <c r="Y105">
        <f>data2!Y105*K</f>
        <v>19.999999995343387</v>
      </c>
      <c r="Z105">
        <f>data2!Z105*K</f>
        <v>19.999999995343387</v>
      </c>
      <c r="AA105">
        <f>data2!AA105*K</f>
        <v>0</v>
      </c>
      <c r="AB105">
        <f>data2!AB105*K</f>
        <v>0</v>
      </c>
      <c r="AC105">
        <f>data2!AC105*K</f>
        <v>0</v>
      </c>
      <c r="AD105">
        <f>data2!AD105*K</f>
        <v>19.999999995343387</v>
      </c>
      <c r="AE105">
        <f>data2!AE105*K</f>
        <v>0</v>
      </c>
      <c r="AF105">
        <f>data2!AF105*K</f>
        <v>0</v>
      </c>
      <c r="AG105">
        <f>data2!AG105*K</f>
        <v>19.999999995343387</v>
      </c>
    </row>
    <row r="106" spans="1:33">
      <c r="A106">
        <f>data0!A106</f>
        <v>820</v>
      </c>
      <c r="B106">
        <f>data2!B106*K</f>
        <v>0</v>
      </c>
      <c r="C106">
        <f>data2!C106*K</f>
        <v>19.999999995343387</v>
      </c>
      <c r="D106">
        <f>data2!D106*K</f>
        <v>19.999999995343387</v>
      </c>
      <c r="E106">
        <f>data2!E106*K</f>
        <v>19.999999995343387</v>
      </c>
      <c r="F106">
        <f>data2!F106*K</f>
        <v>19.999999995343387</v>
      </c>
      <c r="G106">
        <f>data2!G106*K</f>
        <v>19.999999995343387</v>
      </c>
      <c r="H106">
        <f>data2!H106*K</f>
        <v>0</v>
      </c>
      <c r="I106">
        <f>data2!I106*K</f>
        <v>0</v>
      </c>
      <c r="J106">
        <f>data2!J106*K</f>
        <v>19.999999995343387</v>
      </c>
      <c r="K106">
        <f>data2!K106*K</f>
        <v>0</v>
      </c>
      <c r="L106">
        <f>data2!L106*K</f>
        <v>19.999999995343387</v>
      </c>
      <c r="M106">
        <f>data2!M106*K</f>
        <v>19.999999995343387</v>
      </c>
      <c r="N106">
        <f>data2!N106*K</f>
        <v>19.999999995343387</v>
      </c>
      <c r="O106">
        <f>data2!O106*K</f>
        <v>19.999999995343387</v>
      </c>
      <c r="P106">
        <f>data2!P106*K</f>
        <v>0</v>
      </c>
      <c r="Q106">
        <f>data2!Q106*K</f>
        <v>19.999999995343387</v>
      </c>
      <c r="R106">
        <f>data2!R106*K</f>
        <v>19.999999995343387</v>
      </c>
      <c r="S106">
        <f>data2!S106*K</f>
        <v>0</v>
      </c>
      <c r="T106">
        <f>data2!T106*K</f>
        <v>0</v>
      </c>
      <c r="U106">
        <f>data2!U106*K</f>
        <v>0</v>
      </c>
      <c r="V106">
        <f>data2!V106*K</f>
        <v>0</v>
      </c>
      <c r="W106">
        <f>data2!W106*K</f>
        <v>0</v>
      </c>
      <c r="X106">
        <f>data2!X106*K</f>
        <v>19.999999995343387</v>
      </c>
      <c r="Y106">
        <f>data2!Y106*K</f>
        <v>19.999999995343387</v>
      </c>
      <c r="Z106">
        <f>data2!Z106*K</f>
        <v>19.999999995343387</v>
      </c>
      <c r="AA106">
        <f>data2!AA106*K</f>
        <v>0</v>
      </c>
      <c r="AB106">
        <f>data2!AB106*K</f>
        <v>0</v>
      </c>
      <c r="AC106">
        <f>data2!AC106*K</f>
        <v>0</v>
      </c>
      <c r="AD106">
        <f>data2!AD106*K</f>
        <v>19.999999995343387</v>
      </c>
      <c r="AE106">
        <f>data2!AE106*K</f>
        <v>0</v>
      </c>
      <c r="AF106">
        <f>data2!AF106*K</f>
        <v>0</v>
      </c>
      <c r="AG106">
        <f>data2!AG106*K</f>
        <v>19.999999995343387</v>
      </c>
    </row>
    <row r="107" spans="1:33">
      <c r="A107">
        <f>data0!A107</f>
        <v>825</v>
      </c>
      <c r="B107">
        <f>data2!B107*K</f>
        <v>0</v>
      </c>
      <c r="C107">
        <f>data2!C107*K</f>
        <v>19.999999995343387</v>
      </c>
      <c r="D107">
        <f>data2!D107*K</f>
        <v>19.999999995343387</v>
      </c>
      <c r="E107">
        <f>data2!E107*K</f>
        <v>19.999999995343387</v>
      </c>
      <c r="F107">
        <f>data2!F107*K</f>
        <v>19.999999995343387</v>
      </c>
      <c r="G107">
        <f>data2!G107*K</f>
        <v>19.999999995343387</v>
      </c>
      <c r="H107">
        <f>data2!H107*K</f>
        <v>0</v>
      </c>
      <c r="I107">
        <f>data2!I107*K</f>
        <v>0</v>
      </c>
      <c r="J107">
        <f>data2!J107*K</f>
        <v>19.999999995343387</v>
      </c>
      <c r="K107">
        <f>data2!K107*K</f>
        <v>0</v>
      </c>
      <c r="L107">
        <f>data2!L107*K</f>
        <v>19.999999995343387</v>
      </c>
      <c r="M107">
        <f>data2!M107*K</f>
        <v>19.999999995343387</v>
      </c>
      <c r="N107">
        <f>data2!N107*K</f>
        <v>19.999999995343387</v>
      </c>
      <c r="O107">
        <f>data2!O107*K</f>
        <v>19.999999995343387</v>
      </c>
      <c r="P107">
        <f>data2!P107*K</f>
        <v>0</v>
      </c>
      <c r="Q107">
        <f>data2!Q107*K</f>
        <v>19.999999995343387</v>
      </c>
      <c r="R107">
        <f>data2!R107*K</f>
        <v>19.999999995343387</v>
      </c>
      <c r="S107">
        <f>data2!S107*K</f>
        <v>0</v>
      </c>
      <c r="T107">
        <f>data2!T107*K</f>
        <v>0</v>
      </c>
      <c r="U107">
        <f>data2!U107*K</f>
        <v>0</v>
      </c>
      <c r="V107">
        <f>data2!V107*K</f>
        <v>0</v>
      </c>
      <c r="W107">
        <f>data2!W107*K</f>
        <v>0</v>
      </c>
      <c r="X107">
        <f>data2!X107*K</f>
        <v>19.999999995343387</v>
      </c>
      <c r="Y107">
        <f>data2!Y107*K</f>
        <v>19.999999995343387</v>
      </c>
      <c r="Z107">
        <f>data2!Z107*K</f>
        <v>19.999999995343387</v>
      </c>
      <c r="AA107">
        <f>data2!AA107*K</f>
        <v>0</v>
      </c>
      <c r="AB107">
        <f>data2!AB107*K</f>
        <v>0</v>
      </c>
      <c r="AC107">
        <f>data2!AC107*K</f>
        <v>0</v>
      </c>
      <c r="AD107">
        <f>data2!AD107*K</f>
        <v>19.999999995343387</v>
      </c>
      <c r="AE107">
        <f>data2!AE107*K</f>
        <v>0</v>
      </c>
      <c r="AF107">
        <f>data2!AF107*K</f>
        <v>0</v>
      </c>
      <c r="AG107">
        <f>data2!AG107*K</f>
        <v>19.999999995343387</v>
      </c>
    </row>
    <row r="108" spans="1:33">
      <c r="A108">
        <f>data0!A108</f>
        <v>830</v>
      </c>
      <c r="B108">
        <f>data2!B108*K</f>
        <v>0</v>
      </c>
      <c r="C108">
        <f>data2!C108*K</f>
        <v>19.999999995343387</v>
      </c>
      <c r="D108">
        <f>data2!D108*K</f>
        <v>19.999999995343387</v>
      </c>
      <c r="E108">
        <f>data2!E108*K</f>
        <v>19.999999995343387</v>
      </c>
      <c r="F108">
        <f>data2!F108*K</f>
        <v>19.999999995343387</v>
      </c>
      <c r="G108">
        <f>data2!G108*K</f>
        <v>19.999999995343387</v>
      </c>
      <c r="H108">
        <f>data2!H108*K</f>
        <v>0</v>
      </c>
      <c r="I108">
        <f>data2!I108*K</f>
        <v>0</v>
      </c>
      <c r="J108">
        <f>data2!J108*K</f>
        <v>19.999999995343387</v>
      </c>
      <c r="K108">
        <f>data2!K108*K</f>
        <v>0</v>
      </c>
      <c r="L108">
        <f>data2!L108*K</f>
        <v>19.999999995343387</v>
      </c>
      <c r="M108">
        <f>data2!M108*K</f>
        <v>19.999999995343387</v>
      </c>
      <c r="N108">
        <f>data2!N108*K</f>
        <v>19.999999995343387</v>
      </c>
      <c r="O108">
        <f>data2!O108*K</f>
        <v>19.999999995343387</v>
      </c>
      <c r="P108">
        <f>data2!P108*K</f>
        <v>0</v>
      </c>
      <c r="Q108">
        <f>data2!Q108*K</f>
        <v>19.999999995343387</v>
      </c>
      <c r="R108">
        <f>data2!R108*K</f>
        <v>19.999999995343387</v>
      </c>
      <c r="S108">
        <f>data2!S108*K</f>
        <v>0</v>
      </c>
      <c r="T108">
        <f>data2!T108*K</f>
        <v>0</v>
      </c>
      <c r="U108">
        <f>data2!U108*K</f>
        <v>0</v>
      </c>
      <c r="V108">
        <f>data2!V108*K</f>
        <v>0</v>
      </c>
      <c r="W108">
        <f>data2!W108*K</f>
        <v>0</v>
      </c>
      <c r="X108">
        <f>data2!X108*K</f>
        <v>19.999999995343387</v>
      </c>
      <c r="Y108">
        <f>data2!Y108*K</f>
        <v>19.999999995343387</v>
      </c>
      <c r="Z108">
        <f>data2!Z108*K</f>
        <v>19.999999995343387</v>
      </c>
      <c r="AA108">
        <f>data2!AA108*K</f>
        <v>0</v>
      </c>
      <c r="AB108">
        <f>data2!AB108*K</f>
        <v>0</v>
      </c>
      <c r="AC108">
        <f>data2!AC108*K</f>
        <v>0</v>
      </c>
      <c r="AD108">
        <f>data2!AD108*K</f>
        <v>19.999999995343387</v>
      </c>
      <c r="AE108">
        <f>data2!AE108*K</f>
        <v>0</v>
      </c>
      <c r="AF108">
        <f>data2!AF108*K</f>
        <v>0</v>
      </c>
      <c r="AG108">
        <f>data2!AG108*K</f>
        <v>19.999999995343387</v>
      </c>
    </row>
    <row r="109" spans="1:33">
      <c r="A109">
        <f>data0!A109</f>
        <v>835</v>
      </c>
      <c r="B109">
        <f>data2!B109*K</f>
        <v>0</v>
      </c>
      <c r="C109">
        <f>data2!C109*K</f>
        <v>19.999999995343387</v>
      </c>
      <c r="D109">
        <f>data2!D109*K</f>
        <v>19.999999995343387</v>
      </c>
      <c r="E109">
        <f>data2!E109*K</f>
        <v>19.999999995343387</v>
      </c>
      <c r="F109">
        <f>data2!F109*K</f>
        <v>19.999999995343387</v>
      </c>
      <c r="G109">
        <f>data2!G109*K</f>
        <v>19.999999995343387</v>
      </c>
      <c r="H109">
        <f>data2!H109*K</f>
        <v>0</v>
      </c>
      <c r="I109">
        <f>data2!I109*K</f>
        <v>0</v>
      </c>
      <c r="J109">
        <f>data2!J109*K</f>
        <v>19.999999995343387</v>
      </c>
      <c r="K109">
        <f>data2!K109*K</f>
        <v>0</v>
      </c>
      <c r="L109">
        <f>data2!L109*K</f>
        <v>19.999999995343387</v>
      </c>
      <c r="M109">
        <f>data2!M109*K</f>
        <v>19.999999995343387</v>
      </c>
      <c r="N109">
        <f>data2!N109*K</f>
        <v>19.999999995343387</v>
      </c>
      <c r="O109">
        <f>data2!O109*K</f>
        <v>19.999999995343387</v>
      </c>
      <c r="P109">
        <f>data2!P109*K</f>
        <v>0</v>
      </c>
      <c r="Q109">
        <f>data2!Q109*K</f>
        <v>19.999999995343387</v>
      </c>
      <c r="R109">
        <f>data2!R109*K</f>
        <v>19.999999995343387</v>
      </c>
      <c r="S109">
        <f>data2!S109*K</f>
        <v>0</v>
      </c>
      <c r="T109">
        <f>data2!T109*K</f>
        <v>0</v>
      </c>
      <c r="U109">
        <f>data2!U109*K</f>
        <v>0</v>
      </c>
      <c r="V109">
        <f>data2!V109*K</f>
        <v>0</v>
      </c>
      <c r="W109">
        <f>data2!W109*K</f>
        <v>0</v>
      </c>
      <c r="X109">
        <f>data2!X109*K</f>
        <v>19.999999995343387</v>
      </c>
      <c r="Y109">
        <f>data2!Y109*K</f>
        <v>19.999999995343387</v>
      </c>
      <c r="Z109">
        <f>data2!Z109*K</f>
        <v>19.999999995343387</v>
      </c>
      <c r="AA109">
        <f>data2!AA109*K</f>
        <v>0</v>
      </c>
      <c r="AB109">
        <f>data2!AB109*K</f>
        <v>0</v>
      </c>
      <c r="AC109">
        <f>data2!AC109*K</f>
        <v>0</v>
      </c>
      <c r="AD109">
        <f>data2!AD109*K</f>
        <v>19.999999995343387</v>
      </c>
      <c r="AE109">
        <f>data2!AE109*K</f>
        <v>0</v>
      </c>
      <c r="AF109">
        <f>data2!AF109*K</f>
        <v>0</v>
      </c>
      <c r="AG109">
        <f>data2!AG109*K</f>
        <v>19.999999995343387</v>
      </c>
    </row>
    <row r="110" spans="1:33">
      <c r="A110">
        <f>data0!A110</f>
        <v>840</v>
      </c>
      <c r="B110">
        <f>data2!B110*K</f>
        <v>0</v>
      </c>
      <c r="C110">
        <f>data2!C110*K</f>
        <v>19.999999995343387</v>
      </c>
      <c r="D110">
        <f>data2!D110*K</f>
        <v>19.999999995343387</v>
      </c>
      <c r="E110">
        <f>data2!E110*K</f>
        <v>19.999999995343387</v>
      </c>
      <c r="F110">
        <f>data2!F110*K</f>
        <v>19.999999995343387</v>
      </c>
      <c r="G110">
        <f>data2!G110*K</f>
        <v>19.999999995343387</v>
      </c>
      <c r="H110">
        <f>data2!H110*K</f>
        <v>0</v>
      </c>
      <c r="I110">
        <f>data2!I110*K</f>
        <v>0</v>
      </c>
      <c r="J110">
        <f>data2!J110*K</f>
        <v>19.999999995343387</v>
      </c>
      <c r="K110">
        <f>data2!K110*K</f>
        <v>0</v>
      </c>
      <c r="L110">
        <f>data2!L110*K</f>
        <v>19.999999995343387</v>
      </c>
      <c r="M110">
        <f>data2!M110*K</f>
        <v>19.999999995343387</v>
      </c>
      <c r="N110">
        <f>data2!N110*K</f>
        <v>19.999999995343387</v>
      </c>
      <c r="O110">
        <f>data2!O110*K</f>
        <v>19.999999995343387</v>
      </c>
      <c r="P110">
        <f>data2!P110*K</f>
        <v>0</v>
      </c>
      <c r="Q110">
        <f>data2!Q110*K</f>
        <v>19.999999995343387</v>
      </c>
      <c r="R110">
        <f>data2!R110*K</f>
        <v>19.999999995343387</v>
      </c>
      <c r="S110">
        <f>data2!S110*K</f>
        <v>0</v>
      </c>
      <c r="T110">
        <f>data2!T110*K</f>
        <v>0</v>
      </c>
      <c r="U110">
        <f>data2!U110*K</f>
        <v>0</v>
      </c>
      <c r="V110">
        <f>data2!V110*K</f>
        <v>0</v>
      </c>
      <c r="W110">
        <f>data2!W110*K</f>
        <v>0</v>
      </c>
      <c r="X110">
        <f>data2!X110*K</f>
        <v>19.999999995343387</v>
      </c>
      <c r="Y110">
        <f>data2!Y110*K</f>
        <v>19.999999995343387</v>
      </c>
      <c r="Z110">
        <f>data2!Z110*K</f>
        <v>19.999999995343387</v>
      </c>
      <c r="AA110">
        <f>data2!AA110*K</f>
        <v>0</v>
      </c>
      <c r="AB110">
        <f>data2!AB110*K</f>
        <v>0</v>
      </c>
      <c r="AC110">
        <f>data2!AC110*K</f>
        <v>0</v>
      </c>
      <c r="AD110">
        <f>data2!AD110*K</f>
        <v>19.999999995343387</v>
      </c>
      <c r="AE110">
        <f>data2!AE110*K</f>
        <v>0</v>
      </c>
      <c r="AF110">
        <f>data2!AF110*K</f>
        <v>0</v>
      </c>
      <c r="AG110">
        <f>data2!AG110*K</f>
        <v>19.999999995343387</v>
      </c>
    </row>
    <row r="111" spans="1:33">
      <c r="A111">
        <f>data0!A111</f>
        <v>845</v>
      </c>
      <c r="B111">
        <f>data2!B111*K</f>
        <v>0</v>
      </c>
      <c r="C111">
        <f>data2!C111*K</f>
        <v>19.999999995343387</v>
      </c>
      <c r="D111">
        <f>data2!D111*K</f>
        <v>19.999999995343387</v>
      </c>
      <c r="E111">
        <f>data2!E111*K</f>
        <v>19.999999995343387</v>
      </c>
      <c r="F111">
        <f>data2!F111*K</f>
        <v>19.999999995343387</v>
      </c>
      <c r="G111">
        <f>data2!G111*K</f>
        <v>19.999999995343387</v>
      </c>
      <c r="H111">
        <f>data2!H111*K</f>
        <v>0</v>
      </c>
      <c r="I111">
        <f>data2!I111*K</f>
        <v>0</v>
      </c>
      <c r="J111">
        <f>data2!J111*K</f>
        <v>0</v>
      </c>
      <c r="K111">
        <f>data2!K111*K</f>
        <v>0</v>
      </c>
      <c r="L111">
        <f>data2!L111*K</f>
        <v>19.999999995343387</v>
      </c>
      <c r="M111">
        <f>data2!M111*K</f>
        <v>19.999999995343387</v>
      </c>
      <c r="N111">
        <f>data2!N111*K</f>
        <v>19.999999995343387</v>
      </c>
      <c r="O111">
        <f>data2!O111*K</f>
        <v>19.999999995343387</v>
      </c>
      <c r="P111">
        <f>data2!P111*K</f>
        <v>0</v>
      </c>
      <c r="Q111">
        <f>data2!Q111*K</f>
        <v>19.999999995343387</v>
      </c>
      <c r="R111">
        <f>data2!R111*K</f>
        <v>19.999999995343387</v>
      </c>
      <c r="S111">
        <f>data2!S111*K</f>
        <v>0</v>
      </c>
      <c r="T111">
        <f>data2!T111*K</f>
        <v>0</v>
      </c>
      <c r="U111">
        <f>data2!U111*K</f>
        <v>0</v>
      </c>
      <c r="V111">
        <f>data2!V111*K</f>
        <v>0</v>
      </c>
      <c r="W111">
        <f>data2!W111*K</f>
        <v>0</v>
      </c>
      <c r="X111">
        <f>data2!X111*K</f>
        <v>19.999999995343387</v>
      </c>
      <c r="Y111">
        <f>data2!Y111*K</f>
        <v>19.999999995343387</v>
      </c>
      <c r="Z111">
        <f>data2!Z111*K</f>
        <v>19.999999995343387</v>
      </c>
      <c r="AA111">
        <f>data2!AA111*K</f>
        <v>0</v>
      </c>
      <c r="AB111">
        <f>data2!AB111*K</f>
        <v>0</v>
      </c>
      <c r="AC111">
        <f>data2!AC111*K</f>
        <v>0</v>
      </c>
      <c r="AD111">
        <f>data2!AD111*K</f>
        <v>19.999999995343387</v>
      </c>
      <c r="AE111">
        <f>data2!AE111*K</f>
        <v>0</v>
      </c>
      <c r="AF111">
        <f>data2!AF111*K</f>
        <v>0</v>
      </c>
      <c r="AG111">
        <f>data2!AG111*K</f>
        <v>19.999999995343387</v>
      </c>
    </row>
    <row r="112" spans="1:33">
      <c r="A112">
        <f>data0!A112</f>
        <v>850</v>
      </c>
      <c r="B112">
        <f>data2!B112*K</f>
        <v>0</v>
      </c>
      <c r="C112">
        <f>data2!C112*K</f>
        <v>19.999999995343387</v>
      </c>
      <c r="D112">
        <f>data2!D112*K</f>
        <v>19.999999995343387</v>
      </c>
      <c r="E112">
        <f>data2!E112*K</f>
        <v>19.999999995343387</v>
      </c>
      <c r="F112">
        <f>data2!F112*K</f>
        <v>19.999999995343387</v>
      </c>
      <c r="G112">
        <f>data2!G112*K</f>
        <v>19.999999995343387</v>
      </c>
      <c r="H112">
        <f>data2!H112*K</f>
        <v>0</v>
      </c>
      <c r="I112">
        <f>data2!I112*K</f>
        <v>0</v>
      </c>
      <c r="J112">
        <f>data2!J112*K</f>
        <v>0</v>
      </c>
      <c r="K112">
        <f>data2!K112*K</f>
        <v>0</v>
      </c>
      <c r="L112">
        <f>data2!L112*K</f>
        <v>19.999999995343387</v>
      </c>
      <c r="M112">
        <f>data2!M112*K</f>
        <v>19.999999995343387</v>
      </c>
      <c r="N112">
        <f>data2!N112*K</f>
        <v>19.999999995343387</v>
      </c>
      <c r="O112">
        <f>data2!O112*K</f>
        <v>19.999999995343387</v>
      </c>
      <c r="P112">
        <f>data2!P112*K</f>
        <v>19.999999995343387</v>
      </c>
      <c r="Q112">
        <f>data2!Q112*K</f>
        <v>19.999999995343387</v>
      </c>
      <c r="R112">
        <f>data2!R112*K</f>
        <v>19.999999995343387</v>
      </c>
      <c r="S112">
        <f>data2!S112*K</f>
        <v>0</v>
      </c>
      <c r="T112">
        <f>data2!T112*K</f>
        <v>99.999997535347944</v>
      </c>
      <c r="U112">
        <f>data2!U112*K</f>
        <v>0</v>
      </c>
      <c r="V112">
        <f>data2!V112*K</f>
        <v>0</v>
      </c>
      <c r="W112">
        <f>data2!W112*K</f>
        <v>0</v>
      </c>
      <c r="X112">
        <f>data2!X112*K</f>
        <v>19.999999995343387</v>
      </c>
      <c r="Y112">
        <f>data2!Y112*K</f>
        <v>19.999999995343387</v>
      </c>
      <c r="Z112">
        <f>data2!Z112*K</f>
        <v>19.999999995343387</v>
      </c>
      <c r="AA112">
        <f>data2!AA112*K</f>
        <v>0</v>
      </c>
      <c r="AB112">
        <f>data2!AB112*K</f>
        <v>0</v>
      </c>
      <c r="AC112">
        <f>data2!AC112*K</f>
        <v>0</v>
      </c>
      <c r="AD112">
        <f>data2!AD112*K</f>
        <v>19.999999995343387</v>
      </c>
      <c r="AE112">
        <f>data2!AE112*K</f>
        <v>0</v>
      </c>
      <c r="AF112">
        <f>data2!AF112*K</f>
        <v>0</v>
      </c>
      <c r="AG112">
        <f>data2!AG112*K</f>
        <v>19.999999995343387</v>
      </c>
    </row>
    <row r="113" spans="1:33">
      <c r="A113">
        <f>data0!A113</f>
        <v>855</v>
      </c>
      <c r="B113">
        <f>data2!B113*K</f>
        <v>0</v>
      </c>
      <c r="C113">
        <f>data2!C113*K</f>
        <v>19.999999995343387</v>
      </c>
      <c r="D113">
        <f>data2!D113*K</f>
        <v>19.999999995343387</v>
      </c>
      <c r="E113">
        <f>data2!E113*K</f>
        <v>19.999999995343387</v>
      </c>
      <c r="F113">
        <f>data2!F113*K</f>
        <v>19.999999995343387</v>
      </c>
      <c r="G113">
        <f>data2!G113*K</f>
        <v>19.999999995343387</v>
      </c>
      <c r="H113">
        <f>data2!H113*K</f>
        <v>0</v>
      </c>
      <c r="I113">
        <f>data2!I113*K</f>
        <v>0</v>
      </c>
      <c r="J113">
        <f>data2!J113*K</f>
        <v>0</v>
      </c>
      <c r="K113">
        <f>data2!K113*K</f>
        <v>0</v>
      </c>
      <c r="L113">
        <f>data2!L113*K</f>
        <v>19.999999995343387</v>
      </c>
      <c r="M113">
        <f>data2!M113*K</f>
        <v>19.999999995343387</v>
      </c>
      <c r="N113">
        <f>data2!N113*K</f>
        <v>19.999999995343387</v>
      </c>
      <c r="O113">
        <f>data2!O113*K</f>
        <v>19.999999995343387</v>
      </c>
      <c r="P113">
        <f>data2!P113*K</f>
        <v>19.999999995343387</v>
      </c>
      <c r="Q113">
        <f>data2!Q113*K</f>
        <v>19.999999995343387</v>
      </c>
      <c r="R113">
        <f>data2!R113*K</f>
        <v>19.999999995343387</v>
      </c>
      <c r="S113">
        <f>data2!S113*K</f>
        <v>0</v>
      </c>
      <c r="T113">
        <f>data2!T113*K</f>
        <v>240.00000970959664</v>
      </c>
      <c r="U113">
        <f>data2!U113*K</f>
        <v>0</v>
      </c>
      <c r="V113">
        <f>data2!V113*K</f>
        <v>0</v>
      </c>
      <c r="W113">
        <f>data2!W113*K</f>
        <v>0</v>
      </c>
      <c r="X113">
        <f>data2!X113*K</f>
        <v>19.999999995343387</v>
      </c>
      <c r="Y113">
        <f>data2!Y113*K</f>
        <v>19.999999995343387</v>
      </c>
      <c r="Z113">
        <f>data2!Z113*K</f>
        <v>19.999999995343387</v>
      </c>
      <c r="AA113">
        <f>data2!AA113*K</f>
        <v>0</v>
      </c>
      <c r="AB113">
        <f>data2!AB113*K</f>
        <v>60.00000242739916</v>
      </c>
      <c r="AC113">
        <f>data2!AC113*K</f>
        <v>0</v>
      </c>
      <c r="AD113">
        <f>data2!AD113*K</f>
        <v>19.999999995343387</v>
      </c>
      <c r="AE113">
        <f>data2!AE113*K</f>
        <v>0</v>
      </c>
      <c r="AF113">
        <f>data2!AF113*K</f>
        <v>0</v>
      </c>
      <c r="AG113">
        <f>data2!AG113*K</f>
        <v>19.999999995343387</v>
      </c>
    </row>
    <row r="114" spans="1:33">
      <c r="A114">
        <f>data0!A114</f>
        <v>860</v>
      </c>
      <c r="B114">
        <f>data2!B114*K</f>
        <v>0</v>
      </c>
      <c r="C114">
        <f>data2!C114*K</f>
        <v>19.999999995343387</v>
      </c>
      <c r="D114">
        <f>data2!D114*K</f>
        <v>19.999999995343387</v>
      </c>
      <c r="E114">
        <f>data2!E114*K</f>
        <v>19.999999995343387</v>
      </c>
      <c r="F114">
        <f>data2!F114*K</f>
        <v>19.999999995343387</v>
      </c>
      <c r="G114">
        <f>data2!G114*K</f>
        <v>19.999999995343387</v>
      </c>
      <c r="H114">
        <f>data2!H114*K</f>
        <v>0</v>
      </c>
      <c r="I114">
        <f>data2!I114*K</f>
        <v>0</v>
      </c>
      <c r="J114">
        <f>data2!J114*K</f>
        <v>19.999999995343387</v>
      </c>
      <c r="K114">
        <f>data2!K114*K</f>
        <v>0</v>
      </c>
      <c r="L114">
        <f>data2!L114*K</f>
        <v>19.999999995343387</v>
      </c>
      <c r="M114">
        <f>data2!M114*K</f>
        <v>19.999999995343387</v>
      </c>
      <c r="N114">
        <f>data2!N114*K</f>
        <v>19.999999995343387</v>
      </c>
      <c r="O114">
        <f>data2!O114*K</f>
        <v>19.999999995343387</v>
      </c>
      <c r="P114">
        <f>data2!P114*K</f>
        <v>0</v>
      </c>
      <c r="Q114">
        <f>data2!Q114*K</f>
        <v>19.999999995343387</v>
      </c>
      <c r="R114">
        <f>data2!R114*K</f>
        <v>19.999999995343387</v>
      </c>
      <c r="S114">
        <f>data2!S114*K</f>
        <v>0</v>
      </c>
      <c r="T114">
        <f>data2!T114*K</f>
        <v>99.999997535347944</v>
      </c>
      <c r="U114">
        <f>data2!U114*K</f>
        <v>0</v>
      </c>
      <c r="V114">
        <f>data2!V114*K</f>
        <v>0</v>
      </c>
      <c r="W114">
        <f>data2!W114*K</f>
        <v>0</v>
      </c>
      <c r="X114">
        <f>data2!X114*K</f>
        <v>19.999999995343387</v>
      </c>
      <c r="Y114">
        <f>data2!Y114*K</f>
        <v>19.999999995343387</v>
      </c>
      <c r="Z114">
        <f>data2!Z114*K</f>
        <v>60.00000242739916</v>
      </c>
      <c r="AA114">
        <f>data2!AA114*K</f>
        <v>0</v>
      </c>
      <c r="AB114">
        <f>data2!AB114*K</f>
        <v>120.00000485479832</v>
      </c>
      <c r="AC114">
        <f>data2!AC114*K</f>
        <v>0</v>
      </c>
      <c r="AD114">
        <f>data2!AD114*K</f>
        <v>19.999999995343387</v>
      </c>
      <c r="AE114">
        <f>data2!AE114*K</f>
        <v>0</v>
      </c>
      <c r="AF114">
        <f>data2!AF114*K</f>
        <v>0</v>
      </c>
      <c r="AG114">
        <f>data2!AG114*K</f>
        <v>19.999999995343387</v>
      </c>
    </row>
    <row r="115" spans="1:33">
      <c r="A115">
        <f>data0!A115</f>
        <v>865</v>
      </c>
      <c r="B115">
        <f>data2!B115*K</f>
        <v>0</v>
      </c>
      <c r="C115">
        <f>data2!C115*K</f>
        <v>159.9999999627471</v>
      </c>
      <c r="D115">
        <f>data2!D115*K</f>
        <v>19.999999995343387</v>
      </c>
      <c r="E115">
        <f>data2!E115*K</f>
        <v>19.999999995343387</v>
      </c>
      <c r="F115">
        <f>data2!F115*K</f>
        <v>19.999999995343387</v>
      </c>
      <c r="G115">
        <f>data2!G115*K</f>
        <v>19.999999995343387</v>
      </c>
      <c r="H115">
        <f>data2!H115*K</f>
        <v>0</v>
      </c>
      <c r="I115">
        <f>data2!I115*K</f>
        <v>0</v>
      </c>
      <c r="J115">
        <f>data2!J115*K</f>
        <v>19.999999995343387</v>
      </c>
      <c r="K115">
        <f>data2!K115*K</f>
        <v>0</v>
      </c>
      <c r="L115">
        <f>data2!L115*K</f>
        <v>19.999999995343387</v>
      </c>
      <c r="M115">
        <f>data2!M115*K</f>
        <v>19.999999995343387</v>
      </c>
      <c r="N115">
        <f>data2!N115*K</f>
        <v>19.999999995343387</v>
      </c>
      <c r="O115">
        <f>data2!O115*K</f>
        <v>60.00000242739916</v>
      </c>
      <c r="P115">
        <f>data2!P115*K</f>
        <v>0</v>
      </c>
      <c r="Q115">
        <f>data2!Q115*K</f>
        <v>19.999999995343387</v>
      </c>
      <c r="R115">
        <f>data2!R115*K</f>
        <v>19.999999995343387</v>
      </c>
      <c r="S115">
        <f>data2!S115*K</f>
        <v>0</v>
      </c>
      <c r="T115">
        <f>data2!T115*K</f>
        <v>0</v>
      </c>
      <c r="U115">
        <f>data2!U115*K</f>
        <v>180.00000728219749</v>
      </c>
      <c r="V115">
        <f>data2!V115*K</f>
        <v>0</v>
      </c>
      <c r="W115">
        <f>data2!W115*K</f>
        <v>0</v>
      </c>
      <c r="X115">
        <f>data2!X115*K</f>
        <v>19.999999995343387</v>
      </c>
      <c r="Y115">
        <f>data2!Y115*K</f>
        <v>19.999999995343387</v>
      </c>
      <c r="Z115">
        <f>data2!Z115*K</f>
        <v>319.99999992549419</v>
      </c>
      <c r="AA115">
        <f>data2!AA115*K</f>
        <v>0</v>
      </c>
      <c r="AB115">
        <f>data2!AB115*K</f>
        <v>0</v>
      </c>
      <c r="AC115">
        <f>data2!AC115*K</f>
        <v>0</v>
      </c>
      <c r="AD115">
        <f>data2!AD115*K</f>
        <v>19.999999995343387</v>
      </c>
      <c r="AE115">
        <f>data2!AE115*K</f>
        <v>140.0000024087727</v>
      </c>
      <c r="AF115">
        <f>data2!AF115*K</f>
        <v>0</v>
      </c>
      <c r="AG115">
        <f>data2!AG115*K</f>
        <v>19.999999995343387</v>
      </c>
    </row>
    <row r="116" spans="1:33">
      <c r="A116">
        <f>data0!A116</f>
        <v>870</v>
      </c>
      <c r="B116">
        <f>data2!B116*K</f>
        <v>0</v>
      </c>
      <c r="C116">
        <f>data2!C116*K</f>
        <v>120.00000485479832</v>
      </c>
      <c r="D116">
        <f>data2!D116*K</f>
        <v>19.999999995343387</v>
      </c>
      <c r="E116">
        <f>data2!E116*K</f>
        <v>19.999999995343387</v>
      </c>
      <c r="F116">
        <f>data2!F116*K</f>
        <v>19.999999995343387</v>
      </c>
      <c r="G116">
        <f>data2!G116*K</f>
        <v>19.999999995343387</v>
      </c>
      <c r="H116">
        <f>data2!H116*K</f>
        <v>0</v>
      </c>
      <c r="I116">
        <f>data2!I116*K</f>
        <v>0</v>
      </c>
      <c r="J116">
        <f>data2!J116*K</f>
        <v>19.999999995343387</v>
      </c>
      <c r="K116">
        <f>data2!K116*K</f>
        <v>0</v>
      </c>
      <c r="L116">
        <f>data2!L116*K</f>
        <v>19.999999995343387</v>
      </c>
      <c r="M116">
        <f>data2!M116*K</f>
        <v>19.999999995343387</v>
      </c>
      <c r="N116">
        <f>data2!N116*K</f>
        <v>19.999999995343387</v>
      </c>
      <c r="O116">
        <f>data2!O116*K</f>
        <v>299.9999926060438</v>
      </c>
      <c r="P116">
        <f>data2!P116*K</f>
        <v>0</v>
      </c>
      <c r="Q116">
        <f>data2!Q116*K</f>
        <v>19.999999995343387</v>
      </c>
      <c r="R116">
        <f>data2!R116*K</f>
        <v>19.999999995343387</v>
      </c>
      <c r="S116">
        <f>data2!S116*K</f>
        <v>0</v>
      </c>
      <c r="T116">
        <f>data2!T116*K</f>
        <v>0</v>
      </c>
      <c r="U116">
        <f>data2!U116*K</f>
        <v>220.00000239014625</v>
      </c>
      <c r="V116">
        <f>data2!V116*K</f>
        <v>0</v>
      </c>
      <c r="W116">
        <f>data2!W116*K</f>
        <v>99.999997535347944</v>
      </c>
      <c r="X116">
        <f>data2!X116*K</f>
        <v>19.999999995343387</v>
      </c>
      <c r="Y116">
        <f>data2!Y116*K</f>
        <v>19.999999995343387</v>
      </c>
      <c r="Z116">
        <f>data2!Z116*K</f>
        <v>360.00001456439497</v>
      </c>
      <c r="AA116">
        <f>data2!AA116*K</f>
        <v>0</v>
      </c>
      <c r="AB116">
        <f>data2!AB116*K</f>
        <v>0</v>
      </c>
      <c r="AC116">
        <f>data2!AC116*K</f>
        <v>0</v>
      </c>
      <c r="AD116">
        <f>data2!AD116*K</f>
        <v>19.999999995343387</v>
      </c>
      <c r="AE116">
        <f>data2!AE116*K</f>
        <v>360.00001456439497</v>
      </c>
      <c r="AF116">
        <f>data2!AF116*K</f>
        <v>199.99999507069589</v>
      </c>
      <c r="AG116">
        <f>data2!AG116*K</f>
        <v>259.99999749809507</v>
      </c>
    </row>
    <row r="117" spans="1:33">
      <c r="A117">
        <f>data0!A117</f>
        <v>875</v>
      </c>
      <c r="B117">
        <f>data2!B117*K</f>
        <v>0</v>
      </c>
      <c r="C117">
        <f>data2!C117*K</f>
        <v>19.999999995343387</v>
      </c>
      <c r="D117">
        <f>data2!D117*K</f>
        <v>19.999999995343387</v>
      </c>
      <c r="E117">
        <f>data2!E117*K</f>
        <v>19.999999995343387</v>
      </c>
      <c r="F117">
        <f>data2!F117*K</f>
        <v>19.999999995343387</v>
      </c>
      <c r="G117">
        <f>data2!G117*K</f>
        <v>19.999999995343387</v>
      </c>
      <c r="H117">
        <f>data2!H117*K</f>
        <v>0</v>
      </c>
      <c r="I117">
        <f>data2!I117*K</f>
        <v>0</v>
      </c>
      <c r="J117">
        <f>data2!J117*K</f>
        <v>19.999999995343387</v>
      </c>
      <c r="K117">
        <f>data2!K117*K</f>
        <v>0</v>
      </c>
      <c r="L117">
        <f>data2!L117*K</f>
        <v>19.999999995343387</v>
      </c>
      <c r="M117">
        <f>data2!M117*K</f>
        <v>19.999999995343387</v>
      </c>
      <c r="N117">
        <f>data2!N117*K</f>
        <v>19.999999995343387</v>
      </c>
      <c r="O117">
        <f>data2!O117*K</f>
        <v>319.99999992549419</v>
      </c>
      <c r="P117">
        <f>data2!P117*K</f>
        <v>0</v>
      </c>
      <c r="Q117">
        <f>data2!Q117*K</f>
        <v>19.999999995343387</v>
      </c>
      <c r="R117">
        <f>data2!R117*K</f>
        <v>19.999999995343387</v>
      </c>
      <c r="S117">
        <f>data2!S117*K</f>
        <v>0</v>
      </c>
      <c r="T117">
        <f>data2!T117*K</f>
        <v>0</v>
      </c>
      <c r="U117">
        <f>data2!U117*K</f>
        <v>19.999999995343387</v>
      </c>
      <c r="V117">
        <f>data2!V117*K</f>
        <v>0</v>
      </c>
      <c r="W117">
        <f>data2!W117*K</f>
        <v>259.99999749809507</v>
      </c>
      <c r="X117">
        <f>data2!X117*K</f>
        <v>19.999999995343387</v>
      </c>
      <c r="Y117">
        <f>data2!Y117*K</f>
        <v>19.999999995343387</v>
      </c>
      <c r="Z117">
        <f>data2!Z117*K</f>
        <v>159.9999999627471</v>
      </c>
      <c r="AA117">
        <f>data2!AA117*K</f>
        <v>0</v>
      </c>
      <c r="AB117">
        <f>data2!AB117*K</f>
        <v>0</v>
      </c>
      <c r="AC117">
        <f>data2!AC117*K</f>
        <v>0</v>
      </c>
      <c r="AD117">
        <f>data2!AD117*K</f>
        <v>120.00000485479832</v>
      </c>
      <c r="AE117">
        <f>data2!AE117*K</f>
        <v>379.99998282194139</v>
      </c>
      <c r="AF117">
        <f>data2!AF117*K</f>
        <v>159.9999999627471</v>
      </c>
      <c r="AG117">
        <f>data2!AG117*K</f>
        <v>399.99999014139178</v>
      </c>
    </row>
    <row r="118" spans="1:33">
      <c r="A118">
        <f>data0!A118</f>
        <v>880</v>
      </c>
      <c r="B118">
        <f>data2!B118*K</f>
        <v>0</v>
      </c>
      <c r="C118">
        <f>data2!C118*K</f>
        <v>19.999999995343387</v>
      </c>
      <c r="D118">
        <f>data2!D118*K</f>
        <v>19.999999995343387</v>
      </c>
      <c r="E118">
        <f>data2!E118*K</f>
        <v>19.999999995343387</v>
      </c>
      <c r="F118">
        <f>data2!F118*K</f>
        <v>19.999999995343387</v>
      </c>
      <c r="G118">
        <f>data2!G118*K</f>
        <v>19.999999995343387</v>
      </c>
      <c r="H118">
        <f>data2!H118*K</f>
        <v>0</v>
      </c>
      <c r="I118">
        <f>data2!I118*K</f>
        <v>0</v>
      </c>
      <c r="J118">
        <f>data2!J118*K</f>
        <v>19.999999995343387</v>
      </c>
      <c r="K118">
        <f>data2!K118*K</f>
        <v>19.999999995343387</v>
      </c>
      <c r="L118">
        <f>data2!L118*K</f>
        <v>19.999999995343387</v>
      </c>
      <c r="M118">
        <f>data2!M118*K</f>
        <v>19.999999995343387</v>
      </c>
      <c r="N118">
        <f>data2!N118*K</f>
        <v>19.999999995343387</v>
      </c>
      <c r="O118">
        <f>data2!O118*K</f>
        <v>180.00000728219749</v>
      </c>
      <c r="P118">
        <f>data2!P118*K</f>
        <v>99.999997535347944</v>
      </c>
      <c r="Q118">
        <f>data2!Q118*K</f>
        <v>19.999999995343387</v>
      </c>
      <c r="R118">
        <f>data2!R118*K</f>
        <v>19.999999995343387</v>
      </c>
      <c r="S118">
        <f>data2!S118*K</f>
        <v>0</v>
      </c>
      <c r="T118">
        <f>data2!T118*K</f>
        <v>0</v>
      </c>
      <c r="U118">
        <f>data2!U118*K</f>
        <v>0</v>
      </c>
      <c r="V118">
        <f>data2!V118*K</f>
        <v>0</v>
      </c>
      <c r="W118">
        <f>data2!W118*K</f>
        <v>220.00000239014625</v>
      </c>
      <c r="X118">
        <f>data2!X118*K</f>
        <v>19.999999995343387</v>
      </c>
      <c r="Y118">
        <f>data2!Y118*K</f>
        <v>39.999999990686774</v>
      </c>
      <c r="Z118">
        <f>data2!Z118*K</f>
        <v>19.999999995343387</v>
      </c>
      <c r="AA118">
        <f>data2!AA118*K</f>
        <v>0</v>
      </c>
      <c r="AB118">
        <f>data2!AB118*K</f>
        <v>0</v>
      </c>
      <c r="AC118">
        <f>data2!AC118*K</f>
        <v>0</v>
      </c>
      <c r="AD118">
        <f>data2!AD118*K</f>
        <v>199.99999507069589</v>
      </c>
      <c r="AE118">
        <f>data2!AE118*K</f>
        <v>180.00000728219749</v>
      </c>
      <c r="AF118">
        <f>data2!AF118*K</f>
        <v>0</v>
      </c>
      <c r="AG118">
        <f>data2!AG118*K</f>
        <v>299.9999926060438</v>
      </c>
    </row>
    <row r="119" spans="1:33">
      <c r="A119">
        <f>data0!A119</f>
        <v>885</v>
      </c>
      <c r="B119">
        <f>data2!B119*K</f>
        <v>0</v>
      </c>
      <c r="C119">
        <f>data2!C119*K</f>
        <v>19.999999995343387</v>
      </c>
      <c r="D119">
        <f>data2!D119*K</f>
        <v>19.999999995343387</v>
      </c>
      <c r="E119">
        <f>data2!E119*K</f>
        <v>19.999999995343387</v>
      </c>
      <c r="F119">
        <f>data2!F119*K</f>
        <v>19.999999995343387</v>
      </c>
      <c r="G119">
        <f>data2!G119*K</f>
        <v>19.999999995343387</v>
      </c>
      <c r="H119">
        <f>data2!H119*K</f>
        <v>0</v>
      </c>
      <c r="I119">
        <f>data2!I119*K</f>
        <v>0</v>
      </c>
      <c r="J119">
        <f>data2!J119*K</f>
        <v>0</v>
      </c>
      <c r="K119">
        <f>data2!K119*K</f>
        <v>140.0000024087727</v>
      </c>
      <c r="L119">
        <f>data2!L119*K</f>
        <v>19.999999995343387</v>
      </c>
      <c r="M119">
        <f>data2!M119*K</f>
        <v>120.00000485479832</v>
      </c>
      <c r="N119">
        <f>data2!N119*K</f>
        <v>19.999999995343387</v>
      </c>
      <c r="O119">
        <f>data2!O119*K</f>
        <v>19.999999995343387</v>
      </c>
      <c r="P119">
        <f>data2!P119*K</f>
        <v>499.99998767673969</v>
      </c>
      <c r="Q119">
        <f>data2!Q119*K</f>
        <v>19.999999995343387</v>
      </c>
      <c r="R119">
        <f>data2!R119*K</f>
        <v>19.999999995343387</v>
      </c>
      <c r="S119">
        <f>data2!S119*K</f>
        <v>0</v>
      </c>
      <c r="T119">
        <f>data2!T119*K</f>
        <v>39.999999990686774</v>
      </c>
      <c r="U119">
        <f>data2!U119*K</f>
        <v>0</v>
      </c>
      <c r="V119">
        <f>data2!V119*K</f>
        <v>0</v>
      </c>
      <c r="W119">
        <f>data2!W119*K</f>
        <v>0</v>
      </c>
      <c r="X119">
        <f>data2!X119*K</f>
        <v>259.99999749809507</v>
      </c>
      <c r="Y119">
        <f>data2!Y119*K</f>
        <v>220.00000239014625</v>
      </c>
      <c r="Z119">
        <f>data2!Z119*K</f>
        <v>19.999999995343387</v>
      </c>
      <c r="AA119">
        <f>data2!AA119*K</f>
        <v>0</v>
      </c>
      <c r="AB119">
        <f>data2!AB119*K</f>
        <v>0</v>
      </c>
      <c r="AC119">
        <f>data2!AC119*K</f>
        <v>39.999999990686774</v>
      </c>
      <c r="AD119">
        <f>data2!AD119*K</f>
        <v>240.00000970959664</v>
      </c>
      <c r="AE119">
        <f>data2!AE119*K</f>
        <v>0</v>
      </c>
      <c r="AF119">
        <f>data2!AF119*K</f>
        <v>0</v>
      </c>
      <c r="AG119">
        <f>data2!AG119*K</f>
        <v>39.999999990686774</v>
      </c>
    </row>
    <row r="120" spans="1:33">
      <c r="A120">
        <f>data0!A120</f>
        <v>890</v>
      </c>
      <c r="B120">
        <f>data2!B120*K</f>
        <v>379.99998282194139</v>
      </c>
      <c r="C120">
        <f>data2!C120*K</f>
        <v>19.999999995343387</v>
      </c>
      <c r="D120">
        <f>data2!D120*K</f>
        <v>19.999999995343387</v>
      </c>
      <c r="E120">
        <f>data2!E120*K</f>
        <v>19.999999995343387</v>
      </c>
      <c r="F120">
        <f>data2!F120*K</f>
        <v>19.999999995343387</v>
      </c>
      <c r="G120">
        <f>data2!G120*K</f>
        <v>60.00000242739916</v>
      </c>
      <c r="H120">
        <f>data2!H120*K</f>
        <v>460.00001209974289</v>
      </c>
      <c r="I120">
        <f>data2!I120*K</f>
        <v>0</v>
      </c>
      <c r="J120">
        <f>data2!J120*K</f>
        <v>19.999999995343387</v>
      </c>
      <c r="K120">
        <f>data2!K120*K</f>
        <v>220.00000239014625</v>
      </c>
      <c r="L120">
        <f>data2!L120*K</f>
        <v>19.999999995343387</v>
      </c>
      <c r="M120">
        <f>data2!M120*K</f>
        <v>519.99999499619014</v>
      </c>
      <c r="N120">
        <f>data2!N120*K</f>
        <v>19.999999995343387</v>
      </c>
      <c r="O120">
        <f>data2!O120*K</f>
        <v>19.999999995343387</v>
      </c>
      <c r="P120">
        <f>data2!P120*K</f>
        <v>880.000009560585</v>
      </c>
      <c r="Q120">
        <f>data2!Q120*K</f>
        <v>19.999999995343387</v>
      </c>
      <c r="R120">
        <f>data2!R120*K</f>
        <v>19.999999995343387</v>
      </c>
      <c r="S120">
        <f>data2!S120*K</f>
        <v>0</v>
      </c>
      <c r="T120">
        <f>data2!T120*K</f>
        <v>519.99999499619014</v>
      </c>
      <c r="U120">
        <f>data2!U120*K</f>
        <v>0</v>
      </c>
      <c r="V120">
        <f>data2!V120*K</f>
        <v>0</v>
      </c>
      <c r="W120">
        <f>data2!W120*K</f>
        <v>0</v>
      </c>
      <c r="X120">
        <f>data2!X120*K</f>
        <v>639.99999985098839</v>
      </c>
      <c r="Y120">
        <f>data2!Y120*K</f>
        <v>379.99998282194139</v>
      </c>
      <c r="Z120">
        <f>data2!Z120*K</f>
        <v>19.999999995343387</v>
      </c>
      <c r="AA120">
        <f>data2!AA120*K</f>
        <v>0</v>
      </c>
      <c r="AB120">
        <f>data2!AB120*K</f>
        <v>159.9999999627471</v>
      </c>
      <c r="AC120">
        <f>data2!AC120*K</f>
        <v>360.00001456439497</v>
      </c>
      <c r="AD120">
        <f>data2!AD120*K</f>
        <v>319.99999992549419</v>
      </c>
      <c r="AE120">
        <f>data2!AE120*K</f>
        <v>0</v>
      </c>
      <c r="AF120">
        <f>data2!AF120*K</f>
        <v>0</v>
      </c>
      <c r="AG120">
        <f>data2!AG120*K</f>
        <v>19.999999995343387</v>
      </c>
    </row>
    <row r="121" spans="1:33">
      <c r="A121">
        <f>data0!A121</f>
        <v>895</v>
      </c>
      <c r="B121">
        <f>data2!B121*K</f>
        <v>900.00001688003545</v>
      </c>
      <c r="C121">
        <f>data2!C121*K</f>
        <v>19.999999995343387</v>
      </c>
      <c r="D121">
        <f>data2!D121*K</f>
        <v>580.00001695454125</v>
      </c>
      <c r="E121">
        <f>data2!E121*K</f>
        <v>199.99999507069589</v>
      </c>
      <c r="F121">
        <f>data2!F121*K</f>
        <v>740.00003644824028</v>
      </c>
      <c r="G121">
        <f>data2!G121*K</f>
        <v>319.99999992549419</v>
      </c>
      <c r="H121">
        <f>data2!H121*K</f>
        <v>1199.9999704241752</v>
      </c>
      <c r="I121">
        <f>data2!I121*K</f>
        <v>120.00000485479832</v>
      </c>
      <c r="J121">
        <f>data2!J121*K</f>
        <v>99.999997535347944</v>
      </c>
      <c r="K121">
        <f>data2!K121*K</f>
        <v>399.99999014139178</v>
      </c>
      <c r="L121">
        <f>data2!L121*K</f>
        <v>639.99999985098839</v>
      </c>
      <c r="M121">
        <f>data2!M121*K</f>
        <v>1080.0000046312809</v>
      </c>
      <c r="N121">
        <f>data2!N121*K</f>
        <v>19.999999995343387</v>
      </c>
      <c r="O121">
        <f>data2!O121*K</f>
        <v>19.999999995343387</v>
      </c>
      <c r="P121">
        <f>data2!P121*K</f>
        <v>1340.000021660328</v>
      </c>
      <c r="Q121">
        <f>data2!Q121*K</f>
        <v>19.999999995343387</v>
      </c>
      <c r="R121">
        <f>data2!R121*K</f>
        <v>19.999999995343387</v>
      </c>
      <c r="S121">
        <f>data2!S121*K</f>
        <v>159.9999999627471</v>
      </c>
      <c r="T121">
        <f>data2!T121*K</f>
        <v>1440.0000582575799</v>
      </c>
      <c r="U121">
        <f>data2!U121*K</f>
        <v>0</v>
      </c>
      <c r="V121">
        <f>data2!V121*K</f>
        <v>0</v>
      </c>
      <c r="W121">
        <f>data2!W121*K</f>
        <v>0</v>
      </c>
      <c r="X121">
        <f>data2!X121*K</f>
        <v>1100.0000119507313</v>
      </c>
      <c r="Y121">
        <f>data2!Y121*K</f>
        <v>619.99999253153806</v>
      </c>
      <c r="Z121">
        <f>data2!Z121*K</f>
        <v>159.9999999627471</v>
      </c>
      <c r="AA121">
        <f>data2!AA121*K</f>
        <v>259.99999749809507</v>
      </c>
      <c r="AB121">
        <f>data2!AB121*K</f>
        <v>960.00003883838656</v>
      </c>
      <c r="AC121">
        <f>data2!AC121*K</f>
        <v>779.99997296333311</v>
      </c>
      <c r="AD121">
        <f>data2!AD121*K</f>
        <v>619.99999253153806</v>
      </c>
      <c r="AE121">
        <f>data2!AE121*K</f>
        <v>0</v>
      </c>
      <c r="AF121">
        <f>data2!AF121*K</f>
        <v>0</v>
      </c>
      <c r="AG121">
        <f>data2!AG121*K</f>
        <v>19.999999995343387</v>
      </c>
    </row>
    <row r="122" spans="1:33">
      <c r="A122">
        <f>data0!A122</f>
        <v>900</v>
      </c>
      <c r="B122">
        <f>data2!B122*K</f>
        <v>1599.9999605655671</v>
      </c>
      <c r="C122">
        <f>data2!C122*K</f>
        <v>759.99996564388277</v>
      </c>
      <c r="D122">
        <f>data2!D122*K</f>
        <v>2260.0000458598138</v>
      </c>
      <c r="E122">
        <f>data2!E122*K</f>
        <v>940.00003151893623</v>
      </c>
      <c r="F122">
        <f>data2!F122*K</f>
        <v>2379.9999335289003</v>
      </c>
      <c r="G122">
        <f>data2!G122*K</f>
        <v>860.00000224113467</v>
      </c>
      <c r="H122">
        <f>data2!H122*K</f>
        <v>2200.0000239014626</v>
      </c>
      <c r="I122">
        <f>data2!I122*K</f>
        <v>1140.0000265896322</v>
      </c>
      <c r="J122">
        <f>data2!J122*K</f>
        <v>1279.9999997019768</v>
      </c>
      <c r="K122">
        <f>data2!K122*K</f>
        <v>979.99996803402905</v>
      </c>
      <c r="L122">
        <f>data2!L122*K</f>
        <v>1579.9999532461168</v>
      </c>
      <c r="M122">
        <f>data2!M122*K</f>
        <v>1900.0000703573228</v>
      </c>
      <c r="N122">
        <f>data2!N122*K</f>
        <v>360.00001456439497</v>
      </c>
      <c r="O122">
        <f>data2!O122*K</f>
        <v>319.99999992549419</v>
      </c>
      <c r="P122">
        <f>data2!P122*K</f>
        <v>2039.9999653458597</v>
      </c>
      <c r="Q122">
        <f>data2!Q122*K</f>
        <v>440.0000047802925</v>
      </c>
      <c r="R122">
        <f>data2!R122*K</f>
        <v>220.00000239014625</v>
      </c>
      <c r="S122">
        <f>data2!S122*K</f>
        <v>759.99996564388277</v>
      </c>
      <c r="T122">
        <f>data2!T122*K</f>
        <v>3139.999899172783</v>
      </c>
      <c r="U122">
        <f>data2!U122*K</f>
        <v>740.00003644824028</v>
      </c>
      <c r="V122">
        <f>data2!V122*K</f>
        <v>0</v>
      </c>
      <c r="W122">
        <f>data2!W122*K</f>
        <v>99.999997535347944</v>
      </c>
      <c r="X122">
        <f>data2!X122*K</f>
        <v>1880.0000630378725</v>
      </c>
      <c r="Y122">
        <f>data2!Y122*K</f>
        <v>1219.9999777436258</v>
      </c>
      <c r="Z122">
        <f>data2!Z122*K</f>
        <v>960.00003883838656</v>
      </c>
      <c r="AA122">
        <f>data2!AA122*K</f>
        <v>1160.0000339090825</v>
      </c>
      <c r="AB122">
        <f>data2!AB122*K</f>
        <v>2660.0000360012054</v>
      </c>
      <c r="AC122">
        <f>data2!AC122*K</f>
        <v>1579.9999532461168</v>
      </c>
      <c r="AD122">
        <f>data2!AD122*K</f>
        <v>1539.9999386072159</v>
      </c>
      <c r="AE122">
        <f>data2!AE122*K</f>
        <v>340.00000724494458</v>
      </c>
      <c r="AF122">
        <f>data2!AF122*K</f>
        <v>199.99999507069589</v>
      </c>
      <c r="AG122">
        <f>data2!AG122*K</f>
        <v>220.00000239014625</v>
      </c>
    </row>
    <row r="123" spans="1:33">
      <c r="A123">
        <f>data0!A123</f>
        <v>905</v>
      </c>
      <c r="B123">
        <f>data2!B123*K</f>
        <v>2479.9999701261522</v>
      </c>
      <c r="C123">
        <f>data2!C123*K</f>
        <v>2700.0000506401061</v>
      </c>
      <c r="D123">
        <f>data2!D123*K</f>
        <v>3820.0001480340957</v>
      </c>
      <c r="E123">
        <f>data2!E123*K</f>
        <v>2220.0000312209131</v>
      </c>
      <c r="F123">
        <f>data2!F123*K</f>
        <v>4099.9999380111694</v>
      </c>
      <c r="G123">
        <f>data2!G123*K</f>
        <v>1699.999997162819</v>
      </c>
      <c r="H123">
        <f>data2!H123*K</f>
        <v>3079.9998772144318</v>
      </c>
      <c r="I123">
        <f>data2!I123*K</f>
        <v>2940.000138473511</v>
      </c>
      <c r="J123">
        <f>data2!J123*K</f>
        <v>3800.0001407146456</v>
      </c>
      <c r="K123">
        <f>data2!K123*K</f>
        <v>1999.9999507069588</v>
      </c>
      <c r="L123">
        <f>data2!L123*K</f>
        <v>2399.9999408483504</v>
      </c>
      <c r="M123">
        <f>data2!M123*K</f>
        <v>2760.0000725984573</v>
      </c>
      <c r="N123">
        <f>data2!N123*K</f>
        <v>1559.9999459266662</v>
      </c>
      <c r="O123">
        <f>data2!O123*K</f>
        <v>1480.0000728964806</v>
      </c>
      <c r="P123">
        <f>data2!P123*K</f>
        <v>2960.0001457929611</v>
      </c>
      <c r="Q123">
        <f>data2!Q123*K</f>
        <v>2019.9999580264093</v>
      </c>
      <c r="R123">
        <f>data2!R123*K</f>
        <v>1699.999997162819</v>
      </c>
      <c r="S123">
        <f>data2!S123*K</f>
        <v>1860.0000557184219</v>
      </c>
      <c r="T123">
        <f>data2!T123*K</f>
        <v>4320.0000185251238</v>
      </c>
      <c r="U123">
        <f>data2!U123*K</f>
        <v>2359.9999262094498</v>
      </c>
      <c r="V123">
        <f>data2!V123*K</f>
        <v>0</v>
      </c>
      <c r="W123">
        <f>data2!W123*K</f>
        <v>1080.0000046312809</v>
      </c>
      <c r="X123">
        <f>data2!X123*K</f>
        <v>2900.0001238346099</v>
      </c>
      <c r="Y123">
        <f>data2!Y123*K</f>
        <v>2119.9999946236612</v>
      </c>
      <c r="Z123">
        <f>data2!Z123*K</f>
        <v>2740.0000652790072</v>
      </c>
      <c r="AA123">
        <f>data2!AA123*K</f>
        <v>2680.000043320656</v>
      </c>
      <c r="AB123">
        <f>data2!AB123*K</f>
        <v>4560.0001063585287</v>
      </c>
      <c r="AC123">
        <f>data2!AC123*K</f>
        <v>2620.0000213623048</v>
      </c>
      <c r="AD123">
        <f>data2!AD123*K</f>
        <v>3019.9998552560805</v>
      </c>
      <c r="AE123">
        <f>data2!AE123*K</f>
        <v>1519.9999312877655</v>
      </c>
      <c r="AF123">
        <f>data2!AF123*K</f>
        <v>1400.000043618679</v>
      </c>
      <c r="AG123">
        <f>data2!AG123*K</f>
        <v>1140.0000265896322</v>
      </c>
    </row>
    <row r="124" spans="1:33">
      <c r="A124">
        <f>data0!A124</f>
        <v>910</v>
      </c>
      <c r="B124">
        <f>data2!B124*K</f>
        <v>2640.0000286817553</v>
      </c>
      <c r="C124">
        <f>data2!C124*K</f>
        <v>4859.9999036550525</v>
      </c>
      <c r="D124">
        <f>data2!D124*K</f>
        <v>3299.9999577283861</v>
      </c>
      <c r="E124">
        <f>data2!E124*K</f>
        <v>3079.9998772144318</v>
      </c>
      <c r="F124">
        <f>data2!F124*K</f>
        <v>3520.00003824234</v>
      </c>
      <c r="G124">
        <f>data2!G124*K</f>
        <v>2119.9999946236612</v>
      </c>
      <c r="H124">
        <f>data2!H124*K</f>
        <v>2980.0001531124117</v>
      </c>
      <c r="I124">
        <f>data2!I124*K</f>
        <v>3660.000089478493</v>
      </c>
      <c r="J124">
        <f>data2!J124*K</f>
        <v>5220.000035405159</v>
      </c>
      <c r="K124">
        <f>data2!K124*K</f>
        <v>2740.0000652790072</v>
      </c>
      <c r="L124">
        <f>data2!L124*K</f>
        <v>2340.0000751376151</v>
      </c>
      <c r="M124">
        <f>data2!M124*K</f>
        <v>2660.0000360012054</v>
      </c>
      <c r="N124">
        <f>data2!N124*K</f>
        <v>2860.0001091957092</v>
      </c>
      <c r="O124">
        <f>data2!O124*K</f>
        <v>3019.9998552560805</v>
      </c>
      <c r="P124">
        <f>data2!P124*K</f>
        <v>3259.9999430894854</v>
      </c>
      <c r="Q124">
        <f>data2!Q124*K</f>
        <v>4320.0000185251238</v>
      </c>
      <c r="R124">
        <f>data2!R124*K</f>
        <v>4159.9999599695211</v>
      </c>
      <c r="S124">
        <f>data2!S124*K</f>
        <v>2740.0000652790072</v>
      </c>
      <c r="T124">
        <f>data2!T124*K</f>
        <v>3520.00003824234</v>
      </c>
      <c r="U124">
        <f>data2!U124*K</f>
        <v>4360.0000331640249</v>
      </c>
      <c r="V124">
        <f>data2!V124*K</f>
        <v>0</v>
      </c>
      <c r="W124">
        <f>data2!W124*K</f>
        <v>2439.9999554872516</v>
      </c>
      <c r="X124">
        <f>data2!X124*K</f>
        <v>3059.9998698949817</v>
      </c>
      <c r="Y124">
        <f>data2!Y124*K</f>
        <v>2620.0000213623048</v>
      </c>
      <c r="Z124">
        <f>data2!Z124*K</f>
        <v>4799.9998816967009</v>
      </c>
      <c r="AA124">
        <f>data2!AA124*K</f>
        <v>3620.0000748395919</v>
      </c>
      <c r="AB124">
        <f>data2!AB124*K</f>
        <v>3979.9998940944674</v>
      </c>
      <c r="AC124">
        <f>data2!AC124*K</f>
        <v>2760.0000725984573</v>
      </c>
      <c r="AD124">
        <f>data2!AD124*K</f>
        <v>3820.0001480340957</v>
      </c>
      <c r="AE124">
        <f>data2!AE124*K</f>
        <v>3339.9999723672868</v>
      </c>
      <c r="AF124">
        <f>data2!AF124*K</f>
        <v>3299.9999577283861</v>
      </c>
      <c r="AG124">
        <f>data2!AG124*K</f>
        <v>2960.0001457929611</v>
      </c>
    </row>
    <row r="125" spans="1:33">
      <c r="A125">
        <f>data0!A125</f>
        <v>915</v>
      </c>
      <c r="B125">
        <f>data2!B125*K</f>
        <v>1979.9999433875084</v>
      </c>
      <c r="C125">
        <f>data2!C125*K</f>
        <v>3939.9998794555668</v>
      </c>
      <c r="D125">
        <f>data2!D125*K</f>
        <v>1860.0000557184219</v>
      </c>
      <c r="E125">
        <f>data2!E125*K</f>
        <v>2800.000087237358</v>
      </c>
      <c r="F125">
        <f>data2!F125*K</f>
        <v>1939.9999287486078</v>
      </c>
      <c r="G125">
        <f>data2!G125*K</f>
        <v>1979.9999433875084</v>
      </c>
      <c r="H125">
        <f>data2!H125*K</f>
        <v>2079.9999799847606</v>
      </c>
      <c r="I125">
        <f>data2!I125*K</f>
        <v>2300.0000604987144</v>
      </c>
      <c r="J125">
        <f>data2!J125*K</f>
        <v>3319.9999650478362</v>
      </c>
      <c r="K125">
        <f>data2!K125*K</f>
        <v>2660.0000360012054</v>
      </c>
      <c r="L125">
        <f>data2!L125*K</f>
        <v>1539.9999386072159</v>
      </c>
      <c r="M125">
        <f>data2!M125*K</f>
        <v>1920.0000776767731</v>
      </c>
      <c r="N125">
        <f>data2!N125*K</f>
        <v>2920.0001311540605</v>
      </c>
      <c r="O125">
        <f>data2!O125*K</f>
        <v>3620.0000748395919</v>
      </c>
      <c r="P125">
        <f>data2!P125*K</f>
        <v>2620.0000213623048</v>
      </c>
      <c r="Q125">
        <f>data2!Q125*K</f>
        <v>4540.0000990390781</v>
      </c>
      <c r="R125">
        <f>data2!R125*K</f>
        <v>4520.0000917196276</v>
      </c>
      <c r="S125">
        <f>data2!S125*K</f>
        <v>2620.0000213623048</v>
      </c>
      <c r="T125">
        <f>data2!T125*K</f>
        <v>2220.0000312209131</v>
      </c>
      <c r="U125">
        <f>data2!U125*K</f>
        <v>3919.9998721361162</v>
      </c>
      <c r="V125">
        <f>data2!V125*K</f>
        <v>0</v>
      </c>
      <c r="W125">
        <f>data2!W125*K</f>
        <v>3199.9999211311342</v>
      </c>
      <c r="X125">
        <f>data2!X125*K</f>
        <v>2359.9999262094498</v>
      </c>
      <c r="Y125">
        <f>data2!Y125*K</f>
        <v>2499.9999774456023</v>
      </c>
      <c r="Z125">
        <f>data2!Z125*K</f>
        <v>4079.9999306917193</v>
      </c>
      <c r="AA125">
        <f>data2!AA125*K</f>
        <v>2880.0001165151598</v>
      </c>
      <c r="AB125">
        <f>data2!AB125*K</f>
        <v>2260.0000458598138</v>
      </c>
      <c r="AC125">
        <f>data2!AC125*K</f>
        <v>2200.0000239014626</v>
      </c>
      <c r="AD125">
        <f>data2!AD125*K</f>
        <v>3159.9999064922335</v>
      </c>
      <c r="AE125">
        <f>data2!AE125*K</f>
        <v>4239.9999892473224</v>
      </c>
      <c r="AF125">
        <f>data2!AF125*K</f>
        <v>4059.9999233722688</v>
      </c>
      <c r="AG125">
        <f>data2!AG125*K</f>
        <v>4540.0000990390781</v>
      </c>
    </row>
    <row r="126" spans="1:33">
      <c r="A126">
        <f>data0!A126</f>
        <v>920</v>
      </c>
      <c r="B126">
        <f>data2!B126*K</f>
        <v>1639.9999752044678</v>
      </c>
      <c r="C126">
        <f>data2!C126*K</f>
        <v>1780.0000264406206</v>
      </c>
      <c r="D126">
        <f>data2!D126*K</f>
        <v>1120.0000192701816</v>
      </c>
      <c r="E126">
        <f>data2!E126*K</f>
        <v>1699.999997162819</v>
      </c>
      <c r="F126">
        <f>data2!F126*K</f>
        <v>1239.9999850630761</v>
      </c>
      <c r="G126">
        <f>data2!G126*K</f>
        <v>1679.9999898433687</v>
      </c>
      <c r="H126">
        <f>data2!H126*K</f>
        <v>1639.9999752044678</v>
      </c>
      <c r="I126">
        <f>data2!I126*K</f>
        <v>1199.9999704241752</v>
      </c>
      <c r="J126">
        <f>data2!J126*K</f>
        <v>1699.999997162819</v>
      </c>
      <c r="K126">
        <f>data2!K126*K</f>
        <v>1900.0000703573228</v>
      </c>
      <c r="L126">
        <f>data2!L126*K</f>
        <v>1100.0000119507313</v>
      </c>
      <c r="M126">
        <f>data2!M126*K</f>
        <v>1639.9999752044678</v>
      </c>
      <c r="N126">
        <f>data2!N126*K</f>
        <v>1639.9999752044678</v>
      </c>
      <c r="O126">
        <f>data2!O126*K</f>
        <v>2620.0000213623048</v>
      </c>
      <c r="P126">
        <f>data2!P126*K</f>
        <v>2240.0000385403632</v>
      </c>
      <c r="Q126">
        <f>data2!Q126*K</f>
        <v>2559.9999994039536</v>
      </c>
      <c r="R126">
        <f>data2!R126*K</f>
        <v>2340.0000751376151</v>
      </c>
      <c r="S126">
        <f>data2!S126*K</f>
        <v>1639.9999752044678</v>
      </c>
      <c r="T126">
        <f>data2!T126*K</f>
        <v>1599.9999605655671</v>
      </c>
      <c r="U126">
        <f>data2!U126*K</f>
        <v>2019.9999580264093</v>
      </c>
      <c r="V126">
        <f>data2!V126*K</f>
        <v>0</v>
      </c>
      <c r="W126">
        <f>data2!W126*K</f>
        <v>2800.000087237358</v>
      </c>
      <c r="X126">
        <f>data2!X126*K</f>
        <v>2019.9999580264093</v>
      </c>
      <c r="Y126">
        <f>data2!Y126*K</f>
        <v>1979.9999433875084</v>
      </c>
      <c r="Z126">
        <f>data2!Z126*K</f>
        <v>2099.9999873042107</v>
      </c>
      <c r="AA126">
        <f>data2!AA126*K</f>
        <v>1300.0000070214271</v>
      </c>
      <c r="AB126">
        <f>data2!AB126*K</f>
        <v>1499.9999239683152</v>
      </c>
      <c r="AC126">
        <f>data2!AC126*K</f>
        <v>1920.0000776767731</v>
      </c>
      <c r="AD126">
        <f>data2!AD126*K</f>
        <v>1599.9999605655671</v>
      </c>
      <c r="AE126">
        <f>data2!AE126*K</f>
        <v>2960.0001457929611</v>
      </c>
      <c r="AF126">
        <f>data2!AF126*K</f>
        <v>2600.0000140428542</v>
      </c>
      <c r="AG126">
        <f>data2!AG126*K</f>
        <v>3760.0001260757449</v>
      </c>
    </row>
    <row r="127" spans="1:33">
      <c r="A127">
        <f>data0!A127</f>
        <v>925</v>
      </c>
      <c r="B127">
        <f>data2!B127*K</f>
        <v>1519.9999312877655</v>
      </c>
      <c r="C127">
        <f>data2!C127*K</f>
        <v>999.99997535347939</v>
      </c>
      <c r="D127">
        <f>data2!D127*K</f>
        <v>960.00003883838656</v>
      </c>
      <c r="E127">
        <f>data2!E127*K</f>
        <v>440.0000047802925</v>
      </c>
      <c r="F127">
        <f>data2!F127*K</f>
        <v>1140.0000265896322</v>
      </c>
      <c r="G127">
        <f>data2!G127*K</f>
        <v>960.00003883838656</v>
      </c>
      <c r="H127">
        <f>data2!H127*K</f>
        <v>1579.9999532461168</v>
      </c>
      <c r="I127">
        <f>data2!I127*K</f>
        <v>860.00000224113467</v>
      </c>
      <c r="J127">
        <f>data2!J127*K</f>
        <v>1219.9999777436258</v>
      </c>
      <c r="K127">
        <f>data2!K127*K</f>
        <v>799.99998028278355</v>
      </c>
      <c r="L127">
        <f>data2!L127*K</f>
        <v>1100.0000119507313</v>
      </c>
      <c r="M127">
        <f>data2!M127*K</f>
        <v>1480.0000728964806</v>
      </c>
      <c r="N127">
        <f>data2!N127*K</f>
        <v>360.00001456439497</v>
      </c>
      <c r="O127">
        <f>data2!O127*K</f>
        <v>1539.9999386072159</v>
      </c>
      <c r="P127">
        <f>data2!P127*K</f>
        <v>2180.0000165820124</v>
      </c>
      <c r="Q127">
        <f>data2!Q127*K</f>
        <v>1480.0000728964806</v>
      </c>
      <c r="R127">
        <f>data2!R127*K</f>
        <v>1179.9999631047249</v>
      </c>
      <c r="S127">
        <f>data2!S127*K</f>
        <v>480.00001941919328</v>
      </c>
      <c r="T127">
        <f>data2!T127*K</f>
        <v>1519.9999312877655</v>
      </c>
      <c r="U127">
        <f>data2!U127*K</f>
        <v>1160.0000339090825</v>
      </c>
      <c r="V127">
        <f>data2!V127*K</f>
        <v>0</v>
      </c>
      <c r="W127">
        <f>data2!W127*K</f>
        <v>1800.0000337600709</v>
      </c>
      <c r="X127">
        <f>data2!X127*K</f>
        <v>1740.0000118017197</v>
      </c>
      <c r="Y127">
        <f>data2!Y127*K</f>
        <v>1019.9999826729298</v>
      </c>
      <c r="Z127">
        <f>data2!Z127*K</f>
        <v>1320.0000143408777</v>
      </c>
      <c r="AA127">
        <f>data2!AA127*K</f>
        <v>199.99999507069589</v>
      </c>
      <c r="AB127">
        <f>data2!AB127*K</f>
        <v>1340.000021660328</v>
      </c>
      <c r="AC127">
        <f>data2!AC127*K</f>
        <v>1380.0000362992287</v>
      </c>
      <c r="AD127">
        <f>data2!AD127*K</f>
        <v>480.00001941919328</v>
      </c>
      <c r="AE127">
        <f>data2!AE127*K</f>
        <v>1639.9999752044678</v>
      </c>
      <c r="AF127">
        <f>data2!AF127*K</f>
        <v>1380.0000362992287</v>
      </c>
      <c r="AG127">
        <f>data2!AG127*K</f>
        <v>2160.0000092625619</v>
      </c>
    </row>
    <row r="128" spans="1:33">
      <c r="A128">
        <f>data0!A128</f>
        <v>930</v>
      </c>
      <c r="B128">
        <f>data2!B128*K</f>
        <v>1039.9999899923803</v>
      </c>
      <c r="C128">
        <f>data2!C128*K</f>
        <v>860.00000224113467</v>
      </c>
      <c r="D128">
        <f>data2!D128*K</f>
        <v>1080.0000046312809</v>
      </c>
      <c r="E128">
        <f>data2!E128*K</f>
        <v>19.999999995343387</v>
      </c>
      <c r="F128">
        <f>data2!F128*K</f>
        <v>1259.9999923825264</v>
      </c>
      <c r="G128">
        <f>data2!G128*K</f>
        <v>199.99999507069589</v>
      </c>
      <c r="H128">
        <f>data2!H128*K</f>
        <v>1259.9999923825264</v>
      </c>
      <c r="I128">
        <f>data2!I128*K</f>
        <v>880.000009560585</v>
      </c>
      <c r="J128">
        <f>data2!J128*K</f>
        <v>1120.0000192701816</v>
      </c>
      <c r="K128">
        <f>data2!K128*K</f>
        <v>120.00000485479832</v>
      </c>
      <c r="L128">
        <f>data2!L128*K</f>
        <v>1080.0000046312809</v>
      </c>
      <c r="M128">
        <f>data2!M128*K</f>
        <v>940.00003151893623</v>
      </c>
      <c r="N128">
        <f>data2!N128*K</f>
        <v>19.999999995343387</v>
      </c>
      <c r="O128">
        <f>data2!O128*K</f>
        <v>1160.0000339090825</v>
      </c>
      <c r="P128">
        <f>data2!P128*K</f>
        <v>1780.0000264406206</v>
      </c>
      <c r="Q128">
        <f>data2!Q128*K</f>
        <v>1179.9999631047249</v>
      </c>
      <c r="R128">
        <f>data2!R128*K</f>
        <v>900.00001688003545</v>
      </c>
      <c r="S128">
        <f>data2!S128*K</f>
        <v>0</v>
      </c>
      <c r="T128">
        <f>data2!T128*K</f>
        <v>1579.9999532461168</v>
      </c>
      <c r="U128">
        <f>data2!U128*K</f>
        <v>960.00003883838656</v>
      </c>
      <c r="V128">
        <f>data2!V128*K</f>
        <v>0</v>
      </c>
      <c r="W128">
        <f>data2!W128*K</f>
        <v>1219.9999777436258</v>
      </c>
      <c r="X128">
        <f>data2!X128*K</f>
        <v>1039.9999899923803</v>
      </c>
      <c r="Y128">
        <f>data2!Y128*K</f>
        <v>280.0000048175454</v>
      </c>
      <c r="Z128">
        <f>data2!Z128*K</f>
        <v>1140.0000265896322</v>
      </c>
      <c r="AA128">
        <f>data2!AA128*K</f>
        <v>0</v>
      </c>
      <c r="AB128">
        <f>data2!AB128*K</f>
        <v>1440.0000582575799</v>
      </c>
      <c r="AC128">
        <f>data2!AC128*K</f>
        <v>540.00000231564047</v>
      </c>
      <c r="AD128">
        <f>data2!AD128*K</f>
        <v>39.999999990686774</v>
      </c>
      <c r="AE128">
        <f>data2!AE128*K</f>
        <v>1199.9999704241752</v>
      </c>
      <c r="AF128">
        <f>data2!AF128*K</f>
        <v>999.99997535347939</v>
      </c>
      <c r="AG128">
        <f>data2!AG128*K</f>
        <v>1480.0000728964806</v>
      </c>
    </row>
    <row r="129" spans="1:33">
      <c r="A129">
        <f>data0!A129</f>
        <v>935</v>
      </c>
      <c r="B129">
        <f>data2!B129*K</f>
        <v>399.99999014139178</v>
      </c>
      <c r="C129">
        <f>data2!C129*K</f>
        <v>960.00003883838656</v>
      </c>
      <c r="D129">
        <f>data2!D129*K</f>
        <v>999.99997535347939</v>
      </c>
      <c r="E129">
        <f>data2!E129*K</f>
        <v>19.999999995343387</v>
      </c>
      <c r="F129">
        <f>data2!F129*K</f>
        <v>1300.0000070214271</v>
      </c>
      <c r="G129">
        <f>data2!G129*K</f>
        <v>19.999999995343387</v>
      </c>
      <c r="H129">
        <f>data2!H129*K</f>
        <v>639.99999985098839</v>
      </c>
      <c r="I129">
        <f>data2!I129*K</f>
        <v>1019.9999826729298</v>
      </c>
      <c r="J129">
        <f>data2!J129*K</f>
        <v>1219.9999777436258</v>
      </c>
      <c r="K129">
        <f>data2!K129*K</f>
        <v>0</v>
      </c>
      <c r="L129">
        <f>data2!L129*K</f>
        <v>720.00002912878995</v>
      </c>
      <c r="M129">
        <f>data2!M129*K</f>
        <v>299.9999926060438</v>
      </c>
      <c r="N129">
        <f>data2!N129*K</f>
        <v>19.999999995343387</v>
      </c>
      <c r="O129">
        <f>data2!O129*K</f>
        <v>1100.0000119507313</v>
      </c>
      <c r="P129">
        <f>data2!P129*K</f>
        <v>1160.0000339090825</v>
      </c>
      <c r="Q129">
        <f>data2!Q129*K</f>
        <v>1140.0000265896322</v>
      </c>
      <c r="R129">
        <f>data2!R129*K</f>
        <v>880.000009560585</v>
      </c>
      <c r="S129">
        <f>data2!S129*K</f>
        <v>0</v>
      </c>
      <c r="T129">
        <f>data2!T129*K</f>
        <v>1380.0000362992287</v>
      </c>
      <c r="U129">
        <f>data2!U129*K</f>
        <v>999.99997535347939</v>
      </c>
      <c r="V129">
        <f>data2!V129*K</f>
        <v>0</v>
      </c>
      <c r="W129">
        <f>data2!W129*K</f>
        <v>1080.0000046312809</v>
      </c>
      <c r="X129">
        <f>data2!X129*K</f>
        <v>379.99998282194139</v>
      </c>
      <c r="Y129">
        <f>data2!Y129*K</f>
        <v>39.999999990686774</v>
      </c>
      <c r="Z129">
        <f>data2!Z129*K</f>
        <v>1179.9999631047249</v>
      </c>
      <c r="AA129">
        <f>data2!AA129*K</f>
        <v>0</v>
      </c>
      <c r="AB129">
        <f>data2!AB129*K</f>
        <v>1519.9999312877655</v>
      </c>
      <c r="AC129">
        <f>data2!AC129*K</f>
        <v>0</v>
      </c>
      <c r="AD129">
        <f>data2!AD129*K</f>
        <v>19.999999995343387</v>
      </c>
      <c r="AE129">
        <f>data2!AE129*K</f>
        <v>1120.0000192701816</v>
      </c>
      <c r="AF129">
        <f>data2!AF129*K</f>
        <v>940.00003151893623</v>
      </c>
      <c r="AG129">
        <f>data2!AG129*K</f>
        <v>1320.0000143408777</v>
      </c>
    </row>
    <row r="130" spans="1:33">
      <c r="A130">
        <f>data0!A130</f>
        <v>940</v>
      </c>
      <c r="B130">
        <f>data2!B130*K</f>
        <v>60.00000242739916</v>
      </c>
      <c r="C130">
        <f>data2!C130*K</f>
        <v>1179.9999631047249</v>
      </c>
      <c r="D130">
        <f>data2!D130*K</f>
        <v>519.99999499619014</v>
      </c>
      <c r="E130">
        <f>data2!E130*K</f>
        <v>19.999999995343387</v>
      </c>
      <c r="F130">
        <f>data2!F130*K</f>
        <v>960.00003883838656</v>
      </c>
      <c r="G130">
        <f>data2!G130*K</f>
        <v>19.999999995343387</v>
      </c>
      <c r="H130">
        <f>data2!H130*K</f>
        <v>220.00000239014625</v>
      </c>
      <c r="I130">
        <f>data2!I130*K</f>
        <v>1019.9999826729298</v>
      </c>
      <c r="J130">
        <f>data2!J130*K</f>
        <v>1320.0000143408777</v>
      </c>
      <c r="K130">
        <f>data2!K130*K</f>
        <v>0</v>
      </c>
      <c r="L130">
        <f>data2!L130*K</f>
        <v>280.0000048175454</v>
      </c>
      <c r="M130">
        <f>data2!M130*K</f>
        <v>19.999999995343387</v>
      </c>
      <c r="N130">
        <f>data2!N130*K</f>
        <v>19.999999995343387</v>
      </c>
      <c r="O130">
        <f>data2!O130*K</f>
        <v>1140.0000265896322</v>
      </c>
      <c r="P130">
        <f>data2!P130*K</f>
        <v>759.99996564388277</v>
      </c>
      <c r="Q130">
        <f>data2!Q130*K</f>
        <v>1259.9999923825264</v>
      </c>
      <c r="R130">
        <f>data2!R130*K</f>
        <v>1059.9999973118306</v>
      </c>
      <c r="S130">
        <f>data2!S130*K</f>
        <v>0</v>
      </c>
      <c r="T130">
        <f>data2!T130*K</f>
        <v>860.00000224113467</v>
      </c>
      <c r="U130">
        <f>data2!U130*K</f>
        <v>1179.9999631047249</v>
      </c>
      <c r="V130">
        <f>data2!V130*K</f>
        <v>0</v>
      </c>
      <c r="W130">
        <f>data2!W130*K</f>
        <v>1080.0000046312809</v>
      </c>
      <c r="X130">
        <f>data2!X130*K</f>
        <v>60.00000242739916</v>
      </c>
      <c r="Y130">
        <f>data2!Y130*K</f>
        <v>120.00000485479832</v>
      </c>
      <c r="Z130">
        <f>data2!Z130*K</f>
        <v>1340.000021660328</v>
      </c>
      <c r="AA130">
        <f>data2!AA130*K</f>
        <v>0</v>
      </c>
      <c r="AB130">
        <f>data2!AB130*K</f>
        <v>1259.9999923825264</v>
      </c>
      <c r="AC130">
        <f>data2!AC130*K</f>
        <v>0</v>
      </c>
      <c r="AD130">
        <f>data2!AD130*K</f>
        <v>159.9999999627471</v>
      </c>
      <c r="AE130">
        <f>data2!AE130*K</f>
        <v>1160.0000339090825</v>
      </c>
      <c r="AF130">
        <f>data2!AF130*K</f>
        <v>1019.9999826729298</v>
      </c>
      <c r="AG130">
        <f>data2!AG130*K</f>
        <v>1300.0000070214271</v>
      </c>
    </row>
    <row r="131" spans="1:33">
      <c r="A131">
        <f>data0!A131</f>
        <v>945</v>
      </c>
      <c r="B131">
        <f>data2!B131*K</f>
        <v>19.999999995343387</v>
      </c>
      <c r="C131">
        <f>data2!C131*K</f>
        <v>1279.9999997019768</v>
      </c>
      <c r="D131">
        <f>data2!D131*K</f>
        <v>79.999999981373549</v>
      </c>
      <c r="E131">
        <f>data2!E131*K</f>
        <v>19.999999995343387</v>
      </c>
      <c r="F131">
        <f>data2!F131*K</f>
        <v>499.99998767673969</v>
      </c>
      <c r="G131">
        <f>data2!G131*K</f>
        <v>19.999999995343387</v>
      </c>
      <c r="H131">
        <f>data2!H131*K</f>
        <v>120.00000485479832</v>
      </c>
      <c r="I131">
        <f>data2!I131*K</f>
        <v>680.00001448988917</v>
      </c>
      <c r="J131">
        <f>data2!J131*K</f>
        <v>1120.0000192701816</v>
      </c>
      <c r="K131">
        <f>data2!K131*K</f>
        <v>159.9999999627471</v>
      </c>
      <c r="L131">
        <f>data2!L131*K</f>
        <v>79.999999981373549</v>
      </c>
      <c r="M131">
        <f>data2!M131*K</f>
        <v>19.999999995343387</v>
      </c>
      <c r="N131">
        <f>data2!N131*K</f>
        <v>99.999997535347944</v>
      </c>
      <c r="O131">
        <f>data2!O131*K</f>
        <v>1300.0000070214271</v>
      </c>
      <c r="P131">
        <f>data2!P131*K</f>
        <v>660.00000717043883</v>
      </c>
      <c r="Q131">
        <f>data2!Q131*K</f>
        <v>1460.0000655770302</v>
      </c>
      <c r="R131">
        <f>data2!R131*K</f>
        <v>1239.9999850630761</v>
      </c>
      <c r="S131">
        <f>data2!S131*K</f>
        <v>99.999997535347944</v>
      </c>
      <c r="T131">
        <f>data2!T131*K</f>
        <v>499.99998767673969</v>
      </c>
      <c r="U131">
        <f>data2!U131*K</f>
        <v>1320.0000143408777</v>
      </c>
      <c r="V131">
        <f>data2!V131*K</f>
        <v>0</v>
      </c>
      <c r="W131">
        <f>data2!W131*K</f>
        <v>1199.9999704241752</v>
      </c>
      <c r="X131">
        <f>data2!X131*K</f>
        <v>79.999999981373549</v>
      </c>
      <c r="Y131">
        <f>data2!Y131*K</f>
        <v>299.9999926060438</v>
      </c>
      <c r="Z131">
        <f>data2!Z131*K</f>
        <v>1460.0000655770302</v>
      </c>
      <c r="AA131">
        <f>data2!AA131*K</f>
        <v>199.99999507069589</v>
      </c>
      <c r="AB131">
        <f>data2!AB131*K</f>
        <v>799.99998028278355</v>
      </c>
      <c r="AC131">
        <f>data2!AC131*K</f>
        <v>0</v>
      </c>
      <c r="AD131">
        <f>data2!AD131*K</f>
        <v>379.99998282194139</v>
      </c>
      <c r="AE131">
        <f>data2!AE131*K</f>
        <v>1320.0000143408777</v>
      </c>
      <c r="AF131">
        <f>data2!AF131*K</f>
        <v>1219.9999777436258</v>
      </c>
      <c r="AG131">
        <f>data2!AG131*K</f>
        <v>1460.0000655770302</v>
      </c>
    </row>
    <row r="132" spans="1:33">
      <c r="A132">
        <f>data0!A132</f>
        <v>950</v>
      </c>
      <c r="B132">
        <f>data2!B132*K</f>
        <v>180.00000728219749</v>
      </c>
      <c r="C132">
        <f>data2!C132*K</f>
        <v>1039.9999899923803</v>
      </c>
      <c r="D132">
        <f>data2!D132*K</f>
        <v>19.999999995343387</v>
      </c>
      <c r="E132">
        <f>data2!E132*K</f>
        <v>299.9999926060438</v>
      </c>
      <c r="F132">
        <f>data2!F132*K</f>
        <v>299.9999926060438</v>
      </c>
      <c r="G132">
        <f>data2!G132*K</f>
        <v>159.9999999627471</v>
      </c>
      <c r="H132">
        <f>data2!H132*K</f>
        <v>240.00000970959664</v>
      </c>
      <c r="I132">
        <f>data2!I132*K</f>
        <v>299.9999926060438</v>
      </c>
      <c r="J132">
        <f>data2!J132*K</f>
        <v>700.0000218093395</v>
      </c>
      <c r="K132">
        <f>data2!K132*K</f>
        <v>399.99999014139178</v>
      </c>
      <c r="L132">
        <f>data2!L132*K</f>
        <v>180.00000728219749</v>
      </c>
      <c r="M132">
        <f>data2!M132*K</f>
        <v>99.999997535347944</v>
      </c>
      <c r="N132">
        <f>data2!N132*K</f>
        <v>319.99999992549419</v>
      </c>
      <c r="O132">
        <f>data2!O132*K</f>
        <v>1440.0000582575799</v>
      </c>
      <c r="P132">
        <f>data2!P132*K</f>
        <v>779.99997296333311</v>
      </c>
      <c r="Q132">
        <f>data2!Q132*K</f>
        <v>1420.0000509381296</v>
      </c>
      <c r="R132">
        <f>data2!R132*K</f>
        <v>1120.0000192701816</v>
      </c>
      <c r="S132">
        <f>data2!S132*K</f>
        <v>360.00001456439497</v>
      </c>
      <c r="T132">
        <f>data2!T132*K</f>
        <v>419.99999746084217</v>
      </c>
      <c r="U132">
        <f>data2!U132*K</f>
        <v>1219.9999777436258</v>
      </c>
      <c r="V132">
        <f>data2!V132*K</f>
        <v>0</v>
      </c>
      <c r="W132">
        <f>data2!W132*K</f>
        <v>1420.0000509381296</v>
      </c>
      <c r="X132">
        <f>data2!X132*K</f>
        <v>280.0000048175454</v>
      </c>
      <c r="Y132">
        <f>data2!Y132*K</f>
        <v>499.99998767673969</v>
      </c>
      <c r="Z132">
        <f>data2!Z132*K</f>
        <v>1279.9999997019768</v>
      </c>
      <c r="AA132">
        <f>data2!AA132*K</f>
        <v>519.99999499619014</v>
      </c>
      <c r="AB132">
        <f>data2!AB132*K</f>
        <v>540.00000231564047</v>
      </c>
      <c r="AC132">
        <f>data2!AC132*K</f>
        <v>180.00000728219749</v>
      </c>
      <c r="AD132">
        <f>data2!AD132*K</f>
        <v>720.00002912878995</v>
      </c>
      <c r="AE132">
        <f>data2!AE132*K</f>
        <v>1480.0000728964806</v>
      </c>
      <c r="AF132">
        <f>data2!AF132*K</f>
        <v>1320.0000143408777</v>
      </c>
      <c r="AG132">
        <f>data2!AG132*K</f>
        <v>1659.9999825239181</v>
      </c>
    </row>
    <row r="133" spans="1:33">
      <c r="A133">
        <f>data0!A133</f>
        <v>955</v>
      </c>
      <c r="B133">
        <f>data2!B133*K</f>
        <v>460.00001209974289</v>
      </c>
      <c r="C133">
        <f>data2!C133*K</f>
        <v>639.99999985098839</v>
      </c>
      <c r="D133">
        <f>data2!D133*K</f>
        <v>60.00000242739916</v>
      </c>
      <c r="E133">
        <f>data2!E133*K</f>
        <v>759.99996564388277</v>
      </c>
      <c r="F133">
        <f>data2!F133*K</f>
        <v>340.00000724494458</v>
      </c>
      <c r="G133">
        <f>data2!G133*K</f>
        <v>480.00001941919328</v>
      </c>
      <c r="H133">
        <f>data2!H133*K</f>
        <v>480.00001941919328</v>
      </c>
      <c r="I133">
        <f>data2!I133*K</f>
        <v>199.99999507069589</v>
      </c>
      <c r="J133">
        <f>data2!J133*K</f>
        <v>460.00001209974289</v>
      </c>
      <c r="K133">
        <f>data2!K133*K</f>
        <v>799.99998028278355</v>
      </c>
      <c r="L133">
        <f>data2!L133*K</f>
        <v>399.99999014139178</v>
      </c>
      <c r="M133">
        <f>data2!M133*K</f>
        <v>360.00001456439497</v>
      </c>
      <c r="N133">
        <f>data2!N133*K</f>
        <v>700.0000218093395</v>
      </c>
      <c r="O133">
        <f>data2!O133*K</f>
        <v>1320.0000143408777</v>
      </c>
      <c r="P133">
        <f>data2!P133*K</f>
        <v>1039.9999899923803</v>
      </c>
      <c r="Q133">
        <f>data2!Q133*K</f>
        <v>1039.9999899923803</v>
      </c>
      <c r="R133">
        <f>data2!R133*K</f>
        <v>700.0000218093395</v>
      </c>
      <c r="S133">
        <f>data2!S133*K</f>
        <v>759.99996564388277</v>
      </c>
      <c r="T133">
        <f>data2!T133*K</f>
        <v>560.00000963509081</v>
      </c>
      <c r="U133">
        <f>data2!U133*K</f>
        <v>839.99999492168433</v>
      </c>
      <c r="V133">
        <f>data2!V133*K</f>
        <v>0</v>
      </c>
      <c r="W133">
        <f>data2!W133*K</f>
        <v>1539.9999386072159</v>
      </c>
      <c r="X133">
        <f>data2!X133*K</f>
        <v>560.00000963509081</v>
      </c>
      <c r="Y133">
        <f>data2!Y133*K</f>
        <v>880.000009560585</v>
      </c>
      <c r="Z133">
        <f>data2!Z133*K</f>
        <v>900.00001688003545</v>
      </c>
      <c r="AA133">
        <f>data2!AA133*K</f>
        <v>999.99997535347939</v>
      </c>
      <c r="AB133">
        <f>data2!AB133*K</f>
        <v>540.00000231564047</v>
      </c>
      <c r="AC133">
        <f>data2!AC133*K</f>
        <v>499.99998767673969</v>
      </c>
      <c r="AD133">
        <f>data2!AD133*K</f>
        <v>1239.9999850630761</v>
      </c>
      <c r="AE133">
        <f>data2!AE133*K</f>
        <v>1300.0000070214271</v>
      </c>
      <c r="AF133">
        <f>data2!AF133*K</f>
        <v>1100.0000119507313</v>
      </c>
      <c r="AG133">
        <f>data2!AG133*K</f>
        <v>1619.9999678850174</v>
      </c>
    </row>
    <row r="134" spans="1:33">
      <c r="A134">
        <f>data0!A134</f>
        <v>960</v>
      </c>
      <c r="B134">
        <f>data2!B134*K</f>
        <v>839.99999492168433</v>
      </c>
      <c r="C134">
        <f>data2!C134*K</f>
        <v>460.00001209974289</v>
      </c>
      <c r="D134">
        <f>data2!D134*K</f>
        <v>299.9999926060438</v>
      </c>
      <c r="E134">
        <f>data2!E134*K</f>
        <v>1300.0000070214271</v>
      </c>
      <c r="F134">
        <f>data2!F134*K</f>
        <v>540.00000231564047</v>
      </c>
      <c r="G134">
        <f>data2!G134*K</f>
        <v>979.99996803402905</v>
      </c>
      <c r="H134">
        <f>data2!H134*K</f>
        <v>839.99999492168433</v>
      </c>
      <c r="I134">
        <f>data2!I134*K</f>
        <v>319.99999992549419</v>
      </c>
      <c r="J134">
        <f>data2!J134*K</f>
        <v>440.0000047802925</v>
      </c>
      <c r="K134">
        <f>data2!K134*K</f>
        <v>1320.0000143408777</v>
      </c>
      <c r="L134">
        <f>data2!L134*K</f>
        <v>639.99999985098839</v>
      </c>
      <c r="M134">
        <f>data2!M134*K</f>
        <v>779.99997296333311</v>
      </c>
      <c r="N134">
        <f>data2!N134*K</f>
        <v>1100.0000119507313</v>
      </c>
      <c r="O134">
        <f>data2!O134*K</f>
        <v>999.99997535347939</v>
      </c>
      <c r="P134">
        <f>data2!P134*K</f>
        <v>1420.0000509381296</v>
      </c>
      <c r="Q134">
        <f>data2!Q134*K</f>
        <v>740.00003644824028</v>
      </c>
      <c r="R134">
        <f>data2!R134*K</f>
        <v>440.0000047802925</v>
      </c>
      <c r="S134">
        <f>data2!S134*K</f>
        <v>1239.9999850630761</v>
      </c>
      <c r="T134">
        <f>data2!T134*K</f>
        <v>799.99998028278355</v>
      </c>
      <c r="U134">
        <f>data2!U134*K</f>
        <v>599.99998521208761</v>
      </c>
      <c r="V134">
        <f>data2!V134*K</f>
        <v>0</v>
      </c>
      <c r="W134">
        <f>data2!W134*K</f>
        <v>1279.9999997019768</v>
      </c>
      <c r="X134">
        <f>data2!X134*K</f>
        <v>1019.9999826729298</v>
      </c>
      <c r="Y134">
        <f>data2!Y134*K</f>
        <v>1420.0000509381296</v>
      </c>
      <c r="Z134">
        <f>data2!Z134*K</f>
        <v>700.0000218093395</v>
      </c>
      <c r="AA134">
        <f>data2!AA134*K</f>
        <v>1380.0000362992287</v>
      </c>
      <c r="AB134">
        <f>data2!AB134*K</f>
        <v>720.00002912878995</v>
      </c>
      <c r="AC134">
        <f>data2!AC134*K</f>
        <v>1059.9999973118306</v>
      </c>
      <c r="AD134">
        <f>data2!AD134*K</f>
        <v>1639.9999752044678</v>
      </c>
      <c r="AE134">
        <f>data2!AE134*K</f>
        <v>920.00002419948578</v>
      </c>
      <c r="AF134">
        <f>data2!AF134*K</f>
        <v>779.99997296333311</v>
      </c>
      <c r="AG134">
        <f>data2!AG134*K</f>
        <v>1279.9999997019768</v>
      </c>
    </row>
    <row r="135" spans="1:33">
      <c r="A135">
        <f>data0!A135</f>
        <v>965</v>
      </c>
      <c r="B135">
        <f>data2!B135*K</f>
        <v>1539.9999386072159</v>
      </c>
      <c r="C135">
        <f>data2!C135*K</f>
        <v>480.00001941919328</v>
      </c>
      <c r="D135">
        <f>data2!D135*K</f>
        <v>680.00001448988917</v>
      </c>
      <c r="E135">
        <f>data2!E135*K</f>
        <v>1579.9999532461168</v>
      </c>
      <c r="F135">
        <f>data2!F135*K</f>
        <v>860.00000224113467</v>
      </c>
      <c r="G135">
        <f>data2!G135*K</f>
        <v>1539.9999386072159</v>
      </c>
      <c r="H135">
        <f>data2!H135*K</f>
        <v>1519.9999312877655</v>
      </c>
      <c r="I135">
        <f>data2!I135*K</f>
        <v>540.00000231564047</v>
      </c>
      <c r="J135">
        <f>data2!J135*K</f>
        <v>599.99998521208761</v>
      </c>
      <c r="K135">
        <f>data2!K135*K</f>
        <v>1659.9999825239181</v>
      </c>
      <c r="L135">
        <f>data2!L135*K</f>
        <v>1019.9999826729298</v>
      </c>
      <c r="M135">
        <f>data2!M135*K</f>
        <v>1579.9999532461168</v>
      </c>
      <c r="N135">
        <f>data2!N135*K</f>
        <v>1259.9999923825264</v>
      </c>
      <c r="O135">
        <f>data2!O135*K</f>
        <v>799.99998028278355</v>
      </c>
      <c r="P135">
        <f>data2!P135*K</f>
        <v>2079.9999799847606</v>
      </c>
      <c r="Q135">
        <f>data2!Q135*K</f>
        <v>660.00000717043883</v>
      </c>
      <c r="R135">
        <f>data2!R135*K</f>
        <v>419.99999746084217</v>
      </c>
      <c r="S135">
        <f>data2!S135*K</f>
        <v>1499.9999239683152</v>
      </c>
      <c r="T135">
        <f>data2!T135*K</f>
        <v>1219.9999777436258</v>
      </c>
      <c r="U135">
        <f>data2!U135*K</f>
        <v>599.99998521208761</v>
      </c>
      <c r="V135">
        <f>data2!V135*K</f>
        <v>0</v>
      </c>
      <c r="W135">
        <f>data2!W135*K</f>
        <v>979.99996803402905</v>
      </c>
      <c r="X135">
        <f>data2!X135*K</f>
        <v>1800.0000337600709</v>
      </c>
      <c r="Y135">
        <f>data2!Y135*K</f>
        <v>1840.0000483989716</v>
      </c>
      <c r="Z135">
        <f>data2!Z135*K</f>
        <v>720.00002912878995</v>
      </c>
      <c r="AA135">
        <f>data2!AA135*K</f>
        <v>1499.9999239683152</v>
      </c>
      <c r="AB135">
        <f>data2!AB135*K</f>
        <v>1039.9999899923803</v>
      </c>
      <c r="AC135">
        <f>data2!AC135*K</f>
        <v>1840.0000483989716</v>
      </c>
      <c r="AD135">
        <f>data2!AD135*K</f>
        <v>1760.00001912117</v>
      </c>
      <c r="AE135">
        <f>data2!AE135*K</f>
        <v>720.00002912878995</v>
      </c>
      <c r="AF135">
        <f>data2!AF135*K</f>
        <v>639.99999985098839</v>
      </c>
      <c r="AG135">
        <f>data2!AG135*K</f>
        <v>1019.9999826729298</v>
      </c>
    </row>
    <row r="136" spans="1:33">
      <c r="A136">
        <f>data0!A136</f>
        <v>970</v>
      </c>
      <c r="B136">
        <f>data2!B136*K</f>
        <v>2479.9999701261522</v>
      </c>
      <c r="C136">
        <f>data2!C136*K</f>
        <v>680.00001448988917</v>
      </c>
      <c r="D136">
        <f>data2!D136*K</f>
        <v>1380.0000362992287</v>
      </c>
      <c r="E136">
        <f>data2!E136*K</f>
        <v>1599.9999605655671</v>
      </c>
      <c r="F136">
        <f>data2!F136*K</f>
        <v>1460.0000655770302</v>
      </c>
      <c r="G136">
        <f>data2!G136*K</f>
        <v>1800.0000337600709</v>
      </c>
      <c r="H136">
        <f>data2!H136*K</f>
        <v>2580.0000067234041</v>
      </c>
      <c r="I136">
        <f>data2!I136*K</f>
        <v>860.00000224113467</v>
      </c>
      <c r="J136">
        <f>data2!J136*K</f>
        <v>900.00001688003545</v>
      </c>
      <c r="K136">
        <f>data2!K136*K</f>
        <v>1740.0000118017197</v>
      </c>
      <c r="L136">
        <f>data2!L136*K</f>
        <v>1740.0000118017197</v>
      </c>
      <c r="M136">
        <f>data2!M136*K</f>
        <v>2539.9999920845034</v>
      </c>
      <c r="N136">
        <f>data2!N136*K</f>
        <v>1340.000021660328</v>
      </c>
      <c r="O136">
        <f>data2!O136*K</f>
        <v>819.99998760223389</v>
      </c>
      <c r="P136">
        <f>data2!P136*K</f>
        <v>2940.000138473511</v>
      </c>
      <c r="Q136">
        <f>data2!Q136*K</f>
        <v>779.99997296333311</v>
      </c>
      <c r="R136">
        <f>data2!R136*K</f>
        <v>560.00000963509081</v>
      </c>
      <c r="S136">
        <f>data2!S136*K</f>
        <v>1539.9999386072159</v>
      </c>
      <c r="T136">
        <f>data2!T136*K</f>
        <v>2079.9999799847606</v>
      </c>
      <c r="U136">
        <f>data2!U136*K</f>
        <v>740.00003644824028</v>
      </c>
      <c r="V136">
        <f>data2!V136*K</f>
        <v>0</v>
      </c>
      <c r="W136">
        <f>data2!W136*K</f>
        <v>900.00001688003545</v>
      </c>
      <c r="X136">
        <f>data2!X136*K</f>
        <v>2620.0000213623048</v>
      </c>
      <c r="Y136">
        <f>data2!Y136*K</f>
        <v>1959.9999360680581</v>
      </c>
      <c r="Z136">
        <f>data2!Z136*K</f>
        <v>900.00001688003545</v>
      </c>
      <c r="AA136">
        <f>data2!AA136*K</f>
        <v>1599.9999605655671</v>
      </c>
      <c r="AB136">
        <f>data2!AB136*K</f>
        <v>1579.9999532461168</v>
      </c>
      <c r="AC136">
        <f>data2!AC136*K</f>
        <v>2459.9999628067017</v>
      </c>
      <c r="AD136">
        <f>data2!AD136*K</f>
        <v>1820.0000410795212</v>
      </c>
      <c r="AE136">
        <f>data2!AE136*K</f>
        <v>759.99996564388277</v>
      </c>
      <c r="AF136">
        <f>data2!AF136*K</f>
        <v>740.00003644824028</v>
      </c>
      <c r="AG136">
        <f>data2!AG136*K</f>
        <v>999.99997535347939</v>
      </c>
    </row>
    <row r="137" spans="1:33">
      <c r="A137">
        <f>data0!A137</f>
        <v>975</v>
      </c>
      <c r="B137">
        <f>data2!B137*K</f>
        <v>2980.0001531124117</v>
      </c>
      <c r="C137">
        <f>data2!C137*K</f>
        <v>1039.9999899923803</v>
      </c>
      <c r="D137">
        <f>data2!D137*K</f>
        <v>2780.0000799179079</v>
      </c>
      <c r="E137">
        <f>data2!E137*K</f>
        <v>1699.999997162819</v>
      </c>
      <c r="F137">
        <f>data2!F137*K</f>
        <v>2680.000043320656</v>
      </c>
      <c r="G137">
        <f>data2!G137*K</f>
        <v>1820.0000410795212</v>
      </c>
      <c r="H137">
        <f>data2!H137*K</f>
        <v>3359.9999796867373</v>
      </c>
      <c r="I137">
        <f>data2!I137*K</f>
        <v>1480.0000728964806</v>
      </c>
      <c r="J137">
        <f>data2!J137*K</f>
        <v>1460.0000655770302</v>
      </c>
      <c r="K137">
        <f>data2!K137*K</f>
        <v>1840.0000483989716</v>
      </c>
      <c r="L137">
        <f>data2!L137*K</f>
        <v>2680.000043320656</v>
      </c>
      <c r="M137">
        <f>data2!M137*K</f>
        <v>2980.0001531124117</v>
      </c>
      <c r="N137">
        <f>data2!N137*K</f>
        <v>1579.9999532461168</v>
      </c>
      <c r="O137">
        <f>data2!O137*K</f>
        <v>1019.9999826729298</v>
      </c>
      <c r="P137">
        <f>data2!P137*K</f>
        <v>3460.0000162839892</v>
      </c>
      <c r="Q137">
        <f>data2!Q137*K</f>
        <v>1039.9999899923803</v>
      </c>
      <c r="R137">
        <f>data2!R137*K</f>
        <v>839.99999492168433</v>
      </c>
      <c r="S137">
        <f>data2!S137*K</f>
        <v>1699.999997162819</v>
      </c>
      <c r="T137">
        <f>data2!T137*K</f>
        <v>3580.0000602006912</v>
      </c>
      <c r="U137">
        <f>data2!U137*K</f>
        <v>1039.9999899923803</v>
      </c>
      <c r="V137">
        <f>data2!V137*K</f>
        <v>0</v>
      </c>
      <c r="W137">
        <f>data2!W137*K</f>
        <v>1019.9999826729298</v>
      </c>
      <c r="X137">
        <f>data2!X137*K</f>
        <v>2900.0001238346099</v>
      </c>
      <c r="Y137">
        <f>data2!Y137*K</f>
        <v>2039.9999653458597</v>
      </c>
      <c r="Z137">
        <f>data2!Z137*K</f>
        <v>1219.9999777436258</v>
      </c>
      <c r="AA137">
        <f>data2!AA137*K</f>
        <v>1860.0000557184219</v>
      </c>
      <c r="AB137">
        <f>data2!AB137*K</f>
        <v>2700.0000506401061</v>
      </c>
      <c r="AC137">
        <f>data2!AC137*K</f>
        <v>2499.9999774456023</v>
      </c>
      <c r="AD137">
        <f>data2!AD137*K</f>
        <v>2039.9999653458597</v>
      </c>
      <c r="AE137">
        <f>data2!AE137*K</f>
        <v>940.00003151893623</v>
      </c>
      <c r="AF137">
        <f>data2!AF137*K</f>
        <v>960.00003883838656</v>
      </c>
      <c r="AG137">
        <f>data2!AG137*K</f>
        <v>1160.0000339090825</v>
      </c>
    </row>
    <row r="138" spans="1:33">
      <c r="A138">
        <f>data0!A138</f>
        <v>980</v>
      </c>
      <c r="B138">
        <f>data2!B138*K</f>
        <v>2900.0001238346099</v>
      </c>
      <c r="C138">
        <f>data2!C138*K</f>
        <v>1820.0000410795212</v>
      </c>
      <c r="D138">
        <f>data2!D138*K</f>
        <v>4179.9999672889708</v>
      </c>
      <c r="E138">
        <f>data2!E138*K</f>
        <v>1979.9999433875084</v>
      </c>
      <c r="F138">
        <f>data2!F138*K</f>
        <v>4199.9999746084213</v>
      </c>
      <c r="G138">
        <f>data2!G138*K</f>
        <v>1979.9999433875084</v>
      </c>
      <c r="H138">
        <f>data2!H138*K</f>
        <v>3279.9999504089355</v>
      </c>
      <c r="I138">
        <f>data2!I138*K</f>
        <v>2660.0000360012054</v>
      </c>
      <c r="J138">
        <f>data2!J138*K</f>
        <v>2660.0000360012054</v>
      </c>
      <c r="K138">
        <f>data2!K138*K</f>
        <v>2119.9999946236612</v>
      </c>
      <c r="L138">
        <f>data2!L138*K</f>
        <v>3099.9998845338823</v>
      </c>
      <c r="M138">
        <f>data2!M138*K</f>
        <v>2840.0001018762591</v>
      </c>
      <c r="N138">
        <f>data2!N138*K</f>
        <v>1939.9999287486078</v>
      </c>
      <c r="O138">
        <f>data2!O138*K</f>
        <v>1380.0000362992287</v>
      </c>
      <c r="P138">
        <f>data2!P138*K</f>
        <v>3440.0000089645387</v>
      </c>
      <c r="Q138">
        <f>data2!Q138*K</f>
        <v>1559.9999459266662</v>
      </c>
      <c r="R138">
        <f>data2!R138*K</f>
        <v>1380.0000362992287</v>
      </c>
      <c r="S138">
        <f>data2!S138*K</f>
        <v>2019.9999580264093</v>
      </c>
      <c r="T138">
        <f>data2!T138*K</f>
        <v>4640.00013563633</v>
      </c>
      <c r="U138">
        <f>data2!U138*K</f>
        <v>1619.9999678850174</v>
      </c>
      <c r="V138">
        <f>data2!V138*K</f>
        <v>0</v>
      </c>
      <c r="W138">
        <f>data2!W138*K</f>
        <v>1320.0000143408777</v>
      </c>
      <c r="X138">
        <f>data2!X138*K</f>
        <v>2820.0000945568086</v>
      </c>
      <c r="Y138">
        <f>data2!Y138*K</f>
        <v>2300.0000604987144</v>
      </c>
      <c r="Z138">
        <f>data2!Z138*K</f>
        <v>1900.0000703573228</v>
      </c>
      <c r="AA138">
        <f>data2!AA138*K</f>
        <v>2200.0000239014626</v>
      </c>
      <c r="AB138">
        <f>data2!AB138*K</f>
        <v>4219.9999819278719</v>
      </c>
      <c r="AC138">
        <f>data2!AC138*K</f>
        <v>2499.9999774456023</v>
      </c>
      <c r="AD138">
        <f>data2!AD138*K</f>
        <v>2359.9999262094498</v>
      </c>
      <c r="AE138">
        <f>data2!AE138*K</f>
        <v>1300.0000070214271</v>
      </c>
      <c r="AF138">
        <f>data2!AF138*K</f>
        <v>1360.0000289797783</v>
      </c>
      <c r="AG138">
        <f>data2!AG138*K</f>
        <v>1440.0000582575799</v>
      </c>
    </row>
    <row r="139" spans="1:33">
      <c r="A139">
        <f>data0!A139</f>
        <v>985</v>
      </c>
      <c r="B139">
        <f>data2!B139*K</f>
        <v>2840.0001018762591</v>
      </c>
      <c r="C139">
        <f>data2!C139*K</f>
        <v>3339.9999723672868</v>
      </c>
      <c r="D139">
        <f>data2!D139*K</f>
        <v>4119.99994533062</v>
      </c>
      <c r="E139">
        <f>data2!E139*K</f>
        <v>2200.0000239014626</v>
      </c>
      <c r="F139">
        <f>data2!F139*K</f>
        <v>4420.0000551223757</v>
      </c>
      <c r="G139">
        <f>data2!G139*K</f>
        <v>2200.0000239014626</v>
      </c>
      <c r="H139">
        <f>data2!H139*K</f>
        <v>2999.9998479366304</v>
      </c>
      <c r="I139">
        <f>data2!I139*K</f>
        <v>3840.0001553535462</v>
      </c>
      <c r="J139">
        <f>data2!J139*K</f>
        <v>4300.0000112056732</v>
      </c>
      <c r="K139">
        <f>data2!K139*K</f>
        <v>2359.9999262094498</v>
      </c>
      <c r="L139">
        <f>data2!L139*K</f>
        <v>2940.000138473511</v>
      </c>
      <c r="M139">
        <f>data2!M139*K</f>
        <v>2720.0000579595567</v>
      </c>
      <c r="N139">
        <f>data2!N139*K</f>
        <v>2240.0000385403632</v>
      </c>
      <c r="O139">
        <f>data2!O139*K</f>
        <v>2059.99997266531</v>
      </c>
      <c r="P139">
        <f>data2!P139*K</f>
        <v>3359.9999796867373</v>
      </c>
      <c r="Q139">
        <f>data2!Q139*K</f>
        <v>2660.0000360012054</v>
      </c>
      <c r="R139">
        <f>data2!R139*K</f>
        <v>2519.9999847650529</v>
      </c>
      <c r="S139">
        <f>data2!S139*K</f>
        <v>2320.000067818165</v>
      </c>
      <c r="T139">
        <f>data2!T139*K</f>
        <v>4199.9999746084213</v>
      </c>
      <c r="U139">
        <f>data2!U139*K</f>
        <v>2800.000087237358</v>
      </c>
      <c r="V139">
        <f>data2!V139*K</f>
        <v>0</v>
      </c>
      <c r="W139">
        <f>data2!W139*K</f>
        <v>1820.0000410795212</v>
      </c>
      <c r="X139">
        <f>data2!X139*K</f>
        <v>2860.0001091957092</v>
      </c>
      <c r="Y139">
        <f>data2!Y139*K</f>
        <v>2539.9999920845034</v>
      </c>
      <c r="Z139">
        <f>data2!Z139*K</f>
        <v>3239.9999357700349</v>
      </c>
      <c r="AA139">
        <f>data2!AA139*K</f>
        <v>2499.9999774456023</v>
      </c>
      <c r="AB139">
        <f>data2!AB139*K</f>
        <v>4739.9998597383501</v>
      </c>
      <c r="AC139">
        <f>data2!AC139*K</f>
        <v>2640.0000286817553</v>
      </c>
      <c r="AD139">
        <f>data2!AD139*K</f>
        <v>2600.0000140428542</v>
      </c>
      <c r="AE139">
        <f>data2!AE139*K</f>
        <v>1999.9999507069588</v>
      </c>
      <c r="AF139">
        <f>data2!AF139*K</f>
        <v>2140.0000019431113</v>
      </c>
      <c r="AG139">
        <f>data2!AG139*K</f>
        <v>1959.9999360680581</v>
      </c>
    </row>
    <row r="140" spans="1:33">
      <c r="A140">
        <f>data0!A140</f>
        <v>990</v>
      </c>
      <c r="B140">
        <f>data2!B140*K</f>
        <v>2800.000087237358</v>
      </c>
      <c r="C140">
        <f>data2!C140*K</f>
        <v>4919.9999256134033</v>
      </c>
      <c r="D140">
        <f>data2!D140*K</f>
        <v>3259.9999430894854</v>
      </c>
      <c r="E140">
        <f>data2!E140*K</f>
        <v>2379.9999335289003</v>
      </c>
      <c r="F140">
        <f>data2!F140*K</f>
        <v>3480.0000236034393</v>
      </c>
      <c r="G140">
        <f>data2!G140*K</f>
        <v>2260.0000458598138</v>
      </c>
      <c r="H140">
        <f>data2!H140*K</f>
        <v>2820.0000945568086</v>
      </c>
      <c r="I140">
        <f>data2!I140*K</f>
        <v>3859.999850177765</v>
      </c>
      <c r="J140">
        <f>data2!J140*K</f>
        <v>4799.9998816967009</v>
      </c>
      <c r="K140">
        <f>data2!K140*K</f>
        <v>2499.9999774456023</v>
      </c>
      <c r="L140">
        <f>data2!L140*K</f>
        <v>2680.000043320656</v>
      </c>
      <c r="M140">
        <f>data2!M140*K</f>
        <v>2600.0000140428542</v>
      </c>
      <c r="N140">
        <f>data2!N140*K</f>
        <v>2559.9999994039536</v>
      </c>
      <c r="O140">
        <f>data2!O140*K</f>
        <v>3259.9999430894854</v>
      </c>
      <c r="P140">
        <f>data2!P140*K</f>
        <v>3299.9999577283861</v>
      </c>
      <c r="Q140">
        <f>data2!Q140*K</f>
        <v>4259.999996566773</v>
      </c>
      <c r="R140">
        <f>data2!R140*K</f>
        <v>4139.9999526500706</v>
      </c>
      <c r="S140">
        <f>data2!S140*K</f>
        <v>2539.9999920845034</v>
      </c>
      <c r="T140">
        <f>data2!T140*K</f>
        <v>3319.9999650478362</v>
      </c>
      <c r="U140">
        <f>data2!U140*K</f>
        <v>4320.0000185251238</v>
      </c>
      <c r="V140">
        <f>data2!V140*K</f>
        <v>0</v>
      </c>
      <c r="W140">
        <f>data2!W140*K</f>
        <v>2760.0000725984573</v>
      </c>
      <c r="X140">
        <f>data2!X140*K</f>
        <v>2820.0000945568086</v>
      </c>
      <c r="Y140">
        <f>data2!Y140*K</f>
        <v>2620.0000213623048</v>
      </c>
      <c r="Z140">
        <f>data2!Z140*K</f>
        <v>4739.9998597383501</v>
      </c>
      <c r="AA140">
        <f>data2!AA140*K</f>
        <v>2840.0001018762591</v>
      </c>
      <c r="AB140">
        <f>data2!AB140*K</f>
        <v>3899.9998648166656</v>
      </c>
      <c r="AC140">
        <f>data2!AC140*K</f>
        <v>2620.0000213623048</v>
      </c>
      <c r="AD140">
        <f>data2!AD140*K</f>
        <v>2900.0001238346099</v>
      </c>
      <c r="AE140">
        <f>data2!AE140*K</f>
        <v>3299.9999577283861</v>
      </c>
      <c r="AF140">
        <f>data2!AF140*K</f>
        <v>3480.0000236034393</v>
      </c>
      <c r="AG140">
        <f>data2!AG140*K</f>
        <v>3039.9998625755311</v>
      </c>
    </row>
    <row r="141" spans="1:33">
      <c r="A141">
        <f>data0!A141</f>
        <v>995</v>
      </c>
      <c r="B141">
        <f>data2!B141*K</f>
        <v>2539.9999920845034</v>
      </c>
      <c r="C141">
        <f>data2!C141*K</f>
        <v>4680.0001502752302</v>
      </c>
      <c r="D141">
        <f>data2!D141*K</f>
        <v>2600.0000140428542</v>
      </c>
      <c r="E141">
        <f>data2!E141*K</f>
        <v>2660.0000360012054</v>
      </c>
      <c r="F141">
        <f>data2!F141*K</f>
        <v>2660.0000360012054</v>
      </c>
      <c r="G141">
        <f>data2!G141*K</f>
        <v>2260.0000458598138</v>
      </c>
      <c r="H141">
        <f>data2!H141*K</f>
        <v>2479.9999701261522</v>
      </c>
      <c r="I141">
        <f>data2!I141*K</f>
        <v>2980.0001531124117</v>
      </c>
      <c r="J141">
        <f>data2!J141*K</f>
        <v>3700.0001041173937</v>
      </c>
      <c r="K141">
        <f>data2!K141*K</f>
        <v>2680.000043320656</v>
      </c>
      <c r="L141">
        <f>data2!L141*K</f>
        <v>2439.9999554872516</v>
      </c>
      <c r="M141">
        <f>data2!M141*K</f>
        <v>2280.0000531792643</v>
      </c>
      <c r="N141">
        <f>data2!N141*K</f>
        <v>2960.0001457929611</v>
      </c>
      <c r="O141">
        <f>data2!O141*K</f>
        <v>4440.0000624418262</v>
      </c>
      <c r="P141">
        <f>data2!P141*K</f>
        <v>3039.9998625755311</v>
      </c>
      <c r="Q141">
        <f>data2!Q141*K</f>
        <v>4979.999947571755</v>
      </c>
      <c r="R141">
        <f>data2!R141*K</f>
        <v>4759.9998670578007</v>
      </c>
      <c r="S141">
        <f>data2!S141*K</f>
        <v>2800.000087237358</v>
      </c>
      <c r="T141">
        <f>data2!T141*K</f>
        <v>2680.000043320656</v>
      </c>
      <c r="U141">
        <f>data2!U141*K</f>
        <v>4640.00013563633</v>
      </c>
      <c r="V141">
        <f>data2!V141*K</f>
        <v>0</v>
      </c>
      <c r="W141">
        <f>data2!W141*K</f>
        <v>3999.9999014139175</v>
      </c>
      <c r="X141">
        <f>data2!X141*K</f>
        <v>2559.9999994039536</v>
      </c>
      <c r="Y141">
        <f>data2!Y141*K</f>
        <v>2720.0000579595567</v>
      </c>
      <c r="Z141">
        <f>data2!Z141*K</f>
        <v>4719.9998524188995</v>
      </c>
      <c r="AA141">
        <f>data2!AA141*K</f>
        <v>3299.9999577283861</v>
      </c>
      <c r="AB141">
        <f>data2!AB141*K</f>
        <v>2940.000138473511</v>
      </c>
      <c r="AC141">
        <f>data2!AC141*K</f>
        <v>2439.9999554872516</v>
      </c>
      <c r="AD141">
        <f>data2!AD141*K</f>
        <v>3299.9999577283861</v>
      </c>
      <c r="AE141">
        <f>data2!AE141*K</f>
        <v>4580.0001136779783</v>
      </c>
      <c r="AF141">
        <f>data2!AF141*K</f>
        <v>4580.0001136779783</v>
      </c>
      <c r="AG141">
        <f>data2!AG141*K</f>
        <v>4480.0000770807264</v>
      </c>
    </row>
    <row r="142" spans="1:33">
      <c r="A142">
        <f>data0!A142</f>
        <v>1000</v>
      </c>
      <c r="B142">
        <f>data2!B142*K</f>
        <v>2320.000067818165</v>
      </c>
      <c r="C142">
        <f>data2!C142*K</f>
        <v>3139.999899172783</v>
      </c>
      <c r="D142">
        <f>data2!D142*K</f>
        <v>2099.9999873042107</v>
      </c>
      <c r="E142">
        <f>data2!E142*K</f>
        <v>3079.9998772144318</v>
      </c>
      <c r="F142">
        <f>data2!F142*K</f>
        <v>2140.0000019431113</v>
      </c>
      <c r="G142">
        <f>data2!G142*K</f>
        <v>2379.9999335289003</v>
      </c>
      <c r="H142">
        <f>data2!H142*K</f>
        <v>2180.0000165820124</v>
      </c>
      <c r="I142">
        <f>data2!I142*K</f>
        <v>2220.0000312209131</v>
      </c>
      <c r="J142">
        <f>data2!J142*K</f>
        <v>2580.0000067234041</v>
      </c>
      <c r="K142">
        <f>data2!K142*K</f>
        <v>2999.9998479366304</v>
      </c>
      <c r="L142">
        <f>data2!L142*K</f>
        <v>2160.0000092625619</v>
      </c>
      <c r="M142">
        <f>data2!M142*K</f>
        <v>2079.9999799847606</v>
      </c>
      <c r="N142">
        <f>data2!N142*K</f>
        <v>3339.9999723672868</v>
      </c>
      <c r="O142">
        <f>data2!O142*K</f>
        <v>4259.999996566773</v>
      </c>
      <c r="P142">
        <f>data2!P142*K</f>
        <v>2780.0000799179079</v>
      </c>
      <c r="Q142">
        <f>data2!Q142*K</f>
        <v>3879.9998574972155</v>
      </c>
      <c r="R142">
        <f>data2!R142*K</f>
        <v>3600.0000675201418</v>
      </c>
      <c r="S142">
        <f>data2!S142*K</f>
        <v>3159.9999064922335</v>
      </c>
      <c r="T142">
        <f>data2!T142*K</f>
        <v>2200.0000239014626</v>
      </c>
      <c r="U142">
        <f>data2!U142*K</f>
        <v>3379.9999870061874</v>
      </c>
      <c r="V142">
        <f>data2!V142*K</f>
        <v>0</v>
      </c>
      <c r="W142">
        <f>data2!W142*K</f>
        <v>4480.0000770807264</v>
      </c>
      <c r="X142">
        <f>data2!X142*K</f>
        <v>2419.999948167801</v>
      </c>
      <c r="Y142">
        <f>data2!Y142*K</f>
        <v>2960.0001457929611</v>
      </c>
      <c r="Z142">
        <f>data2!Z142*K</f>
        <v>3299.9999577283861</v>
      </c>
      <c r="AA142">
        <f>data2!AA142*K</f>
        <v>3620.0000748395919</v>
      </c>
      <c r="AB142">
        <f>data2!AB142*K</f>
        <v>2340.0000751376151</v>
      </c>
      <c r="AC142">
        <f>data2!AC142*K</f>
        <v>2419.999948167801</v>
      </c>
      <c r="AD142">
        <f>data2!AD142*K</f>
        <v>3620.0000748395919</v>
      </c>
      <c r="AE142">
        <f>data2!AE142*K</f>
        <v>4340.0000258445743</v>
      </c>
      <c r="AF142">
        <f>data2!AF142*K</f>
        <v>4059.9999233722688</v>
      </c>
      <c r="AG142">
        <f>data2!AG142*K</f>
        <v>4839.999896335602</v>
      </c>
    </row>
    <row r="143" spans="1:33">
      <c r="A143">
        <f>data0!A143</f>
        <v>1005</v>
      </c>
      <c r="B143">
        <f>data2!B143*K</f>
        <v>2320.000067818165</v>
      </c>
      <c r="C143">
        <f>data2!C143*K</f>
        <v>2039.9999653458597</v>
      </c>
      <c r="D143">
        <f>data2!D143*K</f>
        <v>1740.0000118017197</v>
      </c>
      <c r="E143">
        <f>data2!E143*K</f>
        <v>3219.9999284505843</v>
      </c>
      <c r="F143">
        <f>data2!F143*K</f>
        <v>1800.0000337600709</v>
      </c>
      <c r="G143">
        <f>data2!G143*K</f>
        <v>2720.0000579595567</v>
      </c>
      <c r="H143">
        <f>data2!H143*K</f>
        <v>2140.0000019431113</v>
      </c>
      <c r="I143">
        <f>data2!I143*K</f>
        <v>1820.0000410795212</v>
      </c>
      <c r="J143">
        <f>data2!J143*K</f>
        <v>1959.9999360680581</v>
      </c>
      <c r="K143">
        <f>data2!K143*K</f>
        <v>3139.999899172783</v>
      </c>
      <c r="L143">
        <f>data2!L143*K</f>
        <v>1939.9999287486078</v>
      </c>
      <c r="M143">
        <f>data2!M143*K</f>
        <v>2160.0000092625619</v>
      </c>
      <c r="N143">
        <f>data2!N143*K</f>
        <v>3199.9999211311342</v>
      </c>
      <c r="O143">
        <f>data2!O143*K</f>
        <v>2860.0001091957092</v>
      </c>
      <c r="P143">
        <f>data2!P143*K</f>
        <v>2760.0000725984573</v>
      </c>
      <c r="Q143">
        <f>data2!Q143*K</f>
        <v>2519.9999847650529</v>
      </c>
      <c r="R143">
        <f>data2!R143*K</f>
        <v>2359.9999262094498</v>
      </c>
      <c r="S143">
        <f>data2!S143*K</f>
        <v>3179.9999138116837</v>
      </c>
      <c r="T143">
        <f>data2!T143*K</f>
        <v>1900.0000703573228</v>
      </c>
      <c r="U143">
        <f>data2!U143*K</f>
        <v>2160.0000092625619</v>
      </c>
      <c r="V143">
        <f>data2!V143*K</f>
        <v>0</v>
      </c>
      <c r="W143">
        <f>data2!W143*K</f>
        <v>3399.999994325638</v>
      </c>
      <c r="X143">
        <f>data2!X143*K</f>
        <v>2519.9999847650529</v>
      </c>
      <c r="Y143">
        <f>data2!Y143*K</f>
        <v>3199.9999211311342</v>
      </c>
      <c r="Z143">
        <f>data2!Z143*K</f>
        <v>2160.0000092625619</v>
      </c>
      <c r="AA143">
        <f>data2!AA143*K</f>
        <v>3239.9999357700349</v>
      </c>
      <c r="AB143">
        <f>data2!AB143*K</f>
        <v>1979.9999433875084</v>
      </c>
      <c r="AC143">
        <f>data2!AC143*K</f>
        <v>2660.0000360012054</v>
      </c>
      <c r="AD143">
        <f>data2!AD143*K</f>
        <v>3239.9999357700349</v>
      </c>
      <c r="AE143">
        <f>data2!AE143*K</f>
        <v>2880.0001165151598</v>
      </c>
      <c r="AF143">
        <f>data2!AF143*K</f>
        <v>2640.0000286817553</v>
      </c>
      <c r="AG143">
        <f>data2!AG143*K</f>
        <v>3600.0000675201418</v>
      </c>
    </row>
    <row r="144" spans="1:33">
      <c r="A144">
        <f>data0!A144</f>
        <v>1010</v>
      </c>
      <c r="B144">
        <f>data2!B144*K</f>
        <v>2580.0000067234041</v>
      </c>
      <c r="C144">
        <f>data2!C144*K</f>
        <v>1559.9999459266662</v>
      </c>
      <c r="D144">
        <f>data2!D144*K</f>
        <v>1639.9999752044678</v>
      </c>
      <c r="E144">
        <f>data2!E144*K</f>
        <v>2519.9999847650529</v>
      </c>
      <c r="F144">
        <f>data2!F144*K</f>
        <v>1659.9999825239181</v>
      </c>
      <c r="G144">
        <f>data2!G144*K</f>
        <v>2740.0000652790072</v>
      </c>
      <c r="H144">
        <f>data2!H144*K</f>
        <v>2379.9999335289003</v>
      </c>
      <c r="I144">
        <f>data2!I144*K</f>
        <v>1559.9999459266662</v>
      </c>
      <c r="J144">
        <f>data2!J144*K</f>
        <v>1619.9999678850174</v>
      </c>
      <c r="K144">
        <f>data2!K144*K</f>
        <v>2620.0000213623048</v>
      </c>
      <c r="L144">
        <f>data2!L144*K</f>
        <v>1959.9999360680581</v>
      </c>
      <c r="M144">
        <f>data2!M144*K</f>
        <v>2479.9999701261522</v>
      </c>
      <c r="N144">
        <f>data2!N144*K</f>
        <v>2359.9999262094498</v>
      </c>
      <c r="O144">
        <f>data2!O144*K</f>
        <v>1840.0000483989716</v>
      </c>
      <c r="P144">
        <f>data2!P144*K</f>
        <v>2960.0001457929611</v>
      </c>
      <c r="Q144">
        <f>data2!Q144*K</f>
        <v>1800.0000337600709</v>
      </c>
      <c r="R144">
        <f>data2!R144*K</f>
        <v>1720.0000044822693</v>
      </c>
      <c r="S144">
        <f>data2!S144*K</f>
        <v>2519.9999847650529</v>
      </c>
      <c r="T144">
        <f>data2!T144*K</f>
        <v>1860.0000557184219</v>
      </c>
      <c r="U144">
        <f>data2!U144*K</f>
        <v>1599.9999605655671</v>
      </c>
      <c r="V144">
        <f>data2!V144*K</f>
        <v>0</v>
      </c>
      <c r="W144">
        <f>data2!W144*K</f>
        <v>2099.9999873042107</v>
      </c>
      <c r="X144">
        <f>data2!X144*K</f>
        <v>2840.0001018762591</v>
      </c>
      <c r="Y144">
        <f>data2!Y144*K</f>
        <v>2860.0001091957092</v>
      </c>
      <c r="Z144">
        <f>data2!Z144*K</f>
        <v>1659.9999825239181</v>
      </c>
      <c r="AA144">
        <f>data2!AA144*K</f>
        <v>2260.0000458598138</v>
      </c>
      <c r="AB144">
        <f>data2!AB144*K</f>
        <v>1780.0000264406206</v>
      </c>
      <c r="AC144">
        <f>data2!AC144*K</f>
        <v>2940.000138473511</v>
      </c>
      <c r="AD144">
        <f>data2!AD144*K</f>
        <v>2260.0000458598138</v>
      </c>
      <c r="AE144">
        <f>data2!AE144*K</f>
        <v>1860.0000557184219</v>
      </c>
      <c r="AF144">
        <f>data2!AF144*K</f>
        <v>1780.0000264406206</v>
      </c>
      <c r="AG144">
        <f>data2!AG144*K</f>
        <v>2359.9999262094498</v>
      </c>
    </row>
    <row r="145" spans="1:33">
      <c r="A145">
        <f>data0!A145</f>
        <v>1015</v>
      </c>
      <c r="B145">
        <f>data2!B145*K</f>
        <v>2700.0000506401061</v>
      </c>
      <c r="C145">
        <f>data2!C145*K</f>
        <v>1340.000021660328</v>
      </c>
      <c r="D145">
        <f>data2!D145*K</f>
        <v>1840.0000483989716</v>
      </c>
      <c r="E145">
        <f>data2!E145*K</f>
        <v>1619.9999678850174</v>
      </c>
      <c r="F145">
        <f>data2!F145*K</f>
        <v>1780.0000264406206</v>
      </c>
      <c r="G145">
        <f>data2!G145*K</f>
        <v>2099.9999873042107</v>
      </c>
      <c r="H145">
        <f>data2!H145*K</f>
        <v>2680.000043320656</v>
      </c>
      <c r="I145">
        <f>data2!I145*K</f>
        <v>1440.0000582575799</v>
      </c>
      <c r="J145">
        <f>data2!J145*K</f>
        <v>1460.0000655770302</v>
      </c>
      <c r="K145">
        <f>data2!K145*K</f>
        <v>1780.0000264406206</v>
      </c>
      <c r="L145">
        <f>data2!L145*K</f>
        <v>2200.0000239014626</v>
      </c>
      <c r="M145">
        <f>data2!M145*K</f>
        <v>2580.0000067234041</v>
      </c>
      <c r="N145">
        <f>data2!N145*K</f>
        <v>1499.9999239683152</v>
      </c>
      <c r="O145">
        <f>data2!O145*K</f>
        <v>1420.0000509381296</v>
      </c>
      <c r="P145">
        <f>data2!P145*K</f>
        <v>3099.9998845338823</v>
      </c>
      <c r="Q145">
        <f>data2!Q145*K</f>
        <v>1499.9999239683152</v>
      </c>
      <c r="R145">
        <f>data2!R145*K</f>
        <v>1440.0000582575799</v>
      </c>
      <c r="S145">
        <f>data2!S145*K</f>
        <v>1659.9999825239181</v>
      </c>
      <c r="T145">
        <f>data2!T145*K</f>
        <v>2119.9999946236612</v>
      </c>
      <c r="U145">
        <f>data2!U145*K</f>
        <v>1360.0000289797783</v>
      </c>
      <c r="V145">
        <f>data2!V145*K</f>
        <v>0</v>
      </c>
      <c r="W145">
        <f>data2!W145*K</f>
        <v>1480.0000728964806</v>
      </c>
      <c r="X145">
        <f>data2!X145*K</f>
        <v>2780.0000799179079</v>
      </c>
      <c r="Y145">
        <f>data2!Y145*K</f>
        <v>2019.9999580264093</v>
      </c>
      <c r="Z145">
        <f>data2!Z145*K</f>
        <v>1440.0000582575799</v>
      </c>
      <c r="AA145">
        <f>data2!AA145*K</f>
        <v>1480.0000728964806</v>
      </c>
      <c r="AB145">
        <f>data2!AB145*K</f>
        <v>1840.0000483989716</v>
      </c>
      <c r="AC145">
        <f>data2!AC145*K</f>
        <v>2580.0000067234041</v>
      </c>
      <c r="AD145">
        <f>data2!AD145*K</f>
        <v>1499.9999239683152</v>
      </c>
      <c r="AE145">
        <f>data2!AE145*K</f>
        <v>1460.0000655770302</v>
      </c>
      <c r="AF145">
        <f>data2!AF145*K</f>
        <v>1440.0000582575799</v>
      </c>
      <c r="AG145">
        <f>data2!AG145*K</f>
        <v>1780.0000264406206</v>
      </c>
    </row>
    <row r="146" spans="1:33">
      <c r="A146">
        <f>data0!A146</f>
        <v>1020</v>
      </c>
      <c r="B146">
        <f>data2!B146*K</f>
        <v>2260.0000458598138</v>
      </c>
      <c r="C146">
        <f>data2!C146*K</f>
        <v>1259.9999923825264</v>
      </c>
      <c r="D146">
        <f>data2!D146*K</f>
        <v>2220.0000312209131</v>
      </c>
      <c r="E146">
        <f>data2!E146*K</f>
        <v>1179.9999631047249</v>
      </c>
      <c r="F146">
        <f>data2!F146*K</f>
        <v>2119.9999946236612</v>
      </c>
      <c r="G146">
        <f>data2!G146*K</f>
        <v>1380.0000362992287</v>
      </c>
      <c r="H146">
        <f>data2!H146*K</f>
        <v>2439.9999554872516</v>
      </c>
      <c r="I146">
        <f>data2!I146*K</f>
        <v>1559.9999459266662</v>
      </c>
      <c r="J146">
        <f>data2!J146*K</f>
        <v>1499.9999239683152</v>
      </c>
      <c r="K146">
        <f>data2!K146*K</f>
        <v>1219.9999777436258</v>
      </c>
      <c r="L146">
        <f>data2!L146*K</f>
        <v>2240.0000385403632</v>
      </c>
      <c r="M146">
        <f>data2!M146*K</f>
        <v>2079.9999799847606</v>
      </c>
      <c r="N146">
        <f>data2!N146*K</f>
        <v>1160.0000339090825</v>
      </c>
      <c r="O146">
        <f>data2!O146*K</f>
        <v>1259.9999923825264</v>
      </c>
      <c r="P146">
        <f>data2!P146*K</f>
        <v>2700.0000506401061</v>
      </c>
      <c r="Q146">
        <f>data2!Q146*K</f>
        <v>1360.0000289797783</v>
      </c>
      <c r="R146">
        <f>data2!R146*K</f>
        <v>1300.0000070214271</v>
      </c>
      <c r="S146">
        <f>data2!S146*K</f>
        <v>1199.9999704241752</v>
      </c>
      <c r="T146">
        <f>data2!T146*K</f>
        <v>2439.9999554872516</v>
      </c>
      <c r="U146">
        <f>data2!U146*K</f>
        <v>1259.9999923825264</v>
      </c>
      <c r="V146">
        <f>data2!V146*K</f>
        <v>0</v>
      </c>
      <c r="W146">
        <f>data2!W146*K</f>
        <v>1279.9999997019768</v>
      </c>
      <c r="X146">
        <f>data2!X146*K</f>
        <v>2119.9999946236612</v>
      </c>
      <c r="Y146">
        <f>data2!Y146*K</f>
        <v>1400.000043618679</v>
      </c>
      <c r="Z146">
        <f>data2!Z146*K</f>
        <v>1340.000021660328</v>
      </c>
      <c r="AA146">
        <f>data2!AA146*K</f>
        <v>1219.9999777436258</v>
      </c>
      <c r="AB146">
        <f>data2!AB146*K</f>
        <v>2119.9999946236612</v>
      </c>
      <c r="AC146">
        <f>data2!AC146*K</f>
        <v>1780.0000264406206</v>
      </c>
      <c r="AD146">
        <f>data2!AD146*K</f>
        <v>1279.9999997019768</v>
      </c>
      <c r="AE146">
        <f>data2!AE146*K</f>
        <v>1279.9999997019768</v>
      </c>
      <c r="AF146">
        <f>data2!AF146*K</f>
        <v>1300.0000070214271</v>
      </c>
      <c r="AG146">
        <f>data2!AG146*K</f>
        <v>1559.9999459266662</v>
      </c>
    </row>
    <row r="147" spans="1:33">
      <c r="A147">
        <f>data0!A147</f>
        <v>1025</v>
      </c>
      <c r="B147">
        <f>data2!B147*K</f>
        <v>1599.9999605655671</v>
      </c>
      <c r="C147">
        <f>data2!C147*K</f>
        <v>1380.0000362992287</v>
      </c>
      <c r="D147">
        <f>data2!D147*K</f>
        <v>2280.0000531792643</v>
      </c>
      <c r="E147">
        <f>data2!E147*K</f>
        <v>1080.0000046312809</v>
      </c>
      <c r="F147">
        <f>data2!F147*K</f>
        <v>2280.0000531792643</v>
      </c>
      <c r="G147">
        <f>data2!G147*K</f>
        <v>1039.9999899923803</v>
      </c>
      <c r="H147">
        <f>data2!H147*K</f>
        <v>1740.0000118017197</v>
      </c>
      <c r="I147">
        <f>data2!I147*K</f>
        <v>1800.0000337600709</v>
      </c>
      <c r="J147">
        <f>data2!J147*K</f>
        <v>1740.0000118017197</v>
      </c>
      <c r="K147">
        <f>data2!K147*K</f>
        <v>1080.0000046312809</v>
      </c>
      <c r="L147">
        <f>data2!L147*K</f>
        <v>1820.0000410795212</v>
      </c>
      <c r="M147">
        <f>data2!M147*K</f>
        <v>1420.0000509381296</v>
      </c>
      <c r="N147">
        <f>data2!N147*K</f>
        <v>1140.0000265896322</v>
      </c>
      <c r="O147">
        <f>data2!O147*K</f>
        <v>1199.9999704241752</v>
      </c>
      <c r="P147">
        <f>data2!P147*K</f>
        <v>2019.9999580264093</v>
      </c>
      <c r="Q147">
        <f>data2!Q147*K</f>
        <v>1340.000021660328</v>
      </c>
      <c r="R147">
        <f>data2!R147*K</f>
        <v>1300.0000070214271</v>
      </c>
      <c r="S147">
        <f>data2!S147*K</f>
        <v>1100.0000119507313</v>
      </c>
      <c r="T147">
        <f>data2!T147*K</f>
        <v>2320.000067818165</v>
      </c>
      <c r="U147">
        <f>data2!U147*K</f>
        <v>1300.0000070214271</v>
      </c>
      <c r="V147">
        <f>data2!V147*K</f>
        <v>0</v>
      </c>
      <c r="W147">
        <f>data2!W147*K</f>
        <v>1160.0000339090825</v>
      </c>
      <c r="X147">
        <f>data2!X147*K</f>
        <v>1460.0000655770302</v>
      </c>
      <c r="Y147">
        <f>data2!Y147*K</f>
        <v>1199.9999704241752</v>
      </c>
      <c r="Z147">
        <f>data2!Z147*K</f>
        <v>1400.000043618679</v>
      </c>
      <c r="AA147">
        <f>data2!AA147*K</f>
        <v>1219.9999777436258</v>
      </c>
      <c r="AB147">
        <f>data2!AB147*K</f>
        <v>2300.0000604987144</v>
      </c>
      <c r="AC147">
        <f>data2!AC147*K</f>
        <v>1239.9999850630761</v>
      </c>
      <c r="AD147">
        <f>data2!AD147*K</f>
        <v>1259.9999923825264</v>
      </c>
      <c r="AE147">
        <f>data2!AE147*K</f>
        <v>1199.9999704241752</v>
      </c>
      <c r="AF147">
        <f>data2!AF147*K</f>
        <v>1239.9999850630761</v>
      </c>
      <c r="AG147">
        <f>data2!AG147*K</f>
        <v>1420.0000509381296</v>
      </c>
    </row>
    <row r="148" spans="1:33">
      <c r="A148">
        <f>data0!A148</f>
        <v>1030</v>
      </c>
      <c r="B148">
        <f>data2!B148*K</f>
        <v>1239.9999850630761</v>
      </c>
      <c r="C148">
        <f>data2!C148*K</f>
        <v>1659.9999825239181</v>
      </c>
      <c r="D148">
        <f>data2!D148*K</f>
        <v>1760.00001912117</v>
      </c>
      <c r="E148">
        <f>data2!E148*K</f>
        <v>1080.0000046312809</v>
      </c>
      <c r="F148">
        <f>data2!F148*K</f>
        <v>1900.0000703573228</v>
      </c>
      <c r="G148">
        <f>data2!G148*K</f>
        <v>979.99996803402905</v>
      </c>
      <c r="H148">
        <f>data2!H148*K</f>
        <v>1239.9999850630761</v>
      </c>
      <c r="I148">
        <f>data2!I148*K</f>
        <v>1840.0000483989716</v>
      </c>
      <c r="J148">
        <f>data2!J148*K</f>
        <v>1979.9999433875084</v>
      </c>
      <c r="K148">
        <f>data2!K148*K</f>
        <v>1080.0000046312809</v>
      </c>
      <c r="L148">
        <f>data2!L148*K</f>
        <v>1279.9999997019768</v>
      </c>
      <c r="M148">
        <f>data2!M148*K</f>
        <v>1100.0000119507313</v>
      </c>
      <c r="N148">
        <f>data2!N148*K</f>
        <v>1160.0000339090825</v>
      </c>
      <c r="O148">
        <f>data2!O148*K</f>
        <v>1259.9999923825264</v>
      </c>
      <c r="P148">
        <f>data2!P148*K</f>
        <v>1619.9999678850174</v>
      </c>
      <c r="Q148">
        <f>data2!Q148*K</f>
        <v>1519.9999312877655</v>
      </c>
      <c r="R148">
        <f>data2!R148*K</f>
        <v>1480.0000728964806</v>
      </c>
      <c r="S148">
        <f>data2!S148*K</f>
        <v>1120.0000192701816</v>
      </c>
      <c r="T148">
        <f>data2!T148*K</f>
        <v>1720.0000044822693</v>
      </c>
      <c r="U148">
        <f>data2!U148*K</f>
        <v>1499.9999239683152</v>
      </c>
      <c r="V148">
        <f>data2!V148*K</f>
        <v>0</v>
      </c>
      <c r="W148">
        <f>data2!W148*K</f>
        <v>1160.0000339090825</v>
      </c>
      <c r="X148">
        <f>data2!X148*K</f>
        <v>1179.9999631047249</v>
      </c>
      <c r="Y148">
        <f>data2!Y148*K</f>
        <v>1160.0000339090825</v>
      </c>
      <c r="Z148">
        <f>data2!Z148*K</f>
        <v>1639.9999752044678</v>
      </c>
      <c r="AA148">
        <f>data2!AA148*K</f>
        <v>1259.9999923825264</v>
      </c>
      <c r="AB148">
        <f>data2!AB148*K</f>
        <v>2039.9999653458597</v>
      </c>
      <c r="AC148">
        <f>data2!AC148*K</f>
        <v>1059.9999973118306</v>
      </c>
      <c r="AD148">
        <f>data2!AD148*K</f>
        <v>1279.9999997019768</v>
      </c>
      <c r="AE148">
        <f>data2!AE148*K</f>
        <v>1259.9999923825264</v>
      </c>
      <c r="AF148">
        <f>data2!AF148*K</f>
        <v>1340.000021660328</v>
      </c>
      <c r="AG148">
        <f>data2!AG148*K</f>
        <v>1420.0000509381296</v>
      </c>
    </row>
    <row r="149" spans="1:33">
      <c r="A149">
        <f>data0!A149</f>
        <v>1035</v>
      </c>
      <c r="B149">
        <f>data2!B149*K</f>
        <v>1140.0000265896322</v>
      </c>
      <c r="C149">
        <f>data2!C149*K</f>
        <v>1939.9999287486078</v>
      </c>
      <c r="D149">
        <f>data2!D149*K</f>
        <v>1199.9999704241752</v>
      </c>
      <c r="E149">
        <f>data2!E149*K</f>
        <v>1120.0000192701816</v>
      </c>
      <c r="F149">
        <f>data2!F149*K</f>
        <v>1320.0000143408777</v>
      </c>
      <c r="G149">
        <f>data2!G149*K</f>
        <v>999.99997535347939</v>
      </c>
      <c r="H149">
        <f>data2!H149*K</f>
        <v>1059.9999973118306</v>
      </c>
      <c r="I149">
        <f>data2!I149*K</f>
        <v>1519.9999312877655</v>
      </c>
      <c r="J149">
        <f>data2!J149*K</f>
        <v>1860.0000557184219</v>
      </c>
      <c r="K149">
        <f>data2!K149*K</f>
        <v>1140.0000265896322</v>
      </c>
      <c r="L149">
        <f>data2!L149*K</f>
        <v>979.99996803402905</v>
      </c>
      <c r="M149">
        <f>data2!M149*K</f>
        <v>999.99997535347939</v>
      </c>
      <c r="N149">
        <f>data2!N149*K</f>
        <v>1199.9999704241752</v>
      </c>
      <c r="O149">
        <f>data2!O149*K</f>
        <v>1460.0000655770302</v>
      </c>
      <c r="P149">
        <f>data2!P149*K</f>
        <v>1460.0000655770302</v>
      </c>
      <c r="Q149">
        <f>data2!Q149*K</f>
        <v>1780.0000264406206</v>
      </c>
      <c r="R149">
        <f>data2!R149*K</f>
        <v>1760.00001912117</v>
      </c>
      <c r="S149">
        <f>data2!S149*K</f>
        <v>1179.9999631047249</v>
      </c>
      <c r="T149">
        <f>data2!T149*K</f>
        <v>1219.9999777436258</v>
      </c>
      <c r="U149">
        <f>data2!U149*K</f>
        <v>1780.0000264406206</v>
      </c>
      <c r="V149">
        <f>data2!V149*K</f>
        <v>0</v>
      </c>
      <c r="W149">
        <f>data2!W149*K</f>
        <v>1300.0000070214271</v>
      </c>
      <c r="X149">
        <f>data2!X149*K</f>
        <v>1100.0000119507313</v>
      </c>
      <c r="Y149">
        <f>data2!Y149*K</f>
        <v>1199.9999704241752</v>
      </c>
      <c r="Z149">
        <f>data2!Z149*K</f>
        <v>1880.0000630378725</v>
      </c>
      <c r="AA149">
        <f>data2!AA149*K</f>
        <v>1320.0000143408777</v>
      </c>
      <c r="AB149">
        <f>data2!AB149*K</f>
        <v>1480.0000728964806</v>
      </c>
      <c r="AC149">
        <f>data2!AC149*K</f>
        <v>1039.9999899923803</v>
      </c>
      <c r="AD149">
        <f>data2!AD149*K</f>
        <v>1340.000021660328</v>
      </c>
      <c r="AE149">
        <f>data2!AE149*K</f>
        <v>1480.0000728964806</v>
      </c>
      <c r="AF149">
        <f>data2!AF149*K</f>
        <v>1579.9999532461168</v>
      </c>
      <c r="AG149">
        <f>data2!AG149*K</f>
        <v>1559.9999459266662</v>
      </c>
    </row>
    <row r="150" spans="1:33">
      <c r="A150">
        <f>data0!A150</f>
        <v>1040</v>
      </c>
      <c r="B150">
        <f>data2!B150*K</f>
        <v>1160.0000339090825</v>
      </c>
      <c r="C150">
        <f>data2!C150*K</f>
        <v>1780.0000264406206</v>
      </c>
      <c r="D150">
        <f>data2!D150*K</f>
        <v>940.00003151893623</v>
      </c>
      <c r="E150">
        <f>data2!E150*K</f>
        <v>1239.9999850630761</v>
      </c>
      <c r="F150">
        <f>data2!F150*K</f>
        <v>999.99997535347939</v>
      </c>
      <c r="G150">
        <f>data2!G150*K</f>
        <v>1059.9999973118306</v>
      </c>
      <c r="H150">
        <f>data2!H150*K</f>
        <v>1039.9999899923803</v>
      </c>
      <c r="I150">
        <f>data2!I150*K</f>
        <v>1080.0000046312809</v>
      </c>
      <c r="J150">
        <f>data2!J150*K</f>
        <v>1360.0000289797783</v>
      </c>
      <c r="K150">
        <f>data2!K150*K</f>
        <v>1219.9999777436258</v>
      </c>
      <c r="L150">
        <f>data2!L150*K</f>
        <v>900.00001688003545</v>
      </c>
      <c r="M150">
        <f>data2!M150*K</f>
        <v>1019.9999826729298</v>
      </c>
      <c r="N150">
        <f>data2!N150*K</f>
        <v>1300.0000070214271</v>
      </c>
      <c r="O150">
        <f>data2!O150*K</f>
        <v>1760.00001912117</v>
      </c>
      <c r="P150">
        <f>data2!P150*K</f>
        <v>1420.0000509381296</v>
      </c>
      <c r="Q150">
        <f>data2!Q150*K</f>
        <v>1860.0000557184219</v>
      </c>
      <c r="R150">
        <f>data2!R150*K</f>
        <v>1760.00001912117</v>
      </c>
      <c r="S150">
        <f>data2!S150*K</f>
        <v>1279.9999997019768</v>
      </c>
      <c r="T150">
        <f>data2!T150*K</f>
        <v>1039.9999899923803</v>
      </c>
      <c r="U150">
        <f>data2!U150*K</f>
        <v>1780.0000264406206</v>
      </c>
      <c r="V150">
        <f>data2!V150*K</f>
        <v>0</v>
      </c>
      <c r="W150">
        <f>data2!W150*K</f>
        <v>1619.9999678850174</v>
      </c>
      <c r="X150">
        <f>data2!X150*K</f>
        <v>1120.0000192701816</v>
      </c>
      <c r="Y150">
        <f>data2!Y150*K</f>
        <v>1279.9999997019768</v>
      </c>
      <c r="Z150">
        <f>data2!Z150*K</f>
        <v>1800.0000337600709</v>
      </c>
      <c r="AA150">
        <f>data2!AA150*K</f>
        <v>1499.9999239683152</v>
      </c>
      <c r="AB150">
        <f>data2!AB150*K</f>
        <v>1080.0000046312809</v>
      </c>
      <c r="AC150">
        <f>data2!AC150*K</f>
        <v>1120.0000192701816</v>
      </c>
      <c r="AD150">
        <f>data2!AD150*K</f>
        <v>1519.9999312877655</v>
      </c>
      <c r="AE150">
        <f>data2!AE150*K</f>
        <v>1760.00001912117</v>
      </c>
      <c r="AF150">
        <f>data2!AF150*K</f>
        <v>1820.0000410795212</v>
      </c>
      <c r="AG150">
        <f>data2!AG150*K</f>
        <v>1820.0000410795212</v>
      </c>
    </row>
    <row r="151" spans="1:33">
      <c r="A151">
        <f>data0!A151</f>
        <v>1045</v>
      </c>
      <c r="B151">
        <f>data2!B151*K</f>
        <v>1279.9999997019768</v>
      </c>
      <c r="C151">
        <f>data2!C151*K</f>
        <v>1300.0000070214271</v>
      </c>
      <c r="D151">
        <f>data2!D151*K</f>
        <v>920.00002419948578</v>
      </c>
      <c r="E151">
        <f>data2!E151*K</f>
        <v>1559.9999459266662</v>
      </c>
      <c r="F151">
        <f>data2!F151*K</f>
        <v>920.00002419948578</v>
      </c>
      <c r="G151">
        <f>data2!G151*K</f>
        <v>1199.9999704241752</v>
      </c>
      <c r="H151">
        <f>data2!H151*K</f>
        <v>1140.0000265896322</v>
      </c>
      <c r="I151">
        <f>data2!I151*K</f>
        <v>839.99999492168433</v>
      </c>
      <c r="J151">
        <f>data2!J151*K</f>
        <v>999.99997535347939</v>
      </c>
      <c r="K151">
        <f>data2!K151*K</f>
        <v>1460.0000655770302</v>
      </c>
      <c r="L151">
        <f>data2!L151*K</f>
        <v>960.00003883838656</v>
      </c>
      <c r="M151">
        <f>data2!M151*K</f>
        <v>1140.0000265896322</v>
      </c>
      <c r="N151">
        <f>data2!N151*K</f>
        <v>1559.9999459266662</v>
      </c>
      <c r="O151">
        <f>data2!O151*K</f>
        <v>1760.00001912117</v>
      </c>
      <c r="P151">
        <f>data2!P151*K</f>
        <v>1499.9999239683152</v>
      </c>
      <c r="Q151">
        <f>data2!Q151*K</f>
        <v>1519.9999312877655</v>
      </c>
      <c r="R151">
        <f>data2!R151*K</f>
        <v>1360.0000289797783</v>
      </c>
      <c r="S151">
        <f>data2!S151*K</f>
        <v>1559.9999459266662</v>
      </c>
      <c r="T151">
        <f>data2!T151*K</f>
        <v>1039.9999899923803</v>
      </c>
      <c r="U151">
        <f>data2!U151*K</f>
        <v>1380.0000362992287</v>
      </c>
      <c r="V151">
        <f>data2!V151*K</f>
        <v>0</v>
      </c>
      <c r="W151">
        <f>data2!W151*K</f>
        <v>1840.0000483989716</v>
      </c>
      <c r="X151">
        <f>data2!X151*K</f>
        <v>1259.9999923825264</v>
      </c>
      <c r="Y151">
        <f>data2!Y151*K</f>
        <v>1480.0000728964806</v>
      </c>
      <c r="Z151">
        <f>data2!Z151*K</f>
        <v>1360.0000289797783</v>
      </c>
      <c r="AA151">
        <f>data2!AA151*K</f>
        <v>1880.0000630378725</v>
      </c>
      <c r="AB151">
        <f>data2!AB151*K</f>
        <v>999.99997535347939</v>
      </c>
      <c r="AC151">
        <f>data2!AC151*K</f>
        <v>1279.9999997019768</v>
      </c>
      <c r="AD151">
        <f>data2!AD151*K</f>
        <v>1900.0000703573228</v>
      </c>
      <c r="AE151">
        <f>data2!AE151*K</f>
        <v>1699.999997162819</v>
      </c>
      <c r="AF151">
        <f>data2!AF151*K</f>
        <v>1659.9999825239181</v>
      </c>
      <c r="AG151">
        <f>data2!AG151*K</f>
        <v>1880.0000630378725</v>
      </c>
    </row>
    <row r="152" spans="1:33">
      <c r="A152">
        <f>data0!A152</f>
        <v>1050</v>
      </c>
      <c r="B152">
        <f>data2!B152*K</f>
        <v>1499.9999239683152</v>
      </c>
      <c r="C152">
        <f>data2!C152*K</f>
        <v>979.99996803402905</v>
      </c>
      <c r="D152">
        <f>data2!D152*K</f>
        <v>999.99997535347939</v>
      </c>
      <c r="E152">
        <f>data2!E152*K</f>
        <v>2039.9999653458597</v>
      </c>
      <c r="F152">
        <f>data2!F152*K</f>
        <v>979.99996803402905</v>
      </c>
      <c r="G152">
        <f>data2!G152*K</f>
        <v>1559.9999459266662</v>
      </c>
      <c r="H152">
        <f>data2!H152*K</f>
        <v>1320.0000143408777</v>
      </c>
      <c r="I152">
        <f>data2!I152*K</f>
        <v>819.99998760223389</v>
      </c>
      <c r="J152">
        <f>data2!J152*K</f>
        <v>900.00001688003545</v>
      </c>
      <c r="K152">
        <f>data2!K152*K</f>
        <v>1880.0000630378725</v>
      </c>
      <c r="L152">
        <f>data2!L152*K</f>
        <v>1080.0000046312809</v>
      </c>
      <c r="M152">
        <f>data2!M152*K</f>
        <v>1380.0000362992287</v>
      </c>
      <c r="N152">
        <f>data2!N152*K</f>
        <v>1880.0000630378725</v>
      </c>
      <c r="O152">
        <f>data2!O152*K</f>
        <v>1380.0000362992287</v>
      </c>
      <c r="P152">
        <f>data2!P152*K</f>
        <v>1659.9999825239181</v>
      </c>
      <c r="Q152">
        <f>data2!Q152*K</f>
        <v>1120.0000192701816</v>
      </c>
      <c r="R152">
        <f>data2!R152*K</f>
        <v>999.99997535347939</v>
      </c>
      <c r="S152">
        <f>data2!S152*K</f>
        <v>1939.9999287486078</v>
      </c>
      <c r="T152">
        <f>data2!T152*K</f>
        <v>1120.0000192701816</v>
      </c>
      <c r="U152">
        <f>data2!U152*K</f>
        <v>999.99997535347939</v>
      </c>
      <c r="V152">
        <f>data2!V152*K</f>
        <v>0</v>
      </c>
      <c r="W152">
        <f>data2!W152*K</f>
        <v>1599.9999605655671</v>
      </c>
      <c r="X152">
        <f>data2!X152*K</f>
        <v>1539.9999386072159</v>
      </c>
      <c r="Y152">
        <f>data2!Y152*K</f>
        <v>1880.0000630378725</v>
      </c>
      <c r="Z152">
        <f>data2!Z152*K</f>
        <v>1019.9999826729298</v>
      </c>
      <c r="AA152">
        <f>data2!AA152*K</f>
        <v>2180.0000165820124</v>
      </c>
      <c r="AB152">
        <f>data2!AB152*K</f>
        <v>1039.9999899923803</v>
      </c>
      <c r="AC152">
        <f>data2!AC152*K</f>
        <v>1619.9999678850174</v>
      </c>
      <c r="AD152">
        <f>data2!AD152*K</f>
        <v>2220.0000312209131</v>
      </c>
      <c r="AE152">
        <f>data2!AE152*K</f>
        <v>1279.9999997019768</v>
      </c>
      <c r="AF152">
        <f>data2!AF152*K</f>
        <v>1199.9999704241752</v>
      </c>
      <c r="AG152">
        <f>data2!AG152*K</f>
        <v>1519.9999312877655</v>
      </c>
    </row>
    <row r="153" spans="1:33">
      <c r="A153">
        <f>data0!A153</f>
        <v>1055</v>
      </c>
      <c r="B153">
        <f>data2!B153*K</f>
        <v>1900.0000703573228</v>
      </c>
      <c r="C153">
        <f>data2!C153*K</f>
        <v>900.00001688003545</v>
      </c>
      <c r="D153">
        <f>data2!D153*K</f>
        <v>1160.0000339090825</v>
      </c>
      <c r="E153">
        <f>data2!E153*K</f>
        <v>2240.0000385403632</v>
      </c>
      <c r="F153">
        <f>data2!F153*K</f>
        <v>1080.0000046312809</v>
      </c>
      <c r="G153">
        <f>data2!G153*K</f>
        <v>2019.9999580264093</v>
      </c>
      <c r="H153">
        <f>data2!H153*K</f>
        <v>1699.999997162819</v>
      </c>
      <c r="I153">
        <f>data2!I153*K</f>
        <v>900.00001688003545</v>
      </c>
      <c r="J153">
        <f>data2!J153*K</f>
        <v>920.00002419948578</v>
      </c>
      <c r="K153">
        <f>data2!K153*K</f>
        <v>2099.9999873042107</v>
      </c>
      <c r="L153">
        <f>data2!L153*K</f>
        <v>1279.9999997019768</v>
      </c>
      <c r="M153">
        <f>data2!M153*K</f>
        <v>1860.0000557184219</v>
      </c>
      <c r="N153">
        <f>data2!N153*K</f>
        <v>1880.0000630378725</v>
      </c>
      <c r="O153">
        <f>data2!O153*K</f>
        <v>1059.9999973118306</v>
      </c>
      <c r="P153">
        <f>data2!P153*K</f>
        <v>1979.9999433875084</v>
      </c>
      <c r="Q153">
        <f>data2!Q153*K</f>
        <v>960.00003883838656</v>
      </c>
      <c r="R153">
        <f>data2!R153*K</f>
        <v>860.00000224113467</v>
      </c>
      <c r="S153">
        <f>data2!S153*K</f>
        <v>2059.99997266531</v>
      </c>
      <c r="T153">
        <f>data2!T153*K</f>
        <v>1300.0000070214271</v>
      </c>
      <c r="U153">
        <f>data2!U153*K</f>
        <v>880.000009560585</v>
      </c>
      <c r="V153">
        <f>data2!V153*K</f>
        <v>0</v>
      </c>
      <c r="W153">
        <f>data2!W153*K</f>
        <v>1199.9999704241752</v>
      </c>
      <c r="X153">
        <f>data2!X153*K</f>
        <v>2019.9999580264093</v>
      </c>
      <c r="Y153">
        <f>data2!Y153*K</f>
        <v>2200.0000239014626</v>
      </c>
      <c r="Z153">
        <f>data2!Z153*K</f>
        <v>920.00002419948578</v>
      </c>
      <c r="AA153">
        <f>data2!AA153*K</f>
        <v>2079.9999799847606</v>
      </c>
      <c r="AB153">
        <f>data2!AB153*K</f>
        <v>1140.0000265896322</v>
      </c>
      <c r="AC153">
        <f>data2!AC153*K</f>
        <v>2140.0000019431113</v>
      </c>
      <c r="AD153">
        <f>data2!AD153*K</f>
        <v>2119.9999946236612</v>
      </c>
      <c r="AE153">
        <f>data2!AE153*K</f>
        <v>979.99996803402905</v>
      </c>
      <c r="AF153">
        <f>data2!AF153*K</f>
        <v>940.00003151893623</v>
      </c>
      <c r="AG153">
        <f>data2!AG153*K</f>
        <v>1160.0000339090825</v>
      </c>
    </row>
    <row r="154" spans="1:33">
      <c r="A154">
        <f>data0!A154</f>
        <v>1060</v>
      </c>
      <c r="B154">
        <f>data2!B154*K</f>
        <v>2399.9999408483504</v>
      </c>
      <c r="C154">
        <f>data2!C154*K</f>
        <v>940.00003151893623</v>
      </c>
      <c r="D154">
        <f>data2!D154*K</f>
        <v>1539.9999386072159</v>
      </c>
      <c r="E154">
        <f>data2!E154*K</f>
        <v>2019.9999580264093</v>
      </c>
      <c r="F154">
        <f>data2!F154*K</f>
        <v>1360.0000289797783</v>
      </c>
      <c r="G154">
        <f>data2!G154*K</f>
        <v>2160.0000092625619</v>
      </c>
      <c r="H154">
        <f>data2!H154*K</f>
        <v>2320.000067818165</v>
      </c>
      <c r="I154">
        <f>data2!I154*K</f>
        <v>1019.9999826729298</v>
      </c>
      <c r="J154">
        <f>data2!J154*K</f>
        <v>1019.9999826729298</v>
      </c>
      <c r="K154">
        <f>data2!K154*K</f>
        <v>1959.9999360680581</v>
      </c>
      <c r="L154">
        <f>data2!L154*K</f>
        <v>1699.999997162819</v>
      </c>
      <c r="M154">
        <f>data2!M154*K</f>
        <v>2399.9999408483504</v>
      </c>
      <c r="N154">
        <f>data2!N154*K</f>
        <v>1619.9999678850174</v>
      </c>
      <c r="O154">
        <f>data2!O154*K</f>
        <v>960.00003883838656</v>
      </c>
      <c r="P154">
        <f>data2!P154*K</f>
        <v>2439.9999554872516</v>
      </c>
      <c r="Q154">
        <f>data2!Q154*K</f>
        <v>940.00003151893623</v>
      </c>
      <c r="R154">
        <f>data2!R154*K</f>
        <v>860.00000224113467</v>
      </c>
      <c r="S154">
        <f>data2!S154*K</f>
        <v>1840.0000483989716</v>
      </c>
      <c r="T154">
        <f>data2!T154*K</f>
        <v>1760.00001912117</v>
      </c>
      <c r="U154">
        <f>data2!U154*K</f>
        <v>880.000009560585</v>
      </c>
      <c r="V154">
        <f>data2!V154*K</f>
        <v>0</v>
      </c>
      <c r="W154">
        <f>data2!W154*K</f>
        <v>999.99997535347939</v>
      </c>
      <c r="X154">
        <f>data2!X154*K</f>
        <v>2459.9999628067017</v>
      </c>
      <c r="Y154">
        <f>data2!Y154*K</f>
        <v>2119.9999946236612</v>
      </c>
      <c r="Z154">
        <f>data2!Z154*K</f>
        <v>940.00003151893623</v>
      </c>
      <c r="AA154">
        <f>data2!AA154*K</f>
        <v>1800.0000337600709</v>
      </c>
      <c r="AB154">
        <f>data2!AB154*K</f>
        <v>1380.0000362992287</v>
      </c>
      <c r="AC154">
        <f>data2!AC154*K</f>
        <v>2439.9999554872516</v>
      </c>
      <c r="AD154">
        <f>data2!AD154*K</f>
        <v>1800.0000337600709</v>
      </c>
      <c r="AE154">
        <f>data2!AE154*K</f>
        <v>880.000009560585</v>
      </c>
      <c r="AF154">
        <f>data2!AF154*K</f>
        <v>880.000009560585</v>
      </c>
      <c r="AG154">
        <f>data2!AG154*K</f>
        <v>999.99997535347939</v>
      </c>
    </row>
    <row r="155" spans="1:33">
      <c r="A155">
        <f>data0!A155</f>
        <v>1065</v>
      </c>
      <c r="B155">
        <f>data2!B155*K</f>
        <v>2539.9999920845034</v>
      </c>
      <c r="C155">
        <f>data2!C155*K</f>
        <v>1059.9999973118306</v>
      </c>
      <c r="D155">
        <f>data2!D155*K</f>
        <v>2220.0000312209131</v>
      </c>
      <c r="E155">
        <f>data2!E155*K</f>
        <v>1780.0000264406206</v>
      </c>
      <c r="F155">
        <f>data2!F155*K</f>
        <v>1939.9999287486078</v>
      </c>
      <c r="G155">
        <f>data2!G155*K</f>
        <v>1979.9999433875084</v>
      </c>
      <c r="H155">
        <f>data2!H155*K</f>
        <v>2740.0000652790072</v>
      </c>
      <c r="I155">
        <f>data2!I155*K</f>
        <v>1300.0000070214271</v>
      </c>
      <c r="J155">
        <f>data2!J155*K</f>
        <v>1279.9999997019768</v>
      </c>
      <c r="K155">
        <f>data2!K155*K</f>
        <v>1740.0000118017197</v>
      </c>
      <c r="L155">
        <f>data2!L155*K</f>
        <v>2200.0000239014626</v>
      </c>
      <c r="M155">
        <f>data2!M155*K</f>
        <v>2559.9999994039536</v>
      </c>
      <c r="N155">
        <f>data2!N155*K</f>
        <v>1460.0000655770302</v>
      </c>
      <c r="O155">
        <f>data2!O155*K</f>
        <v>960.00003883838656</v>
      </c>
      <c r="P155">
        <f>data2!P155*K</f>
        <v>2600.0000140428542</v>
      </c>
      <c r="Q155">
        <f>data2!Q155*K</f>
        <v>1019.9999826729298</v>
      </c>
      <c r="R155">
        <f>data2!R155*K</f>
        <v>960.00003883838656</v>
      </c>
      <c r="S155">
        <f>data2!S155*K</f>
        <v>1639.9999752044678</v>
      </c>
      <c r="T155">
        <f>data2!T155*K</f>
        <v>2519.9999847650529</v>
      </c>
      <c r="U155">
        <f>data2!U155*K</f>
        <v>960.00003883838656</v>
      </c>
      <c r="V155">
        <f>data2!V155*K</f>
        <v>0</v>
      </c>
      <c r="W155">
        <f>data2!W155*K</f>
        <v>960.00003883838656</v>
      </c>
      <c r="X155">
        <f>data2!X155*K</f>
        <v>2459.9999628067017</v>
      </c>
      <c r="Y155">
        <f>data2!Y155*K</f>
        <v>1900.0000703573228</v>
      </c>
      <c r="Z155">
        <f>data2!Z155*K</f>
        <v>1039.9999899923803</v>
      </c>
      <c r="AA155">
        <f>data2!AA155*K</f>
        <v>1659.9999825239181</v>
      </c>
      <c r="AB155">
        <f>data2!AB155*K</f>
        <v>1920.0000776767731</v>
      </c>
      <c r="AC155">
        <f>data2!AC155*K</f>
        <v>2280.0000531792643</v>
      </c>
      <c r="AD155">
        <f>data2!AD155*K</f>
        <v>1659.9999825239181</v>
      </c>
      <c r="AE155">
        <f>data2!AE155*K</f>
        <v>900.00001688003545</v>
      </c>
      <c r="AF155">
        <f>data2!AF155*K</f>
        <v>920.00002419948578</v>
      </c>
      <c r="AG155">
        <f>data2!AG155*K</f>
        <v>979.99996803402905</v>
      </c>
    </row>
    <row r="156" spans="1:33">
      <c r="A156">
        <f>data0!A156</f>
        <v>1070</v>
      </c>
      <c r="B156">
        <f>data2!B156*K</f>
        <v>2340.0000751376151</v>
      </c>
      <c r="C156">
        <f>data2!C156*K</f>
        <v>1380.0000362992287</v>
      </c>
      <c r="D156">
        <f>data2!D156*K</f>
        <v>2920.0001311540605</v>
      </c>
      <c r="E156">
        <f>data2!E156*K</f>
        <v>1720.0000044822693</v>
      </c>
      <c r="F156">
        <f>data2!F156*K</f>
        <v>2700.0000506401061</v>
      </c>
      <c r="G156">
        <f>data2!G156*K</f>
        <v>1800.0000337600709</v>
      </c>
      <c r="H156">
        <f>data2!H156*K</f>
        <v>2640.0000286817553</v>
      </c>
      <c r="I156">
        <f>data2!I156*K</f>
        <v>1840.0000483989716</v>
      </c>
      <c r="J156">
        <f>data2!J156*K</f>
        <v>1820.0000410795212</v>
      </c>
      <c r="K156">
        <f>data2!K156*K</f>
        <v>1659.9999825239181</v>
      </c>
      <c r="L156">
        <f>data2!L156*K</f>
        <v>2439.9999554872516</v>
      </c>
      <c r="M156">
        <f>data2!M156*K</f>
        <v>2340.0000751376151</v>
      </c>
      <c r="N156">
        <f>data2!N156*K</f>
        <v>1480.0000728964806</v>
      </c>
      <c r="O156">
        <f>data2!O156*K</f>
        <v>1059.9999973118306</v>
      </c>
      <c r="P156">
        <f>data2!P156*K</f>
        <v>2439.9999554872516</v>
      </c>
      <c r="Q156">
        <f>data2!Q156*K</f>
        <v>1239.9999850630761</v>
      </c>
      <c r="R156">
        <f>data2!R156*K</f>
        <v>1160.0000339090825</v>
      </c>
      <c r="S156">
        <f>data2!S156*K</f>
        <v>1599.9999605655671</v>
      </c>
      <c r="T156">
        <f>data2!T156*K</f>
        <v>3159.9999064922335</v>
      </c>
      <c r="U156">
        <f>data2!U156*K</f>
        <v>1199.9999704241752</v>
      </c>
      <c r="V156">
        <f>data2!V156*K</f>
        <v>0</v>
      </c>
      <c r="W156">
        <f>data2!W156*K</f>
        <v>1019.9999826729298</v>
      </c>
      <c r="X156">
        <f>data2!X156*K</f>
        <v>2220.0000312209131</v>
      </c>
      <c r="Y156">
        <f>data2!Y156*K</f>
        <v>1800.0000337600709</v>
      </c>
      <c r="Z156">
        <f>data2!Z156*K</f>
        <v>1320.0000143408777</v>
      </c>
      <c r="AA156">
        <f>data2!AA156*K</f>
        <v>1699.999997162819</v>
      </c>
      <c r="AB156">
        <f>data2!AB156*K</f>
        <v>2640.0000286817553</v>
      </c>
      <c r="AC156">
        <f>data2!AC156*K</f>
        <v>2039.9999653458597</v>
      </c>
      <c r="AD156">
        <f>data2!AD156*K</f>
        <v>1699.999997162819</v>
      </c>
      <c r="AE156">
        <f>data2!AE156*K</f>
        <v>1019.9999826729298</v>
      </c>
      <c r="AF156">
        <f>data2!AF156*K</f>
        <v>1039.9999899923803</v>
      </c>
      <c r="AG156">
        <f>data2!AG156*K</f>
        <v>1059.9999973118306</v>
      </c>
    </row>
    <row r="157" spans="1:33">
      <c r="A157">
        <f>data0!A157</f>
        <v>1075</v>
      </c>
      <c r="B157">
        <f>data2!B157*K</f>
        <v>2140.0000019431113</v>
      </c>
      <c r="C157">
        <f>data2!C157*K</f>
        <v>1979.9999433875084</v>
      </c>
      <c r="D157">
        <f>data2!D157*K</f>
        <v>3099.9998845338823</v>
      </c>
      <c r="E157">
        <f>data2!E157*K</f>
        <v>1780.0000264406206</v>
      </c>
      <c r="F157">
        <f>data2!F157*K</f>
        <v>3099.9998845338823</v>
      </c>
      <c r="G157">
        <f>data2!G157*K</f>
        <v>1780.0000264406206</v>
      </c>
      <c r="H157">
        <f>data2!H157*K</f>
        <v>2379.9999335289003</v>
      </c>
      <c r="I157">
        <f>data2!I157*K</f>
        <v>2419.999948167801</v>
      </c>
      <c r="J157">
        <f>data2!J157*K</f>
        <v>2519.9999847650529</v>
      </c>
      <c r="K157">
        <f>data2!K157*K</f>
        <v>1740.0000118017197</v>
      </c>
      <c r="L157">
        <f>data2!L157*K</f>
        <v>2340.0000751376151</v>
      </c>
      <c r="M157">
        <f>data2!M157*K</f>
        <v>2119.9999946236612</v>
      </c>
      <c r="N157">
        <f>data2!N157*K</f>
        <v>1619.9999678850174</v>
      </c>
      <c r="O157">
        <f>data2!O157*K</f>
        <v>1360.0000289797783</v>
      </c>
      <c r="P157">
        <f>data2!P157*K</f>
        <v>2240.0000385403632</v>
      </c>
      <c r="Q157">
        <f>data2!Q157*K</f>
        <v>1699.999997162819</v>
      </c>
      <c r="R157">
        <f>data2!R157*K</f>
        <v>1619.9999678850174</v>
      </c>
      <c r="S157">
        <f>data2!S157*K</f>
        <v>1699.999997162819</v>
      </c>
      <c r="T157">
        <f>data2!T157*K</f>
        <v>3179.9999138116837</v>
      </c>
      <c r="U157">
        <f>data2!U157*K</f>
        <v>1679.9999898433687</v>
      </c>
      <c r="V157">
        <f>data2!V157*K</f>
        <v>0</v>
      </c>
      <c r="W157">
        <f>data2!W157*K</f>
        <v>1219.9999777436258</v>
      </c>
      <c r="X157">
        <f>data2!X157*K</f>
        <v>2059.99997266531</v>
      </c>
      <c r="Y157">
        <f>data2!Y157*K</f>
        <v>1860.0000557184219</v>
      </c>
      <c r="Z157">
        <f>data2!Z157*K</f>
        <v>1840.0000483989716</v>
      </c>
      <c r="AA157">
        <f>data2!AA157*K</f>
        <v>1880.0000630378725</v>
      </c>
      <c r="AB157">
        <f>data2!AB157*K</f>
        <v>3139.999899172783</v>
      </c>
      <c r="AC157">
        <f>data2!AC157*K</f>
        <v>1959.9999360680581</v>
      </c>
      <c r="AD157">
        <f>data2!AD157*K</f>
        <v>1880.0000630378725</v>
      </c>
      <c r="AE157">
        <f>data2!AE157*K</f>
        <v>1320.0000143408777</v>
      </c>
      <c r="AF157">
        <f>data2!AF157*K</f>
        <v>1360.0000289797783</v>
      </c>
      <c r="AG157">
        <f>data2!AG157*K</f>
        <v>1259.9999923825264</v>
      </c>
    </row>
    <row r="158" spans="1:33">
      <c r="A158">
        <f>data0!A158</f>
        <v>1080</v>
      </c>
      <c r="B158">
        <f>data2!B158*K</f>
        <v>2039.9999653458597</v>
      </c>
      <c r="C158">
        <f>data2!C158*K</f>
        <v>2740.0000652790072</v>
      </c>
      <c r="D158">
        <f>data2!D158*K</f>
        <v>2780.0000799179079</v>
      </c>
      <c r="E158">
        <f>data2!E158*K</f>
        <v>1999.9999507069588</v>
      </c>
      <c r="F158">
        <f>data2!F158*K</f>
        <v>2900.0001238346099</v>
      </c>
      <c r="G158">
        <f>data2!G158*K</f>
        <v>1860.0000557184219</v>
      </c>
      <c r="H158">
        <f>data2!H158*K</f>
        <v>2200.0000239014626</v>
      </c>
      <c r="I158">
        <f>data2!I158*K</f>
        <v>2700.0000506401061</v>
      </c>
      <c r="J158">
        <f>data2!J158*K</f>
        <v>2980.0001531124117</v>
      </c>
      <c r="K158">
        <f>data2!K158*K</f>
        <v>1939.9999287486078</v>
      </c>
      <c r="L158">
        <f>data2!L158*K</f>
        <v>2140.0000019431113</v>
      </c>
      <c r="M158">
        <f>data2!M158*K</f>
        <v>2019.9999580264093</v>
      </c>
      <c r="N158">
        <f>data2!N158*K</f>
        <v>1900.0000703573228</v>
      </c>
      <c r="O158">
        <f>data2!O158*K</f>
        <v>1880.0000630378725</v>
      </c>
      <c r="P158">
        <f>data2!P158*K</f>
        <v>2140.0000019431113</v>
      </c>
      <c r="Q158">
        <f>data2!Q158*K</f>
        <v>2379.9999335289003</v>
      </c>
      <c r="R158">
        <f>data2!R158*K</f>
        <v>2280.0000531792643</v>
      </c>
      <c r="S158">
        <f>data2!S158*K</f>
        <v>1939.9999287486078</v>
      </c>
      <c r="T158">
        <f>data2!T158*K</f>
        <v>2780.0000799179079</v>
      </c>
      <c r="U158">
        <f>data2!U158*K</f>
        <v>2399.9999408483504</v>
      </c>
      <c r="V158">
        <f>data2!V158*K</f>
        <v>0</v>
      </c>
      <c r="W158">
        <f>data2!W158*K</f>
        <v>1659.9999825239181</v>
      </c>
      <c r="X158">
        <f>data2!X158*K</f>
        <v>2019.9999580264093</v>
      </c>
      <c r="Y158">
        <f>data2!Y158*K</f>
        <v>2019.9999580264093</v>
      </c>
      <c r="Z158">
        <f>data2!Z158*K</f>
        <v>2559.9999994039536</v>
      </c>
      <c r="AA158">
        <f>data2!AA158*K</f>
        <v>2240.0000385403632</v>
      </c>
      <c r="AB158">
        <f>data2!AB158*K</f>
        <v>3059.9998698949817</v>
      </c>
      <c r="AC158">
        <f>data2!AC158*K</f>
        <v>1979.9999433875084</v>
      </c>
      <c r="AD158">
        <f>data2!AD158*K</f>
        <v>2220.0000312209131</v>
      </c>
      <c r="AE158">
        <f>data2!AE158*K</f>
        <v>1840.0000483989716</v>
      </c>
      <c r="AF158">
        <f>data2!AF158*K</f>
        <v>1880.0000630378725</v>
      </c>
      <c r="AG158">
        <f>data2!AG158*K</f>
        <v>1679.9999898433687</v>
      </c>
    </row>
    <row r="159" spans="1:33">
      <c r="A159">
        <f>data0!A159</f>
        <v>1085</v>
      </c>
      <c r="B159">
        <f>data2!B159*K</f>
        <v>2039.9999653458597</v>
      </c>
      <c r="C159">
        <f>data2!C159*K</f>
        <v>3199.9999211311342</v>
      </c>
      <c r="D159">
        <f>data2!D159*K</f>
        <v>2439.9999554872516</v>
      </c>
      <c r="E159">
        <f>data2!E159*K</f>
        <v>2340.0000751376151</v>
      </c>
      <c r="F159">
        <f>data2!F159*K</f>
        <v>2479.9999701261522</v>
      </c>
      <c r="G159">
        <f>data2!G159*K</f>
        <v>2059.99997266531</v>
      </c>
      <c r="H159">
        <f>data2!H159*K</f>
        <v>2099.9999873042107</v>
      </c>
      <c r="I159">
        <f>data2!I159*K</f>
        <v>2519.9999847650529</v>
      </c>
      <c r="J159">
        <f>data2!J159*K</f>
        <v>2860.0001091957092</v>
      </c>
      <c r="K159">
        <f>data2!K159*K</f>
        <v>2280.0000531792643</v>
      </c>
      <c r="L159">
        <f>data2!L159*K</f>
        <v>2019.9999580264093</v>
      </c>
      <c r="M159">
        <f>data2!M159*K</f>
        <v>1999.9999507069588</v>
      </c>
      <c r="N159">
        <f>data2!N159*K</f>
        <v>2340.0000751376151</v>
      </c>
      <c r="O159">
        <f>data2!O159*K</f>
        <v>2559.9999994039536</v>
      </c>
      <c r="P159">
        <f>data2!P159*K</f>
        <v>2099.9999873042107</v>
      </c>
      <c r="Q159">
        <f>data2!Q159*K</f>
        <v>2920.0001311540605</v>
      </c>
      <c r="R159">
        <f>data2!R159*K</f>
        <v>2820.0000945568086</v>
      </c>
      <c r="S159">
        <f>data2!S159*K</f>
        <v>2320.000067818165</v>
      </c>
      <c r="T159">
        <f>data2!T159*K</f>
        <v>2419.999948167801</v>
      </c>
      <c r="U159">
        <f>data2!U159*K</f>
        <v>2960.0001457929611</v>
      </c>
      <c r="V159">
        <f>data2!V159*K</f>
        <v>0</v>
      </c>
      <c r="W159">
        <f>data2!W159*K</f>
        <v>2300.0000604987144</v>
      </c>
      <c r="X159">
        <f>data2!X159*K</f>
        <v>2059.99997266531</v>
      </c>
      <c r="Y159">
        <f>data2!Y159*K</f>
        <v>2320.000067818165</v>
      </c>
      <c r="Z159">
        <f>data2!Z159*K</f>
        <v>3019.9998552560805</v>
      </c>
      <c r="AA159">
        <f>data2!AA159*K</f>
        <v>2720.0000579595567</v>
      </c>
      <c r="AB159">
        <f>data2!AB159*K</f>
        <v>2660.0000360012054</v>
      </c>
      <c r="AC159">
        <f>data2!AC159*K</f>
        <v>2079.9999799847606</v>
      </c>
      <c r="AD159">
        <f>data2!AD159*K</f>
        <v>2660.0000360012054</v>
      </c>
      <c r="AE159">
        <f>data2!AE159*K</f>
        <v>2519.9999847650529</v>
      </c>
      <c r="AF159">
        <f>data2!AF159*K</f>
        <v>2580.0000067234041</v>
      </c>
      <c r="AG159">
        <f>data2!AG159*K</f>
        <v>2280.0000531792643</v>
      </c>
    </row>
    <row r="160" spans="1:33">
      <c r="A160">
        <f>data0!A160</f>
        <v>1090</v>
      </c>
      <c r="B160">
        <f>data2!B160*K</f>
        <v>2099.9999873042107</v>
      </c>
      <c r="C160">
        <f>data2!C160*K</f>
        <v>2980.0001531124117</v>
      </c>
      <c r="D160">
        <f>data2!D160*K</f>
        <v>2200.0000239014626</v>
      </c>
      <c r="E160">
        <f>data2!E160*K</f>
        <v>2740.0000652790072</v>
      </c>
      <c r="F160">
        <f>data2!F160*K</f>
        <v>2180.0000165820124</v>
      </c>
      <c r="G160">
        <f>data2!G160*K</f>
        <v>2340.0000751376151</v>
      </c>
      <c r="H160">
        <f>data2!H160*K</f>
        <v>2079.9999799847606</v>
      </c>
      <c r="I160">
        <f>data2!I160*K</f>
        <v>2180.0000165820124</v>
      </c>
      <c r="J160">
        <f>data2!J160*K</f>
        <v>2459.9999628067017</v>
      </c>
      <c r="K160">
        <f>data2!K160*K</f>
        <v>2660.0000360012054</v>
      </c>
      <c r="L160">
        <f>data2!L160*K</f>
        <v>1979.9999433875084</v>
      </c>
      <c r="M160">
        <f>data2!M160*K</f>
        <v>2059.99997266531</v>
      </c>
      <c r="N160">
        <f>data2!N160*K</f>
        <v>2820.0000945568086</v>
      </c>
      <c r="O160">
        <f>data2!O160*K</f>
        <v>2980.0001531124117</v>
      </c>
      <c r="P160">
        <f>data2!P160*K</f>
        <v>2140.0000019431113</v>
      </c>
      <c r="Q160">
        <f>data2!Q160*K</f>
        <v>2940.000138473511</v>
      </c>
      <c r="R160">
        <f>data2!R160*K</f>
        <v>2800.000087237358</v>
      </c>
      <c r="S160">
        <f>data2!S160*K</f>
        <v>2760.0000725984573</v>
      </c>
      <c r="T160">
        <f>data2!T160*K</f>
        <v>2160.0000092625619</v>
      </c>
      <c r="U160">
        <f>data2!U160*K</f>
        <v>2940.000138473511</v>
      </c>
      <c r="V160">
        <f>data2!V160*K</f>
        <v>0</v>
      </c>
      <c r="W160">
        <f>data2!W160*K</f>
        <v>2880.0001165151598</v>
      </c>
      <c r="X160">
        <f>data2!X160*K</f>
        <v>2180.0000165820124</v>
      </c>
      <c r="Y160">
        <f>data2!Y160*K</f>
        <v>2660.0000360012054</v>
      </c>
      <c r="Z160">
        <f>data2!Z160*K</f>
        <v>2880.0001165151598</v>
      </c>
      <c r="AA160">
        <f>data2!AA160*K</f>
        <v>3199.9999211311342</v>
      </c>
      <c r="AB160">
        <f>data2!AB160*K</f>
        <v>2320.000067818165</v>
      </c>
      <c r="AC160">
        <f>data2!AC160*K</f>
        <v>2280.0000531792643</v>
      </c>
      <c r="AD160">
        <f>data2!AD160*K</f>
        <v>3119.9998918533324</v>
      </c>
      <c r="AE160">
        <f>data2!AE160*K</f>
        <v>2920.0001311540605</v>
      </c>
      <c r="AF160">
        <f>data2!AF160*K</f>
        <v>2940.000138473511</v>
      </c>
      <c r="AG160">
        <f>data2!AG160*K</f>
        <v>2800.000087237358</v>
      </c>
    </row>
    <row r="161" spans="1:33">
      <c r="A161">
        <f>data0!A161</f>
        <v>1095</v>
      </c>
      <c r="B161">
        <f>data2!B161*K</f>
        <v>2220.0000312209131</v>
      </c>
      <c r="C161">
        <f>data2!C161*K</f>
        <v>2459.9999628067017</v>
      </c>
      <c r="D161">
        <f>data2!D161*K</f>
        <v>2039.9999653458597</v>
      </c>
      <c r="E161">
        <f>data2!E161*K</f>
        <v>3059.9998698949817</v>
      </c>
      <c r="F161">
        <f>data2!F161*K</f>
        <v>1979.9999433875084</v>
      </c>
      <c r="G161">
        <f>data2!G161*K</f>
        <v>2640.0000286817553</v>
      </c>
      <c r="H161">
        <f>data2!H161*K</f>
        <v>2160.0000092625619</v>
      </c>
      <c r="I161">
        <f>data2!I161*K</f>
        <v>1920.0000776767731</v>
      </c>
      <c r="J161">
        <f>data2!J161*K</f>
        <v>2079.9999799847606</v>
      </c>
      <c r="K161">
        <f>data2!K161*K</f>
        <v>2999.9998479366304</v>
      </c>
      <c r="L161">
        <f>data2!L161*K</f>
        <v>1979.9999433875084</v>
      </c>
      <c r="M161">
        <f>data2!M161*K</f>
        <v>2180.0000165820124</v>
      </c>
      <c r="N161">
        <f>data2!N161*K</f>
        <v>3139.999899172783</v>
      </c>
      <c r="O161">
        <f>data2!O161*K</f>
        <v>2800.000087237358</v>
      </c>
      <c r="P161">
        <f>data2!P161*K</f>
        <v>2240.0000385403632</v>
      </c>
      <c r="Q161">
        <f>data2!Q161*K</f>
        <v>2519.9999847650529</v>
      </c>
      <c r="R161">
        <f>data2!R161*K</f>
        <v>2399.9999408483504</v>
      </c>
      <c r="S161">
        <f>data2!S161*K</f>
        <v>3059.9998698949817</v>
      </c>
      <c r="T161">
        <f>data2!T161*K</f>
        <v>1999.9999507069588</v>
      </c>
      <c r="U161">
        <f>data2!U161*K</f>
        <v>2479.9999701261522</v>
      </c>
      <c r="V161">
        <f>data2!V161*K</f>
        <v>0</v>
      </c>
      <c r="W161">
        <f>data2!W161*K</f>
        <v>2960.0001457929611</v>
      </c>
      <c r="X161">
        <f>data2!X161*K</f>
        <v>2379.9999335289003</v>
      </c>
      <c r="Y161">
        <f>data2!Y161*K</f>
        <v>2960.0001457929611</v>
      </c>
      <c r="Z161">
        <f>data2!Z161*K</f>
        <v>2379.9999335289003</v>
      </c>
      <c r="AA161">
        <f>data2!AA161*K</f>
        <v>3339.9999723672868</v>
      </c>
      <c r="AB161">
        <f>data2!AB161*K</f>
        <v>2079.9999799847606</v>
      </c>
      <c r="AC161">
        <f>data2!AC161*K</f>
        <v>2519.9999847650529</v>
      </c>
      <c r="AD161">
        <f>data2!AD161*K</f>
        <v>3299.9999577283861</v>
      </c>
      <c r="AE161">
        <f>data2!AE161*K</f>
        <v>2740.0000652790072</v>
      </c>
      <c r="AF161">
        <f>data2!AF161*K</f>
        <v>2700.0000506401061</v>
      </c>
      <c r="AG161">
        <f>data2!AG161*K</f>
        <v>2840.0001018762591</v>
      </c>
    </row>
    <row r="162" spans="1:33">
      <c r="A162">
        <f>data0!A162</f>
        <v>1100</v>
      </c>
      <c r="B162">
        <f>data2!B162*K</f>
        <v>2379.9999335289003</v>
      </c>
      <c r="C162">
        <f>data2!C162*K</f>
        <v>1999.9999507069588</v>
      </c>
      <c r="D162">
        <f>data2!D162*K</f>
        <v>1959.9999360680581</v>
      </c>
      <c r="E162">
        <f>data2!E162*K</f>
        <v>2940.000138473511</v>
      </c>
      <c r="F162">
        <f>data2!F162*K</f>
        <v>1860.0000557184219</v>
      </c>
      <c r="G162">
        <f>data2!G162*K</f>
        <v>2780.0000799179079</v>
      </c>
      <c r="H162">
        <f>data2!H162*K</f>
        <v>2280.0000531792643</v>
      </c>
      <c r="I162">
        <f>data2!I162*K</f>
        <v>1740.0000118017197</v>
      </c>
      <c r="J162">
        <f>data2!J162*K</f>
        <v>1800.0000337600709</v>
      </c>
      <c r="K162">
        <f>data2!K162*K</f>
        <v>2960.0001457929611</v>
      </c>
      <c r="L162">
        <f>data2!L162*K</f>
        <v>2039.9999653458597</v>
      </c>
      <c r="M162">
        <f>data2!M162*K</f>
        <v>2359.9999262094498</v>
      </c>
      <c r="N162">
        <f>data2!N162*K</f>
        <v>2940.000138473511</v>
      </c>
      <c r="O162">
        <f>data2!O162*K</f>
        <v>2280.0000531792643</v>
      </c>
      <c r="P162">
        <f>data2!P162*K</f>
        <v>2359.9999262094498</v>
      </c>
      <c r="Q162">
        <f>data2!Q162*K</f>
        <v>2059.99997266531</v>
      </c>
      <c r="R162">
        <f>data2!R162*K</f>
        <v>1959.9999360680581</v>
      </c>
      <c r="S162">
        <f>data2!S162*K</f>
        <v>2940.000138473511</v>
      </c>
      <c r="T162">
        <f>data2!T162*K</f>
        <v>1920.0000776767731</v>
      </c>
      <c r="U162">
        <f>data2!U162*K</f>
        <v>1999.9999507069588</v>
      </c>
      <c r="V162">
        <f>data2!V162*K</f>
        <v>0</v>
      </c>
      <c r="W162">
        <f>data2!W162*K</f>
        <v>2519.9999847650529</v>
      </c>
      <c r="X162">
        <f>data2!X162*K</f>
        <v>2580.0000067234041</v>
      </c>
      <c r="Y162">
        <f>data2!Y162*K</f>
        <v>2999.9998479366304</v>
      </c>
      <c r="Z162">
        <f>data2!Z162*K</f>
        <v>1939.9999287486078</v>
      </c>
      <c r="AA162">
        <f>data2!AA162*K</f>
        <v>2940.000138473511</v>
      </c>
      <c r="AB162">
        <f>data2!AB162*K</f>
        <v>1920.0000776767731</v>
      </c>
      <c r="AC162">
        <f>data2!AC162*K</f>
        <v>2700.0000506401061</v>
      </c>
      <c r="AD162">
        <f>data2!AD162*K</f>
        <v>2900.0001238346099</v>
      </c>
      <c r="AE162">
        <f>data2!AE162*K</f>
        <v>2240.0000385403632</v>
      </c>
      <c r="AF162">
        <f>data2!AF162*K</f>
        <v>2200.0000239014626</v>
      </c>
      <c r="AG162">
        <f>data2!AG162*K</f>
        <v>2419.999948167801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:J803"/>
  <sheetViews>
    <sheetView workbookViewId="0">
      <pane ySplit="8100" topLeftCell="A161"/>
      <selection activeCell="D15" sqref="D15"/>
      <selection pane="bottomLeft" activeCell="G483" sqref="G483"/>
    </sheetView>
  </sheetViews>
  <sheetFormatPr defaultRowHeight="15"/>
  <cols>
    <col min="2" max="2" width="12" bestFit="1" customWidth="1"/>
  </cols>
  <sheetData>
    <row r="1" spans="1:10" ht="15.75" thickBot="1">
      <c r="D1" s="87" t="s">
        <v>8</v>
      </c>
      <c r="E1" s="88">
        <v>1</v>
      </c>
    </row>
    <row r="2" spans="1:10" ht="15.75" thickBot="1">
      <c r="A2" t="s">
        <v>9</v>
      </c>
      <c r="B2" t="s">
        <v>10</v>
      </c>
      <c r="D2" s="89" t="s">
        <v>11</v>
      </c>
      <c r="E2" s="90">
        <f>Calculations!M7</f>
        <v>0.1</v>
      </c>
      <c r="F2" s="91"/>
      <c r="G2">
        <v>5</v>
      </c>
      <c r="J2" s="85" t="s">
        <v>12</v>
      </c>
    </row>
    <row r="3" spans="1:10">
      <c r="A3">
        <f>data2!A2</f>
        <v>300</v>
      </c>
      <c r="B3">
        <f>B4</f>
        <v>3.0057358912927157E-7</v>
      </c>
      <c r="C3">
        <f>B3/B$258</f>
        <v>8.4091590755842795E-3</v>
      </c>
      <c r="D3">
        <f t="shared" ref="D3:D5" si="0">D4</f>
        <v>8.5840293062429233E-3</v>
      </c>
      <c r="E3" s="82">
        <f>MAX(D3,E$2)</f>
        <v>0.1</v>
      </c>
      <c r="F3" s="82">
        <f>A3</f>
        <v>300</v>
      </c>
      <c r="G3">
        <f ca="1">decimation(E$3:E$803,CELL("row",G3),G$2)</f>
        <v>0.1</v>
      </c>
      <c r="H3" s="82"/>
      <c r="J3" s="92">
        <v>0</v>
      </c>
    </row>
    <row r="4" spans="1:10" ht="15.75" thickBot="1">
      <c r="A4">
        <f>data2!A3</f>
        <v>305</v>
      </c>
      <c r="B4">
        <f>data4!B3*calSel+data5!B3*(1-calSel)</f>
        <v>3.0057358912927157E-7</v>
      </c>
      <c r="C4">
        <f t="shared" ref="C4:C67" si="1">B4/B$258</f>
        <v>8.4091590755842795E-3</v>
      </c>
      <c r="D4">
        <f t="shared" si="0"/>
        <v>8.5840293062429233E-3</v>
      </c>
      <c r="E4" s="82">
        <f t="shared" ref="E4:E67" si="2">MAX(D4,E$2)</f>
        <v>0.1</v>
      </c>
      <c r="F4" s="82">
        <f>F3+G$2</f>
        <v>305</v>
      </c>
      <c r="G4">
        <f t="shared" ref="G4:G34" ca="1" si="3">decimation(E$3:E$803,CELL("row",G4),G$2)</f>
        <v>0.1</v>
      </c>
      <c r="J4" s="86">
        <v>1</v>
      </c>
    </row>
    <row r="5" spans="1:10">
      <c r="A5">
        <f>data2!A4</f>
        <v>310</v>
      </c>
      <c r="B5">
        <f>data4!B4*calSel+data5!B4*(1-calSel)</f>
        <v>3.0832103448119597E-7</v>
      </c>
      <c r="C5">
        <f t="shared" si="1"/>
        <v>8.6259096576379434E-3</v>
      </c>
      <c r="D5">
        <f t="shared" si="0"/>
        <v>8.5840293062429233E-3</v>
      </c>
      <c r="E5" s="82">
        <f t="shared" si="2"/>
        <v>0.1</v>
      </c>
      <c r="F5" s="82">
        <f t="shared" ref="F5:F68" si="4">F4+G$2</f>
        <v>310</v>
      </c>
      <c r="G5">
        <f ca="1">decimation(E$3:E$803,CELL("row",G5),G$2)</f>
        <v>0.1</v>
      </c>
    </row>
    <row r="6" spans="1:10">
      <c r="A6">
        <f>data2!A5</f>
        <v>315</v>
      </c>
      <c r="B6">
        <f>data4!B5*calSel+data5!B5*(1-calSel)</f>
        <v>3.0963420272200892E-7</v>
      </c>
      <c r="C6">
        <f t="shared" si="1"/>
        <v>8.6626482169438052E-3</v>
      </c>
      <c r="D6">
        <f>D7</f>
        <v>8.5840293062429233E-3</v>
      </c>
      <c r="E6" s="82">
        <f t="shared" si="2"/>
        <v>0.1</v>
      </c>
      <c r="F6" s="82">
        <f t="shared" si="4"/>
        <v>315</v>
      </c>
      <c r="G6">
        <f t="shared" ca="1" si="3"/>
        <v>0.1</v>
      </c>
    </row>
    <row r="7" spans="1:10">
      <c r="A7">
        <f>data2!A6</f>
        <v>320</v>
      </c>
      <c r="B7">
        <f>data4!B6*calSel+data5!B6*(1-calSel)</f>
        <v>3.150179850308632E-7</v>
      </c>
      <c r="C7">
        <f t="shared" si="1"/>
        <v>8.8132705054643073E-3</v>
      </c>
      <c r="D7">
        <f>AVERAGE(C3:C7)</f>
        <v>8.5840293062429233E-3</v>
      </c>
      <c r="E7" s="82">
        <f t="shared" si="2"/>
        <v>0.1</v>
      </c>
      <c r="F7" s="82">
        <f t="shared" si="4"/>
        <v>320</v>
      </c>
      <c r="G7">
        <f t="shared" ca="1" si="3"/>
        <v>0.1</v>
      </c>
    </row>
    <row r="8" spans="1:10">
      <c r="A8">
        <f>data2!A7</f>
        <v>325</v>
      </c>
      <c r="B8">
        <f>data4!B7*calSel+data5!B7*(1-calSel)</f>
        <v>3.2315932685378357E-7</v>
      </c>
      <c r="C8">
        <f t="shared" si="1"/>
        <v>9.0410411445147002E-3</v>
      </c>
      <c r="D8">
        <f t="shared" ref="D8:D71" si="5">AVERAGE(C4:C8)</f>
        <v>8.7104057200290061E-3</v>
      </c>
      <c r="E8" s="82">
        <f t="shared" si="2"/>
        <v>0.1</v>
      </c>
      <c r="F8" s="82">
        <f t="shared" si="4"/>
        <v>325</v>
      </c>
      <c r="G8">
        <f t="shared" ca="1" si="3"/>
        <v>0.1</v>
      </c>
    </row>
    <row r="9" spans="1:10">
      <c r="A9">
        <f>data2!A8</f>
        <v>330</v>
      </c>
      <c r="B9">
        <f>data4!B8*calSel+data5!B8*(1-calSel)</f>
        <v>3.2552296147514426E-7</v>
      </c>
      <c r="C9">
        <f t="shared" si="1"/>
        <v>9.1071686428925835E-3</v>
      </c>
      <c r="D9">
        <f t="shared" si="5"/>
        <v>8.8500076334906679E-3</v>
      </c>
      <c r="E9" s="82">
        <f t="shared" si="2"/>
        <v>0.1</v>
      </c>
      <c r="F9" s="82">
        <f t="shared" si="4"/>
        <v>330</v>
      </c>
      <c r="G9">
        <f t="shared" ca="1" si="3"/>
        <v>0.1</v>
      </c>
    </row>
    <row r="10" spans="1:10">
      <c r="A10">
        <f>data2!A9</f>
        <v>335</v>
      </c>
      <c r="B10">
        <f>data4!B9*calSel+data5!B9*(1-calSel)</f>
        <v>3.3353299500049616E-7</v>
      </c>
      <c r="C10">
        <f t="shared" si="1"/>
        <v>9.3312656645589756E-3</v>
      </c>
      <c r="D10">
        <f t="shared" si="5"/>
        <v>8.9910788348748737E-3</v>
      </c>
      <c r="E10" s="82">
        <f t="shared" si="2"/>
        <v>0.1</v>
      </c>
      <c r="F10" s="82">
        <f t="shared" si="4"/>
        <v>335</v>
      </c>
      <c r="G10">
        <f t="shared" ca="1" si="3"/>
        <v>0.1</v>
      </c>
    </row>
    <row r="11" spans="1:10">
      <c r="A11">
        <f>data2!A10</f>
        <v>340</v>
      </c>
      <c r="B11">
        <f>data4!B10*calSel+data5!B10*(1-calSel)</f>
        <v>3.4154305694755749E-7</v>
      </c>
      <c r="C11">
        <f t="shared" si="1"/>
        <v>9.5553634813806444E-3</v>
      </c>
      <c r="D11">
        <f t="shared" si="5"/>
        <v>9.1696218877622415E-3</v>
      </c>
      <c r="E11" s="82">
        <f t="shared" si="2"/>
        <v>0.1</v>
      </c>
      <c r="F11" s="82">
        <f t="shared" si="4"/>
        <v>340</v>
      </c>
      <c r="G11">
        <f t="shared" ca="1" si="3"/>
        <v>0.1</v>
      </c>
    </row>
    <row r="12" spans="1:10">
      <c r="A12">
        <f>data2!A11</f>
        <v>345</v>
      </c>
      <c r="B12">
        <f>data4!B11*calSel+data5!B11*(1-calSel)</f>
        <v>3.4535105442046188E-7</v>
      </c>
      <c r="C12">
        <f t="shared" si="1"/>
        <v>9.6618999758272799E-3</v>
      </c>
      <c r="D12">
        <f>AVERAGE(C8:C12)</f>
        <v>9.339347781834836E-3</v>
      </c>
      <c r="E12" s="82">
        <f t="shared" si="2"/>
        <v>0.1</v>
      </c>
      <c r="F12" s="82">
        <f t="shared" si="4"/>
        <v>345</v>
      </c>
      <c r="G12">
        <f t="shared" ca="1" si="3"/>
        <v>0.1</v>
      </c>
    </row>
    <row r="13" spans="1:10">
      <c r="A13">
        <f>data2!A12</f>
        <v>350</v>
      </c>
      <c r="B13">
        <f>data4!B12*calSel+data5!B12*(1-calSel)</f>
        <v>3.5270457487968088E-7</v>
      </c>
      <c r="C13">
        <f t="shared" si="1"/>
        <v>9.8676297057289346E-3</v>
      </c>
      <c r="D13">
        <f t="shared" si="5"/>
        <v>9.504665494077684E-3</v>
      </c>
      <c r="E13" s="82">
        <f t="shared" si="2"/>
        <v>0.1</v>
      </c>
      <c r="F13" s="82">
        <f t="shared" si="4"/>
        <v>350</v>
      </c>
      <c r="G13">
        <f t="shared" ca="1" si="3"/>
        <v>0.1</v>
      </c>
    </row>
    <row r="14" spans="1:10">
      <c r="A14">
        <f>data2!A13</f>
        <v>355</v>
      </c>
      <c r="B14">
        <f>data4!B13*calSel+data5!B13*(1-calSel)</f>
        <v>3.6045199180989584E-7</v>
      </c>
      <c r="C14">
        <f t="shared" si="1"/>
        <v>1.008437949262732E-2</v>
      </c>
      <c r="D14">
        <f t="shared" si="5"/>
        <v>9.7001076640246299E-3</v>
      </c>
      <c r="E14" s="82">
        <f t="shared" si="2"/>
        <v>0.1</v>
      </c>
      <c r="F14" s="82">
        <f t="shared" si="4"/>
        <v>355</v>
      </c>
      <c r="G14">
        <f t="shared" ca="1" si="3"/>
        <v>0.1</v>
      </c>
    </row>
    <row r="15" spans="1:10">
      <c r="A15">
        <f>data2!A14</f>
        <v>360</v>
      </c>
      <c r="B15">
        <f>data4!B14*calSel+data5!B14*(1-calSel)</f>
        <v>3.6754286725226848E-7</v>
      </c>
      <c r="C15">
        <f t="shared" si="1"/>
        <v>1.0282761192605691E-2</v>
      </c>
      <c r="D15">
        <f t="shared" si="5"/>
        <v>9.8904067696339738E-3</v>
      </c>
      <c r="E15" s="82">
        <f t="shared" si="2"/>
        <v>0.1</v>
      </c>
      <c r="F15" s="82">
        <f t="shared" si="4"/>
        <v>360</v>
      </c>
      <c r="G15">
        <f t="shared" ca="1" si="3"/>
        <v>0.1</v>
      </c>
    </row>
    <row r="16" spans="1:10">
      <c r="A16">
        <f>data2!A15</f>
        <v>365</v>
      </c>
      <c r="B16">
        <f>data4!B15*calSel+data5!B15*(1-calSel)</f>
        <v>3.7634075056303118E-7</v>
      </c>
      <c r="C16">
        <f t="shared" si="1"/>
        <v>1.05288999185761E-2</v>
      </c>
      <c r="D16">
        <f t="shared" si="5"/>
        <v>1.0085114057073064E-2</v>
      </c>
      <c r="E16" s="82">
        <f t="shared" si="2"/>
        <v>0.1</v>
      </c>
      <c r="F16" s="82">
        <f t="shared" si="4"/>
        <v>365</v>
      </c>
      <c r="G16">
        <f t="shared" ca="1" si="3"/>
        <v>0.1</v>
      </c>
    </row>
    <row r="17" spans="1:7">
      <c r="A17">
        <f>data2!A16</f>
        <v>370</v>
      </c>
      <c r="B17">
        <f>data4!B16*calSel+data5!B16*(1-calSel)</f>
        <v>3.8093671150818409E-7</v>
      </c>
      <c r="C17">
        <f t="shared" si="1"/>
        <v>1.0657481297947862E-2</v>
      </c>
      <c r="D17">
        <f t="shared" si="5"/>
        <v>1.0284230321497181E-2</v>
      </c>
      <c r="E17" s="82">
        <f t="shared" si="2"/>
        <v>0.1</v>
      </c>
      <c r="F17" s="82">
        <f t="shared" si="4"/>
        <v>370</v>
      </c>
      <c r="G17">
        <f t="shared" ca="1" si="3"/>
        <v>0.1</v>
      </c>
    </row>
    <row r="18" spans="1:7">
      <c r="A18">
        <f>data2!A17</f>
        <v>375</v>
      </c>
      <c r="B18">
        <f>data4!B17*calSel+data5!B17*(1-calSel)</f>
        <v>3.931487810859835E-7</v>
      </c>
      <c r="C18">
        <f t="shared" si="1"/>
        <v>1.0999138846834009E-2</v>
      </c>
      <c r="D18">
        <f t="shared" si="5"/>
        <v>1.0510532149718197E-2</v>
      </c>
      <c r="E18" s="82">
        <f t="shared" si="2"/>
        <v>0.1</v>
      </c>
      <c r="F18" s="82">
        <f t="shared" si="4"/>
        <v>375</v>
      </c>
      <c r="G18">
        <f t="shared" ca="1" si="3"/>
        <v>0.1</v>
      </c>
    </row>
    <row r="19" spans="1:7">
      <c r="A19">
        <f>data2!A18</f>
        <v>380</v>
      </c>
      <c r="B19">
        <f>data4!B18*calSel+data5!B18*(1-calSel)</f>
        <v>4.0365375753026456E-7</v>
      </c>
      <c r="C19">
        <f t="shared" si="1"/>
        <v>1.1293036984262287E-2</v>
      </c>
      <c r="D19">
        <f t="shared" si="5"/>
        <v>1.075226364804519E-2</v>
      </c>
      <c r="E19" s="82">
        <f t="shared" si="2"/>
        <v>0.1</v>
      </c>
      <c r="F19" s="82">
        <f t="shared" si="4"/>
        <v>380</v>
      </c>
      <c r="G19">
        <f t="shared" ca="1" si="3"/>
        <v>0.1</v>
      </c>
    </row>
    <row r="20" spans="1:7">
      <c r="A20">
        <f>data2!A19</f>
        <v>385</v>
      </c>
      <c r="B20">
        <f>data4!B19*calSel+data5!B19*(1-calSel)</f>
        <v>4.1100724956777412E-7</v>
      </c>
      <c r="C20">
        <f t="shared" si="1"/>
        <v>1.1498765919008664E-2</v>
      </c>
      <c r="D20">
        <f t="shared" si="5"/>
        <v>1.0995464593325784E-2</v>
      </c>
      <c r="E20" s="82">
        <f t="shared" si="2"/>
        <v>0.1</v>
      </c>
      <c r="F20" s="82">
        <f t="shared" si="4"/>
        <v>385</v>
      </c>
      <c r="G20">
        <f t="shared" ca="1" si="3"/>
        <v>0.1</v>
      </c>
    </row>
    <row r="21" spans="1:7">
      <c r="A21">
        <f>data2!A20</f>
        <v>390</v>
      </c>
      <c r="B21">
        <f>data4!B20*calSel+data5!B20*(1-calSel)</f>
        <v>4.2374446707071911E-7</v>
      </c>
      <c r="C21">
        <f t="shared" si="1"/>
        <v>1.1855115551964987E-2</v>
      </c>
      <c r="D21">
        <f t="shared" si="5"/>
        <v>1.1260707720003562E-2</v>
      </c>
      <c r="E21" s="82">
        <f t="shared" si="2"/>
        <v>0.1</v>
      </c>
      <c r="F21" s="82">
        <f t="shared" si="4"/>
        <v>390</v>
      </c>
      <c r="G21">
        <f t="shared" ca="1" si="3"/>
        <v>0.10610827215938727</v>
      </c>
    </row>
    <row r="22" spans="1:7">
      <c r="A22">
        <f>data2!A21</f>
        <v>395</v>
      </c>
      <c r="B22">
        <f>data4!B21*calSel+data5!B21*(1-calSel)</f>
        <v>4.3031010932281788E-7</v>
      </c>
      <c r="C22">
        <f t="shared" si="1"/>
        <v>1.2038802782407348E-2</v>
      </c>
      <c r="D22">
        <f t="shared" si="5"/>
        <v>1.153697201689546E-2</v>
      </c>
      <c r="E22" s="82">
        <f t="shared" si="2"/>
        <v>0.1</v>
      </c>
      <c r="F22" s="82">
        <f t="shared" si="4"/>
        <v>395</v>
      </c>
      <c r="G22">
        <f t="shared" ca="1" si="3"/>
        <v>0.12769876973575398</v>
      </c>
    </row>
    <row r="23" spans="1:7">
      <c r="A23">
        <f>data2!A22</f>
        <v>400</v>
      </c>
      <c r="B23">
        <f>data4!B22*calSel+data5!B22*(1-calSel)</f>
        <v>4.4659282139036804E-7</v>
      </c>
      <c r="C23">
        <f t="shared" si="1"/>
        <v>1.2494344855663414E-2</v>
      </c>
      <c r="D23">
        <f t="shared" si="5"/>
        <v>1.183601321866134E-2</v>
      </c>
      <c r="E23" s="82">
        <f t="shared" si="2"/>
        <v>0.1</v>
      </c>
      <c r="F23" s="82">
        <f t="shared" si="4"/>
        <v>400</v>
      </c>
      <c r="G23">
        <f t="shared" ca="1" si="3"/>
        <v>0.15106881591837257</v>
      </c>
    </row>
    <row r="24" spans="1:7">
      <c r="A24">
        <f>data2!A23</f>
        <v>405</v>
      </c>
      <c r="B24">
        <f>data4!B23*calSel+data5!B23*(1-calSel)</f>
        <v>4.6064329239925428E-7</v>
      </c>
      <c r="C24">
        <f t="shared" si="1"/>
        <v>1.2887435433391433E-2</v>
      </c>
      <c r="D24">
        <f t="shared" si="5"/>
        <v>1.215489290848717E-2</v>
      </c>
      <c r="E24" s="82">
        <f t="shared" si="2"/>
        <v>0.1</v>
      </c>
      <c r="F24" s="82">
        <f t="shared" si="4"/>
        <v>405</v>
      </c>
      <c r="G24">
        <f t="shared" ca="1" si="3"/>
        <v>0.17623642192847419</v>
      </c>
    </row>
    <row r="25" spans="1:7">
      <c r="A25">
        <f>data2!A24</f>
        <v>410</v>
      </c>
      <c r="B25">
        <f>data4!B24*calSel+data5!B24*(1-calSel)</f>
        <v>4.6930986741244851E-7</v>
      </c>
      <c r="C25">
        <f t="shared" si="1"/>
        <v>1.3129900541977838E-2</v>
      </c>
      <c r="D25">
        <f t="shared" si="5"/>
        <v>1.2481119833081002E-2</v>
      </c>
      <c r="E25" s="82">
        <f t="shared" si="2"/>
        <v>0.1</v>
      </c>
      <c r="F25" s="82">
        <f t="shared" si="4"/>
        <v>410</v>
      </c>
      <c r="G25">
        <f t="shared" ca="1" si="3"/>
        <v>0.20292445134285825</v>
      </c>
    </row>
    <row r="26" spans="1:7">
      <c r="A26">
        <f>data2!A25</f>
        <v>415</v>
      </c>
      <c r="B26">
        <f>data4!B25*calSel+data5!B25*(1-calSel)</f>
        <v>4.8139054342755117E-7</v>
      </c>
      <c r="C26">
        <f t="shared" si="1"/>
        <v>1.3467882088014147E-2</v>
      </c>
      <c r="D26">
        <f t="shared" si="5"/>
        <v>1.2803673140290836E-2</v>
      </c>
      <c r="E26" s="82">
        <f t="shared" si="2"/>
        <v>0.1</v>
      </c>
      <c r="F26" s="82">
        <f t="shared" si="4"/>
        <v>415</v>
      </c>
      <c r="G26">
        <f t="shared" ca="1" si="3"/>
        <v>0.22279784226663782</v>
      </c>
    </row>
    <row r="27" spans="1:7">
      <c r="A27">
        <f>data2!A26</f>
        <v>420</v>
      </c>
      <c r="B27">
        <f>data4!B26*calSel+data5!B26*(1-calSel)</f>
        <v>5.0056218015015475E-7</v>
      </c>
      <c r="C27">
        <f t="shared" si="1"/>
        <v>1.4004247719494663E-2</v>
      </c>
      <c r="D27">
        <f t="shared" si="5"/>
        <v>1.31967621277083E-2</v>
      </c>
      <c r="E27" s="82">
        <f t="shared" si="2"/>
        <v>0.1</v>
      </c>
      <c r="F27" s="82">
        <f t="shared" si="4"/>
        <v>420</v>
      </c>
      <c r="G27">
        <f t="shared" ca="1" si="3"/>
        <v>0.24205456928028907</v>
      </c>
    </row>
    <row r="28" spans="1:7">
      <c r="A28">
        <f>data2!A27</f>
        <v>425</v>
      </c>
      <c r="B28">
        <f>data4!B27*calSel+data5!B27*(1-calSel)</f>
        <v>5.1487518248904962E-7</v>
      </c>
      <c r="C28">
        <f t="shared" si="1"/>
        <v>1.4404683146524853E-2</v>
      </c>
      <c r="D28">
        <f t="shared" si="5"/>
        <v>1.3578829785880587E-2</v>
      </c>
      <c r="E28" s="82">
        <f t="shared" si="2"/>
        <v>0.1</v>
      </c>
      <c r="F28" s="82">
        <f t="shared" si="4"/>
        <v>425</v>
      </c>
      <c r="G28">
        <f t="shared" ca="1" si="3"/>
        <v>0.2623666162008117</v>
      </c>
    </row>
    <row r="29" spans="1:7">
      <c r="A29">
        <f>data2!A28</f>
        <v>430</v>
      </c>
      <c r="B29">
        <f>data4!B28*calSel+data5!B28*(1-calSel)</f>
        <v>5.2774379355469136E-7</v>
      </c>
      <c r="C29">
        <f t="shared" si="1"/>
        <v>1.4764708782331014E-2</v>
      </c>
      <c r="D29">
        <f t="shared" si="5"/>
        <v>1.3954284455668504E-2</v>
      </c>
      <c r="E29" s="82">
        <f t="shared" si="2"/>
        <v>0.1</v>
      </c>
      <c r="F29" s="82">
        <f t="shared" si="4"/>
        <v>430</v>
      </c>
      <c r="G29">
        <f t="shared" ca="1" si="3"/>
        <v>0.28317642778081703</v>
      </c>
    </row>
    <row r="30" spans="1:7">
      <c r="A30">
        <f>data2!A29</f>
        <v>435</v>
      </c>
      <c r="B30">
        <f>data4!B29*calSel+data5!B29*(1-calSel)</f>
        <v>5.4704673857486341E-7</v>
      </c>
      <c r="C30">
        <f t="shared" si="1"/>
        <v>1.5304748031195532E-2</v>
      </c>
      <c r="D30">
        <f t="shared" si="5"/>
        <v>1.4389253953512041E-2</v>
      </c>
      <c r="E30" s="82">
        <f t="shared" si="2"/>
        <v>0.1</v>
      </c>
      <c r="F30" s="82">
        <f t="shared" si="4"/>
        <v>435</v>
      </c>
      <c r="G30">
        <f t="shared" ca="1" si="3"/>
        <v>0.30518577117339474</v>
      </c>
    </row>
    <row r="31" spans="1:7">
      <c r="A31">
        <f>data2!A30</f>
        <v>440</v>
      </c>
      <c r="B31">
        <f>data4!B30*calSel+data5!B30*(1-calSel)</f>
        <v>5.6188491726061329E-7</v>
      </c>
      <c r="C31">
        <f t="shared" si="1"/>
        <v>1.5719876337451179E-2</v>
      </c>
      <c r="D31">
        <f t="shared" si="5"/>
        <v>1.4839652803399448E-2</v>
      </c>
      <c r="E31" s="82">
        <f t="shared" si="2"/>
        <v>0.1</v>
      </c>
      <c r="F31" s="82">
        <f t="shared" si="4"/>
        <v>440</v>
      </c>
      <c r="G31">
        <f t="shared" ca="1" si="3"/>
        <v>0.32723479345046502</v>
      </c>
    </row>
    <row r="32" spans="1:7">
      <c r="A32">
        <f>data2!A31</f>
        <v>445</v>
      </c>
      <c r="B32">
        <f>data4!B31*calSel+data5!B31*(1-calSel)</f>
        <v>5.8145053571934113E-7</v>
      </c>
      <c r="C32">
        <f t="shared" si="1"/>
        <v>1.6267264411394255E-2</v>
      </c>
      <c r="D32">
        <f t="shared" si="5"/>
        <v>1.5292256141779365E-2</v>
      </c>
      <c r="E32" s="82">
        <f t="shared" si="2"/>
        <v>0.1</v>
      </c>
      <c r="F32" s="82">
        <f t="shared" si="4"/>
        <v>445</v>
      </c>
      <c r="G32">
        <f t="shared" ca="1" si="3"/>
        <v>0.34903340161066654</v>
      </c>
    </row>
    <row r="33" spans="1:7">
      <c r="A33">
        <f>data2!A32</f>
        <v>450</v>
      </c>
      <c r="B33">
        <f>data4!B32*calSel+data5!B32*(1-calSel)</f>
        <v>5.9970290067212773E-7</v>
      </c>
      <c r="C33">
        <f t="shared" si="1"/>
        <v>1.677791154056564E-2</v>
      </c>
      <c r="D33">
        <f t="shared" si="5"/>
        <v>1.5766901820587525E-2</v>
      </c>
      <c r="E33" s="82">
        <f t="shared" si="2"/>
        <v>0.1</v>
      </c>
      <c r="F33" s="82">
        <f t="shared" si="4"/>
        <v>450</v>
      </c>
      <c r="G33">
        <f t="shared" ca="1" si="3"/>
        <v>0.37083503263317258</v>
      </c>
    </row>
    <row r="34" spans="1:7">
      <c r="A34">
        <f>data2!A33</f>
        <v>455</v>
      </c>
      <c r="B34">
        <f>data4!B33*calSel+data5!B33*(1-calSel)</f>
        <v>6.1742997559122159E-7</v>
      </c>
      <c r="C34">
        <f t="shared" si="1"/>
        <v>1.7273862609890459E-2</v>
      </c>
      <c r="D34">
        <f t="shared" si="5"/>
        <v>1.6268732586099413E-2</v>
      </c>
      <c r="E34" s="82">
        <f t="shared" si="2"/>
        <v>0.1</v>
      </c>
      <c r="F34" s="82">
        <f t="shared" si="4"/>
        <v>455</v>
      </c>
      <c r="G34">
        <f t="shared" ca="1" si="3"/>
        <v>0.39363767890993751</v>
      </c>
    </row>
    <row r="35" spans="1:7">
      <c r="A35">
        <f>data2!A34</f>
        <v>460</v>
      </c>
      <c r="B35">
        <f>data4!B34*calSel+data5!B34*(1-calSel)</f>
        <v>6.380460035870783E-7</v>
      </c>
      <c r="C35">
        <f t="shared" si="1"/>
        <v>1.7850638032595005E-2</v>
      </c>
      <c r="D35">
        <f t="shared" si="5"/>
        <v>1.6777910586379306E-2</v>
      </c>
      <c r="E35" s="82">
        <f t="shared" si="2"/>
        <v>0.1</v>
      </c>
      <c r="F35" s="82">
        <f t="shared" si="4"/>
        <v>460</v>
      </c>
      <c r="G35">
        <f t="shared" ref="G35:G67" ca="1" si="6">decimation(E$3:E$803,CELL("row",G35),G$2)</f>
        <v>0.41936195722700731</v>
      </c>
    </row>
    <row r="36" spans="1:7">
      <c r="A36">
        <f>data2!A35</f>
        <v>465</v>
      </c>
      <c r="B36">
        <f>data4!B35*calSel+data5!B35*(1-calSel)</f>
        <v>6.5288435280308477E-7</v>
      </c>
      <c r="C36">
        <f t="shared" si="1"/>
        <v>1.8265771109782319E-2</v>
      </c>
      <c r="D36">
        <f t="shared" si="5"/>
        <v>1.7287089540845537E-2</v>
      </c>
      <c r="E36" s="82">
        <f t="shared" si="2"/>
        <v>0.1</v>
      </c>
      <c r="F36" s="82">
        <f t="shared" si="4"/>
        <v>465</v>
      </c>
      <c r="G36">
        <f t="shared" ca="1" si="6"/>
        <v>0.44875853487869116</v>
      </c>
    </row>
    <row r="37" spans="1:7">
      <c r="A37">
        <f>data2!A36</f>
        <v>470</v>
      </c>
      <c r="B37">
        <f>data4!B36*calSel+data5!B36*(1-calSel)</f>
        <v>6.7612671728056739E-7</v>
      </c>
      <c r="C37">
        <f t="shared" si="1"/>
        <v>1.8916023651098585E-2</v>
      </c>
      <c r="D37">
        <f t="shared" si="5"/>
        <v>1.7816841388786399E-2</v>
      </c>
      <c r="E37" s="82">
        <f t="shared" si="2"/>
        <v>0.1</v>
      </c>
      <c r="F37" s="82">
        <f t="shared" si="4"/>
        <v>470</v>
      </c>
      <c r="G37">
        <f t="shared" ca="1" si="6"/>
        <v>0.48013264971183578</v>
      </c>
    </row>
    <row r="38" spans="1:7">
      <c r="A38">
        <f>data2!A37</f>
        <v>475</v>
      </c>
      <c r="B38">
        <f>data4!B37*calSel+data5!B37*(1-calSel)</f>
        <v>6.9345986730695586E-7</v>
      </c>
      <c r="C38">
        <f t="shared" si="1"/>
        <v>1.9400953868271394E-2</v>
      </c>
      <c r="D38">
        <f t="shared" si="5"/>
        <v>1.8341449854327552E-2</v>
      </c>
      <c r="E38" s="82">
        <f t="shared" si="2"/>
        <v>0.1</v>
      </c>
      <c r="F38" s="82">
        <f t="shared" si="4"/>
        <v>475</v>
      </c>
      <c r="G38">
        <f t="shared" ca="1" si="6"/>
        <v>0.51270803170443124</v>
      </c>
    </row>
    <row r="39" spans="1:7">
      <c r="A39">
        <f>data2!A38</f>
        <v>480</v>
      </c>
      <c r="B39">
        <f>data4!B38*calSel+data5!B38*(1-calSel)</f>
        <v>7.1735860274202423E-7</v>
      </c>
      <c r="C39">
        <f t="shared" si="1"/>
        <v>2.0069569725576011E-2</v>
      </c>
      <c r="D39">
        <f t="shared" si="5"/>
        <v>1.8900591277464664E-2</v>
      </c>
      <c r="E39" s="82">
        <f t="shared" si="2"/>
        <v>0.1</v>
      </c>
      <c r="F39" s="82">
        <f t="shared" si="4"/>
        <v>480</v>
      </c>
      <c r="G39">
        <f t="shared" ca="1" si="6"/>
        <v>0.54676240760295669</v>
      </c>
    </row>
    <row r="40" spans="1:7">
      <c r="A40">
        <f>data2!A39</f>
        <v>485</v>
      </c>
      <c r="B40">
        <f>data4!B39*calSel+data5!B39*(1-calSel)</f>
        <v>7.4046965892193839E-7</v>
      </c>
      <c r="C40">
        <f t="shared" si="1"/>
        <v>2.0716148649508277E-2</v>
      </c>
      <c r="D40">
        <f t="shared" si="5"/>
        <v>1.9473693400847321E-2</v>
      </c>
      <c r="E40" s="82">
        <f t="shared" si="2"/>
        <v>0.1</v>
      </c>
      <c r="F40" s="82">
        <f t="shared" si="4"/>
        <v>485</v>
      </c>
      <c r="G40">
        <f t="shared" ca="1" si="6"/>
        <v>0.58059379397208688</v>
      </c>
    </row>
    <row r="41" spans="1:7">
      <c r="A41">
        <f>data2!A40</f>
        <v>490</v>
      </c>
      <c r="B41">
        <f>data4!B40*calSel+data5!B40*(1-calSel)</f>
        <v>7.6568159101952915E-7</v>
      </c>
      <c r="C41">
        <f t="shared" si="1"/>
        <v>2.1421503861274029E-2</v>
      </c>
      <c r="D41">
        <f t="shared" si="5"/>
        <v>2.0104839951145658E-2</v>
      </c>
      <c r="E41" s="82">
        <f t="shared" si="2"/>
        <v>0.1</v>
      </c>
      <c r="F41" s="82">
        <f t="shared" si="4"/>
        <v>490</v>
      </c>
      <c r="G41">
        <f t="shared" ca="1" si="6"/>
        <v>0.61404626404244222</v>
      </c>
    </row>
    <row r="42" spans="1:7">
      <c r="A42">
        <f>data2!A41</f>
        <v>495</v>
      </c>
      <c r="B42">
        <f>data4!B41*calSel+data5!B41*(1-calSel)</f>
        <v>7.9049948453757679E-7</v>
      </c>
      <c r="C42">
        <f t="shared" si="1"/>
        <v>2.2115835040266662E-2</v>
      </c>
      <c r="D42">
        <f t="shared" si="5"/>
        <v>2.0744802228979276E-2</v>
      </c>
      <c r="E42" s="82">
        <f t="shared" si="2"/>
        <v>0.1</v>
      </c>
      <c r="F42" s="82">
        <f t="shared" si="4"/>
        <v>495</v>
      </c>
      <c r="G42">
        <f t="shared" ca="1" si="6"/>
        <v>0.64824266357934379</v>
      </c>
    </row>
    <row r="43" spans="1:7">
      <c r="A43">
        <f>data2!A42</f>
        <v>500</v>
      </c>
      <c r="B43">
        <f>data4!B42*calSel+data5!B42*(1-calSel)</f>
        <v>8.1361054071749095E-7</v>
      </c>
      <c r="C43">
        <f t="shared" si="1"/>
        <v>2.2762413964198928E-2</v>
      </c>
      <c r="D43">
        <f t="shared" si="5"/>
        <v>2.1417094248164781E-2</v>
      </c>
      <c r="E43" s="82">
        <f t="shared" si="2"/>
        <v>0.1</v>
      </c>
      <c r="F43" s="82">
        <f t="shared" si="4"/>
        <v>500</v>
      </c>
      <c r="G43">
        <f t="shared" ca="1" si="6"/>
        <v>0.68171285352603661</v>
      </c>
    </row>
    <row r="44" spans="1:7">
      <c r="A44">
        <f>data2!A43</f>
        <v>505</v>
      </c>
      <c r="B44">
        <f>data4!B43*calSel+data5!B43*(1-calSel)</f>
        <v>8.3974168774147984E-7</v>
      </c>
      <c r="C44">
        <f t="shared" si="1"/>
        <v>2.3493486087963259E-2</v>
      </c>
      <c r="D44">
        <f t="shared" si="5"/>
        <v>2.210187752064223E-2</v>
      </c>
      <c r="E44" s="82">
        <f t="shared" si="2"/>
        <v>0.1</v>
      </c>
      <c r="F44" s="82">
        <f t="shared" si="4"/>
        <v>505</v>
      </c>
      <c r="G44">
        <f t="shared" ca="1" si="6"/>
        <v>0.71462751873385832</v>
      </c>
    </row>
    <row r="45" spans="1:7">
      <c r="A45">
        <f>data2!A44</f>
        <v>510</v>
      </c>
      <c r="B45">
        <f>data4!B44*calSel+data5!B44*(1-calSel)</f>
        <v>8.6403451859951019E-7</v>
      </c>
      <c r="C45">
        <f t="shared" si="1"/>
        <v>2.4173127568351549E-2</v>
      </c>
      <c r="D45">
        <f t="shared" si="5"/>
        <v>2.2793273304410885E-2</v>
      </c>
      <c r="E45" s="82">
        <f t="shared" si="2"/>
        <v>0.1</v>
      </c>
      <c r="F45" s="82">
        <f t="shared" si="4"/>
        <v>510</v>
      </c>
      <c r="G45">
        <f t="shared" ca="1" si="6"/>
        <v>0.7461120036640756</v>
      </c>
    </row>
    <row r="46" spans="1:7">
      <c r="A46">
        <f>data2!A45</f>
        <v>515</v>
      </c>
      <c r="B46">
        <f>data4!B45*calSel+data5!B45*(1-calSel)</f>
        <v>8.899028216546867E-7</v>
      </c>
      <c r="C46">
        <f t="shared" si="1"/>
        <v>2.4896846096105648E-2</v>
      </c>
      <c r="D46">
        <f t="shared" si="5"/>
        <v>2.348834175137721E-2</v>
      </c>
      <c r="E46" s="82">
        <f t="shared" si="2"/>
        <v>0.1</v>
      </c>
      <c r="F46" s="82">
        <f t="shared" si="4"/>
        <v>515</v>
      </c>
      <c r="G46">
        <f t="shared" ca="1" si="6"/>
        <v>0.77808486914924746</v>
      </c>
    </row>
    <row r="47" spans="1:7">
      <c r="A47">
        <f>data2!A46</f>
        <v>520</v>
      </c>
      <c r="B47">
        <f>data4!B46*calSel+data5!B46*(1-calSel)</f>
        <v>9.1695329729191144E-7</v>
      </c>
      <c r="C47">
        <f t="shared" si="1"/>
        <v>2.5653638312489662E-2</v>
      </c>
      <c r="D47">
        <f t="shared" si="5"/>
        <v>2.4195902405821808E-2</v>
      </c>
      <c r="E47" s="82">
        <f t="shared" si="2"/>
        <v>0.1</v>
      </c>
      <c r="F47" s="82">
        <f t="shared" si="4"/>
        <v>520</v>
      </c>
      <c r="G47">
        <f t="shared" ca="1" si="6"/>
        <v>0.80919518072289165</v>
      </c>
    </row>
    <row r="48" spans="1:7">
      <c r="A48">
        <f>data2!A47</f>
        <v>525</v>
      </c>
      <c r="B48">
        <f>data4!B47*calSel+data5!B47*(1-calSel)</f>
        <v>9.4400360239887959E-7</v>
      </c>
      <c r="C48">
        <f t="shared" si="1"/>
        <v>2.6410425757942012E-2</v>
      </c>
      <c r="D48">
        <f t="shared" si="5"/>
        <v>2.4925504764570429E-2</v>
      </c>
      <c r="E48" s="82">
        <f t="shared" si="2"/>
        <v>0.1</v>
      </c>
      <c r="F48" s="82">
        <f t="shared" si="4"/>
        <v>525</v>
      </c>
      <c r="G48">
        <f t="shared" ca="1" si="6"/>
        <v>0.83874838233610272</v>
      </c>
    </row>
    <row r="49" spans="1:7">
      <c r="A49">
        <f>data2!A48</f>
        <v>530</v>
      </c>
      <c r="B49">
        <f>data4!B48*calSel+data5!B48*(1-calSel)</f>
        <v>9.7013469257944962E-7</v>
      </c>
      <c r="C49">
        <f t="shared" si="1"/>
        <v>2.7141496291395784E-2</v>
      </c>
      <c r="D49">
        <f t="shared" si="5"/>
        <v>2.5655106805256934E-2</v>
      </c>
      <c r="E49" s="82">
        <f t="shared" si="2"/>
        <v>0.1</v>
      </c>
      <c r="F49" s="82">
        <f t="shared" si="4"/>
        <v>530</v>
      </c>
      <c r="G49">
        <f t="shared" ca="1" si="6"/>
        <v>0.86879900255721942</v>
      </c>
    </row>
    <row r="50" spans="1:7">
      <c r="A50">
        <f>data2!A49</f>
        <v>535</v>
      </c>
      <c r="B50">
        <f>data4!B49*calSel+data5!B49*(1-calSel)</f>
        <v>1.0000740076065995E-6</v>
      </c>
      <c r="C50">
        <f t="shared" si="1"/>
        <v>2.7979109680538416E-2</v>
      </c>
      <c r="D50">
        <f t="shared" si="5"/>
        <v>2.6416303227694303E-2</v>
      </c>
      <c r="E50" s="82">
        <f t="shared" si="2"/>
        <v>0.1</v>
      </c>
      <c r="F50" s="82">
        <f t="shared" si="4"/>
        <v>535</v>
      </c>
      <c r="G50">
        <f t="shared" ca="1" si="6"/>
        <v>0.89643168916425997</v>
      </c>
    </row>
    <row r="51" spans="1:7">
      <c r="A51">
        <f>data2!A50</f>
        <v>540</v>
      </c>
      <c r="B51">
        <f>data4!B50*calSel+data5!B50*(1-calSel)</f>
        <v>1.025811229737883E-6</v>
      </c>
      <c r="C51">
        <f t="shared" si="1"/>
        <v>2.8699160952150735E-2</v>
      </c>
      <c r="D51">
        <f t="shared" si="5"/>
        <v>2.7176766198903322E-2</v>
      </c>
      <c r="E51" s="82">
        <f t="shared" si="2"/>
        <v>0.1</v>
      </c>
      <c r="F51" s="82">
        <f t="shared" si="4"/>
        <v>540</v>
      </c>
      <c r="G51">
        <f t="shared" ca="1" si="6"/>
        <v>0.92280067683617251</v>
      </c>
    </row>
    <row r="52" spans="1:7">
      <c r="A52">
        <f>data2!A51</f>
        <v>545</v>
      </c>
      <c r="B52">
        <f>data4!B51*calSel+data5!B51*(1-calSel)</f>
        <v>1.0574574389465852E-6</v>
      </c>
      <c r="C52">
        <f t="shared" si="1"/>
        <v>2.958452818666429E-2</v>
      </c>
      <c r="D52">
        <f t="shared" si="5"/>
        <v>2.7962944173738246E-2</v>
      </c>
      <c r="E52" s="82">
        <f t="shared" si="2"/>
        <v>0.1</v>
      </c>
      <c r="F52" s="82">
        <f t="shared" si="4"/>
        <v>545</v>
      </c>
      <c r="G52">
        <f t="shared" ca="1" si="6"/>
        <v>0.9478295899543262</v>
      </c>
    </row>
    <row r="53" spans="1:7">
      <c r="A53">
        <f>data2!A52</f>
        <v>550</v>
      </c>
      <c r="B53">
        <f>data4!B52*calSel+data5!B52*(1-calSel)</f>
        <v>1.0847703606486903E-6</v>
      </c>
      <c r="C53">
        <f t="shared" si="1"/>
        <v>3.0348662866884646E-2</v>
      </c>
      <c r="D53">
        <f t="shared" si="5"/>
        <v>2.8750591595526776E-2</v>
      </c>
      <c r="E53" s="82">
        <f t="shared" si="2"/>
        <v>0.1</v>
      </c>
      <c r="F53" s="82">
        <f t="shared" si="4"/>
        <v>550</v>
      </c>
      <c r="G53">
        <f t="shared" ca="1" si="6"/>
        <v>0.97270984338621636</v>
      </c>
    </row>
    <row r="54" spans="1:7">
      <c r="A54">
        <f>data2!A53</f>
        <v>555</v>
      </c>
      <c r="B54">
        <f>data4!B53*calSel+data5!B53*(1-calSel)</f>
        <v>1.1130024404337746E-6</v>
      </c>
      <c r="C54">
        <f t="shared" si="1"/>
        <v>3.1138512868793017E-2</v>
      </c>
      <c r="D54">
        <f t="shared" si="5"/>
        <v>2.9549994911006221E-2</v>
      </c>
      <c r="E54" s="82">
        <f t="shared" si="2"/>
        <v>0.1</v>
      </c>
      <c r="F54" s="82">
        <f t="shared" si="4"/>
        <v>555</v>
      </c>
      <c r="G54">
        <f t="shared" ca="1" si="6"/>
        <v>0.99665685678299254</v>
      </c>
    </row>
    <row r="55" spans="1:7">
      <c r="A55">
        <f>data2!A54</f>
        <v>560</v>
      </c>
      <c r="B55">
        <f>data4!B54*calSel+data5!B54*(1-calSel)</f>
        <v>1.1434668749643606E-6</v>
      </c>
      <c r="C55">
        <f t="shared" si="1"/>
        <v>3.1990817546850549E-2</v>
      </c>
      <c r="D55">
        <f t="shared" si="5"/>
        <v>3.035233648426865E-2</v>
      </c>
      <c r="E55" s="82">
        <f t="shared" si="2"/>
        <v>0.1</v>
      </c>
      <c r="F55" s="82">
        <f t="shared" si="4"/>
        <v>560</v>
      </c>
      <c r="G55">
        <f t="shared" ca="1" si="6"/>
        <v>1.0208294958079411</v>
      </c>
    </row>
    <row r="56" spans="1:7">
      <c r="A56">
        <f>data2!A55</f>
        <v>565</v>
      </c>
      <c r="B56">
        <f>data4!B55*calSel+data5!B55*(1-calSel)</f>
        <v>1.1701232551786234E-6</v>
      </c>
      <c r="C56">
        <f t="shared" si="1"/>
        <v>3.273658414015089E-2</v>
      </c>
      <c r="D56">
        <f t="shared" si="5"/>
        <v>3.1159821121868679E-2</v>
      </c>
      <c r="E56" s="82">
        <f t="shared" si="2"/>
        <v>0.1</v>
      </c>
      <c r="F56" s="82">
        <f t="shared" si="4"/>
        <v>565</v>
      </c>
      <c r="G56">
        <f t="shared" ca="1" si="6"/>
        <v>1.0412898360071756</v>
      </c>
    </row>
    <row r="57" spans="1:7">
      <c r="A57">
        <f>data2!A56</f>
        <v>570</v>
      </c>
      <c r="B57">
        <f>data4!B56*calSel+data5!B56*(1-calSel)</f>
        <v>1.2057088270012173E-6</v>
      </c>
      <c r="C57">
        <f t="shared" si="1"/>
        <v>3.3732163076805641E-2</v>
      </c>
      <c r="D57">
        <f t="shared" si="5"/>
        <v>3.1989348099896953E-2</v>
      </c>
      <c r="E57" s="82">
        <f t="shared" si="2"/>
        <v>0.1</v>
      </c>
      <c r="F57" s="82">
        <f t="shared" si="4"/>
        <v>570</v>
      </c>
      <c r="G57">
        <f t="shared" ca="1" si="6"/>
        <v>1.0645218254220683</v>
      </c>
    </row>
    <row r="58" spans="1:7">
      <c r="A58">
        <f>data2!A57</f>
        <v>575</v>
      </c>
      <c r="B58">
        <f>data4!B57*calSel+data5!B57*(1-calSel)</f>
        <v>1.2338095984887332E-6</v>
      </c>
      <c r="C58">
        <f t="shared" si="1"/>
        <v>3.4518339461330011E-2</v>
      </c>
      <c r="D58">
        <f t="shared" si="5"/>
        <v>3.2823283418786021E-2</v>
      </c>
      <c r="E58" s="82">
        <f t="shared" si="2"/>
        <v>0.1</v>
      </c>
      <c r="F58" s="82">
        <f t="shared" si="4"/>
        <v>575</v>
      </c>
      <c r="G58">
        <f t="shared" ca="1" si="6"/>
        <v>1.0822179870485109</v>
      </c>
    </row>
    <row r="59" spans="1:7">
      <c r="A59">
        <f>data2!A58</f>
        <v>580</v>
      </c>
      <c r="B59">
        <f>data4!B58*calSel+data5!B58*(1-calSel)</f>
        <v>1.2653244993998669E-6</v>
      </c>
      <c r="C59">
        <f t="shared" si="1"/>
        <v>3.5400033078459563E-2</v>
      </c>
      <c r="D59">
        <f t="shared" si="5"/>
        <v>3.3675587460719338E-2</v>
      </c>
      <c r="E59" s="82">
        <f t="shared" si="2"/>
        <v>0.1</v>
      </c>
      <c r="F59" s="82">
        <f t="shared" si="4"/>
        <v>580</v>
      </c>
      <c r="G59">
        <f t="shared" ca="1" si="6"/>
        <v>1.0994596608185645</v>
      </c>
    </row>
    <row r="60" spans="1:7">
      <c r="A60">
        <f>data2!A59</f>
        <v>585</v>
      </c>
      <c r="B60">
        <f>data4!B59*calSel+data5!B59*(1-calSel)</f>
        <v>1.2960516642124276E-6</v>
      </c>
      <c r="C60">
        <f t="shared" si="1"/>
        <v>3.625968817190621E-2</v>
      </c>
      <c r="D60">
        <f t="shared" si="5"/>
        <v>3.4529361585730466E-2</v>
      </c>
      <c r="E60" s="82">
        <f t="shared" si="2"/>
        <v>0.1</v>
      </c>
      <c r="F60" s="82">
        <f t="shared" si="4"/>
        <v>585</v>
      </c>
      <c r="G60">
        <f t="shared" ca="1" si="6"/>
        <v>1.115682762305823</v>
      </c>
    </row>
    <row r="61" spans="1:7">
      <c r="A61">
        <f>data2!A60</f>
        <v>590</v>
      </c>
      <c r="B61">
        <f>data4!B60*calSel+data5!B60*(1-calSel)</f>
        <v>1.3276978734211298E-6</v>
      </c>
      <c r="C61">
        <f t="shared" si="1"/>
        <v>3.7145055406419769E-2</v>
      </c>
      <c r="D61">
        <f t="shared" si="5"/>
        <v>3.541105583898424E-2</v>
      </c>
      <c r="E61" s="82">
        <f t="shared" si="2"/>
        <v>0.1</v>
      </c>
      <c r="F61" s="82">
        <f t="shared" si="4"/>
        <v>590</v>
      </c>
      <c r="G61">
        <f t="shared" ca="1" si="6"/>
        <v>1.1324679329779519</v>
      </c>
    </row>
    <row r="62" spans="1:7">
      <c r="A62">
        <f>data2!A61</f>
        <v>595</v>
      </c>
      <c r="B62">
        <f>data4!B61*calSel+data5!B61*(1-calSel)</f>
        <v>1.3640714087159722E-6</v>
      </c>
      <c r="C62">
        <f t="shared" si="1"/>
        <v>3.8162679227999645E-2</v>
      </c>
      <c r="D62">
        <f t="shared" si="5"/>
        <v>3.6297159069223039E-2</v>
      </c>
      <c r="E62" s="82">
        <f t="shared" si="2"/>
        <v>0.1</v>
      </c>
      <c r="F62" s="82">
        <f t="shared" si="4"/>
        <v>595</v>
      </c>
      <c r="G62">
        <f t="shared" ca="1" si="6"/>
        <v>1.1474125163801987</v>
      </c>
    </row>
    <row r="63" spans="1:7">
      <c r="A63">
        <f>data2!A62</f>
        <v>600</v>
      </c>
      <c r="B63">
        <f>data4!B62*calSel+data5!B62*(1-calSel)</f>
        <v>1.3934853768660105E-6</v>
      </c>
      <c r="C63">
        <f t="shared" si="1"/>
        <v>3.898559496698515E-2</v>
      </c>
      <c r="D63">
        <f t="shared" si="5"/>
        <v>3.7190610170354063E-2</v>
      </c>
      <c r="E63" s="82">
        <f t="shared" si="2"/>
        <v>0.1</v>
      </c>
      <c r="F63" s="82">
        <f t="shared" si="4"/>
        <v>600</v>
      </c>
      <c r="G63">
        <f t="shared" ca="1" si="6"/>
        <v>1.1617643541430769</v>
      </c>
    </row>
    <row r="64" spans="1:7">
      <c r="A64">
        <f>data2!A63</f>
        <v>605</v>
      </c>
      <c r="B64">
        <f>data4!B63*calSel+data5!B63*(1-calSel)</f>
        <v>1.4318285366243799E-6</v>
      </c>
      <c r="C64">
        <f t="shared" si="1"/>
        <v>4.0058323049325072E-2</v>
      </c>
      <c r="D64">
        <f t="shared" si="5"/>
        <v>3.812226816452717E-2</v>
      </c>
      <c r="E64" s="82">
        <f t="shared" si="2"/>
        <v>0.1</v>
      </c>
      <c r="F64" s="82">
        <f t="shared" si="4"/>
        <v>605</v>
      </c>
      <c r="G64">
        <f t="shared" ca="1" si="6"/>
        <v>1.1722774621188026</v>
      </c>
    </row>
    <row r="65" spans="1:7">
      <c r="A65">
        <f>data2!A64</f>
        <v>610</v>
      </c>
      <c r="B65">
        <f>data4!B64*calSel+data5!B64*(1-calSel)</f>
        <v>1.464919250793173E-6</v>
      </c>
      <c r="C65">
        <f t="shared" si="1"/>
        <v>4.0984103255683767E-2</v>
      </c>
      <c r="D65">
        <f t="shared" si="5"/>
        <v>3.9067151181282685E-2</v>
      </c>
      <c r="E65" s="82">
        <f t="shared" si="2"/>
        <v>0.1</v>
      </c>
      <c r="F65" s="82">
        <f t="shared" si="4"/>
        <v>610</v>
      </c>
      <c r="G65">
        <f t="shared" ca="1" si="6"/>
        <v>1.1863080011704685</v>
      </c>
    </row>
    <row r="66" spans="1:7">
      <c r="A66">
        <f>data2!A65</f>
        <v>615</v>
      </c>
      <c r="B66">
        <f>data4!B65*calSel+data5!B65*(1-calSel)</f>
        <v>1.4989290093581076E-6</v>
      </c>
      <c r="C66">
        <f t="shared" si="1"/>
        <v>4.1935595603109374E-2</v>
      </c>
      <c r="D66">
        <f t="shared" si="5"/>
        <v>4.0025259220620599E-2</v>
      </c>
      <c r="E66" s="82">
        <f t="shared" si="2"/>
        <v>0.1</v>
      </c>
      <c r="F66" s="82">
        <f t="shared" si="4"/>
        <v>615</v>
      </c>
      <c r="G66">
        <f t="shared" ca="1" si="6"/>
        <v>1.1937376267477515</v>
      </c>
    </row>
    <row r="67" spans="1:7">
      <c r="A67">
        <f>data2!A66</f>
        <v>620</v>
      </c>
      <c r="B67">
        <f>data4!B66*calSel+data5!B66*(1-calSel)</f>
        <v>1.5398985624415218E-6</v>
      </c>
      <c r="C67">
        <f t="shared" si="1"/>
        <v>4.3081802394371572E-2</v>
      </c>
      <c r="D67">
        <f t="shared" si="5"/>
        <v>4.1009083853894984E-2</v>
      </c>
      <c r="E67" s="82">
        <f t="shared" si="2"/>
        <v>0.1</v>
      </c>
      <c r="F67" s="82">
        <f t="shared" si="4"/>
        <v>620</v>
      </c>
      <c r="G67">
        <f t="shared" ca="1" si="6"/>
        <v>1.2011564025902977</v>
      </c>
    </row>
    <row r="68" spans="1:7">
      <c r="A68">
        <f>data2!A67</f>
        <v>625</v>
      </c>
      <c r="B68">
        <f>data4!B67*calSel+data5!B67*(1-calSel)</f>
        <v>1.5825748960196506E-6</v>
      </c>
      <c r="C68">
        <f t="shared" ref="C68:C131" si="7">B68/B$258</f>
        <v>4.4275759850383581E-2</v>
      </c>
      <c r="D68">
        <f t="shared" si="5"/>
        <v>4.2067116830574666E-2</v>
      </c>
      <c r="E68" s="82">
        <f t="shared" ref="E68:E131" si="8">MAX(D68,E$2)</f>
        <v>0.1</v>
      </c>
      <c r="F68" s="82">
        <f t="shared" si="4"/>
        <v>625</v>
      </c>
      <c r="G68">
        <f t="shared" ref="G68:G131" ca="1" si="9">decimation(E$3:E$803,CELL("row",G68),G$2)</f>
        <v>1.2108775002862557</v>
      </c>
    </row>
    <row r="69" spans="1:7">
      <c r="A69">
        <f>data2!A68</f>
        <v>630</v>
      </c>
      <c r="B69">
        <f>data4!B68*calSel+data5!B68*(1-calSel)</f>
        <v>1.628534391784342E-6</v>
      </c>
      <c r="C69">
        <f t="shared" si="7"/>
        <v>4.5561570463480111E-2</v>
      </c>
      <c r="D69">
        <f t="shared" si="5"/>
        <v>4.316776631340568E-2</v>
      </c>
      <c r="E69" s="82">
        <f t="shared" si="8"/>
        <v>0.1</v>
      </c>
      <c r="F69" s="82">
        <f t="shared" ref="F69:F132" si="10">F68+G$2</f>
        <v>630</v>
      </c>
      <c r="G69">
        <f t="shared" ca="1" si="9"/>
        <v>1.2149217643541428</v>
      </c>
    </row>
    <row r="70" spans="1:7">
      <c r="A70">
        <f>data2!A69</f>
        <v>635</v>
      </c>
      <c r="B70">
        <f>data4!B69*calSel+data5!B69*(1-calSel)</f>
        <v>1.6672713627485791E-6</v>
      </c>
      <c r="C70">
        <f t="shared" si="7"/>
        <v>4.6645316217350921E-2</v>
      </c>
      <c r="D70">
        <f t="shared" si="5"/>
        <v>4.4300008905739117E-2</v>
      </c>
      <c r="E70" s="82">
        <f t="shared" si="8"/>
        <v>0.1</v>
      </c>
      <c r="F70" s="82">
        <f t="shared" si="10"/>
        <v>635</v>
      </c>
      <c r="G70">
        <f t="shared" ca="1" si="9"/>
        <v>1.2190634928308799</v>
      </c>
    </row>
    <row r="71" spans="1:7">
      <c r="A71">
        <f>data2!A70</f>
        <v>640</v>
      </c>
      <c r="B71">
        <f>data4!B70*calSel+data5!B70*(1-calSel)</f>
        <v>1.7155944078695029E-6</v>
      </c>
      <c r="C71">
        <f t="shared" si="7"/>
        <v>4.7997251943359499E-2</v>
      </c>
      <c r="D71">
        <f t="shared" si="5"/>
        <v>4.5512340173789141E-2</v>
      </c>
      <c r="E71" s="82">
        <f t="shared" si="8"/>
        <v>0.1</v>
      </c>
      <c r="F71" s="82">
        <f t="shared" si="10"/>
        <v>640</v>
      </c>
      <c r="G71">
        <f t="shared" ca="1" si="9"/>
        <v>1.2213612142339154</v>
      </c>
    </row>
    <row r="72" spans="1:7">
      <c r="A72">
        <f>data2!A71</f>
        <v>645</v>
      </c>
      <c r="B72">
        <f>data4!B71*calSel+data5!B71*(1-calSel)</f>
        <v>1.7736342670104932E-6</v>
      </c>
      <c r="C72">
        <f t="shared" si="7"/>
        <v>4.9621035355784278E-2</v>
      </c>
      <c r="D72">
        <f t="shared" ref="D72:D135" si="11">AVERAGE(C68:C72)</f>
        <v>4.6820186766071678E-2</v>
      </c>
      <c r="E72" s="82">
        <f t="shared" si="8"/>
        <v>0.1</v>
      </c>
      <c r="F72" s="82">
        <f t="shared" si="10"/>
        <v>645</v>
      </c>
      <c r="G72">
        <f t="shared" ca="1" si="9"/>
        <v>1.2204983448047735</v>
      </c>
    </row>
    <row r="73" spans="1:7">
      <c r="A73">
        <f>data2!A72</f>
        <v>650</v>
      </c>
      <c r="B73">
        <f>data4!B72*calSel+data5!B72*(1-calSel)</f>
        <v>1.8251087112730602E-6</v>
      </c>
      <c r="C73">
        <f t="shared" si="7"/>
        <v>5.1061137899008915E-2</v>
      </c>
      <c r="D73">
        <f t="shared" si="11"/>
        <v>4.8177262375796746E-2</v>
      </c>
      <c r="E73" s="82">
        <f t="shared" si="8"/>
        <v>0.1</v>
      </c>
      <c r="F73" s="82">
        <f t="shared" si="10"/>
        <v>650</v>
      </c>
      <c r="G73">
        <f t="shared" ca="1" si="9"/>
        <v>1.2113819824175267</v>
      </c>
    </row>
    <row r="74" spans="1:7">
      <c r="A74">
        <f>data2!A73</f>
        <v>655</v>
      </c>
      <c r="B74">
        <f>data4!B73*calSel+data5!B73*(1-calSel)</f>
        <v>1.8798659766616765E-6</v>
      </c>
      <c r="C74">
        <f t="shared" si="7"/>
        <v>5.2593084057454741E-2</v>
      </c>
      <c r="D74">
        <f t="shared" si="11"/>
        <v>4.9583565094591671E-2</v>
      </c>
      <c r="E74" s="82">
        <f t="shared" si="8"/>
        <v>0.1</v>
      </c>
      <c r="F74" s="82">
        <f t="shared" si="10"/>
        <v>655</v>
      </c>
      <c r="G74">
        <f t="shared" ca="1" si="9"/>
        <v>1.1922301039426979</v>
      </c>
    </row>
    <row r="75" spans="1:7">
      <c r="A75">
        <f>data2!A74</f>
        <v>660</v>
      </c>
      <c r="B75">
        <f>data4!B74*calSel+data5!B74*(1-calSel)</f>
        <v>1.9423705452936701E-6</v>
      </c>
      <c r="C75">
        <f t="shared" si="7"/>
        <v>5.4341776822177834E-2</v>
      </c>
      <c r="D75">
        <f t="shared" si="11"/>
        <v>5.1122857215557052E-2</v>
      </c>
      <c r="E75" s="82">
        <f t="shared" si="8"/>
        <v>0.1</v>
      </c>
      <c r="F75" s="82">
        <f t="shared" si="10"/>
        <v>660</v>
      </c>
      <c r="G75">
        <f t="shared" ca="1" si="9"/>
        <v>1.1889848118980673</v>
      </c>
    </row>
    <row r="76" spans="1:7">
      <c r="A76">
        <f>data2!A75</f>
        <v>665</v>
      </c>
      <c r="B76">
        <f>data4!B75*calSel+data5!B75*(1-calSel)</f>
        <v>2.0126226445427164E-6</v>
      </c>
      <c r="C76">
        <f t="shared" si="7"/>
        <v>5.630722255442043E-2</v>
      </c>
      <c r="D76">
        <f t="shared" si="11"/>
        <v>5.2784851337769244E-2</v>
      </c>
      <c r="E76" s="82">
        <f t="shared" si="8"/>
        <v>0.1</v>
      </c>
      <c r="F76" s="82">
        <f t="shared" si="10"/>
        <v>665</v>
      </c>
      <c r="G76">
        <f t="shared" ca="1" si="9"/>
        <v>1.2319117364919021</v>
      </c>
    </row>
    <row r="77" spans="1:7">
      <c r="A77">
        <f>data2!A76</f>
        <v>670</v>
      </c>
      <c r="B77">
        <f>data4!B76*calSel+data5!B76*(1-calSel)</f>
        <v>2.0874704205198213E-6</v>
      </c>
      <c r="C77">
        <f t="shared" si="7"/>
        <v>5.8401241714482001E-2</v>
      </c>
      <c r="D77">
        <f t="shared" si="11"/>
        <v>5.4540892609508784E-2</v>
      </c>
      <c r="E77" s="82">
        <f t="shared" si="8"/>
        <v>0.1</v>
      </c>
      <c r="F77" s="82">
        <f t="shared" si="10"/>
        <v>670</v>
      </c>
      <c r="G77">
        <f t="shared" ca="1" si="9"/>
        <v>1.3240217300034351</v>
      </c>
    </row>
    <row r="78" spans="1:7">
      <c r="A78">
        <f>data2!A77</f>
        <v>675</v>
      </c>
      <c r="B78">
        <f>data4!B77*calSel+data5!B77*(1-calSel)</f>
        <v>2.1589044081338216E-6</v>
      </c>
      <c r="C78">
        <f t="shared" si="7"/>
        <v>6.0399753183801731E-2</v>
      </c>
      <c r="D78">
        <f t="shared" si="11"/>
        <v>5.6408615666467342E-2</v>
      </c>
      <c r="E78" s="82">
        <f t="shared" si="8"/>
        <v>0.1</v>
      </c>
      <c r="F78" s="82">
        <f t="shared" si="10"/>
        <v>675</v>
      </c>
      <c r="G78">
        <f t="shared" ca="1" si="9"/>
        <v>1.433690930140838</v>
      </c>
    </row>
    <row r="79" spans="1:7">
      <c r="A79">
        <f>data2!A78</f>
        <v>680</v>
      </c>
      <c r="B79">
        <f>data4!B78*calSel+data5!B78*(1-calSel)</f>
        <v>2.2412373255065177E-6</v>
      </c>
      <c r="C79">
        <f t="shared" si="7"/>
        <v>6.2703184437857024E-2</v>
      </c>
      <c r="D79">
        <f t="shared" si="11"/>
        <v>5.843063574254781E-2</v>
      </c>
      <c r="E79" s="82">
        <f t="shared" si="8"/>
        <v>0.1</v>
      </c>
      <c r="F79" s="82">
        <f t="shared" si="10"/>
        <v>680</v>
      </c>
      <c r="G79">
        <f t="shared" ca="1" si="9"/>
        <v>1.5285300288800396</v>
      </c>
    </row>
    <row r="80" spans="1:7">
      <c r="A80">
        <f>data2!A79</f>
        <v>685</v>
      </c>
      <c r="B80">
        <f>data4!B79*calSel+data5!B79*(1-calSel)</f>
        <v>2.3277718810277293E-6</v>
      </c>
      <c r="C80">
        <f t="shared" si="7"/>
        <v>6.5124165086958175E-2</v>
      </c>
      <c r="D80">
        <f t="shared" si="11"/>
        <v>6.0587113395503864E-2</v>
      </c>
      <c r="E80" s="82">
        <f t="shared" si="8"/>
        <v>0.1</v>
      </c>
      <c r="F80" s="82">
        <f t="shared" si="10"/>
        <v>685</v>
      </c>
      <c r="G80">
        <f t="shared" ca="1" si="9"/>
        <v>1.5892197198508924</v>
      </c>
    </row>
    <row r="81" spans="1:7">
      <c r="A81">
        <f>data2!A80</f>
        <v>690</v>
      </c>
      <c r="B81">
        <f>data4!B80*calSel+data5!B80*(1-calSel)</f>
        <v>2.4231048882938921E-6</v>
      </c>
      <c r="C81">
        <f t="shared" si="7"/>
        <v>6.779130036513531E-2</v>
      </c>
      <c r="D81">
        <f t="shared" si="11"/>
        <v>6.2883928957646856E-2</v>
      </c>
      <c r="E81" s="82">
        <f t="shared" si="8"/>
        <v>0.1</v>
      </c>
      <c r="F81" s="82">
        <f t="shared" si="10"/>
        <v>690</v>
      </c>
      <c r="G81">
        <f t="shared" ca="1" si="9"/>
        <v>1.6256118268215416</v>
      </c>
    </row>
    <row r="82" spans="1:7">
      <c r="A82">
        <f>data2!A81</f>
        <v>695</v>
      </c>
      <c r="B82">
        <f>data4!B81*calSel+data5!B81*(1-calSel)</f>
        <v>2.5194879071932519E-6</v>
      </c>
      <c r="C82">
        <f t="shared" si="7"/>
        <v>7.0487811859899996E-2</v>
      </c>
      <c r="D82">
        <f t="shared" si="11"/>
        <v>6.5301242986730443E-2</v>
      </c>
      <c r="E82" s="82">
        <f t="shared" si="8"/>
        <v>0.1</v>
      </c>
      <c r="F82" s="82">
        <f t="shared" si="10"/>
        <v>695</v>
      </c>
      <c r="G82">
        <f t="shared" ca="1" si="9"/>
        <v>1.6373515858576861</v>
      </c>
    </row>
    <row r="83" spans="1:7">
      <c r="A83">
        <f>data2!A82</f>
        <v>700</v>
      </c>
      <c r="B83">
        <f>data4!B82*calSel+data5!B82*(1-calSel)</f>
        <v>2.6225679903291166E-6</v>
      </c>
      <c r="C83">
        <f t="shared" si="7"/>
        <v>7.3371687383112172E-2</v>
      </c>
      <c r="D83">
        <f t="shared" si="11"/>
        <v>6.7895629826592543E-2</v>
      </c>
      <c r="E83" s="82">
        <f t="shared" si="8"/>
        <v>0.1</v>
      </c>
      <c r="F83" s="82">
        <f t="shared" si="10"/>
        <v>700</v>
      </c>
      <c r="G83">
        <f t="shared" ca="1" si="9"/>
        <v>1.6348193839773031</v>
      </c>
    </row>
    <row r="84" spans="1:7">
      <c r="A84">
        <f>data2!A83</f>
        <v>705</v>
      </c>
      <c r="B84">
        <f>data4!B83*calSel+data5!B83*(1-calSel)</f>
        <v>2.737072236413951E-6</v>
      </c>
      <c r="C84">
        <f t="shared" si="7"/>
        <v>7.657517716059592E-2</v>
      </c>
      <c r="D84">
        <f t="shared" si="11"/>
        <v>7.0670028371140309E-2</v>
      </c>
      <c r="E84" s="82">
        <f t="shared" si="8"/>
        <v>0.1</v>
      </c>
      <c r="F84" s="82">
        <f t="shared" si="10"/>
        <v>705</v>
      </c>
      <c r="G84">
        <f t="shared" ca="1" si="9"/>
        <v>1.6243562906324349</v>
      </c>
    </row>
    <row r="85" spans="1:7">
      <c r="A85">
        <f>data2!A84</f>
        <v>710</v>
      </c>
      <c r="B85">
        <f>data4!B84*calSel+data5!B84*(1-calSel)</f>
        <v>2.8452734568418236E-6</v>
      </c>
      <c r="C85">
        <f t="shared" si="7"/>
        <v>7.9602326942405308E-2</v>
      </c>
      <c r="D85">
        <f t="shared" si="11"/>
        <v>7.3565660742229741E-2</v>
      </c>
      <c r="E85" s="82">
        <f t="shared" si="8"/>
        <v>0.1</v>
      </c>
      <c r="F85" s="82">
        <f t="shared" si="10"/>
        <v>710</v>
      </c>
      <c r="G85">
        <f t="shared" ca="1" si="9"/>
        <v>1.6083049732191703</v>
      </c>
    </row>
    <row r="86" spans="1:7">
      <c r="A86">
        <f>data2!A85</f>
        <v>715</v>
      </c>
      <c r="B86">
        <f>data4!B85*calSel+data5!B85*(1-calSel)</f>
        <v>2.9642424124176614E-6</v>
      </c>
      <c r="C86">
        <f t="shared" si="7"/>
        <v>8.2930726072187377E-2</v>
      </c>
      <c r="D86">
        <f t="shared" si="11"/>
        <v>7.659354588364016E-2</v>
      </c>
      <c r="E86" s="82">
        <f t="shared" si="8"/>
        <v>0.1</v>
      </c>
      <c r="F86" s="82">
        <f t="shared" si="10"/>
        <v>715</v>
      </c>
      <c r="G86">
        <f t="shared" ca="1" si="9"/>
        <v>1.5884140914237732</v>
      </c>
    </row>
    <row r="87" spans="1:7">
      <c r="A87">
        <f>data2!A86</f>
        <v>720</v>
      </c>
      <c r="B87">
        <f>data4!B86*calSel+data5!B86*(1-calSel)</f>
        <v>3.0979183520685183E-6</v>
      </c>
      <c r="C87">
        <f t="shared" si="7"/>
        <v>8.6670583071462193E-2</v>
      </c>
      <c r="D87">
        <f t="shared" si="11"/>
        <v>7.9830100125952597E-2</v>
      </c>
      <c r="E87" s="82">
        <f t="shared" si="8"/>
        <v>0.1</v>
      </c>
      <c r="F87" s="82">
        <f t="shared" si="10"/>
        <v>720</v>
      </c>
      <c r="G87">
        <f t="shared" ca="1" si="9"/>
        <v>1.5634873856566711</v>
      </c>
    </row>
    <row r="88" spans="1:7">
      <c r="A88">
        <f>data2!A87</f>
        <v>725</v>
      </c>
      <c r="B88">
        <f>data4!B87*calSel+data5!B87*(1-calSel)</f>
        <v>3.2371092402172508E-6</v>
      </c>
      <c r="C88">
        <f t="shared" si="7"/>
        <v>9.0564732000865122E-2</v>
      </c>
      <c r="D88">
        <f t="shared" si="11"/>
        <v>8.326870904950319E-2</v>
      </c>
      <c r="E88" s="82">
        <f t="shared" si="8"/>
        <v>0.1</v>
      </c>
      <c r="F88" s="82">
        <f t="shared" si="10"/>
        <v>725</v>
      </c>
      <c r="G88">
        <f t="shared" ca="1" si="9"/>
        <v>1.5384070940573273</v>
      </c>
    </row>
    <row r="89" spans="1:7">
      <c r="A89">
        <f>data2!A88</f>
        <v>730</v>
      </c>
      <c r="B89">
        <f>data4!B88*calSel+data5!B88*(1-calSel)</f>
        <v>3.3593607895454625E-6</v>
      </c>
      <c r="C89">
        <f t="shared" si="7"/>
        <v>9.3984968384626152E-2</v>
      </c>
      <c r="D89">
        <f t="shared" si="11"/>
        <v>8.6750667294309233E-2</v>
      </c>
      <c r="E89" s="82">
        <f t="shared" si="8"/>
        <v>0.1</v>
      </c>
      <c r="F89" s="82">
        <f t="shared" si="10"/>
        <v>730</v>
      </c>
      <c r="G89">
        <f t="shared" ca="1" si="9"/>
        <v>1.5159847228406762</v>
      </c>
    </row>
    <row r="90" spans="1:7">
      <c r="A90">
        <f>data2!A89</f>
        <v>735</v>
      </c>
      <c r="B90">
        <f>data4!B89*calSel+data5!B89*(1-calSel)</f>
        <v>3.5030166145588737E-6</v>
      </c>
      <c r="C90">
        <f t="shared" si="7"/>
        <v>9.8004033027569618E-2</v>
      </c>
      <c r="D90">
        <f t="shared" si="11"/>
        <v>9.0431008511342087E-2</v>
      </c>
      <c r="E90" s="82">
        <f t="shared" si="8"/>
        <v>0.1</v>
      </c>
      <c r="F90" s="82">
        <f t="shared" si="10"/>
        <v>735</v>
      </c>
      <c r="G90">
        <f t="shared" ca="1" si="9"/>
        <v>1.4913330466533505</v>
      </c>
    </row>
    <row r="91" spans="1:7">
      <c r="A91">
        <f>data2!A90</f>
        <v>740</v>
      </c>
      <c r="B91">
        <f>data4!B90*calSel+data5!B90*(1-calSel)</f>
        <v>3.6373487546370598E-6</v>
      </c>
      <c r="C91">
        <f t="shared" si="7"/>
        <v>0.10176224857190112</v>
      </c>
      <c r="D91">
        <f t="shared" si="11"/>
        <v>9.4197313011284839E-2</v>
      </c>
      <c r="E91" s="82">
        <f t="shared" si="8"/>
        <v>0.1</v>
      </c>
      <c r="F91" s="82">
        <f t="shared" si="10"/>
        <v>740</v>
      </c>
      <c r="G91">
        <f t="shared" ca="1" si="9"/>
        <v>1.4664762840167427</v>
      </c>
    </row>
    <row r="92" spans="1:7">
      <c r="A92">
        <f>data2!A91</f>
        <v>745</v>
      </c>
      <c r="B92">
        <f>data4!B91*calSel+data5!B91*(1-calSel)</f>
        <v>3.7901963878539391E-6</v>
      </c>
      <c r="C92">
        <f t="shared" si="7"/>
        <v>0.10603847279296701</v>
      </c>
      <c r="D92">
        <f t="shared" si="11"/>
        <v>9.8070890955585813E-2</v>
      </c>
      <c r="E92" s="82">
        <f t="shared" si="8"/>
        <v>0.1</v>
      </c>
      <c r="F92" s="82">
        <f t="shared" si="10"/>
        <v>745</v>
      </c>
      <c r="G92">
        <f t="shared" ca="1" si="9"/>
        <v>1.4445287566315952</v>
      </c>
    </row>
    <row r="93" spans="1:7">
      <c r="A93">
        <f>data2!A92</f>
        <v>750</v>
      </c>
      <c r="B93">
        <f>data4!B92*calSel+data5!B92*(1-calSel)</f>
        <v>3.9465890040446538E-6</v>
      </c>
      <c r="C93">
        <f t="shared" si="7"/>
        <v>0.11041387514153764</v>
      </c>
      <c r="D93">
        <f t="shared" si="11"/>
        <v>0.10204071958372032</v>
      </c>
      <c r="E93" s="82">
        <f t="shared" si="8"/>
        <v>0.10204071958372032</v>
      </c>
      <c r="F93" s="82">
        <f t="shared" si="10"/>
        <v>750</v>
      </c>
      <c r="G93">
        <f t="shared" ca="1" si="9"/>
        <v>1.4180616735156042</v>
      </c>
    </row>
    <row r="94" spans="1:7">
      <c r="A94">
        <f>data2!A93</f>
        <v>755</v>
      </c>
      <c r="B94">
        <f>data4!B93*calSel+data5!B93*(1-calSel)</f>
        <v>4.0863055801310111E-6</v>
      </c>
      <c r="C94">
        <f t="shared" si="7"/>
        <v>0.11432273126296102</v>
      </c>
      <c r="D94">
        <f t="shared" si="11"/>
        <v>0.10610827215938727</v>
      </c>
      <c r="E94" s="82">
        <f t="shared" si="8"/>
        <v>0.10610827215938727</v>
      </c>
      <c r="F94" s="82">
        <f t="shared" si="10"/>
        <v>755</v>
      </c>
      <c r="G94">
        <f t="shared" ca="1" si="9"/>
        <v>1.3935042251370846</v>
      </c>
    </row>
    <row r="95" spans="1:7">
      <c r="A95">
        <f>data2!A94</f>
        <v>760</v>
      </c>
      <c r="B95">
        <f>data4!B94*calSel+data5!B94*(1-calSel)</f>
        <v>4.2412539187353104E-6</v>
      </c>
      <c r="C95">
        <f t="shared" si="7"/>
        <v>0.11865772700092875</v>
      </c>
      <c r="D95">
        <f t="shared" si="11"/>
        <v>0.11023901095405911</v>
      </c>
      <c r="E95" s="82">
        <f t="shared" si="8"/>
        <v>0.11023901095405911</v>
      </c>
      <c r="F95" s="82">
        <f t="shared" si="10"/>
        <v>760</v>
      </c>
      <c r="G95">
        <f t="shared" ca="1" si="9"/>
        <v>1.3661929797330825</v>
      </c>
    </row>
    <row r="96" spans="1:7">
      <c r="A96">
        <f>data2!A95</f>
        <v>765</v>
      </c>
      <c r="B96">
        <f>data4!B95*calSel+data5!B95*(1-calSel)</f>
        <v>4.3972531784675084E-6</v>
      </c>
      <c r="C96">
        <f t="shared" si="7"/>
        <v>0.12302212440045292</v>
      </c>
      <c r="D96">
        <f t="shared" si="11"/>
        <v>0.11449098611976946</v>
      </c>
      <c r="E96" s="82">
        <f t="shared" si="8"/>
        <v>0.11449098611976946</v>
      </c>
      <c r="F96" s="82">
        <f t="shared" si="10"/>
        <v>765</v>
      </c>
      <c r="G96">
        <f t="shared" ca="1" si="9"/>
        <v>1.3413373570310809</v>
      </c>
    </row>
    <row r="97" spans="1:7">
      <c r="A97">
        <f>data2!A96</f>
        <v>770</v>
      </c>
      <c r="B97">
        <f>data4!B96*calSel+data5!B96*(1-calSel)</f>
        <v>4.562049525702605E-6</v>
      </c>
      <c r="C97">
        <f t="shared" si="7"/>
        <v>0.12763263826159973</v>
      </c>
      <c r="D97">
        <f t="shared" si="11"/>
        <v>0.11880981921349601</v>
      </c>
      <c r="E97" s="82">
        <f t="shared" si="8"/>
        <v>0.11880981921349601</v>
      </c>
      <c r="F97" s="82">
        <f t="shared" si="10"/>
        <v>770</v>
      </c>
      <c r="G97">
        <f t="shared" ca="1" si="9"/>
        <v>1.3185793768527119</v>
      </c>
    </row>
    <row r="98" spans="1:7">
      <c r="A98">
        <f>data2!A97</f>
        <v>775</v>
      </c>
      <c r="B98">
        <f>data4!B97*calSel+data5!B97*(1-calSel)</f>
        <v>4.7298667595896404E-6</v>
      </c>
      <c r="C98">
        <f t="shared" si="7"/>
        <v>0.13232766758692638</v>
      </c>
      <c r="D98">
        <f t="shared" si="11"/>
        <v>0.12319257770257377</v>
      </c>
      <c r="E98" s="82">
        <f t="shared" si="8"/>
        <v>0.12319257770257377</v>
      </c>
      <c r="F98" s="82">
        <f t="shared" si="10"/>
        <v>775</v>
      </c>
      <c r="G98">
        <f t="shared" ca="1" si="9"/>
        <v>1.2927751249984096</v>
      </c>
    </row>
    <row r="99" spans="1:7">
      <c r="A99">
        <f>data2!A98</f>
        <v>780</v>
      </c>
      <c r="B99">
        <f>data4!B98*calSel+data5!B98*(1-calSel)</f>
        <v>4.8916431296675E-6</v>
      </c>
      <c r="C99">
        <f t="shared" si="7"/>
        <v>0.13685369142886222</v>
      </c>
      <c r="D99">
        <f t="shared" si="11"/>
        <v>0.12769876973575398</v>
      </c>
      <c r="E99" s="82">
        <f t="shared" si="8"/>
        <v>0.12769876973575398</v>
      </c>
      <c r="F99" s="82">
        <f t="shared" si="10"/>
        <v>780</v>
      </c>
      <c r="G99">
        <f t="shared" ca="1" si="9"/>
        <v>1.2693602575030851</v>
      </c>
    </row>
    <row r="100" spans="1:7">
      <c r="A100">
        <f>data2!A99</f>
        <v>785</v>
      </c>
      <c r="B100">
        <f>data4!B99*calSel+data5!B99*(1-calSel)</f>
        <v>5.0586722863954492E-6</v>
      </c>
      <c r="C100">
        <f t="shared" si="7"/>
        <v>0.14152667268864264</v>
      </c>
      <c r="D100">
        <f t="shared" si="11"/>
        <v>0.13227255887329678</v>
      </c>
      <c r="E100" s="82">
        <f t="shared" si="8"/>
        <v>0.13227255887329678</v>
      </c>
      <c r="F100" s="82">
        <f t="shared" si="10"/>
        <v>785</v>
      </c>
      <c r="G100">
        <f t="shared" ca="1" si="9"/>
        <v>1.2456607931196804</v>
      </c>
    </row>
    <row r="101" spans="1:7">
      <c r="A101">
        <f>data2!A100</f>
        <v>790</v>
      </c>
      <c r="B101">
        <f>data4!B100*calSel+data5!B100*(1-calSel)</f>
        <v>5.2214995776012074E-6</v>
      </c>
      <c r="C101">
        <f t="shared" si="7"/>
        <v>0.14608209819213497</v>
      </c>
      <c r="D101">
        <f t="shared" si="11"/>
        <v>0.13688455363163321</v>
      </c>
      <c r="E101" s="82">
        <f t="shared" si="8"/>
        <v>0.13688455363163321</v>
      </c>
      <c r="F101" s="82">
        <f t="shared" si="10"/>
        <v>790</v>
      </c>
      <c r="G101">
        <f t="shared" ca="1" si="9"/>
        <v>1.22439177109706</v>
      </c>
    </row>
    <row r="102" spans="1:7">
      <c r="A102">
        <f>data2!A101</f>
        <v>795</v>
      </c>
      <c r="B102">
        <f>data4!B101*calSel+data5!B101*(1-calSel)</f>
        <v>5.3910239330434706E-6</v>
      </c>
      <c r="C102">
        <f t="shared" si="7"/>
        <v>0.15082488772407476</v>
      </c>
      <c r="D102">
        <f t="shared" si="11"/>
        <v>0.14152300352412822</v>
      </c>
      <c r="E102" s="82">
        <f t="shared" si="8"/>
        <v>0.14152300352412822</v>
      </c>
      <c r="F102" s="82">
        <f t="shared" si="10"/>
        <v>795</v>
      </c>
      <c r="G102">
        <f t="shared" ca="1" si="9"/>
        <v>1.2013260899988549</v>
      </c>
    </row>
    <row r="103" spans="1:7">
      <c r="A103">
        <f>data2!A102</f>
        <v>800</v>
      </c>
      <c r="B103">
        <f>data4!B102*calSel+data5!B102*(1-calSel)</f>
        <v>5.5785376389394514E-6</v>
      </c>
      <c r="C103">
        <f t="shared" si="7"/>
        <v>0.15607096601824405</v>
      </c>
      <c r="D103">
        <f t="shared" si="11"/>
        <v>0.1462716632103917</v>
      </c>
      <c r="E103" s="82">
        <f t="shared" si="8"/>
        <v>0.1462716632103917</v>
      </c>
      <c r="F103" s="82">
        <f t="shared" si="10"/>
        <v>800</v>
      </c>
      <c r="G103">
        <f t="shared" ca="1" si="9"/>
        <v>1.1795745906540629</v>
      </c>
    </row>
    <row r="104" spans="1:7">
      <c r="A104">
        <f>data2!A103</f>
        <v>805</v>
      </c>
      <c r="B104">
        <f>data4!B103*calSel+data5!B103*(1-calSel)</f>
        <v>5.7489805840305053E-6</v>
      </c>
      <c r="C104">
        <f t="shared" si="7"/>
        <v>0.16083945496876631</v>
      </c>
      <c r="D104">
        <f t="shared" si="11"/>
        <v>0.15106881591837257</v>
      </c>
      <c r="E104" s="82">
        <f t="shared" si="8"/>
        <v>0.15106881591837257</v>
      </c>
      <c r="F104" s="82">
        <f t="shared" si="10"/>
        <v>805</v>
      </c>
      <c r="G104">
        <f t="shared" ca="1" si="9"/>
        <v>1.1620919835625503</v>
      </c>
    </row>
    <row r="105" spans="1:7">
      <c r="A105">
        <f>data2!A104</f>
        <v>810</v>
      </c>
      <c r="B105">
        <f>data4!B104*calSel+data5!B104*(1-calSel)</f>
        <v>5.9383664847700857E-6</v>
      </c>
      <c r="C105">
        <f t="shared" si="7"/>
        <v>0.16613791173140291</v>
      </c>
      <c r="D105">
        <f t="shared" si="11"/>
        <v>0.15599106372692459</v>
      </c>
      <c r="E105" s="82">
        <f t="shared" si="8"/>
        <v>0.15599106372692459</v>
      </c>
      <c r="F105" s="82">
        <f t="shared" si="10"/>
        <v>810</v>
      </c>
      <c r="G105">
        <f t="shared" ca="1" si="9"/>
        <v>1.1441526494573862</v>
      </c>
    </row>
    <row r="106" spans="1:7">
      <c r="A106">
        <f>data2!A105</f>
        <v>815</v>
      </c>
      <c r="B106">
        <f>data4!B105*calSel+data5!B105*(1-calSel)</f>
        <v>6.1086047935532406E-6</v>
      </c>
      <c r="C106">
        <f t="shared" si="7"/>
        <v>0.17090067556392413</v>
      </c>
      <c r="D106">
        <f t="shared" si="11"/>
        <v>0.16095477920128243</v>
      </c>
      <c r="E106" s="82">
        <f t="shared" si="8"/>
        <v>0.16095477920128243</v>
      </c>
      <c r="F106" s="82">
        <f t="shared" si="10"/>
        <v>815</v>
      </c>
      <c r="G106">
        <f t="shared" ca="1" si="9"/>
        <v>1.1298727497105634</v>
      </c>
    </row>
    <row r="107" spans="1:7">
      <c r="A107">
        <f>data2!A106</f>
        <v>820</v>
      </c>
      <c r="B107">
        <f>data4!B106*calSel+data5!B106*(1-calSel)</f>
        <v>6.3081010921450797E-6</v>
      </c>
      <c r="C107">
        <f t="shared" si="7"/>
        <v>0.17648199132326561</v>
      </c>
      <c r="D107">
        <f t="shared" si="11"/>
        <v>0.16608619992112059</v>
      </c>
      <c r="E107" s="82">
        <f t="shared" si="8"/>
        <v>0.16608619992112059</v>
      </c>
      <c r="F107" s="82">
        <f t="shared" si="10"/>
        <v>820</v>
      </c>
      <c r="G107">
        <f t="shared" ca="1" si="9"/>
        <v>1.1156175621175302</v>
      </c>
    </row>
    <row r="108" spans="1:7">
      <c r="A108">
        <f>data2!A107</f>
        <v>825</v>
      </c>
      <c r="B108">
        <f>data4!B107*calSel+data5!B107*(1-calSel)</f>
        <v>6.4690289036661852E-6</v>
      </c>
      <c r="C108">
        <f t="shared" si="7"/>
        <v>0.18098427500922379</v>
      </c>
      <c r="D108">
        <f t="shared" si="11"/>
        <v>0.17106886171931654</v>
      </c>
      <c r="E108" s="82">
        <f t="shared" si="8"/>
        <v>0.17106886171931654</v>
      </c>
      <c r="F108" s="82">
        <f t="shared" si="10"/>
        <v>825</v>
      </c>
      <c r="G108">
        <f t="shared" ca="1" si="9"/>
        <v>1.1034682205061006</v>
      </c>
    </row>
    <row r="109" spans="1:7">
      <c r="A109">
        <f>data2!A108</f>
        <v>830</v>
      </c>
      <c r="B109">
        <f>data4!B108*calSel+data5!B108*(1-calSel)</f>
        <v>6.6725165197567549E-6</v>
      </c>
      <c r="C109">
        <f t="shared" si="7"/>
        <v>0.18667725601455451</v>
      </c>
      <c r="D109">
        <f t="shared" si="11"/>
        <v>0.17623642192847419</v>
      </c>
      <c r="E109" s="82">
        <f t="shared" si="8"/>
        <v>0.17623642192847419</v>
      </c>
      <c r="F109" s="82">
        <f t="shared" si="10"/>
        <v>830</v>
      </c>
      <c r="G109">
        <f t="shared" ca="1" si="9"/>
        <v>1.0963377259831302</v>
      </c>
    </row>
    <row r="110" spans="1:7">
      <c r="A110">
        <f>data2!A109</f>
        <v>835</v>
      </c>
      <c r="B110">
        <f>data4!B109*calSel+data5!B109*(1-calSel)</f>
        <v>6.8613735493272543E-6</v>
      </c>
      <c r="C110">
        <f t="shared" si="7"/>
        <v>0.19196091652777955</v>
      </c>
      <c r="D110">
        <f t="shared" si="11"/>
        <v>0.18140102288774954</v>
      </c>
      <c r="E110" s="82">
        <f t="shared" si="8"/>
        <v>0.18140102288774954</v>
      </c>
      <c r="F110" s="82">
        <f t="shared" si="10"/>
        <v>835</v>
      </c>
      <c r="G110">
        <f t="shared" ca="1" si="9"/>
        <v>1.0942493047162249</v>
      </c>
    </row>
    <row r="111" spans="1:7">
      <c r="A111">
        <f>data2!A110</f>
        <v>840</v>
      </c>
      <c r="B111">
        <f>data4!B110*calSel+data5!B110*(1-calSel)</f>
        <v>7.0715109359298367E-6</v>
      </c>
      <c r="C111">
        <f t="shared" si="7"/>
        <v>0.19783993842317527</v>
      </c>
      <c r="D111">
        <f t="shared" si="11"/>
        <v>0.18678887545959974</v>
      </c>
      <c r="E111" s="82">
        <f t="shared" si="8"/>
        <v>0.18678887545959974</v>
      </c>
      <c r="F111" s="82">
        <f t="shared" si="10"/>
        <v>840</v>
      </c>
      <c r="G111">
        <f t="shared" ca="1" si="9"/>
        <v>1.0915507130952533</v>
      </c>
    </row>
    <row r="112" spans="1:7">
      <c r="A112">
        <f>data2!A111</f>
        <v>845</v>
      </c>
      <c r="B112">
        <f>data4!B111*calSel+data5!B111*(1-calSel)</f>
        <v>7.2563780122436583E-6</v>
      </c>
      <c r="C112">
        <f t="shared" si="7"/>
        <v>0.2030119718578644</v>
      </c>
      <c r="D112">
        <f t="shared" si="11"/>
        <v>0.19209487156651953</v>
      </c>
      <c r="E112" s="82">
        <f t="shared" si="8"/>
        <v>0.19209487156651953</v>
      </c>
      <c r="F112" s="82">
        <f t="shared" si="10"/>
        <v>845</v>
      </c>
      <c r="G112">
        <f t="shared" ca="1" si="9"/>
        <v>1.0910171219195683</v>
      </c>
    </row>
    <row r="113" spans="1:7">
      <c r="A113">
        <f>data2!A112</f>
        <v>850</v>
      </c>
      <c r="B113">
        <f>data4!B112*calSel+data5!B112*(1-calSel)</f>
        <v>7.451886631315574E-6</v>
      </c>
      <c r="C113">
        <f t="shared" si="7"/>
        <v>0.20848172415109223</v>
      </c>
      <c r="D113">
        <f t="shared" si="11"/>
        <v>0.1975943613948932</v>
      </c>
      <c r="E113" s="82">
        <f t="shared" si="8"/>
        <v>0.1975943613948932</v>
      </c>
      <c r="F113" s="82">
        <f t="shared" si="10"/>
        <v>850</v>
      </c>
      <c r="G113">
        <f t="shared" ca="1" si="9"/>
        <v>1.0942664648032467</v>
      </c>
    </row>
    <row r="114" spans="1:7">
      <c r="A114">
        <f>data2!A113</f>
        <v>855</v>
      </c>
      <c r="B114">
        <f>data4!B113*calSel+data5!B113*(1-calSel)</f>
        <v>7.6250994425208773E-6</v>
      </c>
      <c r="C114">
        <f t="shared" si="7"/>
        <v>0.2133277057543797</v>
      </c>
      <c r="D114">
        <f t="shared" si="11"/>
        <v>0.20292445134285825</v>
      </c>
      <c r="E114" s="82">
        <f t="shared" si="8"/>
        <v>0.20292445134285825</v>
      </c>
      <c r="F114" s="82">
        <f t="shared" si="10"/>
        <v>855</v>
      </c>
      <c r="G114">
        <f t="shared" ca="1" si="9"/>
        <v>1.1005405427411865</v>
      </c>
    </row>
    <row r="115" spans="1:7">
      <c r="A115">
        <f>data2!A114</f>
        <v>860</v>
      </c>
      <c r="B115">
        <f>data4!B114*calSel+data5!B114*(1-calSel)</f>
        <v>7.6958831414231099E-6</v>
      </c>
      <c r="C115">
        <f t="shared" si="7"/>
        <v>0.21530802407094057</v>
      </c>
      <c r="D115">
        <f t="shared" si="11"/>
        <v>0.20759387285149042</v>
      </c>
      <c r="E115" s="82">
        <f t="shared" si="8"/>
        <v>0.20759387285149042</v>
      </c>
      <c r="F115" s="82">
        <f t="shared" si="10"/>
        <v>860</v>
      </c>
      <c r="G115">
        <f t="shared" ca="1" si="9"/>
        <v>1.1107334715843309</v>
      </c>
    </row>
    <row r="116" spans="1:7">
      <c r="A116">
        <f>data2!A115</f>
        <v>865</v>
      </c>
      <c r="B116">
        <f>data4!B115*calSel+data5!B115*(1-calSel)</f>
        <v>7.8519806265830994E-6</v>
      </c>
      <c r="C116">
        <f t="shared" si="7"/>
        <v>0.21967516952710525</v>
      </c>
      <c r="D116">
        <f t="shared" si="11"/>
        <v>0.21196091907227643</v>
      </c>
      <c r="E116" s="82">
        <f t="shared" si="8"/>
        <v>0.21196091907227643</v>
      </c>
      <c r="F116" s="82">
        <f t="shared" si="10"/>
        <v>865</v>
      </c>
      <c r="G116">
        <f t="shared" ca="1" si="9"/>
        <v>1.1193778196206154</v>
      </c>
    </row>
    <row r="117" spans="1:7">
      <c r="A117">
        <f>data2!A116</f>
        <v>870</v>
      </c>
      <c r="B117">
        <f>data4!B116*calSel+data5!B116*(1-calSel)</f>
        <v>7.9437122622039169E-6</v>
      </c>
      <c r="C117">
        <f t="shared" si="7"/>
        <v>0.22224154908970623</v>
      </c>
      <c r="D117">
        <f t="shared" si="11"/>
        <v>0.2158068345186448</v>
      </c>
      <c r="E117" s="82">
        <f t="shared" si="8"/>
        <v>0.2158068345186448</v>
      </c>
      <c r="F117" s="82">
        <f t="shared" si="10"/>
        <v>870</v>
      </c>
      <c r="G117">
        <f t="shared" ca="1" si="9"/>
        <v>1.1297330670093255</v>
      </c>
    </row>
    <row r="118" spans="1:7">
      <c r="A118">
        <f>data2!A117</f>
        <v>875</v>
      </c>
      <c r="B118">
        <f>data4!B117*calSel+data5!B117*(1-calSel)</f>
        <v>8.1010493886424229E-6</v>
      </c>
      <c r="C118">
        <f t="shared" si="7"/>
        <v>0.22664337603847279</v>
      </c>
      <c r="D118">
        <f t="shared" si="11"/>
        <v>0.21943916489612092</v>
      </c>
      <c r="E118" s="82">
        <f t="shared" si="8"/>
        <v>0.21943916489612092</v>
      </c>
      <c r="F118" s="82">
        <f t="shared" si="10"/>
        <v>875</v>
      </c>
      <c r="G118">
        <f t="shared" ca="1" si="9"/>
        <v>1.1419347845447261</v>
      </c>
    </row>
    <row r="119" spans="1:7">
      <c r="A119">
        <f>data2!A118</f>
        <v>880</v>
      </c>
      <c r="B119">
        <f>data4!B118*calSel+data5!B118*(1-calSel)</f>
        <v>8.2253554865019396E-6</v>
      </c>
      <c r="C119">
        <f t="shared" si="7"/>
        <v>0.23012109260696428</v>
      </c>
      <c r="D119">
        <f t="shared" si="11"/>
        <v>0.22279784226663782</v>
      </c>
      <c r="E119" s="82">
        <f t="shared" si="8"/>
        <v>0.22279784226663782</v>
      </c>
      <c r="F119" s="82">
        <f t="shared" si="10"/>
        <v>880</v>
      </c>
      <c r="G119">
        <f t="shared" ca="1" si="9"/>
        <v>1.1564736733629342</v>
      </c>
    </row>
    <row r="120" spans="1:7">
      <c r="A120">
        <f>data2!A119</f>
        <v>885</v>
      </c>
      <c r="B120">
        <f>data4!B119*calSel+data5!B119*(1-calSel)</f>
        <v>8.3374616224318743E-6</v>
      </c>
      <c r="C120">
        <f t="shared" si="7"/>
        <v>0.23325749036271803</v>
      </c>
      <c r="D120">
        <f t="shared" si="11"/>
        <v>0.22638773552499333</v>
      </c>
      <c r="E120" s="82">
        <f t="shared" si="8"/>
        <v>0.22638773552499333</v>
      </c>
      <c r="F120" s="82">
        <f t="shared" si="10"/>
        <v>885</v>
      </c>
      <c r="G120">
        <f t="shared" ca="1" si="9"/>
        <v>1.1710720830523784</v>
      </c>
    </row>
    <row r="121" spans="1:7">
      <c r="A121">
        <f>data2!A120</f>
        <v>890</v>
      </c>
      <c r="B121">
        <f>data4!B120*calSel+data5!B120*(1-calSel)</f>
        <v>8.5377751020132564E-6</v>
      </c>
      <c r="C121">
        <f t="shared" si="7"/>
        <v>0.23886166842661036</v>
      </c>
      <c r="D121">
        <f t="shared" si="11"/>
        <v>0.23022503530489433</v>
      </c>
      <c r="E121" s="82">
        <f t="shared" si="8"/>
        <v>0.23022503530489433</v>
      </c>
      <c r="F121" s="82">
        <f t="shared" si="10"/>
        <v>890</v>
      </c>
      <c r="G121">
        <f t="shared" ca="1" si="9"/>
        <v>1.1839272884568899</v>
      </c>
    </row>
    <row r="122" spans="1:7">
      <c r="A122">
        <f>data2!A121</f>
        <v>895</v>
      </c>
      <c r="B122">
        <f>data4!B121*calSel+data5!B121*(1-calSel)</f>
        <v>8.66843038238585E-6</v>
      </c>
      <c r="C122">
        <f t="shared" si="7"/>
        <v>0.24251701632294753</v>
      </c>
      <c r="D122">
        <f t="shared" si="11"/>
        <v>0.23428012875154264</v>
      </c>
      <c r="E122" s="82">
        <f t="shared" si="8"/>
        <v>0.23428012875154264</v>
      </c>
      <c r="F122" s="82">
        <f t="shared" si="10"/>
        <v>895</v>
      </c>
      <c r="G122">
        <f t="shared" ca="1" si="9"/>
        <v>1.1973651022251626</v>
      </c>
    </row>
    <row r="123" spans="1:7">
      <c r="A123">
        <f>data2!A122</f>
        <v>900</v>
      </c>
      <c r="B123">
        <f>data4!B122*calSel+data5!B122*(1-calSel)</f>
        <v>8.7822390923975036E-6</v>
      </c>
      <c r="C123">
        <f t="shared" si="7"/>
        <v>0.24570104706046997</v>
      </c>
      <c r="D123">
        <f t="shared" si="11"/>
        <v>0.23809166295594203</v>
      </c>
      <c r="E123" s="82">
        <f t="shared" si="8"/>
        <v>0.23809166295594203</v>
      </c>
      <c r="F123" s="82">
        <f t="shared" si="10"/>
        <v>900</v>
      </c>
      <c r="G123">
        <f t="shared" ca="1" si="9"/>
        <v>1.2110126843169933</v>
      </c>
    </row>
    <row r="124" spans="1:7">
      <c r="A124">
        <f>data2!A123</f>
        <v>905</v>
      </c>
      <c r="B124">
        <f>data4!B123*calSel+data5!B123*(1-calSel)</f>
        <v>8.933598110161256E-6</v>
      </c>
      <c r="C124">
        <f t="shared" si="7"/>
        <v>0.24993562422869939</v>
      </c>
      <c r="D124">
        <f t="shared" si="11"/>
        <v>0.24205456928028907</v>
      </c>
      <c r="E124" s="82">
        <f t="shared" si="8"/>
        <v>0.24205456928028907</v>
      </c>
      <c r="F124" s="82">
        <f t="shared" si="10"/>
        <v>905</v>
      </c>
      <c r="G124">
        <f t="shared" ca="1" si="9"/>
        <v>1.2221424358468722</v>
      </c>
    </row>
    <row r="125" spans="1:7">
      <c r="A125">
        <f>data2!A124</f>
        <v>910</v>
      </c>
      <c r="B125">
        <f>data4!B124*calSel+data5!B124*(1-calSel)</f>
        <v>9.1151541710132733E-6</v>
      </c>
      <c r="C125">
        <f t="shared" si="7"/>
        <v>0.25501502525413161</v>
      </c>
      <c r="D125">
        <f t="shared" si="11"/>
        <v>0.2464060762585718</v>
      </c>
      <c r="E125" s="82">
        <f t="shared" si="8"/>
        <v>0.2464060762585718</v>
      </c>
      <c r="F125" s="82">
        <f t="shared" si="10"/>
        <v>910</v>
      </c>
      <c r="G125">
        <f t="shared" ca="1" si="9"/>
        <v>1.2358494980979886</v>
      </c>
    </row>
    <row r="126" spans="1:7">
      <c r="A126">
        <f>data2!A125</f>
        <v>915</v>
      </c>
      <c r="B126">
        <f>data4!B125*calSel+data5!B125*(1-calSel)</f>
        <v>9.2228629000601359E-6</v>
      </c>
      <c r="C126">
        <f t="shared" si="7"/>
        <v>0.25802839658528515</v>
      </c>
      <c r="D126">
        <f t="shared" si="11"/>
        <v>0.25023942189030673</v>
      </c>
      <c r="E126" s="82">
        <f t="shared" si="8"/>
        <v>0.25023942189030673</v>
      </c>
      <c r="F126" s="82">
        <f t="shared" si="10"/>
        <v>915</v>
      </c>
      <c r="G126">
        <f t="shared" ca="1" si="9"/>
        <v>1.2475780206358698</v>
      </c>
    </row>
    <row r="127" spans="1:7">
      <c r="A127">
        <f>data2!A126</f>
        <v>920</v>
      </c>
      <c r="B127">
        <f>data4!B126*calSel+data5!B126*(1-calSel)</f>
        <v>9.3763010227121413E-6</v>
      </c>
      <c r="C127">
        <f t="shared" si="7"/>
        <v>0.26232114095240516</v>
      </c>
      <c r="D127">
        <f t="shared" si="11"/>
        <v>0.25420024681619824</v>
      </c>
      <c r="E127" s="82">
        <f t="shared" si="8"/>
        <v>0.25420024681619824</v>
      </c>
      <c r="F127" s="82">
        <f t="shared" si="10"/>
        <v>920</v>
      </c>
      <c r="G127">
        <f t="shared" ca="1" si="9"/>
        <v>1.2597272401114488</v>
      </c>
    </row>
    <row r="128" spans="1:7">
      <c r="A128">
        <f>data2!A127</f>
        <v>925</v>
      </c>
      <c r="B128">
        <f>data4!B127*calSel+data5!B127*(1-calSel)</f>
        <v>9.5006689662113786E-6</v>
      </c>
      <c r="C128">
        <f t="shared" si="7"/>
        <v>0.26580058777878146</v>
      </c>
      <c r="D128">
        <f t="shared" si="11"/>
        <v>0.2582201549598605</v>
      </c>
      <c r="E128" s="82">
        <f t="shared" si="8"/>
        <v>0.2582201549598605</v>
      </c>
      <c r="F128" s="82">
        <f t="shared" si="10"/>
        <v>925</v>
      </c>
      <c r="G128">
        <f t="shared" ca="1" si="9"/>
        <v>1.2692818666429182</v>
      </c>
    </row>
    <row r="129" spans="1:7">
      <c r="A129">
        <f>data2!A128</f>
        <v>930</v>
      </c>
      <c r="B129">
        <f>data4!B128*calSel+data5!B128*(1-calSel)</f>
        <v>9.6746452982188202E-6</v>
      </c>
      <c r="C129">
        <f t="shared" si="7"/>
        <v>0.27066793043345505</v>
      </c>
      <c r="D129">
        <f t="shared" si="11"/>
        <v>0.2623666162008117</v>
      </c>
      <c r="E129" s="82">
        <f t="shared" si="8"/>
        <v>0.2623666162008117</v>
      </c>
      <c r="F129" s="82">
        <f t="shared" si="10"/>
        <v>930</v>
      </c>
      <c r="G129">
        <f t="shared" ca="1" si="9"/>
        <v>1.2769626238851923</v>
      </c>
    </row>
    <row r="130" spans="1:7">
      <c r="A130">
        <f>data2!A129</f>
        <v>935</v>
      </c>
      <c r="B130">
        <f>data4!B129*calSel+data5!B129*(1-calSel)</f>
        <v>9.8115724540548399E-6</v>
      </c>
      <c r="C130">
        <f t="shared" si="7"/>
        <v>0.27449874683528197</v>
      </c>
      <c r="D130">
        <f t="shared" si="11"/>
        <v>0.26626336051704175</v>
      </c>
      <c r="E130" s="82">
        <f t="shared" si="8"/>
        <v>0.26626336051704175</v>
      </c>
      <c r="F130" s="82">
        <f t="shared" si="10"/>
        <v>935</v>
      </c>
      <c r="G130">
        <f t="shared" ca="1" si="9"/>
        <v>1.2824319487029427</v>
      </c>
    </row>
    <row r="131" spans="1:7">
      <c r="A131">
        <f>data2!A130</f>
        <v>940</v>
      </c>
      <c r="B131">
        <f>data4!B130*calSel+data5!B130*(1-calSel)</f>
        <v>9.95355276245391E-6</v>
      </c>
      <c r="C131">
        <f t="shared" si="7"/>
        <v>0.27847093548428137</v>
      </c>
      <c r="D131">
        <f t="shared" si="11"/>
        <v>0.27035186829684099</v>
      </c>
      <c r="E131" s="82">
        <f t="shared" si="8"/>
        <v>0.27035186829684099</v>
      </c>
      <c r="F131" s="82">
        <f t="shared" si="10"/>
        <v>940</v>
      </c>
      <c r="G131">
        <f t="shared" ca="1" si="9"/>
        <v>1.2890335542804798</v>
      </c>
    </row>
    <row r="132" spans="1:7">
      <c r="A132">
        <f>data2!A131</f>
        <v>945</v>
      </c>
      <c r="B132">
        <f>data4!B131*calSel+data5!B131*(1-calSel)</f>
        <v>1.0127867426490411E-5</v>
      </c>
      <c r="C132">
        <f t="shared" ref="C132:C195" si="12">B132/B$258</f>
        <v>0.28334774366738336</v>
      </c>
      <c r="D132">
        <f t="shared" si="11"/>
        <v>0.27455718883983665</v>
      </c>
      <c r="E132" s="82">
        <f t="shared" ref="E132:E195" si="13">MAX(D132,E$2)</f>
        <v>0.27455718883983665</v>
      </c>
      <c r="F132" s="82">
        <f t="shared" si="10"/>
        <v>945</v>
      </c>
      <c r="G132">
        <f t="shared" ref="G132:G162" ca="1" si="14">decimation(E$3:E$803,CELL("row",G132),G$2)</f>
        <v>1.294339725957685</v>
      </c>
    </row>
    <row r="133" spans="1:7">
      <c r="A133">
        <f>data2!A132</f>
        <v>950</v>
      </c>
      <c r="B133">
        <f>data4!B132*calSel+data5!B132*(1-calSel)</f>
        <v>1.0281732102157548E-5</v>
      </c>
      <c r="C133">
        <f t="shared" si="12"/>
        <v>0.28765242172491445</v>
      </c>
      <c r="D133">
        <f t="shared" si="11"/>
        <v>0.27892755562906324</v>
      </c>
      <c r="E133" s="82">
        <f t="shared" si="13"/>
        <v>0.27892755562906324</v>
      </c>
      <c r="F133" s="82">
        <f t="shared" ref="F133:F163" si="15">F132+G$2</f>
        <v>950</v>
      </c>
      <c r="G133">
        <f t="shared" ca="1" si="14"/>
        <v>1.2998717675347642</v>
      </c>
    </row>
    <row r="134" spans="1:7">
      <c r="A134">
        <f>data2!A133</f>
        <v>955</v>
      </c>
      <c r="B134">
        <f>data4!B133*calSel+data5!B133*(1-calSel)</f>
        <v>1.0433995157654863E-5</v>
      </c>
      <c r="C134">
        <f t="shared" si="12"/>
        <v>0.291912291192224</v>
      </c>
      <c r="D134">
        <f t="shared" si="11"/>
        <v>0.28317642778081703</v>
      </c>
      <c r="E134" s="82">
        <f t="shared" si="13"/>
        <v>0.28317642778081703</v>
      </c>
      <c r="F134" s="82">
        <f t="shared" si="15"/>
        <v>955</v>
      </c>
      <c r="G134">
        <f t="shared" ca="1" si="14"/>
        <v>1.3033196829556875</v>
      </c>
    </row>
    <row r="135" spans="1:7">
      <c r="A135">
        <f>data2!A134</f>
        <v>960</v>
      </c>
      <c r="B135">
        <f>data4!B134*calSel+data5!B134*(1-calSel)</f>
        <v>1.0558786925685126E-5</v>
      </c>
      <c r="C135">
        <f t="shared" si="12"/>
        <v>0.29540359537410465</v>
      </c>
      <c r="D135">
        <f t="shared" si="11"/>
        <v>0.28735739748858158</v>
      </c>
      <c r="E135" s="82">
        <f t="shared" si="13"/>
        <v>0.28735739748858158</v>
      </c>
      <c r="F135" s="82">
        <f t="shared" si="15"/>
        <v>960</v>
      </c>
      <c r="G135">
        <f t="shared" ca="1" si="14"/>
        <v>1.3067511100367681</v>
      </c>
    </row>
    <row r="136" spans="1:7">
      <c r="A136">
        <f>data2!A135</f>
        <v>965</v>
      </c>
      <c r="B136">
        <f>data4!B135*calSel+data5!B135*(1-calSel)</f>
        <v>1.0765803381218575E-5</v>
      </c>
      <c r="C136">
        <f t="shared" si="12"/>
        <v>0.30119530285874224</v>
      </c>
      <c r="D136">
        <f t="shared" ref="D136:D199" si="16">AVERAGE(C132:C136)</f>
        <v>0.29190227096347371</v>
      </c>
      <c r="E136" s="82">
        <f t="shared" si="13"/>
        <v>0.29190227096347371</v>
      </c>
      <c r="F136" s="82">
        <f t="shared" si="15"/>
        <v>965</v>
      </c>
      <c r="G136">
        <f t="shared" ca="1" si="14"/>
        <v>1.3090154476406153</v>
      </c>
    </row>
    <row r="137" spans="1:7">
      <c r="A137">
        <f>data2!A136</f>
        <v>970</v>
      </c>
      <c r="B137">
        <f>data4!B136*calSel+data5!B136*(1-calSel)</f>
        <v>1.0902924259426072E-5</v>
      </c>
      <c r="C137">
        <f t="shared" si="12"/>
        <v>0.30503153903894353</v>
      </c>
      <c r="D137">
        <f t="shared" si="16"/>
        <v>0.29623903003778579</v>
      </c>
      <c r="E137" s="82">
        <f t="shared" si="13"/>
        <v>0.29623903003778579</v>
      </c>
      <c r="F137" s="82">
        <f t="shared" si="15"/>
        <v>970</v>
      </c>
      <c r="G137">
        <f t="shared" ca="1" si="14"/>
        <v>1.3112292210022773</v>
      </c>
    </row>
    <row r="138" spans="1:7">
      <c r="A138">
        <f>data2!A137</f>
        <v>975</v>
      </c>
      <c r="B138">
        <f>data4!B137*calSel+data5!B137*(1-calSel)</f>
        <v>1.108926153392531E-5</v>
      </c>
      <c r="C138">
        <f t="shared" si="12"/>
        <v>0.31024470426584905</v>
      </c>
      <c r="D138">
        <f t="shared" si="16"/>
        <v>0.30075748654597267</v>
      </c>
      <c r="E138" s="82">
        <f t="shared" si="13"/>
        <v>0.30075748654597267</v>
      </c>
      <c r="F138" s="82">
        <f t="shared" si="15"/>
        <v>975</v>
      </c>
      <c r="G138">
        <f t="shared" ca="1" si="14"/>
        <v>1.3122905001208636</v>
      </c>
    </row>
    <row r="139" spans="1:7">
      <c r="A139">
        <f>data2!A138</f>
        <v>980</v>
      </c>
      <c r="B139">
        <f>data4!B138*calSel+data5!B138*(1-calSel)</f>
        <v>1.122540925280191E-5</v>
      </c>
      <c r="C139">
        <f t="shared" si="12"/>
        <v>0.31405371432933421</v>
      </c>
      <c r="D139">
        <f t="shared" si="16"/>
        <v>0.30518577117339474</v>
      </c>
      <c r="E139" s="82">
        <f t="shared" si="13"/>
        <v>0.30518577117339474</v>
      </c>
      <c r="F139" s="82">
        <f t="shared" si="15"/>
        <v>980</v>
      </c>
      <c r="G139">
        <f t="shared" ca="1" si="14"/>
        <v>1.3120573224259233</v>
      </c>
    </row>
    <row r="140" spans="1:7">
      <c r="A140">
        <f>data2!A139</f>
        <v>985</v>
      </c>
      <c r="B140">
        <f>data4!B139*calSel+data5!B139*(1-calSel)</f>
        <v>1.137536128226202E-5</v>
      </c>
      <c r="C140">
        <f t="shared" si="12"/>
        <v>0.31824892813068534</v>
      </c>
      <c r="D140">
        <f t="shared" si="16"/>
        <v>0.30975483772471085</v>
      </c>
      <c r="E140" s="82">
        <f t="shared" si="13"/>
        <v>0.30975483772471085</v>
      </c>
      <c r="F140" s="82">
        <f t="shared" si="15"/>
        <v>985</v>
      </c>
      <c r="G140">
        <f t="shared" ca="1" si="14"/>
        <v>1.3127316141016019</v>
      </c>
    </row>
    <row r="141" spans="1:7">
      <c r="A141">
        <f>data2!A140</f>
        <v>990</v>
      </c>
      <c r="B141">
        <f>data4!B140*calSel+data5!B140*(1-calSel)</f>
        <v>1.1547565918590408E-5</v>
      </c>
      <c r="C141">
        <f t="shared" si="12"/>
        <v>0.32306670398595438</v>
      </c>
      <c r="D141">
        <f t="shared" si="16"/>
        <v>0.31412911795015325</v>
      </c>
      <c r="E141" s="82">
        <f t="shared" si="13"/>
        <v>0.31412911795015325</v>
      </c>
      <c r="F141" s="82">
        <f t="shared" si="15"/>
        <v>990</v>
      </c>
      <c r="G141">
        <f t="shared" ca="1" si="14"/>
        <v>1.3118706377781453</v>
      </c>
    </row>
    <row r="142" spans="1:7">
      <c r="A142">
        <f>data2!A141</f>
        <v>995</v>
      </c>
      <c r="B142">
        <f>data4!B141*calSel+data5!B141*(1-calSel)</f>
        <v>1.1701748917403165E-5</v>
      </c>
      <c r="C142">
        <f t="shared" si="12"/>
        <v>0.3273802877825982</v>
      </c>
      <c r="D142">
        <f t="shared" si="16"/>
        <v>0.31859886769888424</v>
      </c>
      <c r="E142" s="82">
        <f t="shared" si="13"/>
        <v>0.31859886769888424</v>
      </c>
      <c r="F142" s="82">
        <f t="shared" si="15"/>
        <v>995</v>
      </c>
      <c r="G142">
        <f t="shared" ca="1" si="14"/>
        <v>1.3110980470986375</v>
      </c>
    </row>
    <row r="143" spans="1:7">
      <c r="A143">
        <f>data2!A142</f>
        <v>1000</v>
      </c>
      <c r="B143">
        <f>data4!B142*calSel+data5!B142*(1-calSel)</f>
        <v>1.1836048543045763E-5</v>
      </c>
      <c r="C143">
        <f t="shared" si="12"/>
        <v>0.33113759366929174</v>
      </c>
      <c r="D143">
        <f t="shared" si="16"/>
        <v>0.32277744557957277</v>
      </c>
      <c r="E143" s="82">
        <f t="shared" si="13"/>
        <v>0.32277744557957277</v>
      </c>
      <c r="F143" s="82">
        <f t="shared" si="15"/>
        <v>1000</v>
      </c>
      <c r="G143">
        <f t="shared" ca="1" si="14"/>
        <v>1.3079974453251231</v>
      </c>
    </row>
    <row r="144" spans="1:7">
      <c r="A144">
        <f>data2!A143</f>
        <v>1005</v>
      </c>
      <c r="B144">
        <f>data4!B143*calSel+data5!B143*(1-calSel)</f>
        <v>1.2022017472190782E-5</v>
      </c>
      <c r="C144">
        <f t="shared" si="12"/>
        <v>0.33634045368379539</v>
      </c>
      <c r="D144">
        <f t="shared" si="16"/>
        <v>0.32723479345046502</v>
      </c>
      <c r="E144" s="82">
        <f t="shared" si="13"/>
        <v>0.32723479345046502</v>
      </c>
      <c r="F144" s="82">
        <f t="shared" si="15"/>
        <v>1005</v>
      </c>
      <c r="G144">
        <f t="shared" ca="1" si="14"/>
        <v>1.3052510375186066</v>
      </c>
    </row>
    <row r="145" spans="1:7">
      <c r="A145">
        <f>data2!A144</f>
        <v>1010</v>
      </c>
      <c r="B145">
        <f>data4!B144*calSel+data5!B144*(1-calSel)</f>
        <v>1.2155307558714412E-5</v>
      </c>
      <c r="C145">
        <f t="shared" si="12"/>
        <v>0.34006951565501709</v>
      </c>
      <c r="D145">
        <f t="shared" si="16"/>
        <v>0.33159891095533134</v>
      </c>
      <c r="E145" s="82">
        <f t="shared" si="13"/>
        <v>0.33159891095533134</v>
      </c>
      <c r="F145" s="82">
        <f t="shared" si="15"/>
        <v>1010</v>
      </c>
      <c r="G145">
        <f t="shared" ca="1" si="14"/>
        <v>1.2996895408455362</v>
      </c>
    </row>
    <row r="146" spans="1:7">
      <c r="A146">
        <f>data2!A145</f>
        <v>1015</v>
      </c>
      <c r="B146">
        <f>data4!B145*calSel+data5!B145*(1-calSel)</f>
        <v>1.228745259140851E-5</v>
      </c>
      <c r="C146">
        <f t="shared" si="12"/>
        <v>0.34376654241040189</v>
      </c>
      <c r="D146">
        <f t="shared" si="16"/>
        <v>0.33573887864022084</v>
      </c>
      <c r="E146" s="82">
        <f t="shared" si="13"/>
        <v>0.33573887864022084</v>
      </c>
      <c r="F146" s="82">
        <f t="shared" si="15"/>
        <v>1015</v>
      </c>
      <c r="G146">
        <f t="shared" ca="1" si="14"/>
        <v>1.2956441368430427</v>
      </c>
    </row>
    <row r="147" spans="1:7">
      <c r="A147">
        <f>data2!A146</f>
        <v>1020</v>
      </c>
      <c r="B147">
        <f>data4!B146*calSel+data5!B146*(1-calSel)</f>
        <v>1.2498644537117798E-5</v>
      </c>
      <c r="C147">
        <f t="shared" si="12"/>
        <v>0.34967506774722967</v>
      </c>
      <c r="D147">
        <f t="shared" si="16"/>
        <v>0.34019783463314718</v>
      </c>
      <c r="E147" s="82">
        <f t="shared" si="13"/>
        <v>0.34019783463314718</v>
      </c>
      <c r="F147" s="82">
        <f t="shared" si="15"/>
        <v>1020</v>
      </c>
      <c r="G147">
        <f t="shared" ca="1" si="14"/>
        <v>1.2898416864925384</v>
      </c>
    </row>
    <row r="148" spans="1:7">
      <c r="A148">
        <f>data2!A147</f>
        <v>1025</v>
      </c>
      <c r="B148">
        <f>data4!B147*calSel+data5!B147*(1-calSel)</f>
        <v>1.2622948815987911E-5</v>
      </c>
      <c r="C148">
        <f t="shared" si="12"/>
        <v>0.3531527334257834</v>
      </c>
      <c r="D148">
        <f t="shared" si="16"/>
        <v>0.34460086258444544</v>
      </c>
      <c r="E148" s="82">
        <f t="shared" si="13"/>
        <v>0.34460086258444544</v>
      </c>
      <c r="F148" s="82">
        <f t="shared" si="15"/>
        <v>1025</v>
      </c>
      <c r="G148">
        <f t="shared" ca="1" si="14"/>
        <v>1.2857580132568287</v>
      </c>
    </row>
    <row r="149" spans="1:7">
      <c r="A149">
        <f>data2!A148</f>
        <v>1030</v>
      </c>
      <c r="B149">
        <f>data4!B148*calSel+data5!B148*(1-calSel)</f>
        <v>1.2814191904908512E-5</v>
      </c>
      <c r="C149">
        <f t="shared" si="12"/>
        <v>0.35850314881490059</v>
      </c>
      <c r="D149">
        <f t="shared" si="16"/>
        <v>0.34903340161066654</v>
      </c>
      <c r="E149" s="82">
        <f t="shared" si="13"/>
        <v>0.34903340161066654</v>
      </c>
      <c r="F149" s="82">
        <f t="shared" si="15"/>
        <v>1030</v>
      </c>
      <c r="G149">
        <f t="shared" ca="1" si="14"/>
        <v>1.2808194704901972</v>
      </c>
    </row>
    <row r="150" spans="1:7">
      <c r="A150">
        <f>data2!A149</f>
        <v>1035</v>
      </c>
      <c r="B150">
        <f>data4!B149*calSel+data5!B149*(1-calSel)</f>
        <v>1.2931948731420562E-5</v>
      </c>
      <c r="C150">
        <f t="shared" si="12"/>
        <v>0.3617976361623898</v>
      </c>
      <c r="D150">
        <f t="shared" si="16"/>
        <v>0.35337902571214108</v>
      </c>
      <c r="E150" s="82">
        <f t="shared" si="13"/>
        <v>0.35337902571214108</v>
      </c>
      <c r="F150" s="82">
        <f t="shared" si="15"/>
        <v>1035</v>
      </c>
      <c r="G150">
        <f t="shared" ca="1" si="14"/>
        <v>1.2749230773145379</v>
      </c>
    </row>
    <row r="151" spans="1:7">
      <c r="A151">
        <f>data2!A150</f>
        <v>1040</v>
      </c>
      <c r="B151">
        <f>data4!B150*calSel+data5!B150*(1-calSel)</f>
        <v>1.3109912288200576E-5</v>
      </c>
      <c r="C151">
        <f t="shared" si="12"/>
        <v>0.36677652956069262</v>
      </c>
      <c r="D151">
        <f t="shared" si="16"/>
        <v>0.35798102314219926</v>
      </c>
      <c r="E151" s="82">
        <f t="shared" si="13"/>
        <v>0.35798102314219926</v>
      </c>
      <c r="F151" s="82">
        <f t="shared" si="15"/>
        <v>1040</v>
      </c>
      <c r="G151">
        <f t="shared" ca="1" si="14"/>
        <v>1.266441393875396</v>
      </c>
    </row>
    <row r="152" spans="1:7">
      <c r="A152">
        <f>data2!A151</f>
        <v>1045</v>
      </c>
      <c r="B152">
        <f>data4!B151*calSel+data5!B151*(1-calSel)</f>
        <v>1.326985966443317E-5</v>
      </c>
      <c r="C152">
        <f t="shared" si="12"/>
        <v>0.37125138357018361</v>
      </c>
      <c r="D152">
        <f t="shared" si="16"/>
        <v>0.36229628630679001</v>
      </c>
      <c r="E152" s="82">
        <f t="shared" si="13"/>
        <v>0.36229628630679001</v>
      </c>
      <c r="F152" s="82">
        <f t="shared" si="15"/>
        <v>1045</v>
      </c>
      <c r="G152">
        <f t="shared" ca="1" si="14"/>
        <v>1.2608400605590258</v>
      </c>
    </row>
    <row r="153" spans="1:7">
      <c r="A153">
        <f>data2!A152</f>
        <v>1050</v>
      </c>
      <c r="B153">
        <f>data4!B152*calSel+data5!B152*(1-calSel)</f>
        <v>1.342641371593345E-5</v>
      </c>
      <c r="C153">
        <f t="shared" si="12"/>
        <v>0.37563130240073284</v>
      </c>
      <c r="D153">
        <f t="shared" si="16"/>
        <v>0.36679200010177987</v>
      </c>
      <c r="E153" s="82">
        <f t="shared" si="13"/>
        <v>0.36679200010177987</v>
      </c>
      <c r="F153" s="82">
        <f t="shared" si="15"/>
        <v>1050</v>
      </c>
      <c r="G153">
        <f t="shared" ca="1" si="14"/>
        <v>1.2505901553415348</v>
      </c>
    </row>
    <row r="154" spans="1:7">
      <c r="A154">
        <f>data2!A153</f>
        <v>1055</v>
      </c>
      <c r="B154">
        <f>data4!B153*calSel+data5!B153*(1-calSel)</f>
        <v>1.3536754522647243E-5</v>
      </c>
      <c r="C154">
        <f t="shared" si="12"/>
        <v>0.37871831147186424</v>
      </c>
      <c r="D154">
        <f t="shared" si="16"/>
        <v>0.37083503263317258</v>
      </c>
      <c r="E154" s="82">
        <f t="shared" si="13"/>
        <v>0.37083503263317258</v>
      </c>
      <c r="F154" s="82">
        <f t="shared" si="15"/>
        <v>1055</v>
      </c>
      <c r="G154">
        <f t="shared" ca="1" si="14"/>
        <v>1.2481012506202211</v>
      </c>
    </row>
    <row r="155" spans="1:7">
      <c r="A155">
        <f>data2!A154</f>
        <v>1060</v>
      </c>
      <c r="B155">
        <f>data4!B154*calSel+data5!B154*(1-calSel)</f>
        <v>1.3725892131333239E-5</v>
      </c>
      <c r="C155">
        <f t="shared" si="12"/>
        <v>0.38400982175799292</v>
      </c>
      <c r="D155">
        <f t="shared" si="16"/>
        <v>0.37527746975229326</v>
      </c>
      <c r="E155" s="82">
        <f t="shared" si="13"/>
        <v>0.37527746975229326</v>
      </c>
      <c r="F155" s="82">
        <f t="shared" si="15"/>
        <v>1060</v>
      </c>
      <c r="G155">
        <f t="shared" ca="1" si="14"/>
        <v>1.2378801491075175</v>
      </c>
    </row>
    <row r="156" spans="1:7">
      <c r="A156">
        <f>data2!A155</f>
        <v>1065</v>
      </c>
      <c r="B156">
        <f>data4!B155*calSel+data5!B155*(1-calSel)</f>
        <v>1.3872938325221185E-5</v>
      </c>
      <c r="C156">
        <f t="shared" si="12"/>
        <v>0.3881237388837292</v>
      </c>
      <c r="D156">
        <f t="shared" si="16"/>
        <v>0.37954691161690057</v>
      </c>
      <c r="E156" s="82">
        <f t="shared" si="13"/>
        <v>0.37954691161690057</v>
      </c>
      <c r="F156" s="82">
        <f t="shared" si="15"/>
        <v>1065</v>
      </c>
      <c r="G156">
        <f t="shared" ca="1" si="14"/>
        <v>1.2222278291624789</v>
      </c>
    </row>
    <row r="157" spans="1:7">
      <c r="A157">
        <f>data2!A156</f>
        <v>1070</v>
      </c>
      <c r="B157">
        <f>data4!B156*calSel+data5!B156*(1-calSel)</f>
        <v>1.4060431567486376E-5</v>
      </c>
      <c r="C157">
        <f t="shared" si="12"/>
        <v>0.39336924466609841</v>
      </c>
      <c r="D157">
        <f t="shared" si="16"/>
        <v>0.38397048383608351</v>
      </c>
      <c r="E157" s="82">
        <f t="shared" si="13"/>
        <v>0.38397048383608351</v>
      </c>
      <c r="F157" s="82">
        <f t="shared" si="15"/>
        <v>1070</v>
      </c>
      <c r="G157">
        <f t="shared" ca="1" si="14"/>
        <v>1.2202723731250238</v>
      </c>
    </row>
    <row r="158" spans="1:7">
      <c r="A158">
        <f>data2!A157</f>
        <v>1075</v>
      </c>
      <c r="B158">
        <f>data4!B157*calSel+data5!B157*(1-calSel)</f>
        <v>1.4246535101847257E-5</v>
      </c>
      <c r="C158">
        <f t="shared" si="12"/>
        <v>0.39857587053599824</v>
      </c>
      <c r="D158">
        <f t="shared" si="16"/>
        <v>0.38855939746313661</v>
      </c>
      <c r="E158" s="82">
        <f t="shared" si="13"/>
        <v>0.38855939746313661</v>
      </c>
      <c r="F158" s="82">
        <f t="shared" si="15"/>
        <v>1075</v>
      </c>
      <c r="G158">
        <f t="shared" ca="1" si="14"/>
        <v>1.215970219208407</v>
      </c>
    </row>
    <row r="159" spans="1:7">
      <c r="A159">
        <f>data2!A158</f>
        <v>1080</v>
      </c>
      <c r="B159">
        <f>data4!B158*calSel+data5!B158*(1-calSel)</f>
        <v>1.4444334738072939E-5</v>
      </c>
      <c r="C159">
        <f t="shared" si="12"/>
        <v>0.40410971870586887</v>
      </c>
      <c r="D159">
        <f t="shared" si="16"/>
        <v>0.39363767890993751</v>
      </c>
      <c r="E159" s="82">
        <f t="shared" si="13"/>
        <v>0.39363767890993751</v>
      </c>
      <c r="F159" s="82">
        <f t="shared" si="15"/>
        <v>1080</v>
      </c>
      <c r="G159">
        <f t="shared" ca="1" si="14"/>
        <v>1.2078794722713453</v>
      </c>
    </row>
    <row r="160" spans="1:7">
      <c r="A160">
        <f>data2!A159</f>
        <v>1085</v>
      </c>
      <c r="B160">
        <f>data4!B159*calSel+data5!B159*(1-calSel)</f>
        <v>1.46296579259797E-5</v>
      </c>
      <c r="C160">
        <f t="shared" si="12"/>
        <v>0.4092945127924581</v>
      </c>
      <c r="D160">
        <f t="shared" si="16"/>
        <v>0.39869461711683057</v>
      </c>
      <c r="E160" s="82">
        <f t="shared" si="13"/>
        <v>0.39869461711683057</v>
      </c>
      <c r="F160" s="82">
        <f t="shared" si="15"/>
        <v>1085</v>
      </c>
      <c r="G160">
        <f t="shared" ca="1" si="14"/>
        <v>1.200784844976527</v>
      </c>
    </row>
    <row r="161" spans="1:7">
      <c r="A161">
        <f>data2!A160</f>
        <v>1090</v>
      </c>
      <c r="B161">
        <f>data4!B160*calSel+data5!B160*(1-calSel)</f>
        <v>1.4772691429243423E-5</v>
      </c>
      <c r="C161">
        <f t="shared" si="12"/>
        <v>0.41329616671543618</v>
      </c>
      <c r="D161">
        <f t="shared" si="16"/>
        <v>0.40372910268317197</v>
      </c>
      <c r="E161" s="82">
        <f t="shared" si="13"/>
        <v>0.40372910268317197</v>
      </c>
      <c r="F161" s="82">
        <f t="shared" si="15"/>
        <v>1090</v>
      </c>
      <c r="G161">
        <f t="shared" ca="1" si="14"/>
        <v>1.1942892940293381</v>
      </c>
    </row>
    <row r="162" spans="1:7">
      <c r="A162">
        <f>data2!A161</f>
        <v>1095</v>
      </c>
      <c r="B162">
        <f>data4!B161*calSel+data5!B161*(1-calSel)</f>
        <v>1.500022153777536E-5</v>
      </c>
      <c r="C162">
        <f t="shared" si="12"/>
        <v>0.41966178547346727</v>
      </c>
      <c r="D162">
        <f t="shared" si="16"/>
        <v>0.40898761084464574</v>
      </c>
      <c r="E162" s="82">
        <f t="shared" si="13"/>
        <v>0.40898761084464574</v>
      </c>
      <c r="F162" s="82">
        <f t="shared" si="15"/>
        <v>1095</v>
      </c>
      <c r="G162">
        <f t="shared" ca="1" si="14"/>
        <v>1.1874365567868093</v>
      </c>
    </row>
    <row r="163" spans="1:7">
      <c r="A163">
        <f>data2!A162</f>
        <v>1100</v>
      </c>
      <c r="B163">
        <f>data4!B162*calSel+data5!B162*(1-calSel)</f>
        <v>1.5164650903898291E-5</v>
      </c>
      <c r="C163">
        <f t="shared" si="12"/>
        <v>0.42426203228966552</v>
      </c>
      <c r="D163">
        <f t="shared" si="16"/>
        <v>0.41412484319537918</v>
      </c>
      <c r="E163" s="82">
        <f t="shared" si="13"/>
        <v>0.41412484319537918</v>
      </c>
      <c r="F163" s="82">
        <f t="shared" si="15"/>
        <v>1100</v>
      </c>
      <c r="G163">
        <f>E803</f>
        <v>1.1831107492271091</v>
      </c>
    </row>
    <row r="164" spans="1:7">
      <c r="A164">
        <f>data2!A163</f>
        <v>0</v>
      </c>
      <c r="B164">
        <f>data4!B163*calSel+data5!B163*(1-calSel)</f>
        <v>1.538030119263567E-5</v>
      </c>
      <c r="C164">
        <f t="shared" si="12"/>
        <v>0.43029528886400936</v>
      </c>
      <c r="D164">
        <f t="shared" si="16"/>
        <v>0.41936195722700731</v>
      </c>
      <c r="E164" s="82">
        <f t="shared" si="13"/>
        <v>0.41936195722700731</v>
      </c>
      <c r="F164" s="82"/>
    </row>
    <row r="165" spans="1:7">
      <c r="A165">
        <f>data2!A164</f>
        <v>0</v>
      </c>
      <c r="B165">
        <f>data4!B164*calSel+data5!B164*(1-calSel)</f>
        <v>1.5608429748681374E-5</v>
      </c>
      <c r="C165">
        <f t="shared" si="12"/>
        <v>0.43667765041157236</v>
      </c>
      <c r="D165">
        <f t="shared" si="16"/>
        <v>0.42483858475083008</v>
      </c>
      <c r="E165" s="82">
        <f t="shared" si="13"/>
        <v>0.42483858475083008</v>
      </c>
      <c r="F165" s="82"/>
    </row>
    <row r="166" spans="1:7">
      <c r="A166">
        <f>data2!A165</f>
        <v>0</v>
      </c>
      <c r="B166">
        <f>data4!B165*calSel+data5!B165*(1-calSel)</f>
        <v>1.5822413843125105E-5</v>
      </c>
      <c r="C166">
        <f t="shared" si="12"/>
        <v>0.44266429180290329</v>
      </c>
      <c r="D166">
        <f t="shared" si="16"/>
        <v>0.43071220976832353</v>
      </c>
      <c r="E166" s="82">
        <f t="shared" si="13"/>
        <v>0.43071220976832353</v>
      </c>
      <c r="F166" s="82"/>
    </row>
    <row r="167" spans="1:7">
      <c r="A167">
        <f>data2!A166</f>
        <v>0</v>
      </c>
      <c r="B167">
        <f>data4!B166*calSel+data5!B166*(1-calSel)</f>
        <v>1.6040979971876368E-5</v>
      </c>
      <c r="C167">
        <f t="shared" si="12"/>
        <v>0.44877912494751976</v>
      </c>
      <c r="D167">
        <f t="shared" si="16"/>
        <v>0.43653567766313406</v>
      </c>
      <c r="E167" s="82">
        <f t="shared" si="13"/>
        <v>0.43653567766313406</v>
      </c>
      <c r="F167" s="82"/>
    </row>
    <row r="168" spans="1:7">
      <c r="A168">
        <f>data2!A167</f>
        <v>0</v>
      </c>
      <c r="B168">
        <f>data4!B167*calSel+data5!B167*(1-calSel)</f>
        <v>1.626213634153828E-5</v>
      </c>
      <c r="C168">
        <f t="shared" si="12"/>
        <v>0.45496642536354498</v>
      </c>
      <c r="D168">
        <f t="shared" si="16"/>
        <v>0.44267655627790992</v>
      </c>
      <c r="E168" s="82">
        <f t="shared" si="13"/>
        <v>0.44267655627790992</v>
      </c>
      <c r="F168" s="82"/>
    </row>
    <row r="169" spans="1:7">
      <c r="A169">
        <f>data2!A168</f>
        <v>0</v>
      </c>
      <c r="B169">
        <f>data4!B168*calSel+data5!B168*(1-calSel)</f>
        <v>1.6467260138597339E-5</v>
      </c>
      <c r="C169">
        <f t="shared" si="12"/>
        <v>0.46070518186791515</v>
      </c>
      <c r="D169">
        <f t="shared" si="16"/>
        <v>0.44875853487869116</v>
      </c>
      <c r="E169" s="82">
        <f t="shared" si="13"/>
        <v>0.44875853487869116</v>
      </c>
      <c r="F169" s="82"/>
    </row>
    <row r="170" spans="1:7">
      <c r="A170">
        <f>data2!A169</f>
        <v>0</v>
      </c>
      <c r="B170">
        <f>data4!B169*calSel+data5!B169*(1-calSel)</f>
        <v>1.6704145309631713E-5</v>
      </c>
      <c r="C170">
        <f t="shared" si="12"/>
        <v>0.46733252757598504</v>
      </c>
      <c r="D170">
        <f t="shared" si="16"/>
        <v>0.45488951031157365</v>
      </c>
      <c r="E170" s="82">
        <f t="shared" si="13"/>
        <v>0.45488951031157365</v>
      </c>
      <c r="F170" s="82"/>
    </row>
    <row r="171" spans="1:7">
      <c r="A171">
        <f>data2!A170</f>
        <v>0</v>
      </c>
      <c r="B171">
        <f>data4!B170*calSel+data5!B170*(1-calSel)</f>
        <v>1.6929941921262071E-5</v>
      </c>
      <c r="C171">
        <f t="shared" si="12"/>
        <v>0.47364964822330502</v>
      </c>
      <c r="D171">
        <f t="shared" si="16"/>
        <v>0.46108658159565402</v>
      </c>
      <c r="E171" s="82">
        <f t="shared" si="13"/>
        <v>0.46108658159565402</v>
      </c>
      <c r="F171" s="82"/>
    </row>
    <row r="172" spans="1:7">
      <c r="A172">
        <f>data2!A171</f>
        <v>0</v>
      </c>
      <c r="B172">
        <f>data4!B171*calSel+data5!B171*(1-calSel)</f>
        <v>1.717561281111557E-5</v>
      </c>
      <c r="C172">
        <f t="shared" si="12"/>
        <v>0.48052279233088635</v>
      </c>
      <c r="D172">
        <f t="shared" si="16"/>
        <v>0.46743531507232727</v>
      </c>
      <c r="E172" s="82">
        <f t="shared" si="13"/>
        <v>0.46743531507232727</v>
      </c>
      <c r="F172" s="82"/>
    </row>
    <row r="173" spans="1:7">
      <c r="A173">
        <f>data2!A172</f>
        <v>0</v>
      </c>
      <c r="B173">
        <f>data4!B172*calSel+data5!B172*(1-calSel)</f>
        <v>1.7388085325364955E-5</v>
      </c>
      <c r="C173">
        <f t="shared" si="12"/>
        <v>0.48646714418391623</v>
      </c>
      <c r="D173">
        <f t="shared" si="16"/>
        <v>0.4737354588364015</v>
      </c>
      <c r="E173" s="82">
        <f t="shared" si="13"/>
        <v>0.4737354588364015</v>
      </c>
      <c r="F173" s="82"/>
    </row>
    <row r="174" spans="1:7">
      <c r="A174">
        <f>data2!A173</f>
        <v>0</v>
      </c>
      <c r="B174">
        <f>data4!B173*calSel+data5!B173*(1-calSel)</f>
        <v>1.7610553186386824E-5</v>
      </c>
      <c r="C174">
        <f t="shared" si="12"/>
        <v>0.49269113624508593</v>
      </c>
      <c r="D174">
        <f t="shared" si="16"/>
        <v>0.48013264971183578</v>
      </c>
      <c r="E174" s="82">
        <f t="shared" si="13"/>
        <v>0.48013264971183578</v>
      </c>
      <c r="F174" s="82"/>
    </row>
    <row r="175" spans="1:7">
      <c r="A175">
        <f>data2!A174</f>
        <v>0</v>
      </c>
      <c r="B175">
        <f>data4!B174*calSel+data5!B174*(1-calSel)</f>
        <v>1.7819387721829116E-5</v>
      </c>
      <c r="C175">
        <f t="shared" si="12"/>
        <v>0.49853370822254167</v>
      </c>
      <c r="D175">
        <f t="shared" si="16"/>
        <v>0.48637288584114707</v>
      </c>
      <c r="E175" s="82">
        <f t="shared" si="13"/>
        <v>0.48637288584114707</v>
      </c>
      <c r="F175" s="82"/>
    </row>
    <row r="176" spans="1:7">
      <c r="A176">
        <f>data2!A175</f>
        <v>0</v>
      </c>
      <c r="B176">
        <f>data4!B175*calSel+data5!B175*(1-calSel)</f>
        <v>1.8116765204467811E-5</v>
      </c>
      <c r="C176">
        <f t="shared" si="12"/>
        <v>0.50685344970165769</v>
      </c>
      <c r="D176">
        <f t="shared" si="16"/>
        <v>0.49301364613681758</v>
      </c>
      <c r="E176" s="82">
        <f t="shared" si="13"/>
        <v>0.49301364613681758</v>
      </c>
      <c r="F176" s="82"/>
    </row>
    <row r="177" spans="1:6">
      <c r="A177">
        <f>data2!A176</f>
        <v>0</v>
      </c>
      <c r="B177">
        <f>data4!B176*calSel+data5!B176*(1-calSel)</f>
        <v>1.83392949111294E-5</v>
      </c>
      <c r="C177">
        <f t="shared" si="12"/>
        <v>0.51307917202071218</v>
      </c>
      <c r="D177">
        <f t="shared" si="16"/>
        <v>0.49952492207478272</v>
      </c>
      <c r="E177" s="82">
        <f t="shared" si="13"/>
        <v>0.49952492207478272</v>
      </c>
      <c r="F177" s="82"/>
    </row>
    <row r="178" spans="1:6">
      <c r="A178">
        <f>data2!A177</f>
        <v>0</v>
      </c>
      <c r="B178">
        <f>data4!B177*calSel+data5!B177*(1-calSel)</f>
        <v>1.8572016415419057E-5</v>
      </c>
      <c r="C178">
        <f t="shared" si="12"/>
        <v>0.51959003066118747</v>
      </c>
      <c r="D178">
        <f t="shared" si="16"/>
        <v>0.50614949937023701</v>
      </c>
      <c r="E178" s="82">
        <f t="shared" si="13"/>
        <v>0.50614949937023701</v>
      </c>
      <c r="F178" s="82"/>
    </row>
    <row r="179" spans="1:6">
      <c r="A179">
        <f>data2!A178</f>
        <v>0</v>
      </c>
      <c r="B179">
        <f>data4!B178*calSel+data5!B178*(1-calSel)</f>
        <v>1.8782680854201317E-5</v>
      </c>
      <c r="C179">
        <f t="shared" si="12"/>
        <v>0.52548379791605704</v>
      </c>
      <c r="D179">
        <f t="shared" si="16"/>
        <v>0.51270803170443124</v>
      </c>
      <c r="E179" s="82">
        <f t="shared" si="13"/>
        <v>0.51270803170443124</v>
      </c>
      <c r="F179" s="82"/>
    </row>
    <row r="180" spans="1:6">
      <c r="A180">
        <f>data2!A179</f>
        <v>0</v>
      </c>
      <c r="B180">
        <f>data4!B179*calSel+data5!B179*(1-calSel)</f>
        <v>1.9068666006205603E-5</v>
      </c>
      <c r="C180">
        <f t="shared" si="12"/>
        <v>0.53348481571481277</v>
      </c>
      <c r="D180">
        <f t="shared" si="16"/>
        <v>0.51969825320288543</v>
      </c>
      <c r="E180" s="82">
        <f t="shared" si="13"/>
        <v>0.51969825320288543</v>
      </c>
      <c r="F180" s="82"/>
    </row>
    <row r="181" spans="1:6">
      <c r="A181">
        <f>data2!A180</f>
        <v>0</v>
      </c>
      <c r="B181">
        <f>data4!B180*calSel+data5!B180*(1-calSel)</f>
        <v>1.9287246686872095E-5</v>
      </c>
      <c r="C181">
        <f t="shared" si="12"/>
        <v>0.53960005597893157</v>
      </c>
      <c r="D181">
        <f t="shared" si="16"/>
        <v>0.52624757445834014</v>
      </c>
      <c r="E181" s="82">
        <f t="shared" si="13"/>
        <v>0.52624757445834014</v>
      </c>
      <c r="F181" s="82"/>
    </row>
    <row r="182" spans="1:6">
      <c r="A182">
        <f>data2!A181</f>
        <v>0</v>
      </c>
      <c r="B182">
        <f>data4!B181*calSel+data5!B181*(1-calSel)</f>
        <v>1.9530953068169765E-5</v>
      </c>
      <c r="C182">
        <f t="shared" si="12"/>
        <v>0.54641823895370289</v>
      </c>
      <c r="D182">
        <f t="shared" si="16"/>
        <v>0.53291538784493842</v>
      </c>
      <c r="E182" s="82">
        <f t="shared" si="13"/>
        <v>0.53291538784493842</v>
      </c>
      <c r="F182" s="82"/>
    </row>
    <row r="183" spans="1:6">
      <c r="A183">
        <f>data2!A182</f>
        <v>0</v>
      </c>
      <c r="B183">
        <f>data4!B182*calSel+data5!B182*(1-calSel)</f>
        <v>1.9810826415778138E-5</v>
      </c>
      <c r="C183">
        <f t="shared" si="12"/>
        <v>0.55424826656149417</v>
      </c>
      <c r="D183">
        <f t="shared" si="16"/>
        <v>0.53984703502499964</v>
      </c>
      <c r="E183" s="82">
        <f t="shared" si="13"/>
        <v>0.53984703502499964</v>
      </c>
      <c r="F183" s="82"/>
    </row>
    <row r="184" spans="1:6">
      <c r="A184">
        <f>data2!A183</f>
        <v>0</v>
      </c>
      <c r="B184">
        <f>data4!B183*calSel+data5!B183*(1-calSel)</f>
        <v>2.0018582290504128E-5</v>
      </c>
      <c r="C184">
        <f t="shared" si="12"/>
        <v>0.56006066080584216</v>
      </c>
      <c r="D184">
        <f t="shared" si="16"/>
        <v>0.54676240760295669</v>
      </c>
      <c r="E184" s="82">
        <f t="shared" si="13"/>
        <v>0.54676240760295669</v>
      </c>
      <c r="F184" s="82"/>
    </row>
    <row r="185" spans="1:6">
      <c r="A185">
        <f>data2!A184</f>
        <v>0</v>
      </c>
      <c r="B185">
        <f>data4!B184*calSel+data5!B184*(1-calSel)</f>
        <v>2.0260806195437908E-5</v>
      </c>
      <c r="C185">
        <f t="shared" si="12"/>
        <v>0.56683736848131705</v>
      </c>
      <c r="D185">
        <f t="shared" si="16"/>
        <v>0.5534329181562575</v>
      </c>
      <c r="E185" s="82">
        <f t="shared" si="13"/>
        <v>0.5534329181562575</v>
      </c>
      <c r="F185" s="82"/>
    </row>
    <row r="186" spans="1:6">
      <c r="A186">
        <f>data2!A185</f>
        <v>0</v>
      </c>
      <c r="B186">
        <f>data4!B185*calSel+data5!B185*(1-calSel)</f>
        <v>2.0520519683486782E-5</v>
      </c>
      <c r="C186">
        <f t="shared" si="12"/>
        <v>0.5741033829086144</v>
      </c>
      <c r="D186">
        <f t="shared" si="16"/>
        <v>0.56033358354219409</v>
      </c>
      <c r="E186" s="82">
        <f t="shared" si="13"/>
        <v>0.56033358354219409</v>
      </c>
      <c r="F186" s="82"/>
    </row>
    <row r="187" spans="1:6">
      <c r="A187">
        <f>data2!A186</f>
        <v>0</v>
      </c>
      <c r="B187">
        <f>data4!B186*calSel+data5!B186*(1-calSel)</f>
        <v>2.0752146156155504E-5</v>
      </c>
      <c r="C187">
        <f t="shared" si="12"/>
        <v>0.58058360580654189</v>
      </c>
      <c r="D187">
        <f t="shared" si="16"/>
        <v>0.56716665691276202</v>
      </c>
      <c r="E187" s="82">
        <f t="shared" si="13"/>
        <v>0.56716665691276202</v>
      </c>
      <c r="F187" s="82"/>
    </row>
    <row r="188" spans="1:6">
      <c r="A188">
        <f>data2!A187</f>
        <v>0</v>
      </c>
      <c r="B188">
        <f>data4!B187*calSel+data5!B187*(1-calSel)</f>
        <v>2.1004942027502693E-5</v>
      </c>
      <c r="C188">
        <f t="shared" si="12"/>
        <v>0.58765608580043516</v>
      </c>
      <c r="D188">
        <f t="shared" si="16"/>
        <v>0.57384822076055009</v>
      </c>
      <c r="E188" s="82">
        <f t="shared" si="13"/>
        <v>0.57384822076055009</v>
      </c>
      <c r="F188" s="82"/>
    </row>
    <row r="189" spans="1:6">
      <c r="A189">
        <f>data2!A188</f>
        <v>0</v>
      </c>
      <c r="B189">
        <f>data4!B188*calSel+data5!B188*(1-calSel)</f>
        <v>2.1224137526587583E-5</v>
      </c>
      <c r="C189">
        <f t="shared" si="12"/>
        <v>0.5937885268635259</v>
      </c>
      <c r="D189">
        <f t="shared" si="16"/>
        <v>0.58059379397208688</v>
      </c>
      <c r="E189" s="82">
        <f t="shared" si="13"/>
        <v>0.58059379397208688</v>
      </c>
      <c r="F189" s="82"/>
    </row>
    <row r="190" spans="1:6">
      <c r="A190">
        <f>data2!A189</f>
        <v>0</v>
      </c>
      <c r="B190">
        <f>data4!B189*calSel+data5!B189*(1-calSel)</f>
        <v>2.1434965674416162E-5</v>
      </c>
      <c r="C190">
        <f t="shared" si="12"/>
        <v>0.59968687421279632</v>
      </c>
      <c r="D190">
        <f t="shared" si="16"/>
        <v>0.58716369511838273</v>
      </c>
      <c r="E190" s="82">
        <f t="shared" si="13"/>
        <v>0.58716369511838273</v>
      </c>
      <c r="F190" s="82"/>
    </row>
    <row r="191" spans="1:6">
      <c r="A191">
        <f>data2!A190</f>
        <v>0</v>
      </c>
      <c r="B191">
        <f>data4!B190*calSel+data5!B190*(1-calSel)</f>
        <v>2.1741376258432865E-5</v>
      </c>
      <c r="C191">
        <f t="shared" si="12"/>
        <v>0.60825933512296282</v>
      </c>
      <c r="D191">
        <f t="shared" si="16"/>
        <v>0.59399488556125246</v>
      </c>
      <c r="E191" s="82">
        <f t="shared" si="13"/>
        <v>0.59399488556125246</v>
      </c>
      <c r="F191" s="82"/>
    </row>
    <row r="192" spans="1:6">
      <c r="A192">
        <f>data2!A191</f>
        <v>0</v>
      </c>
      <c r="B192">
        <f>data4!B191*calSel+data5!B191*(1-calSel)</f>
        <v>2.1928070054855198E-5</v>
      </c>
      <c r="C192">
        <f t="shared" si="12"/>
        <v>0.61348247477767459</v>
      </c>
      <c r="D192">
        <f t="shared" si="16"/>
        <v>0.60057465935547893</v>
      </c>
      <c r="E192" s="82">
        <f t="shared" si="13"/>
        <v>0.60057465935547893</v>
      </c>
      <c r="F192" s="82"/>
    </row>
    <row r="193" spans="1:6">
      <c r="A193">
        <f>data2!A192</f>
        <v>0</v>
      </c>
      <c r="B193">
        <f>data4!B192*calSel+data5!B192*(1-calSel)</f>
        <v>2.2219175662030466E-5</v>
      </c>
      <c r="C193">
        <f t="shared" si="12"/>
        <v>0.62162674775130089</v>
      </c>
      <c r="D193">
        <f t="shared" si="16"/>
        <v>0.60736879174565206</v>
      </c>
      <c r="E193" s="82">
        <f t="shared" si="13"/>
        <v>0.60736879174565206</v>
      </c>
      <c r="F193" s="82"/>
    </row>
    <row r="194" spans="1:6">
      <c r="A194">
        <f>data2!A193</f>
        <v>0</v>
      </c>
      <c r="B194">
        <f>data4!B193*calSel+data5!B193*(1-calSel)</f>
        <v>2.2417521904571913E-5</v>
      </c>
      <c r="C194">
        <f t="shared" si="12"/>
        <v>0.62717588834747651</v>
      </c>
      <c r="D194">
        <f t="shared" si="16"/>
        <v>0.61404626404244222</v>
      </c>
      <c r="E194" s="82">
        <f t="shared" si="13"/>
        <v>0.61404626404244222</v>
      </c>
      <c r="F194" s="82"/>
    </row>
    <row r="195" spans="1:6">
      <c r="A195">
        <f>data2!A194</f>
        <v>0</v>
      </c>
      <c r="B195">
        <f>data4!B194*calSel+data5!B194*(1-calSel)</f>
        <v>2.2699825422023423E-5</v>
      </c>
      <c r="C195">
        <f t="shared" si="12"/>
        <v>0.63507390491215121</v>
      </c>
      <c r="D195">
        <f t="shared" si="16"/>
        <v>0.62112367018231318</v>
      </c>
      <c r="E195" s="82">
        <f t="shared" si="13"/>
        <v>0.62112367018231318</v>
      </c>
      <c r="F195" s="82"/>
    </row>
    <row r="196" spans="1:6">
      <c r="A196">
        <f>data2!A195</f>
        <v>0</v>
      </c>
      <c r="B196">
        <f>data4!B195*calSel+data5!B195*(1-calSel)</f>
        <v>2.2922762582311407E-5</v>
      </c>
      <c r="C196">
        <f t="shared" ref="C196:C259" si="17">B196/B$258</f>
        <v>0.64131102657727002</v>
      </c>
      <c r="D196">
        <f t="shared" si="16"/>
        <v>0.62773400847317462</v>
      </c>
      <c r="E196" s="82">
        <f t="shared" ref="E196:E259" si="18">MAX(D196,E$2)</f>
        <v>0.62773400847317462</v>
      </c>
      <c r="F196" s="82"/>
    </row>
    <row r="197" spans="1:6">
      <c r="A197">
        <f>data2!A196</f>
        <v>0</v>
      </c>
      <c r="B197">
        <f>data4!B196*calSel+data5!B196*(1-calSel)</f>
        <v>2.3191085347207263E-5</v>
      </c>
      <c r="C197">
        <f t="shared" si="17"/>
        <v>0.64881790308011345</v>
      </c>
      <c r="D197">
        <f t="shared" si="16"/>
        <v>0.63480109413366237</v>
      </c>
      <c r="E197" s="82">
        <f t="shared" si="18"/>
        <v>0.63480109413366237</v>
      </c>
      <c r="F197" s="82"/>
    </row>
    <row r="198" spans="1:6">
      <c r="A198">
        <f>data2!A197</f>
        <v>0</v>
      </c>
      <c r="B198">
        <f>data4!B197*calSel+data5!B197*(1-calSel)</f>
        <v>2.3414835595758632E-5</v>
      </c>
      <c r="C198">
        <f t="shared" si="17"/>
        <v>0.65507777254742305</v>
      </c>
      <c r="D198">
        <f t="shared" si="16"/>
        <v>0.64149129909288694</v>
      </c>
      <c r="E198" s="82">
        <f t="shared" si="18"/>
        <v>0.64149129909288694</v>
      </c>
      <c r="F198" s="82"/>
    </row>
    <row r="199" spans="1:6">
      <c r="A199">
        <f>data2!A198</f>
        <v>0</v>
      </c>
      <c r="B199">
        <f>data4!B198*calSel+data5!B198*(1-calSel)</f>
        <v>2.3624112145625986E-5</v>
      </c>
      <c r="C199">
        <f t="shared" si="17"/>
        <v>0.66093271077976112</v>
      </c>
      <c r="D199">
        <f t="shared" si="16"/>
        <v>0.64824266357934379</v>
      </c>
      <c r="E199" s="82">
        <f t="shared" si="18"/>
        <v>0.64824266357934379</v>
      </c>
      <c r="F199" s="82"/>
    </row>
    <row r="200" spans="1:6">
      <c r="A200">
        <f>data2!A199</f>
        <v>0</v>
      </c>
      <c r="B200">
        <f>data4!B199*calSel+data5!B199*(1-calSel)</f>
        <v>2.3879465516074561E-5</v>
      </c>
      <c r="C200">
        <f t="shared" si="17"/>
        <v>0.66807674202618283</v>
      </c>
      <c r="D200">
        <f t="shared" ref="D200:D263" si="19">AVERAGE(C196:C200)</f>
        <v>0.65484323100215014</v>
      </c>
      <c r="E200" s="82">
        <f t="shared" si="18"/>
        <v>0.65484323100215014</v>
      </c>
      <c r="F200" s="82"/>
    </row>
    <row r="201" spans="1:6">
      <c r="A201">
        <f>data2!A200</f>
        <v>0</v>
      </c>
      <c r="B201">
        <f>data4!B200*calSel+data5!B200*(1-calSel)</f>
        <v>2.4124781702994369E-5</v>
      </c>
      <c r="C201">
        <f t="shared" si="17"/>
        <v>0.67493996259589573</v>
      </c>
      <c r="D201">
        <f t="shared" si="19"/>
        <v>0.66156901820587521</v>
      </c>
      <c r="E201" s="82">
        <f t="shared" si="18"/>
        <v>0.66156901820587521</v>
      </c>
      <c r="F201" s="82"/>
    </row>
    <row r="202" spans="1:6">
      <c r="A202">
        <f>data2!A201</f>
        <v>0</v>
      </c>
      <c r="B202">
        <f>data4!B201*calSel+data5!B201*(1-calSel)</f>
        <v>2.4376293367822655E-5</v>
      </c>
      <c r="C202">
        <f t="shared" si="17"/>
        <v>0.68197651429371131</v>
      </c>
      <c r="D202">
        <f t="shared" si="19"/>
        <v>0.66820074044859479</v>
      </c>
      <c r="E202" s="82">
        <f t="shared" si="18"/>
        <v>0.66820074044859479</v>
      </c>
      <c r="F202" s="82"/>
    </row>
    <row r="203" spans="1:6">
      <c r="A203">
        <f>data2!A202</f>
        <v>0</v>
      </c>
      <c r="B203">
        <f>data4!B202*calSel+data5!B202*(1-calSel)</f>
        <v>2.4616036171209998E-5</v>
      </c>
      <c r="C203">
        <f t="shared" si="17"/>
        <v>0.68868380809404461</v>
      </c>
      <c r="D203">
        <f t="shared" si="19"/>
        <v>0.67492194755791912</v>
      </c>
      <c r="E203" s="82">
        <f t="shared" si="18"/>
        <v>0.67492194755791912</v>
      </c>
      <c r="F203" s="82"/>
    </row>
    <row r="204" spans="1:6">
      <c r="A204">
        <f>data2!A203</f>
        <v>0</v>
      </c>
      <c r="B204">
        <f>data4!B203*calSel+data5!B203*(1-calSel)</f>
        <v>2.4837769160512835E-5</v>
      </c>
      <c r="C204">
        <f t="shared" si="17"/>
        <v>0.69488724062034835</v>
      </c>
      <c r="D204">
        <f t="shared" si="19"/>
        <v>0.68171285352603661</v>
      </c>
      <c r="E204" s="82">
        <f t="shared" si="18"/>
        <v>0.68171285352603661</v>
      </c>
      <c r="F204" s="82"/>
    </row>
    <row r="205" spans="1:6">
      <c r="A205">
        <f>data2!A204</f>
        <v>0</v>
      </c>
      <c r="B205">
        <f>data4!B204*calSel+data5!B204*(1-calSel)</f>
        <v>2.5053283025044948E-5</v>
      </c>
      <c r="C205">
        <f t="shared" si="17"/>
        <v>0.70091668044935818</v>
      </c>
      <c r="D205">
        <f t="shared" si="19"/>
        <v>0.68828084121067168</v>
      </c>
      <c r="E205" s="82">
        <f t="shared" si="18"/>
        <v>0.68828084121067168</v>
      </c>
      <c r="F205" s="82"/>
    </row>
    <row r="206" spans="1:6">
      <c r="A206">
        <f>data2!A205</f>
        <v>0</v>
      </c>
      <c r="B206">
        <f>data4!B205*calSel+data5!B205*(1-calSel)</f>
        <v>2.5311655917903408E-5</v>
      </c>
      <c r="C206">
        <f t="shared" si="17"/>
        <v>0.70814518899250645</v>
      </c>
      <c r="D206">
        <f t="shared" si="19"/>
        <v>0.69492188648999387</v>
      </c>
      <c r="E206" s="82">
        <f t="shared" si="18"/>
        <v>0.69492188648999387</v>
      </c>
      <c r="F206" s="82"/>
    </row>
    <row r="207" spans="1:6">
      <c r="A207">
        <f>data2!A206</f>
        <v>0</v>
      </c>
      <c r="B207">
        <f>data4!B206*calSel+data5!B206*(1-calSel)</f>
        <v>2.5572593585820869E-5</v>
      </c>
      <c r="C207">
        <f t="shared" si="17"/>
        <v>0.71544545234793455</v>
      </c>
      <c r="D207">
        <f t="shared" si="19"/>
        <v>0.70161567410083836</v>
      </c>
      <c r="E207" s="82">
        <f t="shared" si="18"/>
        <v>0.70161567410083836</v>
      </c>
      <c r="F207" s="82"/>
    </row>
    <row r="208" spans="1:6">
      <c r="A208">
        <f>data2!A207</f>
        <v>0</v>
      </c>
      <c r="B208">
        <f>data4!B207*calSel+data5!B207*(1-calSel)</f>
        <v>2.5787230697460473E-5</v>
      </c>
      <c r="C208">
        <f t="shared" si="17"/>
        <v>0.7214503632269309</v>
      </c>
      <c r="D208">
        <f t="shared" si="19"/>
        <v>0.70816898512741577</v>
      </c>
      <c r="E208" s="82">
        <f t="shared" si="18"/>
        <v>0.70816898512741577</v>
      </c>
      <c r="F208" s="82"/>
    </row>
    <row r="209" spans="1:6">
      <c r="A209">
        <f>data2!A208</f>
        <v>0</v>
      </c>
      <c r="B209">
        <f>data4!B208*calSel+data5!B208*(1-calSel)</f>
        <v>2.599202525743749E-5</v>
      </c>
      <c r="C209">
        <f t="shared" si="17"/>
        <v>0.72717990865256166</v>
      </c>
      <c r="D209">
        <f t="shared" si="19"/>
        <v>0.71462751873385832</v>
      </c>
      <c r="E209" s="82">
        <f t="shared" si="18"/>
        <v>0.71462751873385832</v>
      </c>
      <c r="F209" s="82"/>
    </row>
    <row r="210" spans="1:6">
      <c r="A210">
        <f>data2!A209</f>
        <v>0</v>
      </c>
      <c r="B210">
        <f>data4!B209*calSel+data5!B209*(1-calSel)</f>
        <v>2.622080864966847E-5</v>
      </c>
      <c r="C210">
        <f t="shared" si="17"/>
        <v>0.73358059057772806</v>
      </c>
      <c r="D210">
        <f t="shared" si="19"/>
        <v>0.72116030075953241</v>
      </c>
      <c r="E210" s="82">
        <f t="shared" si="18"/>
        <v>0.72116030075953241</v>
      </c>
      <c r="F210" s="82"/>
    </row>
    <row r="211" spans="1:6">
      <c r="A211">
        <f>data2!A210</f>
        <v>0</v>
      </c>
      <c r="B211">
        <f>data4!B210*calSel+data5!B210*(1-calSel)</f>
        <v>2.6460198569111526E-5</v>
      </c>
      <c r="C211">
        <f t="shared" si="17"/>
        <v>0.74027801173013064</v>
      </c>
      <c r="D211">
        <f t="shared" si="19"/>
        <v>0.72758686530705707</v>
      </c>
      <c r="E211" s="82">
        <f t="shared" si="18"/>
        <v>0.72758686530705707</v>
      </c>
      <c r="F211" s="82"/>
    </row>
    <row r="212" spans="1:6">
      <c r="A212">
        <f>data2!A211</f>
        <v>0</v>
      </c>
      <c r="B212">
        <f>data4!B211*calSel+data5!B211*(1-calSel)</f>
        <v>2.6657242415240034E-5</v>
      </c>
      <c r="C212">
        <f t="shared" si="17"/>
        <v>0.74579071513085071</v>
      </c>
      <c r="D212">
        <f t="shared" si="19"/>
        <v>0.73365591786364048</v>
      </c>
      <c r="E212" s="82">
        <f t="shared" si="18"/>
        <v>0.73365591786364048</v>
      </c>
      <c r="F212" s="82"/>
    </row>
    <row r="213" spans="1:6">
      <c r="A213">
        <f>data2!A212</f>
        <v>0</v>
      </c>
      <c r="B213">
        <f>data4!B212*calSel+data5!B212*(1-calSel)</f>
        <v>2.6863208404392935E-5</v>
      </c>
      <c r="C213">
        <f t="shared" si="17"/>
        <v>0.75155303367641635</v>
      </c>
      <c r="D213">
        <f t="shared" si="19"/>
        <v>0.73967645195353748</v>
      </c>
      <c r="E213" s="82">
        <f t="shared" si="18"/>
        <v>0.73967645195353748</v>
      </c>
      <c r="F213" s="82"/>
    </row>
    <row r="214" spans="1:6">
      <c r="A214">
        <f>data2!A213</f>
        <v>0</v>
      </c>
      <c r="B214">
        <f>data4!B213*calSel+data5!B213*(1-calSel)</f>
        <v>2.7142174076288939E-5</v>
      </c>
      <c r="C214">
        <f t="shared" si="17"/>
        <v>0.75935766720525189</v>
      </c>
      <c r="D214">
        <f t="shared" si="19"/>
        <v>0.7461120036640756</v>
      </c>
      <c r="E214" s="82">
        <f t="shared" si="18"/>
        <v>0.7461120036640756</v>
      </c>
      <c r="F214" s="82"/>
    </row>
    <row r="215" spans="1:6">
      <c r="A215">
        <f>data2!A214</f>
        <v>0</v>
      </c>
      <c r="B215">
        <f>data4!B214*calSel+data5!B214*(1-calSel)</f>
        <v>2.73631503659999E-5</v>
      </c>
      <c r="C215">
        <f t="shared" si="17"/>
        <v>0.76553992951743621</v>
      </c>
      <c r="D215">
        <f t="shared" si="19"/>
        <v>0.75250387145201725</v>
      </c>
      <c r="E215" s="82">
        <f t="shared" si="18"/>
        <v>0.75250387145201725</v>
      </c>
      <c r="F215" s="82"/>
    </row>
    <row r="216" spans="1:6">
      <c r="A216">
        <f>data2!A215</f>
        <v>0</v>
      </c>
      <c r="B216">
        <f>data4!B215*calSel+data5!B215*(1-calSel)</f>
        <v>2.7592086553340778E-5</v>
      </c>
      <c r="C216">
        <f t="shared" si="17"/>
        <v>0.77194488619737667</v>
      </c>
      <c r="D216">
        <f t="shared" si="19"/>
        <v>0.75883724634546645</v>
      </c>
      <c r="E216" s="82">
        <f t="shared" si="18"/>
        <v>0.75883724634546645</v>
      </c>
      <c r="F216" s="82"/>
    </row>
    <row r="217" spans="1:6">
      <c r="A217">
        <f>data2!A216</f>
        <v>0</v>
      </c>
      <c r="B217">
        <f>data4!B216*calSel+data5!B216*(1-calSel)</f>
        <v>2.7851636332343332E-5</v>
      </c>
      <c r="C217">
        <f t="shared" si="17"/>
        <v>0.77920632053027317</v>
      </c>
      <c r="D217">
        <f t="shared" si="19"/>
        <v>0.7655203674253509</v>
      </c>
      <c r="E217" s="82">
        <f t="shared" si="18"/>
        <v>0.7655203674253509</v>
      </c>
      <c r="F217" s="82"/>
    </row>
    <row r="218" spans="1:6">
      <c r="A218">
        <f>data2!A217</f>
        <v>0</v>
      </c>
      <c r="B218">
        <f>data4!B217*calSel+data5!B217*(1-calSel)</f>
        <v>2.8011736503685825E-5</v>
      </c>
      <c r="C218">
        <f t="shared" si="17"/>
        <v>0.78368544929453821</v>
      </c>
      <c r="D218">
        <f t="shared" si="19"/>
        <v>0.77194685054897527</v>
      </c>
      <c r="E218" s="82">
        <f t="shared" si="18"/>
        <v>0.77194685054897527</v>
      </c>
      <c r="F218" s="82"/>
    </row>
    <row r="219" spans="1:6">
      <c r="A219">
        <f>data2!A218</f>
        <v>0</v>
      </c>
      <c r="B219">
        <f>data4!B218*calSel+data5!B218*(1-calSel)</f>
        <v>2.8239148377906531E-5</v>
      </c>
      <c r="C219">
        <f t="shared" si="17"/>
        <v>0.79004776020661316</v>
      </c>
      <c r="D219">
        <f t="shared" si="19"/>
        <v>0.77808486914924746</v>
      </c>
      <c r="E219" s="82">
        <f t="shared" si="18"/>
        <v>0.77808486914924746</v>
      </c>
      <c r="F219" s="82"/>
    </row>
    <row r="220" spans="1:6">
      <c r="A220">
        <f>data2!A219</f>
        <v>0</v>
      </c>
      <c r="B220">
        <f>data4!B219*calSel+data5!B219*(1-calSel)</f>
        <v>2.8488331736298278E-5</v>
      </c>
      <c r="C220">
        <f t="shared" si="17"/>
        <v>0.79701917278406131</v>
      </c>
      <c r="D220">
        <f t="shared" si="19"/>
        <v>0.78438071780257246</v>
      </c>
      <c r="E220" s="82">
        <f t="shared" si="18"/>
        <v>0.78438071780257246</v>
      </c>
      <c r="F220" s="82"/>
    </row>
    <row r="221" spans="1:6">
      <c r="A221">
        <f>data2!A220</f>
        <v>0</v>
      </c>
      <c r="B221">
        <f>data4!B220*calSel+data5!B220*(1-calSel)</f>
        <v>2.8706272132694721E-5</v>
      </c>
      <c r="C221">
        <f t="shared" si="17"/>
        <v>0.80311649979007904</v>
      </c>
      <c r="D221">
        <f t="shared" si="19"/>
        <v>0.79061504052111309</v>
      </c>
      <c r="E221" s="82">
        <f t="shared" si="18"/>
        <v>0.79061504052111309</v>
      </c>
      <c r="F221" s="82"/>
    </row>
    <row r="222" spans="1:6">
      <c r="A222">
        <f>data2!A221</f>
        <v>0</v>
      </c>
      <c r="B222">
        <f>data4!B221*calSel+data5!B221*(1-calSel)</f>
        <v>2.8948539693374187E-5</v>
      </c>
      <c r="C222">
        <f t="shared" si="17"/>
        <v>0.80989442882406071</v>
      </c>
      <c r="D222">
        <f t="shared" si="19"/>
        <v>0.7967526621798704</v>
      </c>
      <c r="E222" s="82">
        <f t="shared" si="18"/>
        <v>0.7967526621798704</v>
      </c>
      <c r="F222" s="82"/>
    </row>
    <row r="223" spans="1:6">
      <c r="A223">
        <f>data2!A222</f>
        <v>0</v>
      </c>
      <c r="B223">
        <f>data4!B222*calSel+data5!B222*(1-calSel)</f>
        <v>2.9117365556885488E-5</v>
      </c>
      <c r="C223">
        <f t="shared" si="17"/>
        <v>0.81461767661989037</v>
      </c>
      <c r="D223">
        <f t="shared" si="19"/>
        <v>0.80293910764494092</v>
      </c>
      <c r="E223" s="82">
        <f t="shared" si="18"/>
        <v>0.80293910764494092</v>
      </c>
      <c r="F223" s="82"/>
    </row>
    <row r="224" spans="1:6">
      <c r="A224">
        <f>data2!A223</f>
        <v>0</v>
      </c>
      <c r="B224">
        <f>data4!B223*calSel+data5!B223*(1-calSel)</f>
        <v>2.9357221137615852E-5</v>
      </c>
      <c r="C224">
        <f t="shared" si="17"/>
        <v>0.82132812559636648</v>
      </c>
      <c r="D224">
        <f t="shared" si="19"/>
        <v>0.80919518072289165</v>
      </c>
      <c r="E224" s="82">
        <f t="shared" si="18"/>
        <v>0.80919518072289165</v>
      </c>
      <c r="F224" s="82"/>
    </row>
    <row r="225" spans="1:6">
      <c r="A225">
        <f>data2!A224</f>
        <v>0</v>
      </c>
      <c r="B225">
        <f>data4!B224*calSel+data5!B224*(1-calSel)</f>
        <v>2.9549835744546726E-5</v>
      </c>
      <c r="C225">
        <f t="shared" si="17"/>
        <v>0.82671691199857511</v>
      </c>
      <c r="D225">
        <f t="shared" si="19"/>
        <v>0.8151347285657945</v>
      </c>
      <c r="E225" s="82">
        <f t="shared" si="18"/>
        <v>0.8151347285657945</v>
      </c>
      <c r="F225" s="82"/>
    </row>
    <row r="226" spans="1:6">
      <c r="A226">
        <f>data2!A225</f>
        <v>0</v>
      </c>
      <c r="B226">
        <f>data4!B225*calSel+data5!B225*(1-calSel)</f>
        <v>2.9751328838756308E-5</v>
      </c>
      <c r="C226">
        <f t="shared" si="17"/>
        <v>0.83235409218712231</v>
      </c>
      <c r="D226">
        <f t="shared" si="19"/>
        <v>0.82098224704520306</v>
      </c>
      <c r="E226" s="82">
        <f t="shared" si="18"/>
        <v>0.82098224704520306</v>
      </c>
      <c r="F226" s="82"/>
    </row>
    <row r="227" spans="1:6">
      <c r="A227">
        <f>data2!A226</f>
        <v>0</v>
      </c>
      <c r="B227">
        <f>data4!B226*calSel+data5!B226*(1-calSel)</f>
        <v>3.0004610380274244E-5</v>
      </c>
      <c r="C227">
        <f t="shared" si="17"/>
        <v>0.83944015979440467</v>
      </c>
      <c r="D227">
        <f t="shared" si="19"/>
        <v>0.82689139323927185</v>
      </c>
      <c r="E227" s="82">
        <f t="shared" si="18"/>
        <v>0.82689139323927185</v>
      </c>
      <c r="F227" s="82"/>
    </row>
    <row r="228" spans="1:6">
      <c r="A228">
        <f>data2!A227</f>
        <v>0</v>
      </c>
      <c r="B228">
        <f>data4!B227*calSel+data5!B227*(1-calSel)</f>
        <v>3.019538416992873E-5</v>
      </c>
      <c r="C228">
        <f t="shared" si="17"/>
        <v>0.84477744557957279</v>
      </c>
      <c r="D228">
        <f t="shared" si="19"/>
        <v>0.83292334703120829</v>
      </c>
      <c r="E228" s="82">
        <f t="shared" si="18"/>
        <v>0.83292334703120829</v>
      </c>
      <c r="F228" s="82"/>
    </row>
    <row r="229" spans="1:6">
      <c r="A229">
        <f>data2!A228</f>
        <v>0</v>
      </c>
      <c r="B229">
        <f>data4!B228*calSel+data5!B228*(1-calSel)</f>
        <v>3.0398259696085006E-5</v>
      </c>
      <c r="C229">
        <f t="shared" si="17"/>
        <v>0.85045330212083814</v>
      </c>
      <c r="D229">
        <f t="shared" si="19"/>
        <v>0.83874838233610272</v>
      </c>
      <c r="E229" s="82">
        <f t="shared" si="18"/>
        <v>0.83874838233610272</v>
      </c>
      <c r="F229" s="82"/>
    </row>
    <row r="230" spans="1:6">
      <c r="A230">
        <f>data2!A229</f>
        <v>0</v>
      </c>
      <c r="B230">
        <f>data4!B229*calSel+data5!B229*(1-calSel)</f>
        <v>3.0610786780016497E-5</v>
      </c>
      <c r="C230">
        <f t="shared" si="17"/>
        <v>0.8563991806720016</v>
      </c>
      <c r="D230">
        <f t="shared" si="19"/>
        <v>0.84468483607078793</v>
      </c>
      <c r="E230" s="82">
        <f t="shared" si="18"/>
        <v>0.84468483607078793</v>
      </c>
      <c r="F230" s="82"/>
    </row>
    <row r="231" spans="1:6">
      <c r="A231">
        <f>data2!A230</f>
        <v>0</v>
      </c>
      <c r="B231">
        <f>data4!B230*calSel+data5!B230*(1-calSel)</f>
        <v>3.0840608815196902E-5</v>
      </c>
      <c r="C231">
        <f t="shared" si="17"/>
        <v>0.86282892075164441</v>
      </c>
      <c r="D231">
        <f t="shared" si="19"/>
        <v>0.85077980178369228</v>
      </c>
      <c r="E231" s="82">
        <f t="shared" si="18"/>
        <v>0.85077980178369228</v>
      </c>
      <c r="F231" s="82"/>
    </row>
    <row r="232" spans="1:6">
      <c r="A232">
        <f>data2!A231</f>
        <v>0</v>
      </c>
      <c r="B232">
        <f>data4!B231*calSel+data5!B231*(1-calSel)</f>
        <v>3.1070583645487204E-5</v>
      </c>
      <c r="C232">
        <f t="shared" si="17"/>
        <v>0.86926293558606127</v>
      </c>
      <c r="D232">
        <f t="shared" si="19"/>
        <v>0.85674435694202367</v>
      </c>
      <c r="E232" s="82">
        <f t="shared" si="18"/>
        <v>0.85674435694202367</v>
      </c>
      <c r="F232" s="82"/>
    </row>
    <row r="233" spans="1:6">
      <c r="A233">
        <f>data2!A232</f>
        <v>0</v>
      </c>
      <c r="B233">
        <f>data4!B232*calSel+data5!B232*(1-calSel)</f>
        <v>3.1272640626411885E-5</v>
      </c>
      <c r="C233">
        <f t="shared" si="17"/>
        <v>0.87491589165532246</v>
      </c>
      <c r="D233">
        <f t="shared" si="19"/>
        <v>0.86277204615717351</v>
      </c>
      <c r="E233" s="82">
        <f t="shared" si="18"/>
        <v>0.86277204615717351</v>
      </c>
      <c r="F233" s="82"/>
    </row>
    <row r="234" spans="1:6">
      <c r="A234">
        <f>data2!A233</f>
        <v>0</v>
      </c>
      <c r="B234">
        <f>data4!B233*calSel+data5!B233*(1-calSel)</f>
        <v>3.1475385185331106E-5</v>
      </c>
      <c r="C234">
        <f t="shared" si="17"/>
        <v>0.88058808412106715</v>
      </c>
      <c r="D234">
        <f t="shared" si="19"/>
        <v>0.86879900255721942</v>
      </c>
      <c r="E234" s="82">
        <f t="shared" si="18"/>
        <v>0.86879900255721942</v>
      </c>
      <c r="F234" s="82"/>
    </row>
    <row r="235" spans="1:6">
      <c r="A235">
        <f>data2!A234</f>
        <v>0</v>
      </c>
      <c r="B235">
        <f>data4!B234*calSel+data5!B234*(1-calSel)</f>
        <v>3.1666470022173598E-5</v>
      </c>
      <c r="C235">
        <f t="shared" si="17"/>
        <v>0.88593407208559682</v>
      </c>
      <c r="D235">
        <f t="shared" si="19"/>
        <v>0.87470598083993845</v>
      </c>
      <c r="E235" s="82">
        <f t="shared" si="18"/>
        <v>0.87470598083993845</v>
      </c>
      <c r="F235" s="82"/>
    </row>
    <row r="236" spans="1:6">
      <c r="A236">
        <f>data2!A235</f>
        <v>0</v>
      </c>
      <c r="B236">
        <f>data4!B235*calSel+data5!B235*(1-calSel)</f>
        <v>3.1842551834415644E-5</v>
      </c>
      <c r="C236">
        <f t="shared" si="17"/>
        <v>0.89086031984325897</v>
      </c>
      <c r="D236">
        <f t="shared" si="19"/>
        <v>0.88031226065826118</v>
      </c>
      <c r="E236" s="82">
        <f t="shared" si="18"/>
        <v>0.88031226065826118</v>
      </c>
      <c r="F236" s="82"/>
    </row>
    <row r="237" spans="1:6">
      <c r="A237">
        <f>data2!A236</f>
        <v>0</v>
      </c>
      <c r="B237">
        <f>data4!B236*calSel+data5!B236*(1-calSel)</f>
        <v>3.2041778467828408E-5</v>
      </c>
      <c r="C237">
        <f t="shared" si="17"/>
        <v>0.8964340911693236</v>
      </c>
      <c r="D237">
        <f t="shared" si="19"/>
        <v>0.88574649177491371</v>
      </c>
      <c r="E237" s="82">
        <f t="shared" si="18"/>
        <v>0.88574649177491371</v>
      </c>
      <c r="F237" s="82"/>
    </row>
    <row r="238" spans="1:6">
      <c r="A238">
        <f>data2!A237</f>
        <v>0</v>
      </c>
      <c r="B238">
        <f>data4!B237*calSel+data5!B237*(1-calSel)</f>
        <v>3.2232783269137144E-5</v>
      </c>
      <c r="C238">
        <f t="shared" si="17"/>
        <v>0.90177783997659067</v>
      </c>
      <c r="D238">
        <f t="shared" si="19"/>
        <v>0.89111888143916751</v>
      </c>
      <c r="E238" s="82">
        <f t="shared" si="18"/>
        <v>0.89111888143916751</v>
      </c>
      <c r="F238" s="82"/>
    </row>
    <row r="239" spans="1:6">
      <c r="A239">
        <f>data2!A238</f>
        <v>0</v>
      </c>
      <c r="B239">
        <f>data4!B238*calSel+data5!B238*(1-calSel)</f>
        <v>3.2424879464088008E-5</v>
      </c>
      <c r="C239">
        <f t="shared" si="17"/>
        <v>0.9071521227465299</v>
      </c>
      <c r="D239">
        <f t="shared" si="19"/>
        <v>0.89643168916425997</v>
      </c>
      <c r="E239" s="82">
        <f t="shared" si="18"/>
        <v>0.89643168916425997</v>
      </c>
      <c r="F239" s="82"/>
    </row>
    <row r="240" spans="1:6">
      <c r="A240">
        <f>data2!A239</f>
        <v>0</v>
      </c>
      <c r="B240">
        <f>data4!B239*calSel+data5!B239*(1-calSel)</f>
        <v>3.2616386306472123E-5</v>
      </c>
      <c r="C240">
        <f t="shared" si="17"/>
        <v>0.91250991717662622</v>
      </c>
      <c r="D240">
        <f t="shared" si="19"/>
        <v>0.90174685818246592</v>
      </c>
      <c r="E240" s="82">
        <f t="shared" si="18"/>
        <v>0.90174685818246592</v>
      </c>
      <c r="F240" s="82"/>
    </row>
    <row r="241" spans="1:6">
      <c r="A241">
        <f>data2!A240</f>
        <v>0</v>
      </c>
      <c r="B241">
        <f>data4!B240*calSel+data5!B240*(1-calSel)</f>
        <v>3.2784599170554429E-5</v>
      </c>
      <c r="C241">
        <f t="shared" si="17"/>
        <v>0.91721601506342154</v>
      </c>
      <c r="D241">
        <f t="shared" si="19"/>
        <v>0.90701799722649845</v>
      </c>
      <c r="E241" s="82">
        <f t="shared" si="18"/>
        <v>0.90701799722649845</v>
      </c>
      <c r="F241" s="82"/>
    </row>
    <row r="242" spans="1:6">
      <c r="A242">
        <f>data2!A241</f>
        <v>0</v>
      </c>
      <c r="B242">
        <f>data4!B241*calSel+data5!B241*(1-calSel)</f>
        <v>3.3003499993355945E-5</v>
      </c>
      <c r="C242">
        <f t="shared" si="17"/>
        <v>0.92334021195659088</v>
      </c>
      <c r="D242">
        <f t="shared" si="19"/>
        <v>0.9123992213839518</v>
      </c>
      <c r="E242" s="82">
        <f t="shared" si="18"/>
        <v>0.9123992213839518</v>
      </c>
      <c r="F242" s="82"/>
    </row>
    <row r="243" spans="1:6">
      <c r="A243">
        <f>data2!A242</f>
        <v>0</v>
      </c>
      <c r="B243">
        <f>data4!B242*calSel+data5!B242*(1-calSel)</f>
        <v>3.3175630960613489E-5</v>
      </c>
      <c r="C243">
        <f t="shared" si="17"/>
        <v>0.92815592676937952</v>
      </c>
      <c r="D243">
        <f t="shared" si="19"/>
        <v>0.91767483874250966</v>
      </c>
      <c r="E243" s="82">
        <f t="shared" si="18"/>
        <v>0.91767483874250966</v>
      </c>
      <c r="F243" s="82"/>
    </row>
    <row r="244" spans="1:6">
      <c r="A244">
        <f>data2!A243</f>
        <v>0</v>
      </c>
      <c r="B244">
        <f>data4!B243*calSel+data5!B243*(1-calSel)</f>
        <v>3.3340958907501772E-5</v>
      </c>
      <c r="C244">
        <f t="shared" si="17"/>
        <v>0.93278131321484459</v>
      </c>
      <c r="D244">
        <f t="shared" si="19"/>
        <v>0.92280067683617251</v>
      </c>
      <c r="E244" s="82">
        <f t="shared" si="18"/>
        <v>0.92280067683617251</v>
      </c>
      <c r="F244" s="82"/>
    </row>
    <row r="245" spans="1:6">
      <c r="A245">
        <f>data2!A244</f>
        <v>0</v>
      </c>
      <c r="B245">
        <f>data4!B244*calSel+data5!B244*(1-calSel)</f>
        <v>3.3509979402879253E-5</v>
      </c>
      <c r="C245">
        <f t="shared" si="17"/>
        <v>0.93751000623401737</v>
      </c>
      <c r="D245">
        <f t="shared" si="19"/>
        <v>0.92780069464765069</v>
      </c>
      <c r="E245" s="82">
        <f t="shared" si="18"/>
        <v>0.92780069464765069</v>
      </c>
      <c r="F245" s="82"/>
    </row>
    <row r="246" spans="1:6">
      <c r="A246">
        <f>data2!A245</f>
        <v>0</v>
      </c>
      <c r="B246">
        <f>data4!B245*calSel+data5!B245*(1-calSel)</f>
        <v>3.3700216590659693E-5</v>
      </c>
      <c r="C246">
        <f t="shared" si="17"/>
        <v>0.94283227948753834</v>
      </c>
      <c r="D246">
        <f t="shared" si="19"/>
        <v>0.9329239475324741</v>
      </c>
      <c r="E246" s="82">
        <f t="shared" si="18"/>
        <v>0.9329239475324741</v>
      </c>
      <c r="F246" s="82"/>
    </row>
    <row r="247" spans="1:6">
      <c r="A247">
        <f>data2!A246</f>
        <v>0</v>
      </c>
      <c r="B247">
        <f>data4!B246*calSel+data5!B246*(1-calSel)</f>
        <v>3.3882399293361232E-5</v>
      </c>
      <c r="C247">
        <f t="shared" si="17"/>
        <v>0.94792921209653824</v>
      </c>
      <c r="D247">
        <f t="shared" si="19"/>
        <v>0.93784174756046357</v>
      </c>
      <c r="E247" s="82">
        <f t="shared" si="18"/>
        <v>0.93784174756046357</v>
      </c>
      <c r="F247" s="82"/>
    </row>
    <row r="248" spans="1:6">
      <c r="A248">
        <f>data2!A247</f>
        <v>0</v>
      </c>
      <c r="B248">
        <f>data4!B247*calSel+data5!B247*(1-calSel)</f>
        <v>3.4073207643814385E-5</v>
      </c>
      <c r="C248">
        <f t="shared" si="17"/>
        <v>0.95326746479052427</v>
      </c>
      <c r="D248">
        <f t="shared" si="19"/>
        <v>0.94286405516469252</v>
      </c>
      <c r="E248" s="82">
        <f t="shared" si="18"/>
        <v>0.94286405516469252</v>
      </c>
      <c r="F248" s="82"/>
    </row>
    <row r="249" spans="1:6">
      <c r="A249">
        <f>data2!A248</f>
        <v>0</v>
      </c>
      <c r="B249">
        <f>data4!B248*calSel+data5!B248*(1-calSel)</f>
        <v>3.4228389267809689E-5</v>
      </c>
      <c r="C249">
        <f t="shared" si="17"/>
        <v>0.95760898716301324</v>
      </c>
      <c r="D249">
        <f t="shared" si="19"/>
        <v>0.9478295899543262</v>
      </c>
      <c r="E249" s="82">
        <f t="shared" si="18"/>
        <v>0.9478295899543262</v>
      </c>
      <c r="F249" s="82"/>
    </row>
    <row r="250" spans="1:6">
      <c r="A250">
        <f>data2!A249</f>
        <v>0</v>
      </c>
      <c r="B250">
        <f>data4!B249*calSel+data5!B249*(1-calSel)</f>
        <v>3.4408010833431035E-5</v>
      </c>
      <c r="C250">
        <f t="shared" si="17"/>
        <v>0.96263426673960895</v>
      </c>
      <c r="D250">
        <f t="shared" si="19"/>
        <v>0.95285444205544445</v>
      </c>
      <c r="E250" s="82">
        <f t="shared" si="18"/>
        <v>0.95285444205544445</v>
      </c>
      <c r="F250" s="82"/>
    </row>
    <row r="251" spans="1:6">
      <c r="A251">
        <f>data2!A250</f>
        <v>0</v>
      </c>
      <c r="B251">
        <f>data4!B250*calSel+data5!B250*(1-calSel)</f>
        <v>3.4563920053187758E-5</v>
      </c>
      <c r="C251">
        <f t="shared" si="17"/>
        <v>0.96699614508721266</v>
      </c>
      <c r="D251">
        <f t="shared" si="19"/>
        <v>0.95768721517537947</v>
      </c>
      <c r="E251" s="82">
        <f t="shared" si="18"/>
        <v>0.95768721517537947</v>
      </c>
      <c r="F251" s="82"/>
    </row>
    <row r="252" spans="1:6">
      <c r="A252">
        <f>data2!A251</f>
        <v>0</v>
      </c>
      <c r="B252">
        <f>data4!B251*calSel+data5!B251*(1-calSel)</f>
        <v>3.4803761082002893E-5</v>
      </c>
      <c r="C252">
        <f t="shared" si="17"/>
        <v>0.97370618694418642</v>
      </c>
      <c r="D252">
        <f t="shared" si="19"/>
        <v>0.96284261014490902</v>
      </c>
      <c r="E252" s="82">
        <f t="shared" si="18"/>
        <v>0.96284261014490902</v>
      </c>
      <c r="F252" s="82"/>
    </row>
    <row r="253" spans="1:6">
      <c r="A253">
        <f>data2!A252</f>
        <v>0</v>
      </c>
      <c r="B253">
        <f>data4!B252*calSel+data5!B252*(1-calSel)</f>
        <v>3.4989217965630814E-5</v>
      </c>
      <c r="C253">
        <f t="shared" si="17"/>
        <v>0.97889472144120304</v>
      </c>
      <c r="D253">
        <f t="shared" si="19"/>
        <v>0.96796806147504488</v>
      </c>
      <c r="E253" s="82">
        <f t="shared" si="18"/>
        <v>0.96796806147504488</v>
      </c>
      <c r="F253" s="82"/>
    </row>
    <row r="254" spans="1:6">
      <c r="A254">
        <f>data2!A253</f>
        <v>0</v>
      </c>
      <c r="B254">
        <f>data4!B253*calSel+data5!B253*(1-calSel)</f>
        <v>3.5075830965070054E-5</v>
      </c>
      <c r="C254">
        <f t="shared" si="17"/>
        <v>0.98131789671887126</v>
      </c>
      <c r="D254">
        <f t="shared" si="19"/>
        <v>0.97270984338621636</v>
      </c>
      <c r="E254" s="82">
        <f t="shared" si="18"/>
        <v>0.97270984338621636</v>
      </c>
      <c r="F254" s="82"/>
    </row>
    <row r="255" spans="1:6">
      <c r="A255">
        <f>data2!A254</f>
        <v>0</v>
      </c>
      <c r="B255">
        <f>data4!B254*calSel+data5!B254*(1-calSel)</f>
        <v>3.5310556995682418E-5</v>
      </c>
      <c r="C255">
        <f t="shared" si="17"/>
        <v>0.98788483607078792</v>
      </c>
      <c r="D255">
        <f t="shared" si="19"/>
        <v>0.97775995725245224</v>
      </c>
      <c r="E255" s="82">
        <f t="shared" si="18"/>
        <v>0.97775995725245224</v>
      </c>
      <c r="F255" s="82"/>
    </row>
    <row r="256" spans="1:6">
      <c r="A256">
        <f>data2!A255</f>
        <v>0</v>
      </c>
      <c r="B256">
        <f>data4!B255*calSel+data5!B255*(1-calSel)</f>
        <v>3.5461569495964795E-5</v>
      </c>
      <c r="C256">
        <f t="shared" si="17"/>
        <v>0.99210971870586884</v>
      </c>
      <c r="D256">
        <f t="shared" si="19"/>
        <v>0.98278267197618363</v>
      </c>
      <c r="E256" s="82">
        <f t="shared" si="18"/>
        <v>0.98278267197618363</v>
      </c>
      <c r="F256" s="82"/>
    </row>
    <row r="257" spans="1:6">
      <c r="A257">
        <f>data2!A256</f>
        <v>0</v>
      </c>
      <c r="B257">
        <f>data4!B256*calSel+data5!B256*(1-calSel)</f>
        <v>3.5630291677080095E-5</v>
      </c>
      <c r="C257">
        <f t="shared" si="17"/>
        <v>0.99683006577524458</v>
      </c>
      <c r="D257">
        <f t="shared" si="19"/>
        <v>0.98740744774239508</v>
      </c>
      <c r="E257" s="82">
        <f t="shared" si="18"/>
        <v>0.98740744774239508</v>
      </c>
      <c r="F257" s="82"/>
    </row>
    <row r="258" spans="1:6">
      <c r="A258">
        <f>data2!A257</f>
        <v>0</v>
      </c>
      <c r="B258">
        <f>data4!B257*calSel+data5!B257*(1-calSel)</f>
        <v>3.5743596527026966E-5</v>
      </c>
      <c r="C258">
        <f t="shared" si="17"/>
        <v>1</v>
      </c>
      <c r="D258">
        <f t="shared" si="19"/>
        <v>0.99162850345415454</v>
      </c>
      <c r="E258" s="82">
        <f t="shared" si="18"/>
        <v>0.99162850345415454</v>
      </c>
      <c r="F258" s="82"/>
    </row>
    <row r="259" spans="1:6">
      <c r="A259">
        <f>data2!A258</f>
        <v>0</v>
      </c>
      <c r="B259">
        <f>data4!B258*calSel+data5!B258*(1-calSel)</f>
        <v>3.5974488127976656E-5</v>
      </c>
      <c r="C259">
        <f t="shared" si="17"/>
        <v>1.0064596633630616</v>
      </c>
      <c r="D259">
        <f t="shared" si="19"/>
        <v>0.99665685678299254</v>
      </c>
      <c r="E259" s="82">
        <f t="shared" si="18"/>
        <v>0.99665685678299254</v>
      </c>
      <c r="F259" s="82"/>
    </row>
    <row r="260" spans="1:6">
      <c r="A260">
        <f>data2!A259</f>
        <v>0</v>
      </c>
      <c r="B260">
        <f>data4!B259*calSel+data5!B259*(1-calSel)</f>
        <v>3.6240740882931277E-5</v>
      </c>
      <c r="C260">
        <f t="shared" ref="C260:C323" si="20">B260/B$258</f>
        <v>1.0139086271167033</v>
      </c>
      <c r="D260">
        <f t="shared" si="19"/>
        <v>1.0018616149921757</v>
      </c>
      <c r="E260" s="82">
        <f t="shared" ref="E260:E323" si="21">MAX(D260,E$2)</f>
        <v>1.0018616149921757</v>
      </c>
      <c r="F260" s="82"/>
    </row>
    <row r="261" spans="1:6">
      <c r="A261">
        <f>data2!A260</f>
        <v>0</v>
      </c>
      <c r="B261">
        <f>data4!B260*calSel+data5!B260*(1-calSel)</f>
        <v>3.6301833461038768E-5</v>
      </c>
      <c r="C261">
        <f t="shared" si="20"/>
        <v>1.0156178165672192</v>
      </c>
      <c r="D261">
        <f t="shared" si="19"/>
        <v>1.0065632345644455</v>
      </c>
      <c r="E261" s="82">
        <f t="shared" si="21"/>
        <v>1.0065632345644455</v>
      </c>
      <c r="F261" s="82"/>
    </row>
    <row r="262" spans="1:6">
      <c r="A262">
        <f>data2!A261</f>
        <v>0</v>
      </c>
      <c r="B262">
        <f>data4!B261*calSel+data5!B261*(1-calSel)</f>
        <v>3.6428045859793201E-5</v>
      </c>
      <c r="C262">
        <f t="shared" si="20"/>
        <v>1.0191488657905117</v>
      </c>
      <c r="D262">
        <f t="shared" si="19"/>
        <v>1.0110269945674992</v>
      </c>
      <c r="E262" s="82">
        <f t="shared" si="21"/>
        <v>1.0110269945674992</v>
      </c>
      <c r="F262" s="82"/>
    </row>
    <row r="263" spans="1:6">
      <c r="A263">
        <f>data2!A262</f>
        <v>0</v>
      </c>
      <c r="B263">
        <f>data4!B262*calSel+data5!B262*(1-calSel)</f>
        <v>3.6627276131184772E-5</v>
      </c>
      <c r="C263">
        <f t="shared" si="20"/>
        <v>1.0247227388964517</v>
      </c>
      <c r="D263">
        <f t="shared" si="19"/>
        <v>1.0159715423467894</v>
      </c>
      <c r="E263" s="82">
        <f t="shared" si="21"/>
        <v>1.0159715423467894</v>
      </c>
      <c r="F263" s="82"/>
    </row>
    <row r="264" spans="1:6">
      <c r="A264">
        <f>data2!A263</f>
        <v>0</v>
      </c>
      <c r="B264">
        <f>data4!B263*calSel+data5!B263*(1-calSel)</f>
        <v>3.6842691770289093E-5</v>
      </c>
      <c r="C264">
        <f t="shared" si="20"/>
        <v>1.030749430668821</v>
      </c>
      <c r="D264">
        <f t="shared" ref="D264:D327" si="22">AVERAGE(C260:C264)</f>
        <v>1.0208294958079411</v>
      </c>
      <c r="E264" s="82">
        <f t="shared" si="21"/>
        <v>1.0208294958079411</v>
      </c>
      <c r="F264" s="82"/>
    </row>
    <row r="265" spans="1:6">
      <c r="A265">
        <f>data2!A264</f>
        <v>0</v>
      </c>
      <c r="B265">
        <f>data4!B264*calSel+data5!B264*(1-calSel)</f>
        <v>3.6984416510676965E-5</v>
      </c>
      <c r="C265">
        <f t="shared" si="20"/>
        <v>1.0347144692815613</v>
      </c>
      <c r="D265">
        <f t="shared" si="22"/>
        <v>1.024990664240913</v>
      </c>
      <c r="E265" s="82">
        <f t="shared" si="21"/>
        <v>1.024990664240913</v>
      </c>
      <c r="F265" s="82"/>
    </row>
    <row r="266" spans="1:6">
      <c r="A266">
        <f>data2!A265</f>
        <v>0</v>
      </c>
      <c r="B266">
        <f>data4!B265*calSel+data5!B265*(1-calSel)</f>
        <v>3.7036486901342869E-5</v>
      </c>
      <c r="C266">
        <f t="shared" si="20"/>
        <v>1.0361712446406535</v>
      </c>
      <c r="D266">
        <f t="shared" si="22"/>
        <v>1.0291013498555999</v>
      </c>
      <c r="E266" s="82">
        <f t="shared" si="21"/>
        <v>1.0291013498555999</v>
      </c>
      <c r="F266" s="82"/>
    </row>
    <row r="267" spans="1:6">
      <c r="A267">
        <f>data2!A266</f>
        <v>0</v>
      </c>
      <c r="B267">
        <f>data4!B266*calSel+data5!B266*(1-calSel)</f>
        <v>3.7153302400838584E-5</v>
      </c>
      <c r="C267">
        <f t="shared" si="20"/>
        <v>1.0394393964453379</v>
      </c>
      <c r="D267">
        <f t="shared" si="22"/>
        <v>1.0331594559865651</v>
      </c>
      <c r="E267" s="82">
        <f t="shared" si="21"/>
        <v>1.0331594559865651</v>
      </c>
      <c r="F267" s="82"/>
    </row>
    <row r="268" spans="1:6">
      <c r="A268">
        <f>data2!A267</f>
        <v>0</v>
      </c>
      <c r="B268">
        <f>data4!B267*calSel+data5!B267*(1-calSel)</f>
        <v>3.741560794878751E-5</v>
      </c>
      <c r="C268">
        <f t="shared" si="20"/>
        <v>1.0467779290339818</v>
      </c>
      <c r="D268">
        <f t="shared" si="22"/>
        <v>1.0375704940140711</v>
      </c>
      <c r="E268" s="82">
        <f t="shared" si="21"/>
        <v>1.0375704940140711</v>
      </c>
      <c r="F268" s="82"/>
    </row>
    <row r="269" spans="1:6">
      <c r="A269">
        <f>data2!A268</f>
        <v>0</v>
      </c>
      <c r="B269">
        <f>data4!B268*calSel+data5!B268*(1-calSel)</f>
        <v>3.7507405068026856E-5</v>
      </c>
      <c r="C269">
        <f t="shared" si="20"/>
        <v>1.0493461406343432</v>
      </c>
      <c r="D269">
        <f t="shared" si="22"/>
        <v>1.0412898360071756</v>
      </c>
      <c r="E269" s="82">
        <f t="shared" si="21"/>
        <v>1.0412898360071756</v>
      </c>
      <c r="F269" s="82"/>
    </row>
    <row r="270" spans="1:6">
      <c r="A270">
        <f>data2!A269</f>
        <v>0</v>
      </c>
      <c r="B270">
        <f>data4!B269*calSel+data5!B269*(1-calSel)</f>
        <v>3.7833266105735675E-5</v>
      </c>
      <c r="C270">
        <f t="shared" si="20"/>
        <v>1.0584627676492666</v>
      </c>
      <c r="D270">
        <f t="shared" si="22"/>
        <v>1.0460394956807166</v>
      </c>
      <c r="E270" s="82">
        <f t="shared" si="21"/>
        <v>1.0460394956807166</v>
      </c>
      <c r="F270" s="82"/>
    </row>
    <row r="271" spans="1:6">
      <c r="A271">
        <f>data2!A270</f>
        <v>0</v>
      </c>
      <c r="B271">
        <f>data4!B270*calSel+data5!B270*(1-calSel)</f>
        <v>3.7892059481237084E-5</v>
      </c>
      <c r="C271">
        <f t="shared" si="20"/>
        <v>1.0601076322184195</v>
      </c>
      <c r="D271">
        <f t="shared" si="22"/>
        <v>1.0508267731962697</v>
      </c>
      <c r="E271" s="82">
        <f t="shared" si="21"/>
        <v>1.0508267731962697</v>
      </c>
      <c r="F271" s="82"/>
    </row>
    <row r="272" spans="1:6">
      <c r="A272">
        <f>data2!A271</f>
        <v>0</v>
      </c>
      <c r="B272">
        <f>data4!B271*calSel+data5!B271*(1-calSel)</f>
        <v>3.7958765460643917E-5</v>
      </c>
      <c r="C272">
        <f t="shared" si="20"/>
        <v>1.0619738680169464</v>
      </c>
      <c r="D272">
        <f t="shared" si="22"/>
        <v>1.0553336675105913</v>
      </c>
      <c r="E272" s="82">
        <f t="shared" si="21"/>
        <v>1.0553336675105913</v>
      </c>
      <c r="F272" s="82"/>
    </row>
    <row r="273" spans="1:6">
      <c r="A273">
        <f>data2!A272</f>
        <v>0</v>
      </c>
      <c r="B273">
        <f>data4!B272*calSel+data5!B272*(1-calSel)</f>
        <v>3.8234597013797611E-5</v>
      </c>
      <c r="C273">
        <f t="shared" si="20"/>
        <v>1.0696908181829747</v>
      </c>
      <c r="D273">
        <f t="shared" si="22"/>
        <v>1.0599162453403899</v>
      </c>
      <c r="E273" s="82">
        <f t="shared" si="21"/>
        <v>1.0599162453403899</v>
      </c>
      <c r="F273" s="82"/>
    </row>
    <row r="274" spans="1:6">
      <c r="A274">
        <f>data2!A273</f>
        <v>0</v>
      </c>
      <c r="B274">
        <f>data4!B273*calSel+data5!B273*(1-calSel)</f>
        <v>3.833050504908897E-5</v>
      </c>
      <c r="C274">
        <f t="shared" si="20"/>
        <v>1.0723740410427349</v>
      </c>
      <c r="D274">
        <f t="shared" si="22"/>
        <v>1.0645218254220683</v>
      </c>
      <c r="E274" s="82">
        <f t="shared" si="21"/>
        <v>1.0645218254220683</v>
      </c>
      <c r="F274" s="82"/>
    </row>
    <row r="275" spans="1:6">
      <c r="A275">
        <f>data2!A274</f>
        <v>0</v>
      </c>
      <c r="B275">
        <f>data4!B274*calSel+data5!B274*(1-calSel)</f>
        <v>3.8321795727824792E-5</v>
      </c>
      <c r="C275">
        <f t="shared" si="20"/>
        <v>1.0721303800206103</v>
      </c>
      <c r="D275">
        <f t="shared" si="22"/>
        <v>1.0672553478963371</v>
      </c>
      <c r="E275" s="82">
        <f t="shared" si="21"/>
        <v>1.0672553478963371</v>
      </c>
      <c r="F275" s="82"/>
    </row>
    <row r="276" spans="1:6">
      <c r="A276">
        <f>data2!A275</f>
        <v>0</v>
      </c>
      <c r="B276">
        <f>data4!B275*calSel+data5!B275*(1-calSel)</f>
        <v>3.8545793358935043E-5</v>
      </c>
      <c r="C276">
        <f t="shared" si="20"/>
        <v>1.078397170519459</v>
      </c>
      <c r="D276">
        <f t="shared" si="22"/>
        <v>1.070913255556545</v>
      </c>
      <c r="E276" s="82">
        <f t="shared" si="21"/>
        <v>1.070913255556545</v>
      </c>
      <c r="F276" s="82"/>
    </row>
    <row r="277" spans="1:6">
      <c r="A277">
        <f>data2!A276</f>
        <v>0</v>
      </c>
      <c r="B277">
        <f>data4!B276*calSel+data5!B276*(1-calSel)</f>
        <v>3.8697173295076936E-5</v>
      </c>
      <c r="C277">
        <f t="shared" si="20"/>
        <v>1.0826323329219729</v>
      </c>
      <c r="D277">
        <f t="shared" si="22"/>
        <v>1.0750449485375504</v>
      </c>
      <c r="E277" s="82">
        <f t="shared" si="21"/>
        <v>1.0750449485375504</v>
      </c>
      <c r="F277" s="82"/>
    </row>
    <row r="278" spans="1:6">
      <c r="A278">
        <f>data2!A277</f>
        <v>0</v>
      </c>
      <c r="B278">
        <f>data4!B277*calSel+data5!B277*(1-calSel)</f>
        <v>3.8880269130459055E-5</v>
      </c>
      <c r="C278">
        <f t="shared" si="20"/>
        <v>1.087754812279742</v>
      </c>
      <c r="D278">
        <f t="shared" si="22"/>
        <v>1.0786577473569039</v>
      </c>
      <c r="E278" s="82">
        <f t="shared" si="21"/>
        <v>1.0786577473569039</v>
      </c>
      <c r="F278" s="82"/>
    </row>
    <row r="279" spans="1:6">
      <c r="A279">
        <f>data2!A278</f>
        <v>0</v>
      </c>
      <c r="B279">
        <f>data4!B278*calSel+data5!B278*(1-calSel)</f>
        <v>3.8966783904470503E-5</v>
      </c>
      <c r="C279">
        <f t="shared" si="20"/>
        <v>1.0901752395007698</v>
      </c>
      <c r="D279">
        <f t="shared" si="22"/>
        <v>1.0822179870485109</v>
      </c>
      <c r="E279" s="82">
        <f t="shared" si="21"/>
        <v>1.0822179870485109</v>
      </c>
      <c r="F279" s="82"/>
    </row>
    <row r="280" spans="1:6">
      <c r="A280">
        <f>data2!A279</f>
        <v>0</v>
      </c>
      <c r="B280">
        <f>data4!B279*calSel+data5!B279*(1-calSel)</f>
        <v>3.8901311199879274E-5</v>
      </c>
      <c r="C280">
        <f t="shared" si="20"/>
        <v>1.0883435070800627</v>
      </c>
      <c r="D280">
        <f t="shared" si="22"/>
        <v>1.0854606124604014</v>
      </c>
      <c r="E280" s="82">
        <f t="shared" si="21"/>
        <v>1.0854606124604014</v>
      </c>
      <c r="F280" s="82"/>
    </row>
    <row r="281" spans="1:6">
      <c r="A281">
        <f>data2!A280</f>
        <v>0</v>
      </c>
      <c r="B281">
        <f>data4!B280*calSel+data5!B280*(1-calSel)</f>
        <v>3.9235041185747832E-5</v>
      </c>
      <c r="C281">
        <f t="shared" si="20"/>
        <v>1.0976802839658528</v>
      </c>
      <c r="D281">
        <f t="shared" si="22"/>
        <v>1.08931723514968</v>
      </c>
      <c r="E281" s="82">
        <f t="shared" si="21"/>
        <v>1.08931723514968</v>
      </c>
      <c r="F281" s="82"/>
    </row>
    <row r="282" spans="1:6">
      <c r="A282">
        <f>data2!A281</f>
        <v>0</v>
      </c>
      <c r="B282">
        <f>data4!B281*calSel+data5!B281*(1-calSel)</f>
        <v>3.9416572690242901E-5</v>
      </c>
      <c r="C282">
        <f t="shared" si="20"/>
        <v>1.1027589979771251</v>
      </c>
      <c r="D282">
        <f t="shared" si="22"/>
        <v>1.0933425681607105</v>
      </c>
      <c r="E282" s="82">
        <f t="shared" si="21"/>
        <v>1.0933425681607105</v>
      </c>
      <c r="F282" s="82"/>
    </row>
    <row r="283" spans="1:6">
      <c r="A283">
        <f>data2!A282</f>
        <v>0</v>
      </c>
      <c r="B283">
        <f>data4!B282*calSel+data5!B282*(1-calSel)</f>
        <v>3.9390652091242373E-5</v>
      </c>
      <c r="C283">
        <f t="shared" si="20"/>
        <v>1.1020338163636596</v>
      </c>
      <c r="D283">
        <f t="shared" si="22"/>
        <v>1.0961983689774939</v>
      </c>
      <c r="E283" s="82">
        <f t="shared" si="21"/>
        <v>1.0961983689774939</v>
      </c>
      <c r="F283" s="82"/>
    </row>
    <row r="284" spans="1:6">
      <c r="A284">
        <f>data2!A283</f>
        <v>0</v>
      </c>
      <c r="B284">
        <f>data4!B283*calSel+data5!B283*(1-calSel)</f>
        <v>3.9549635403091088E-5</v>
      </c>
      <c r="C284">
        <f t="shared" si="20"/>
        <v>1.1064816987061232</v>
      </c>
      <c r="D284">
        <f t="shared" si="22"/>
        <v>1.0994596608185645</v>
      </c>
      <c r="E284" s="82">
        <f t="shared" si="21"/>
        <v>1.0994596608185645</v>
      </c>
      <c r="F284" s="82"/>
    </row>
    <row r="285" spans="1:6">
      <c r="A285">
        <f>data2!A284</f>
        <v>0</v>
      </c>
      <c r="B285">
        <f>data4!B284*calSel+data5!B284*(1-calSel)</f>
        <v>3.9620856114197522E-5</v>
      </c>
      <c r="C285">
        <f t="shared" si="20"/>
        <v>1.1084742433302375</v>
      </c>
      <c r="D285">
        <f t="shared" si="22"/>
        <v>1.1034858080685996</v>
      </c>
      <c r="E285" s="82">
        <f t="shared" si="21"/>
        <v>1.1034858080685996</v>
      </c>
      <c r="F285" s="82"/>
    </row>
    <row r="286" spans="1:6">
      <c r="A286">
        <f>data2!A285</f>
        <v>0</v>
      </c>
      <c r="B286">
        <f>data4!B285*calSel+data5!B285*(1-calSel)</f>
        <v>3.9811042370274663E-5</v>
      </c>
      <c r="C286">
        <f t="shared" si="20"/>
        <v>1.1137950916655004</v>
      </c>
      <c r="D286">
        <f t="shared" si="22"/>
        <v>1.1067087696085292</v>
      </c>
      <c r="E286" s="82">
        <f t="shared" si="21"/>
        <v>1.1067087696085292</v>
      </c>
      <c r="F286" s="82"/>
    </row>
    <row r="287" spans="1:6">
      <c r="A287">
        <f>data2!A286</f>
        <v>0</v>
      </c>
      <c r="B287">
        <f>data4!B286*calSel+data5!B286*(1-calSel)</f>
        <v>3.9945323806023225E-5</v>
      </c>
      <c r="C287">
        <f t="shared" si="20"/>
        <v>1.1175518886528162</v>
      </c>
      <c r="D287">
        <f t="shared" si="22"/>
        <v>1.1096673477436672</v>
      </c>
      <c r="E287" s="82">
        <f t="shared" si="21"/>
        <v>1.1096673477436672</v>
      </c>
      <c r="F287" s="82"/>
    </row>
    <row r="288" spans="1:6">
      <c r="A288">
        <f>data2!A287</f>
        <v>0</v>
      </c>
      <c r="B288">
        <f>data4!B287*calSel+data5!B287*(1-calSel)</f>
        <v>3.9897076931083575E-5</v>
      </c>
      <c r="C288">
        <f t="shared" si="20"/>
        <v>1.1162020839429523</v>
      </c>
      <c r="D288">
        <f t="shared" si="22"/>
        <v>1.112501001259526</v>
      </c>
      <c r="E288" s="82">
        <f t="shared" si="21"/>
        <v>1.112501001259526</v>
      </c>
      <c r="F288" s="82"/>
    </row>
    <row r="289" spans="1:6">
      <c r="A289">
        <f>data2!A288</f>
        <v>0</v>
      </c>
      <c r="B289">
        <f>data4!B288*calSel+data5!B288*(1-calSel)</f>
        <v>4.0118273318512365E-5</v>
      </c>
      <c r="C289">
        <f t="shared" si="20"/>
        <v>1.122390503937609</v>
      </c>
      <c r="D289">
        <f t="shared" si="22"/>
        <v>1.115682762305823</v>
      </c>
      <c r="E289" s="82">
        <f t="shared" si="21"/>
        <v>1.115682762305823</v>
      </c>
      <c r="F289" s="82"/>
    </row>
    <row r="290" spans="1:6">
      <c r="A290">
        <f>data2!A289</f>
        <v>0</v>
      </c>
      <c r="B290">
        <f>data4!B289*calSel+data5!B289*(1-calSel)</f>
        <v>4.027576869702898E-5</v>
      </c>
      <c r="C290">
        <f t="shared" si="20"/>
        <v>1.126796758310963</v>
      </c>
      <c r="D290">
        <f t="shared" si="22"/>
        <v>1.1193472653019683</v>
      </c>
      <c r="E290" s="82">
        <f t="shared" si="21"/>
        <v>1.1193472653019683</v>
      </c>
      <c r="F290" s="82"/>
    </row>
    <row r="291" spans="1:6">
      <c r="A291">
        <f>data2!A290</f>
        <v>0</v>
      </c>
      <c r="B291">
        <f>data4!B290*calSel+data5!B290*(1-calSel)</f>
        <v>4.0361846913583577E-5</v>
      </c>
      <c r="C291">
        <f t="shared" si="20"/>
        <v>1.1292049719469217</v>
      </c>
      <c r="D291">
        <f t="shared" si="22"/>
        <v>1.1224292413582524</v>
      </c>
      <c r="E291" s="82">
        <f t="shared" si="21"/>
        <v>1.1224292413582524</v>
      </c>
      <c r="F291" s="82"/>
    </row>
    <row r="292" spans="1:6">
      <c r="A292">
        <f>data2!A291</f>
        <v>0</v>
      </c>
      <c r="B292">
        <f>data4!B291*calSel+data5!B291*(1-calSel)</f>
        <v>4.0455648559145629E-5</v>
      </c>
      <c r="C292">
        <f t="shared" si="20"/>
        <v>1.1318292642587244</v>
      </c>
      <c r="D292">
        <f t="shared" si="22"/>
        <v>1.1252847164794342</v>
      </c>
      <c r="E292" s="82">
        <f t="shared" si="21"/>
        <v>1.1252847164794342</v>
      </c>
      <c r="F292" s="82"/>
    </row>
    <row r="293" spans="1:6">
      <c r="A293">
        <f>data2!A292</f>
        <v>0</v>
      </c>
      <c r="B293">
        <f>data4!B292*calSel+data5!B292*(1-calSel)</f>
        <v>4.062021616846323E-5</v>
      </c>
      <c r="C293">
        <f t="shared" si="20"/>
        <v>1.1364333787101946</v>
      </c>
      <c r="D293">
        <f t="shared" si="22"/>
        <v>1.1293309754328824</v>
      </c>
      <c r="E293" s="82">
        <f t="shared" si="21"/>
        <v>1.1293309754328824</v>
      </c>
      <c r="F293" s="82"/>
    </row>
    <row r="294" spans="1:6">
      <c r="A294">
        <f>data2!A293</f>
        <v>0</v>
      </c>
      <c r="B294">
        <f>data4!B293*calSel+data5!B293*(1-calSel)</f>
        <v>4.0678904042579234E-5</v>
      </c>
      <c r="C294">
        <f t="shared" si="20"/>
        <v>1.138075291662956</v>
      </c>
      <c r="D294">
        <f t="shared" si="22"/>
        <v>1.1324679329779519</v>
      </c>
      <c r="E294" s="82">
        <f t="shared" si="21"/>
        <v>1.1324679329779519</v>
      </c>
      <c r="F294" s="82"/>
    </row>
    <row r="295" spans="1:6">
      <c r="A295">
        <f>data2!A294</f>
        <v>0</v>
      </c>
      <c r="B295">
        <f>data4!B294*calSel+data5!B294*(1-calSel)</f>
        <v>4.0784671000437811E-5</v>
      </c>
      <c r="C295">
        <f t="shared" si="20"/>
        <v>1.1410343379855219</v>
      </c>
      <c r="D295">
        <f t="shared" si="22"/>
        <v>1.1353154489128636</v>
      </c>
      <c r="E295" s="82">
        <f t="shared" si="21"/>
        <v>1.1353154489128636</v>
      </c>
      <c r="F295" s="82"/>
    </row>
    <row r="296" spans="1:6">
      <c r="A296">
        <f>data2!A295</f>
        <v>0</v>
      </c>
      <c r="B296">
        <f>data4!B295*calSel+data5!B295*(1-calSel)</f>
        <v>4.0984527004184201E-5</v>
      </c>
      <c r="C296">
        <f t="shared" si="20"/>
        <v>1.1466257172300607</v>
      </c>
      <c r="D296">
        <f t="shared" si="22"/>
        <v>1.1387995979694914</v>
      </c>
      <c r="E296" s="82">
        <f t="shared" si="21"/>
        <v>1.1387995979694914</v>
      </c>
      <c r="F296" s="82"/>
    </row>
    <row r="297" spans="1:6">
      <c r="A297">
        <f>data2!A296</f>
        <v>0</v>
      </c>
      <c r="B297">
        <f>data4!B296*calSel+data5!B296*(1-calSel)</f>
        <v>4.1026934923138469E-5</v>
      </c>
      <c r="C297">
        <f t="shared" si="20"/>
        <v>1.147812165239628</v>
      </c>
      <c r="D297">
        <f t="shared" si="22"/>
        <v>1.1419961781656722</v>
      </c>
      <c r="E297" s="82">
        <f t="shared" si="21"/>
        <v>1.1419961781656722</v>
      </c>
      <c r="F297" s="82"/>
    </row>
    <row r="298" spans="1:6">
      <c r="A298">
        <f>data2!A297</f>
        <v>0</v>
      </c>
      <c r="B298">
        <f>data4!B297*calSel+data5!B297*(1-calSel)</f>
        <v>4.1069255530601367E-5</v>
      </c>
      <c r="C298">
        <f t="shared" si="20"/>
        <v>1.1489961705321816</v>
      </c>
      <c r="D298">
        <f t="shared" si="22"/>
        <v>1.1445087365300697</v>
      </c>
      <c r="E298" s="82">
        <f t="shared" si="21"/>
        <v>1.1445087365300697</v>
      </c>
      <c r="F298" s="82"/>
    </row>
    <row r="299" spans="1:6">
      <c r="A299">
        <f>data2!A298</f>
        <v>0</v>
      </c>
      <c r="B299">
        <f>data4!B298*calSel+data5!B298*(1-calSel)</f>
        <v>4.1197861719410866E-5</v>
      </c>
      <c r="C299">
        <f t="shared" si="20"/>
        <v>1.1525941909136017</v>
      </c>
      <c r="D299">
        <f t="shared" si="22"/>
        <v>1.1474125163801987</v>
      </c>
      <c r="E299" s="82">
        <f t="shared" si="21"/>
        <v>1.1474125163801987</v>
      </c>
      <c r="F299" s="82"/>
    </row>
    <row r="300" spans="1:6">
      <c r="A300">
        <f>data2!A299</f>
        <v>0</v>
      </c>
      <c r="B300">
        <f>data4!B299*calSel+data5!B299*(1-calSel)</f>
        <v>4.1318369767395779E-5</v>
      </c>
      <c r="C300">
        <f t="shared" si="20"/>
        <v>1.1559656492919936</v>
      </c>
      <c r="D300">
        <f t="shared" si="22"/>
        <v>1.1503987786414931</v>
      </c>
      <c r="E300" s="82">
        <f t="shared" si="21"/>
        <v>1.1503987786414931</v>
      </c>
      <c r="F300" s="82"/>
    </row>
    <row r="301" spans="1:6">
      <c r="A301">
        <f>data2!A300</f>
        <v>0</v>
      </c>
      <c r="B301">
        <f>data4!B300*calSel+data5!B300*(1-calSel)</f>
        <v>4.1493349272059277E-5</v>
      </c>
      <c r="C301">
        <f t="shared" si="20"/>
        <v>1.1608610577473568</v>
      </c>
      <c r="D301">
        <f t="shared" si="22"/>
        <v>1.1532458467449525</v>
      </c>
      <c r="E301" s="82">
        <f t="shared" si="21"/>
        <v>1.1532458467449525</v>
      </c>
      <c r="F301" s="82"/>
    </row>
    <row r="302" spans="1:6">
      <c r="A302">
        <f>data2!A301</f>
        <v>0</v>
      </c>
      <c r="B302">
        <f>data4!B301*calSel+data5!B301*(1-calSel)</f>
        <v>4.1480547224637121E-5</v>
      </c>
      <c r="C302">
        <f t="shared" si="20"/>
        <v>1.1605028943652116</v>
      </c>
      <c r="D302">
        <f t="shared" si="22"/>
        <v>1.155783992570069</v>
      </c>
      <c r="E302" s="82">
        <f t="shared" si="21"/>
        <v>1.155783992570069</v>
      </c>
      <c r="F302" s="82"/>
    </row>
    <row r="303" spans="1:6">
      <c r="A303">
        <f>data2!A302</f>
        <v>0</v>
      </c>
      <c r="B303">
        <f>data4!B302*calSel+data5!B302*(1-calSel)</f>
        <v>4.1608171159168705E-5</v>
      </c>
      <c r="C303">
        <f t="shared" si="20"/>
        <v>1.1640734341802268</v>
      </c>
      <c r="D303">
        <f t="shared" si="22"/>
        <v>1.1587994452996782</v>
      </c>
      <c r="E303" s="82">
        <f t="shared" si="21"/>
        <v>1.1587994452996782</v>
      </c>
      <c r="F303" s="82"/>
    </row>
    <row r="304" spans="1:6">
      <c r="A304">
        <f>data2!A303</f>
        <v>0</v>
      </c>
      <c r="B304">
        <f>data4!B303*calSel+data5!B303*(1-calSel)</f>
        <v>4.1727744246600196E-5</v>
      </c>
      <c r="C304">
        <f t="shared" si="20"/>
        <v>1.1674187351305962</v>
      </c>
      <c r="D304">
        <f t="shared" si="22"/>
        <v>1.1617643541430769</v>
      </c>
      <c r="E304" s="82">
        <f t="shared" si="21"/>
        <v>1.1617643541430769</v>
      </c>
      <c r="F304" s="82"/>
    </row>
    <row r="305" spans="1:6">
      <c r="A305">
        <f>data2!A304</f>
        <v>0</v>
      </c>
      <c r="B305">
        <f>data4!B304*calSel+data5!B304*(1-calSel)</f>
        <v>4.1668023186502978E-5</v>
      </c>
      <c r="C305">
        <f t="shared" si="20"/>
        <v>1.1657479166931719</v>
      </c>
      <c r="D305">
        <f t="shared" si="22"/>
        <v>1.1637208076233125</v>
      </c>
      <c r="E305" s="82">
        <f t="shared" si="21"/>
        <v>1.1637208076233125</v>
      </c>
      <c r="F305" s="82"/>
    </row>
    <row r="306" spans="1:6">
      <c r="A306">
        <f>data2!A305</f>
        <v>0</v>
      </c>
      <c r="B306">
        <f>data4!B305*calSel+data5!B305*(1-calSel)</f>
        <v>4.1818377212621272E-5</v>
      </c>
      <c r="C306">
        <f t="shared" si="20"/>
        <v>1.1699543771707739</v>
      </c>
      <c r="D306">
        <f t="shared" si="22"/>
        <v>1.1655394715079961</v>
      </c>
      <c r="E306" s="82">
        <f t="shared" si="21"/>
        <v>1.1655394715079961</v>
      </c>
      <c r="F306" s="82"/>
    </row>
    <row r="307" spans="1:6">
      <c r="A307">
        <f>data2!A306</f>
        <v>0</v>
      </c>
      <c r="B307">
        <f>data4!B306*calSel+data5!B306*(1-calSel)</f>
        <v>4.1983952542068437E-5</v>
      </c>
      <c r="C307">
        <f t="shared" si="20"/>
        <v>1.1745866846477779</v>
      </c>
      <c r="D307">
        <f t="shared" si="22"/>
        <v>1.1683562295645094</v>
      </c>
      <c r="E307" s="82">
        <f t="shared" si="21"/>
        <v>1.1683562295645094</v>
      </c>
      <c r="F307" s="82"/>
    </row>
    <row r="308" spans="1:6">
      <c r="A308">
        <f>data2!A307</f>
        <v>0</v>
      </c>
      <c r="B308">
        <f>data4!B307*calSel+data5!B307*(1-calSel)</f>
        <v>4.1970703023253009E-5</v>
      </c>
      <c r="C308">
        <f t="shared" si="20"/>
        <v>1.1742160023409371</v>
      </c>
      <c r="D308">
        <f t="shared" si="22"/>
        <v>1.1703847431966516</v>
      </c>
      <c r="E308" s="82">
        <f t="shared" si="21"/>
        <v>1.1703847431966516</v>
      </c>
      <c r="F308" s="82"/>
    </row>
    <row r="309" spans="1:6">
      <c r="A309">
        <f>data2!A308</f>
        <v>0</v>
      </c>
      <c r="B309">
        <f>data4!B308*calSel+data5!B308*(1-calSel)</f>
        <v>4.206600715406239E-5</v>
      </c>
      <c r="C309">
        <f t="shared" si="20"/>
        <v>1.176882329741352</v>
      </c>
      <c r="D309">
        <f t="shared" si="22"/>
        <v>1.1722774621188026</v>
      </c>
      <c r="E309" s="82">
        <f t="shared" si="21"/>
        <v>1.1722774621188026</v>
      </c>
      <c r="F309" s="82"/>
    </row>
    <row r="310" spans="1:6">
      <c r="A310">
        <f>data2!A309</f>
        <v>0</v>
      </c>
      <c r="B310">
        <f>data4!B309*calSel+data5!B309*(1-calSel)</f>
        <v>4.2308227421017364E-5</v>
      </c>
      <c r="C310">
        <f t="shared" si="20"/>
        <v>1.1836589356369511</v>
      </c>
      <c r="D310">
        <f t="shared" si="22"/>
        <v>1.1758596659075584</v>
      </c>
      <c r="E310" s="82">
        <f t="shared" si="21"/>
        <v>1.1758596659075584</v>
      </c>
      <c r="F310" s="82"/>
    </row>
    <row r="311" spans="1:6">
      <c r="A311">
        <f>data2!A310</f>
        <v>0</v>
      </c>
      <c r="B311">
        <f>data4!B310*calSel+data5!B310*(1-calSel)</f>
        <v>4.2580875742714852E-5</v>
      </c>
      <c r="C311">
        <f t="shared" si="20"/>
        <v>1.1912868284118523</v>
      </c>
      <c r="D311">
        <f t="shared" si="22"/>
        <v>1.1801261561557741</v>
      </c>
      <c r="E311" s="82">
        <f t="shared" si="21"/>
        <v>1.1801261561557741</v>
      </c>
      <c r="F311" s="82"/>
    </row>
    <row r="312" spans="1:6">
      <c r="A312">
        <f>data2!A311</f>
        <v>0</v>
      </c>
      <c r="B312">
        <f>data4!B311*calSel+data5!B311*(1-calSel)</f>
        <v>4.2335253965575248E-5</v>
      </c>
      <c r="C312">
        <f t="shared" si="20"/>
        <v>1.1844150583325912</v>
      </c>
      <c r="D312">
        <f t="shared" si="22"/>
        <v>1.1820918308927368</v>
      </c>
      <c r="E312" s="82">
        <f t="shared" si="21"/>
        <v>1.1820918308927368</v>
      </c>
      <c r="F312" s="82"/>
    </row>
    <row r="313" spans="1:6">
      <c r="A313">
        <f>data2!A312</f>
        <v>0</v>
      </c>
      <c r="B313">
        <f>data4!B312*calSel+data5!B312*(1-calSel)</f>
        <v>4.239889676682651E-5</v>
      </c>
      <c r="C313">
        <f t="shared" si="20"/>
        <v>1.1861955954758845</v>
      </c>
      <c r="D313">
        <f t="shared" si="22"/>
        <v>1.1844877495197261</v>
      </c>
      <c r="E313" s="82">
        <f t="shared" si="21"/>
        <v>1.1844877495197261</v>
      </c>
      <c r="F313" s="82"/>
    </row>
    <row r="314" spans="1:6">
      <c r="A314">
        <f>data2!A313</f>
        <v>0</v>
      </c>
      <c r="B314">
        <f>data4!B313*calSel+data5!B313*(1-calSel)</f>
        <v>4.2391318856971338E-5</v>
      </c>
      <c r="C314">
        <f t="shared" si="20"/>
        <v>1.1859835879950638</v>
      </c>
      <c r="D314">
        <f t="shared" si="22"/>
        <v>1.1863080011704685</v>
      </c>
      <c r="E314" s="82">
        <f t="shared" si="21"/>
        <v>1.1863080011704685</v>
      </c>
      <c r="F314" s="82"/>
    </row>
    <row r="315" spans="1:6">
      <c r="A315">
        <f>data2!A314</f>
        <v>0</v>
      </c>
      <c r="B315">
        <f>data4!B314*calSel+data5!B314*(1-calSel)</f>
        <v>4.2522427975200117E-5</v>
      </c>
      <c r="C315">
        <f t="shared" si="20"/>
        <v>1.1896516329308788</v>
      </c>
      <c r="D315">
        <f t="shared" si="22"/>
        <v>1.187506540629254</v>
      </c>
      <c r="E315" s="82">
        <f t="shared" si="21"/>
        <v>1.187506540629254</v>
      </c>
      <c r="F315" s="82"/>
    </row>
    <row r="316" spans="1:6">
      <c r="A316">
        <f>data2!A315</f>
        <v>0</v>
      </c>
      <c r="B316">
        <f>data4!B315*calSel+data5!B315*(1-calSel)</f>
        <v>4.2668700189096853E-5</v>
      </c>
      <c r="C316">
        <f t="shared" si="20"/>
        <v>1.1937438963880866</v>
      </c>
      <c r="D316">
        <f t="shared" si="22"/>
        <v>1.1879979542245009</v>
      </c>
      <c r="E316" s="82">
        <f t="shared" si="21"/>
        <v>1.1879979542245009</v>
      </c>
      <c r="F316" s="82"/>
    </row>
    <row r="317" spans="1:6">
      <c r="A317">
        <f>data2!A316</f>
        <v>0</v>
      </c>
      <c r="B317">
        <f>data4!B316*calSel+data5!B316*(1-calSel)</f>
        <v>4.2699346522567794E-5</v>
      </c>
      <c r="C317">
        <f t="shared" si="20"/>
        <v>1.194601290059923</v>
      </c>
      <c r="D317">
        <f t="shared" si="22"/>
        <v>1.1900352005699673</v>
      </c>
      <c r="E317" s="82">
        <f t="shared" si="21"/>
        <v>1.1900352005699673</v>
      </c>
      <c r="F317" s="82"/>
    </row>
    <row r="318" spans="1:6">
      <c r="A318">
        <f>data2!A317</f>
        <v>0</v>
      </c>
      <c r="B318">
        <f>data4!B317*calSel+data5!B317*(1-calSel)</f>
        <v>4.2599309381330386E-5</v>
      </c>
      <c r="C318">
        <f t="shared" si="20"/>
        <v>1.1918025470413862</v>
      </c>
      <c r="D318">
        <f t="shared" si="22"/>
        <v>1.1911565908830677</v>
      </c>
      <c r="E318" s="82">
        <f t="shared" si="21"/>
        <v>1.1911565908830677</v>
      </c>
      <c r="F318" s="82"/>
    </row>
    <row r="319" spans="1:6">
      <c r="A319">
        <f>data2!A318</f>
        <v>0</v>
      </c>
      <c r="B319">
        <f>data4!B318*calSel+data5!B318*(1-calSel)</f>
        <v>4.2852596379816532E-5</v>
      </c>
      <c r="C319">
        <f t="shared" si="20"/>
        <v>1.198888767318482</v>
      </c>
      <c r="D319">
        <f t="shared" si="22"/>
        <v>1.1937376267477515</v>
      </c>
      <c r="E319" s="82">
        <f t="shared" si="21"/>
        <v>1.1937376267477515</v>
      </c>
      <c r="F319" s="82"/>
    </row>
    <row r="320" spans="1:6">
      <c r="A320">
        <f>data2!A319</f>
        <v>0</v>
      </c>
      <c r="B320">
        <f>data4!B319*calSel+data5!B319*(1-calSel)</f>
        <v>4.2691237467806786E-5</v>
      </c>
      <c r="C320">
        <f t="shared" si="20"/>
        <v>1.1943744227172681</v>
      </c>
      <c r="D320">
        <f t="shared" si="22"/>
        <v>1.1946821847050291</v>
      </c>
      <c r="E320" s="82">
        <f t="shared" si="21"/>
        <v>1.1946821847050291</v>
      </c>
      <c r="F320" s="82"/>
    </row>
    <row r="321" spans="1:6">
      <c r="A321">
        <f>data2!A320</f>
        <v>0</v>
      </c>
      <c r="B321">
        <f>data4!B320*calSel+data5!B320*(1-calSel)</f>
        <v>4.2790717998286709E-5</v>
      </c>
      <c r="C321">
        <f t="shared" si="20"/>
        <v>1.197157593414842</v>
      </c>
      <c r="D321">
        <f t="shared" si="22"/>
        <v>1.1953649241103803</v>
      </c>
      <c r="E321" s="82">
        <f t="shared" si="21"/>
        <v>1.1953649241103803</v>
      </c>
      <c r="F321" s="82"/>
    </row>
    <row r="322" spans="1:6">
      <c r="A322">
        <f>data2!A321</f>
        <v>0</v>
      </c>
      <c r="B322">
        <f>data4!B321*calSel+data5!B321*(1-calSel)</f>
        <v>4.3035495764343068E-5</v>
      </c>
      <c r="C322">
        <f t="shared" si="20"/>
        <v>1.20400575056297</v>
      </c>
      <c r="D322">
        <f t="shared" si="22"/>
        <v>1.1972458162109898</v>
      </c>
      <c r="E322" s="82">
        <f t="shared" si="21"/>
        <v>1.1972458162109898</v>
      </c>
      <c r="F322" s="82"/>
    </row>
    <row r="323" spans="1:6">
      <c r="A323">
        <f>data2!A322</f>
        <v>0</v>
      </c>
      <c r="B323">
        <f>data4!B322*calSel+data5!B322*(1-calSel)</f>
        <v>4.2927957110805437E-5</v>
      </c>
      <c r="C323">
        <f t="shared" si="20"/>
        <v>1.2009971374409996</v>
      </c>
      <c r="D323">
        <f t="shared" si="22"/>
        <v>1.1990847342909123</v>
      </c>
      <c r="E323" s="82">
        <f t="shared" si="21"/>
        <v>1.1990847342909123</v>
      </c>
      <c r="F323" s="82"/>
    </row>
    <row r="324" spans="1:6">
      <c r="A324">
        <f>data2!A323</f>
        <v>0</v>
      </c>
      <c r="B324">
        <f>data4!B323*calSel+data5!B323*(1-calSel)</f>
        <v>4.322284075897187E-5</v>
      </c>
      <c r="C324">
        <f t="shared" ref="C324:C387" si="23">B324/B$258</f>
        <v>1.2092471088154095</v>
      </c>
      <c r="D324">
        <f t="shared" si="22"/>
        <v>1.2011564025902977</v>
      </c>
      <c r="E324" s="82">
        <f t="shared" ref="E324:E387" si="24">MAX(D324,E$2)</f>
        <v>1.2011564025902977</v>
      </c>
      <c r="F324" s="82"/>
    </row>
    <row r="325" spans="1:6">
      <c r="A325">
        <f>data2!A324</f>
        <v>0</v>
      </c>
      <c r="B325">
        <f>data4!B324*calSel+data5!B324*(1-calSel)</f>
        <v>4.3158335756743327E-5</v>
      </c>
      <c r="C325">
        <f t="shared" si="23"/>
        <v>1.207442449841605</v>
      </c>
      <c r="D325">
        <f t="shared" si="22"/>
        <v>1.2037700080151654</v>
      </c>
      <c r="E325" s="82">
        <f t="shared" si="24"/>
        <v>1.2037700080151654</v>
      </c>
      <c r="F325" s="82"/>
    </row>
    <row r="326" spans="1:6">
      <c r="A326">
        <f>data2!A325</f>
        <v>0</v>
      </c>
      <c r="B326">
        <f>data4!B325*calSel+data5!B325*(1-calSel)</f>
        <v>4.3345640733605251E-5</v>
      </c>
      <c r="C326">
        <f t="shared" si="23"/>
        <v>1.2126826885154134</v>
      </c>
      <c r="D326">
        <f t="shared" si="22"/>
        <v>1.2068750270352795</v>
      </c>
      <c r="E326" s="82">
        <f t="shared" si="24"/>
        <v>1.2068750270352795</v>
      </c>
      <c r="F326" s="82"/>
    </row>
    <row r="327" spans="1:6">
      <c r="A327">
        <f>data2!A326</f>
        <v>0</v>
      </c>
      <c r="B327">
        <f>data4!B326*calSel+data5!B326*(1-calSel)</f>
        <v>4.3281143007334322E-5</v>
      </c>
      <c r="C327">
        <f t="shared" si="23"/>
        <v>1.2108782331013601</v>
      </c>
      <c r="D327">
        <f t="shared" si="22"/>
        <v>1.2082495235429576</v>
      </c>
      <c r="E327" s="82">
        <f t="shared" si="24"/>
        <v>1.2082495235429576</v>
      </c>
      <c r="F327" s="82"/>
    </row>
    <row r="328" spans="1:6">
      <c r="A328">
        <f>data2!A327</f>
        <v>0</v>
      </c>
      <c r="B328">
        <f>data4!B327*calSel+data5!B327*(1-calSel)</f>
        <v>4.3216765334364027E-5</v>
      </c>
      <c r="C328">
        <f t="shared" si="23"/>
        <v>1.2090771364232007</v>
      </c>
      <c r="D328">
        <f t="shared" ref="D328:D391" si="25">AVERAGE(C324:C328)</f>
        <v>1.2098655233393978</v>
      </c>
      <c r="E328" s="82">
        <f t="shared" si="24"/>
        <v>1.2098655233393978</v>
      </c>
      <c r="F328" s="82"/>
    </row>
    <row r="329" spans="1:6">
      <c r="A329">
        <f>data2!A328</f>
        <v>0</v>
      </c>
      <c r="B329">
        <f>data4!B328*calSel+data5!B328*(1-calSel)</f>
        <v>4.3403699237387627E-5</v>
      </c>
      <c r="C329">
        <f t="shared" si="23"/>
        <v>1.2143069935497004</v>
      </c>
      <c r="D329">
        <f t="shared" si="25"/>
        <v>1.2108775002862557</v>
      </c>
      <c r="E329" s="82">
        <f t="shared" si="24"/>
        <v>1.2108775002862557</v>
      </c>
      <c r="F329" s="82"/>
    </row>
    <row r="330" spans="1:6">
      <c r="A330">
        <f>data2!A329</f>
        <v>0</v>
      </c>
      <c r="B330">
        <f>data4!B329*calSel+data5!B329*(1-calSel)</f>
        <v>4.3445925257401541E-5</v>
      </c>
      <c r="C330">
        <f t="shared" si="23"/>
        <v>1.2154883525654889</v>
      </c>
      <c r="D330">
        <f t="shared" si="25"/>
        <v>1.2124866808310326</v>
      </c>
      <c r="E330" s="82">
        <f t="shared" si="24"/>
        <v>1.2124866808310326</v>
      </c>
      <c r="F330" s="82"/>
    </row>
    <row r="331" spans="1:6">
      <c r="A331">
        <f>data2!A330</f>
        <v>0</v>
      </c>
      <c r="B331">
        <f>data4!B330*calSel+data5!B330*(1-calSel)</f>
        <v>4.3343829020159319E-5</v>
      </c>
      <c r="C331">
        <f t="shared" si="23"/>
        <v>1.2126320021373773</v>
      </c>
      <c r="D331">
        <f t="shared" si="25"/>
        <v>1.2124765435554257</v>
      </c>
      <c r="E331" s="82">
        <f t="shared" si="24"/>
        <v>1.2124765435554257</v>
      </c>
      <c r="F331" s="82"/>
    </row>
    <row r="332" spans="1:6">
      <c r="A332">
        <f>data2!A331</f>
        <v>0</v>
      </c>
      <c r="B332">
        <f>data4!B331*calSel+data5!B331*(1-calSel)</f>
        <v>4.3363277654862031E-5</v>
      </c>
      <c r="C332">
        <f t="shared" si="23"/>
        <v>1.2131761173521964</v>
      </c>
      <c r="D332">
        <f t="shared" si="25"/>
        <v>1.2129361204055926</v>
      </c>
      <c r="E332" s="82">
        <f t="shared" si="24"/>
        <v>1.2129361204055926</v>
      </c>
      <c r="F332" s="82"/>
    </row>
    <row r="333" spans="1:6">
      <c r="A333">
        <f>data2!A332</f>
        <v>0</v>
      </c>
      <c r="B333">
        <f>data4!B332*calSel+data5!B332*(1-calSel)</f>
        <v>4.3473592086229473E-5</v>
      </c>
      <c r="C333">
        <f t="shared" si="23"/>
        <v>1.2162623885192301</v>
      </c>
      <c r="D333">
        <f t="shared" si="25"/>
        <v>1.2143731708247987</v>
      </c>
      <c r="E333" s="82">
        <f t="shared" si="24"/>
        <v>1.2143731708247987</v>
      </c>
      <c r="F333" s="82"/>
    </row>
    <row r="334" spans="1:6">
      <c r="A334">
        <f>data2!A333</f>
        <v>0</v>
      </c>
      <c r="B334">
        <f>data4!B333*calSel+data5!B333*(1-calSel)</f>
        <v>4.3501742766238749E-5</v>
      </c>
      <c r="C334">
        <f t="shared" si="23"/>
        <v>1.2170499611964225</v>
      </c>
      <c r="D334">
        <f t="shared" si="25"/>
        <v>1.2149217643541428</v>
      </c>
      <c r="E334" s="82">
        <f t="shared" si="24"/>
        <v>1.2149217643541428</v>
      </c>
      <c r="F334" s="82"/>
    </row>
    <row r="335" spans="1:6">
      <c r="A335">
        <f>data2!A334</f>
        <v>0</v>
      </c>
      <c r="B335">
        <f>data4!B334*calSel+data5!B334*(1-calSel)</f>
        <v>4.3537409510463476E-5</v>
      </c>
      <c r="C335">
        <f t="shared" si="23"/>
        <v>1.2180478110965509</v>
      </c>
      <c r="D335">
        <f t="shared" si="25"/>
        <v>1.2154336560603556</v>
      </c>
      <c r="E335" s="82">
        <f t="shared" si="24"/>
        <v>1.2154336560603556</v>
      </c>
      <c r="F335" s="82"/>
    </row>
    <row r="336" spans="1:6">
      <c r="A336">
        <f>data2!A335</f>
        <v>0</v>
      </c>
      <c r="B336">
        <f>data4!B335*calSel+data5!B335*(1-calSel)</f>
        <v>4.3588108383119106E-5</v>
      </c>
      <c r="C336">
        <f t="shared" si="23"/>
        <v>1.2194662154425515</v>
      </c>
      <c r="D336">
        <f t="shared" si="25"/>
        <v>1.2168004987213903</v>
      </c>
      <c r="E336" s="82">
        <f t="shared" si="24"/>
        <v>1.2168004987213903</v>
      </c>
      <c r="F336" s="82"/>
    </row>
    <row r="337" spans="1:6">
      <c r="A337">
        <f>data2!A336</f>
        <v>0</v>
      </c>
      <c r="B337">
        <f>data4!B336*calSel+data5!B336*(1-calSel)</f>
        <v>4.3502845073817298E-5</v>
      </c>
      <c r="C337">
        <f t="shared" si="23"/>
        <v>1.2170808004987215</v>
      </c>
      <c r="D337">
        <f t="shared" si="25"/>
        <v>1.2175814353506955</v>
      </c>
      <c r="E337" s="82">
        <f t="shared" si="24"/>
        <v>1.2175814353506955</v>
      </c>
      <c r="F337" s="82"/>
    </row>
    <row r="338" spans="1:6">
      <c r="A338">
        <f>data2!A337</f>
        <v>0</v>
      </c>
      <c r="B338">
        <f>data4!B337*calSel+data5!B337*(1-calSel)</f>
        <v>4.3553496652748436E-5</v>
      </c>
      <c r="C338">
        <f t="shared" si="23"/>
        <v>1.2184978817063397</v>
      </c>
      <c r="D338">
        <f t="shared" si="25"/>
        <v>1.2180285339881174</v>
      </c>
      <c r="E338" s="82">
        <f t="shared" si="24"/>
        <v>1.2180285339881174</v>
      </c>
      <c r="F338" s="82"/>
    </row>
    <row r="339" spans="1:6">
      <c r="A339">
        <f>data2!A338</f>
        <v>0</v>
      </c>
      <c r="B339">
        <f>data4!B338*calSel+data5!B338*(1-calSel)</f>
        <v>4.3686708522727713E-5</v>
      </c>
      <c r="C339">
        <f t="shared" si="23"/>
        <v>1.2222247554102366</v>
      </c>
      <c r="D339">
        <f t="shared" si="25"/>
        <v>1.2190634928308799</v>
      </c>
      <c r="E339" s="82">
        <f t="shared" si="24"/>
        <v>1.2190634928308799</v>
      </c>
      <c r="F339" s="82"/>
    </row>
    <row r="340" spans="1:6">
      <c r="A340">
        <f>data2!A339</f>
        <v>0</v>
      </c>
      <c r="B340">
        <f>data4!B339*calSel+data5!B339*(1-calSel)</f>
        <v>4.3842268496518955E-5</v>
      </c>
      <c r="C340">
        <f t="shared" si="23"/>
        <v>1.2265768628897851</v>
      </c>
      <c r="D340">
        <f t="shared" si="25"/>
        <v>1.220769303189527</v>
      </c>
      <c r="E340" s="82">
        <f t="shared" si="24"/>
        <v>1.220769303189527</v>
      </c>
      <c r="F340" s="82"/>
    </row>
    <row r="341" spans="1:6">
      <c r="A341">
        <f>data2!A340</f>
        <v>0</v>
      </c>
      <c r="B341">
        <f>data4!B340*calSel+data5!B340*(1-calSel)</f>
        <v>4.3516200094018131E-5</v>
      </c>
      <c r="C341">
        <f t="shared" si="23"/>
        <v>1.217454434421954</v>
      </c>
      <c r="D341">
        <f t="shared" si="25"/>
        <v>1.2203669469854073</v>
      </c>
      <c r="E341" s="82">
        <f t="shared" si="24"/>
        <v>1.2203669469854073</v>
      </c>
      <c r="F341" s="82"/>
    </row>
    <row r="342" spans="1:6">
      <c r="A342">
        <f>data2!A341</f>
        <v>0</v>
      </c>
      <c r="B342">
        <f>data4!B341*calSel+data5!B341*(1-calSel)</f>
        <v>4.3634059693431482E-5</v>
      </c>
      <c r="C342">
        <f t="shared" si="23"/>
        <v>1.2207517970509281</v>
      </c>
      <c r="D342">
        <f t="shared" si="25"/>
        <v>1.2211011462958488</v>
      </c>
      <c r="E342" s="82">
        <f t="shared" si="24"/>
        <v>1.2211011462958488</v>
      </c>
      <c r="F342" s="82"/>
    </row>
    <row r="343" spans="1:6">
      <c r="A343">
        <f>data2!A342</f>
        <v>0</v>
      </c>
      <c r="B343">
        <f>data4!B342*calSel+data5!B342*(1-calSel)</f>
        <v>4.3699150410247967E-5</v>
      </c>
      <c r="C343">
        <f t="shared" si="23"/>
        <v>1.2225728425847</v>
      </c>
      <c r="D343">
        <f t="shared" si="25"/>
        <v>1.2219161384715207</v>
      </c>
      <c r="E343" s="82">
        <f t="shared" si="24"/>
        <v>1.2219161384715207</v>
      </c>
      <c r="F343" s="82"/>
    </row>
    <row r="344" spans="1:6">
      <c r="A344">
        <f>data2!A343</f>
        <v>0</v>
      </c>
      <c r="B344">
        <f>data4!B343*calSel+data5!B343*(1-calSel)</f>
        <v>4.3587533582467586E-5</v>
      </c>
      <c r="C344">
        <f t="shared" si="23"/>
        <v>1.2194501342222108</v>
      </c>
      <c r="D344">
        <f t="shared" si="25"/>
        <v>1.2213612142339154</v>
      </c>
      <c r="E344" s="82">
        <f t="shared" si="24"/>
        <v>1.2213612142339154</v>
      </c>
      <c r="F344" s="82"/>
    </row>
    <row r="345" spans="1:6">
      <c r="A345">
        <f>data2!A344</f>
        <v>0</v>
      </c>
      <c r="B345">
        <f>data4!B344*calSel+data5!B344*(1-calSel)</f>
        <v>4.3790816562250257E-5</v>
      </c>
      <c r="C345">
        <f t="shared" si="23"/>
        <v>1.2251373901095406</v>
      </c>
      <c r="D345">
        <f t="shared" si="25"/>
        <v>1.2210733196778667</v>
      </c>
      <c r="E345" s="82">
        <f t="shared" si="24"/>
        <v>1.2210733196778667</v>
      </c>
      <c r="F345" s="82"/>
    </row>
    <row r="346" spans="1:6">
      <c r="A346">
        <f>data2!A345</f>
        <v>0</v>
      </c>
      <c r="B346">
        <f>data4!B345*calSel+data5!B345*(1-calSel)</f>
        <v>4.3552092392928898E-5</v>
      </c>
      <c r="C346">
        <f t="shared" si="23"/>
        <v>1.218458594674368</v>
      </c>
      <c r="D346">
        <f t="shared" si="25"/>
        <v>1.2212741517283494</v>
      </c>
      <c r="E346" s="82">
        <f t="shared" si="24"/>
        <v>1.2212741517283494</v>
      </c>
      <c r="F346" s="82"/>
    </row>
    <row r="347" spans="1:6">
      <c r="A347">
        <f>data2!A346</f>
        <v>0</v>
      </c>
      <c r="B347">
        <f>data4!B346*calSel+data5!B346*(1-calSel)</f>
        <v>4.3867152271559462E-5</v>
      </c>
      <c r="C347">
        <f t="shared" si="23"/>
        <v>1.227273037238712</v>
      </c>
      <c r="D347">
        <f t="shared" si="25"/>
        <v>1.2225783997659061</v>
      </c>
      <c r="E347" s="82">
        <f t="shared" si="24"/>
        <v>1.2225783997659061</v>
      </c>
      <c r="F347" s="82"/>
    </row>
    <row r="348" spans="1:6">
      <c r="A348">
        <f>data2!A347</f>
        <v>0</v>
      </c>
      <c r="B348">
        <f>data4!B347*calSel+data5!B347*(1-calSel)</f>
        <v>4.3404761527199298E-5</v>
      </c>
      <c r="C348">
        <f t="shared" si="23"/>
        <v>1.214336713273368</v>
      </c>
      <c r="D348">
        <f t="shared" si="25"/>
        <v>1.2209311739036399</v>
      </c>
      <c r="E348" s="82">
        <f t="shared" si="24"/>
        <v>1.2209311739036399</v>
      </c>
      <c r="F348" s="82"/>
    </row>
    <row r="349" spans="1:6">
      <c r="A349">
        <f>data2!A348</f>
        <v>0</v>
      </c>
      <c r="B349">
        <f>data4!B348*calSel+data5!B348*(1-calSel)</f>
        <v>4.3510179239092395E-5</v>
      </c>
      <c r="C349">
        <f t="shared" si="23"/>
        <v>1.2172859887278789</v>
      </c>
      <c r="D349">
        <f t="shared" si="25"/>
        <v>1.2204983448047735</v>
      </c>
      <c r="E349" s="82">
        <f t="shared" si="24"/>
        <v>1.2204983448047735</v>
      </c>
      <c r="F349" s="82"/>
    </row>
    <row r="350" spans="1:6">
      <c r="A350">
        <f>data2!A349</f>
        <v>0</v>
      </c>
      <c r="B350">
        <f>data4!B349*calSel+data5!B349*(1-calSel)</f>
        <v>4.3369404011173174E-5</v>
      </c>
      <c r="C350">
        <f t="shared" si="23"/>
        <v>1.2133475146626633</v>
      </c>
      <c r="D350">
        <f t="shared" si="25"/>
        <v>1.2181403697153981</v>
      </c>
      <c r="E350" s="82">
        <f t="shared" si="24"/>
        <v>1.2181403697153981</v>
      </c>
      <c r="F350" s="82"/>
    </row>
    <row r="351" spans="1:6">
      <c r="A351">
        <f>data2!A350</f>
        <v>0</v>
      </c>
      <c r="B351">
        <f>data4!B350*calSel+data5!B350*(1-calSel)</f>
        <v>4.3348052713554353E-5</v>
      </c>
      <c r="C351">
        <f t="shared" si="23"/>
        <v>1.212750168572919</v>
      </c>
      <c r="D351">
        <f t="shared" si="25"/>
        <v>1.2169986844951082</v>
      </c>
      <c r="E351" s="82">
        <f t="shared" si="24"/>
        <v>1.2169986844951082</v>
      </c>
      <c r="F351" s="82"/>
    </row>
    <row r="352" spans="1:6">
      <c r="A352">
        <f>data2!A351</f>
        <v>0</v>
      </c>
      <c r="B352">
        <f>data4!B351*calSel+data5!B351*(1-calSel)</f>
        <v>4.3319309042999521E-5</v>
      </c>
      <c r="C352">
        <f t="shared" si="23"/>
        <v>1.2119460057760079</v>
      </c>
      <c r="D352">
        <f t="shared" si="25"/>
        <v>1.2139332782025676</v>
      </c>
      <c r="E352" s="82">
        <f t="shared" si="24"/>
        <v>1.2139332782025676</v>
      </c>
      <c r="F352" s="82"/>
    </row>
    <row r="353" spans="1:6">
      <c r="A353">
        <f>data2!A352</f>
        <v>0</v>
      </c>
      <c r="B353">
        <f>data4!B352*calSel+data5!B352*(1-calSel)</f>
        <v>4.3439264118205756E-5</v>
      </c>
      <c r="C353">
        <f t="shared" si="23"/>
        <v>1.2153019936133127</v>
      </c>
      <c r="D353">
        <f t="shared" si="25"/>
        <v>1.2141263342705564</v>
      </c>
      <c r="E353" s="82">
        <f t="shared" si="24"/>
        <v>1.2141263342705564</v>
      </c>
      <c r="F353" s="82"/>
    </row>
    <row r="354" spans="1:6">
      <c r="A354">
        <f>data2!A353</f>
        <v>0</v>
      </c>
      <c r="B354">
        <f>data4!B353*calSel+data5!B353*(1-calSel)</f>
        <v>4.3019714212277904E-5</v>
      </c>
      <c r="C354">
        <f t="shared" si="23"/>
        <v>1.2035642294627296</v>
      </c>
      <c r="D354">
        <f t="shared" si="25"/>
        <v>1.2113819824175267</v>
      </c>
      <c r="E354" s="82">
        <f t="shared" si="24"/>
        <v>1.2113819824175267</v>
      </c>
      <c r="F354" s="82"/>
    </row>
    <row r="355" spans="1:6">
      <c r="A355">
        <f>data2!A354</f>
        <v>0</v>
      </c>
      <c r="B355">
        <f>data4!B354*calSel+data5!B354*(1-calSel)</f>
        <v>4.2867999582085758E-5</v>
      </c>
      <c r="C355">
        <f t="shared" si="23"/>
        <v>1.1993197033116627</v>
      </c>
      <c r="D355">
        <f t="shared" si="25"/>
        <v>1.2085764201473264</v>
      </c>
      <c r="E355" s="82">
        <f t="shared" si="24"/>
        <v>1.2085764201473264</v>
      </c>
      <c r="F355" s="82"/>
    </row>
    <row r="356" spans="1:6">
      <c r="A356">
        <f>data2!A355</f>
        <v>0</v>
      </c>
      <c r="B356">
        <f>data4!B355*calSel+data5!B355*(1-calSel)</f>
        <v>4.2842562834266573E-5</v>
      </c>
      <c r="C356">
        <f t="shared" si="23"/>
        <v>1.1986080584216485</v>
      </c>
      <c r="D356">
        <f t="shared" si="25"/>
        <v>1.2057479981170722</v>
      </c>
      <c r="E356" s="82">
        <f t="shared" si="24"/>
        <v>1.2057479981170722</v>
      </c>
      <c r="F356" s="82"/>
    </row>
    <row r="357" spans="1:6">
      <c r="A357">
        <f>data2!A356</f>
        <v>0</v>
      </c>
      <c r="B357">
        <f>data4!B356*calSel+data5!B356*(1-calSel)</f>
        <v>4.2506209865678102E-5</v>
      </c>
      <c r="C357">
        <f t="shared" si="23"/>
        <v>1.1891978982455693</v>
      </c>
      <c r="D357">
        <f t="shared" si="25"/>
        <v>1.2011983766109846</v>
      </c>
      <c r="E357" s="82">
        <f t="shared" si="24"/>
        <v>1.2011983766109846</v>
      </c>
      <c r="F357" s="82"/>
    </row>
    <row r="358" spans="1:6">
      <c r="A358">
        <f>data2!A357</f>
        <v>0</v>
      </c>
      <c r="B358">
        <f>data4!B357*calSel+data5!B357*(1-calSel)</f>
        <v>4.2458956158952788E-5</v>
      </c>
      <c r="C358">
        <f t="shared" si="23"/>
        <v>1.1878758794417374</v>
      </c>
      <c r="D358">
        <f t="shared" si="25"/>
        <v>1.1957131537766694</v>
      </c>
      <c r="E358" s="82">
        <f t="shared" si="24"/>
        <v>1.1957131537766694</v>
      </c>
      <c r="F358" s="82"/>
    </row>
    <row r="359" spans="1:6">
      <c r="A359">
        <f>data2!A358</f>
        <v>0</v>
      </c>
      <c r="B359">
        <f>data4!B358*calSel+data5!B358*(1-calSel)</f>
        <v>4.2397230572532862E-5</v>
      </c>
      <c r="C359">
        <f t="shared" si="23"/>
        <v>1.1861489802928715</v>
      </c>
      <c r="D359">
        <f t="shared" si="25"/>
        <v>1.1922301039426979</v>
      </c>
      <c r="E359" s="82">
        <f t="shared" si="24"/>
        <v>1.1922301039426979</v>
      </c>
      <c r="F359" s="82"/>
    </row>
    <row r="360" spans="1:6">
      <c r="A360">
        <f>data2!A359</f>
        <v>0</v>
      </c>
      <c r="B360">
        <f>data4!B359*calSel+data5!B359*(1-calSel)</f>
        <v>4.2261784983566031E-5</v>
      </c>
      <c r="C360">
        <f t="shared" si="23"/>
        <v>1.1823596137453722</v>
      </c>
      <c r="D360">
        <f t="shared" si="25"/>
        <v>1.1888380860294396</v>
      </c>
      <c r="E360" s="82">
        <f t="shared" si="24"/>
        <v>1.1888380860294396</v>
      </c>
      <c r="F360" s="82"/>
    </row>
    <row r="361" spans="1:6">
      <c r="A361">
        <f>data2!A360</f>
        <v>0</v>
      </c>
      <c r="B361">
        <f>data4!B360*calSel+data5!B360*(1-calSel)</f>
        <v>4.2310992284910753E-5</v>
      </c>
      <c r="C361">
        <f t="shared" si="23"/>
        <v>1.1837362883423874</v>
      </c>
      <c r="D361">
        <f t="shared" si="25"/>
        <v>1.1858637320135876</v>
      </c>
      <c r="E361" s="82">
        <f t="shared" si="24"/>
        <v>1.1858637320135876</v>
      </c>
      <c r="F361" s="82"/>
    </row>
    <row r="362" spans="1:6">
      <c r="A362">
        <f>data2!A361</f>
        <v>0</v>
      </c>
      <c r="B362">
        <f>data4!B361*calSel+data5!B361*(1-calSel)</f>
        <v>4.2647530790418386E-5</v>
      </c>
      <c r="C362">
        <f t="shared" si="23"/>
        <v>1.1931516392921209</v>
      </c>
      <c r="D362">
        <f t="shared" si="25"/>
        <v>1.186654480222898</v>
      </c>
      <c r="E362" s="82">
        <f t="shared" si="24"/>
        <v>1.186654480222898</v>
      </c>
      <c r="F362" s="82"/>
    </row>
    <row r="363" spans="1:6">
      <c r="A363">
        <f>data2!A362</f>
        <v>0</v>
      </c>
      <c r="B363">
        <f>data4!B362*calSel+data5!B362*(1-calSel)</f>
        <v>4.2519590351730585E-5</v>
      </c>
      <c r="C363">
        <f t="shared" si="23"/>
        <v>1.1895722446279309</v>
      </c>
      <c r="D363">
        <f t="shared" si="25"/>
        <v>1.1869937532601367</v>
      </c>
      <c r="E363" s="82">
        <f t="shared" si="24"/>
        <v>1.1869937532601367</v>
      </c>
      <c r="F363" s="82"/>
    </row>
    <row r="364" spans="1:6">
      <c r="A364">
        <f>data2!A363</f>
        <v>0</v>
      </c>
      <c r="B364">
        <f>data4!B363*calSel+data5!B363*(1-calSel)</f>
        <v>4.2753068555612117E-5</v>
      </c>
      <c r="C364">
        <f t="shared" si="23"/>
        <v>1.1961042734825256</v>
      </c>
      <c r="D364">
        <f t="shared" si="25"/>
        <v>1.1889848118980673</v>
      </c>
      <c r="E364" s="82">
        <f t="shared" si="24"/>
        <v>1.1889848118980673</v>
      </c>
      <c r="F364" s="82"/>
    </row>
    <row r="365" spans="1:6">
      <c r="A365">
        <f>data2!A364</f>
        <v>0</v>
      </c>
      <c r="B365">
        <f>data4!B364*calSel+data5!B364*(1-calSel)</f>
        <v>4.30962500104215E-5</v>
      </c>
      <c r="C365">
        <f t="shared" si="23"/>
        <v>1.2057054744850575</v>
      </c>
      <c r="D365">
        <f t="shared" si="25"/>
        <v>1.1936539840460045</v>
      </c>
      <c r="E365" s="82">
        <f t="shared" si="24"/>
        <v>1.1936539840460045</v>
      </c>
      <c r="F365" s="82"/>
    </row>
    <row r="366" spans="1:6">
      <c r="A366">
        <f>data2!A365</f>
        <v>0</v>
      </c>
      <c r="B366">
        <f>data4!B365*calSel+data5!B365*(1-calSel)</f>
        <v>4.349005757831037E-5</v>
      </c>
      <c r="C366">
        <f t="shared" si="23"/>
        <v>1.2167230442360784</v>
      </c>
      <c r="D366">
        <f t="shared" si="25"/>
        <v>1.2002513352247426</v>
      </c>
      <c r="E366" s="82">
        <f t="shared" si="24"/>
        <v>1.2002513352247426</v>
      </c>
      <c r="F366" s="82"/>
    </row>
    <row r="367" spans="1:6">
      <c r="A367">
        <f>data2!A366</f>
        <v>0</v>
      </c>
      <c r="B367">
        <f>data4!B366*calSel+data5!B366*(1-calSel)</f>
        <v>4.3809708586195484E-5</v>
      </c>
      <c r="C367">
        <f t="shared" si="23"/>
        <v>1.225665933003397</v>
      </c>
      <c r="D367">
        <f t="shared" si="25"/>
        <v>1.2067541939669979</v>
      </c>
      <c r="E367" s="82">
        <f t="shared" si="24"/>
        <v>1.2067541939669979</v>
      </c>
      <c r="F367" s="82"/>
    </row>
    <row r="368" spans="1:6">
      <c r="A368">
        <f>data2!A367</f>
        <v>0</v>
      </c>
      <c r="B368">
        <f>data4!B367*calSel+data5!B367*(1-calSel)</f>
        <v>4.4648608309216797E-5</v>
      </c>
      <c r="C368">
        <f t="shared" si="23"/>
        <v>1.2491358634114069</v>
      </c>
      <c r="D368">
        <f t="shared" si="25"/>
        <v>1.2186669177236931</v>
      </c>
      <c r="E368" s="82">
        <f t="shared" si="24"/>
        <v>1.2186669177236931</v>
      </c>
      <c r="F368" s="82"/>
    </row>
    <row r="369" spans="1:6">
      <c r="A369">
        <f>data2!A368</f>
        <v>0</v>
      </c>
      <c r="B369">
        <f>data4!B368*calSel+data5!B368*(1-calSel)</f>
        <v>4.5120155846234411E-5</v>
      </c>
      <c r="C369">
        <f t="shared" si="23"/>
        <v>1.262328367323571</v>
      </c>
      <c r="D369">
        <f t="shared" si="25"/>
        <v>1.2319117364919021</v>
      </c>
      <c r="E369" s="82">
        <f t="shared" si="24"/>
        <v>1.2319117364919021</v>
      </c>
      <c r="F369" s="82"/>
    </row>
    <row r="370" spans="1:6">
      <c r="A370">
        <f>data2!A369</f>
        <v>0</v>
      </c>
      <c r="B370">
        <f>data4!B369*calSel+data5!B369*(1-calSel)</f>
        <v>4.580261156661436E-5</v>
      </c>
      <c r="C370">
        <f t="shared" si="23"/>
        <v>1.281421457742268</v>
      </c>
      <c r="D370">
        <f t="shared" si="25"/>
        <v>1.2470549331433443</v>
      </c>
      <c r="E370" s="82">
        <f t="shared" si="24"/>
        <v>1.2470549331433443</v>
      </c>
      <c r="F370" s="82"/>
    </row>
    <row r="371" spans="1:6">
      <c r="A371">
        <f>data2!A370</f>
        <v>0</v>
      </c>
      <c r="B371">
        <f>data4!B370*calSel+data5!B370*(1-calSel)</f>
        <v>4.6520108298864216E-5</v>
      </c>
      <c r="C371">
        <f t="shared" si="23"/>
        <v>1.3014948919224947</v>
      </c>
      <c r="D371">
        <f t="shared" si="25"/>
        <v>1.2640093026806274</v>
      </c>
      <c r="E371" s="82">
        <f t="shared" si="24"/>
        <v>1.2640093026806274</v>
      </c>
      <c r="F371" s="82"/>
    </row>
    <row r="372" spans="1:6">
      <c r="A372">
        <f>data2!A371</f>
        <v>0</v>
      </c>
      <c r="B372">
        <f>data4!B371*calSel+data5!B371*(1-calSel)</f>
        <v>4.7316283598775044E-5</v>
      </c>
      <c r="C372">
        <f t="shared" si="23"/>
        <v>1.3237695194717625</v>
      </c>
      <c r="D372">
        <f t="shared" si="25"/>
        <v>1.2836300199743007</v>
      </c>
      <c r="E372" s="82">
        <f t="shared" si="24"/>
        <v>1.2836300199743007</v>
      </c>
      <c r="F372" s="82"/>
    </row>
    <row r="373" spans="1:6">
      <c r="A373">
        <f>data2!A372</f>
        <v>0</v>
      </c>
      <c r="B373">
        <f>data4!B372*calSel+data5!B372*(1-calSel)</f>
        <v>4.8074336518766358E-5</v>
      </c>
      <c r="C373">
        <f t="shared" si="23"/>
        <v>1.3449775957048893</v>
      </c>
      <c r="D373">
        <f t="shared" si="25"/>
        <v>1.3027983664329972</v>
      </c>
      <c r="E373" s="82">
        <f t="shared" si="24"/>
        <v>1.3027983664329972</v>
      </c>
      <c r="F373" s="82"/>
    </row>
    <row r="374" spans="1:6">
      <c r="A374">
        <f>data2!A373</f>
        <v>0</v>
      </c>
      <c r="B374">
        <f>data4!B373*calSel+data5!B373*(1-calSel)</f>
        <v>4.8913152568275109E-5</v>
      </c>
      <c r="C374">
        <f t="shared" si="23"/>
        <v>1.3684451851757611</v>
      </c>
      <c r="D374">
        <f t="shared" si="25"/>
        <v>1.3240217300034351</v>
      </c>
      <c r="E374" s="82">
        <f t="shared" si="24"/>
        <v>1.3240217300034351</v>
      </c>
      <c r="F374" s="82"/>
    </row>
    <row r="375" spans="1:6">
      <c r="A375">
        <f>data2!A374</f>
        <v>0</v>
      </c>
      <c r="B375">
        <f>data4!B374*calSel+data5!B374*(1-calSel)</f>
        <v>4.977933713234961E-5</v>
      </c>
      <c r="C375">
        <f t="shared" si="23"/>
        <v>1.392678464650577</v>
      </c>
      <c r="D375">
        <f t="shared" si="25"/>
        <v>1.3462731313850969</v>
      </c>
      <c r="E375" s="82">
        <f t="shared" si="24"/>
        <v>1.3462731313850969</v>
      </c>
      <c r="F375" s="82"/>
    </row>
    <row r="376" spans="1:6">
      <c r="A376">
        <f>data2!A375</f>
        <v>0</v>
      </c>
      <c r="B376">
        <f>data4!B375*calSel+data5!B375*(1-calSel)</f>
        <v>5.0534839829197153E-5</v>
      </c>
      <c r="C376">
        <f t="shared" si="23"/>
        <v>1.4138151931909264</v>
      </c>
      <c r="D376">
        <f t="shared" si="25"/>
        <v>1.3687371916387832</v>
      </c>
      <c r="E376" s="82">
        <f t="shared" si="24"/>
        <v>1.3687371916387832</v>
      </c>
      <c r="F376" s="82"/>
    </row>
    <row r="377" spans="1:6">
      <c r="A377">
        <f>data2!A376</f>
        <v>0</v>
      </c>
      <c r="B377">
        <f>data4!B376*calSel+data5!B376*(1-calSel)</f>
        <v>5.1296061428729445E-5</v>
      </c>
      <c r="C377">
        <f t="shared" si="23"/>
        <v>1.4351119196956781</v>
      </c>
      <c r="D377">
        <f t="shared" si="25"/>
        <v>1.3910056716835664</v>
      </c>
      <c r="E377" s="82">
        <f t="shared" si="24"/>
        <v>1.3910056716835664</v>
      </c>
      <c r="F377" s="82"/>
    </row>
    <row r="378" spans="1:6">
      <c r="A378">
        <f>data2!A377</f>
        <v>0</v>
      </c>
      <c r="B378">
        <f>data4!B377*calSel+data5!B377*(1-calSel)</f>
        <v>5.1954277296317741E-5</v>
      </c>
      <c r="C378">
        <f t="shared" si="23"/>
        <v>1.4535268508034249</v>
      </c>
      <c r="D378">
        <f t="shared" si="25"/>
        <v>1.4127155227032735</v>
      </c>
      <c r="E378" s="82">
        <f t="shared" si="24"/>
        <v>1.4127155227032735</v>
      </c>
      <c r="F378" s="82"/>
    </row>
    <row r="379" spans="1:6">
      <c r="A379">
        <f>data2!A378</f>
        <v>0</v>
      </c>
      <c r="B379">
        <f>data4!B378*calSel+data5!B378*(1-calSel)</f>
        <v>5.2661835070466623E-5</v>
      </c>
      <c r="C379">
        <f t="shared" si="23"/>
        <v>1.4733222223635831</v>
      </c>
      <c r="D379">
        <f t="shared" si="25"/>
        <v>1.433690930140838</v>
      </c>
      <c r="E379" s="82">
        <f t="shared" si="24"/>
        <v>1.433690930140838</v>
      </c>
      <c r="F379" s="82"/>
    </row>
    <row r="380" spans="1:6">
      <c r="A380">
        <f>data2!A379</f>
        <v>0</v>
      </c>
      <c r="B380">
        <f>data4!B379*calSel+data5!B379*(1-calSel)</f>
        <v>5.3628336900146678E-5</v>
      </c>
      <c r="C380">
        <f t="shared" si="23"/>
        <v>1.5003620819073549</v>
      </c>
      <c r="D380">
        <f t="shared" si="25"/>
        <v>1.4552276535921935</v>
      </c>
      <c r="E380" s="82">
        <f t="shared" si="24"/>
        <v>1.4552276535921935</v>
      </c>
      <c r="F380" s="82"/>
    </row>
    <row r="381" spans="1:6">
      <c r="A381">
        <f>data2!A380</f>
        <v>0</v>
      </c>
      <c r="B381">
        <f>data4!B380*calSel+data5!B380*(1-calSel)</f>
        <v>5.3957075579091907E-5</v>
      </c>
      <c r="C381">
        <f t="shared" si="23"/>
        <v>1.5095592168038574</v>
      </c>
      <c r="D381">
        <f t="shared" si="25"/>
        <v>1.4743764583147798</v>
      </c>
      <c r="E381" s="82">
        <f t="shared" si="24"/>
        <v>1.4743764583147798</v>
      </c>
      <c r="F381" s="82"/>
    </row>
    <row r="382" spans="1:6">
      <c r="A382">
        <f>data2!A381</f>
        <v>0</v>
      </c>
      <c r="B382">
        <f>data4!B381*calSel+data5!B381*(1-calSel)</f>
        <v>5.4660475143464282E-5</v>
      </c>
      <c r="C382">
        <f t="shared" si="23"/>
        <v>1.5292382539662346</v>
      </c>
      <c r="D382">
        <f t="shared" si="25"/>
        <v>1.4932017251688907</v>
      </c>
      <c r="E382" s="82">
        <f t="shared" si="24"/>
        <v>1.4932017251688907</v>
      </c>
      <c r="F382" s="82"/>
    </row>
    <row r="383" spans="1:6">
      <c r="A383">
        <f>data2!A382</f>
        <v>0</v>
      </c>
      <c r="B383">
        <f>data4!B382*calSel+data5!B382*(1-calSel)</f>
        <v>5.5160558986244723E-5</v>
      </c>
      <c r="C383">
        <f t="shared" si="23"/>
        <v>1.5432291192224017</v>
      </c>
      <c r="D383">
        <f t="shared" si="25"/>
        <v>1.5111421788526864</v>
      </c>
      <c r="E383" s="82">
        <f t="shared" si="24"/>
        <v>1.5111421788526864</v>
      </c>
      <c r="F383" s="82"/>
    </row>
    <row r="384" spans="1:6">
      <c r="A384">
        <f>data2!A383</f>
        <v>0</v>
      </c>
      <c r="B384">
        <f>data4!B383*calSel+data5!B383*(1-calSel)</f>
        <v>5.5769356549717486E-5</v>
      </c>
      <c r="C384">
        <f t="shared" si="23"/>
        <v>1.5602614725003499</v>
      </c>
      <c r="D384">
        <f t="shared" si="25"/>
        <v>1.5285300288800396</v>
      </c>
      <c r="E384" s="82">
        <f t="shared" si="24"/>
        <v>1.5285300288800396</v>
      </c>
      <c r="F384" s="82"/>
    </row>
    <row r="385" spans="1:6">
      <c r="A385">
        <f>data2!A384</f>
        <v>0</v>
      </c>
      <c r="B385">
        <f>data4!B384*calSel+data5!B384*(1-calSel)</f>
        <v>5.6031458370853215E-5</v>
      </c>
      <c r="C385">
        <f t="shared" si="23"/>
        <v>1.5675943054159616</v>
      </c>
      <c r="D385">
        <f t="shared" si="25"/>
        <v>1.5419764735817609</v>
      </c>
      <c r="E385" s="82">
        <f t="shared" si="24"/>
        <v>1.5419764735817609</v>
      </c>
      <c r="F385" s="82"/>
    </row>
    <row r="386" spans="1:6">
      <c r="A386">
        <f>data2!A385</f>
        <v>0</v>
      </c>
      <c r="B386">
        <f>data4!B385*calSel+data5!B385*(1-calSel)</f>
        <v>5.6558888900326565E-5</v>
      </c>
      <c r="C386">
        <f t="shared" si="23"/>
        <v>1.5823502499968194</v>
      </c>
      <c r="D386">
        <f t="shared" si="25"/>
        <v>1.5565346802203535</v>
      </c>
      <c r="E386" s="82">
        <f t="shared" si="24"/>
        <v>1.5565346802203535</v>
      </c>
      <c r="F386" s="82"/>
    </row>
    <row r="387" spans="1:6">
      <c r="A387">
        <f>data2!A386</f>
        <v>0</v>
      </c>
      <c r="B387">
        <f>data4!B386*calSel+data5!B386*(1-calSel)</f>
        <v>5.6869786931201816E-5</v>
      </c>
      <c r="C387">
        <f t="shared" si="23"/>
        <v>1.5910482563835067</v>
      </c>
      <c r="D387">
        <f t="shared" si="25"/>
        <v>1.5688966807038078</v>
      </c>
      <c r="E387" s="82">
        <f t="shared" si="24"/>
        <v>1.5688966807038078</v>
      </c>
      <c r="F387" s="82"/>
    </row>
    <row r="388" spans="1:6">
      <c r="A388">
        <f>data2!A387</f>
        <v>0</v>
      </c>
      <c r="B388">
        <f>data4!B387*calSel+data5!B387*(1-calSel)</f>
        <v>5.7072455092566088E-5</v>
      </c>
      <c r="C388">
        <f t="shared" ref="C388:C451" si="26">B388/B$258</f>
        <v>1.5967183114718642</v>
      </c>
      <c r="D388">
        <f t="shared" si="25"/>
        <v>1.5795945191537004</v>
      </c>
      <c r="E388" s="82">
        <f t="shared" ref="E388:E451" si="27">MAX(D388,E$2)</f>
        <v>1.5795945191537004</v>
      </c>
      <c r="F388" s="82"/>
    </row>
    <row r="389" spans="1:6">
      <c r="A389">
        <f>data2!A388</f>
        <v>0</v>
      </c>
      <c r="B389">
        <f>data4!B388*calSel+data5!B388*(1-calSel)</f>
        <v>5.748955300077796E-5</v>
      </c>
      <c r="C389">
        <f t="shared" si="26"/>
        <v>1.6083874759863106</v>
      </c>
      <c r="D389">
        <f t="shared" si="25"/>
        <v>1.5892197198508924</v>
      </c>
      <c r="E389" s="82">
        <f t="shared" si="27"/>
        <v>1.5892197198508924</v>
      </c>
      <c r="F389" s="82"/>
    </row>
    <row r="390" spans="1:6">
      <c r="A390">
        <f>data2!A389</f>
        <v>0</v>
      </c>
      <c r="B390">
        <f>data4!B389*calSel+data5!B389*(1-calSel)</f>
        <v>5.7719687902135774E-5</v>
      </c>
      <c r="C390">
        <f t="shared" si="26"/>
        <v>1.6148259691352527</v>
      </c>
      <c r="D390">
        <f t="shared" si="25"/>
        <v>1.5986660525947507</v>
      </c>
      <c r="E390" s="82">
        <f t="shared" si="27"/>
        <v>1.5986660525947507</v>
      </c>
      <c r="F390" s="82"/>
    </row>
    <row r="391" spans="1:6">
      <c r="A391">
        <f>data2!A390</f>
        <v>0</v>
      </c>
      <c r="B391">
        <f>data4!B390*calSel+data5!B390*(1-calSel)</f>
        <v>5.7977933465735987E-5</v>
      </c>
      <c r="C391">
        <f t="shared" si="26"/>
        <v>1.622050915382756</v>
      </c>
      <c r="D391">
        <f t="shared" si="25"/>
        <v>1.606606185671938</v>
      </c>
      <c r="E391" s="82">
        <f t="shared" si="27"/>
        <v>1.606606185671938</v>
      </c>
      <c r="F391" s="82"/>
    </row>
    <row r="392" spans="1:6">
      <c r="A392">
        <f>data2!A391</f>
        <v>0</v>
      </c>
      <c r="B392">
        <f>data4!B391*calSel+data5!B391*(1-calSel)</f>
        <v>5.8142788475379348E-5</v>
      </c>
      <c r="C392">
        <f t="shared" si="26"/>
        <v>1.6266630704443963</v>
      </c>
      <c r="D392">
        <f t="shared" ref="D392:D455" si="28">AVERAGE(C388:C392)</f>
        <v>1.6137291484841161</v>
      </c>
      <c r="E392" s="82">
        <f t="shared" si="27"/>
        <v>1.6137291484841161</v>
      </c>
      <c r="F392" s="82"/>
    </row>
    <row r="393" spans="1:6">
      <c r="A393">
        <f>data2!A392</f>
        <v>0</v>
      </c>
      <c r="B393">
        <f>data4!B392*calSel+data5!B392*(1-calSel)</f>
        <v>5.834294279338792E-5</v>
      </c>
      <c r="C393">
        <f t="shared" si="26"/>
        <v>1.6322627956387323</v>
      </c>
      <c r="D393">
        <f t="shared" si="28"/>
        <v>1.6208380453174898</v>
      </c>
      <c r="E393" s="82">
        <f t="shared" si="27"/>
        <v>1.6208380453174898</v>
      </c>
      <c r="F393" s="82"/>
    </row>
    <row r="394" spans="1:6">
      <c r="A394">
        <f>data2!A393</f>
        <v>0</v>
      </c>
      <c r="B394">
        <f>data4!B393*calSel+data5!B393*(1-calSel)</f>
        <v>5.8342713600723073E-5</v>
      </c>
      <c r="C394">
        <f t="shared" si="26"/>
        <v>1.6322563835065711</v>
      </c>
      <c r="D394">
        <f t="shared" si="28"/>
        <v>1.6256118268215416</v>
      </c>
      <c r="E394" s="82">
        <f t="shared" si="27"/>
        <v>1.6256118268215416</v>
      </c>
      <c r="F394" s="82"/>
    </row>
    <row r="395" spans="1:6">
      <c r="A395">
        <f>data2!A394</f>
        <v>0</v>
      </c>
      <c r="B395">
        <f>data4!B394*calSel+data5!B394*(1-calSel)</f>
        <v>5.8321122196502984E-5</v>
      </c>
      <c r="C395">
        <f t="shared" si="26"/>
        <v>1.6316523199450388</v>
      </c>
      <c r="D395">
        <f t="shared" si="28"/>
        <v>1.6289770969834989</v>
      </c>
      <c r="E395" s="82">
        <f t="shared" si="27"/>
        <v>1.6289770969834989</v>
      </c>
      <c r="F395" s="82"/>
    </row>
    <row r="396" spans="1:6">
      <c r="A396">
        <f>data2!A395</f>
        <v>0</v>
      </c>
      <c r="B396">
        <f>data4!B395*calSel+data5!B395*(1-calSel)</f>
        <v>5.8576613810146227E-5</v>
      </c>
      <c r="C396">
        <f t="shared" si="26"/>
        <v>1.6388002188267325</v>
      </c>
      <c r="D396">
        <f t="shared" si="28"/>
        <v>1.6323269576722943</v>
      </c>
      <c r="E396" s="82">
        <f t="shared" si="27"/>
        <v>1.6323269576722943</v>
      </c>
      <c r="F396" s="82"/>
    </row>
    <row r="397" spans="1:6">
      <c r="A397">
        <f>data2!A396</f>
        <v>0</v>
      </c>
      <c r="B397">
        <f>data4!B396*calSel+data5!B396*(1-calSel)</f>
        <v>5.8576064475346357E-5</v>
      </c>
      <c r="C397">
        <f t="shared" si="26"/>
        <v>1.6387848500655209</v>
      </c>
      <c r="D397">
        <f t="shared" si="28"/>
        <v>1.634751313596519</v>
      </c>
      <c r="E397" s="82">
        <f t="shared" si="27"/>
        <v>1.634751313596519</v>
      </c>
      <c r="F397" s="82"/>
    </row>
    <row r="398" spans="1:6">
      <c r="A398">
        <f>data2!A397</f>
        <v>0</v>
      </c>
      <c r="B398">
        <f>data4!B397*calSel+data5!B397*(1-calSel)</f>
        <v>5.8497589634498581E-5</v>
      </c>
      <c r="C398">
        <f t="shared" si="26"/>
        <v>1.6365893563695117</v>
      </c>
      <c r="D398">
        <f t="shared" si="28"/>
        <v>1.635616625742675</v>
      </c>
      <c r="E398" s="82">
        <f t="shared" si="27"/>
        <v>1.635616625742675</v>
      </c>
      <c r="F398" s="82"/>
    </row>
    <row r="399" spans="1:6">
      <c r="A399">
        <f>data2!A398</f>
        <v>0</v>
      </c>
      <c r="B399">
        <f>data4!B398*calSel+data5!B398*(1-calSel)</f>
        <v>5.8652782172430307E-5</v>
      </c>
      <c r="C399">
        <f t="shared" si="26"/>
        <v>1.6409311840816274</v>
      </c>
      <c r="D399">
        <f t="shared" si="28"/>
        <v>1.6373515858576861</v>
      </c>
      <c r="E399" s="82">
        <f t="shared" si="27"/>
        <v>1.6373515858576861</v>
      </c>
      <c r="F399" s="82"/>
    </row>
    <row r="400" spans="1:6">
      <c r="A400">
        <f>data2!A399</f>
        <v>0</v>
      </c>
      <c r="B400">
        <f>data4!B399*calSel+data5!B399*(1-calSel)</f>
        <v>5.8510824601398781E-5</v>
      </c>
      <c r="C400">
        <f t="shared" si="26"/>
        <v>1.6369596315568504</v>
      </c>
      <c r="D400">
        <f t="shared" si="28"/>
        <v>1.6384130481800487</v>
      </c>
      <c r="E400" s="82">
        <f t="shared" si="27"/>
        <v>1.6384130481800487</v>
      </c>
      <c r="F400" s="82"/>
    </row>
    <row r="401" spans="1:6">
      <c r="A401">
        <f>data2!A400</f>
        <v>0</v>
      </c>
      <c r="B401">
        <f>data4!B400*calSel+data5!B400*(1-calSel)</f>
        <v>5.8580932090990245E-5</v>
      </c>
      <c r="C401">
        <f t="shared" si="26"/>
        <v>1.638921031539039</v>
      </c>
      <c r="D401">
        <f t="shared" si="28"/>
        <v>1.63843721072251</v>
      </c>
      <c r="E401" s="82">
        <f t="shared" si="27"/>
        <v>1.63843721072251</v>
      </c>
      <c r="F401" s="82"/>
    </row>
    <row r="402" spans="1:6">
      <c r="A402">
        <f>data2!A401</f>
        <v>0</v>
      </c>
      <c r="B402">
        <f>data4!B401*calSel+data5!B401*(1-calSel)</f>
        <v>5.833376053487882E-5</v>
      </c>
      <c r="C402">
        <f t="shared" si="26"/>
        <v>1.6320059032327834</v>
      </c>
      <c r="D402">
        <f t="shared" si="28"/>
        <v>1.6370814213559624</v>
      </c>
      <c r="E402" s="82">
        <f t="shared" si="27"/>
        <v>1.6370814213559624</v>
      </c>
      <c r="F402" s="82"/>
    </row>
    <row r="403" spans="1:6">
      <c r="A403">
        <f>data2!A402</f>
        <v>0</v>
      </c>
      <c r="B403">
        <f>data4!B402*calSel+data5!B402*(1-calSel)</f>
        <v>5.8389829064253718E-5</v>
      </c>
      <c r="C403">
        <f t="shared" si="26"/>
        <v>1.6335745346751314</v>
      </c>
      <c r="D403">
        <f t="shared" si="28"/>
        <v>1.6364784570170863</v>
      </c>
      <c r="E403" s="82">
        <f t="shared" si="27"/>
        <v>1.6364784570170863</v>
      </c>
      <c r="F403" s="82"/>
    </row>
    <row r="404" spans="1:6">
      <c r="A404">
        <f>data2!A403</f>
        <v>0</v>
      </c>
      <c r="B404">
        <f>data4!B403*calSel+data5!B403*(1-calSel)</f>
        <v>5.8356275985715911E-5</v>
      </c>
      <c r="C404">
        <f t="shared" si="26"/>
        <v>1.6326358188827115</v>
      </c>
      <c r="D404">
        <f t="shared" si="28"/>
        <v>1.6348193839773031</v>
      </c>
      <c r="E404" s="82">
        <f t="shared" si="27"/>
        <v>1.6348193839773031</v>
      </c>
      <c r="F404" s="82"/>
    </row>
    <row r="405" spans="1:6">
      <c r="A405">
        <f>data2!A404</f>
        <v>0</v>
      </c>
      <c r="B405">
        <f>data4!B404*calSel+data5!B404*(1-calSel)</f>
        <v>5.8273690228816122E-5</v>
      </c>
      <c r="C405">
        <f t="shared" si="26"/>
        <v>1.6303253139273037</v>
      </c>
      <c r="D405">
        <f t="shared" si="28"/>
        <v>1.6334925204513937</v>
      </c>
      <c r="E405" s="82">
        <f t="shared" si="27"/>
        <v>1.6334925204513937</v>
      </c>
      <c r="F405" s="82"/>
    </row>
    <row r="406" spans="1:6">
      <c r="A406">
        <f>data2!A405</f>
        <v>0</v>
      </c>
      <c r="B406">
        <f>data4!B405*calSel+data5!B405*(1-calSel)</f>
        <v>5.8072153478860855E-5</v>
      </c>
      <c r="C406">
        <f t="shared" si="26"/>
        <v>1.6246869123802496</v>
      </c>
      <c r="D406">
        <f t="shared" si="28"/>
        <v>1.6306456966196357</v>
      </c>
      <c r="E406" s="82">
        <f t="shared" si="27"/>
        <v>1.6306456966196357</v>
      </c>
      <c r="F406" s="82"/>
    </row>
    <row r="407" spans="1:6">
      <c r="A407">
        <f>data2!A406</f>
        <v>0</v>
      </c>
      <c r="B407">
        <f>data4!B406*calSel+data5!B406*(1-calSel)</f>
        <v>5.812314702779986E-5</v>
      </c>
      <c r="C407">
        <f t="shared" si="26"/>
        <v>1.6261135608961719</v>
      </c>
      <c r="D407">
        <f t="shared" si="28"/>
        <v>1.6294672281523137</v>
      </c>
      <c r="E407" s="82">
        <f t="shared" si="27"/>
        <v>1.6294672281523137</v>
      </c>
      <c r="F407" s="82"/>
    </row>
    <row r="408" spans="1:6">
      <c r="A408">
        <f>data2!A407</f>
        <v>0</v>
      </c>
      <c r="B408">
        <f>data4!B407*calSel+data5!B407*(1-calSel)</f>
        <v>5.8006211475003511E-5</v>
      </c>
      <c r="C408">
        <f t="shared" si="26"/>
        <v>1.6228420503555934</v>
      </c>
      <c r="D408">
        <f t="shared" si="28"/>
        <v>1.6273207312884062</v>
      </c>
      <c r="E408" s="82">
        <f t="shared" si="27"/>
        <v>1.6273207312884062</v>
      </c>
      <c r="F408" s="82"/>
    </row>
    <row r="409" spans="1:6">
      <c r="A409">
        <f>data2!A408</f>
        <v>0</v>
      </c>
      <c r="B409">
        <f>data4!B408*calSel+data5!B408*(1-calSel)</f>
        <v>5.7826477132039145E-5</v>
      </c>
      <c r="C409">
        <f t="shared" si="26"/>
        <v>1.6178136156028549</v>
      </c>
      <c r="D409">
        <f t="shared" si="28"/>
        <v>1.6243562906324349</v>
      </c>
      <c r="E409" s="82">
        <f t="shared" si="27"/>
        <v>1.6243562906324349</v>
      </c>
      <c r="F409" s="82"/>
    </row>
    <row r="410" spans="1:6">
      <c r="A410">
        <f>data2!A409</f>
        <v>0</v>
      </c>
      <c r="B410">
        <f>data4!B409*calSel+data5!B409*(1-calSel)</f>
        <v>5.7702996855368838E-5</v>
      </c>
      <c r="C410">
        <f t="shared" si="26"/>
        <v>1.6143590030661188</v>
      </c>
      <c r="D410">
        <f t="shared" si="28"/>
        <v>1.6211630284601977</v>
      </c>
      <c r="E410" s="82">
        <f t="shared" si="27"/>
        <v>1.6211630284601977</v>
      </c>
      <c r="F410" s="82"/>
    </row>
    <row r="411" spans="1:6">
      <c r="A411">
        <f>data2!A410</f>
        <v>0</v>
      </c>
      <c r="B411">
        <f>data4!B410*calSel+data5!B410*(1-calSel)</f>
        <v>5.7642515457700938E-5</v>
      </c>
      <c r="C411">
        <f t="shared" si="26"/>
        <v>1.6126669126346993</v>
      </c>
      <c r="D411">
        <f t="shared" si="28"/>
        <v>1.6187590285110875</v>
      </c>
      <c r="E411" s="82">
        <f t="shared" si="27"/>
        <v>1.6187590285110875</v>
      </c>
      <c r="F411" s="82"/>
    </row>
    <row r="412" spans="1:6">
      <c r="A412">
        <f>data2!A411</f>
        <v>0</v>
      </c>
      <c r="B412">
        <f>data4!B411*calSel+data5!B411*(1-calSel)</f>
        <v>5.7463945267954841E-5</v>
      </c>
      <c r="C412">
        <f t="shared" si="26"/>
        <v>1.6076710474421445</v>
      </c>
      <c r="D412">
        <f t="shared" si="28"/>
        <v>1.6150705258202822</v>
      </c>
      <c r="E412" s="82">
        <f t="shared" si="27"/>
        <v>1.6150705258202822</v>
      </c>
      <c r="F412" s="82"/>
    </row>
    <row r="413" spans="1:6">
      <c r="A413">
        <f>data2!A412</f>
        <v>0</v>
      </c>
      <c r="B413">
        <f>data4!B412*calSel+data5!B412*(1-calSel)</f>
        <v>5.7390032452531159E-5</v>
      </c>
      <c r="C413">
        <f t="shared" si="26"/>
        <v>1.6056031857101054</v>
      </c>
      <c r="D413">
        <f t="shared" si="28"/>
        <v>1.6116227528911846</v>
      </c>
      <c r="E413" s="82">
        <f t="shared" si="27"/>
        <v>1.6116227528911846</v>
      </c>
      <c r="F413" s="82"/>
    </row>
    <row r="414" spans="1:6">
      <c r="A414">
        <f>data2!A413</f>
        <v>0</v>
      </c>
      <c r="B414">
        <f>data4!B413*calSel+data5!B413*(1-calSel)</f>
        <v>5.7233530242228881E-5</v>
      </c>
      <c r="C414">
        <f t="shared" si="26"/>
        <v>1.6012247172427831</v>
      </c>
      <c r="D414">
        <f t="shared" si="28"/>
        <v>1.6083049732191703</v>
      </c>
      <c r="E414" s="82">
        <f t="shared" si="27"/>
        <v>1.6083049732191703</v>
      </c>
      <c r="F414" s="82"/>
    </row>
    <row r="415" spans="1:6">
      <c r="A415">
        <f>data2!A414</f>
        <v>0</v>
      </c>
      <c r="B415">
        <f>data4!B414*calSel+data5!B414*(1-calSel)</f>
        <v>5.6966764532262459E-5</v>
      </c>
      <c r="C415">
        <f t="shared" si="26"/>
        <v>1.5937614025266853</v>
      </c>
      <c r="D415">
        <f t="shared" si="28"/>
        <v>1.6041854531112834</v>
      </c>
      <c r="E415" s="82">
        <f t="shared" si="27"/>
        <v>1.6041854531112834</v>
      </c>
      <c r="F415" s="82"/>
    </row>
    <row r="416" spans="1:6">
      <c r="A416">
        <f>data2!A415</f>
        <v>0</v>
      </c>
      <c r="B416">
        <f>data4!B415*calSel+data5!B415*(1-calSel)</f>
        <v>5.6949713325593621E-5</v>
      </c>
      <c r="C416">
        <f t="shared" si="26"/>
        <v>1.5932843602498696</v>
      </c>
      <c r="D416">
        <f t="shared" si="28"/>
        <v>1.6003089426343173</v>
      </c>
      <c r="E416" s="82">
        <f t="shared" si="27"/>
        <v>1.6003089426343173</v>
      </c>
      <c r="F416" s="82"/>
    </row>
    <row r="417" spans="1:6">
      <c r="A417">
        <f>data2!A416</f>
        <v>0</v>
      </c>
      <c r="B417">
        <f>data4!B416*calSel+data5!B416*(1-calSel)</f>
        <v>5.6677396059967577E-5</v>
      </c>
      <c r="C417">
        <f t="shared" si="26"/>
        <v>1.5856657294436458</v>
      </c>
      <c r="D417">
        <f t="shared" si="28"/>
        <v>1.5959078790346177</v>
      </c>
      <c r="E417" s="82">
        <f t="shared" si="27"/>
        <v>1.5959078790346177</v>
      </c>
      <c r="F417" s="82"/>
    </row>
    <row r="418" spans="1:6">
      <c r="A418">
        <f>data2!A417</f>
        <v>0</v>
      </c>
      <c r="B418">
        <f>data4!B417*calSel+data5!B417*(1-calSel)</f>
        <v>5.6612643675180152E-5</v>
      </c>
      <c r="C418">
        <f t="shared" si="26"/>
        <v>1.5838541494383023</v>
      </c>
      <c r="D418">
        <f t="shared" si="28"/>
        <v>1.5915580717802571</v>
      </c>
      <c r="E418" s="82">
        <f t="shared" si="27"/>
        <v>1.5915580717802571</v>
      </c>
      <c r="F418" s="82"/>
    </row>
    <row r="419" spans="1:6">
      <c r="A419">
        <f>data2!A418</f>
        <v>0</v>
      </c>
      <c r="B419">
        <f>data4!B418*calSel+data5!B418*(1-calSel)</f>
        <v>5.6671644415473565E-5</v>
      </c>
      <c r="C419">
        <f t="shared" si="26"/>
        <v>1.585504815460363</v>
      </c>
      <c r="D419">
        <f t="shared" si="28"/>
        <v>1.5884140914237732</v>
      </c>
      <c r="E419" s="82">
        <f t="shared" si="27"/>
        <v>1.5884140914237732</v>
      </c>
      <c r="F419" s="82"/>
    </row>
    <row r="420" spans="1:6">
      <c r="A420">
        <f>data2!A419</f>
        <v>0</v>
      </c>
      <c r="B420">
        <f>data4!B419*calSel+data5!B419*(1-calSel)</f>
        <v>5.6222299463115633E-5</v>
      </c>
      <c r="C420">
        <f t="shared" si="26"/>
        <v>1.5729334741288279</v>
      </c>
      <c r="D420">
        <f t="shared" si="28"/>
        <v>1.5842485057442015</v>
      </c>
      <c r="E420" s="82">
        <f t="shared" si="27"/>
        <v>1.5842485057442015</v>
      </c>
      <c r="F420" s="82"/>
    </row>
    <row r="421" spans="1:6">
      <c r="A421">
        <f>data2!A420</f>
        <v>0</v>
      </c>
      <c r="B421">
        <f>data4!B420*calSel+data5!B420*(1-calSel)</f>
        <v>5.5877240811241791E-5</v>
      </c>
      <c r="C421">
        <f t="shared" si="26"/>
        <v>1.5632797547105</v>
      </c>
      <c r="D421">
        <f t="shared" si="28"/>
        <v>1.5782475846363275</v>
      </c>
      <c r="E421" s="82">
        <f t="shared" si="27"/>
        <v>1.5782475846363275</v>
      </c>
      <c r="F421" s="82"/>
    </row>
    <row r="422" spans="1:6">
      <c r="A422">
        <f>data2!A421</f>
        <v>0</v>
      </c>
      <c r="B422">
        <f>data4!B421*calSel+data5!B421*(1-calSel)</f>
        <v>5.6012460845522583E-5</v>
      </c>
      <c r="C422">
        <f t="shared" si="26"/>
        <v>1.5670628109057136</v>
      </c>
      <c r="D422">
        <f t="shared" si="28"/>
        <v>1.5745270009287413</v>
      </c>
      <c r="E422" s="82">
        <f t="shared" si="27"/>
        <v>1.5745270009287413</v>
      </c>
      <c r="F422" s="82"/>
    </row>
    <row r="423" spans="1:6">
      <c r="A423">
        <f>data2!A422</f>
        <v>0</v>
      </c>
      <c r="B423">
        <f>data4!B422*calSel+data5!B422*(1-calSel)</f>
        <v>5.5737215006956831E-5</v>
      </c>
      <c r="C423">
        <f t="shared" si="26"/>
        <v>1.5593622472996527</v>
      </c>
      <c r="D423">
        <f t="shared" si="28"/>
        <v>1.5696286205010115</v>
      </c>
      <c r="E423" s="82">
        <f t="shared" si="27"/>
        <v>1.5696286205010115</v>
      </c>
      <c r="F423" s="82"/>
    </row>
    <row r="424" spans="1:6">
      <c r="A424">
        <f>data2!A423</f>
        <v>0</v>
      </c>
      <c r="B424">
        <f>data4!B423*calSel+data5!B423*(1-calSel)</f>
        <v>5.5574095313204452E-5</v>
      </c>
      <c r="C424">
        <f t="shared" si="26"/>
        <v>1.5547986412386612</v>
      </c>
      <c r="D424">
        <f t="shared" si="28"/>
        <v>1.5634873856566711</v>
      </c>
      <c r="E424" s="82">
        <f t="shared" si="27"/>
        <v>1.5634873856566711</v>
      </c>
      <c r="F424" s="82"/>
    </row>
    <row r="425" spans="1:6">
      <c r="A425">
        <f>data2!A424</f>
        <v>0</v>
      </c>
      <c r="B425">
        <f>data4!B424*calSel+data5!B424*(1-calSel)</f>
        <v>5.5357060773530975E-5</v>
      </c>
      <c r="C425">
        <f t="shared" si="26"/>
        <v>1.5487266574216614</v>
      </c>
      <c r="D425">
        <f t="shared" si="28"/>
        <v>1.5586460223152376</v>
      </c>
      <c r="E425" s="82">
        <f t="shared" si="27"/>
        <v>1.5586460223152376</v>
      </c>
      <c r="F425" s="82"/>
    </row>
    <row r="426" spans="1:6">
      <c r="A426">
        <f>data2!A425</f>
        <v>0</v>
      </c>
      <c r="B426">
        <f>data4!B425*calSel+data5!B425*(1-calSel)</f>
        <v>5.5113570851972327E-5</v>
      </c>
      <c r="C426">
        <f t="shared" si="26"/>
        <v>1.5419145303494866</v>
      </c>
      <c r="D426">
        <f t="shared" si="28"/>
        <v>1.554372977443035</v>
      </c>
      <c r="E426" s="82">
        <f t="shared" si="27"/>
        <v>1.554372977443035</v>
      </c>
      <c r="F426" s="82"/>
    </row>
    <row r="427" spans="1:6">
      <c r="A427">
        <f>data2!A426</f>
        <v>0</v>
      </c>
      <c r="B427">
        <f>data4!B426*calSel+data5!B426*(1-calSel)</f>
        <v>5.4952339269220829E-5</v>
      </c>
      <c r="C427">
        <f t="shared" si="26"/>
        <v>1.537403748043918</v>
      </c>
      <c r="D427">
        <f t="shared" si="28"/>
        <v>1.548441164870676</v>
      </c>
      <c r="E427" s="82">
        <f t="shared" si="27"/>
        <v>1.548441164870676</v>
      </c>
      <c r="F427" s="82"/>
    </row>
    <row r="428" spans="1:6">
      <c r="A428">
        <f>data2!A427</f>
        <v>0</v>
      </c>
      <c r="B428">
        <f>data4!B427*calSel+data5!B427*(1-calSel)</f>
        <v>5.4872984037501737E-5</v>
      </c>
      <c r="C428">
        <f t="shared" si="26"/>
        <v>1.5351836236180201</v>
      </c>
      <c r="D428">
        <f t="shared" si="28"/>
        <v>1.5436054401343493</v>
      </c>
      <c r="E428" s="82">
        <f t="shared" si="27"/>
        <v>1.5436054401343493</v>
      </c>
      <c r="F428" s="82"/>
    </row>
    <row r="429" spans="1:6">
      <c r="A429">
        <f>data2!A428</f>
        <v>0</v>
      </c>
      <c r="B429">
        <f>data4!B428*calSel+data5!B428*(1-calSel)</f>
        <v>5.4645057389279827E-5</v>
      </c>
      <c r="C429">
        <f t="shared" si="26"/>
        <v>1.5288069108535516</v>
      </c>
      <c r="D429">
        <f t="shared" si="28"/>
        <v>1.5384070940573273</v>
      </c>
      <c r="E429" s="82">
        <f t="shared" si="27"/>
        <v>1.5384070940573273</v>
      </c>
      <c r="F429" s="82"/>
    </row>
    <row r="430" spans="1:6">
      <c r="A430">
        <f>data2!A429</f>
        <v>0</v>
      </c>
      <c r="B430">
        <f>data4!B429*calSel+data5!B429*(1-calSel)</f>
        <v>5.4465184803120792E-5</v>
      </c>
      <c r="C430">
        <f t="shared" si="26"/>
        <v>1.5237746084655412</v>
      </c>
      <c r="D430">
        <f t="shared" si="28"/>
        <v>1.5334166842661037</v>
      </c>
      <c r="E430" s="82">
        <f t="shared" si="27"/>
        <v>1.5334166842661037</v>
      </c>
      <c r="F430" s="82"/>
    </row>
    <row r="431" spans="1:6">
      <c r="A431">
        <f>data2!A430</f>
        <v>0</v>
      </c>
      <c r="B431">
        <f>data4!B430*calSel+data5!B430*(1-calSel)</f>
        <v>5.4400527005782351E-5</v>
      </c>
      <c r="C431">
        <f t="shared" si="26"/>
        <v>1.5219656747369625</v>
      </c>
      <c r="D431">
        <f t="shared" si="28"/>
        <v>1.5294269131435985</v>
      </c>
      <c r="E431" s="82">
        <f t="shared" si="27"/>
        <v>1.5294269131435985</v>
      </c>
      <c r="F431" s="82"/>
    </row>
    <row r="432" spans="1:6">
      <c r="A432">
        <f>data2!A431</f>
        <v>0</v>
      </c>
      <c r="B432">
        <f>data4!B431*calSel+data5!B431*(1-calSel)</f>
        <v>5.4127427574712783E-5</v>
      </c>
      <c r="C432">
        <f t="shared" si="26"/>
        <v>1.5143251612574904</v>
      </c>
      <c r="D432">
        <f t="shared" si="28"/>
        <v>1.5248111957863131</v>
      </c>
      <c r="E432" s="82">
        <f t="shared" si="27"/>
        <v>1.5248111957863131</v>
      </c>
      <c r="F432" s="82"/>
    </row>
    <row r="433" spans="1:6">
      <c r="A433">
        <f>data2!A432</f>
        <v>0</v>
      </c>
      <c r="B433">
        <f>data4!B432*calSel+data5!B432*(1-calSel)</f>
        <v>5.4009808081900701E-5</v>
      </c>
      <c r="C433">
        <f t="shared" si="26"/>
        <v>1.511034516100304</v>
      </c>
      <c r="D433">
        <f t="shared" si="28"/>
        <v>1.5199813742827701</v>
      </c>
      <c r="E433" s="82">
        <f t="shared" si="27"/>
        <v>1.5199813742827701</v>
      </c>
      <c r="F433" s="82"/>
    </row>
    <row r="434" spans="1:6">
      <c r="A434">
        <f>data2!A433</f>
        <v>0</v>
      </c>
      <c r="B434">
        <f>data4!B433*calSel+data5!B433*(1-calSel)</f>
        <v>5.3930783906253055E-5</v>
      </c>
      <c r="C434">
        <f t="shared" si="26"/>
        <v>1.5088236536430835</v>
      </c>
      <c r="D434">
        <f t="shared" si="28"/>
        <v>1.5159847228406762</v>
      </c>
      <c r="E434" s="82">
        <f t="shared" si="27"/>
        <v>1.5159847228406762</v>
      </c>
      <c r="F434" s="82"/>
    </row>
    <row r="435" spans="1:6">
      <c r="A435">
        <f>data2!A434</f>
        <v>0</v>
      </c>
      <c r="B435">
        <f>data4!B434*calSel+data5!B434*(1-calSel)</f>
        <v>5.3584368288284168E-5</v>
      </c>
      <c r="C435">
        <f t="shared" si="26"/>
        <v>1.4991319703311663</v>
      </c>
      <c r="D435">
        <f t="shared" si="28"/>
        <v>1.5110561952138013</v>
      </c>
      <c r="E435" s="82">
        <f t="shared" si="27"/>
        <v>1.5110561952138013</v>
      </c>
      <c r="F435" s="82"/>
    </row>
    <row r="436" spans="1:6">
      <c r="A436">
        <f>data2!A435</f>
        <v>0</v>
      </c>
      <c r="B436">
        <f>data4!B435*calSel+data5!B435*(1-calSel)</f>
        <v>5.3539886721409857E-5</v>
      </c>
      <c r="C436">
        <f t="shared" si="26"/>
        <v>1.4978875077925218</v>
      </c>
      <c r="D436">
        <f t="shared" si="28"/>
        <v>1.5062405618249131</v>
      </c>
      <c r="E436" s="82">
        <f t="shared" si="27"/>
        <v>1.5062405618249131</v>
      </c>
      <c r="F436" s="82"/>
    </row>
    <row r="437" spans="1:6">
      <c r="A437">
        <f>data2!A436</f>
        <v>0</v>
      </c>
      <c r="B437">
        <f>data4!B436*calSel+data5!B436*(1-calSel)</f>
        <v>5.3228908655000851E-5</v>
      </c>
      <c r="C437">
        <f t="shared" si="26"/>
        <v>1.489187262248572</v>
      </c>
      <c r="D437">
        <f t="shared" si="28"/>
        <v>1.5012129820231295</v>
      </c>
      <c r="E437" s="82">
        <f t="shared" si="27"/>
        <v>1.5012129820231295</v>
      </c>
      <c r="F437" s="82"/>
    </row>
    <row r="438" spans="1:6">
      <c r="A438">
        <f>data2!A437</f>
        <v>0</v>
      </c>
      <c r="B438">
        <f>data4!B437*calSel+data5!B437*(1-calSel)</f>
        <v>5.3305066103348508E-5</v>
      </c>
      <c r="C438">
        <f t="shared" si="26"/>
        <v>1.4913179221638402</v>
      </c>
      <c r="D438">
        <f t="shared" si="28"/>
        <v>1.4972696632358369</v>
      </c>
      <c r="E438" s="82">
        <f t="shared" si="27"/>
        <v>1.4972696632358369</v>
      </c>
      <c r="F438" s="82"/>
    </row>
    <row r="439" spans="1:6">
      <c r="A439">
        <f>data2!A438</f>
        <v>0</v>
      </c>
      <c r="B439">
        <f>data4!B438*calSel+data5!B438*(1-calSel)</f>
        <v>5.2869803766952828E-5</v>
      </c>
      <c r="C439">
        <f t="shared" si="26"/>
        <v>1.4791405707306522</v>
      </c>
      <c r="D439">
        <f t="shared" si="28"/>
        <v>1.4913330466533505</v>
      </c>
      <c r="E439" s="82">
        <f t="shared" si="27"/>
        <v>1.4913330466533505</v>
      </c>
      <c r="F439" s="82"/>
    </row>
    <row r="440" spans="1:6">
      <c r="A440">
        <f>data2!A439</f>
        <v>0</v>
      </c>
      <c r="B440">
        <f>data4!B439*calSel+data5!B439*(1-calSel)</f>
        <v>5.284717190079391E-5</v>
      </c>
      <c r="C440">
        <f t="shared" si="26"/>
        <v>1.4785073981247059</v>
      </c>
      <c r="D440">
        <f t="shared" si="28"/>
        <v>1.4872081322120585</v>
      </c>
      <c r="E440" s="82">
        <f t="shared" si="27"/>
        <v>1.4872081322120585</v>
      </c>
      <c r="F440" s="82"/>
    </row>
    <row r="441" spans="1:6">
      <c r="A441">
        <f>data2!A440</f>
        <v>0</v>
      </c>
      <c r="B441">
        <f>data4!B440*calSel+data5!B440*(1-calSel)</f>
        <v>5.2659233915619552E-5</v>
      </c>
      <c r="C441">
        <f t="shared" si="26"/>
        <v>1.4732494497525477</v>
      </c>
      <c r="D441">
        <f t="shared" si="28"/>
        <v>1.4822805206040637</v>
      </c>
      <c r="E441" s="82">
        <f t="shared" si="27"/>
        <v>1.4822805206040637</v>
      </c>
      <c r="F441" s="82"/>
    </row>
    <row r="442" spans="1:6">
      <c r="A442">
        <f>data2!A441</f>
        <v>0</v>
      </c>
      <c r="B442">
        <f>data4!B441*calSel+data5!B441*(1-calSel)</f>
        <v>5.2505049097817391E-5</v>
      </c>
      <c r="C442">
        <f t="shared" si="26"/>
        <v>1.4689358150659662</v>
      </c>
      <c r="D442">
        <f t="shared" si="28"/>
        <v>1.4782302311675424</v>
      </c>
      <c r="E442" s="82">
        <f t="shared" si="27"/>
        <v>1.4782302311675424</v>
      </c>
      <c r="F442" s="82"/>
    </row>
    <row r="443" spans="1:6">
      <c r="A443">
        <f>data2!A442</f>
        <v>0</v>
      </c>
      <c r="B443">
        <f>data4!B442*calSel+data5!B442*(1-calSel)</f>
        <v>5.2041705203009769E-5</v>
      </c>
      <c r="C443">
        <f t="shared" si="26"/>
        <v>1.4559728247732218</v>
      </c>
      <c r="D443">
        <f t="shared" si="28"/>
        <v>1.4711612116894188</v>
      </c>
      <c r="E443" s="82">
        <f t="shared" si="27"/>
        <v>1.4711612116894188</v>
      </c>
      <c r="F443" s="82"/>
    </row>
    <row r="444" spans="1:6">
      <c r="A444">
        <f>data2!A443</f>
        <v>0</v>
      </c>
      <c r="B444">
        <f>data4!B443*calSel+data5!B443*(1-calSel)</f>
        <v>5.203252294450067E-5</v>
      </c>
      <c r="C444">
        <f t="shared" si="26"/>
        <v>1.4557159323672726</v>
      </c>
      <c r="D444">
        <f t="shared" si="28"/>
        <v>1.4664762840167427</v>
      </c>
      <c r="E444" s="82">
        <f t="shared" si="27"/>
        <v>1.4664762840167427</v>
      </c>
      <c r="F444" s="82"/>
    </row>
    <row r="445" spans="1:6">
      <c r="A445">
        <f>data2!A444</f>
        <v>0</v>
      </c>
      <c r="B445">
        <f>data4!B444*calSel+data5!B444*(1-calSel)</f>
        <v>5.2010233048349619E-5</v>
      </c>
      <c r="C445">
        <f t="shared" si="26"/>
        <v>1.4550923270696301</v>
      </c>
      <c r="D445">
        <f t="shared" si="28"/>
        <v>1.4617932698057277</v>
      </c>
      <c r="E445" s="82">
        <f t="shared" si="27"/>
        <v>1.4617932698057277</v>
      </c>
      <c r="F445" s="82"/>
    </row>
    <row r="446" spans="1:6">
      <c r="A446">
        <f>data2!A445</f>
        <v>0</v>
      </c>
      <c r="B446">
        <f>data4!B445*calSel+data5!B445*(1-calSel)</f>
        <v>5.177164712222293E-5</v>
      </c>
      <c r="C446">
        <f t="shared" si="26"/>
        <v>1.4484173992697293</v>
      </c>
      <c r="D446">
        <f t="shared" si="28"/>
        <v>1.4568268597091643</v>
      </c>
      <c r="E446" s="82">
        <f t="shared" si="27"/>
        <v>1.4568268597091643</v>
      </c>
      <c r="F446" s="82"/>
    </row>
    <row r="447" spans="1:6">
      <c r="A447">
        <f>data2!A446</f>
        <v>0</v>
      </c>
      <c r="B447">
        <f>data4!B446*calSel+data5!B446*(1-calSel)</f>
        <v>5.1625509513542056E-5</v>
      </c>
      <c r="C447">
        <f t="shared" si="26"/>
        <v>1.4443289016679177</v>
      </c>
      <c r="D447">
        <f t="shared" si="28"/>
        <v>1.4519054770295543</v>
      </c>
      <c r="E447" s="82">
        <f t="shared" si="27"/>
        <v>1.4519054770295543</v>
      </c>
      <c r="F447" s="82"/>
    </row>
    <row r="448" spans="1:6">
      <c r="A448">
        <f>data2!A447</f>
        <v>0</v>
      </c>
      <c r="B448">
        <f>data4!B447*calSel+data5!B447*(1-calSel)</f>
        <v>5.1505994633771479E-5</v>
      </c>
      <c r="C448">
        <f t="shared" si="26"/>
        <v>1.4409852291955574</v>
      </c>
      <c r="D448">
        <f t="shared" si="28"/>
        <v>1.4489079579140214</v>
      </c>
      <c r="E448" s="82">
        <f t="shared" si="27"/>
        <v>1.4489079579140214</v>
      </c>
      <c r="F448" s="82"/>
    </row>
    <row r="449" spans="1:6">
      <c r="A449">
        <f>data2!A448</f>
        <v>0</v>
      </c>
      <c r="B449">
        <f>data4!B448*calSel+data5!B448*(1-calSel)</f>
        <v>5.1249880925752223E-5</v>
      </c>
      <c r="C449">
        <f t="shared" si="26"/>
        <v>1.4338199259551405</v>
      </c>
      <c r="D449">
        <f t="shared" si="28"/>
        <v>1.4445287566315952</v>
      </c>
      <c r="E449" s="82">
        <f t="shared" si="27"/>
        <v>1.4445287566315952</v>
      </c>
      <c r="F449" s="82"/>
    </row>
    <row r="450" spans="1:6">
      <c r="A450">
        <f>data2!A449</f>
        <v>0</v>
      </c>
      <c r="B450">
        <f>data4!B449*calSel+data5!B449*(1-calSel)</f>
        <v>5.0955561164300889E-5</v>
      </c>
      <c r="C450">
        <f t="shared" si="26"/>
        <v>1.4255857304614445</v>
      </c>
      <c r="D450">
        <f t="shared" si="28"/>
        <v>1.4386274373099579</v>
      </c>
      <c r="E450" s="82">
        <f t="shared" si="27"/>
        <v>1.4386274373099579</v>
      </c>
      <c r="F450" s="82"/>
    </row>
    <row r="451" spans="1:6">
      <c r="A451">
        <f>data2!A450</f>
        <v>0</v>
      </c>
      <c r="B451">
        <f>data4!B450*calSel+data5!B450*(1-calSel)</f>
        <v>5.0922295486088842E-5</v>
      </c>
      <c r="C451">
        <f t="shared" si="26"/>
        <v>1.424655055279195</v>
      </c>
      <c r="D451">
        <f t="shared" si="28"/>
        <v>1.433874968511851</v>
      </c>
      <c r="E451" s="82">
        <f t="shared" si="27"/>
        <v>1.433874968511851</v>
      </c>
      <c r="F451" s="82"/>
    </row>
    <row r="452" spans="1:6">
      <c r="A452">
        <f>data2!A451</f>
        <v>0</v>
      </c>
      <c r="B452">
        <f>data4!B451*calSel+data5!B451*(1-calSel)</f>
        <v>5.0726866902550682E-5</v>
      </c>
      <c r="C452">
        <f t="shared" ref="C452:C515" si="29">B452/B$258</f>
        <v>1.4191875421432298</v>
      </c>
      <c r="D452">
        <f t="shared" si="28"/>
        <v>1.4288466966069133</v>
      </c>
      <c r="E452" s="82">
        <f t="shared" ref="E452:E515" si="30">MAX(D452,E$2)</f>
        <v>1.4288466966069133</v>
      </c>
      <c r="F452" s="82"/>
    </row>
    <row r="453" spans="1:6">
      <c r="A453">
        <f>data2!A452</f>
        <v>0</v>
      </c>
      <c r="B453">
        <f>data4!B452*calSel+data5!B452*(1-calSel)</f>
        <v>5.0460814236430451E-5</v>
      </c>
      <c r="C453">
        <f t="shared" si="29"/>
        <v>1.4117441762827445</v>
      </c>
      <c r="D453">
        <f t="shared" si="28"/>
        <v>1.4229984860243508</v>
      </c>
      <c r="E453" s="82">
        <f t="shared" si="30"/>
        <v>1.4229984860243508</v>
      </c>
      <c r="F453" s="82"/>
    </row>
    <row r="454" spans="1:6">
      <c r="A454">
        <f>data2!A453</f>
        <v>0</v>
      </c>
      <c r="B454">
        <f>data4!B453*calSel+data5!B453*(1-calSel)</f>
        <v>5.0367583753541112E-5</v>
      </c>
      <c r="C454">
        <f t="shared" si="29"/>
        <v>1.4091358634114071</v>
      </c>
      <c r="D454">
        <f t="shared" si="28"/>
        <v>1.4180616735156042</v>
      </c>
      <c r="E454" s="82">
        <f t="shared" si="30"/>
        <v>1.4180616735156042</v>
      </c>
      <c r="F454" s="82"/>
    </row>
    <row r="455" spans="1:6">
      <c r="A455">
        <f>data2!A454</f>
        <v>0</v>
      </c>
      <c r="B455">
        <f>data4!B454*calSel+data5!B454*(1-calSel)</f>
        <v>5.0113285396946594E-5</v>
      </c>
      <c r="C455">
        <f t="shared" si="29"/>
        <v>1.4020213483289017</v>
      </c>
      <c r="D455">
        <f t="shared" si="28"/>
        <v>1.4133487970890957</v>
      </c>
      <c r="E455" s="82">
        <f t="shared" si="30"/>
        <v>1.4133487970890957</v>
      </c>
      <c r="F455" s="82"/>
    </row>
    <row r="456" spans="1:6">
      <c r="A456">
        <f>data2!A455</f>
        <v>0</v>
      </c>
      <c r="B456">
        <f>data4!B455*calSel+data5!B455*(1-calSel)</f>
        <v>5.0040369387716055E-5</v>
      </c>
      <c r="C456">
        <f t="shared" si="29"/>
        <v>1.39998137428277</v>
      </c>
      <c r="D456">
        <f t="shared" ref="D456:D519" si="31">AVERAGE(C452:C456)</f>
        <v>1.4084140608898106</v>
      </c>
      <c r="E456" s="82">
        <f t="shared" si="30"/>
        <v>1.4084140608898106</v>
      </c>
      <c r="F456" s="82"/>
    </row>
    <row r="457" spans="1:6">
      <c r="A457">
        <f>data2!A456</f>
        <v>0</v>
      </c>
      <c r="B457">
        <f>data4!B456*calSel+data5!B456*(1-calSel)</f>
        <v>4.9806909373728558E-5</v>
      </c>
      <c r="C457">
        <f t="shared" si="29"/>
        <v>1.3934498543275531</v>
      </c>
      <c r="D457">
        <f t="shared" si="31"/>
        <v>1.4032665233266755</v>
      </c>
      <c r="E457" s="82">
        <f t="shared" si="30"/>
        <v>1.4032665233266755</v>
      </c>
      <c r="F457" s="82"/>
    </row>
    <row r="458" spans="1:6">
      <c r="A458">
        <f>data2!A457</f>
        <v>0</v>
      </c>
      <c r="B458">
        <f>data4!B457*calSel+data5!B457*(1-calSel)</f>
        <v>4.9689875595504418E-5</v>
      </c>
      <c r="C458">
        <f t="shared" si="29"/>
        <v>1.3901755957303341</v>
      </c>
      <c r="D458">
        <f t="shared" si="31"/>
        <v>1.3989528072161932</v>
      </c>
      <c r="E458" s="82">
        <f t="shared" si="30"/>
        <v>1.3989528072161932</v>
      </c>
      <c r="F458" s="82"/>
    </row>
    <row r="459" spans="1:6">
      <c r="A459">
        <f>data2!A458</f>
        <v>0</v>
      </c>
      <c r="B459">
        <f>data4!B458*calSel+data5!B458*(1-calSel)</f>
        <v>4.9393824156140909E-5</v>
      </c>
      <c r="C459">
        <f t="shared" si="29"/>
        <v>1.381892953015865</v>
      </c>
      <c r="D459">
        <f t="shared" si="31"/>
        <v>1.3935042251370846</v>
      </c>
      <c r="E459" s="82">
        <f t="shared" si="30"/>
        <v>1.3935042251370846</v>
      </c>
      <c r="F459" s="82"/>
    </row>
    <row r="460" spans="1:6">
      <c r="A460">
        <f>data2!A459</f>
        <v>0</v>
      </c>
      <c r="B460">
        <f>data4!B459*calSel+data5!B459*(1-calSel)</f>
        <v>4.9265181587543339E-5</v>
      </c>
      <c r="C460">
        <f t="shared" si="29"/>
        <v>1.3782939148356892</v>
      </c>
      <c r="D460">
        <f t="shared" si="31"/>
        <v>1.3887587384384423</v>
      </c>
      <c r="E460" s="82">
        <f t="shared" si="30"/>
        <v>1.3887587384384423</v>
      </c>
      <c r="F460" s="82"/>
    </row>
    <row r="461" spans="1:6">
      <c r="A461">
        <f>data2!A460</f>
        <v>0</v>
      </c>
      <c r="B461">
        <f>data4!B460*calSel+data5!B460*(1-calSel)</f>
        <v>4.903483932139352E-5</v>
      </c>
      <c r="C461">
        <f t="shared" si="29"/>
        <v>1.3718496202338393</v>
      </c>
      <c r="D461">
        <f t="shared" si="31"/>
        <v>1.3831323876286563</v>
      </c>
      <c r="E461" s="82">
        <f t="shared" si="30"/>
        <v>1.3831323876286563</v>
      </c>
      <c r="F461" s="82"/>
    </row>
    <row r="462" spans="1:6">
      <c r="A462">
        <f>data2!A461</f>
        <v>0</v>
      </c>
      <c r="B462">
        <f>data4!B461*calSel+data5!B461*(1-calSel)</f>
        <v>4.8837198846740648E-5</v>
      </c>
      <c r="C462">
        <f t="shared" si="29"/>
        <v>1.3663202249335251</v>
      </c>
      <c r="D462">
        <f t="shared" si="31"/>
        <v>1.3777064617498507</v>
      </c>
      <c r="E462" s="82">
        <f t="shared" si="30"/>
        <v>1.3777064617498507</v>
      </c>
      <c r="F462" s="82"/>
    </row>
    <row r="463" spans="1:6">
      <c r="A463">
        <f>data2!A462</f>
        <v>0</v>
      </c>
      <c r="B463">
        <f>data4!B462*calSel+data5!B462*(1-calSel)</f>
        <v>4.8595749831292778E-5</v>
      </c>
      <c r="C463">
        <f t="shared" si="29"/>
        <v>1.3595651963715474</v>
      </c>
      <c r="D463">
        <f t="shared" si="31"/>
        <v>1.3715843818780933</v>
      </c>
      <c r="E463" s="82">
        <f t="shared" si="30"/>
        <v>1.3715843818780933</v>
      </c>
      <c r="F463" s="82"/>
    </row>
    <row r="464" spans="1:6">
      <c r="A464">
        <f>data2!A463</f>
        <v>0</v>
      </c>
      <c r="B464">
        <f>data4!B463*calSel+data5!B463*(1-calSel)</f>
        <v>4.8430283641209826E-5</v>
      </c>
      <c r="C464">
        <f t="shared" si="29"/>
        <v>1.3549359422908105</v>
      </c>
      <c r="D464">
        <f t="shared" si="31"/>
        <v>1.3661929797330825</v>
      </c>
      <c r="E464" s="82">
        <f t="shared" si="30"/>
        <v>1.3661929797330825</v>
      </c>
      <c r="F464" s="82"/>
    </row>
    <row r="465" spans="1:6">
      <c r="A465">
        <f>data2!A464</f>
        <v>0</v>
      </c>
      <c r="B465">
        <f>data4!B464*calSel+data5!B464*(1-calSel)</f>
        <v>4.8297086323145777E-5</v>
      </c>
      <c r="C465">
        <f t="shared" si="29"/>
        <v>1.3512094757064159</v>
      </c>
      <c r="D465">
        <f t="shared" si="31"/>
        <v>1.3607760919072276</v>
      </c>
      <c r="E465" s="82">
        <f t="shared" si="30"/>
        <v>1.3607760919072276</v>
      </c>
      <c r="F465" s="82"/>
    </row>
    <row r="466" spans="1:6">
      <c r="A466">
        <f>data2!A465</f>
        <v>0</v>
      </c>
      <c r="B466">
        <f>data4!B465*calSel+data5!B465*(1-calSel)</f>
        <v>4.8126355977728963E-5</v>
      </c>
      <c r="C466">
        <f t="shared" si="29"/>
        <v>1.3464329461457234</v>
      </c>
      <c r="D466">
        <f t="shared" si="31"/>
        <v>1.3556927570896042</v>
      </c>
      <c r="E466" s="82">
        <f t="shared" si="30"/>
        <v>1.3556927570896042</v>
      </c>
      <c r="F466" s="82"/>
    </row>
    <row r="467" spans="1:6">
      <c r="A467">
        <f>data2!A466</f>
        <v>0</v>
      </c>
      <c r="B467">
        <f>data4!B466*calSel+data5!B466*(1-calSel)</f>
        <v>4.8013083869591355E-5</v>
      </c>
      <c r="C467">
        <f t="shared" si="29"/>
        <v>1.3432639279398482</v>
      </c>
      <c r="D467">
        <f t="shared" si="31"/>
        <v>1.3510814976908692</v>
      </c>
      <c r="E467" s="82">
        <f t="shared" si="30"/>
        <v>1.3510814976908692</v>
      </c>
      <c r="F467" s="82"/>
    </row>
    <row r="468" spans="1:6">
      <c r="A468">
        <f>data2!A467</f>
        <v>0</v>
      </c>
      <c r="B468">
        <f>data4!B467*calSel+data5!B467*(1-calSel)</f>
        <v>4.7755100240465254E-5</v>
      </c>
      <c r="C468">
        <f t="shared" si="29"/>
        <v>1.3360463098433861</v>
      </c>
      <c r="D468">
        <f t="shared" si="31"/>
        <v>1.3463777203852367</v>
      </c>
      <c r="E468" s="82">
        <f t="shared" si="30"/>
        <v>1.3463777203852367</v>
      </c>
      <c r="F468" s="82"/>
    </row>
    <row r="469" spans="1:6">
      <c r="A469">
        <f>data2!A468</f>
        <v>0</v>
      </c>
      <c r="B469">
        <f>data4!B468*calSel+data5!B468*(1-calSel)</f>
        <v>4.752948007080704E-5</v>
      </c>
      <c r="C469">
        <f t="shared" si="29"/>
        <v>1.3297341255200315</v>
      </c>
      <c r="D469">
        <f t="shared" si="31"/>
        <v>1.3413373570310809</v>
      </c>
      <c r="E469" s="82">
        <f t="shared" si="30"/>
        <v>1.3413373570310809</v>
      </c>
      <c r="F469" s="82"/>
    </row>
    <row r="470" spans="1:6">
      <c r="A470">
        <f>data2!A469</f>
        <v>0</v>
      </c>
      <c r="B470">
        <f>data4!B469*calSel+data5!B469*(1-calSel)</f>
        <v>4.7549816372338682E-5</v>
      </c>
      <c r="C470">
        <f t="shared" si="29"/>
        <v>1.3303030750244909</v>
      </c>
      <c r="D470">
        <f t="shared" si="31"/>
        <v>1.337156076894696</v>
      </c>
      <c r="E470" s="82">
        <f t="shared" si="30"/>
        <v>1.337156076894696</v>
      </c>
      <c r="F470" s="82"/>
    </row>
    <row r="471" spans="1:6">
      <c r="A471">
        <f>data2!A470</f>
        <v>0</v>
      </c>
      <c r="B471">
        <f>data4!B470*calSel+data5!B470*(1-calSel)</f>
        <v>4.735040056402795E-5</v>
      </c>
      <c r="C471">
        <f t="shared" si="29"/>
        <v>1.3247240111448964</v>
      </c>
      <c r="D471">
        <f t="shared" si="31"/>
        <v>1.3328142898945305</v>
      </c>
      <c r="E471" s="82">
        <f t="shared" si="30"/>
        <v>1.3328142898945305</v>
      </c>
      <c r="F471" s="82"/>
    </row>
    <row r="472" spans="1:6">
      <c r="A472">
        <f>data2!A471</f>
        <v>0</v>
      </c>
      <c r="B472">
        <f>data4!B471*calSel+data5!B471*(1-calSel)</f>
        <v>4.7101537347771227E-5</v>
      </c>
      <c r="C472">
        <f t="shared" si="29"/>
        <v>1.3177615551964987</v>
      </c>
      <c r="D472">
        <f t="shared" si="31"/>
        <v>1.3277138153458607</v>
      </c>
      <c r="E472" s="82">
        <f t="shared" si="30"/>
        <v>1.3277138153458607</v>
      </c>
      <c r="F472" s="82"/>
    </row>
    <row r="473" spans="1:6">
      <c r="A473">
        <f>data2!A472</f>
        <v>0</v>
      </c>
      <c r="B473">
        <f>data4!B472*calSel+data5!B472*(1-calSel)</f>
        <v>4.6984867367427796E-5</v>
      </c>
      <c r="C473">
        <f t="shared" si="29"/>
        <v>1.3144974745868374</v>
      </c>
      <c r="D473">
        <f t="shared" si="31"/>
        <v>1.323404048294551</v>
      </c>
      <c r="E473" s="82">
        <f t="shared" si="30"/>
        <v>1.323404048294551</v>
      </c>
      <c r="F473" s="82"/>
    </row>
    <row r="474" spans="1:6">
      <c r="A474">
        <f>data2!A473</f>
        <v>0</v>
      </c>
      <c r="B474">
        <f>data4!B473*calSel+data5!B473*(1-calSel)</f>
        <v>4.6667224523844197E-5</v>
      </c>
      <c r="C474">
        <f t="shared" si="29"/>
        <v>1.3056107683108358</v>
      </c>
      <c r="D474">
        <f t="shared" si="31"/>
        <v>1.3185793768527119</v>
      </c>
      <c r="E474" s="82">
        <f t="shared" si="30"/>
        <v>1.3185793768527119</v>
      </c>
      <c r="F474" s="82"/>
    </row>
    <row r="475" spans="1:6">
      <c r="A475">
        <f>data2!A474</f>
        <v>0</v>
      </c>
      <c r="B475">
        <f>data4!B474*calSel+data5!B474*(1-calSel)</f>
        <v>4.6500281314365566E-5</v>
      </c>
      <c r="C475">
        <f t="shared" si="29"/>
        <v>1.3009401916006158</v>
      </c>
      <c r="D475">
        <f t="shared" si="31"/>
        <v>1.3127068001679369</v>
      </c>
      <c r="E475" s="82">
        <f t="shared" si="30"/>
        <v>1.3127068001679369</v>
      </c>
      <c r="F475" s="82"/>
    </row>
    <row r="476" spans="1:6">
      <c r="A476">
        <f>data2!A475</f>
        <v>0</v>
      </c>
      <c r="B476">
        <f>data4!B475*calSel+data5!B475*(1-calSel)</f>
        <v>4.6421035222010687E-5</v>
      </c>
      <c r="C476">
        <f t="shared" si="29"/>
        <v>1.298723120570985</v>
      </c>
      <c r="D476">
        <f t="shared" si="31"/>
        <v>1.3075066220531546</v>
      </c>
      <c r="E476" s="82">
        <f t="shared" si="30"/>
        <v>1.3075066220531546</v>
      </c>
      <c r="F476" s="82"/>
    </row>
    <row r="477" spans="1:6">
      <c r="A477">
        <f>data2!A476</f>
        <v>0</v>
      </c>
      <c r="B477">
        <f>data4!B476*calSel+data5!B476*(1-calSel)</f>
        <v>4.6236444177338853E-5</v>
      </c>
      <c r="C477">
        <f t="shared" si="29"/>
        <v>1.2935588096843551</v>
      </c>
      <c r="D477">
        <f t="shared" si="31"/>
        <v>1.3026660729507258</v>
      </c>
      <c r="E477" s="82">
        <f t="shared" si="30"/>
        <v>1.3026660729507258</v>
      </c>
      <c r="F477" s="82"/>
    </row>
    <row r="478" spans="1:6">
      <c r="A478">
        <f>data2!A477</f>
        <v>0</v>
      </c>
      <c r="B478">
        <f>data4!B477*calSel+data5!B477*(1-calSel)</f>
        <v>4.6015265979804099E-5</v>
      </c>
      <c r="C478">
        <f t="shared" si="29"/>
        <v>1.2873708985890764</v>
      </c>
      <c r="D478">
        <f t="shared" si="31"/>
        <v>1.2972407577511735</v>
      </c>
      <c r="E478" s="82">
        <f t="shared" si="30"/>
        <v>1.2972407577511735</v>
      </c>
      <c r="F478" s="82"/>
    </row>
    <row r="479" spans="1:6">
      <c r="A479">
        <f>data2!A478</f>
        <v>0</v>
      </c>
      <c r="B479">
        <f>data4!B478*calSel+data5!B478*(1-calSel)</f>
        <v>4.5869135647080839E-5</v>
      </c>
      <c r="C479">
        <f t="shared" si="29"/>
        <v>1.283282604547016</v>
      </c>
      <c r="D479">
        <f t="shared" si="31"/>
        <v>1.2927751249984096</v>
      </c>
      <c r="E479" s="82">
        <f t="shared" si="30"/>
        <v>1.2927751249984096</v>
      </c>
      <c r="F479" s="82"/>
    </row>
    <row r="480" spans="1:6">
      <c r="A480">
        <f>data2!A479</f>
        <v>0</v>
      </c>
      <c r="B480">
        <f>data4!B479*calSel+data5!B479*(1-calSel)</f>
        <v>4.5606051571667194E-5</v>
      </c>
      <c r="C480">
        <f t="shared" si="29"/>
        <v>1.2759222910649992</v>
      </c>
      <c r="D480">
        <f t="shared" si="31"/>
        <v>1.2877715448912863</v>
      </c>
      <c r="E480" s="82">
        <f t="shared" si="30"/>
        <v>1.2877715448912863</v>
      </c>
      <c r="F480" s="82"/>
    </row>
    <row r="481" spans="1:6">
      <c r="A481">
        <f>data2!A480</f>
        <v>0</v>
      </c>
      <c r="B481">
        <f>data4!B480*calSel+data5!B480*(1-calSel)</f>
        <v>4.5566019252873957E-5</v>
      </c>
      <c r="C481">
        <f t="shared" si="29"/>
        <v>1.2748023053141817</v>
      </c>
      <c r="D481">
        <f t="shared" si="31"/>
        <v>1.2829873818399258</v>
      </c>
      <c r="E481" s="82">
        <f t="shared" si="30"/>
        <v>1.2829873818399258</v>
      </c>
      <c r="F481" s="82"/>
    </row>
    <row r="482" spans="1:6">
      <c r="A482">
        <f>data2!A481</f>
        <v>0</v>
      </c>
      <c r="B482">
        <f>data4!B481*calSel+data5!B481*(1-calSel)</f>
        <v>4.5402906835079193E-5</v>
      </c>
      <c r="C482">
        <f t="shared" si="29"/>
        <v>1.2702389028129413</v>
      </c>
      <c r="D482">
        <f t="shared" si="31"/>
        <v>1.2783234004656427</v>
      </c>
      <c r="E482" s="82">
        <f t="shared" si="30"/>
        <v>1.2783234004656427</v>
      </c>
      <c r="F482" s="82"/>
    </row>
    <row r="483" spans="1:6">
      <c r="A483">
        <f>data2!A482</f>
        <v>0</v>
      </c>
      <c r="B483">
        <f>data4!B482*calSel+data5!B482*(1-calSel)</f>
        <v>4.5221891923574731E-5</v>
      </c>
      <c r="C483">
        <f t="shared" si="29"/>
        <v>1.2651746415440006</v>
      </c>
      <c r="D483">
        <f t="shared" si="31"/>
        <v>1.2738841490566277</v>
      </c>
      <c r="E483" s="82">
        <f t="shared" si="30"/>
        <v>1.2738841490566277</v>
      </c>
      <c r="F483" s="82"/>
    </row>
    <row r="484" spans="1:6">
      <c r="A484">
        <f>data2!A483</f>
        <v>0</v>
      </c>
      <c r="B484">
        <f>data4!B483*calSel+data5!B483*(1-calSel)</f>
        <v>4.5060634874971583E-5</v>
      </c>
      <c r="C484">
        <f t="shared" si="29"/>
        <v>1.260663146779303</v>
      </c>
      <c r="D484">
        <f t="shared" si="31"/>
        <v>1.2693602575030851</v>
      </c>
      <c r="E484" s="82">
        <f t="shared" si="30"/>
        <v>1.2693602575030851</v>
      </c>
      <c r="F484" s="82"/>
    </row>
    <row r="485" spans="1:6">
      <c r="A485">
        <f>data2!A484</f>
        <v>0</v>
      </c>
      <c r="B485">
        <f>data4!B484*calSel+data5!B484*(1-calSel)</f>
        <v>4.4875392632093281E-5</v>
      </c>
      <c r="C485">
        <f t="shared" si="29"/>
        <v>1.2554806172949453</v>
      </c>
      <c r="D485">
        <f t="shared" si="31"/>
        <v>1.2652719227490743</v>
      </c>
      <c r="E485" s="82">
        <f t="shared" si="30"/>
        <v>1.2652719227490743</v>
      </c>
      <c r="F485" s="82"/>
    </row>
    <row r="486" spans="1:6">
      <c r="A486">
        <f>data2!A485</f>
        <v>0</v>
      </c>
      <c r="B486">
        <f>data4!B485*calSel+data5!B485*(1-calSel)</f>
        <v>4.4690765207633376E-5</v>
      </c>
      <c r="C486">
        <f t="shared" si="29"/>
        <v>1.2503152886095596</v>
      </c>
      <c r="D486">
        <f t="shared" si="31"/>
        <v>1.2603745194081502</v>
      </c>
      <c r="E486" s="82">
        <f t="shared" si="30"/>
        <v>1.2603745194081502</v>
      </c>
      <c r="F486" s="82"/>
    </row>
    <row r="487" spans="1:6">
      <c r="A487">
        <f>data2!A486</f>
        <v>0</v>
      </c>
      <c r="B487">
        <f>data4!B486*calSel+data5!B486*(1-calSel)</f>
        <v>4.455562520888634E-5</v>
      </c>
      <c r="C487">
        <f t="shared" si="29"/>
        <v>1.2465344715716085</v>
      </c>
      <c r="D487">
        <f t="shared" si="31"/>
        <v>1.2556336331598836</v>
      </c>
      <c r="E487" s="82">
        <f t="shared" si="30"/>
        <v>1.2556336331598836</v>
      </c>
      <c r="F487" s="82"/>
    </row>
    <row r="488" spans="1:6">
      <c r="A488">
        <f>data2!A487</f>
        <v>0</v>
      </c>
      <c r="B488">
        <f>data4!B487*calSel+data5!B487*(1-calSel)</f>
        <v>4.4292850361671299E-5</v>
      </c>
      <c r="C488">
        <f t="shared" si="29"/>
        <v>1.2391828093790156</v>
      </c>
      <c r="D488">
        <f t="shared" si="31"/>
        <v>1.2504352667268863</v>
      </c>
      <c r="E488" s="82">
        <f t="shared" si="30"/>
        <v>1.2504352667268863</v>
      </c>
      <c r="F488" s="82"/>
    </row>
    <row r="489" spans="1:6">
      <c r="A489">
        <f>data2!A488</f>
        <v>0</v>
      </c>
      <c r="B489">
        <f>data4!B488*calSel+data5!B488*(1-calSel)</f>
        <v>4.4207350583747029E-5</v>
      </c>
      <c r="C489">
        <f t="shared" si="29"/>
        <v>1.236790778743273</v>
      </c>
      <c r="D489">
        <f t="shared" si="31"/>
        <v>1.2456607931196804</v>
      </c>
      <c r="E489" s="82">
        <f t="shared" si="30"/>
        <v>1.2456607931196804</v>
      </c>
      <c r="F489" s="82"/>
    </row>
    <row r="490" spans="1:6">
      <c r="A490">
        <f>data2!A489</f>
        <v>0</v>
      </c>
      <c r="B490">
        <f>data4!B489*calSel+data5!B489*(1-calSel)</f>
        <v>4.4037024053977802E-5</v>
      </c>
      <c r="C490">
        <f t="shared" si="29"/>
        <v>1.2320255467487691</v>
      </c>
      <c r="D490">
        <f t="shared" si="31"/>
        <v>1.2409697790104453</v>
      </c>
      <c r="E490" s="82">
        <f t="shared" si="30"/>
        <v>1.2409697790104453</v>
      </c>
      <c r="F490" s="82"/>
    </row>
    <row r="491" spans="1:6">
      <c r="A491">
        <f>data2!A490</f>
        <v>0</v>
      </c>
      <c r="B491">
        <f>data4!B490*calSel+data5!B490*(1-calSel)</f>
        <v>4.4116095523349941E-5</v>
      </c>
      <c r="C491">
        <f t="shared" si="29"/>
        <v>1.2342377323443723</v>
      </c>
      <c r="D491">
        <f t="shared" si="31"/>
        <v>1.2377542677574076</v>
      </c>
      <c r="E491" s="82">
        <f t="shared" si="30"/>
        <v>1.2377542677574076</v>
      </c>
      <c r="F491" s="82"/>
    </row>
    <row r="492" spans="1:6">
      <c r="A492">
        <f>data2!A491</f>
        <v>0</v>
      </c>
      <c r="B492">
        <f>data4!B491*calSel+data5!B491*(1-calSel)</f>
        <v>4.368593727122061E-5</v>
      </c>
      <c r="C492">
        <f t="shared" si="29"/>
        <v>1.2222031780766147</v>
      </c>
      <c r="D492">
        <f t="shared" si="31"/>
        <v>1.2328880090584089</v>
      </c>
      <c r="E492" s="82">
        <f t="shared" si="30"/>
        <v>1.2328880090584089</v>
      </c>
      <c r="F492" s="82"/>
    </row>
    <row r="493" spans="1:6">
      <c r="A493">
        <f>data2!A492</f>
        <v>0</v>
      </c>
      <c r="B493">
        <f>data4!B492*calSel+data5!B492*(1-calSel)</f>
        <v>4.3493117118487135E-5</v>
      </c>
      <c r="C493">
        <f t="shared" si="29"/>
        <v>1.2168086411114363</v>
      </c>
      <c r="D493">
        <f t="shared" si="31"/>
        <v>1.2284131754048933</v>
      </c>
      <c r="E493" s="82">
        <f t="shared" si="30"/>
        <v>1.2284131754048933</v>
      </c>
      <c r="F493" s="82"/>
    </row>
    <row r="494" spans="1:6">
      <c r="A494">
        <f>data2!A493</f>
        <v>0</v>
      </c>
      <c r="B494">
        <f>data4!B493*calSel+data5!B493*(1-calSel)</f>
        <v>4.3488653318490833E-5</v>
      </c>
      <c r="C494">
        <f t="shared" si="29"/>
        <v>1.2166837572041067</v>
      </c>
      <c r="D494">
        <f t="shared" si="31"/>
        <v>1.22439177109706</v>
      </c>
      <c r="E494" s="82">
        <f t="shared" si="30"/>
        <v>1.22439177109706</v>
      </c>
      <c r="F494" s="82"/>
    </row>
    <row r="495" spans="1:6">
      <c r="A495">
        <f>data2!A494</f>
        <v>0</v>
      </c>
      <c r="B495">
        <f>data4!B494*calSel+data5!B494*(1-calSel)</f>
        <v>4.3200827349210158E-5</v>
      </c>
      <c r="C495">
        <f t="shared" si="29"/>
        <v>1.2086312387883107</v>
      </c>
      <c r="D495">
        <f t="shared" si="31"/>
        <v>1.2197129095049681</v>
      </c>
      <c r="E495" s="82">
        <f t="shared" si="30"/>
        <v>1.2197129095049681</v>
      </c>
      <c r="F495" s="82"/>
    </row>
    <row r="496" spans="1:6">
      <c r="A496">
        <f>data2!A495</f>
        <v>0</v>
      </c>
      <c r="B496">
        <f>data4!B495*calSel+data5!B495*(1-calSel)</f>
        <v>4.3070449464721605E-5</v>
      </c>
      <c r="C496">
        <f t="shared" si="29"/>
        <v>1.2049836516074859</v>
      </c>
      <c r="D496">
        <f t="shared" si="31"/>
        <v>1.2138620933575908</v>
      </c>
      <c r="E496" s="82">
        <f t="shared" si="30"/>
        <v>1.2138620933575908</v>
      </c>
      <c r="F496" s="82"/>
    </row>
    <row r="497" spans="1:6">
      <c r="A497">
        <f>data2!A496</f>
        <v>0</v>
      </c>
      <c r="B497">
        <f>data4!B496*calSel+data5!B496*(1-calSel)</f>
        <v>4.2916453821817413E-5</v>
      </c>
      <c r="C497">
        <f t="shared" si="29"/>
        <v>1.2006753094744342</v>
      </c>
      <c r="D497">
        <f t="shared" si="31"/>
        <v>1.2095565196371547</v>
      </c>
      <c r="E497" s="82">
        <f t="shared" si="30"/>
        <v>1.2095565196371547</v>
      </c>
      <c r="F497" s="82"/>
    </row>
    <row r="498" spans="1:6">
      <c r="A498">
        <f>data2!A497</f>
        <v>0</v>
      </c>
      <c r="B498">
        <f>data4!B497*calSel+data5!B497*(1-calSel)</f>
        <v>4.2858959204750136E-5</v>
      </c>
      <c r="C498">
        <f t="shared" si="29"/>
        <v>1.199066780320861</v>
      </c>
      <c r="D498">
        <f t="shared" si="31"/>
        <v>1.2060081474790398</v>
      </c>
      <c r="E498" s="82">
        <f t="shared" si="30"/>
        <v>1.2060081474790398</v>
      </c>
      <c r="F498" s="82"/>
    </row>
    <row r="499" spans="1:6">
      <c r="A499">
        <f>data2!A498</f>
        <v>0</v>
      </c>
      <c r="B499">
        <f>data4!B498*calSel+data5!B498*(1-calSel)</f>
        <v>4.2651885451050475E-5</v>
      </c>
      <c r="C499">
        <f t="shared" si="29"/>
        <v>1.1932734698031833</v>
      </c>
      <c r="D499">
        <f t="shared" si="31"/>
        <v>1.2013260899988549</v>
      </c>
      <c r="E499" s="82">
        <f t="shared" si="30"/>
        <v>1.2013260899988549</v>
      </c>
      <c r="F499" s="82"/>
    </row>
    <row r="500" spans="1:6">
      <c r="A500">
        <f>data2!A499</f>
        <v>0</v>
      </c>
      <c r="B500">
        <f>data4!B499*calSel+data5!B499*(1-calSel)</f>
        <v>4.2391649913042784E-5</v>
      </c>
      <c r="C500">
        <f t="shared" si="29"/>
        <v>1.1859928499637409</v>
      </c>
      <c r="D500">
        <f t="shared" si="31"/>
        <v>1.196798412233941</v>
      </c>
      <c r="E500" s="82">
        <f t="shared" si="30"/>
        <v>1.196798412233941</v>
      </c>
      <c r="F500" s="82"/>
    </row>
    <row r="501" spans="1:6">
      <c r="A501">
        <f>data2!A500</f>
        <v>0</v>
      </c>
      <c r="B501">
        <f>data4!B500*calSel+data5!B500*(1-calSel)</f>
        <v>4.2347226553829387E-5</v>
      </c>
      <c r="C501">
        <f t="shared" si="29"/>
        <v>1.1847500159031055</v>
      </c>
      <c r="D501">
        <f t="shared" si="31"/>
        <v>1.1927516850930651</v>
      </c>
      <c r="E501" s="82">
        <f t="shared" si="30"/>
        <v>1.1927516850930651</v>
      </c>
      <c r="F501" s="82"/>
    </row>
    <row r="502" spans="1:6">
      <c r="A502">
        <f>data2!A501</f>
        <v>0</v>
      </c>
      <c r="B502">
        <f>data4!B501*calSel+data5!B501*(1-calSel)</f>
        <v>4.2136016418226063E-5</v>
      </c>
      <c r="C502">
        <f t="shared" si="29"/>
        <v>1.1788409816668999</v>
      </c>
      <c r="D502">
        <f t="shared" si="31"/>
        <v>1.1883848195315581</v>
      </c>
      <c r="E502" s="82">
        <f t="shared" si="30"/>
        <v>1.1883848195315581</v>
      </c>
      <c r="F502" s="82"/>
    </row>
    <row r="503" spans="1:6">
      <c r="A503">
        <f>data2!A502</f>
        <v>0</v>
      </c>
      <c r="B503">
        <f>data4!B502*calSel+data5!B502*(1-calSel)</f>
        <v>4.2050472984556109E-5</v>
      </c>
      <c r="C503">
        <f t="shared" si="29"/>
        <v>1.1764477296726505</v>
      </c>
      <c r="D503">
        <f t="shared" si="31"/>
        <v>1.1838610094019162</v>
      </c>
      <c r="E503" s="82">
        <f t="shared" si="30"/>
        <v>1.1838610094019162</v>
      </c>
      <c r="F503" s="82"/>
    </row>
    <row r="504" spans="1:6">
      <c r="A504">
        <f>data2!A503</f>
        <v>0</v>
      </c>
      <c r="B504">
        <f>data4!B503*calSel+data5!B503*(1-calSel)</f>
        <v>4.1885825339704752E-5</v>
      </c>
      <c r="C504">
        <f t="shared" si="29"/>
        <v>1.1718413760639177</v>
      </c>
      <c r="D504">
        <f t="shared" si="31"/>
        <v>1.1795745906540629</v>
      </c>
      <c r="E504" s="82">
        <f t="shared" si="30"/>
        <v>1.1795745906540629</v>
      </c>
      <c r="F504" s="82"/>
    </row>
    <row r="505" spans="1:6">
      <c r="A505">
        <f>data2!A504</f>
        <v>0</v>
      </c>
      <c r="B505">
        <f>data4!B504*calSel+data5!B504*(1-calSel)</f>
        <v>4.1745457565411925E-5</v>
      </c>
      <c r="C505">
        <f t="shared" si="29"/>
        <v>1.1679143013447666</v>
      </c>
      <c r="D505">
        <f t="shared" si="31"/>
        <v>1.1759588809302681</v>
      </c>
      <c r="E505" s="82">
        <f t="shared" si="30"/>
        <v>1.1759588809302681</v>
      </c>
      <c r="F505" s="82"/>
    </row>
    <row r="506" spans="1:6">
      <c r="A506">
        <f>data2!A505</f>
        <v>0</v>
      </c>
      <c r="B506">
        <f>data4!B505*calSel+data5!B505*(1-calSel)</f>
        <v>4.1599625546950847E-5</v>
      </c>
      <c r="C506">
        <f t="shared" si="29"/>
        <v>1.1638343532525031</v>
      </c>
      <c r="D506">
        <f t="shared" si="31"/>
        <v>1.1717757484001476</v>
      </c>
      <c r="E506" s="82">
        <f t="shared" si="30"/>
        <v>1.1717757484001476</v>
      </c>
      <c r="F506" s="82"/>
    </row>
    <row r="507" spans="1:6">
      <c r="A507">
        <f>data2!A506</f>
        <v>0</v>
      </c>
      <c r="B507">
        <f>data4!B506*calSel+data5!B506*(1-calSel)</f>
        <v>4.158436058787629E-5</v>
      </c>
      <c r="C507">
        <f t="shared" si="29"/>
        <v>1.1634072848945942</v>
      </c>
      <c r="D507">
        <f t="shared" si="31"/>
        <v>1.1686890090456865</v>
      </c>
      <c r="E507" s="82">
        <f t="shared" si="30"/>
        <v>1.1686890090456865</v>
      </c>
      <c r="F507" s="82"/>
    </row>
    <row r="508" spans="1:6">
      <c r="A508">
        <f>data2!A507</f>
        <v>0</v>
      </c>
      <c r="B508">
        <f>data4!B507*calSel+data5!B507*(1-calSel)</f>
        <v>4.1397954191779718E-5</v>
      </c>
      <c r="C508">
        <f t="shared" si="29"/>
        <v>1.1581921858500528</v>
      </c>
      <c r="D508">
        <f t="shared" si="31"/>
        <v>1.1650379002811668</v>
      </c>
      <c r="E508" s="82">
        <f t="shared" si="30"/>
        <v>1.1650379002811668</v>
      </c>
      <c r="F508" s="82"/>
    </row>
    <row r="509" spans="1:6">
      <c r="A509">
        <f>data2!A508</f>
        <v>0</v>
      </c>
      <c r="B509">
        <f>data4!B508*calSel+data5!B508*(1-calSel)</f>
        <v>4.1359337046742439E-5</v>
      </c>
      <c r="C509">
        <f t="shared" si="29"/>
        <v>1.1571117924708336</v>
      </c>
      <c r="D509">
        <f t="shared" si="31"/>
        <v>1.1620919835625503</v>
      </c>
      <c r="E509" s="82">
        <f t="shared" si="30"/>
        <v>1.1620919835625503</v>
      </c>
      <c r="F509" s="82"/>
    </row>
    <row r="510" spans="1:6">
      <c r="A510">
        <f>data2!A509</f>
        <v>0</v>
      </c>
      <c r="B510">
        <f>data4!B509*calSel+data5!B509*(1-calSel)</f>
        <v>4.1114915802609175E-5</v>
      </c>
      <c r="C510">
        <f t="shared" si="29"/>
        <v>1.1502736097505122</v>
      </c>
      <c r="D510">
        <f t="shared" si="31"/>
        <v>1.1585638452436993</v>
      </c>
      <c r="E510" s="82">
        <f t="shared" si="30"/>
        <v>1.1585638452436993</v>
      </c>
      <c r="F510" s="82"/>
    </row>
    <row r="511" spans="1:6">
      <c r="A511">
        <f>data2!A510</f>
        <v>0</v>
      </c>
      <c r="B511">
        <f>data4!B510*calSel+data5!B510*(1-calSel)</f>
        <v>4.1024020902113989E-5</v>
      </c>
      <c r="C511">
        <f t="shared" si="29"/>
        <v>1.1477306395592932</v>
      </c>
      <c r="D511">
        <f t="shared" si="31"/>
        <v>1.1553431025050571</v>
      </c>
      <c r="E511" s="82">
        <f t="shared" si="30"/>
        <v>1.1553431025050571</v>
      </c>
      <c r="F511" s="82"/>
    </row>
    <row r="512" spans="1:6">
      <c r="A512">
        <f>data2!A511</f>
        <v>0</v>
      </c>
      <c r="B512">
        <f>data4!B511*calSel+data5!B511*(1-calSel)</f>
        <v>4.0921691834228113E-5</v>
      </c>
      <c r="C512">
        <f t="shared" si="29"/>
        <v>1.1448677752191447</v>
      </c>
      <c r="D512">
        <f t="shared" si="31"/>
        <v>1.1516352005699673</v>
      </c>
      <c r="E512" s="82">
        <f t="shared" si="30"/>
        <v>1.1516352005699673</v>
      </c>
      <c r="F512" s="82"/>
    </row>
    <row r="513" spans="1:6">
      <c r="A513">
        <f>data2!A512</f>
        <v>0</v>
      </c>
      <c r="B513">
        <f>data4!B512*calSel+data5!B512*(1-calSel)</f>
        <v>4.0749440813669935E-5</v>
      </c>
      <c r="C513">
        <f t="shared" si="29"/>
        <v>1.1400487016704621</v>
      </c>
      <c r="D513">
        <f t="shared" si="31"/>
        <v>1.1480065037340492</v>
      </c>
      <c r="E513" s="82">
        <f t="shared" si="30"/>
        <v>1.1480065037340492</v>
      </c>
      <c r="F513" s="82"/>
    </row>
    <row r="514" spans="1:6">
      <c r="A514">
        <f>data2!A513</f>
        <v>0</v>
      </c>
      <c r="B514">
        <f>data4!B513*calSel+data5!B513*(1-calSel)</f>
        <v>4.0670583985047415E-5</v>
      </c>
      <c r="C514">
        <f t="shared" si="29"/>
        <v>1.137842521087518</v>
      </c>
      <c r="D514">
        <f t="shared" si="31"/>
        <v>1.1441526494573862</v>
      </c>
      <c r="E514" s="82">
        <f t="shared" si="30"/>
        <v>1.1441526494573862</v>
      </c>
      <c r="F514" s="82"/>
    </row>
    <row r="515" spans="1:6">
      <c r="A515">
        <f>data2!A514</f>
        <v>0</v>
      </c>
      <c r="B515">
        <f>data4!B514*calSel+data5!B514*(1-calSel)</f>
        <v>4.065616667503491E-5</v>
      </c>
      <c r="C515">
        <f t="shared" si="29"/>
        <v>1.1374391674406179</v>
      </c>
      <c r="D515">
        <f t="shared" si="31"/>
        <v>1.1415857609954074</v>
      </c>
      <c r="E515" s="82">
        <f t="shared" si="30"/>
        <v>1.1415857609954074</v>
      </c>
      <c r="F515" s="82"/>
    </row>
    <row r="516" spans="1:6">
      <c r="A516">
        <f>data2!A515</f>
        <v>0</v>
      </c>
      <c r="B516">
        <f>data4!B515*calSel+data5!B515*(1-calSel)</f>
        <v>4.0466948121320456E-5</v>
      </c>
      <c r="C516">
        <f t="shared" ref="C516:C579" si="32">B516/B$258</f>
        <v>1.1321453925522575</v>
      </c>
      <c r="D516">
        <f t="shared" si="31"/>
        <v>1.1384687115940002</v>
      </c>
      <c r="E516" s="82">
        <f t="shared" ref="E516:E579" si="33">MAX(D516,E$2)</f>
        <v>1.1384687115940002</v>
      </c>
      <c r="F516" s="82"/>
    </row>
    <row r="517" spans="1:6">
      <c r="A517">
        <f>data2!A516</f>
        <v>0</v>
      </c>
      <c r="B517">
        <f>data4!B516*calSel+data5!B516*(1-calSel)</f>
        <v>4.0377224650001153E-5</v>
      </c>
      <c r="C517">
        <f t="shared" si="32"/>
        <v>1.1296351954809736</v>
      </c>
      <c r="D517">
        <f t="shared" si="31"/>
        <v>1.1354221956463657</v>
      </c>
      <c r="E517" s="82">
        <f t="shared" si="33"/>
        <v>1.1354221956463657</v>
      </c>
      <c r="F517" s="82"/>
    </row>
    <row r="518" spans="1:6">
      <c r="A518">
        <f>data2!A517</f>
        <v>0</v>
      </c>
      <c r="B518">
        <f>data4!B517*calSel+data5!B517*(1-calSel)</f>
        <v>4.0223851101472974E-5</v>
      </c>
      <c r="C518">
        <f t="shared" si="32"/>
        <v>1.125344257706645</v>
      </c>
      <c r="D518">
        <f t="shared" si="31"/>
        <v>1.1324813068536024</v>
      </c>
      <c r="E518" s="82">
        <f t="shared" si="33"/>
        <v>1.1324813068536024</v>
      </c>
      <c r="F518" s="82"/>
    </row>
    <row r="519" spans="1:6">
      <c r="A519">
        <f>data2!A518</f>
        <v>0</v>
      </c>
      <c r="B519">
        <f>data4!B518*calSel+data5!B518*(1-calSel)</f>
        <v>4.0204387914855033E-5</v>
      </c>
      <c r="C519">
        <f t="shared" si="32"/>
        <v>1.1247997353723236</v>
      </c>
      <c r="D519">
        <f t="shared" si="31"/>
        <v>1.1298727497105634</v>
      </c>
      <c r="E519" s="82">
        <f t="shared" si="33"/>
        <v>1.1298727497105634</v>
      </c>
      <c r="F519" s="82"/>
    </row>
    <row r="520" spans="1:6">
      <c r="A520">
        <f>data2!A519</f>
        <v>0</v>
      </c>
      <c r="B520">
        <f>data4!B519*calSel+data5!B519*(1-calSel)</f>
        <v>4.0040144085651264E-5</v>
      </c>
      <c r="C520">
        <f t="shared" si="32"/>
        <v>1.1202046793297795</v>
      </c>
      <c r="D520">
        <f t="shared" ref="D520:D583" si="34">AVERAGE(C516:C520)</f>
        <v>1.1264258520883959</v>
      </c>
      <c r="E520" s="82">
        <f t="shared" si="33"/>
        <v>1.1264258520883959</v>
      </c>
      <c r="F520" s="82"/>
    </row>
    <row r="521" spans="1:6">
      <c r="A521">
        <f>data2!A520</f>
        <v>0</v>
      </c>
      <c r="B521">
        <f>data4!B520*calSel+data5!B520*(1-calSel)</f>
        <v>3.9905316953081638E-5</v>
      </c>
      <c r="C521">
        <f t="shared" si="32"/>
        <v>1.1164326153611277</v>
      </c>
      <c r="D521">
        <f t="shared" si="34"/>
        <v>1.1232832966501698</v>
      </c>
      <c r="E521" s="82">
        <f t="shared" si="33"/>
        <v>1.1232832966501698</v>
      </c>
      <c r="F521" s="82"/>
    </row>
    <row r="522" spans="1:6">
      <c r="A522">
        <f>data2!A521</f>
        <v>0</v>
      </c>
      <c r="B522">
        <f>data4!B521*calSel+data5!B521*(1-calSel)</f>
        <v>3.986330921179615E-5</v>
      </c>
      <c r="C522">
        <f t="shared" si="32"/>
        <v>1.1152573631378735</v>
      </c>
      <c r="D522">
        <f t="shared" si="34"/>
        <v>1.1204077301815498</v>
      </c>
      <c r="E522" s="82">
        <f t="shared" si="33"/>
        <v>1.1204077301815498</v>
      </c>
      <c r="F522" s="82"/>
    </row>
    <row r="523" spans="1:6">
      <c r="A523">
        <f>data2!A522</f>
        <v>0</v>
      </c>
      <c r="B523">
        <f>data4!B522*calSel+data5!B522*(1-calSel)</f>
        <v>3.9786820707377046E-5</v>
      </c>
      <c r="C523">
        <f t="shared" si="32"/>
        <v>1.113117441253928</v>
      </c>
      <c r="D523">
        <f t="shared" si="34"/>
        <v>1.1179623668910064</v>
      </c>
      <c r="E523" s="82">
        <f t="shared" si="33"/>
        <v>1.1179623668910064</v>
      </c>
      <c r="F523" s="82"/>
    </row>
    <row r="524" spans="1:6">
      <c r="A524">
        <f>data2!A523</f>
        <v>0</v>
      </c>
      <c r="B524">
        <f>data4!B523*calSel+data5!B523*(1-calSel)</f>
        <v>3.9785329136066139E-5</v>
      </c>
      <c r="C524">
        <f t="shared" si="32"/>
        <v>1.1130757115049428</v>
      </c>
      <c r="D524">
        <f t="shared" si="34"/>
        <v>1.1156175621175302</v>
      </c>
      <c r="E524" s="82">
        <f t="shared" si="33"/>
        <v>1.1156175621175302</v>
      </c>
      <c r="F524" s="82"/>
    </row>
    <row r="525" spans="1:6">
      <c r="A525">
        <f>data2!A524</f>
        <v>0</v>
      </c>
      <c r="B525">
        <f>data4!B524*calSel+data5!B524*(1-calSel)</f>
        <v>3.9720591303193942E-5</v>
      </c>
      <c r="C525">
        <f t="shared" si="32"/>
        <v>1.1112645386191016</v>
      </c>
      <c r="D525">
        <f t="shared" si="34"/>
        <v>1.1138295339753947</v>
      </c>
      <c r="E525" s="82">
        <f t="shared" si="33"/>
        <v>1.1138295339753947</v>
      </c>
      <c r="F525" s="82"/>
    </row>
    <row r="526" spans="1:6">
      <c r="A526">
        <f>data2!A525</f>
        <v>0</v>
      </c>
      <c r="B526">
        <f>data4!B525*calSel+data5!B525*(1-calSel)</f>
        <v>3.9455175283364952E-5</v>
      </c>
      <c r="C526">
        <f t="shared" si="32"/>
        <v>1.1038389842368417</v>
      </c>
      <c r="D526">
        <f t="shared" si="34"/>
        <v>1.1113108077505376</v>
      </c>
      <c r="E526" s="82">
        <f t="shared" si="33"/>
        <v>1.1113108077505376</v>
      </c>
      <c r="F526" s="82"/>
    </row>
    <row r="527" spans="1:6">
      <c r="A527">
        <f>data2!A526</f>
        <v>0</v>
      </c>
      <c r="B527">
        <f>data4!B526*calSel+data5!B526*(1-calSel)</f>
        <v>3.9414106140611693E-5</v>
      </c>
      <c r="C527">
        <f t="shared" si="32"/>
        <v>1.1026899912214858</v>
      </c>
      <c r="D527">
        <f t="shared" si="34"/>
        <v>1.1087973333672601</v>
      </c>
      <c r="E527" s="82">
        <f t="shared" si="33"/>
        <v>1.1087973333672601</v>
      </c>
      <c r="F527" s="82"/>
    </row>
    <row r="528" spans="1:6">
      <c r="A528">
        <f>data2!A527</f>
        <v>0</v>
      </c>
      <c r="B528">
        <f>data4!B527*calSel+data5!B527*(1-calSel)</f>
        <v>3.9298793126363307E-5</v>
      </c>
      <c r="C528">
        <f t="shared" si="32"/>
        <v>1.0994638745054135</v>
      </c>
      <c r="D528">
        <f t="shared" si="34"/>
        <v>1.1060666200175571</v>
      </c>
      <c r="E528" s="82">
        <f t="shared" si="33"/>
        <v>1.1060666200175571</v>
      </c>
      <c r="F528" s="82"/>
    </row>
    <row r="529" spans="1:6">
      <c r="A529">
        <f>data2!A528</f>
        <v>0</v>
      </c>
      <c r="B529">
        <f>data4!B528*calSel+data5!B528*(1-calSel)</f>
        <v>3.9320948417298496E-5</v>
      </c>
      <c r="C529">
        <f t="shared" si="32"/>
        <v>1.1000837139476598</v>
      </c>
      <c r="D529">
        <f t="shared" si="34"/>
        <v>1.1034682205061006</v>
      </c>
      <c r="E529" s="82">
        <f t="shared" si="33"/>
        <v>1.1034682205061006</v>
      </c>
      <c r="F529" s="82"/>
    </row>
    <row r="530" spans="1:6">
      <c r="A530">
        <f>data2!A529</f>
        <v>0</v>
      </c>
      <c r="B530">
        <f>data4!B529*calSel+data5!B529*(1-calSel)</f>
        <v>3.9246075175469741E-5</v>
      </c>
      <c r="C530">
        <f t="shared" si="32"/>
        <v>1.0979889823284692</v>
      </c>
      <c r="D530">
        <f t="shared" si="34"/>
        <v>1.100813109247974</v>
      </c>
      <c r="E530" s="82">
        <f t="shared" si="33"/>
        <v>1.100813109247974</v>
      </c>
      <c r="F530" s="82"/>
    </row>
    <row r="531" spans="1:6">
      <c r="A531">
        <f>data2!A530</f>
        <v>0</v>
      </c>
      <c r="B531">
        <f>data4!B530*calSel+data5!B530*(1-calSel)</f>
        <v>3.9160066080512479E-5</v>
      </c>
      <c r="C531">
        <f t="shared" si="32"/>
        <v>1.0955827025101461</v>
      </c>
      <c r="D531">
        <f t="shared" si="34"/>
        <v>1.0991618529026348</v>
      </c>
      <c r="E531" s="82">
        <f t="shared" si="33"/>
        <v>1.0991618529026348</v>
      </c>
      <c r="F531" s="82"/>
    </row>
    <row r="532" spans="1:6">
      <c r="A532">
        <f>data2!A531</f>
        <v>0</v>
      </c>
      <c r="B532">
        <f>data4!B531*calSel+data5!B531*(1-calSel)</f>
        <v>3.9114111132221296E-5</v>
      </c>
      <c r="C532">
        <f t="shared" si="32"/>
        <v>1.0942970191218941</v>
      </c>
      <c r="D532">
        <f t="shared" si="34"/>
        <v>1.0974832584827166</v>
      </c>
      <c r="E532" s="82">
        <f t="shared" si="33"/>
        <v>1.0974832584827166</v>
      </c>
      <c r="F532" s="82"/>
    </row>
    <row r="533" spans="1:6">
      <c r="A533">
        <f>data2!A532</f>
        <v>0</v>
      </c>
      <c r="B533">
        <f>data4!B532*calSel+data5!B532*(1-calSel)</f>
        <v>3.9374775951728225E-5</v>
      </c>
      <c r="C533">
        <f t="shared" si="32"/>
        <v>1.1015896489866541</v>
      </c>
      <c r="D533">
        <f t="shared" si="34"/>
        <v>1.0979084133789647</v>
      </c>
      <c r="E533" s="82">
        <f t="shared" si="33"/>
        <v>1.0979084133789647</v>
      </c>
      <c r="F533" s="82"/>
    </row>
    <row r="534" spans="1:6">
      <c r="A534">
        <f>data2!A533</f>
        <v>0</v>
      </c>
      <c r="B534">
        <f>data4!B533*calSel+data5!B533*(1-calSel)</f>
        <v>3.9040238334564492E-5</v>
      </c>
      <c r="C534">
        <f t="shared" si="32"/>
        <v>1.0922302769684864</v>
      </c>
      <c r="D534">
        <f t="shared" si="34"/>
        <v>1.0963377259831302</v>
      </c>
      <c r="E534" s="82">
        <f t="shared" si="33"/>
        <v>1.0963377259831302</v>
      </c>
      <c r="F534" s="82"/>
    </row>
    <row r="535" spans="1:6">
      <c r="A535">
        <f>data2!A534</f>
        <v>0</v>
      </c>
      <c r="B535">
        <f>data4!B534*calSel+data5!B534*(1-calSel)</f>
        <v>3.929511149181053E-5</v>
      </c>
      <c r="C535">
        <f t="shared" si="32"/>
        <v>1.0993608732713325</v>
      </c>
      <c r="D535">
        <f t="shared" si="34"/>
        <v>1.0966121041717025</v>
      </c>
      <c r="E535" s="82">
        <f t="shared" si="33"/>
        <v>1.0966121041717025</v>
      </c>
      <c r="F535" s="82"/>
    </row>
    <row r="536" spans="1:6">
      <c r="A536">
        <f>data2!A535</f>
        <v>0</v>
      </c>
      <c r="B536">
        <f>data4!B535*calSel+data5!B535*(1-calSel)</f>
        <v>3.9069080230547115E-5</v>
      </c>
      <c r="C536">
        <f t="shared" si="32"/>
        <v>1.093037187822038</v>
      </c>
      <c r="D536">
        <f t="shared" si="34"/>
        <v>1.0961030012340811</v>
      </c>
      <c r="E536" s="82">
        <f t="shared" si="33"/>
        <v>1.0961030012340811</v>
      </c>
      <c r="F536" s="82"/>
    </row>
    <row r="537" spans="1:6">
      <c r="A537">
        <f>data2!A536</f>
        <v>0</v>
      </c>
      <c r="B537">
        <f>data4!B536*calSel+data5!B536*(1-calSel)</f>
        <v>3.9029866456985474E-5</v>
      </c>
      <c r="C537">
        <f t="shared" si="32"/>
        <v>1.0919401025432247</v>
      </c>
      <c r="D537">
        <f t="shared" si="34"/>
        <v>1.0956316179183472</v>
      </c>
      <c r="E537" s="82">
        <f t="shared" si="33"/>
        <v>1.0956316179183472</v>
      </c>
      <c r="F537" s="82"/>
    </row>
    <row r="538" spans="1:6">
      <c r="A538">
        <f>data2!A537</f>
        <v>0</v>
      </c>
      <c r="B538">
        <f>data4!B537*calSel+data5!B537*(1-calSel)</f>
        <v>3.9244136132765561E-5</v>
      </c>
      <c r="C538">
        <f t="shared" si="32"/>
        <v>1.097934733654788</v>
      </c>
      <c r="D538">
        <f t="shared" si="34"/>
        <v>1.0949006348519739</v>
      </c>
      <c r="E538" s="82">
        <f t="shared" si="33"/>
        <v>1.0949006348519739</v>
      </c>
      <c r="F538" s="82"/>
    </row>
    <row r="539" spans="1:6">
      <c r="A539">
        <f>data2!A538</f>
        <v>0</v>
      </c>
      <c r="B539">
        <f>data4!B538*calSel+data5!B538*(1-calSel)</f>
        <v>3.8923833926673979E-5</v>
      </c>
      <c r="C539">
        <f t="shared" si="32"/>
        <v>1.0889736262897418</v>
      </c>
      <c r="D539">
        <f t="shared" si="34"/>
        <v>1.0942493047162249</v>
      </c>
      <c r="E539" s="82">
        <f t="shared" si="33"/>
        <v>1.0942493047162249</v>
      </c>
      <c r="F539" s="82"/>
    </row>
    <row r="540" spans="1:6">
      <c r="A540">
        <f>data2!A539</f>
        <v>0</v>
      </c>
      <c r="B540">
        <f>data4!B539*calSel+data5!B539*(1-calSel)</f>
        <v>3.8907623093109578E-5</v>
      </c>
      <c r="C540">
        <f t="shared" si="32"/>
        <v>1.0885200951641836</v>
      </c>
      <c r="D540">
        <f t="shared" si="34"/>
        <v>1.092081149094795</v>
      </c>
      <c r="E540" s="82">
        <f t="shared" si="33"/>
        <v>1.092081149094795</v>
      </c>
      <c r="F540" s="82"/>
    </row>
    <row r="541" spans="1:6">
      <c r="A541">
        <f>data2!A540</f>
        <v>0</v>
      </c>
      <c r="B541">
        <f>data4!B540*calSel+data5!B540*(1-calSel)</f>
        <v>3.9149239455582574E-5</v>
      </c>
      <c r="C541">
        <f t="shared" si="32"/>
        <v>1.0952798056004376</v>
      </c>
      <c r="D541">
        <f t="shared" si="34"/>
        <v>1.0925296726504752</v>
      </c>
      <c r="E541" s="82">
        <f t="shared" si="33"/>
        <v>1.0925296726504752</v>
      </c>
      <c r="F541" s="82"/>
    </row>
    <row r="542" spans="1:6">
      <c r="A542">
        <f>data2!A541</f>
        <v>0</v>
      </c>
      <c r="B542">
        <f>data4!B541*calSel+data5!B541*(1-calSel)</f>
        <v>3.8992846384644508E-5</v>
      </c>
      <c r="C542">
        <f t="shared" si="32"/>
        <v>1.0909043905293825</v>
      </c>
      <c r="D542">
        <f t="shared" si="34"/>
        <v>1.0923225302477066</v>
      </c>
      <c r="E542" s="82">
        <f t="shared" si="33"/>
        <v>1.0923225302477066</v>
      </c>
      <c r="F542" s="82"/>
    </row>
    <row r="543" spans="1:6">
      <c r="A543">
        <f>data2!A542</f>
        <v>0</v>
      </c>
      <c r="B543">
        <f>data4!B542*calSel+data5!B542*(1-calSel)</f>
        <v>3.901571108144708E-5</v>
      </c>
      <c r="C543">
        <f t="shared" si="32"/>
        <v>1.0915440770473659</v>
      </c>
      <c r="D543">
        <f t="shared" si="34"/>
        <v>1.0910443989262222</v>
      </c>
      <c r="E543" s="82">
        <f t="shared" si="33"/>
        <v>1.0910443989262222</v>
      </c>
      <c r="F543" s="82"/>
    </row>
    <row r="544" spans="1:6">
      <c r="A544">
        <f>data2!A543</f>
        <v>0</v>
      </c>
      <c r="B544">
        <f>data4!B543*calSel+data5!B543*(1-calSel)</f>
        <v>3.9014321373542771E-5</v>
      </c>
      <c r="C544">
        <f t="shared" si="32"/>
        <v>1.0915051971348966</v>
      </c>
      <c r="D544">
        <f t="shared" si="34"/>
        <v>1.0915507130952533</v>
      </c>
      <c r="E544" s="82">
        <f t="shared" si="33"/>
        <v>1.0915507130952533</v>
      </c>
      <c r="F544" s="82"/>
    </row>
    <row r="545" spans="1:6">
      <c r="A545">
        <f>data2!A544</f>
        <v>0</v>
      </c>
      <c r="B545">
        <f>data4!B544*calSel+data5!B544*(1-calSel)</f>
        <v>3.9001814002403989E-5</v>
      </c>
      <c r="C545">
        <f t="shared" si="32"/>
        <v>1.0911552779226728</v>
      </c>
      <c r="D545">
        <f t="shared" si="34"/>
        <v>1.0920777496469509</v>
      </c>
      <c r="E545" s="82">
        <f t="shared" si="33"/>
        <v>1.0920777496469509</v>
      </c>
      <c r="F545" s="82"/>
    </row>
    <row r="546" spans="1:6">
      <c r="A546">
        <f>data2!A545</f>
        <v>0</v>
      </c>
      <c r="B546">
        <f>data4!B545*calSel+data5!B545*(1-calSel)</f>
        <v>3.8967107684584334E-5</v>
      </c>
      <c r="C546">
        <f t="shared" si="32"/>
        <v>1.0901842979096958</v>
      </c>
      <c r="D546">
        <f t="shared" si="34"/>
        <v>1.0910586481088027</v>
      </c>
      <c r="E546" s="82">
        <f t="shared" si="33"/>
        <v>1.0910586481088027</v>
      </c>
      <c r="F546" s="82"/>
    </row>
    <row r="547" spans="1:6">
      <c r="A547">
        <f>data2!A546</f>
        <v>0</v>
      </c>
      <c r="B547">
        <f>data4!B546*calSel+data5!B546*(1-calSel)</f>
        <v>3.8982467231107876E-5</v>
      </c>
      <c r="C547">
        <f t="shared" si="32"/>
        <v>1.0906140125443697</v>
      </c>
      <c r="D547">
        <f t="shared" si="34"/>
        <v>1.0910005725118002</v>
      </c>
      <c r="E547" s="82">
        <f t="shared" si="33"/>
        <v>1.0910005725118002</v>
      </c>
      <c r="F547" s="82"/>
    </row>
    <row r="548" spans="1:6">
      <c r="A548">
        <f>data2!A547</f>
        <v>0</v>
      </c>
      <c r="B548">
        <f>data4!B547*calSel+data5!B547*(1-calSel)</f>
        <v>3.9031026972224936E-5</v>
      </c>
      <c r="C548">
        <f t="shared" si="32"/>
        <v>1.0919725703235328</v>
      </c>
      <c r="D548">
        <f t="shared" si="34"/>
        <v>1.0910862711670335</v>
      </c>
      <c r="E548" s="82">
        <f t="shared" si="33"/>
        <v>1.0910862711670335</v>
      </c>
      <c r="F548" s="82"/>
    </row>
    <row r="549" spans="1:6">
      <c r="A549">
        <f>data2!A548</f>
        <v>0</v>
      </c>
      <c r="B549">
        <f>data4!B548*calSel+data5!B548*(1-calSel)</f>
        <v>3.900196315953508E-5</v>
      </c>
      <c r="C549">
        <f t="shared" si="32"/>
        <v>1.0911594508975713</v>
      </c>
      <c r="D549">
        <f t="shared" si="34"/>
        <v>1.0910171219195683</v>
      </c>
      <c r="E549" s="82">
        <f t="shared" si="33"/>
        <v>1.0910171219195683</v>
      </c>
      <c r="F549" s="82"/>
    </row>
    <row r="550" spans="1:6">
      <c r="A550">
        <f>data2!A549</f>
        <v>0</v>
      </c>
      <c r="B550">
        <f>data4!B549*calSel+data5!B549*(1-calSel)</f>
        <v>3.9149777876446024E-5</v>
      </c>
      <c r="C550">
        <f t="shared" si="32"/>
        <v>1.0952948690220226</v>
      </c>
      <c r="D550">
        <f t="shared" si="34"/>
        <v>1.0918450401394382</v>
      </c>
      <c r="E550" s="82">
        <f t="shared" si="33"/>
        <v>1.0918450401394382</v>
      </c>
      <c r="F550" s="82"/>
    </row>
    <row r="551" spans="1:6">
      <c r="A551">
        <f>data2!A550</f>
        <v>0</v>
      </c>
      <c r="B551">
        <f>data4!B550*calSel+data5!B550*(1-calSel)</f>
        <v>3.8971706089796498E-5</v>
      </c>
      <c r="C551">
        <f t="shared" si="32"/>
        <v>1.0903129476724214</v>
      </c>
      <c r="D551">
        <f t="shared" si="34"/>
        <v>1.0918707700919836</v>
      </c>
      <c r="E551" s="82">
        <f t="shared" si="33"/>
        <v>1.0918707700919836</v>
      </c>
      <c r="F551" s="82"/>
    </row>
    <row r="552" spans="1:6">
      <c r="A552">
        <f>data2!A551</f>
        <v>0</v>
      </c>
      <c r="B552">
        <f>data4!B551*calSel+data5!B551*(1-calSel)</f>
        <v>3.9124603063100949E-5</v>
      </c>
      <c r="C552">
        <f t="shared" si="32"/>
        <v>1.0945905522830499</v>
      </c>
      <c r="D552">
        <f t="shared" si="34"/>
        <v>1.0926660780397195</v>
      </c>
      <c r="E552" s="82">
        <f t="shared" si="33"/>
        <v>1.0926660780397195</v>
      </c>
      <c r="F552" s="82"/>
    </row>
    <row r="553" spans="1:6">
      <c r="A553">
        <f>data2!A552</f>
        <v>0</v>
      </c>
      <c r="B553">
        <f>data4!B552*calSel+data5!B552*(1-calSel)</f>
        <v>3.9172555261757225E-5</v>
      </c>
      <c r="C553">
        <f t="shared" si="32"/>
        <v>1.095932112822992</v>
      </c>
      <c r="D553">
        <f t="shared" si="34"/>
        <v>1.0934579865396115</v>
      </c>
      <c r="E553" s="82">
        <f t="shared" si="33"/>
        <v>1.0934579865396115</v>
      </c>
      <c r="F553" s="82"/>
    </row>
    <row r="554" spans="1:6">
      <c r="A554">
        <f>data2!A553</f>
        <v>0</v>
      </c>
      <c r="B554">
        <f>data4!B553*calSel+data5!B553*(1-calSel)</f>
        <v>3.9146452763816342E-5</v>
      </c>
      <c r="C554">
        <f t="shared" si="32"/>
        <v>1.0952018422157479</v>
      </c>
      <c r="D554">
        <f t="shared" si="34"/>
        <v>1.0942664648032467</v>
      </c>
      <c r="E554" s="82">
        <f t="shared" si="33"/>
        <v>1.0942664648032467</v>
      </c>
      <c r="F554" s="82"/>
    </row>
    <row r="555" spans="1:6">
      <c r="A555">
        <f>data2!A554</f>
        <v>0</v>
      </c>
      <c r="B555">
        <f>data4!B554*calSel+data5!B554*(1-calSel)</f>
        <v>3.9279351767618209E-5</v>
      </c>
      <c r="C555">
        <f t="shared" si="32"/>
        <v>1.0989199628503454</v>
      </c>
      <c r="D555">
        <f t="shared" si="34"/>
        <v>1.0949914835689114</v>
      </c>
      <c r="E555" s="82">
        <f t="shared" si="33"/>
        <v>1.0949914835689114</v>
      </c>
      <c r="F555" s="82"/>
    </row>
    <row r="556" spans="1:6">
      <c r="A556">
        <f>data2!A555</f>
        <v>0</v>
      </c>
      <c r="B556">
        <f>data4!B555*calSel+data5!B555*(1-calSel)</f>
        <v>3.9362577808788046E-5</v>
      </c>
      <c r="C556">
        <f t="shared" si="32"/>
        <v>1.1012483810638543</v>
      </c>
      <c r="D556">
        <f t="shared" si="34"/>
        <v>1.0971785702471979</v>
      </c>
      <c r="E556" s="82">
        <f t="shared" si="33"/>
        <v>1.0971785702471979</v>
      </c>
      <c r="F556" s="82"/>
    </row>
    <row r="557" spans="1:6">
      <c r="A557">
        <f>data2!A556</f>
        <v>0</v>
      </c>
      <c r="B557">
        <f>data4!B556*calSel+data5!B556*(1-calSel)</f>
        <v>3.9270747947739437E-5</v>
      </c>
      <c r="C557">
        <f t="shared" si="32"/>
        <v>1.0986792534446126</v>
      </c>
      <c r="D557">
        <f t="shared" si="34"/>
        <v>1.0979963104795103</v>
      </c>
      <c r="E557" s="82">
        <f t="shared" si="33"/>
        <v>1.0979963104795103</v>
      </c>
      <c r="F557" s="82"/>
    </row>
    <row r="558" spans="1:6">
      <c r="A558">
        <f>data2!A557</f>
        <v>0</v>
      </c>
      <c r="B558">
        <f>data4!B557*calSel+data5!B557*(1-calSel)</f>
        <v>3.9386435673804954E-5</v>
      </c>
      <c r="C558">
        <f t="shared" si="32"/>
        <v>1.101915853487869</v>
      </c>
      <c r="D558">
        <f t="shared" si="34"/>
        <v>1.0991930586124858</v>
      </c>
      <c r="E558" s="82">
        <f t="shared" si="33"/>
        <v>1.0991930586124858</v>
      </c>
      <c r="F558" s="82"/>
    </row>
    <row r="559" spans="1:6">
      <c r="A559">
        <f>data2!A558</f>
        <v>0</v>
      </c>
      <c r="B559">
        <f>data4!B558*calSel+data5!B558*(1-calSel)</f>
        <v>3.9387272408930585E-5</v>
      </c>
      <c r="C559">
        <f t="shared" si="32"/>
        <v>1.1019392628592513</v>
      </c>
      <c r="D559">
        <f t="shared" si="34"/>
        <v>1.1005405427411865</v>
      </c>
      <c r="E559" s="82">
        <f t="shared" si="33"/>
        <v>1.1005405427411865</v>
      </c>
      <c r="F559" s="82"/>
    </row>
    <row r="560" spans="1:6">
      <c r="A560">
        <f>data2!A559</f>
        <v>0</v>
      </c>
      <c r="B560">
        <f>data4!B559*calSel+data5!B559*(1-calSel)</f>
        <v>3.9480517443735152E-5</v>
      </c>
      <c r="C560">
        <f t="shared" si="32"/>
        <v>1.104547982850091</v>
      </c>
      <c r="D560">
        <f t="shared" si="34"/>
        <v>1.1016661467411357</v>
      </c>
      <c r="E560" s="82">
        <f t="shared" si="33"/>
        <v>1.1016661467411357</v>
      </c>
      <c r="F560" s="82"/>
    </row>
    <row r="561" spans="1:6">
      <c r="A561">
        <f>data2!A560</f>
        <v>0</v>
      </c>
      <c r="B561">
        <f>data4!B560*calSel+data5!B560*(1-calSel)</f>
        <v>3.9643990021431819E-5</v>
      </c>
      <c r="C561">
        <f t="shared" si="32"/>
        <v>1.1091214615590133</v>
      </c>
      <c r="D561">
        <f t="shared" si="34"/>
        <v>1.1032407628401675</v>
      </c>
      <c r="E561" s="82">
        <f t="shared" si="33"/>
        <v>1.1032407628401675</v>
      </c>
      <c r="F561" s="82"/>
    </row>
    <row r="562" spans="1:6">
      <c r="A562">
        <f>data2!A561</f>
        <v>0</v>
      </c>
      <c r="B562">
        <f>data4!B561*calSel+data5!B561*(1-calSel)</f>
        <v>3.9806924178265035E-5</v>
      </c>
      <c r="C562">
        <f t="shared" si="32"/>
        <v>1.1136798768463505</v>
      </c>
      <c r="D562">
        <f t="shared" si="34"/>
        <v>1.106240887520515</v>
      </c>
      <c r="E562" s="82">
        <f t="shared" si="33"/>
        <v>1.106240887520515</v>
      </c>
      <c r="F562" s="82"/>
    </row>
    <row r="563" spans="1:6">
      <c r="A563">
        <f>data2!A562</f>
        <v>0</v>
      </c>
      <c r="B563">
        <f>data4!B562*calSel+data5!B562*(1-calSel)</f>
        <v>3.9720536733511835E-5</v>
      </c>
      <c r="C563">
        <f t="shared" si="32"/>
        <v>1.1112630119209679</v>
      </c>
      <c r="D563">
        <f t="shared" si="34"/>
        <v>1.1081103192071349</v>
      </c>
      <c r="E563" s="82">
        <f t="shared" si="33"/>
        <v>1.1081103192071349</v>
      </c>
      <c r="F563" s="82"/>
    </row>
    <row r="564" spans="1:6">
      <c r="A564">
        <f>data2!A563</f>
        <v>0</v>
      </c>
      <c r="B564">
        <f>data4!B563*calSel+data5!B563*(1-calSel)</f>
        <v>3.9856076909927651E-5</v>
      </c>
      <c r="C564">
        <f t="shared" si="32"/>
        <v>1.1150550247452322</v>
      </c>
      <c r="D564">
        <f t="shared" si="34"/>
        <v>1.1107334715843309</v>
      </c>
      <c r="E564" s="82">
        <f t="shared" si="33"/>
        <v>1.1107334715843309</v>
      </c>
      <c r="F564" s="82"/>
    </row>
    <row r="565" spans="1:6">
      <c r="A565">
        <f>data2!A564</f>
        <v>0</v>
      </c>
      <c r="B565">
        <f>data4!B564*calSel+data5!B564*(1-calSel)</f>
        <v>3.9818656659917906E-5</v>
      </c>
      <c r="C565">
        <f t="shared" si="32"/>
        <v>1.1140081169450771</v>
      </c>
      <c r="D565">
        <f t="shared" si="34"/>
        <v>1.1126254984033281</v>
      </c>
      <c r="E565" s="82">
        <f t="shared" si="33"/>
        <v>1.1126254984033281</v>
      </c>
      <c r="F565" s="82"/>
    </row>
    <row r="566" spans="1:6">
      <c r="A566">
        <f>data2!A565</f>
        <v>0</v>
      </c>
      <c r="B566">
        <f>data4!B565*calSel+data5!B565*(1-calSel)</f>
        <v>3.9991340599954128E-5</v>
      </c>
      <c r="C566">
        <f t="shared" si="32"/>
        <v>1.1188393022989529</v>
      </c>
      <c r="D566">
        <f t="shared" si="34"/>
        <v>1.1145690665513162</v>
      </c>
      <c r="E566" s="82">
        <f t="shared" si="33"/>
        <v>1.1145690665513162</v>
      </c>
      <c r="F566" s="82"/>
    </row>
    <row r="567" spans="1:6">
      <c r="A567">
        <f>data2!A566</f>
        <v>0</v>
      </c>
      <c r="B567">
        <f>data4!B566*calSel+data5!B566*(1-calSel)</f>
        <v>4.002910281997174E-5</v>
      </c>
      <c r="C567">
        <f t="shared" si="32"/>
        <v>1.1198957774074121</v>
      </c>
      <c r="D567">
        <f t="shared" si="34"/>
        <v>1.1158122466635283</v>
      </c>
      <c r="E567" s="82">
        <f t="shared" si="33"/>
        <v>1.1158122466635283</v>
      </c>
      <c r="F567" s="82"/>
    </row>
    <row r="568" spans="1:6">
      <c r="A568">
        <f>data2!A567</f>
        <v>0</v>
      </c>
      <c r="B568">
        <f>data4!B567*calSel+data5!B567*(1-calSel)</f>
        <v>4.010969860246405E-5</v>
      </c>
      <c r="C568">
        <f t="shared" si="32"/>
        <v>1.1221506087708808</v>
      </c>
      <c r="D568">
        <f t="shared" si="34"/>
        <v>1.1179897660335112</v>
      </c>
      <c r="E568" s="82">
        <f t="shared" si="33"/>
        <v>1.1179897660335112</v>
      </c>
      <c r="F568" s="82"/>
    </row>
    <row r="569" spans="1:6">
      <c r="A569">
        <f>data2!A568</f>
        <v>0</v>
      </c>
      <c r="B569">
        <f>data4!B568*calSel+data5!B568*(1-calSel)</f>
        <v>4.0104147046804428E-5</v>
      </c>
      <c r="C569">
        <f t="shared" si="32"/>
        <v>1.1219952926807546</v>
      </c>
      <c r="D569">
        <f t="shared" si="34"/>
        <v>1.1193778196206154</v>
      </c>
      <c r="E569" s="82">
        <f t="shared" si="33"/>
        <v>1.1193778196206154</v>
      </c>
      <c r="F569" s="82"/>
    </row>
    <row r="570" spans="1:6">
      <c r="A570">
        <f>data2!A569</f>
        <v>0</v>
      </c>
      <c r="B570">
        <f>data4!B569*calSel+data5!B569*(1-calSel)</f>
        <v>4.0232433093478903E-5</v>
      </c>
      <c r="C570">
        <f t="shared" si="32"/>
        <v>1.1255843564331243</v>
      </c>
      <c r="D570">
        <f t="shared" si="34"/>
        <v>1.1216930675182251</v>
      </c>
      <c r="E570" s="82">
        <f t="shared" si="33"/>
        <v>1.1216930675182251</v>
      </c>
      <c r="F570" s="82"/>
    </row>
    <row r="571" spans="1:6">
      <c r="A571">
        <f>data2!A570</f>
        <v>0</v>
      </c>
      <c r="B571">
        <f>data4!B570*calSel+data5!B570*(1-calSel)</f>
        <v>4.0322924178326502E-5</v>
      </c>
      <c r="C571">
        <f t="shared" si="32"/>
        <v>1.1281160290581544</v>
      </c>
      <c r="D571">
        <f t="shared" si="34"/>
        <v>1.1235484128700652</v>
      </c>
      <c r="E571" s="82">
        <f t="shared" si="33"/>
        <v>1.1235484128700652</v>
      </c>
      <c r="F571" s="82"/>
    </row>
    <row r="572" spans="1:6">
      <c r="A572">
        <f>data2!A571</f>
        <v>0</v>
      </c>
      <c r="B572">
        <f>data4!B571*calSel+data5!B571*(1-calSel)</f>
        <v>4.0386468754149973E-5</v>
      </c>
      <c r="C572">
        <f t="shared" si="32"/>
        <v>1.1298938181448073</v>
      </c>
      <c r="D572">
        <f t="shared" si="34"/>
        <v>1.1255480210175444</v>
      </c>
      <c r="E572" s="82">
        <f t="shared" si="33"/>
        <v>1.1255480210175444</v>
      </c>
      <c r="F572" s="82"/>
    </row>
    <row r="573" spans="1:6">
      <c r="A573">
        <f>data2!A572</f>
        <v>0</v>
      </c>
      <c r="B573">
        <f>data4!B572*calSel+data5!B572*(1-calSel)</f>
        <v>4.0417849959339947E-5</v>
      </c>
      <c r="C573">
        <f t="shared" si="32"/>
        <v>1.1307717713515095</v>
      </c>
      <c r="D573">
        <f t="shared" si="34"/>
        <v>1.1272722535336701</v>
      </c>
      <c r="E573" s="82">
        <f t="shared" si="33"/>
        <v>1.1272722535336701</v>
      </c>
      <c r="F573" s="82"/>
    </row>
    <row r="574" spans="1:6">
      <c r="A574">
        <f>data2!A573</f>
        <v>0</v>
      </c>
      <c r="B574">
        <f>data4!B573*calSel+data5!B573*(1-calSel)</f>
        <v>4.0543938666814938E-5</v>
      </c>
      <c r="C574">
        <f t="shared" si="32"/>
        <v>1.1342993600590323</v>
      </c>
      <c r="D574">
        <f t="shared" si="34"/>
        <v>1.1297330670093255</v>
      </c>
      <c r="E574" s="82">
        <f t="shared" si="33"/>
        <v>1.1297330670093255</v>
      </c>
      <c r="F574" s="82"/>
    </row>
    <row r="575" spans="1:6">
      <c r="A575">
        <f>data2!A574</f>
        <v>0</v>
      </c>
      <c r="B575">
        <f>data4!B574*calSel+data5!B574*(1-calSel)</f>
        <v>4.0621824155095965E-5</v>
      </c>
      <c r="C575">
        <f t="shared" si="32"/>
        <v>1.1364783654151982</v>
      </c>
      <c r="D575">
        <f t="shared" si="34"/>
        <v>1.1319118688057404</v>
      </c>
      <c r="E575" s="82">
        <f t="shared" si="33"/>
        <v>1.1319118688057404</v>
      </c>
      <c r="F575" s="82"/>
    </row>
    <row r="576" spans="1:6">
      <c r="A576">
        <f>data2!A575</f>
        <v>0</v>
      </c>
      <c r="B576">
        <f>data4!B575*calSel+data5!B575*(1-calSel)</f>
        <v>4.0699484088690951E-5</v>
      </c>
      <c r="C576">
        <f t="shared" si="32"/>
        <v>1.1386510604190787</v>
      </c>
      <c r="D576">
        <f t="shared" si="34"/>
        <v>1.1340188750779254</v>
      </c>
      <c r="E576" s="82">
        <f t="shared" si="33"/>
        <v>1.1340188750779254</v>
      </c>
      <c r="F576" s="82"/>
    </row>
    <row r="577" spans="1:6">
      <c r="A577">
        <f>data2!A576</f>
        <v>0</v>
      </c>
      <c r="B577">
        <f>data4!B576*calSel+data5!B576*(1-calSel)</f>
        <v>4.0808692574501038E-5</v>
      </c>
      <c r="C577">
        <f t="shared" si="32"/>
        <v>1.1417063905039375</v>
      </c>
      <c r="D577">
        <f t="shared" si="34"/>
        <v>1.1363813895497512</v>
      </c>
      <c r="E577" s="82">
        <f t="shared" si="33"/>
        <v>1.1363813895497512</v>
      </c>
      <c r="F577" s="82"/>
    </row>
    <row r="578" spans="1:6">
      <c r="A578">
        <f>data2!A577</f>
        <v>0</v>
      </c>
      <c r="B578">
        <f>data4!B577*calSel+data5!B577*(1-calSel)</f>
        <v>4.0901712054619566E-5</v>
      </c>
      <c r="C578">
        <f t="shared" si="32"/>
        <v>1.1443088001424919</v>
      </c>
      <c r="D578">
        <f t="shared" si="34"/>
        <v>1.1390887953079478</v>
      </c>
      <c r="E578" s="82">
        <f t="shared" si="33"/>
        <v>1.1390887953079478</v>
      </c>
      <c r="F578" s="82"/>
    </row>
    <row r="579" spans="1:6">
      <c r="A579">
        <f>data2!A578</f>
        <v>0</v>
      </c>
      <c r="B579">
        <f>data4!B578*calSel+data5!B578*(1-calSel)</f>
        <v>4.1052568121813238E-5</v>
      </c>
      <c r="C579">
        <f t="shared" si="32"/>
        <v>1.1485293062429232</v>
      </c>
      <c r="D579">
        <f t="shared" si="34"/>
        <v>1.1419347845447261</v>
      </c>
      <c r="E579" s="82">
        <f t="shared" si="33"/>
        <v>1.1419347845447261</v>
      </c>
      <c r="F579" s="82"/>
    </row>
    <row r="580" spans="1:6">
      <c r="A580">
        <f>data2!A579</f>
        <v>0</v>
      </c>
      <c r="B580">
        <f>data4!B579*calSel+data5!B579*(1-calSel)</f>
        <v>4.1324274206999689E-5</v>
      </c>
      <c r="C580">
        <f t="shared" ref="C580:C643" si="35">B580/B$258</f>
        <v>1.1561308380300506</v>
      </c>
      <c r="D580">
        <f t="shared" si="34"/>
        <v>1.1458652790676964</v>
      </c>
      <c r="E580" s="82">
        <f t="shared" ref="E580:E643" si="36">MAX(D580,E$2)</f>
        <v>1.1458652790676964</v>
      </c>
      <c r="F580" s="82"/>
    </row>
    <row r="581" spans="1:6">
      <c r="A581">
        <f>data2!A580</f>
        <v>0</v>
      </c>
      <c r="B581">
        <f>data4!B580*calSel+data5!B580*(1-calSel)</f>
        <v>4.1189661715179682E-5</v>
      </c>
      <c r="C581">
        <f t="shared" si="35"/>
        <v>1.1523647790740577</v>
      </c>
      <c r="D581">
        <f t="shared" si="34"/>
        <v>1.1486080227986921</v>
      </c>
      <c r="E581" s="82">
        <f t="shared" si="36"/>
        <v>1.1486080227986921</v>
      </c>
      <c r="F581" s="82"/>
    </row>
    <row r="582" spans="1:6">
      <c r="A582">
        <f>data2!A581</f>
        <v>0</v>
      </c>
      <c r="B582">
        <f>data4!B581*calSel+data5!B581*(1-calSel)</f>
        <v>4.1328908991999924E-5</v>
      </c>
      <c r="C582">
        <f t="shared" si="35"/>
        <v>1.1562605055915318</v>
      </c>
      <c r="D582">
        <f t="shared" si="34"/>
        <v>1.1515188458162109</v>
      </c>
      <c r="E582" s="82">
        <f t="shared" si="36"/>
        <v>1.1515188458162109</v>
      </c>
      <c r="F582" s="82"/>
    </row>
    <row r="583" spans="1:6">
      <c r="A583">
        <f>data2!A582</f>
        <v>0</v>
      </c>
      <c r="B583">
        <f>data4!B582*calSel+data5!B582*(1-calSel)</f>
        <v>4.1394221625523642E-5</v>
      </c>
      <c r="C583">
        <f t="shared" si="35"/>
        <v>1.1580877596977137</v>
      </c>
      <c r="D583">
        <f t="shared" si="34"/>
        <v>1.1542746377272555</v>
      </c>
      <c r="E583" s="82">
        <f t="shared" si="36"/>
        <v>1.1542746377272555</v>
      </c>
      <c r="F583" s="82"/>
    </row>
    <row r="584" spans="1:6">
      <c r="A584">
        <f>data2!A583</f>
        <v>0</v>
      </c>
      <c r="B584">
        <f>data4!B583*calSel+data5!B583*(1-calSel)</f>
        <v>4.1445575334364548E-5</v>
      </c>
      <c r="C584">
        <f t="shared" si="35"/>
        <v>1.1595244844213177</v>
      </c>
      <c r="D584">
        <f t="shared" ref="D584:D647" si="37">AVERAGE(C580:C584)</f>
        <v>1.1564736733629342</v>
      </c>
      <c r="E584" s="82">
        <f t="shared" si="36"/>
        <v>1.1564736733629342</v>
      </c>
      <c r="F584" s="82"/>
    </row>
    <row r="585" spans="1:6">
      <c r="A585">
        <f>data2!A584</f>
        <v>0</v>
      </c>
      <c r="B585">
        <f>data4!B584*calSel+data5!B584*(1-calSel)</f>
        <v>4.1643350414233282E-5</v>
      </c>
      <c r="C585">
        <f t="shared" si="35"/>
        <v>1.1650576455770283</v>
      </c>
      <c r="D585">
        <f t="shared" si="37"/>
        <v>1.1582590348723298</v>
      </c>
      <c r="E585" s="82">
        <f t="shared" si="36"/>
        <v>1.1582590348723298</v>
      </c>
      <c r="F585" s="82"/>
    </row>
    <row r="586" spans="1:6">
      <c r="A586">
        <f>data2!A585</f>
        <v>0</v>
      </c>
      <c r="B586">
        <f>data4!B585*calSel+data5!B585*(1-calSel)</f>
        <v>4.185619400232099E-5</v>
      </c>
      <c r="C586">
        <f t="shared" si="35"/>
        <v>1.1710123789773668</v>
      </c>
      <c r="D586">
        <f t="shared" si="37"/>
        <v>1.1619885548529916</v>
      </c>
      <c r="E586" s="82">
        <f t="shared" si="36"/>
        <v>1.1619885548529916</v>
      </c>
      <c r="F586" s="82"/>
    </row>
    <row r="587" spans="1:6">
      <c r="A587">
        <f>data2!A586</f>
        <v>0</v>
      </c>
      <c r="B587">
        <f>data4!B586*calSel+data5!B586*(1-calSel)</f>
        <v>4.182832344667986E-5</v>
      </c>
      <c r="C587">
        <f t="shared" si="35"/>
        <v>1.1702326433505934</v>
      </c>
      <c r="D587">
        <f t="shared" si="37"/>
        <v>1.1647829824048039</v>
      </c>
      <c r="E587" s="82">
        <f t="shared" si="36"/>
        <v>1.1647829824048039</v>
      </c>
      <c r="F587" s="82"/>
    </row>
    <row r="588" spans="1:6">
      <c r="A588">
        <f>data2!A587</f>
        <v>0</v>
      </c>
      <c r="B588">
        <f>data4!B587*calSel+data5!B587*(1-calSel)</f>
        <v>4.1930805309675634E-5</v>
      </c>
      <c r="C588">
        <f t="shared" si="35"/>
        <v>1.173099782445516</v>
      </c>
      <c r="D588">
        <f t="shared" si="37"/>
        <v>1.1677853869543644</v>
      </c>
      <c r="E588" s="82">
        <f t="shared" si="36"/>
        <v>1.1677853869543644</v>
      </c>
      <c r="F588" s="82"/>
    </row>
    <row r="589" spans="1:6">
      <c r="A589">
        <f>data2!A588</f>
        <v>0</v>
      </c>
      <c r="B589">
        <f>data4!B588*calSel+data5!B588*(1-calSel)</f>
        <v>4.2032967030536383E-5</v>
      </c>
      <c r="C589">
        <f t="shared" si="35"/>
        <v>1.1759579649113878</v>
      </c>
      <c r="D589">
        <f t="shared" si="37"/>
        <v>1.1710720830523784</v>
      </c>
      <c r="E589" s="82">
        <f t="shared" si="36"/>
        <v>1.1710720830523784</v>
      </c>
      <c r="F589" s="82"/>
    </row>
    <row r="590" spans="1:6">
      <c r="A590">
        <f>data2!A589</f>
        <v>0</v>
      </c>
      <c r="B590">
        <f>data4!B589*calSel+data5!B589*(1-calSel)</f>
        <v>4.2155606934102252E-5</v>
      </c>
      <c r="C590">
        <f t="shared" si="35"/>
        <v>1.1793890662968665</v>
      </c>
      <c r="D590">
        <f t="shared" si="37"/>
        <v>1.1739383671963461</v>
      </c>
      <c r="E590" s="82">
        <f t="shared" si="36"/>
        <v>1.1739383671963461</v>
      </c>
      <c r="F590" s="82"/>
    </row>
    <row r="591" spans="1:6">
      <c r="A591">
        <f>data2!A590</f>
        <v>0</v>
      </c>
      <c r="B591">
        <f>data4!B590*calSel+data5!B590*(1-calSel)</f>
        <v>4.2137820855714381E-5</v>
      </c>
      <c r="C591">
        <f t="shared" si="35"/>
        <v>1.1788914644851847</v>
      </c>
      <c r="D591">
        <f t="shared" si="37"/>
        <v>1.1755141842979095</v>
      </c>
      <c r="E591" s="82">
        <f t="shared" si="36"/>
        <v>1.1755141842979095</v>
      </c>
      <c r="F591" s="82"/>
    </row>
    <row r="592" spans="1:6">
      <c r="A592">
        <f>data2!A591</f>
        <v>0</v>
      </c>
      <c r="B592">
        <f>data4!B591*calSel+data5!B591*(1-calSel)</f>
        <v>4.2363495595054701E-5</v>
      </c>
      <c r="C592">
        <f t="shared" si="35"/>
        <v>1.185205175506673</v>
      </c>
      <c r="D592">
        <f t="shared" si="37"/>
        <v>1.1785086907291256</v>
      </c>
      <c r="E592" s="82">
        <f t="shared" si="36"/>
        <v>1.1785086907291256</v>
      </c>
      <c r="F592" s="82"/>
    </row>
    <row r="593" spans="1:6">
      <c r="A593">
        <f>data2!A592</f>
        <v>0</v>
      </c>
      <c r="B593">
        <f>data4!B592*calSel+data5!B592*(1-calSel)</f>
        <v>4.2510917410254478E-5</v>
      </c>
      <c r="C593">
        <f t="shared" si="35"/>
        <v>1.1893296014045622</v>
      </c>
      <c r="D593">
        <f t="shared" si="37"/>
        <v>1.181754654520935</v>
      </c>
      <c r="E593" s="82">
        <f t="shared" si="36"/>
        <v>1.181754654520935</v>
      </c>
      <c r="F593" s="82"/>
    </row>
    <row r="594" spans="1:6">
      <c r="A594">
        <f>data2!A593</f>
        <v>0</v>
      </c>
      <c r="B594">
        <f>data4!B593*calSel+data5!B593*(1-calSel)</f>
        <v>4.2421255784574896E-5</v>
      </c>
      <c r="C594">
        <f t="shared" si="35"/>
        <v>1.186821134591163</v>
      </c>
      <c r="D594">
        <f t="shared" si="37"/>
        <v>1.1839272884568899</v>
      </c>
      <c r="E594" s="82">
        <f t="shared" si="36"/>
        <v>1.1839272884568899</v>
      </c>
      <c r="F594" s="82"/>
    </row>
    <row r="595" spans="1:6">
      <c r="A595">
        <f>data2!A594</f>
        <v>0</v>
      </c>
      <c r="B595">
        <f>data4!B594*calSel+data5!B594*(1-calSel)</f>
        <v>4.2594791011651978E-5</v>
      </c>
      <c r="C595">
        <f t="shared" si="35"/>
        <v>1.1916761364359232</v>
      </c>
      <c r="D595">
        <f t="shared" si="37"/>
        <v>1.1863847024847014</v>
      </c>
      <c r="E595" s="82">
        <f t="shared" si="36"/>
        <v>1.1863847024847014</v>
      </c>
      <c r="F595" s="82"/>
    </row>
    <row r="596" spans="1:6">
      <c r="A596">
        <f>data2!A595</f>
        <v>0</v>
      </c>
      <c r="B596">
        <f>data4!B595*calSel+data5!B595*(1-calSel)</f>
        <v>4.2747207771753892E-5</v>
      </c>
      <c r="C596">
        <f t="shared" si="35"/>
        <v>1.1959403061029759</v>
      </c>
      <c r="D596">
        <f t="shared" si="37"/>
        <v>1.1897944708082595</v>
      </c>
      <c r="E596" s="82">
        <f t="shared" si="36"/>
        <v>1.1897944708082595</v>
      </c>
      <c r="F596" s="82"/>
    </row>
    <row r="597" spans="1:6">
      <c r="A597">
        <f>data2!A596</f>
        <v>0</v>
      </c>
      <c r="B597">
        <f>data4!B596*calSel+data5!B596*(1-calSel)</f>
        <v>4.2806659621419385E-5</v>
      </c>
      <c r="C597">
        <f t="shared" si="35"/>
        <v>1.1976035928296078</v>
      </c>
      <c r="D597">
        <f t="shared" si="37"/>
        <v>1.1922741542728463</v>
      </c>
      <c r="E597" s="82">
        <f t="shared" si="36"/>
        <v>1.1922741542728463</v>
      </c>
      <c r="F597" s="82"/>
    </row>
    <row r="598" spans="1:6">
      <c r="A598">
        <f>data2!A597</f>
        <v>0</v>
      </c>
      <c r="B598">
        <f>data4!B597*calSel+data5!B597*(1-calSel)</f>
        <v>4.2860785470111296E-5</v>
      </c>
      <c r="C598">
        <f t="shared" si="35"/>
        <v>1.1991178738183992</v>
      </c>
      <c r="D598">
        <f t="shared" si="37"/>
        <v>1.1942318087556139</v>
      </c>
      <c r="E598" s="82">
        <f t="shared" si="36"/>
        <v>1.1942318087556139</v>
      </c>
      <c r="F598" s="82"/>
    </row>
    <row r="599" spans="1:6">
      <c r="A599">
        <f>data2!A598</f>
        <v>0</v>
      </c>
      <c r="B599">
        <f>data4!B598*calSel+data5!B598*(1-calSel)</f>
        <v>4.2981231672456488E-5</v>
      </c>
      <c r="C599">
        <f t="shared" si="35"/>
        <v>1.2024876019389066</v>
      </c>
      <c r="D599">
        <f t="shared" si="37"/>
        <v>1.1973651022251626</v>
      </c>
      <c r="E599" s="82">
        <f t="shared" si="36"/>
        <v>1.1973651022251626</v>
      </c>
      <c r="F599" s="82"/>
    </row>
    <row r="600" spans="1:6">
      <c r="A600">
        <f>data2!A599</f>
        <v>0</v>
      </c>
      <c r="B600">
        <f>data4!B599*calSel+data5!B599*(1-calSel)</f>
        <v>4.2968280467903242E-5</v>
      </c>
      <c r="C600">
        <f t="shared" si="35"/>
        <v>1.2021252655818628</v>
      </c>
      <c r="D600">
        <f t="shared" si="37"/>
        <v>1.1994549280543505</v>
      </c>
      <c r="E600" s="82">
        <f t="shared" si="36"/>
        <v>1.1994549280543505</v>
      </c>
      <c r="F600" s="82"/>
    </row>
    <row r="601" spans="1:6">
      <c r="A601">
        <f>data2!A600</f>
        <v>0</v>
      </c>
      <c r="B601">
        <f>data4!B600*calSel+data5!B600*(1-calSel)</f>
        <v>4.3466308852657676E-5</v>
      </c>
      <c r="C601">
        <f t="shared" si="35"/>
        <v>1.2160586252083307</v>
      </c>
      <c r="D601">
        <f t="shared" si="37"/>
        <v>1.2034785918754214</v>
      </c>
      <c r="E601" s="82">
        <f t="shared" si="36"/>
        <v>1.2034785918754214</v>
      </c>
      <c r="F601" s="82"/>
    </row>
    <row r="602" spans="1:6">
      <c r="A602">
        <f>data2!A601</f>
        <v>0</v>
      </c>
      <c r="B602">
        <f>data4!B601*calSel+data5!B601*(1-calSel)</f>
        <v>4.318227365729399E-5</v>
      </c>
      <c r="C602">
        <f t="shared" si="35"/>
        <v>1.2081121614228827</v>
      </c>
      <c r="D602">
        <f t="shared" si="37"/>
        <v>1.2055803055940764</v>
      </c>
      <c r="E602" s="82">
        <f t="shared" si="36"/>
        <v>1.2055803055940764</v>
      </c>
      <c r="F602" s="82"/>
    </row>
    <row r="603" spans="1:6">
      <c r="A603">
        <f>data2!A602</f>
        <v>0</v>
      </c>
      <c r="B603">
        <f>data4!B602*calSel+data5!B602*(1-calSel)</f>
        <v>4.335248377174139E-5</v>
      </c>
      <c r="C603">
        <f t="shared" si="35"/>
        <v>1.2128741364613682</v>
      </c>
      <c r="D603">
        <f t="shared" si="37"/>
        <v>1.2083315581226703</v>
      </c>
      <c r="E603" s="82">
        <f t="shared" si="36"/>
        <v>1.2083315581226703</v>
      </c>
      <c r="F603" s="82"/>
    </row>
    <row r="604" spans="1:6">
      <c r="A604">
        <f>data2!A603</f>
        <v>0</v>
      </c>
      <c r="B604">
        <f>data4!B603*calSel+data5!B603*(1-calSel)</f>
        <v>4.3460397137096152E-5</v>
      </c>
      <c r="C604">
        <f t="shared" si="35"/>
        <v>1.2158932329105228</v>
      </c>
      <c r="D604">
        <f t="shared" si="37"/>
        <v>1.2110126843169933</v>
      </c>
      <c r="E604" s="82">
        <f t="shared" si="36"/>
        <v>1.2110126843169933</v>
      </c>
      <c r="F604" s="82"/>
    </row>
    <row r="605" spans="1:6">
      <c r="A605">
        <f>data2!A604</f>
        <v>0</v>
      </c>
      <c r="B605">
        <f>data4!B604*calSel+data5!B604*(1-calSel)</f>
        <v>4.3435939005576074E-5</v>
      </c>
      <c r="C605">
        <f t="shared" si="35"/>
        <v>1.215208966807038</v>
      </c>
      <c r="D605">
        <f t="shared" si="37"/>
        <v>1.2136294245620285</v>
      </c>
      <c r="E605" s="82">
        <f t="shared" si="36"/>
        <v>1.2136294245620285</v>
      </c>
      <c r="F605" s="82"/>
    </row>
    <row r="606" spans="1:6">
      <c r="A606">
        <f>data2!A605</f>
        <v>0</v>
      </c>
      <c r="B606">
        <f>data4!B605*calSel+data5!B605*(1-calSel)</f>
        <v>4.3619544157991186E-5</v>
      </c>
      <c r="C606">
        <f t="shared" si="35"/>
        <v>1.2203456953473875</v>
      </c>
      <c r="D606">
        <f t="shared" si="37"/>
        <v>1.2144868385898397</v>
      </c>
      <c r="E606" s="82">
        <f t="shared" si="36"/>
        <v>1.2144868385898397</v>
      </c>
      <c r="F606" s="82"/>
    </row>
    <row r="607" spans="1:6">
      <c r="A607">
        <f>data2!A606</f>
        <v>0</v>
      </c>
      <c r="B607">
        <f>data4!B606*calSel+data5!B606*(1-calSel)</f>
        <v>4.3665862904163077E-5</v>
      </c>
      <c r="C607">
        <f t="shared" si="35"/>
        <v>1.2216415567231969</v>
      </c>
      <c r="D607">
        <f t="shared" si="37"/>
        <v>1.2171927176499024</v>
      </c>
      <c r="E607" s="82">
        <f t="shared" si="36"/>
        <v>1.2171927176499024</v>
      </c>
      <c r="F607" s="82"/>
    </row>
    <row r="608" spans="1:6">
      <c r="A608">
        <f>data2!A607</f>
        <v>0</v>
      </c>
      <c r="B608">
        <f>data4!B607*calSel+data5!B607*(1-calSel)</f>
        <v>4.3793002987513319E-5</v>
      </c>
      <c r="C608">
        <f t="shared" si="35"/>
        <v>1.2251985598147606</v>
      </c>
      <c r="D608">
        <f t="shared" si="37"/>
        <v>1.2196576023205812</v>
      </c>
      <c r="E608" s="82">
        <f t="shared" si="36"/>
        <v>1.2196576023205812</v>
      </c>
      <c r="F608" s="82"/>
    </row>
    <row r="609" spans="1:6">
      <c r="A609">
        <f>data2!A608</f>
        <v>0</v>
      </c>
      <c r="B609">
        <f>data4!B608*calSel+data5!B608*(1-calSel)</f>
        <v>4.390448157209903E-5</v>
      </c>
      <c r="C609">
        <f t="shared" si="35"/>
        <v>1.2283174005419779</v>
      </c>
      <c r="D609">
        <f t="shared" si="37"/>
        <v>1.2221424358468722</v>
      </c>
      <c r="E609" s="82">
        <f t="shared" si="36"/>
        <v>1.2221424358468722</v>
      </c>
      <c r="F609" s="82"/>
    </row>
    <row r="610" spans="1:6">
      <c r="A610">
        <f>data2!A609</f>
        <v>0</v>
      </c>
      <c r="B610">
        <f>data4!B609*calSel+data5!B609*(1-calSel)</f>
        <v>4.400556645123288E-5</v>
      </c>
      <c r="C610">
        <f t="shared" si="35"/>
        <v>1.2311454561646797</v>
      </c>
      <c r="D610">
        <f t="shared" si="37"/>
        <v>1.2253297337184006</v>
      </c>
      <c r="E610" s="82">
        <f t="shared" si="36"/>
        <v>1.2253297337184006</v>
      </c>
      <c r="F610" s="82"/>
    </row>
    <row r="611" spans="1:6">
      <c r="A611">
        <f>data2!A610</f>
        <v>0</v>
      </c>
      <c r="B611">
        <f>data4!B610*calSel+data5!B610*(1-calSel)</f>
        <v>4.4055992475477979E-5</v>
      </c>
      <c r="C611">
        <f t="shared" si="35"/>
        <v>1.2325562270200126</v>
      </c>
      <c r="D611">
        <f t="shared" si="37"/>
        <v>1.2277718400529254</v>
      </c>
      <c r="E611" s="82">
        <f t="shared" si="36"/>
        <v>1.2277718400529254</v>
      </c>
      <c r="F611" s="82"/>
    </row>
    <row r="612" spans="1:6">
      <c r="A612">
        <f>data2!A611</f>
        <v>0</v>
      </c>
      <c r="B612">
        <f>data4!B611*calSel+data5!B611*(1-calSel)</f>
        <v>4.4227035687072203E-5</v>
      </c>
      <c r="C612">
        <f t="shared" si="35"/>
        <v>1.2373415096500044</v>
      </c>
      <c r="D612">
        <f t="shared" si="37"/>
        <v>1.2309118306382871</v>
      </c>
      <c r="E612" s="82">
        <f t="shared" si="36"/>
        <v>1.2309118306382871</v>
      </c>
      <c r="F612" s="82"/>
    </row>
    <row r="613" spans="1:6">
      <c r="A613">
        <f>data2!A612</f>
        <v>0</v>
      </c>
      <c r="B613">
        <f>data4!B612*calSel+data5!B612*(1-calSel)</f>
        <v>4.4256918044993654E-5</v>
      </c>
      <c r="C613">
        <f t="shared" si="35"/>
        <v>1.2381775295479702</v>
      </c>
      <c r="D613">
        <f t="shared" si="37"/>
        <v>1.233507624584929</v>
      </c>
      <c r="E613" s="82">
        <f t="shared" si="36"/>
        <v>1.233507624584929</v>
      </c>
      <c r="F613" s="82"/>
    </row>
    <row r="614" spans="1:6">
      <c r="A614">
        <f>data2!A613</f>
        <v>0</v>
      </c>
      <c r="B614">
        <f>data4!B613*calSel+data5!B613*(1-calSel)</f>
        <v>4.4323016481939703E-5</v>
      </c>
      <c r="C614">
        <f t="shared" si="35"/>
        <v>1.2400267681072761</v>
      </c>
      <c r="D614">
        <f t="shared" si="37"/>
        <v>1.2358494980979886</v>
      </c>
      <c r="E614" s="82">
        <f t="shared" si="36"/>
        <v>1.2358494980979886</v>
      </c>
      <c r="F614" s="82"/>
    </row>
    <row r="615" spans="1:6">
      <c r="A615">
        <f>data2!A614</f>
        <v>0</v>
      </c>
      <c r="B615">
        <f>data4!B614*calSel+data5!B614*(1-calSel)</f>
        <v>4.4388925743987784E-5</v>
      </c>
      <c r="C615">
        <f t="shared" si="35"/>
        <v>1.2418707141130521</v>
      </c>
      <c r="D615">
        <f t="shared" si="37"/>
        <v>1.237994549687663</v>
      </c>
      <c r="E615" s="82">
        <f t="shared" si="36"/>
        <v>1.237994549687663</v>
      </c>
      <c r="F615" s="82"/>
    </row>
    <row r="616" spans="1:6">
      <c r="A616">
        <f>data2!A615</f>
        <v>0</v>
      </c>
      <c r="B616">
        <f>data4!B615*calSel+data5!B615*(1-calSel)</f>
        <v>4.4484706450020894E-5</v>
      </c>
      <c r="C616">
        <f t="shared" si="35"/>
        <v>1.2445503746771669</v>
      </c>
      <c r="D616">
        <f t="shared" si="37"/>
        <v>1.240393379219094</v>
      </c>
      <c r="E616" s="82">
        <f t="shared" si="36"/>
        <v>1.240393379219094</v>
      </c>
      <c r="F616" s="82"/>
    </row>
    <row r="617" spans="1:6">
      <c r="A617">
        <f>data2!A616</f>
        <v>0</v>
      </c>
      <c r="B617">
        <f>data4!B616*calSel+data5!B616*(1-calSel)</f>
        <v>4.4630192860495299E-5</v>
      </c>
      <c r="C617">
        <f t="shared" si="35"/>
        <v>1.248620653681251</v>
      </c>
      <c r="D617">
        <f t="shared" si="37"/>
        <v>1.2426492080253433</v>
      </c>
      <c r="E617" s="82">
        <f t="shared" si="36"/>
        <v>1.2426492080253433</v>
      </c>
      <c r="F617" s="82"/>
    </row>
    <row r="618" spans="1:6">
      <c r="A618">
        <f>data2!A617</f>
        <v>0</v>
      </c>
      <c r="B618">
        <f>data4!B617*calSel+data5!B617*(1-calSel)</f>
        <v>4.4710406655212864E-5</v>
      </c>
      <c r="C618">
        <f t="shared" si="35"/>
        <v>1.2508647981577843</v>
      </c>
      <c r="D618">
        <f t="shared" si="37"/>
        <v>1.245186661747306</v>
      </c>
      <c r="E618" s="82">
        <f t="shared" si="36"/>
        <v>1.245186661747306</v>
      </c>
      <c r="F618" s="82"/>
    </row>
    <row r="619" spans="1:6">
      <c r="A619">
        <f>data2!A618</f>
        <v>0</v>
      </c>
      <c r="B619">
        <f>data4!B618*calSel+data5!B618*(1-calSel)</f>
        <v>4.4750395318260416E-5</v>
      </c>
      <c r="C619">
        <f t="shared" si="35"/>
        <v>1.2519835625500948</v>
      </c>
      <c r="D619">
        <f t="shared" si="37"/>
        <v>1.2475780206358698</v>
      </c>
      <c r="E619" s="82">
        <f t="shared" si="36"/>
        <v>1.2475780206358698</v>
      </c>
      <c r="F619" s="82"/>
    </row>
    <row r="620" spans="1:6">
      <c r="A620">
        <f>data2!A619</f>
        <v>0</v>
      </c>
      <c r="B620">
        <f>data4!B619*calSel+data5!B619*(1-calSel)</f>
        <v>4.4864940718980506E-5</v>
      </c>
      <c r="C620">
        <f t="shared" si="35"/>
        <v>1.2551882037124209</v>
      </c>
      <c r="D620">
        <f t="shared" si="37"/>
        <v>1.2502415185557436</v>
      </c>
      <c r="E620" s="82">
        <f t="shared" si="36"/>
        <v>1.2502415185557436</v>
      </c>
      <c r="F620" s="82"/>
    </row>
    <row r="621" spans="1:6">
      <c r="A621">
        <f>data2!A620</f>
        <v>0</v>
      </c>
      <c r="B621">
        <f>data4!B620*calSel+data5!B620*(1-calSel)</f>
        <v>4.4939402869204059E-5</v>
      </c>
      <c r="C621">
        <f t="shared" si="35"/>
        <v>1.2572714342056717</v>
      </c>
      <c r="D621">
        <f t="shared" si="37"/>
        <v>1.2527857304614445</v>
      </c>
      <c r="E621" s="82">
        <f t="shared" si="36"/>
        <v>1.2527857304614445</v>
      </c>
      <c r="F621" s="82"/>
    </row>
    <row r="622" spans="1:6">
      <c r="A622">
        <f>data2!A621</f>
        <v>0</v>
      </c>
      <c r="B622">
        <f>data4!B621*calSel+data5!B621*(1-calSel)</f>
        <v>4.5038490497972816E-5</v>
      </c>
      <c r="C622">
        <f t="shared" si="35"/>
        <v>1.2600436126766834</v>
      </c>
      <c r="D622">
        <f t="shared" si="37"/>
        <v>1.2550703222605308</v>
      </c>
      <c r="E622" s="82">
        <f t="shared" si="36"/>
        <v>1.2550703222605308</v>
      </c>
      <c r="F622" s="82"/>
    </row>
    <row r="623" spans="1:6">
      <c r="A623">
        <f>data2!A622</f>
        <v>0</v>
      </c>
      <c r="B623">
        <f>data4!B622*calSel+data5!B622*(1-calSel)</f>
        <v>4.5038166717858985E-5</v>
      </c>
      <c r="C623">
        <f t="shared" si="35"/>
        <v>1.2600345542677573</v>
      </c>
      <c r="D623">
        <f t="shared" si="37"/>
        <v>1.2569042734825255</v>
      </c>
      <c r="E623" s="82">
        <f t="shared" si="36"/>
        <v>1.2569042734825255</v>
      </c>
      <c r="F623" s="82"/>
    </row>
    <row r="624" spans="1:6">
      <c r="A624">
        <f>data2!A623</f>
        <v>0</v>
      </c>
      <c r="B624">
        <f>data4!B623*calSel+data5!B623*(1-calSel)</f>
        <v>4.5254910219227895E-5</v>
      </c>
      <c r="C624">
        <f t="shared" si="35"/>
        <v>1.2660983956947112</v>
      </c>
      <c r="D624">
        <f t="shared" si="37"/>
        <v>1.2597272401114488</v>
      </c>
      <c r="E624" s="82">
        <f t="shared" si="36"/>
        <v>1.2597272401114488</v>
      </c>
      <c r="F624" s="82"/>
    </row>
    <row r="625" spans="1:6">
      <c r="A625">
        <f>data2!A624</f>
        <v>0</v>
      </c>
      <c r="B625">
        <f>data4!B624*calSel+data5!B624*(1-calSel)</f>
        <v>4.517440902418457E-5</v>
      </c>
      <c r="C625">
        <f t="shared" si="35"/>
        <v>1.2638462106080075</v>
      </c>
      <c r="D625">
        <f t="shared" si="37"/>
        <v>1.2614588414905661</v>
      </c>
      <c r="E625" s="82">
        <f t="shared" si="36"/>
        <v>1.2614588414905661</v>
      </c>
      <c r="F625" s="82"/>
    </row>
    <row r="626" spans="1:6">
      <c r="A626">
        <f>data2!A625</f>
        <v>0</v>
      </c>
      <c r="B626">
        <f>data4!B625*calSel+data5!B625*(1-calSel)</f>
        <v>4.5178065192885697E-5</v>
      </c>
      <c r="C626">
        <f t="shared" si="35"/>
        <v>1.2639484993829595</v>
      </c>
      <c r="D626">
        <f t="shared" si="37"/>
        <v>1.2627942545260236</v>
      </c>
      <c r="E626" s="82">
        <f t="shared" si="36"/>
        <v>1.2627942545260236</v>
      </c>
      <c r="F626" s="82"/>
    </row>
    <row r="627" spans="1:6">
      <c r="A627">
        <f>data2!A626</f>
        <v>0</v>
      </c>
      <c r="B627">
        <f>data4!B626*calSel+data5!B626*(1-calSel)</f>
        <v>4.548239303403534E-5</v>
      </c>
      <c r="C627">
        <f t="shared" si="35"/>
        <v>1.27246269131436</v>
      </c>
      <c r="D627">
        <f t="shared" si="37"/>
        <v>1.2652780702535591</v>
      </c>
      <c r="E627" s="82">
        <f t="shared" si="36"/>
        <v>1.2652780702535591</v>
      </c>
      <c r="F627" s="82"/>
    </row>
    <row r="628" spans="1:6">
      <c r="A628">
        <f>data2!A627</f>
        <v>0</v>
      </c>
      <c r="B628">
        <f>data4!B627*calSel+data5!B627*(1-calSel)</f>
        <v>4.5480675908038393E-5</v>
      </c>
      <c r="C628">
        <f t="shared" si="35"/>
        <v>1.2724146512130889</v>
      </c>
      <c r="D628">
        <f t="shared" si="37"/>
        <v>1.2677540896426254</v>
      </c>
      <c r="E628" s="82">
        <f t="shared" si="36"/>
        <v>1.2677540896426254</v>
      </c>
      <c r="F628" s="82"/>
    </row>
    <row r="629" spans="1:6">
      <c r="A629">
        <f>data2!A628</f>
        <v>0</v>
      </c>
      <c r="B629">
        <f>data4!B628*calSel+data5!B628*(1-calSel)</f>
        <v>4.5527951442636549E-5</v>
      </c>
      <c r="C629">
        <f t="shared" si="35"/>
        <v>1.2737372806961744</v>
      </c>
      <c r="D629">
        <f t="shared" si="37"/>
        <v>1.2692818666429182</v>
      </c>
      <c r="E629" s="82">
        <f t="shared" si="36"/>
        <v>1.2692818666429182</v>
      </c>
      <c r="F629" s="82"/>
    </row>
    <row r="630" spans="1:6">
      <c r="A630">
        <f>data2!A629</f>
        <v>0</v>
      </c>
      <c r="B630">
        <f>data4!B629*calSel+data5!B629*(1-calSel)</f>
        <v>4.5491669879993424E-5</v>
      </c>
      <c r="C630">
        <f t="shared" si="35"/>
        <v>1.2727222299970737</v>
      </c>
      <c r="D630">
        <f t="shared" si="37"/>
        <v>1.2710570705207314</v>
      </c>
      <c r="E630" s="82">
        <f t="shared" si="36"/>
        <v>1.2710570705207314</v>
      </c>
      <c r="F630" s="82"/>
    </row>
    <row r="631" spans="1:6">
      <c r="A631">
        <f>data2!A630</f>
        <v>0</v>
      </c>
      <c r="B631">
        <f>data4!B630*calSel+data5!B630*(1-calSel)</f>
        <v>4.5641721953870729E-5</v>
      </c>
      <c r="C631">
        <f t="shared" si="35"/>
        <v>1.2769202427450033</v>
      </c>
      <c r="D631">
        <f t="shared" si="37"/>
        <v>1.2736514191931401</v>
      </c>
      <c r="E631" s="82">
        <f t="shared" si="36"/>
        <v>1.2736514191931401</v>
      </c>
      <c r="F631" s="82"/>
    </row>
    <row r="632" spans="1:6">
      <c r="A632">
        <f>data2!A631</f>
        <v>0</v>
      </c>
      <c r="B632">
        <f>data4!B631*calSel+data5!B631*(1-calSel)</f>
        <v>4.565431663650088E-5</v>
      </c>
      <c r="C632">
        <f t="shared" si="35"/>
        <v>1.2772726046742409</v>
      </c>
      <c r="D632">
        <f t="shared" si="37"/>
        <v>1.2746134018651163</v>
      </c>
      <c r="E632" s="82">
        <f t="shared" si="36"/>
        <v>1.2746134018651163</v>
      </c>
      <c r="F632" s="82"/>
    </row>
    <row r="633" spans="1:6">
      <c r="A633">
        <f>data2!A632</f>
        <v>0</v>
      </c>
      <c r="B633">
        <f>data4!B632*calSel+data5!B632*(1-calSel)</f>
        <v>4.5730397687293589E-5</v>
      </c>
      <c r="C633">
        <f t="shared" si="35"/>
        <v>1.279401127212122</v>
      </c>
      <c r="D633">
        <f t="shared" si="37"/>
        <v>1.276010697064923</v>
      </c>
      <c r="E633" s="82">
        <f t="shared" si="36"/>
        <v>1.276010697064923</v>
      </c>
      <c r="F633" s="82"/>
    </row>
    <row r="634" spans="1:6">
      <c r="A634">
        <f>data2!A633</f>
        <v>0</v>
      </c>
      <c r="B634">
        <f>data4!B633*calSel+data5!B633*(1-calSel)</f>
        <v>4.5698077883571386E-5</v>
      </c>
      <c r="C634">
        <f t="shared" si="35"/>
        <v>1.2784969147975216</v>
      </c>
      <c r="D634">
        <f t="shared" si="37"/>
        <v>1.2769626238851923</v>
      </c>
      <c r="E634" s="82">
        <f t="shared" si="36"/>
        <v>1.2769626238851923</v>
      </c>
      <c r="F634" s="82"/>
    </row>
    <row r="635" spans="1:6">
      <c r="A635">
        <f>data2!A634</f>
        <v>0</v>
      </c>
      <c r="B635">
        <f>data4!B634*calSel+data5!B634*(1-calSel)</f>
        <v>4.5738961489405483E-5</v>
      </c>
      <c r="C635">
        <f t="shared" si="35"/>
        <v>1.2796407170392234</v>
      </c>
      <c r="D635">
        <f t="shared" si="37"/>
        <v>1.2783463212936224</v>
      </c>
      <c r="E635" s="82">
        <f t="shared" si="36"/>
        <v>1.2783463212936224</v>
      </c>
      <c r="F635" s="82"/>
    </row>
    <row r="636" spans="1:6">
      <c r="A636">
        <f>data2!A635</f>
        <v>0</v>
      </c>
      <c r="B636">
        <f>data4!B635*calSel+data5!B635*(1-calSel)</f>
        <v>4.5765136746922508E-5</v>
      </c>
      <c r="C636">
        <f t="shared" si="35"/>
        <v>1.2803730232439792</v>
      </c>
      <c r="D636">
        <f t="shared" si="37"/>
        <v>1.2790368773934175</v>
      </c>
      <c r="E636" s="82">
        <f t="shared" si="36"/>
        <v>1.2790368773934175</v>
      </c>
      <c r="F636" s="82"/>
    </row>
    <row r="637" spans="1:6">
      <c r="A637">
        <f>data2!A636</f>
        <v>0</v>
      </c>
      <c r="B637">
        <f>data4!B636*calSel+data5!B636*(1-calSel)</f>
        <v>4.5805834815837443E-5</v>
      </c>
      <c r="C637">
        <f t="shared" si="35"/>
        <v>1.2815116347120266</v>
      </c>
      <c r="D637">
        <f t="shared" si="37"/>
        <v>1.2798846834009745</v>
      </c>
      <c r="E637" s="82">
        <f t="shared" si="36"/>
        <v>1.2798846834009745</v>
      </c>
      <c r="F637" s="82"/>
    </row>
    <row r="638" spans="1:6">
      <c r="A638">
        <f>data2!A637</f>
        <v>0</v>
      </c>
      <c r="B638">
        <f>data4!B637*calSel+data5!B637*(1-calSel)</f>
        <v>4.5953278458910063E-5</v>
      </c>
      <c r="C638">
        <f t="shared" si="35"/>
        <v>1.2856366712891694</v>
      </c>
      <c r="D638">
        <f t="shared" si="37"/>
        <v>1.2811317922163838</v>
      </c>
      <c r="E638" s="82">
        <f t="shared" si="36"/>
        <v>1.2811317922163838</v>
      </c>
      <c r="F638" s="82"/>
    </row>
    <row r="639" spans="1:6">
      <c r="A639">
        <f>data2!A638</f>
        <v>0</v>
      </c>
      <c r="B639">
        <f>data4!B638*calSel+data5!B638*(1-calSel)</f>
        <v>4.5930439227959141E-5</v>
      </c>
      <c r="C639">
        <f t="shared" si="35"/>
        <v>1.2849976972303152</v>
      </c>
      <c r="D639">
        <f t="shared" si="37"/>
        <v>1.2824319487029427</v>
      </c>
      <c r="E639" s="82">
        <f t="shared" si="36"/>
        <v>1.2824319487029427</v>
      </c>
      <c r="F639" s="82"/>
    </row>
    <row r="640" spans="1:6">
      <c r="A640">
        <f>data2!A639</f>
        <v>0</v>
      </c>
      <c r="B640">
        <f>data4!B639*calSel+data5!B639*(1-calSel)</f>
        <v>4.6043318434385583E-5</v>
      </c>
      <c r="C640">
        <f t="shared" si="35"/>
        <v>1.2881557232096283</v>
      </c>
      <c r="D640">
        <f t="shared" si="37"/>
        <v>1.2841349499370238</v>
      </c>
      <c r="E640" s="82">
        <f t="shared" si="36"/>
        <v>1.2841349499370238</v>
      </c>
      <c r="F640" s="82"/>
    </row>
    <row r="641" spans="1:6">
      <c r="A641">
        <f>data2!A640</f>
        <v>0</v>
      </c>
      <c r="B641">
        <f>data4!B640*calSel+data5!B640*(1-calSel)</f>
        <v>4.6122037019813433E-5</v>
      </c>
      <c r="C641">
        <f t="shared" si="35"/>
        <v>1.2903580361573008</v>
      </c>
      <c r="D641">
        <f t="shared" si="37"/>
        <v>1.2861319525196879</v>
      </c>
      <c r="E641" s="82">
        <f t="shared" si="36"/>
        <v>1.2861319525196879</v>
      </c>
      <c r="F641" s="82"/>
    </row>
    <row r="642" spans="1:6">
      <c r="A642">
        <f>data2!A641</f>
        <v>0</v>
      </c>
      <c r="B642">
        <f>data4!B641*calSel+data5!B641*(1-calSel)</f>
        <v>4.6065244532655925E-5</v>
      </c>
      <c r="C642">
        <f t="shared" si="35"/>
        <v>1.2887691505197134</v>
      </c>
      <c r="D642">
        <f t="shared" si="37"/>
        <v>1.2875834556812253</v>
      </c>
      <c r="E642" s="82">
        <f t="shared" si="36"/>
        <v>1.2875834556812253</v>
      </c>
      <c r="F642" s="82"/>
    </row>
    <row r="643" spans="1:6">
      <c r="A643">
        <f>data2!A642</f>
        <v>0</v>
      </c>
      <c r="B643">
        <f>data4!B642*calSel+data5!B642*(1-calSel)</f>
        <v>4.6027904318179935E-5</v>
      </c>
      <c r="C643">
        <f t="shared" si="35"/>
        <v>1.287724481876821</v>
      </c>
      <c r="D643">
        <f t="shared" si="37"/>
        <v>1.2880010177987558</v>
      </c>
      <c r="E643" s="82">
        <f t="shared" si="36"/>
        <v>1.2880010177987558</v>
      </c>
      <c r="F643" s="82"/>
    </row>
    <row r="644" spans="1:6">
      <c r="A644">
        <f>data2!A643</f>
        <v>0</v>
      </c>
      <c r="B644">
        <f>data4!B643*calSel+data5!B643*(1-calSel)</f>
        <v>4.6114972064970061E-5</v>
      </c>
      <c r="C644">
        <f t="shared" ref="C644:C707" si="38">B644/B$258</f>
        <v>1.2901603796389358</v>
      </c>
      <c r="D644">
        <f t="shared" si="37"/>
        <v>1.2890335542804798</v>
      </c>
      <c r="E644" s="82">
        <f t="shared" ref="E644:E707" si="39">MAX(D644,E$2)</f>
        <v>1.2890335542804798</v>
      </c>
      <c r="F644" s="82"/>
    </row>
    <row r="645" spans="1:6">
      <c r="A645">
        <f>data2!A644</f>
        <v>0</v>
      </c>
      <c r="B645">
        <f>data4!B644*calSel+data5!B644*(1-calSel)</f>
        <v>4.6192195441108197E-5</v>
      </c>
      <c r="C645">
        <f t="shared" si="38"/>
        <v>1.2923208610577475</v>
      </c>
      <c r="D645">
        <f t="shared" si="37"/>
        <v>1.2898665818501036</v>
      </c>
      <c r="E645" s="82">
        <f t="shared" si="39"/>
        <v>1.2898665818501036</v>
      </c>
      <c r="F645" s="82"/>
    </row>
    <row r="646" spans="1:6">
      <c r="A646">
        <f>data2!A645</f>
        <v>0</v>
      </c>
      <c r="B646">
        <f>data4!B645*calSel+data5!B645*(1-calSel)</f>
        <v>4.6240391384344548E-5</v>
      </c>
      <c r="C646">
        <f t="shared" si="38"/>
        <v>1.2936692408493531</v>
      </c>
      <c r="D646">
        <f t="shared" si="37"/>
        <v>1.2905288227885143</v>
      </c>
      <c r="E646" s="82">
        <f t="shared" si="39"/>
        <v>1.2905288227885143</v>
      </c>
      <c r="F646" s="82"/>
    </row>
    <row r="647" spans="1:6">
      <c r="A647">
        <f>data2!A646</f>
        <v>0</v>
      </c>
      <c r="B647">
        <f>data4!B646*calSel+data5!B646*(1-calSel)</f>
        <v>4.6182783989934251E-5</v>
      </c>
      <c r="C647">
        <f t="shared" si="38"/>
        <v>1.2920575565196371</v>
      </c>
      <c r="D647">
        <f t="shared" si="37"/>
        <v>1.2911865039884989</v>
      </c>
      <c r="E647" s="82">
        <f t="shared" si="39"/>
        <v>1.2911865039884989</v>
      </c>
      <c r="F647" s="82"/>
    </row>
    <row r="648" spans="1:6">
      <c r="A648">
        <f>data2!A647</f>
        <v>0</v>
      </c>
      <c r="B648">
        <f>data4!B647*calSel+data5!B647*(1-calSel)</f>
        <v>4.6341257984749973E-5</v>
      </c>
      <c r="C648">
        <f t="shared" si="38"/>
        <v>1.2964911896795206</v>
      </c>
      <c r="D648">
        <f t="shared" ref="D648:D711" si="40">AVERAGE(C644:C648)</f>
        <v>1.2929398455490388</v>
      </c>
      <c r="E648" s="82">
        <f t="shared" si="39"/>
        <v>1.2929398455490388</v>
      </c>
      <c r="F648" s="82"/>
    </row>
    <row r="649" spans="1:6">
      <c r="A649">
        <f>data2!A648</f>
        <v>0</v>
      </c>
      <c r="B649">
        <f>data4!B648*calSel+data5!B648*(1-calSel)</f>
        <v>4.6365155867533758E-5</v>
      </c>
      <c r="C649">
        <f t="shared" si="38"/>
        <v>1.2971597816821669</v>
      </c>
      <c r="D649">
        <f t="shared" si="40"/>
        <v>1.294339725957685</v>
      </c>
      <c r="E649" s="82">
        <f t="shared" si="39"/>
        <v>1.294339725957685</v>
      </c>
      <c r="F649" s="82"/>
    </row>
    <row r="650" spans="1:6">
      <c r="A650">
        <f>data2!A649</f>
        <v>0</v>
      </c>
      <c r="B650">
        <f>data4!B649*calSel+data5!B649*(1-calSel)</f>
        <v>4.6398567064898089E-5</v>
      </c>
      <c r="C650">
        <f t="shared" si="38"/>
        <v>1.2980945280594394</v>
      </c>
      <c r="D650">
        <f t="shared" si="40"/>
        <v>1.2954944593580235</v>
      </c>
      <c r="E650" s="82">
        <f t="shared" si="39"/>
        <v>1.2954944593580235</v>
      </c>
      <c r="F650" s="82"/>
    </row>
    <row r="651" spans="1:6">
      <c r="A651">
        <f>data2!A650</f>
        <v>0</v>
      </c>
      <c r="B651">
        <f>data4!B650*calSel+data5!B650*(1-calSel)</f>
        <v>4.6403205487877131E-5</v>
      </c>
      <c r="C651">
        <f t="shared" si="38"/>
        <v>1.2982242974007965</v>
      </c>
      <c r="D651">
        <f t="shared" si="40"/>
        <v>1.2964054706683121</v>
      </c>
      <c r="E651" s="82">
        <f t="shared" si="39"/>
        <v>1.2964054706683121</v>
      </c>
      <c r="F651" s="82"/>
    </row>
    <row r="652" spans="1:6">
      <c r="A652">
        <f>data2!A651</f>
        <v>0</v>
      </c>
      <c r="B652">
        <f>data4!B651*calSel+data5!B651*(1-calSel)</f>
        <v>4.6479504817398265E-5</v>
      </c>
      <c r="C652">
        <f t="shared" si="38"/>
        <v>1.3003589267312121</v>
      </c>
      <c r="D652">
        <f t="shared" si="40"/>
        <v>1.2980657447106272</v>
      </c>
      <c r="E652" s="82">
        <f t="shared" si="39"/>
        <v>1.2980657447106272</v>
      </c>
      <c r="F652" s="82"/>
    </row>
    <row r="653" spans="1:6">
      <c r="A653">
        <f>data2!A652</f>
        <v>0</v>
      </c>
      <c r="B653">
        <f>data4!B652*calSel+data5!B652*(1-calSel)</f>
        <v>4.640291808755137E-5</v>
      </c>
      <c r="C653">
        <f t="shared" si="38"/>
        <v>1.2982162567906261</v>
      </c>
      <c r="D653">
        <f t="shared" si="40"/>
        <v>1.2984107581328481</v>
      </c>
      <c r="E653" s="82">
        <f t="shared" si="39"/>
        <v>1.2984107581328481</v>
      </c>
      <c r="F653" s="82"/>
    </row>
    <row r="654" spans="1:6">
      <c r="A654">
        <f>data2!A653</f>
        <v>0</v>
      </c>
      <c r="B654">
        <f>data4!B653*calSel+data5!B653*(1-calSel)</f>
        <v>4.6626264520455152E-5</v>
      </c>
      <c r="C654">
        <f t="shared" si="38"/>
        <v>1.3044648286917468</v>
      </c>
      <c r="D654">
        <f t="shared" si="40"/>
        <v>1.2998717675347642</v>
      </c>
      <c r="E654" s="82">
        <f t="shared" si="39"/>
        <v>1.2998717675347642</v>
      </c>
      <c r="F654" s="82"/>
    </row>
    <row r="655" spans="1:6">
      <c r="A655">
        <f>data2!A654</f>
        <v>0</v>
      </c>
      <c r="B655">
        <f>data4!B654*calSel+data5!B654*(1-calSel)</f>
        <v>4.6411169023485854E-5</v>
      </c>
      <c r="C655">
        <f t="shared" si="38"/>
        <v>1.2984470935484282</v>
      </c>
      <c r="D655">
        <f t="shared" si="40"/>
        <v>1.2999422806325618</v>
      </c>
      <c r="E655" s="82">
        <f t="shared" si="39"/>
        <v>1.2999422806325618</v>
      </c>
      <c r="F655" s="82"/>
    </row>
    <row r="656" spans="1:6">
      <c r="A656">
        <f>data2!A655</f>
        <v>0</v>
      </c>
      <c r="B656">
        <f>data4!B655*calSel+data5!B655*(1-calSel)</f>
        <v>4.6624405513284728E-5</v>
      </c>
      <c r="C656">
        <f t="shared" si="38"/>
        <v>1.3044128191753286</v>
      </c>
      <c r="D656">
        <f t="shared" si="40"/>
        <v>1.3011799849874683</v>
      </c>
      <c r="E656" s="82">
        <f t="shared" si="39"/>
        <v>1.3011799849874683</v>
      </c>
      <c r="F656" s="82"/>
    </row>
    <row r="657" spans="1:6">
      <c r="A657">
        <f>data2!A656</f>
        <v>0</v>
      </c>
      <c r="B657">
        <f>data4!B656*calSel+data5!B656*(1-calSel)</f>
        <v>4.656177043216303E-5</v>
      </c>
      <c r="C657">
        <f t="shared" si="38"/>
        <v>1.3026604750575692</v>
      </c>
      <c r="D657">
        <f t="shared" si="40"/>
        <v>1.3016402946527397</v>
      </c>
      <c r="E657" s="82">
        <f t="shared" si="39"/>
        <v>1.3016402946527397</v>
      </c>
      <c r="F657" s="82"/>
    </row>
    <row r="658" spans="1:6">
      <c r="A658">
        <f>data2!A657</f>
        <v>0</v>
      </c>
      <c r="B658">
        <f>data4!B657*calSel+data5!B657*(1-calSel)</f>
        <v>4.6679433580720797E-5</v>
      </c>
      <c r="C658">
        <f t="shared" si="38"/>
        <v>1.3059523415732623</v>
      </c>
      <c r="D658">
        <f t="shared" si="40"/>
        <v>1.303187511609267</v>
      </c>
      <c r="E658" s="82">
        <f t="shared" si="39"/>
        <v>1.303187511609267</v>
      </c>
      <c r="F658" s="82"/>
    </row>
    <row r="659" spans="1:6">
      <c r="A659">
        <f>data2!A658</f>
        <v>0</v>
      </c>
      <c r="B659">
        <f>data4!B658*calSel+data5!B658*(1-calSel)</f>
        <v>4.6649885916849598E-5</v>
      </c>
      <c r="C659">
        <f t="shared" si="38"/>
        <v>1.3051256854238495</v>
      </c>
      <c r="D659">
        <f t="shared" si="40"/>
        <v>1.3033196829556875</v>
      </c>
      <c r="E659" s="82">
        <f t="shared" si="39"/>
        <v>1.3033196829556875</v>
      </c>
      <c r="F659" s="82"/>
    </row>
    <row r="660" spans="1:6">
      <c r="A660">
        <f>data2!A659</f>
        <v>0</v>
      </c>
      <c r="B660">
        <f>data4!B659*calSel+data5!B659*(1-calSel)</f>
        <v>4.6662957174703479E-5</v>
      </c>
      <c r="C660">
        <f t="shared" si="38"/>
        <v>1.3054913805167874</v>
      </c>
      <c r="D660">
        <f t="shared" si="40"/>
        <v>1.3047285403493594</v>
      </c>
      <c r="E660" s="82">
        <f t="shared" si="39"/>
        <v>1.3047285403493594</v>
      </c>
      <c r="F660" s="82"/>
    </row>
    <row r="661" spans="1:6">
      <c r="A661">
        <f>data2!A660</f>
        <v>0</v>
      </c>
      <c r="B661">
        <f>data4!B660*calSel+data5!B660*(1-calSel)</f>
        <v>4.6694887714693323E-5</v>
      </c>
      <c r="C661">
        <f t="shared" si="38"/>
        <v>1.3063847024847013</v>
      </c>
      <c r="D661">
        <f t="shared" si="40"/>
        <v>1.305122917011234</v>
      </c>
      <c r="E661" s="82">
        <f t="shared" si="39"/>
        <v>1.305122917011234</v>
      </c>
      <c r="F661" s="82"/>
    </row>
    <row r="662" spans="1:6">
      <c r="A662">
        <f>data2!A661</f>
        <v>0</v>
      </c>
      <c r="B662">
        <f>data4!B661*calSel+data5!B661*(1-calSel)</f>
        <v>4.6693727199453861E-5</v>
      </c>
      <c r="C662">
        <f t="shared" si="38"/>
        <v>1.306352234704393</v>
      </c>
      <c r="D662">
        <f t="shared" si="40"/>
        <v>1.3058612689405988</v>
      </c>
      <c r="E662" s="82">
        <f t="shared" si="39"/>
        <v>1.3058612689405988</v>
      </c>
      <c r="F662" s="82"/>
    </row>
    <row r="663" spans="1:6">
      <c r="A663">
        <f>data2!A662</f>
        <v>0</v>
      </c>
      <c r="B663">
        <f>data4!B662*calSel+data5!B662*(1-calSel)</f>
        <v>4.6711400500498712E-5</v>
      </c>
      <c r="C663">
        <f t="shared" si="38"/>
        <v>1.306846681339932</v>
      </c>
      <c r="D663">
        <f t="shared" si="40"/>
        <v>1.3060401368939327</v>
      </c>
      <c r="E663" s="82">
        <f t="shared" si="39"/>
        <v>1.3060401368939327</v>
      </c>
      <c r="F663" s="82"/>
    </row>
    <row r="664" spans="1:6">
      <c r="A664">
        <f>data2!A663</f>
        <v>0</v>
      </c>
      <c r="B664">
        <f>data4!B663*calSel+data5!B663*(1-calSel)</f>
        <v>4.6776949602644891E-5</v>
      </c>
      <c r="C664">
        <f t="shared" si="38"/>
        <v>1.3086805511380262</v>
      </c>
      <c r="D664">
        <f t="shared" si="40"/>
        <v>1.3067511100367681</v>
      </c>
      <c r="E664" s="82">
        <f t="shared" si="39"/>
        <v>1.3067511100367681</v>
      </c>
      <c r="F664" s="82"/>
    </row>
    <row r="665" spans="1:6">
      <c r="A665">
        <f>data2!A664</f>
        <v>0</v>
      </c>
      <c r="B665">
        <f>data4!B664*calSel+data5!B664*(1-calSel)</f>
        <v>4.6771878260187805E-5</v>
      </c>
      <c r="C665">
        <f t="shared" si="38"/>
        <v>1.3085386699914758</v>
      </c>
      <c r="D665">
        <f t="shared" si="40"/>
        <v>1.3073605679317057</v>
      </c>
      <c r="E665" s="82">
        <f t="shared" si="39"/>
        <v>1.3073605679317057</v>
      </c>
      <c r="F665" s="82"/>
    </row>
    <row r="666" spans="1:6">
      <c r="A666">
        <f>data2!A665</f>
        <v>0</v>
      </c>
      <c r="B666">
        <f>data4!B665*calSel+data5!B665*(1-calSel)</f>
        <v>4.667757821152918E-5</v>
      </c>
      <c r="C666">
        <f t="shared" si="38"/>
        <v>1.3059004338367197</v>
      </c>
      <c r="D666">
        <f t="shared" si="40"/>
        <v>1.3072637142021093</v>
      </c>
      <c r="E666" s="82">
        <f t="shared" si="39"/>
        <v>1.3072637142021093</v>
      </c>
      <c r="F666" s="82"/>
    </row>
    <row r="667" spans="1:6">
      <c r="A667">
        <f>data2!A666</f>
        <v>0</v>
      </c>
      <c r="B667">
        <f>data4!B666*calSel+data5!B666*(1-calSel)</f>
        <v>4.6860317524988204E-5</v>
      </c>
      <c r="C667">
        <f t="shared" si="38"/>
        <v>1.3110129387666825</v>
      </c>
      <c r="D667">
        <f t="shared" si="40"/>
        <v>1.3081958550145671</v>
      </c>
      <c r="E667" s="82">
        <f t="shared" si="39"/>
        <v>1.3081958550145671</v>
      </c>
      <c r="F667" s="82"/>
    </row>
    <row r="668" spans="1:6">
      <c r="A668">
        <f>data2!A667</f>
        <v>0</v>
      </c>
      <c r="B668">
        <f>data4!B667*calSel+data5!B667*(1-calSel)</f>
        <v>4.6836434194119647E-5</v>
      </c>
      <c r="C668">
        <f t="shared" si="38"/>
        <v>1.3103447538835384</v>
      </c>
      <c r="D668">
        <f t="shared" si="40"/>
        <v>1.3088954695232884</v>
      </c>
      <c r="E668" s="82">
        <f t="shared" si="39"/>
        <v>1.3088954695232884</v>
      </c>
      <c r="F668" s="82"/>
    </row>
    <row r="669" spans="1:6">
      <c r="A669">
        <f>data2!A668</f>
        <v>0</v>
      </c>
      <c r="B669">
        <f>data4!B668*calSel+data5!B668*(1-calSel)</f>
        <v>4.6798391849733889E-5</v>
      </c>
      <c r="C669">
        <f t="shared" si="38"/>
        <v>1.30928044172466</v>
      </c>
      <c r="D669">
        <f t="shared" si="40"/>
        <v>1.3090154476406153</v>
      </c>
      <c r="E669" s="82">
        <f t="shared" si="39"/>
        <v>1.3090154476406153</v>
      </c>
      <c r="F669" s="82"/>
    </row>
    <row r="670" spans="1:6">
      <c r="A670">
        <f>data2!A669</f>
        <v>0</v>
      </c>
      <c r="B670">
        <f>data4!B669*calSel+data5!B669*(1-calSel)</f>
        <v>4.6840006689308211E-5</v>
      </c>
      <c r="C670">
        <f t="shared" si="38"/>
        <v>1.3104447017213521</v>
      </c>
      <c r="D670">
        <f t="shared" si="40"/>
        <v>1.3093966539865907</v>
      </c>
      <c r="E670" s="82">
        <f t="shared" si="39"/>
        <v>1.3093966539865907</v>
      </c>
      <c r="F670" s="82"/>
    </row>
    <row r="671" spans="1:6">
      <c r="A671">
        <f>data2!A670</f>
        <v>0</v>
      </c>
      <c r="B671">
        <f>data4!B670*calSel+data5!B670*(1-calSel)</f>
        <v>4.6862827730365098E-5</v>
      </c>
      <c r="C671">
        <f t="shared" si="38"/>
        <v>1.3110831668808285</v>
      </c>
      <c r="D671">
        <f t="shared" si="40"/>
        <v>1.3104332005954122</v>
      </c>
      <c r="E671" s="82">
        <f t="shared" si="39"/>
        <v>1.3104332005954122</v>
      </c>
      <c r="F671" s="82"/>
    </row>
    <row r="672" spans="1:6">
      <c r="A672">
        <f>data2!A671</f>
        <v>0</v>
      </c>
      <c r="B672">
        <f>data4!B671*calSel+data5!B671*(1-calSel)</f>
        <v>4.694170638686046E-5</v>
      </c>
      <c r="C672">
        <f t="shared" si="38"/>
        <v>1.3132899581430262</v>
      </c>
      <c r="D672">
        <f t="shared" si="40"/>
        <v>1.3108886044706811</v>
      </c>
      <c r="E672" s="82">
        <f t="shared" si="39"/>
        <v>1.3108886044706811</v>
      </c>
      <c r="F672" s="82"/>
    </row>
    <row r="673" spans="1:6">
      <c r="A673">
        <f>data2!A672</f>
        <v>0</v>
      </c>
      <c r="B673">
        <f>data4!B672*calSel+data5!B672*(1-calSel)</f>
        <v>4.6880351874278858E-5</v>
      </c>
      <c r="C673">
        <f t="shared" si="38"/>
        <v>1.311573440541469</v>
      </c>
      <c r="D673">
        <f t="shared" si="40"/>
        <v>1.3111343418022672</v>
      </c>
      <c r="E673" s="82">
        <f t="shared" si="39"/>
        <v>1.3111343418022672</v>
      </c>
      <c r="F673" s="82"/>
    </row>
    <row r="674" spans="1:6">
      <c r="A674">
        <f>data2!A673</f>
        <v>0</v>
      </c>
      <c r="B674">
        <f>data4!B673*calSel+data5!B673*(1-calSel)</f>
        <v>4.6815348468953744E-5</v>
      </c>
      <c r="C674">
        <f t="shared" si="38"/>
        <v>1.3097548377247108</v>
      </c>
      <c r="D674">
        <f t="shared" si="40"/>
        <v>1.3112292210022773</v>
      </c>
      <c r="E674" s="82">
        <f t="shared" si="39"/>
        <v>1.3112292210022773</v>
      </c>
      <c r="F674" s="82"/>
    </row>
    <row r="675" spans="1:6">
      <c r="A675">
        <f>data2!A674</f>
        <v>0</v>
      </c>
      <c r="B675">
        <f>data4!B674*calSel+data5!B674*(1-calSel)</f>
        <v>4.6913708501961082E-5</v>
      </c>
      <c r="C675">
        <f t="shared" si="38"/>
        <v>1.3125066602206079</v>
      </c>
      <c r="D675">
        <f t="shared" si="40"/>
        <v>1.3116416127021284</v>
      </c>
      <c r="E675" s="82">
        <f t="shared" si="39"/>
        <v>1.3116416127021284</v>
      </c>
      <c r="F675" s="82"/>
    </row>
    <row r="676" spans="1:6">
      <c r="A676">
        <f>data2!A675</f>
        <v>0</v>
      </c>
      <c r="B676">
        <f>data4!B675*calSel+data5!B675*(1-calSel)</f>
        <v>4.693268783739768E-5</v>
      </c>
      <c r="C676">
        <f t="shared" si="38"/>
        <v>1.3130376458314779</v>
      </c>
      <c r="D676">
        <f t="shared" si="40"/>
        <v>1.3120325084922582</v>
      </c>
      <c r="E676" s="82">
        <f t="shared" si="39"/>
        <v>1.3120325084922582</v>
      </c>
      <c r="F676" s="82"/>
    </row>
    <row r="677" spans="1:6">
      <c r="A677">
        <f>data2!A676</f>
        <v>0</v>
      </c>
      <c r="B677">
        <f>data4!B676*calSel+data5!B676*(1-calSel)</f>
        <v>4.6881745220161974E-5</v>
      </c>
      <c r="C677">
        <f t="shared" si="38"/>
        <v>1.3116124222338139</v>
      </c>
      <c r="D677">
        <f t="shared" si="40"/>
        <v>1.3116970013104159</v>
      </c>
      <c r="E677" s="82">
        <f t="shared" si="39"/>
        <v>1.3116970013104159</v>
      </c>
      <c r="F677" s="82"/>
    </row>
    <row r="678" spans="1:6">
      <c r="A678">
        <f>data2!A677</f>
        <v>0</v>
      </c>
      <c r="B678">
        <f>data4!B677*calSel+data5!B677*(1-calSel)</f>
        <v>4.6882083552191034E-5</v>
      </c>
      <c r="C678">
        <f t="shared" si="38"/>
        <v>1.3116218877622423</v>
      </c>
      <c r="D678">
        <f t="shared" si="40"/>
        <v>1.3117066907545705</v>
      </c>
      <c r="E678" s="82">
        <f t="shared" si="39"/>
        <v>1.3117066907545705</v>
      </c>
      <c r="F678" s="82"/>
    </row>
    <row r="679" spans="1:6">
      <c r="A679">
        <f>data2!A678</f>
        <v>0</v>
      </c>
      <c r="B679">
        <f>data4!B678*calSel+data5!B678*(1-calSel)</f>
        <v>4.6919685701141134E-5</v>
      </c>
      <c r="C679">
        <f t="shared" si="38"/>
        <v>1.3126738845561761</v>
      </c>
      <c r="D679">
        <f t="shared" si="40"/>
        <v>1.3122905001208636</v>
      </c>
      <c r="E679" s="82">
        <f t="shared" si="39"/>
        <v>1.3122905001208636</v>
      </c>
      <c r="F679" s="82"/>
    </row>
    <row r="680" spans="1:6">
      <c r="A680">
        <f>data2!A679</f>
        <v>0</v>
      </c>
      <c r="B680">
        <f>data4!B679*calSel+data5!B679*(1-calSel)</f>
        <v>4.6836234105285257E-5</v>
      </c>
      <c r="C680">
        <f t="shared" si="38"/>
        <v>1.3103391559903819</v>
      </c>
      <c r="D680">
        <f t="shared" si="40"/>
        <v>1.3118569992748186</v>
      </c>
      <c r="E680" s="82">
        <f t="shared" si="39"/>
        <v>1.3118569992748186</v>
      </c>
      <c r="F680" s="82"/>
    </row>
    <row r="681" spans="1:6">
      <c r="A681">
        <f>data2!A680</f>
        <v>0</v>
      </c>
      <c r="B681">
        <f>data4!B680*calSel+data5!B680*(1-calSel)</f>
        <v>4.6878467401256785E-5</v>
      </c>
      <c r="C681">
        <f t="shared" si="38"/>
        <v>1.3115207185659215</v>
      </c>
      <c r="D681">
        <f t="shared" si="40"/>
        <v>1.311553613821707</v>
      </c>
      <c r="E681" s="82">
        <f t="shared" si="39"/>
        <v>1.311553613821707</v>
      </c>
      <c r="F681" s="82"/>
    </row>
    <row r="682" spans="1:6">
      <c r="A682">
        <f>data2!A681</f>
        <v>0</v>
      </c>
      <c r="B682">
        <f>data4!B681*calSel+data5!B681*(1-calSel)</f>
        <v>4.6943914639996365E-5</v>
      </c>
      <c r="C682">
        <f t="shared" si="38"/>
        <v>1.3133517385274998</v>
      </c>
      <c r="D682">
        <f t="shared" si="40"/>
        <v>1.3119014770804442</v>
      </c>
      <c r="E682" s="82">
        <f t="shared" si="39"/>
        <v>1.3119014770804442</v>
      </c>
      <c r="F682" s="82"/>
    </row>
    <row r="683" spans="1:6">
      <c r="A683">
        <f>data2!A682</f>
        <v>0</v>
      </c>
      <c r="B683">
        <f>data4!B682*calSel+data5!B682*(1-calSel)</f>
        <v>4.6893113903934136E-5</v>
      </c>
      <c r="C683">
        <f t="shared" si="38"/>
        <v>1.3119304843449828</v>
      </c>
      <c r="D683">
        <f t="shared" si="40"/>
        <v>1.3119631963969924</v>
      </c>
      <c r="E683" s="82">
        <f t="shared" si="39"/>
        <v>1.3119631963969924</v>
      </c>
      <c r="F683" s="82"/>
    </row>
    <row r="684" spans="1:6">
      <c r="A684">
        <f>data2!A683</f>
        <v>0</v>
      </c>
      <c r="B684">
        <f>data4!B683*calSel+data5!B683*(1-calSel)</f>
        <v>4.6936507715145126E-5</v>
      </c>
      <c r="C684">
        <f t="shared" si="38"/>
        <v>1.3131445147008307</v>
      </c>
      <c r="D684">
        <f t="shared" si="40"/>
        <v>1.3120573224259233</v>
      </c>
      <c r="E684" s="82">
        <f t="shared" si="39"/>
        <v>1.3120573224259233</v>
      </c>
      <c r="F684" s="82"/>
    </row>
    <row r="685" spans="1:6">
      <c r="A685">
        <f>data2!A684</f>
        <v>0</v>
      </c>
      <c r="B685">
        <f>data4!B684*calSel+data5!B684*(1-calSel)</f>
        <v>4.6826538891764358E-5</v>
      </c>
      <c r="C685">
        <f t="shared" si="38"/>
        <v>1.3100679126219767</v>
      </c>
      <c r="D685">
        <f t="shared" si="40"/>
        <v>1.3120030737522423</v>
      </c>
      <c r="E685" s="82">
        <f t="shared" si="39"/>
        <v>1.3120030737522423</v>
      </c>
      <c r="F685" s="82"/>
    </row>
    <row r="686" spans="1:6">
      <c r="A686">
        <f>data2!A685</f>
        <v>0</v>
      </c>
      <c r="B686">
        <f>data4!B685*calSel+data5!B685*(1-calSel)</f>
        <v>4.6902485337341204E-5</v>
      </c>
      <c r="C686">
        <f t="shared" si="38"/>
        <v>1.3121926693044619</v>
      </c>
      <c r="D686">
        <f t="shared" si="40"/>
        <v>1.3121374638999506</v>
      </c>
      <c r="E686" s="82">
        <f t="shared" si="39"/>
        <v>1.3121374638999506</v>
      </c>
      <c r="F686" s="82"/>
    </row>
    <row r="687" spans="1:6">
      <c r="A687">
        <f>data2!A686</f>
        <v>0</v>
      </c>
      <c r="B687">
        <f>data4!B686*calSel+data5!B686*(1-calSel)</f>
        <v>4.6955188736319542E-5</v>
      </c>
      <c r="C687">
        <f t="shared" si="38"/>
        <v>1.3136671543619038</v>
      </c>
      <c r="D687">
        <f t="shared" si="40"/>
        <v>1.3122005470668312</v>
      </c>
      <c r="E687" s="82">
        <f t="shared" si="39"/>
        <v>1.3122005470668312</v>
      </c>
      <c r="F687" s="82"/>
    </row>
    <row r="688" spans="1:6">
      <c r="A688">
        <f>data2!A687</f>
        <v>0</v>
      </c>
      <c r="B688">
        <f>data4!B687*calSel+data5!B687*(1-calSel)</f>
        <v>4.7012537834234536E-5</v>
      </c>
      <c r="C688">
        <f t="shared" si="38"/>
        <v>1.315271612320454</v>
      </c>
      <c r="D688">
        <f t="shared" si="40"/>
        <v>1.3128687726619253</v>
      </c>
      <c r="E688" s="82">
        <f t="shared" si="39"/>
        <v>1.3128687726619253</v>
      </c>
      <c r="F688" s="82"/>
    </row>
    <row r="689" spans="1:6">
      <c r="A689">
        <f>data2!A688</f>
        <v>0</v>
      </c>
      <c r="B689">
        <f>data4!B688*calSel+data5!B688*(1-calSel)</f>
        <v>4.6911995013942942E-5</v>
      </c>
      <c r="C689">
        <f t="shared" si="38"/>
        <v>1.3124587218992125</v>
      </c>
      <c r="D689">
        <f t="shared" si="40"/>
        <v>1.3127316141016019</v>
      </c>
      <c r="E689" s="82">
        <f t="shared" si="39"/>
        <v>1.3127316141016019</v>
      </c>
      <c r="F689" s="82"/>
    </row>
    <row r="690" spans="1:6">
      <c r="A690">
        <f>data2!A689</f>
        <v>0</v>
      </c>
      <c r="B690">
        <f>data4!B689*calSel+data5!B689*(1-calSel)</f>
        <v>4.6960205509094521E-5</v>
      </c>
      <c r="C690">
        <f t="shared" si="38"/>
        <v>1.3138075088103205</v>
      </c>
      <c r="D690">
        <f t="shared" si="40"/>
        <v>1.3134795333392706</v>
      </c>
      <c r="E690" s="82">
        <f t="shared" si="39"/>
        <v>1.3134795333392706</v>
      </c>
      <c r="F690" s="82"/>
    </row>
    <row r="691" spans="1:6">
      <c r="A691">
        <f>data2!A690</f>
        <v>0</v>
      </c>
      <c r="B691">
        <f>data4!B690*calSel+data5!B690*(1-calSel)</f>
        <v>4.6915432903915644E-5</v>
      </c>
      <c r="C691">
        <f t="shared" si="38"/>
        <v>1.31255490388163</v>
      </c>
      <c r="D691">
        <f t="shared" si="40"/>
        <v>1.313551980254704</v>
      </c>
      <c r="E691" s="82">
        <f t="shared" si="39"/>
        <v>1.313551980254704</v>
      </c>
      <c r="F691" s="82"/>
    </row>
    <row r="692" spans="1:6">
      <c r="A692">
        <f>data2!A691</f>
        <v>0</v>
      </c>
      <c r="B692">
        <f>data4!B691*calSel+data5!B691*(1-calSel)</f>
        <v>4.6898552682250738E-5</v>
      </c>
      <c r="C692">
        <f t="shared" si="38"/>
        <v>1.3120826452589662</v>
      </c>
      <c r="D692">
        <f t="shared" si="40"/>
        <v>1.3132350784341167</v>
      </c>
      <c r="E692" s="82">
        <f t="shared" si="39"/>
        <v>1.3132350784341167</v>
      </c>
      <c r="F692" s="82"/>
    </row>
    <row r="693" spans="1:6">
      <c r="A693">
        <f>data2!A692</f>
        <v>0</v>
      </c>
      <c r="B693">
        <f>data4!B692*calSel+data5!B692*(1-calSel)</f>
        <v>4.6816589019726962E-5</v>
      </c>
      <c r="C693">
        <f t="shared" si="38"/>
        <v>1.3097895446622816</v>
      </c>
      <c r="D693">
        <f t="shared" si="40"/>
        <v>1.3121386649024822</v>
      </c>
      <c r="E693" s="82">
        <f t="shared" si="39"/>
        <v>1.3121386649024822</v>
      </c>
      <c r="F693" s="82"/>
    </row>
    <row r="694" spans="1:6">
      <c r="A694">
        <f>data2!A693</f>
        <v>0</v>
      </c>
      <c r="B694">
        <f>data4!B693*calSel+data5!B693*(1-calSel)</f>
        <v>4.6864093746989965E-5</v>
      </c>
      <c r="C694">
        <f t="shared" si="38"/>
        <v>1.3111185862775283</v>
      </c>
      <c r="D694">
        <f t="shared" si="40"/>
        <v>1.3118706377781453</v>
      </c>
      <c r="E694" s="82">
        <f t="shared" si="39"/>
        <v>1.3118706377781453</v>
      </c>
      <c r="F694" s="82"/>
    </row>
    <row r="695" spans="1:6">
      <c r="A695">
        <f>data2!A694</f>
        <v>0</v>
      </c>
      <c r="B695">
        <f>data4!B694*calSel+data5!B694*(1-calSel)</f>
        <v>4.6855788241373375E-5</v>
      </c>
      <c r="C695">
        <f t="shared" si="38"/>
        <v>1.3108862228215925</v>
      </c>
      <c r="D695">
        <f t="shared" si="40"/>
        <v>1.3112863805803996</v>
      </c>
      <c r="E695" s="82">
        <f t="shared" si="39"/>
        <v>1.3112863805803996</v>
      </c>
      <c r="F695" s="82"/>
    </row>
    <row r="696" spans="1:6">
      <c r="A696">
        <f>data2!A695</f>
        <v>0</v>
      </c>
      <c r="B696">
        <f>data4!B695*calSel+data5!B695*(1-calSel)</f>
        <v>4.6936016588006169E-5</v>
      </c>
      <c r="C696">
        <f t="shared" si="38"/>
        <v>1.3131307744176284</v>
      </c>
      <c r="D696">
        <f t="shared" si="40"/>
        <v>1.3114015546875994</v>
      </c>
      <c r="E696" s="82">
        <f t="shared" si="39"/>
        <v>1.3114015546875994</v>
      </c>
      <c r="F696" s="82"/>
    </row>
    <row r="697" spans="1:6">
      <c r="A697">
        <f>data2!A696</f>
        <v>0</v>
      </c>
      <c r="B697">
        <f>data4!B696*calSel+data5!B696*(1-calSel)</f>
        <v>4.6862456656526774E-5</v>
      </c>
      <c r="C697">
        <f t="shared" si="38"/>
        <v>1.31107278533352</v>
      </c>
      <c r="D697">
        <f t="shared" si="40"/>
        <v>1.31119958270251</v>
      </c>
      <c r="E697" s="82">
        <f t="shared" si="39"/>
        <v>1.31119958270251</v>
      </c>
      <c r="F697" s="82"/>
    </row>
    <row r="698" spans="1:6">
      <c r="A698">
        <f>data2!A697</f>
        <v>0</v>
      </c>
      <c r="B698">
        <f>data4!B697*calSel+data5!B697*(1-calSel)</f>
        <v>4.6858793211868033E-5</v>
      </c>
      <c r="C698">
        <f t="shared" si="38"/>
        <v>1.3109702929988167</v>
      </c>
      <c r="D698">
        <f t="shared" si="40"/>
        <v>1.3114357323698171</v>
      </c>
      <c r="E698" s="82">
        <f t="shared" si="39"/>
        <v>1.3114357323698171</v>
      </c>
      <c r="F698" s="82"/>
    </row>
    <row r="699" spans="1:6">
      <c r="A699">
        <f>data2!A698</f>
        <v>0</v>
      </c>
      <c r="B699">
        <f>data4!B698*calSel+data5!B698*(1-calSel)</f>
        <v>4.6803743316559121E-5</v>
      </c>
      <c r="C699">
        <f t="shared" si="38"/>
        <v>1.3094301599216296</v>
      </c>
      <c r="D699">
        <f t="shared" si="40"/>
        <v>1.3110980470986375</v>
      </c>
      <c r="E699" s="82">
        <f t="shared" si="39"/>
        <v>1.3110980470986375</v>
      </c>
      <c r="F699" s="82"/>
    </row>
    <row r="700" spans="1:6">
      <c r="A700">
        <f>data2!A699</f>
        <v>0</v>
      </c>
      <c r="B700">
        <f>data4!B699*calSel+data5!B699*(1-calSel)</f>
        <v>4.6930952521506697E-5</v>
      </c>
      <c r="C700">
        <f t="shared" si="38"/>
        <v>1.3129890968308291</v>
      </c>
      <c r="D700">
        <f t="shared" si="40"/>
        <v>1.3115186219004848</v>
      </c>
      <c r="E700" s="82">
        <f t="shared" si="39"/>
        <v>1.3115186219004848</v>
      </c>
      <c r="F700" s="82"/>
    </row>
    <row r="701" spans="1:6">
      <c r="A701">
        <f>data2!A700</f>
        <v>0</v>
      </c>
      <c r="B701">
        <f>data4!B700*calSel+data5!B700*(1-calSel)</f>
        <v>4.6768236643401906E-5</v>
      </c>
      <c r="C701">
        <f t="shared" si="38"/>
        <v>1.3084367883360262</v>
      </c>
      <c r="D701">
        <f t="shared" si="40"/>
        <v>1.3105798246841645</v>
      </c>
      <c r="E701" s="82">
        <f t="shared" si="39"/>
        <v>1.3105798246841645</v>
      </c>
      <c r="F701" s="82"/>
    </row>
    <row r="702" spans="1:6">
      <c r="A702">
        <f>data2!A701</f>
        <v>0</v>
      </c>
      <c r="B702">
        <f>data4!B701*calSel+data5!B701*(1-calSel)</f>
        <v>4.6745746658416465E-5</v>
      </c>
      <c r="C702">
        <f t="shared" si="38"/>
        <v>1.3078075851452271</v>
      </c>
      <c r="D702">
        <f t="shared" si="40"/>
        <v>1.3099267846465057</v>
      </c>
      <c r="E702" s="82">
        <f t="shared" si="39"/>
        <v>1.3099267846465057</v>
      </c>
      <c r="F702" s="82"/>
    </row>
    <row r="703" spans="1:6">
      <c r="A703">
        <f>data2!A702</f>
        <v>0</v>
      </c>
      <c r="B703">
        <f>data4!B702*calSel+data5!B702*(1-calSel)</f>
        <v>4.6648226998513564E-5</v>
      </c>
      <c r="C703">
        <f t="shared" si="38"/>
        <v>1.3050792738005879</v>
      </c>
      <c r="D703">
        <f t="shared" si="40"/>
        <v>1.30874858080686</v>
      </c>
      <c r="E703" s="82">
        <f t="shared" si="39"/>
        <v>1.30874858080686</v>
      </c>
      <c r="F703" s="82"/>
    </row>
    <row r="704" spans="1:6">
      <c r="A704">
        <f>data2!A703</f>
        <v>0</v>
      </c>
      <c r="B704">
        <f>data4!B703*calSel+data5!B703*(1-calSel)</f>
        <v>4.6669501898577437E-5</v>
      </c>
      <c r="C704">
        <f t="shared" si="38"/>
        <v>1.3056744825129452</v>
      </c>
      <c r="D704">
        <f t="shared" si="40"/>
        <v>1.3079974453251231</v>
      </c>
      <c r="E704" s="82">
        <f t="shared" si="39"/>
        <v>1.3079974453251231</v>
      </c>
      <c r="F704" s="82"/>
    </row>
    <row r="705" spans="1:6">
      <c r="A705">
        <f>data2!A704</f>
        <v>0</v>
      </c>
      <c r="B705">
        <f>data4!B704*calSel+data5!B704*(1-calSel)</f>
        <v>4.6672033931827173E-5</v>
      </c>
      <c r="C705">
        <f t="shared" si="38"/>
        <v>1.3057453213063448</v>
      </c>
      <c r="D705">
        <f t="shared" si="40"/>
        <v>1.3065486902202261</v>
      </c>
      <c r="E705" s="82">
        <f t="shared" si="39"/>
        <v>1.3065486902202261</v>
      </c>
      <c r="F705" s="82"/>
    </row>
    <row r="706" spans="1:6">
      <c r="A706">
        <f>data2!A705</f>
        <v>0</v>
      </c>
      <c r="B706">
        <f>data4!B705*calSel+data5!B705*(1-calSel)</f>
        <v>4.6655728510813788E-5</v>
      </c>
      <c r="C706">
        <f t="shared" si="38"/>
        <v>1.3052891439040215</v>
      </c>
      <c r="D706">
        <f t="shared" si="40"/>
        <v>1.3059191613338252</v>
      </c>
      <c r="E706" s="82">
        <f t="shared" si="39"/>
        <v>1.3059191613338252</v>
      </c>
      <c r="F706" s="82"/>
    </row>
    <row r="707" spans="1:6">
      <c r="A707">
        <f>data2!A706</f>
        <v>0</v>
      </c>
      <c r="B707">
        <f>data4!B706*calSel+data5!B706*(1-calSel)</f>
        <v>4.6832763473503292E-5</v>
      </c>
      <c r="C707">
        <f t="shared" si="38"/>
        <v>1.3102420579890841</v>
      </c>
      <c r="D707">
        <f t="shared" si="40"/>
        <v>1.3064060559025967</v>
      </c>
      <c r="E707" s="82">
        <f t="shared" si="39"/>
        <v>1.3064060559025967</v>
      </c>
      <c r="F707" s="82"/>
    </row>
    <row r="708" spans="1:6">
      <c r="A708">
        <f>data2!A707</f>
        <v>0</v>
      </c>
      <c r="B708">
        <f>data4!B707*calSel+data5!B707*(1-calSel)</f>
        <v>4.6542652853531763E-5</v>
      </c>
      <c r="C708">
        <f t="shared" ref="C708:C771" si="41">B708/B$258</f>
        <v>1.3021256218114274</v>
      </c>
      <c r="D708">
        <f t="shared" si="40"/>
        <v>1.3058153255047646</v>
      </c>
      <c r="E708" s="82">
        <f t="shared" ref="E708:E771" si="42">MAX(D708,E$2)</f>
        <v>1.3058153255047646</v>
      </c>
      <c r="F708" s="82"/>
    </row>
    <row r="709" spans="1:6">
      <c r="A709">
        <f>data2!A708</f>
        <v>0</v>
      </c>
      <c r="B709">
        <f>data4!B708*calSel+data5!B708*(1-calSel)</f>
        <v>4.6568653488066047E-5</v>
      </c>
      <c r="C709">
        <f t="shared" si="41"/>
        <v>1.3028530425821554</v>
      </c>
      <c r="D709">
        <f t="shared" si="40"/>
        <v>1.3052510375186066</v>
      </c>
      <c r="E709" s="82">
        <f t="shared" si="42"/>
        <v>1.3052510375186066</v>
      </c>
      <c r="F709" s="82"/>
    </row>
    <row r="710" spans="1:6">
      <c r="A710">
        <f>data2!A709</f>
        <v>0</v>
      </c>
      <c r="B710">
        <f>data4!B709*calSel+data5!B709*(1-calSel)</f>
        <v>4.6590004785684869E-5</v>
      </c>
      <c r="C710">
        <f t="shared" si="41"/>
        <v>1.3034503886718998</v>
      </c>
      <c r="D710">
        <f t="shared" si="40"/>
        <v>1.3047920509917177</v>
      </c>
      <c r="E710" s="82">
        <f t="shared" si="42"/>
        <v>1.3047920509917177</v>
      </c>
      <c r="F710" s="82"/>
    </row>
    <row r="711" spans="1:6">
      <c r="A711">
        <f>data2!A710</f>
        <v>0</v>
      </c>
      <c r="B711">
        <f>data4!B710*calSel+data5!B710*(1-calSel)</f>
        <v>4.6573448344133794E-5</v>
      </c>
      <c r="C711">
        <f t="shared" si="41"/>
        <v>1.3029871884581621</v>
      </c>
      <c r="D711">
        <f t="shared" si="40"/>
        <v>1.3043316599025458</v>
      </c>
      <c r="E711" s="82">
        <f t="shared" si="42"/>
        <v>1.3043316599025458</v>
      </c>
      <c r="F711" s="82"/>
    </row>
    <row r="712" spans="1:6">
      <c r="A712">
        <f>data2!A711</f>
        <v>0</v>
      </c>
      <c r="B712">
        <f>data4!B711*calSel+data5!B711*(1-calSel)</f>
        <v>4.6423716412391514E-5</v>
      </c>
      <c r="C712">
        <f t="shared" si="41"/>
        <v>1.2987981323392832</v>
      </c>
      <c r="D712">
        <f t="shared" ref="D712:D775" si="43">AVERAGE(C708:C712)</f>
        <v>1.3020428747725856</v>
      </c>
      <c r="E712" s="82">
        <f t="shared" si="42"/>
        <v>1.3020428747725856</v>
      </c>
      <c r="F712" s="82"/>
    </row>
    <row r="713" spans="1:6">
      <c r="A713">
        <f>data2!A712</f>
        <v>0</v>
      </c>
      <c r="B713">
        <f>data4!B712*calSel+data5!B712*(1-calSel)</f>
        <v>4.6373505028896034E-5</v>
      </c>
      <c r="C713">
        <f t="shared" si="41"/>
        <v>1.2973933664966095</v>
      </c>
      <c r="D713">
        <f t="shared" si="43"/>
        <v>1.3010964237096219</v>
      </c>
      <c r="E713" s="82">
        <f t="shared" si="42"/>
        <v>1.3010964237096219</v>
      </c>
      <c r="F713" s="82"/>
    </row>
    <row r="714" spans="1:6">
      <c r="A714">
        <f>data2!A713</f>
        <v>0</v>
      </c>
      <c r="B714">
        <f>data4!B713*calSel+data5!B713*(1-calSel)</f>
        <v>4.6317218220792711E-5</v>
      </c>
      <c r="C714">
        <f t="shared" si="41"/>
        <v>1.295818628261727</v>
      </c>
      <c r="D714">
        <f t="shared" si="43"/>
        <v>1.2996895408455362</v>
      </c>
      <c r="E714" s="82">
        <f t="shared" si="42"/>
        <v>1.2996895408455362</v>
      </c>
      <c r="F714" s="82"/>
    </row>
    <row r="715" spans="1:6">
      <c r="A715">
        <f>data2!A714</f>
        <v>0</v>
      </c>
      <c r="B715">
        <f>data4!B714*calSel+data5!B714*(1-calSel)</f>
        <v>4.6394769015023485E-5</v>
      </c>
      <c r="C715">
        <f t="shared" si="41"/>
        <v>1.2979882698693401</v>
      </c>
      <c r="D715">
        <f t="shared" si="43"/>
        <v>1.2985971170850243</v>
      </c>
      <c r="E715" s="82">
        <f t="shared" si="42"/>
        <v>1.2985971170850243</v>
      </c>
      <c r="F715" s="82"/>
    </row>
    <row r="716" spans="1:6">
      <c r="A716">
        <f>data2!A715</f>
        <v>0</v>
      </c>
      <c r="B716">
        <f>data4!B715*calSel+data5!B715*(1-calSel)</f>
        <v>4.6275661588879302E-5</v>
      </c>
      <c r="C716">
        <f t="shared" si="41"/>
        <v>1.294655996743044</v>
      </c>
      <c r="D716">
        <f t="shared" si="43"/>
        <v>1.2969308787420009</v>
      </c>
      <c r="E716" s="82">
        <f t="shared" si="42"/>
        <v>1.2969308787420009</v>
      </c>
      <c r="F716" s="82"/>
    </row>
    <row r="717" spans="1:6">
      <c r="A717">
        <f>data2!A716</f>
        <v>0</v>
      </c>
      <c r="B717">
        <f>data4!B716*calSel+data5!B716*(1-calSel)</f>
        <v>4.6334280341397971E-5</v>
      </c>
      <c r="C717">
        <f t="shared" si="41"/>
        <v>1.2962959758781696</v>
      </c>
      <c r="D717">
        <f t="shared" si="43"/>
        <v>1.2964304474497781</v>
      </c>
      <c r="E717" s="82">
        <f t="shared" si="42"/>
        <v>1.2964304474497781</v>
      </c>
      <c r="F717" s="82"/>
    </row>
    <row r="718" spans="1:6">
      <c r="A718">
        <f>data2!A717</f>
        <v>0</v>
      </c>
      <c r="B718">
        <f>data4!B717*calSel+data5!B717*(1-calSel)</f>
        <v>4.6243210817920044E-5</v>
      </c>
      <c r="C718">
        <f t="shared" si="41"/>
        <v>1.2937481202529231</v>
      </c>
      <c r="D718">
        <f t="shared" si="43"/>
        <v>1.2957013982010408</v>
      </c>
      <c r="E718" s="82">
        <f t="shared" si="42"/>
        <v>1.2957013982010408</v>
      </c>
      <c r="F718" s="82"/>
    </row>
    <row r="719" spans="1:6">
      <c r="A719">
        <f>data2!A718</f>
        <v>0</v>
      </c>
      <c r="B719">
        <f>data4!B718*calSel+data5!B718*(1-calSel)</f>
        <v>4.6306984586408362E-5</v>
      </c>
      <c r="C719">
        <f t="shared" si="41"/>
        <v>1.2955323214717369</v>
      </c>
      <c r="D719">
        <f t="shared" si="43"/>
        <v>1.2956441368430427</v>
      </c>
      <c r="E719" s="82">
        <f t="shared" si="42"/>
        <v>1.2956441368430427</v>
      </c>
      <c r="F719" s="82"/>
    </row>
    <row r="720" spans="1:6">
      <c r="A720">
        <f>data2!A719</f>
        <v>0</v>
      </c>
      <c r="B720">
        <f>data4!B719*calSel+data5!B719*(1-calSel)</f>
        <v>4.6302942791953683E-5</v>
      </c>
      <c r="C720">
        <f t="shared" si="41"/>
        <v>1.2954192440299741</v>
      </c>
      <c r="D720">
        <f t="shared" si="43"/>
        <v>1.2951303316751694</v>
      </c>
      <c r="E720" s="82">
        <f t="shared" si="42"/>
        <v>1.2951303316751694</v>
      </c>
      <c r="F720" s="82"/>
    </row>
    <row r="721" spans="1:6">
      <c r="A721">
        <f>data2!A720</f>
        <v>0</v>
      </c>
      <c r="B721">
        <f>data4!B720*calSel+data5!B720*(1-calSel)</f>
        <v>4.6034761908231303E-5</v>
      </c>
      <c r="C721">
        <f t="shared" si="41"/>
        <v>1.2879163369422781</v>
      </c>
      <c r="D721">
        <f t="shared" si="43"/>
        <v>1.2937823997150164</v>
      </c>
      <c r="E721" s="82">
        <f t="shared" si="42"/>
        <v>1.2937823997150164</v>
      </c>
      <c r="F721" s="82"/>
    </row>
    <row r="722" spans="1:6">
      <c r="A722">
        <f>data2!A721</f>
        <v>0</v>
      </c>
      <c r="B722">
        <f>data4!B721*calSel+data5!B721*(1-calSel)</f>
        <v>4.6123011998133734E-5</v>
      </c>
      <c r="C722">
        <f t="shared" si="41"/>
        <v>1.2903853131639547</v>
      </c>
      <c r="D722">
        <f t="shared" si="43"/>
        <v>1.2926002671721735</v>
      </c>
      <c r="E722" s="82">
        <f t="shared" si="42"/>
        <v>1.2926002671721735</v>
      </c>
      <c r="F722" s="82"/>
    </row>
    <row r="723" spans="1:6">
      <c r="A723">
        <f>data2!A722</f>
        <v>0</v>
      </c>
      <c r="B723">
        <f>data4!B722*calSel+data5!B722*(1-calSel)</f>
        <v>4.6000110160093755E-5</v>
      </c>
      <c r="C723">
        <f t="shared" si="41"/>
        <v>1.2869468836274347</v>
      </c>
      <c r="D723">
        <f t="shared" si="43"/>
        <v>1.2912400198470757</v>
      </c>
      <c r="E723" s="82">
        <f t="shared" si="42"/>
        <v>1.2912400198470757</v>
      </c>
      <c r="F723" s="82"/>
    </row>
    <row r="724" spans="1:6">
      <c r="A724">
        <f>data2!A723</f>
        <v>0</v>
      </c>
      <c r="B724">
        <f>data4!B723*calSel+data5!B723*(1-calSel)</f>
        <v>4.6057077270234004E-5</v>
      </c>
      <c r="C724">
        <f t="shared" si="41"/>
        <v>1.2885406546990497</v>
      </c>
      <c r="D724">
        <f t="shared" si="43"/>
        <v>1.2898416864925384</v>
      </c>
      <c r="E724" s="82">
        <f t="shared" si="42"/>
        <v>1.2898416864925384</v>
      </c>
      <c r="F724" s="82"/>
    </row>
    <row r="725" spans="1:6">
      <c r="A725">
        <f>data2!A724</f>
        <v>0</v>
      </c>
      <c r="B725">
        <f>data4!B724*calSel+data5!B724*(1-calSel)</f>
        <v>4.5970275095896795E-5</v>
      </c>
      <c r="C725">
        <f t="shared" si="41"/>
        <v>1.2861121868678516</v>
      </c>
      <c r="D725">
        <f t="shared" si="43"/>
        <v>1.2879802750601137</v>
      </c>
      <c r="E725" s="82">
        <f t="shared" si="42"/>
        <v>1.2879802750601137</v>
      </c>
      <c r="F725" s="82"/>
    </row>
    <row r="726" spans="1:6">
      <c r="A726">
        <f>data2!A725</f>
        <v>0</v>
      </c>
      <c r="B726">
        <f>data4!B725*calSel+data5!B725*(1-calSel)</f>
        <v>4.6002682211110368E-5</v>
      </c>
      <c r="C726">
        <f t="shared" si="41"/>
        <v>1.2870188419994657</v>
      </c>
      <c r="D726">
        <f t="shared" si="43"/>
        <v>1.2878007760715513</v>
      </c>
      <c r="E726" s="82">
        <f t="shared" si="42"/>
        <v>1.2878007760715513</v>
      </c>
      <c r="F726" s="82"/>
    </row>
    <row r="727" spans="1:6">
      <c r="A727">
        <f>data2!A726</f>
        <v>0</v>
      </c>
      <c r="B727">
        <f>data4!B726*calSel+data5!B726*(1-calSel)</f>
        <v>4.6000208385521546E-5</v>
      </c>
      <c r="C727">
        <f t="shared" si="41"/>
        <v>1.2869496316840752</v>
      </c>
      <c r="D727">
        <f t="shared" si="43"/>
        <v>1.2871136397755756</v>
      </c>
      <c r="E727" s="82">
        <f t="shared" si="42"/>
        <v>1.2871136397755756</v>
      </c>
      <c r="F727" s="82"/>
    </row>
    <row r="728" spans="1:6">
      <c r="A728">
        <f>data2!A727</f>
        <v>0</v>
      </c>
      <c r="B728">
        <f>data4!B727*calSel+data5!B727*(1-calSel)</f>
        <v>4.5967339246999472E-5</v>
      </c>
      <c r="C728">
        <f t="shared" si="41"/>
        <v>1.2860300505082634</v>
      </c>
      <c r="D728">
        <f t="shared" si="43"/>
        <v>1.2869302731517409</v>
      </c>
      <c r="E728" s="82">
        <f t="shared" si="42"/>
        <v>1.2869302731517409</v>
      </c>
      <c r="F728" s="82"/>
    </row>
    <row r="729" spans="1:6">
      <c r="A729">
        <f>data2!A728</f>
        <v>0</v>
      </c>
      <c r="B729">
        <f>data4!B728*calSel+data5!B728*(1-calSel)</f>
        <v>4.5847573346691206E-5</v>
      </c>
      <c r="C729">
        <f t="shared" si="41"/>
        <v>1.2826793552244882</v>
      </c>
      <c r="D729">
        <f t="shared" si="43"/>
        <v>1.2857580132568287</v>
      </c>
      <c r="E729" s="82">
        <f t="shared" si="42"/>
        <v>1.2857580132568287</v>
      </c>
      <c r="F729" s="82"/>
    </row>
    <row r="730" spans="1:6">
      <c r="A730">
        <f>data2!A729</f>
        <v>0</v>
      </c>
      <c r="B730">
        <f>data4!B729*calSel+data5!B729*(1-calSel)</f>
        <v>4.590046955854632E-5</v>
      </c>
      <c r="C730">
        <f t="shared" si="41"/>
        <v>1.2841592346153357</v>
      </c>
      <c r="D730">
        <f t="shared" si="43"/>
        <v>1.2853674228063257</v>
      </c>
      <c r="E730" s="82">
        <f t="shared" si="42"/>
        <v>1.2853674228063257</v>
      </c>
      <c r="F730" s="82"/>
    </row>
    <row r="731" spans="1:6">
      <c r="A731">
        <f>data2!A730</f>
        <v>0</v>
      </c>
      <c r="B731">
        <f>data4!B730*calSel+data5!B730*(1-calSel)</f>
        <v>4.5866483560530469E-5</v>
      </c>
      <c r="C731">
        <f t="shared" si="41"/>
        <v>1.2832084070177223</v>
      </c>
      <c r="D731">
        <f t="shared" si="43"/>
        <v>1.2846053358099769</v>
      </c>
      <c r="E731" s="82">
        <f t="shared" si="42"/>
        <v>1.2846053358099769</v>
      </c>
      <c r="F731" s="82"/>
    </row>
    <row r="732" spans="1:6">
      <c r="A732">
        <f>data2!A731</f>
        <v>0</v>
      </c>
      <c r="B732">
        <f>data4!B731*calSel+data5!B731*(1-calSel)</f>
        <v>4.5728571421932429E-5</v>
      </c>
      <c r="C732">
        <f t="shared" si="41"/>
        <v>1.2793500337145838</v>
      </c>
      <c r="D732">
        <f t="shared" si="43"/>
        <v>1.2830854162160787</v>
      </c>
      <c r="E732" s="82">
        <f t="shared" si="42"/>
        <v>1.2830854162160787</v>
      </c>
      <c r="F732" s="82"/>
    </row>
    <row r="733" spans="1:6">
      <c r="A733">
        <f>data2!A732</f>
        <v>0</v>
      </c>
      <c r="B733">
        <f>data4!B732*calSel+data5!B732*(1-calSel)</f>
        <v>4.5677599700866267E-5</v>
      </c>
      <c r="C733">
        <f t="shared" si="41"/>
        <v>1.2779239958779149</v>
      </c>
      <c r="D733">
        <f t="shared" si="43"/>
        <v>1.2814642052900089</v>
      </c>
      <c r="E733" s="82">
        <f t="shared" si="42"/>
        <v>1.2814642052900089</v>
      </c>
      <c r="F733" s="82"/>
    </row>
    <row r="734" spans="1:6">
      <c r="A734">
        <f>data2!A733</f>
        <v>0</v>
      </c>
      <c r="B734">
        <f>data4!B733*calSel+data5!B733*(1-calSel)</f>
        <v>4.573234764393419E-5</v>
      </c>
      <c r="C734">
        <f t="shared" si="41"/>
        <v>1.2794556812254296</v>
      </c>
      <c r="D734">
        <f t="shared" si="43"/>
        <v>1.2808194704901972</v>
      </c>
      <c r="E734" s="82">
        <f t="shared" si="42"/>
        <v>1.2808194704901972</v>
      </c>
      <c r="F734" s="82"/>
    </row>
    <row r="735" spans="1:6">
      <c r="A735">
        <f>data2!A734</f>
        <v>0</v>
      </c>
      <c r="B735">
        <f>data4!B734*calSel+data5!B734*(1-calSel)</f>
        <v>4.5687505917157978E-5</v>
      </c>
      <c r="C735">
        <f t="shared" si="41"/>
        <v>1.2782011424791033</v>
      </c>
      <c r="D735">
        <f t="shared" si="43"/>
        <v>1.2796278520629507</v>
      </c>
      <c r="E735" s="82">
        <f t="shared" si="42"/>
        <v>1.2796278520629507</v>
      </c>
      <c r="F735" s="82"/>
    </row>
    <row r="736" spans="1:6">
      <c r="A736">
        <f>data2!A735</f>
        <v>0</v>
      </c>
      <c r="B736">
        <f>data4!B735*calSel+data5!B735*(1-calSel)</f>
        <v>4.5578053686767817E-5</v>
      </c>
      <c r="C736">
        <f t="shared" si="41"/>
        <v>1.2751389931425809</v>
      </c>
      <c r="D736">
        <f t="shared" si="43"/>
        <v>1.2780139692879224</v>
      </c>
      <c r="E736" s="82">
        <f t="shared" si="42"/>
        <v>1.2780139692879224</v>
      </c>
      <c r="F736" s="82"/>
    </row>
    <row r="737" spans="1:6">
      <c r="A737">
        <f>data2!A736</f>
        <v>0</v>
      </c>
      <c r="B737">
        <f>data4!B736*calSel+data5!B736*(1-calSel)</f>
        <v>4.5595726987812668E-5</v>
      </c>
      <c r="C737">
        <f t="shared" si="41"/>
        <v>1.2756334397781199</v>
      </c>
      <c r="D737">
        <f t="shared" si="43"/>
        <v>1.2772706505006297</v>
      </c>
      <c r="E737" s="82">
        <f t="shared" si="42"/>
        <v>1.2772706505006297</v>
      </c>
      <c r="F737" s="82"/>
    </row>
    <row r="738" spans="1:6">
      <c r="A738">
        <f>data2!A737</f>
        <v>0</v>
      </c>
      <c r="B738">
        <f>data4!B737*calSel+data5!B737*(1-calSel)</f>
        <v>4.5451357436832041E-5</v>
      </c>
      <c r="C738">
        <f t="shared" si="41"/>
        <v>1.2715944071958372</v>
      </c>
      <c r="D738">
        <f t="shared" si="43"/>
        <v>1.2760047327642141</v>
      </c>
      <c r="E738" s="82">
        <f t="shared" si="42"/>
        <v>1.2760047327642141</v>
      </c>
      <c r="F738" s="82"/>
    </row>
    <row r="739" spans="1:6">
      <c r="A739">
        <f>data2!A738</f>
        <v>0</v>
      </c>
      <c r="B739">
        <f>data4!B738*calSel+data5!B738*(1-calSel)</f>
        <v>4.5539036364061758E-5</v>
      </c>
      <c r="C739">
        <f t="shared" si="41"/>
        <v>1.2740474039770486</v>
      </c>
      <c r="D739">
        <f t="shared" si="43"/>
        <v>1.2749230773145379</v>
      </c>
      <c r="E739" s="82">
        <f t="shared" si="42"/>
        <v>1.2749230773145379</v>
      </c>
      <c r="F739" s="82"/>
    </row>
    <row r="740" spans="1:6">
      <c r="A740">
        <f>data2!A739</f>
        <v>0</v>
      </c>
      <c r="B740">
        <f>data4!B739*calSel+data5!B739*(1-calSel)</f>
        <v>4.5441232941811904E-5</v>
      </c>
      <c r="C740">
        <f t="shared" si="41"/>
        <v>1.2713111538021145</v>
      </c>
      <c r="D740">
        <f t="shared" si="43"/>
        <v>1.2735450795791401</v>
      </c>
      <c r="E740" s="82">
        <f t="shared" si="42"/>
        <v>1.2735450795791401</v>
      </c>
      <c r="F740" s="82"/>
    </row>
    <row r="741" spans="1:6">
      <c r="A741">
        <f>data2!A740</f>
        <v>0</v>
      </c>
      <c r="B741">
        <f>data4!B740*calSel+data5!B740*(1-calSel)</f>
        <v>4.5391698222374544E-5</v>
      </c>
      <c r="C741">
        <f t="shared" si="41"/>
        <v>1.2699253190162976</v>
      </c>
      <c r="D741">
        <f t="shared" si="43"/>
        <v>1.2725023447538837</v>
      </c>
      <c r="E741" s="82">
        <f t="shared" si="42"/>
        <v>1.2725023447538837</v>
      </c>
      <c r="F741" s="82"/>
    </row>
    <row r="742" spans="1:6">
      <c r="A742">
        <f>data2!A741</f>
        <v>0</v>
      </c>
      <c r="B742">
        <f>data4!B741*calSel+data5!B741*(1-calSel)</f>
        <v>4.5346976548898965E-5</v>
      </c>
      <c r="C742">
        <f t="shared" si="41"/>
        <v>1.2686741390058651</v>
      </c>
      <c r="D742">
        <f t="shared" si="43"/>
        <v>1.2711104845994328</v>
      </c>
      <c r="E742" s="82">
        <f t="shared" si="42"/>
        <v>1.2711104845994328</v>
      </c>
      <c r="F742" s="82"/>
    </row>
    <row r="743" spans="1:6">
      <c r="A743">
        <f>data2!A742</f>
        <v>0</v>
      </c>
      <c r="B743">
        <f>data4!B742*calSel+data5!B742*(1-calSel)</f>
        <v>4.503678428591229E-5</v>
      </c>
      <c r="C743">
        <f t="shared" si="41"/>
        <v>1.2599958779150393</v>
      </c>
      <c r="D743">
        <f t="shared" si="43"/>
        <v>1.2687907787432731</v>
      </c>
      <c r="E743" s="82">
        <f t="shared" si="42"/>
        <v>1.2687907787432731</v>
      </c>
      <c r="F743" s="82"/>
    </row>
    <row r="744" spans="1:6">
      <c r="A744">
        <f>data2!A743</f>
        <v>0</v>
      </c>
      <c r="B744">
        <f>data4!B743*calSel+data5!B743*(1-calSel)</f>
        <v>4.5119159040041268E-5</v>
      </c>
      <c r="C744">
        <f t="shared" si="41"/>
        <v>1.2623004796376636</v>
      </c>
      <c r="D744">
        <f t="shared" si="43"/>
        <v>1.266441393875396</v>
      </c>
      <c r="E744" s="82">
        <f t="shared" si="42"/>
        <v>1.266441393875396</v>
      </c>
      <c r="F744" s="82"/>
    </row>
    <row r="745" spans="1:6">
      <c r="A745">
        <f>data2!A744</f>
        <v>0</v>
      </c>
      <c r="B745">
        <f>data4!B744*calSel+data5!B744*(1-calSel)</f>
        <v>4.5151497033657506E-5</v>
      </c>
      <c r="C745">
        <f t="shared" si="41"/>
        <v>1.2632052009516419</v>
      </c>
      <c r="D745">
        <f t="shared" si="43"/>
        <v>1.2648202033053015</v>
      </c>
      <c r="E745" s="82">
        <f t="shared" si="42"/>
        <v>1.2648202033053015</v>
      </c>
      <c r="F745" s="82"/>
    </row>
    <row r="746" spans="1:6">
      <c r="A746">
        <f>data2!A745</f>
        <v>0</v>
      </c>
      <c r="B746">
        <f>data4!B745*calSel+data5!B745*(1-calSel)</f>
        <v>4.5143853640183806E-5</v>
      </c>
      <c r="C746">
        <f t="shared" si="41"/>
        <v>1.2629913614330606</v>
      </c>
      <c r="D746">
        <f t="shared" si="43"/>
        <v>1.2634334117886543</v>
      </c>
      <c r="E746" s="82">
        <f t="shared" si="42"/>
        <v>1.2634334117886543</v>
      </c>
      <c r="F746" s="82"/>
    </row>
    <row r="747" spans="1:6">
      <c r="A747">
        <f>data2!A746</f>
        <v>0</v>
      </c>
      <c r="B747">
        <f>data4!B746*calSel+data5!B746*(1-calSel)</f>
        <v>4.5042084821034223E-5</v>
      </c>
      <c r="C747">
        <f t="shared" si="41"/>
        <v>1.2601441711937507</v>
      </c>
      <c r="D747">
        <f t="shared" si="43"/>
        <v>1.2617274182262315</v>
      </c>
      <c r="E747" s="82">
        <f t="shared" si="42"/>
        <v>1.2617274182262315</v>
      </c>
      <c r="F747" s="82"/>
    </row>
    <row r="748" spans="1:6">
      <c r="A748">
        <f>data2!A747</f>
        <v>0</v>
      </c>
      <c r="B748">
        <f>data4!B747*calSel+data5!B747*(1-calSel)</f>
        <v>4.4985612476011738E-5</v>
      </c>
      <c r="C748">
        <f t="shared" si="41"/>
        <v>1.2585642421852139</v>
      </c>
      <c r="D748">
        <f t="shared" si="43"/>
        <v>1.261441091080266</v>
      </c>
      <c r="E748" s="82">
        <f t="shared" si="42"/>
        <v>1.261441091080266</v>
      </c>
      <c r="F748" s="82"/>
    </row>
    <row r="749" spans="1:6">
      <c r="A749">
        <f>data2!A748</f>
        <v>0</v>
      </c>
      <c r="B749">
        <f>data4!B748*calSel+data5!B748*(1-calSel)</f>
        <v>4.5011744077783078E-5</v>
      </c>
      <c r="C749">
        <f t="shared" si="41"/>
        <v>1.2592953270314626</v>
      </c>
      <c r="D749">
        <f t="shared" si="43"/>
        <v>1.2608400605590258</v>
      </c>
      <c r="E749" s="82">
        <f t="shared" si="42"/>
        <v>1.2608400605590258</v>
      </c>
      <c r="F749" s="82"/>
    </row>
    <row r="750" spans="1:6">
      <c r="A750">
        <f>data2!A749</f>
        <v>0</v>
      </c>
      <c r="B750">
        <f>data4!B749*calSel+data5!B749*(1-calSel)</f>
        <v>4.4886761315865442E-5</v>
      </c>
      <c r="C750">
        <f t="shared" si="41"/>
        <v>1.2557986794061144</v>
      </c>
      <c r="D750">
        <f t="shared" si="43"/>
        <v>1.2593587562499202</v>
      </c>
      <c r="E750" s="82">
        <f t="shared" si="42"/>
        <v>1.2593587562499202</v>
      </c>
      <c r="F750" s="82"/>
    </row>
    <row r="751" spans="1:6">
      <c r="A751">
        <f>data2!A750</f>
        <v>0</v>
      </c>
      <c r="B751">
        <f>data4!B750*calSel+data5!B750*(1-calSel)</f>
        <v>4.4734548282576725E-5</v>
      </c>
      <c r="C751">
        <f t="shared" si="41"/>
        <v>1.251540209412094</v>
      </c>
      <c r="D751">
        <f t="shared" si="43"/>
        <v>1.2570685258457273</v>
      </c>
      <c r="E751" s="82">
        <f t="shared" si="42"/>
        <v>1.2570685258457273</v>
      </c>
      <c r="F751" s="82"/>
    </row>
    <row r="752" spans="1:6">
      <c r="A752">
        <f>data2!A751</f>
        <v>0</v>
      </c>
      <c r="B752">
        <f>data4!B751*calSel+data5!B751*(1-calSel)</f>
        <v>4.4665721361525357E-5</v>
      </c>
      <c r="C752">
        <f t="shared" si="41"/>
        <v>1.2496146359461076</v>
      </c>
      <c r="D752">
        <f t="shared" si="43"/>
        <v>1.2549626187961986</v>
      </c>
      <c r="E752" s="82">
        <f t="shared" si="42"/>
        <v>1.2549626187961986</v>
      </c>
      <c r="F752" s="82"/>
    </row>
    <row r="753" spans="1:6">
      <c r="A753">
        <f>data2!A752</f>
        <v>0</v>
      </c>
      <c r="B753">
        <f>data4!B752*calSel+data5!B752*(1-calSel)</f>
        <v>4.4589065510081127E-5</v>
      </c>
      <c r="C753">
        <f t="shared" si="41"/>
        <v>1.2474700321878855</v>
      </c>
      <c r="D753">
        <f t="shared" si="43"/>
        <v>1.2527437767967329</v>
      </c>
      <c r="E753" s="82">
        <f t="shared" si="42"/>
        <v>1.2527437767967329</v>
      </c>
      <c r="F753" s="82"/>
    </row>
    <row r="754" spans="1:6">
      <c r="A754">
        <f>data2!A753</f>
        <v>0</v>
      </c>
      <c r="B754">
        <f>data4!B753*calSel+data5!B753*(1-calSel)</f>
        <v>4.4626853195950389E-5</v>
      </c>
      <c r="C754">
        <f t="shared" si="41"/>
        <v>1.2485272197554738</v>
      </c>
      <c r="D754">
        <f t="shared" si="43"/>
        <v>1.2505901553415348</v>
      </c>
      <c r="E754" s="82">
        <f t="shared" si="42"/>
        <v>1.2505901553415348</v>
      </c>
      <c r="F754" s="82"/>
    </row>
    <row r="755" spans="1:6">
      <c r="A755">
        <f>data2!A754</f>
        <v>0</v>
      </c>
      <c r="B755">
        <f>data4!B754*calSel+data5!B754*(1-calSel)</f>
        <v>4.4620628614211455E-5</v>
      </c>
      <c r="C755">
        <f t="shared" si="41"/>
        <v>1.2483530743883666</v>
      </c>
      <c r="D755">
        <f t="shared" si="43"/>
        <v>1.2491010343379856</v>
      </c>
      <c r="E755" s="82">
        <f t="shared" si="42"/>
        <v>1.2491010343379856</v>
      </c>
      <c r="F755" s="82"/>
    </row>
    <row r="756" spans="1:6">
      <c r="A756">
        <f>data2!A755</f>
        <v>0</v>
      </c>
      <c r="B756">
        <f>data4!B755*calSel+data5!B755*(1-calSel)</f>
        <v>4.4653399527305737E-5</v>
      </c>
      <c r="C756">
        <f t="shared" si="41"/>
        <v>1.249269907507538</v>
      </c>
      <c r="D756">
        <f t="shared" si="43"/>
        <v>1.2486469739570745</v>
      </c>
      <c r="E756" s="82">
        <f t="shared" si="42"/>
        <v>1.2486469739570745</v>
      </c>
      <c r="F756" s="82"/>
    </row>
    <row r="757" spans="1:6">
      <c r="A757">
        <f>data2!A756</f>
        <v>0</v>
      </c>
      <c r="B757">
        <f>data4!B756*calSel+data5!B756*(1-calSel)</f>
        <v>4.4508029532153159E-5</v>
      </c>
      <c r="C757">
        <f t="shared" si="41"/>
        <v>1.2452028854594726</v>
      </c>
      <c r="D757">
        <f t="shared" si="43"/>
        <v>1.2477646238597475</v>
      </c>
      <c r="E757" s="82">
        <f t="shared" si="42"/>
        <v>1.2477646238597475</v>
      </c>
      <c r="F757" s="82"/>
    </row>
    <row r="758" spans="1:6">
      <c r="A758">
        <f>data2!A757</f>
        <v>0</v>
      </c>
      <c r="B758">
        <f>data4!B757*calSel+data5!B757*(1-calSel)</f>
        <v>4.461414209799841E-5</v>
      </c>
      <c r="C758">
        <f t="shared" si="41"/>
        <v>1.2481716008702179</v>
      </c>
      <c r="D758">
        <f t="shared" si="43"/>
        <v>1.2479049375962137</v>
      </c>
      <c r="E758" s="82">
        <f t="shared" si="42"/>
        <v>1.2479049375962137</v>
      </c>
      <c r="F758" s="82"/>
    </row>
    <row r="759" spans="1:6">
      <c r="A759">
        <f>data2!A758</f>
        <v>0</v>
      </c>
      <c r="B759">
        <f>data4!B758*calSel+data5!B758*(1-calSel)</f>
        <v>4.4661937863565981E-5</v>
      </c>
      <c r="C759">
        <f t="shared" si="41"/>
        <v>1.2495087848755104</v>
      </c>
      <c r="D759">
        <f t="shared" si="43"/>
        <v>1.2481012506202211</v>
      </c>
      <c r="E759" s="82">
        <f t="shared" si="42"/>
        <v>1.2481012506202211</v>
      </c>
      <c r="F759" s="82"/>
    </row>
    <row r="760" spans="1:6">
      <c r="A760">
        <f>data2!A759</f>
        <v>0</v>
      </c>
      <c r="B760">
        <f>data4!B759*calSel+data5!B759*(1-calSel)</f>
        <v>4.4385385990608484E-5</v>
      </c>
      <c r="C760">
        <f t="shared" si="41"/>
        <v>1.2417716822941185</v>
      </c>
      <c r="D760">
        <f t="shared" si="43"/>
        <v>1.2467849722013713</v>
      </c>
      <c r="E760" s="82">
        <f t="shared" si="42"/>
        <v>1.2467849722013713</v>
      </c>
      <c r="F760" s="82"/>
    </row>
    <row r="761" spans="1:6">
      <c r="A761">
        <f>data2!A760</f>
        <v>0</v>
      </c>
      <c r="B761">
        <f>data4!B760*calSel+data5!B760*(1-calSel)</f>
        <v>4.424812868819572E-5</v>
      </c>
      <c r="C761">
        <f t="shared" si="41"/>
        <v>1.2379316293685831</v>
      </c>
      <c r="D761">
        <f t="shared" si="43"/>
        <v>1.2445173165735806</v>
      </c>
      <c r="E761" s="82">
        <f t="shared" si="42"/>
        <v>1.2445173165735806</v>
      </c>
      <c r="F761" s="82"/>
    </row>
    <row r="762" spans="1:6">
      <c r="A762">
        <f>data2!A761</f>
        <v>0</v>
      </c>
      <c r="B762">
        <f>data4!B761*calSel+data5!B761*(1-calSel)</f>
        <v>4.431391425896436E-5</v>
      </c>
      <c r="C762">
        <f t="shared" si="41"/>
        <v>1.2397721148585896</v>
      </c>
      <c r="D762">
        <f t="shared" si="43"/>
        <v>1.243431162453404</v>
      </c>
      <c r="E762" s="82">
        <f t="shared" si="42"/>
        <v>1.243431162453404</v>
      </c>
      <c r="F762" s="82"/>
    </row>
    <row r="763" spans="1:6">
      <c r="A763">
        <f>data2!A762</f>
        <v>0</v>
      </c>
      <c r="B763">
        <f>data4!B762*calSel+data5!B762*(1-calSel)</f>
        <v>4.4178446842124686E-5</v>
      </c>
      <c r="C763">
        <f t="shared" si="41"/>
        <v>1.2359821376318367</v>
      </c>
      <c r="D763">
        <f t="shared" si="43"/>
        <v>1.2409932698057276</v>
      </c>
      <c r="E763" s="82">
        <f t="shared" si="42"/>
        <v>1.2409932698057276</v>
      </c>
      <c r="F763" s="82"/>
    </row>
    <row r="764" spans="1:6">
      <c r="A764">
        <f>data2!A763</f>
        <v>0</v>
      </c>
      <c r="B764">
        <f>data4!B763*calSel+data5!B763*(1-calSel)</f>
        <v>4.4105567212682217E-5</v>
      </c>
      <c r="C764">
        <f t="shared" si="41"/>
        <v>1.2339431813844608</v>
      </c>
      <c r="D764">
        <f t="shared" si="43"/>
        <v>1.2378801491075175</v>
      </c>
      <c r="E764" s="82">
        <f t="shared" si="42"/>
        <v>1.2378801491075175</v>
      </c>
      <c r="F764" s="82"/>
    </row>
    <row r="765" spans="1:6">
      <c r="A765">
        <f>data2!A764</f>
        <v>0</v>
      </c>
      <c r="B765">
        <f>data4!B764*calSel+data5!B764*(1-calSel)</f>
        <v>4.3761701817857102E-5</v>
      </c>
      <c r="C765">
        <f t="shared" si="41"/>
        <v>1.224322845765321</v>
      </c>
      <c r="D765">
        <f t="shared" si="43"/>
        <v>1.2343903818017581</v>
      </c>
      <c r="E765" s="82">
        <f t="shared" si="42"/>
        <v>1.2343903818017581</v>
      </c>
      <c r="F765" s="82"/>
    </row>
    <row r="766" spans="1:6">
      <c r="A766">
        <f>data2!A765</f>
        <v>0</v>
      </c>
      <c r="B766">
        <f>data4!B765*calSel+data5!B765*(1-calSel)</f>
        <v>4.3726162402890623E-5</v>
      </c>
      <c r="C766">
        <f t="shared" si="41"/>
        <v>1.2233285581608377</v>
      </c>
      <c r="D766">
        <f t="shared" si="43"/>
        <v>1.2314697675602093</v>
      </c>
      <c r="E766" s="82">
        <f t="shared" si="42"/>
        <v>1.2314697675602093</v>
      </c>
      <c r="F766" s="82"/>
    </row>
    <row r="767" spans="1:6">
      <c r="A767">
        <f>data2!A766</f>
        <v>0</v>
      </c>
      <c r="B767">
        <f>data4!B766*calSel+data5!B766*(1-calSel)</f>
        <v>4.3720327084884048E-5</v>
      </c>
      <c r="C767">
        <f t="shared" si="41"/>
        <v>1.2231653032404168</v>
      </c>
      <c r="D767">
        <f t="shared" si="43"/>
        <v>1.2281484052365745</v>
      </c>
      <c r="E767" s="82">
        <f t="shared" si="42"/>
        <v>1.2281484052365745</v>
      </c>
      <c r="F767" s="82"/>
    </row>
    <row r="768" spans="1:6">
      <c r="A768">
        <f>data2!A767</f>
        <v>0</v>
      </c>
      <c r="B768">
        <f>data4!B767*calSel+data5!B767*(1-calSel)</f>
        <v>4.3636318878270686E-5</v>
      </c>
      <c r="C768">
        <f t="shared" si="41"/>
        <v>1.2208150023536597</v>
      </c>
      <c r="D768">
        <f t="shared" si="43"/>
        <v>1.2251149781809392</v>
      </c>
      <c r="E768" s="82">
        <f t="shared" si="42"/>
        <v>1.2251149781809392</v>
      </c>
      <c r="F768" s="82"/>
    </row>
    <row r="769" spans="1:6">
      <c r="A769">
        <f>data2!A768</f>
        <v>0</v>
      </c>
      <c r="B769">
        <f>data4!B768*calSel+data5!B768*(1-calSel)</f>
        <v>4.3589581764535978E-5</v>
      </c>
      <c r="C769">
        <f t="shared" si="41"/>
        <v>1.2195074362921592</v>
      </c>
      <c r="D769">
        <f t="shared" si="43"/>
        <v>1.2222278291624789</v>
      </c>
      <c r="E769" s="82">
        <f t="shared" si="42"/>
        <v>1.2222278291624789</v>
      </c>
      <c r="F769" s="82"/>
    </row>
    <row r="770" spans="1:6">
      <c r="A770">
        <f>data2!A769</f>
        <v>0</v>
      </c>
      <c r="B770">
        <f>data4!B769*calSel+data5!B769*(1-calSel)</f>
        <v>4.3557483877521008E-5</v>
      </c>
      <c r="C770">
        <f t="shared" si="41"/>
        <v>1.2186094324499688</v>
      </c>
      <c r="D770">
        <f t="shared" si="43"/>
        <v>1.2210851464994084</v>
      </c>
      <c r="E770" s="82">
        <f t="shared" si="42"/>
        <v>1.2210851464994084</v>
      </c>
      <c r="F770" s="82"/>
    </row>
    <row r="771" spans="1:6">
      <c r="A771">
        <f>data2!A770</f>
        <v>0</v>
      </c>
      <c r="B771">
        <f>data4!B770*calSel+data5!B770*(1-calSel)</f>
        <v>4.3548883695621043E-5</v>
      </c>
      <c r="C771">
        <f t="shared" si="41"/>
        <v>1.2183688248241116</v>
      </c>
      <c r="D771">
        <f t="shared" si="43"/>
        <v>1.2200931998320634</v>
      </c>
      <c r="E771" s="82">
        <f t="shared" si="42"/>
        <v>1.2200931998320634</v>
      </c>
      <c r="F771" s="82"/>
    </row>
    <row r="772" spans="1:6">
      <c r="A772">
        <f>data2!A771</f>
        <v>0</v>
      </c>
      <c r="B772">
        <f>data4!B771*calSel+data5!B771*(1-calSel)</f>
        <v>4.3556599848670885E-5</v>
      </c>
      <c r="C772">
        <f t="shared" ref="C772:C803" si="44">B772/B$258</f>
        <v>1.2185846999402044</v>
      </c>
      <c r="D772">
        <f t="shared" si="43"/>
        <v>1.2191770791720207</v>
      </c>
      <c r="E772" s="82">
        <f t="shared" ref="E772:E803" si="45">MAX(D772,E$2)</f>
        <v>1.2191770791720207</v>
      </c>
      <c r="F772" s="82"/>
    </row>
    <row r="773" spans="1:6">
      <c r="A773">
        <f>data2!A772</f>
        <v>0</v>
      </c>
      <c r="B773">
        <f>data4!B772*calSel+data5!B772*(1-calSel)</f>
        <v>4.3800504499813542E-5</v>
      </c>
      <c r="C773">
        <f t="shared" si="44"/>
        <v>1.2254084299181944</v>
      </c>
      <c r="D773">
        <f t="shared" si="43"/>
        <v>1.2200957646849278</v>
      </c>
      <c r="E773" s="82">
        <f t="shared" si="45"/>
        <v>1.2200957646849278</v>
      </c>
      <c r="F773" s="82"/>
    </row>
    <row r="774" spans="1:6">
      <c r="A774">
        <f>data2!A773</f>
        <v>0</v>
      </c>
      <c r="B774">
        <f>data4!B773*calSel+data5!B773*(1-calSel)</f>
        <v>4.3621144868666306E-5</v>
      </c>
      <c r="C774">
        <f t="shared" si="44"/>
        <v>1.22039047849264</v>
      </c>
      <c r="D774">
        <f t="shared" si="43"/>
        <v>1.2202723731250238</v>
      </c>
      <c r="E774" s="82">
        <f t="shared" si="45"/>
        <v>1.2202723731250238</v>
      </c>
      <c r="F774" s="82"/>
    </row>
    <row r="775" spans="1:6">
      <c r="A775">
        <f>data2!A774</f>
        <v>0</v>
      </c>
      <c r="B775">
        <f>data4!B774*calSel+data5!B774*(1-calSel)</f>
        <v>4.3419619032647461E-5</v>
      </c>
      <c r="C775">
        <f t="shared" si="44"/>
        <v>1.2147523822852127</v>
      </c>
      <c r="D775">
        <f t="shared" si="43"/>
        <v>1.2195009630920726</v>
      </c>
      <c r="E775" s="82">
        <f t="shared" si="45"/>
        <v>1.2195009630920726</v>
      </c>
      <c r="F775" s="82"/>
    </row>
    <row r="776" spans="1:6">
      <c r="A776">
        <f>data2!A775</f>
        <v>0</v>
      </c>
      <c r="B776">
        <f>data4!B775*calSel+data5!B775*(1-calSel)</f>
        <v>4.345821071183309E-5</v>
      </c>
      <c r="C776">
        <f t="shared" si="44"/>
        <v>1.2158320632053028</v>
      </c>
      <c r="D776">
        <f t="shared" ref="D776:D803" si="46">AVERAGE(C772:C776)</f>
        <v>1.218993610768311</v>
      </c>
      <c r="E776" s="82">
        <f t="shared" si="45"/>
        <v>1.218993610768311</v>
      </c>
      <c r="F776" s="82"/>
    </row>
    <row r="777" spans="1:6">
      <c r="A777">
        <f>data2!A776</f>
        <v>0</v>
      </c>
      <c r="B777">
        <f>data4!B776*calSel+data5!B776*(1-calSel)</f>
        <v>4.3355539673939347E-5</v>
      </c>
      <c r="C777">
        <f t="shared" si="44"/>
        <v>1.2129596315568505</v>
      </c>
      <c r="D777">
        <f t="shared" si="46"/>
        <v>1.2178685970916401</v>
      </c>
      <c r="E777" s="82">
        <f t="shared" si="45"/>
        <v>1.2178685970916401</v>
      </c>
      <c r="F777" s="82"/>
    </row>
    <row r="778" spans="1:6">
      <c r="A778">
        <f>data2!A777</f>
        <v>0</v>
      </c>
      <c r="B778">
        <f>data4!B777*calSel+data5!B777*(1-calSel)</f>
        <v>4.3592910515144467E-5</v>
      </c>
      <c r="C778">
        <f t="shared" si="44"/>
        <v>1.2196005648783095</v>
      </c>
      <c r="D778">
        <f t="shared" si="46"/>
        <v>1.216707024083663</v>
      </c>
      <c r="E778" s="82">
        <f t="shared" si="45"/>
        <v>1.216707024083663</v>
      </c>
      <c r="F778" s="82"/>
    </row>
    <row r="779" spans="1:6">
      <c r="A779">
        <f>data2!A778</f>
        <v>0</v>
      </c>
      <c r="B779">
        <f>data4!B778*calSel+data5!B778*(1-calSel)</f>
        <v>4.3489464587764814E-5</v>
      </c>
      <c r="C779">
        <f t="shared" si="44"/>
        <v>1.2167064541163599</v>
      </c>
      <c r="D779">
        <f t="shared" si="46"/>
        <v>1.215970219208407</v>
      </c>
      <c r="E779" s="82">
        <f t="shared" si="45"/>
        <v>1.215970219208407</v>
      </c>
      <c r="F779" s="82"/>
    </row>
    <row r="780" spans="1:6">
      <c r="A780">
        <f>data2!A779</f>
        <v>0</v>
      </c>
      <c r="B780">
        <f>data4!B779*calSel+data5!B779*(1-calSel)</f>
        <v>4.3355117668397725E-5</v>
      </c>
      <c r="C780">
        <f t="shared" si="44"/>
        <v>1.2129478250912837</v>
      </c>
      <c r="D780">
        <f t="shared" si="46"/>
        <v>1.2156093077696213</v>
      </c>
      <c r="E780" s="82">
        <f t="shared" si="45"/>
        <v>1.2156093077696213</v>
      </c>
      <c r="F780" s="82"/>
    </row>
    <row r="781" spans="1:6">
      <c r="A781">
        <f>data2!A780</f>
        <v>0</v>
      </c>
      <c r="B781">
        <f>data4!B780*calSel+data5!B780*(1-calSel)</f>
        <v>4.3150794226676226E-5</v>
      </c>
      <c r="C781">
        <f t="shared" si="44"/>
        <v>1.20723146015954</v>
      </c>
      <c r="D781">
        <f t="shared" si="46"/>
        <v>1.2138891871604689</v>
      </c>
      <c r="E781" s="82">
        <f t="shared" si="45"/>
        <v>1.2138891871604689</v>
      </c>
      <c r="F781" s="82"/>
    </row>
    <row r="782" spans="1:6">
      <c r="A782">
        <f>data2!A781</f>
        <v>0</v>
      </c>
      <c r="B782">
        <f>data4!B781*calSel+data5!B781*(1-calSel)</f>
        <v>4.3284817365929484E-5</v>
      </c>
      <c r="C782">
        <f t="shared" si="44"/>
        <v>1.2109810307756899</v>
      </c>
      <c r="D782">
        <f t="shared" si="46"/>
        <v>1.2134934670042365</v>
      </c>
      <c r="E782" s="82">
        <f t="shared" si="45"/>
        <v>1.2134934670042365</v>
      </c>
      <c r="F782" s="82"/>
    </row>
    <row r="783" spans="1:6">
      <c r="A783">
        <f>data2!A782</f>
        <v>0</v>
      </c>
      <c r="B783">
        <f>data4!B782*calSel+data5!B782*(1-calSel)</f>
        <v>4.3082869524369016E-5</v>
      </c>
      <c r="C783">
        <f t="shared" si="44"/>
        <v>1.2053311281026959</v>
      </c>
      <c r="D783">
        <f t="shared" si="46"/>
        <v>1.2106395796491138</v>
      </c>
      <c r="E783" s="82">
        <f t="shared" si="45"/>
        <v>1.2106395796491138</v>
      </c>
      <c r="F783" s="82"/>
    </row>
    <row r="784" spans="1:6">
      <c r="A784">
        <f>data2!A783</f>
        <v>0</v>
      </c>
      <c r="B784">
        <f>data4!B783*calSel+data5!B783*(1-calSel)</f>
        <v>4.2996183765353635E-5</v>
      </c>
      <c r="C784">
        <f t="shared" si="44"/>
        <v>1.2029059172275163</v>
      </c>
      <c r="D784">
        <f t="shared" si="46"/>
        <v>1.2078794722713453</v>
      </c>
      <c r="E784" s="82">
        <f t="shared" si="45"/>
        <v>1.2078794722713453</v>
      </c>
      <c r="F784" s="82"/>
    </row>
    <row r="785" spans="1:6">
      <c r="A785">
        <f>data2!A784</f>
        <v>0</v>
      </c>
      <c r="B785">
        <f>data4!B784*calSel+data5!B784*(1-calSel)</f>
        <v>4.30870677519124E-5</v>
      </c>
      <c r="C785">
        <f t="shared" si="44"/>
        <v>1.2054485820791083</v>
      </c>
      <c r="D785">
        <f t="shared" si="46"/>
        <v>1.2063796236689099</v>
      </c>
      <c r="E785" s="82">
        <f t="shared" si="45"/>
        <v>1.2063796236689099</v>
      </c>
      <c r="F785" s="82"/>
    </row>
    <row r="786" spans="1:6">
      <c r="A786">
        <f>data2!A785</f>
        <v>0</v>
      </c>
      <c r="B786">
        <f>data4!B785*calSel+data5!B785*(1-calSel)</f>
        <v>4.3028278014389798E-5</v>
      </c>
      <c r="C786">
        <f t="shared" si="44"/>
        <v>1.2038038192898308</v>
      </c>
      <c r="D786">
        <f t="shared" si="46"/>
        <v>1.2056940954949682</v>
      </c>
      <c r="E786" s="82">
        <f t="shared" si="45"/>
        <v>1.2056940954949682</v>
      </c>
      <c r="F786" s="82"/>
    </row>
    <row r="787" spans="1:6">
      <c r="A787">
        <f>data2!A786</f>
        <v>0</v>
      </c>
      <c r="B787">
        <f>data4!B786*calSel+data5!B786*(1-calSel)</f>
        <v>4.2771498556248844E-5</v>
      </c>
      <c r="C787">
        <f t="shared" si="44"/>
        <v>1.1966198903321841</v>
      </c>
      <c r="D787">
        <f t="shared" si="46"/>
        <v>1.202821867406267</v>
      </c>
      <c r="E787" s="82">
        <f t="shared" si="45"/>
        <v>1.202821867406267</v>
      </c>
      <c r="F787" s="82"/>
    </row>
    <row r="788" spans="1:6">
      <c r="A788">
        <f>data2!A787</f>
        <v>0</v>
      </c>
      <c r="B788">
        <f>data4!B787*calSel+data5!B787*(1-calSel)</f>
        <v>4.2842177208513021E-5</v>
      </c>
      <c r="C788">
        <f t="shared" si="44"/>
        <v>1.1985972697548377</v>
      </c>
      <c r="D788">
        <f t="shared" si="46"/>
        <v>1.2014750957366955</v>
      </c>
      <c r="E788" s="82">
        <f t="shared" si="45"/>
        <v>1.2014750957366955</v>
      </c>
      <c r="F788" s="82"/>
    </row>
    <row r="789" spans="1:6">
      <c r="A789">
        <f>data2!A788</f>
        <v>0</v>
      </c>
      <c r="B789">
        <f>data4!B788*calSel+data5!B788*(1-calSel)</f>
        <v>4.2872823541983962E-5</v>
      </c>
      <c r="C789">
        <f t="shared" si="44"/>
        <v>1.1994546634266741</v>
      </c>
      <c r="D789">
        <f t="shared" si="46"/>
        <v>1.200784844976527</v>
      </c>
      <c r="E789" s="82">
        <f t="shared" si="45"/>
        <v>1.200784844976527</v>
      </c>
      <c r="F789" s="82"/>
    </row>
    <row r="790" spans="1:6">
      <c r="A790">
        <f>data2!A789</f>
        <v>0</v>
      </c>
      <c r="B790">
        <f>data4!B789*calSel+data5!B789*(1-calSel)</f>
        <v>4.2804105760296807E-5</v>
      </c>
      <c r="C790">
        <f t="shared" si="44"/>
        <v>1.1975321433569548</v>
      </c>
      <c r="D790">
        <f t="shared" si="46"/>
        <v>1.1992015572320962</v>
      </c>
      <c r="E790" s="82">
        <f t="shared" si="45"/>
        <v>1.1992015572320962</v>
      </c>
      <c r="F790" s="82"/>
    </row>
    <row r="791" spans="1:6">
      <c r="A791">
        <f>data2!A790</f>
        <v>0</v>
      </c>
      <c r="B791">
        <f>data4!B790*calSel+data5!B790*(1-calSel)</f>
        <v>4.2702024074969813E-5</v>
      </c>
      <c r="C791">
        <f t="shared" si="44"/>
        <v>1.1946762000483455</v>
      </c>
      <c r="D791">
        <f t="shared" si="46"/>
        <v>1.1973760333837991</v>
      </c>
      <c r="E791" s="82">
        <f t="shared" si="45"/>
        <v>1.1973760333837991</v>
      </c>
      <c r="F791" s="82"/>
    </row>
    <row r="792" spans="1:6">
      <c r="A792">
        <f>data2!A791</f>
        <v>0</v>
      </c>
      <c r="B792">
        <f>data4!B791*calSel+data5!B791*(1-calSel)</f>
        <v>4.2691732232924551E-5</v>
      </c>
      <c r="C792">
        <f t="shared" si="44"/>
        <v>1.1943882647803463</v>
      </c>
      <c r="D792">
        <f t="shared" si="46"/>
        <v>1.1969297082734316</v>
      </c>
      <c r="E792" s="82">
        <f t="shared" si="45"/>
        <v>1.1969297082734316</v>
      </c>
      <c r="F792" s="82"/>
    </row>
    <row r="793" spans="1:6">
      <c r="A793">
        <f>data2!A792</f>
        <v>0</v>
      </c>
      <c r="B793">
        <f>data4!B792*calSel+data5!B792*(1-calSel)</f>
        <v>4.2655992729123682E-5</v>
      </c>
      <c r="C793">
        <f t="shared" si="44"/>
        <v>1.1933883792827062</v>
      </c>
      <c r="D793">
        <f t="shared" si="46"/>
        <v>1.1958879301790053</v>
      </c>
      <c r="E793" s="82">
        <f t="shared" si="45"/>
        <v>1.1958879301790053</v>
      </c>
      <c r="F793" s="82"/>
    </row>
    <row r="794" spans="1:6">
      <c r="A794">
        <f>data2!A793</f>
        <v>0</v>
      </c>
      <c r="B794">
        <f>data4!B793*calSel+data5!B793*(1-calSel)</f>
        <v>4.2587118514347821E-5</v>
      </c>
      <c r="C794">
        <f t="shared" si="44"/>
        <v>1.1914614826783374</v>
      </c>
      <c r="D794">
        <f t="shared" si="46"/>
        <v>1.1942892940293381</v>
      </c>
      <c r="E794" s="82">
        <f t="shared" si="45"/>
        <v>1.1942892940293381</v>
      </c>
      <c r="F794" s="82"/>
    </row>
    <row r="795" spans="1:6">
      <c r="A795">
        <f>data2!A794</f>
        <v>0</v>
      </c>
      <c r="B795">
        <f>data4!B794*calSel+data5!B794*(1-calSel)</f>
        <v>4.2605472117429599E-5</v>
      </c>
      <c r="C795">
        <f t="shared" si="44"/>
        <v>1.1919749621506088</v>
      </c>
      <c r="D795">
        <f t="shared" si="46"/>
        <v>1.193177857788069</v>
      </c>
      <c r="E795" s="82">
        <f t="shared" si="45"/>
        <v>1.193177857788069</v>
      </c>
      <c r="F795" s="82"/>
    </row>
    <row r="796" spans="1:6">
      <c r="A796">
        <f>data2!A795</f>
        <v>0</v>
      </c>
      <c r="B796">
        <f>data4!B795*calSel+data5!B795*(1-calSel)</f>
        <v>4.2421808757353574E-5</v>
      </c>
      <c r="C796">
        <f t="shared" si="44"/>
        <v>1.1868366051322503</v>
      </c>
      <c r="D796">
        <f t="shared" si="46"/>
        <v>1.19160993880485</v>
      </c>
      <c r="E796" s="82">
        <f t="shared" si="45"/>
        <v>1.19160993880485</v>
      </c>
      <c r="F796" s="82"/>
    </row>
    <row r="797" spans="1:6">
      <c r="A797">
        <f>data2!A796</f>
        <v>0</v>
      </c>
      <c r="B797">
        <f>data4!B796*calSel+data5!B796*(1-calSel)</f>
        <v>4.2444022255949676E-5</v>
      </c>
      <c r="C797">
        <f t="shared" si="44"/>
        <v>1.1874580730525057</v>
      </c>
      <c r="D797">
        <f t="shared" si="46"/>
        <v>1.1902239004592818</v>
      </c>
      <c r="E797" s="82">
        <f t="shared" si="45"/>
        <v>1.1902239004592818</v>
      </c>
      <c r="F797" s="82"/>
    </row>
    <row r="798" spans="1:6">
      <c r="A798">
        <f>data2!A797</f>
        <v>0</v>
      </c>
      <c r="B798">
        <f>data4!B797*calSel+data5!B797*(1-calSel)</f>
        <v>4.2424788261996582E-5</v>
      </c>
      <c r="C798">
        <f t="shared" si="44"/>
        <v>1.1869199628503455</v>
      </c>
      <c r="D798">
        <f t="shared" si="46"/>
        <v>1.1889302171728096</v>
      </c>
      <c r="E798" s="82">
        <f t="shared" si="45"/>
        <v>1.1889302171728096</v>
      </c>
      <c r="F798" s="82"/>
    </row>
    <row r="799" spans="1:6">
      <c r="A799">
        <f>data2!A798</f>
        <v>0</v>
      </c>
      <c r="B799">
        <f>data4!B798*calSel+data5!B798*(1-calSel)</f>
        <v>4.2320174543419853E-5</v>
      </c>
      <c r="C799">
        <f t="shared" si="44"/>
        <v>1.1839931807483366</v>
      </c>
      <c r="D799">
        <f t="shared" si="46"/>
        <v>1.1874365567868093</v>
      </c>
      <c r="E799" s="82">
        <f t="shared" si="45"/>
        <v>1.1874365567868093</v>
      </c>
      <c r="F799" s="82"/>
    </row>
    <row r="800" spans="1:6">
      <c r="A800">
        <f>data2!A799</f>
        <v>0</v>
      </c>
      <c r="B800">
        <f>data4!B799*calSel+data5!B799*(1-calSel)</f>
        <v>4.2330142605351284E-5</v>
      </c>
      <c r="C800">
        <f t="shared" si="44"/>
        <v>1.1842720576074095</v>
      </c>
      <c r="D800">
        <f t="shared" si="46"/>
        <v>1.1858959758781695</v>
      </c>
      <c r="E800" s="82">
        <f t="shared" si="45"/>
        <v>1.1858959758781695</v>
      </c>
      <c r="F800" s="82"/>
    </row>
    <row r="801" spans="1:6">
      <c r="A801">
        <f>data2!A800</f>
        <v>0</v>
      </c>
      <c r="B801">
        <f>data4!B800*calSel+data5!B800*(1-calSel)</f>
        <v>4.2278872570022941E-5</v>
      </c>
      <c r="C801">
        <f t="shared" si="44"/>
        <v>1.1828376738209438</v>
      </c>
      <c r="D801">
        <f t="shared" si="46"/>
        <v>1.1850961896159082</v>
      </c>
      <c r="E801" s="82">
        <f t="shared" si="45"/>
        <v>1.1850961896159082</v>
      </c>
      <c r="F801" s="82"/>
    </row>
    <row r="802" spans="1:6">
      <c r="A802">
        <f>data2!A801</f>
        <v>0</v>
      </c>
      <c r="B802">
        <f>data4!B801*calSel+data5!B801*(1-calSel)</f>
        <v>4.2246971133863553E-5</v>
      </c>
      <c r="C802">
        <f t="shared" si="44"/>
        <v>1.1819451660920344</v>
      </c>
      <c r="D802">
        <f t="shared" si="46"/>
        <v>1.1839936082238141</v>
      </c>
      <c r="E802" s="82">
        <f t="shared" si="45"/>
        <v>1.1839936082238141</v>
      </c>
      <c r="F802" s="82"/>
    </row>
    <row r="803" spans="1:6">
      <c r="A803">
        <f>data2!A802</f>
        <v>0</v>
      </c>
      <c r="B803">
        <f>data4!B802*calSel+data5!B802*(1-calSel)</f>
        <v>4.2267005483154207E-5</v>
      </c>
      <c r="C803">
        <f t="shared" si="44"/>
        <v>1.1825056678668211</v>
      </c>
      <c r="D803">
        <f t="shared" si="46"/>
        <v>1.1831107492271091</v>
      </c>
      <c r="E803" s="82">
        <f t="shared" si="45"/>
        <v>1.1831107492271091</v>
      </c>
      <c r="F803" s="82"/>
    </row>
  </sheetData>
  <dataValidations disablePrompts="1" count="1">
    <dataValidation type="list" allowBlank="1" showInputMessage="1" showErrorMessage="1" sqref="E1">
      <formula1>$J$3:$J$4</formula1>
    </dataValidation>
  </dataValidations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B802"/>
  <sheetViews>
    <sheetView workbookViewId="0">
      <selection activeCell="B9" sqref="B9"/>
    </sheetView>
  </sheetViews>
  <sheetFormatPr defaultRowHeight="15"/>
  <sheetData>
    <row r="1" spans="1:2">
      <c r="A1" t="s">
        <v>9</v>
      </c>
      <c r="B1" t="s">
        <v>13</v>
      </c>
    </row>
    <row r="2" spans="1:2">
      <c r="A2">
        <v>300</v>
      </c>
      <c r="B2">
        <v>2.9400803214230109E-7</v>
      </c>
    </row>
    <row r="3" spans="1:2">
      <c r="A3">
        <v>301</v>
      </c>
      <c r="B3">
        <v>3.0057358912927157E-7</v>
      </c>
    </row>
    <row r="4" spans="1:2">
      <c r="A4">
        <v>302</v>
      </c>
      <c r="B4">
        <v>3.0832103448119597E-7</v>
      </c>
    </row>
    <row r="5" spans="1:2">
      <c r="A5">
        <v>303</v>
      </c>
      <c r="B5">
        <v>3.0963420272200892E-7</v>
      </c>
    </row>
    <row r="6" spans="1:2">
      <c r="A6">
        <v>304</v>
      </c>
      <c r="B6">
        <v>3.150179850308632E-7</v>
      </c>
    </row>
    <row r="7" spans="1:2">
      <c r="A7">
        <v>305</v>
      </c>
      <c r="B7">
        <v>3.2315932685378357E-7</v>
      </c>
    </row>
    <row r="8" spans="1:2">
      <c r="A8">
        <v>306</v>
      </c>
      <c r="B8">
        <v>3.2552296147514426E-7</v>
      </c>
    </row>
    <row r="9" spans="1:2">
      <c r="A9">
        <v>307</v>
      </c>
      <c r="B9">
        <v>3.3353299500049616E-7</v>
      </c>
    </row>
    <row r="10" spans="1:2">
      <c r="A10">
        <v>308</v>
      </c>
      <c r="B10">
        <v>3.4154305694755749E-7</v>
      </c>
    </row>
    <row r="11" spans="1:2">
      <c r="A11">
        <v>309</v>
      </c>
      <c r="B11">
        <v>3.4535105442046188E-7</v>
      </c>
    </row>
    <row r="12" spans="1:2">
      <c r="A12">
        <v>310</v>
      </c>
      <c r="B12">
        <v>3.5270457487968088E-7</v>
      </c>
    </row>
    <row r="13" spans="1:2">
      <c r="A13">
        <v>311</v>
      </c>
      <c r="B13">
        <v>3.6045199180989584E-7</v>
      </c>
    </row>
    <row r="14" spans="1:2">
      <c r="A14">
        <v>312</v>
      </c>
      <c r="B14">
        <v>3.6754286725226848E-7</v>
      </c>
    </row>
    <row r="15" spans="1:2">
      <c r="A15">
        <v>313</v>
      </c>
      <c r="B15">
        <v>3.7634075056303118E-7</v>
      </c>
    </row>
    <row r="16" spans="1:2">
      <c r="A16">
        <v>314</v>
      </c>
      <c r="B16">
        <v>3.8093671150818409E-7</v>
      </c>
    </row>
    <row r="17" spans="1:2">
      <c r="A17">
        <v>315</v>
      </c>
      <c r="B17">
        <v>3.931487810859835E-7</v>
      </c>
    </row>
    <row r="18" spans="1:2">
      <c r="A18">
        <v>316</v>
      </c>
      <c r="B18">
        <v>4.0365375753026456E-7</v>
      </c>
    </row>
    <row r="19" spans="1:2">
      <c r="A19">
        <v>317</v>
      </c>
      <c r="B19">
        <v>4.1100724956777412E-7</v>
      </c>
    </row>
    <row r="20" spans="1:2">
      <c r="A20">
        <v>318</v>
      </c>
      <c r="B20">
        <v>4.2374446707071911E-7</v>
      </c>
    </row>
    <row r="21" spans="1:2">
      <c r="A21">
        <v>319</v>
      </c>
      <c r="B21">
        <v>4.3031010932281788E-7</v>
      </c>
    </row>
    <row r="22" spans="1:2">
      <c r="A22">
        <v>320</v>
      </c>
      <c r="B22">
        <v>4.4659282139036804E-7</v>
      </c>
    </row>
    <row r="23" spans="1:2">
      <c r="A23">
        <v>321</v>
      </c>
      <c r="B23">
        <v>4.6064329239925428E-7</v>
      </c>
    </row>
    <row r="24" spans="1:2">
      <c r="A24">
        <v>322</v>
      </c>
      <c r="B24">
        <v>4.6930986741244851E-7</v>
      </c>
    </row>
    <row r="25" spans="1:2">
      <c r="A25">
        <v>323</v>
      </c>
      <c r="B25">
        <v>4.8139054342755117E-7</v>
      </c>
    </row>
    <row r="26" spans="1:2">
      <c r="A26">
        <v>324</v>
      </c>
      <c r="B26">
        <v>5.0056218015015475E-7</v>
      </c>
    </row>
    <row r="27" spans="1:2">
      <c r="A27">
        <v>325</v>
      </c>
      <c r="B27">
        <v>5.1487518248904962E-7</v>
      </c>
    </row>
    <row r="28" spans="1:2">
      <c r="A28">
        <v>326</v>
      </c>
      <c r="B28">
        <v>5.2774379355469136E-7</v>
      </c>
    </row>
    <row r="29" spans="1:2">
      <c r="A29">
        <v>327</v>
      </c>
      <c r="B29">
        <v>5.4704673857486341E-7</v>
      </c>
    </row>
    <row r="30" spans="1:2">
      <c r="A30">
        <v>328</v>
      </c>
      <c r="B30">
        <v>5.6188491726061329E-7</v>
      </c>
    </row>
    <row r="31" spans="1:2">
      <c r="A31">
        <v>329</v>
      </c>
      <c r="B31">
        <v>5.8145053571934113E-7</v>
      </c>
    </row>
    <row r="32" spans="1:2">
      <c r="A32">
        <v>330</v>
      </c>
      <c r="B32">
        <v>5.9970290067212773E-7</v>
      </c>
    </row>
    <row r="33" spans="1:2">
      <c r="A33">
        <v>331</v>
      </c>
      <c r="B33">
        <v>6.1742997559122159E-7</v>
      </c>
    </row>
    <row r="34" spans="1:2">
      <c r="A34">
        <v>332</v>
      </c>
      <c r="B34">
        <v>6.380460035870783E-7</v>
      </c>
    </row>
    <row r="35" spans="1:2">
      <c r="A35">
        <v>333</v>
      </c>
      <c r="B35">
        <v>6.5288435280308477E-7</v>
      </c>
    </row>
    <row r="36" spans="1:2">
      <c r="A36">
        <v>334</v>
      </c>
      <c r="B36">
        <v>6.7612671728056739E-7</v>
      </c>
    </row>
    <row r="37" spans="1:2">
      <c r="A37">
        <v>335</v>
      </c>
      <c r="B37">
        <v>6.9345986730695586E-7</v>
      </c>
    </row>
    <row r="38" spans="1:2">
      <c r="A38">
        <v>336</v>
      </c>
      <c r="B38">
        <v>7.1735860274202423E-7</v>
      </c>
    </row>
    <row r="39" spans="1:2">
      <c r="A39">
        <v>337</v>
      </c>
      <c r="B39">
        <v>7.4046965892193839E-7</v>
      </c>
    </row>
    <row r="40" spans="1:2">
      <c r="A40">
        <v>338</v>
      </c>
      <c r="B40">
        <v>7.6568159101952915E-7</v>
      </c>
    </row>
    <row r="41" spans="1:2">
      <c r="A41">
        <v>339</v>
      </c>
      <c r="B41">
        <v>7.9049948453757679E-7</v>
      </c>
    </row>
    <row r="42" spans="1:2">
      <c r="A42">
        <v>340</v>
      </c>
      <c r="B42">
        <v>8.1361054071749095E-7</v>
      </c>
    </row>
    <row r="43" spans="1:2">
      <c r="A43">
        <v>341</v>
      </c>
      <c r="B43">
        <v>8.3974168774147984E-7</v>
      </c>
    </row>
    <row r="44" spans="1:2">
      <c r="A44">
        <v>342</v>
      </c>
      <c r="B44">
        <v>8.6403451859951019E-7</v>
      </c>
    </row>
    <row r="45" spans="1:2">
      <c r="A45">
        <v>343</v>
      </c>
      <c r="B45">
        <v>8.899028216546867E-7</v>
      </c>
    </row>
    <row r="46" spans="1:2">
      <c r="A46">
        <v>344</v>
      </c>
      <c r="B46">
        <v>9.1695329729191144E-7</v>
      </c>
    </row>
    <row r="47" spans="1:2">
      <c r="A47">
        <v>345</v>
      </c>
      <c r="B47">
        <v>9.4400360239887959E-7</v>
      </c>
    </row>
    <row r="48" spans="1:2">
      <c r="A48">
        <v>346</v>
      </c>
      <c r="B48">
        <v>9.7013469257944962E-7</v>
      </c>
    </row>
    <row r="49" spans="1:2">
      <c r="A49">
        <v>347</v>
      </c>
      <c r="B49">
        <v>1.0000740076065995E-6</v>
      </c>
    </row>
    <row r="50" spans="1:2">
      <c r="A50">
        <v>348</v>
      </c>
      <c r="B50">
        <v>1.025811229737883E-6</v>
      </c>
    </row>
    <row r="51" spans="1:2">
      <c r="A51">
        <v>349</v>
      </c>
      <c r="B51">
        <v>1.0574574389465852E-6</v>
      </c>
    </row>
    <row r="52" spans="1:2">
      <c r="A52">
        <v>350</v>
      </c>
      <c r="B52">
        <v>1.0847703606486903E-6</v>
      </c>
    </row>
    <row r="53" spans="1:2">
      <c r="A53">
        <v>351</v>
      </c>
      <c r="B53">
        <v>1.1130024404337746E-6</v>
      </c>
    </row>
    <row r="54" spans="1:2">
      <c r="A54">
        <v>352</v>
      </c>
      <c r="B54">
        <v>1.1434668749643606E-6</v>
      </c>
    </row>
    <row r="55" spans="1:2">
      <c r="A55">
        <v>353</v>
      </c>
      <c r="B55">
        <v>1.1701232551786234E-6</v>
      </c>
    </row>
    <row r="56" spans="1:2">
      <c r="A56">
        <v>354</v>
      </c>
      <c r="B56">
        <v>1.2057088270012173E-6</v>
      </c>
    </row>
    <row r="57" spans="1:2">
      <c r="A57">
        <v>355</v>
      </c>
      <c r="B57">
        <v>1.2338095984887332E-6</v>
      </c>
    </row>
    <row r="58" spans="1:2">
      <c r="A58">
        <v>356</v>
      </c>
      <c r="B58">
        <v>1.2653244993998669E-6</v>
      </c>
    </row>
    <row r="59" spans="1:2">
      <c r="A59">
        <v>357</v>
      </c>
      <c r="B59">
        <v>1.2960516642124276E-6</v>
      </c>
    </row>
    <row r="60" spans="1:2">
      <c r="A60">
        <v>358</v>
      </c>
      <c r="B60">
        <v>1.3276978734211298E-6</v>
      </c>
    </row>
    <row r="61" spans="1:2">
      <c r="A61">
        <v>359</v>
      </c>
      <c r="B61">
        <v>1.3640714087159722E-6</v>
      </c>
    </row>
    <row r="62" spans="1:2">
      <c r="A62">
        <v>360</v>
      </c>
      <c r="B62">
        <v>1.3934853768660105E-6</v>
      </c>
    </row>
    <row r="63" spans="1:2">
      <c r="A63">
        <v>361</v>
      </c>
      <c r="B63">
        <v>1.4318285366243799E-6</v>
      </c>
    </row>
    <row r="64" spans="1:2">
      <c r="A64">
        <v>362</v>
      </c>
      <c r="B64">
        <v>1.464919250793173E-6</v>
      </c>
    </row>
    <row r="65" spans="1:2">
      <c r="A65">
        <v>363</v>
      </c>
      <c r="B65">
        <v>1.4989290093581076E-6</v>
      </c>
    </row>
    <row r="66" spans="1:2">
      <c r="A66">
        <v>364</v>
      </c>
      <c r="B66">
        <v>1.5398985624415218E-6</v>
      </c>
    </row>
    <row r="67" spans="1:2">
      <c r="A67">
        <v>365</v>
      </c>
      <c r="B67">
        <v>1.5825748960196506E-6</v>
      </c>
    </row>
    <row r="68" spans="1:2">
      <c r="A68">
        <v>366</v>
      </c>
      <c r="B68">
        <v>1.628534391784342E-6</v>
      </c>
    </row>
    <row r="69" spans="1:2">
      <c r="A69">
        <v>367</v>
      </c>
      <c r="B69">
        <v>1.6672713627485791E-6</v>
      </c>
    </row>
    <row r="70" spans="1:2">
      <c r="A70">
        <v>368</v>
      </c>
      <c r="B70">
        <v>1.7155944078695029E-6</v>
      </c>
    </row>
    <row r="71" spans="1:2">
      <c r="A71">
        <v>369</v>
      </c>
      <c r="B71">
        <v>1.7736342670104932E-6</v>
      </c>
    </row>
    <row r="72" spans="1:2">
      <c r="A72">
        <v>370</v>
      </c>
      <c r="B72">
        <v>1.8251087112730602E-6</v>
      </c>
    </row>
    <row r="73" spans="1:2">
      <c r="A73">
        <v>371</v>
      </c>
      <c r="B73">
        <v>1.8798659766616765E-6</v>
      </c>
    </row>
    <row r="74" spans="1:2">
      <c r="A74">
        <v>372</v>
      </c>
      <c r="B74">
        <v>1.9423705452936701E-6</v>
      </c>
    </row>
    <row r="75" spans="1:2">
      <c r="A75">
        <v>373</v>
      </c>
      <c r="B75">
        <v>2.0126226445427164E-6</v>
      </c>
    </row>
    <row r="76" spans="1:2">
      <c r="A76">
        <v>374</v>
      </c>
      <c r="B76">
        <v>2.0874704205198213E-6</v>
      </c>
    </row>
    <row r="77" spans="1:2">
      <c r="A77">
        <v>375</v>
      </c>
      <c r="B77">
        <v>2.1589044081338216E-6</v>
      </c>
    </row>
    <row r="78" spans="1:2">
      <c r="A78">
        <v>376</v>
      </c>
      <c r="B78">
        <v>2.2412373255065177E-6</v>
      </c>
    </row>
    <row r="79" spans="1:2">
      <c r="A79">
        <v>377</v>
      </c>
      <c r="B79">
        <v>2.3277718810277293E-6</v>
      </c>
    </row>
    <row r="80" spans="1:2">
      <c r="A80">
        <v>378</v>
      </c>
      <c r="B80">
        <v>2.4231048882938921E-6</v>
      </c>
    </row>
    <row r="81" spans="1:2">
      <c r="A81">
        <v>379</v>
      </c>
      <c r="B81">
        <v>2.5194879071932519E-6</v>
      </c>
    </row>
    <row r="82" spans="1:2">
      <c r="A82">
        <v>380</v>
      </c>
      <c r="B82">
        <v>2.6225679903291166E-6</v>
      </c>
    </row>
    <row r="83" spans="1:2">
      <c r="A83">
        <v>381</v>
      </c>
      <c r="B83">
        <v>2.737072236413951E-6</v>
      </c>
    </row>
    <row r="84" spans="1:2">
      <c r="A84">
        <v>382</v>
      </c>
      <c r="B84">
        <v>2.8452734568418236E-6</v>
      </c>
    </row>
    <row r="85" spans="1:2">
      <c r="A85">
        <v>383</v>
      </c>
      <c r="B85">
        <v>2.9642424124176614E-6</v>
      </c>
    </row>
    <row r="86" spans="1:2">
      <c r="A86">
        <v>384</v>
      </c>
      <c r="B86">
        <v>3.0979183520685183E-6</v>
      </c>
    </row>
    <row r="87" spans="1:2">
      <c r="A87">
        <v>385</v>
      </c>
      <c r="B87">
        <v>3.2371092402172508E-6</v>
      </c>
    </row>
    <row r="88" spans="1:2">
      <c r="A88">
        <v>386</v>
      </c>
      <c r="B88">
        <v>3.3593607895454625E-6</v>
      </c>
    </row>
    <row r="89" spans="1:2">
      <c r="A89">
        <v>387</v>
      </c>
      <c r="B89">
        <v>3.5030166145588737E-6</v>
      </c>
    </row>
    <row r="90" spans="1:2">
      <c r="A90">
        <v>388</v>
      </c>
      <c r="B90">
        <v>3.6373487546370598E-6</v>
      </c>
    </row>
    <row r="91" spans="1:2">
      <c r="A91">
        <v>389</v>
      </c>
      <c r="B91">
        <v>3.7901963878539391E-6</v>
      </c>
    </row>
    <row r="92" spans="1:2">
      <c r="A92">
        <v>390</v>
      </c>
      <c r="B92">
        <v>3.9465890040446538E-6</v>
      </c>
    </row>
    <row r="93" spans="1:2">
      <c r="A93">
        <v>391</v>
      </c>
      <c r="B93">
        <v>4.0863055801310111E-6</v>
      </c>
    </row>
    <row r="94" spans="1:2">
      <c r="A94">
        <v>392</v>
      </c>
      <c r="B94">
        <v>4.2412539187353104E-6</v>
      </c>
    </row>
    <row r="95" spans="1:2">
      <c r="A95">
        <v>393</v>
      </c>
      <c r="B95">
        <v>4.3972531784675084E-6</v>
      </c>
    </row>
    <row r="96" spans="1:2">
      <c r="A96">
        <v>394</v>
      </c>
      <c r="B96">
        <v>4.562049525702605E-6</v>
      </c>
    </row>
    <row r="97" spans="1:2">
      <c r="A97">
        <v>395</v>
      </c>
      <c r="B97">
        <v>4.7298667595896404E-6</v>
      </c>
    </row>
    <row r="98" spans="1:2">
      <c r="A98">
        <v>396</v>
      </c>
      <c r="B98">
        <v>4.8916431296675E-6</v>
      </c>
    </row>
    <row r="99" spans="1:2">
      <c r="A99">
        <v>397</v>
      </c>
      <c r="B99">
        <v>5.0586722863954492E-6</v>
      </c>
    </row>
    <row r="100" spans="1:2">
      <c r="A100">
        <v>398</v>
      </c>
      <c r="B100">
        <v>5.2214995776012074E-6</v>
      </c>
    </row>
    <row r="101" spans="1:2">
      <c r="A101">
        <v>399</v>
      </c>
      <c r="B101">
        <v>5.3910239330434706E-6</v>
      </c>
    </row>
    <row r="102" spans="1:2">
      <c r="A102">
        <v>400</v>
      </c>
      <c r="B102">
        <v>5.5785376389394514E-6</v>
      </c>
    </row>
    <row r="103" spans="1:2">
      <c r="A103">
        <v>401</v>
      </c>
      <c r="B103">
        <v>5.7489805840305053E-6</v>
      </c>
    </row>
    <row r="104" spans="1:2">
      <c r="A104">
        <v>402</v>
      </c>
      <c r="B104">
        <v>5.9383664847700857E-6</v>
      </c>
    </row>
    <row r="105" spans="1:2">
      <c r="A105">
        <v>403</v>
      </c>
      <c r="B105">
        <v>6.1086047935532406E-6</v>
      </c>
    </row>
    <row r="106" spans="1:2">
      <c r="A106">
        <v>404</v>
      </c>
      <c r="B106">
        <v>6.3081010921450797E-6</v>
      </c>
    </row>
    <row r="107" spans="1:2">
      <c r="A107">
        <v>405</v>
      </c>
      <c r="B107">
        <v>6.4690289036661852E-6</v>
      </c>
    </row>
    <row r="108" spans="1:2">
      <c r="A108">
        <v>406</v>
      </c>
      <c r="B108">
        <v>6.6725165197567549E-6</v>
      </c>
    </row>
    <row r="109" spans="1:2">
      <c r="A109">
        <v>407</v>
      </c>
      <c r="B109">
        <v>6.8613735493272543E-6</v>
      </c>
    </row>
    <row r="110" spans="1:2">
      <c r="A110">
        <v>408</v>
      </c>
      <c r="B110">
        <v>7.0715109359298367E-6</v>
      </c>
    </row>
    <row r="111" spans="1:2">
      <c r="A111">
        <v>409</v>
      </c>
      <c r="B111">
        <v>7.2563780122436583E-6</v>
      </c>
    </row>
    <row r="112" spans="1:2">
      <c r="A112">
        <v>410</v>
      </c>
      <c r="B112">
        <v>7.451886631315574E-6</v>
      </c>
    </row>
    <row r="113" spans="1:2">
      <c r="A113">
        <v>411</v>
      </c>
      <c r="B113">
        <v>7.6250994425208773E-6</v>
      </c>
    </row>
    <row r="114" spans="1:2">
      <c r="A114">
        <v>412</v>
      </c>
      <c r="B114">
        <v>7.6958831414231099E-6</v>
      </c>
    </row>
    <row r="115" spans="1:2">
      <c r="A115">
        <v>413</v>
      </c>
      <c r="B115">
        <v>7.8519806265830994E-6</v>
      </c>
    </row>
    <row r="116" spans="1:2">
      <c r="A116">
        <v>414</v>
      </c>
      <c r="B116">
        <v>7.9437122622039169E-6</v>
      </c>
    </row>
    <row r="117" spans="1:2">
      <c r="A117">
        <v>415</v>
      </c>
      <c r="B117">
        <v>8.1010493886424229E-6</v>
      </c>
    </row>
    <row r="118" spans="1:2">
      <c r="A118">
        <v>416</v>
      </c>
      <c r="B118">
        <v>8.2253554865019396E-6</v>
      </c>
    </row>
    <row r="119" spans="1:2">
      <c r="A119">
        <v>417</v>
      </c>
      <c r="B119">
        <v>8.3374616224318743E-6</v>
      </c>
    </row>
    <row r="120" spans="1:2">
      <c r="A120">
        <v>418</v>
      </c>
      <c r="B120">
        <v>8.5377751020132564E-6</v>
      </c>
    </row>
    <row r="121" spans="1:2">
      <c r="A121">
        <v>419</v>
      </c>
      <c r="B121">
        <v>8.66843038238585E-6</v>
      </c>
    </row>
    <row r="122" spans="1:2">
      <c r="A122">
        <v>420</v>
      </c>
      <c r="B122">
        <v>8.7822390923975036E-6</v>
      </c>
    </row>
    <row r="123" spans="1:2">
      <c r="A123">
        <v>421</v>
      </c>
      <c r="B123">
        <v>8.933598110161256E-6</v>
      </c>
    </row>
    <row r="124" spans="1:2">
      <c r="A124">
        <v>422</v>
      </c>
      <c r="B124">
        <v>9.1151541710132733E-6</v>
      </c>
    </row>
    <row r="125" spans="1:2">
      <c r="A125">
        <v>423</v>
      </c>
      <c r="B125">
        <v>9.2228629000601359E-6</v>
      </c>
    </row>
    <row r="126" spans="1:2">
      <c r="A126">
        <v>424</v>
      </c>
      <c r="B126">
        <v>9.3763010227121413E-6</v>
      </c>
    </row>
    <row r="127" spans="1:2">
      <c r="A127">
        <v>425</v>
      </c>
      <c r="B127">
        <v>9.5006689662113786E-6</v>
      </c>
    </row>
    <row r="128" spans="1:2">
      <c r="A128">
        <v>426</v>
      </c>
      <c r="B128">
        <v>9.6746452982188202E-6</v>
      </c>
    </row>
    <row r="129" spans="1:2">
      <c r="A129">
        <v>427</v>
      </c>
      <c r="B129">
        <v>9.8115724540548399E-6</v>
      </c>
    </row>
    <row r="130" spans="1:2">
      <c r="A130">
        <v>428</v>
      </c>
      <c r="B130">
        <v>9.95355276245391E-6</v>
      </c>
    </row>
    <row r="131" spans="1:2">
      <c r="A131">
        <v>429</v>
      </c>
      <c r="B131">
        <v>1.0127867426490411E-5</v>
      </c>
    </row>
    <row r="132" spans="1:2">
      <c r="A132">
        <v>430</v>
      </c>
      <c r="B132">
        <v>1.0281732102157548E-5</v>
      </c>
    </row>
    <row r="133" spans="1:2">
      <c r="A133">
        <v>431</v>
      </c>
      <c r="B133">
        <v>1.0433995157654863E-5</v>
      </c>
    </row>
    <row r="134" spans="1:2">
      <c r="A134">
        <v>432</v>
      </c>
      <c r="B134">
        <v>1.0558786925685126E-5</v>
      </c>
    </row>
    <row r="135" spans="1:2">
      <c r="A135">
        <v>433</v>
      </c>
      <c r="B135">
        <v>1.0765803381218575E-5</v>
      </c>
    </row>
    <row r="136" spans="1:2">
      <c r="A136">
        <v>434</v>
      </c>
      <c r="B136">
        <v>1.0902924259426072E-5</v>
      </c>
    </row>
    <row r="137" spans="1:2">
      <c r="A137">
        <v>435</v>
      </c>
      <c r="B137">
        <v>1.108926153392531E-5</v>
      </c>
    </row>
    <row r="138" spans="1:2">
      <c r="A138">
        <v>436</v>
      </c>
      <c r="B138">
        <v>1.122540925280191E-5</v>
      </c>
    </row>
    <row r="139" spans="1:2">
      <c r="A139">
        <v>437</v>
      </c>
      <c r="B139">
        <v>1.137536128226202E-5</v>
      </c>
    </row>
    <row r="140" spans="1:2">
      <c r="A140">
        <v>438</v>
      </c>
      <c r="B140">
        <v>1.1547565918590408E-5</v>
      </c>
    </row>
    <row r="141" spans="1:2">
      <c r="A141">
        <v>439</v>
      </c>
      <c r="B141">
        <v>1.1701748917403165E-5</v>
      </c>
    </row>
    <row r="142" spans="1:2">
      <c r="A142">
        <v>440</v>
      </c>
      <c r="B142">
        <v>1.1836048543045763E-5</v>
      </c>
    </row>
    <row r="143" spans="1:2">
      <c r="A143">
        <v>441</v>
      </c>
      <c r="B143">
        <v>1.2022017472190782E-5</v>
      </c>
    </row>
    <row r="144" spans="1:2">
      <c r="A144">
        <v>442</v>
      </c>
      <c r="B144">
        <v>1.2155307558714412E-5</v>
      </c>
    </row>
    <row r="145" spans="1:2">
      <c r="A145">
        <v>443</v>
      </c>
      <c r="B145">
        <v>1.228745259140851E-5</v>
      </c>
    </row>
    <row r="146" spans="1:2">
      <c r="A146">
        <v>444</v>
      </c>
      <c r="B146">
        <v>1.2498644537117798E-5</v>
      </c>
    </row>
    <row r="147" spans="1:2">
      <c r="A147">
        <v>445</v>
      </c>
      <c r="B147">
        <v>1.2622948815987911E-5</v>
      </c>
    </row>
    <row r="148" spans="1:2">
      <c r="A148">
        <v>446</v>
      </c>
      <c r="B148">
        <v>1.2814191904908512E-5</v>
      </c>
    </row>
    <row r="149" spans="1:2">
      <c r="A149">
        <v>447</v>
      </c>
      <c r="B149">
        <v>1.2931948731420562E-5</v>
      </c>
    </row>
    <row r="150" spans="1:2">
      <c r="A150">
        <v>448</v>
      </c>
      <c r="B150">
        <v>1.3109912288200576E-5</v>
      </c>
    </row>
    <row r="151" spans="1:2">
      <c r="A151">
        <v>449</v>
      </c>
      <c r="B151">
        <v>1.326985966443317E-5</v>
      </c>
    </row>
    <row r="152" spans="1:2">
      <c r="A152">
        <v>450</v>
      </c>
      <c r="B152">
        <v>1.342641371593345E-5</v>
      </c>
    </row>
    <row r="153" spans="1:2">
      <c r="A153">
        <v>451</v>
      </c>
      <c r="B153">
        <v>1.3536754522647243E-5</v>
      </c>
    </row>
    <row r="154" spans="1:2">
      <c r="A154">
        <v>452</v>
      </c>
      <c r="B154">
        <v>1.3725892131333239E-5</v>
      </c>
    </row>
    <row r="155" spans="1:2">
      <c r="A155">
        <v>453</v>
      </c>
      <c r="B155">
        <v>1.3872938325221185E-5</v>
      </c>
    </row>
    <row r="156" spans="1:2">
      <c r="A156">
        <v>454</v>
      </c>
      <c r="B156">
        <v>1.4060431567486376E-5</v>
      </c>
    </row>
    <row r="157" spans="1:2">
      <c r="A157">
        <v>455</v>
      </c>
      <c r="B157">
        <v>1.4246535101847257E-5</v>
      </c>
    </row>
    <row r="158" spans="1:2">
      <c r="A158">
        <v>456</v>
      </c>
      <c r="B158">
        <v>1.4444334738072939E-5</v>
      </c>
    </row>
    <row r="159" spans="1:2">
      <c r="A159">
        <v>457</v>
      </c>
      <c r="B159">
        <v>1.46296579259797E-5</v>
      </c>
    </row>
    <row r="160" spans="1:2">
      <c r="A160">
        <v>458</v>
      </c>
      <c r="B160">
        <v>1.4772691429243423E-5</v>
      </c>
    </row>
    <row r="161" spans="1:2">
      <c r="A161">
        <v>459</v>
      </c>
      <c r="B161">
        <v>1.500022153777536E-5</v>
      </c>
    </row>
    <row r="162" spans="1:2">
      <c r="A162">
        <v>460</v>
      </c>
      <c r="B162">
        <v>1.5164650903898291E-5</v>
      </c>
    </row>
    <row r="163" spans="1:2">
      <c r="A163">
        <v>461</v>
      </c>
      <c r="B163">
        <v>1.538030119263567E-5</v>
      </c>
    </row>
    <row r="164" spans="1:2">
      <c r="A164">
        <v>462</v>
      </c>
      <c r="B164">
        <v>1.5608429748681374E-5</v>
      </c>
    </row>
    <row r="165" spans="1:2">
      <c r="A165">
        <v>463</v>
      </c>
      <c r="B165">
        <v>1.5822413843125105E-5</v>
      </c>
    </row>
    <row r="166" spans="1:2">
      <c r="A166">
        <v>464</v>
      </c>
      <c r="B166">
        <v>1.6040979971876368E-5</v>
      </c>
    </row>
    <row r="167" spans="1:2">
      <c r="A167">
        <v>465</v>
      </c>
      <c r="B167">
        <v>1.626213634153828E-5</v>
      </c>
    </row>
    <row r="168" spans="1:2">
      <c r="A168">
        <v>466</v>
      </c>
      <c r="B168">
        <v>1.6467260138597339E-5</v>
      </c>
    </row>
    <row r="169" spans="1:2">
      <c r="A169">
        <v>467</v>
      </c>
      <c r="B169">
        <v>1.6704145309631713E-5</v>
      </c>
    </row>
    <row r="170" spans="1:2">
      <c r="A170">
        <v>468</v>
      </c>
      <c r="B170">
        <v>1.6929941921262071E-5</v>
      </c>
    </row>
    <row r="171" spans="1:2">
      <c r="A171">
        <v>469</v>
      </c>
      <c r="B171">
        <v>1.717561281111557E-5</v>
      </c>
    </row>
    <row r="172" spans="1:2">
      <c r="A172">
        <v>470</v>
      </c>
      <c r="B172">
        <v>1.7388085325364955E-5</v>
      </c>
    </row>
    <row r="173" spans="1:2">
      <c r="A173">
        <v>471</v>
      </c>
      <c r="B173">
        <v>1.7610553186386824E-5</v>
      </c>
    </row>
    <row r="174" spans="1:2">
      <c r="A174">
        <v>472</v>
      </c>
      <c r="B174">
        <v>1.7819387721829116E-5</v>
      </c>
    </row>
    <row r="175" spans="1:2">
      <c r="A175">
        <v>473</v>
      </c>
      <c r="B175">
        <v>1.8116765204467811E-5</v>
      </c>
    </row>
    <row r="176" spans="1:2">
      <c r="A176">
        <v>474</v>
      </c>
      <c r="B176">
        <v>1.83392949111294E-5</v>
      </c>
    </row>
    <row r="177" spans="1:2">
      <c r="A177">
        <v>475</v>
      </c>
      <c r="B177">
        <v>1.8572016415419057E-5</v>
      </c>
    </row>
    <row r="178" spans="1:2">
      <c r="A178">
        <v>476</v>
      </c>
      <c r="B178">
        <v>1.8782680854201317E-5</v>
      </c>
    </row>
    <row r="179" spans="1:2">
      <c r="A179">
        <v>477</v>
      </c>
      <c r="B179">
        <v>1.9068666006205603E-5</v>
      </c>
    </row>
    <row r="180" spans="1:2">
      <c r="A180">
        <v>478</v>
      </c>
      <c r="B180">
        <v>1.9287246686872095E-5</v>
      </c>
    </row>
    <row r="181" spans="1:2">
      <c r="A181">
        <v>479</v>
      </c>
      <c r="B181">
        <v>1.9530953068169765E-5</v>
      </c>
    </row>
    <row r="182" spans="1:2">
      <c r="A182">
        <v>480</v>
      </c>
      <c r="B182">
        <v>1.9810826415778138E-5</v>
      </c>
    </row>
    <row r="183" spans="1:2">
      <c r="A183">
        <v>481</v>
      </c>
      <c r="B183">
        <v>2.0018582290504128E-5</v>
      </c>
    </row>
    <row r="184" spans="1:2">
      <c r="A184">
        <v>482</v>
      </c>
      <c r="B184">
        <v>2.0260806195437908E-5</v>
      </c>
    </row>
    <row r="185" spans="1:2">
      <c r="A185">
        <v>483</v>
      </c>
      <c r="B185">
        <v>2.0520519683486782E-5</v>
      </c>
    </row>
    <row r="186" spans="1:2">
      <c r="A186">
        <v>484</v>
      </c>
      <c r="B186">
        <v>2.0752146156155504E-5</v>
      </c>
    </row>
    <row r="187" spans="1:2">
      <c r="A187">
        <v>485</v>
      </c>
      <c r="B187">
        <v>2.1004942027502693E-5</v>
      </c>
    </row>
    <row r="188" spans="1:2">
      <c r="A188">
        <v>486</v>
      </c>
      <c r="B188">
        <v>2.1224137526587583E-5</v>
      </c>
    </row>
    <row r="189" spans="1:2">
      <c r="A189">
        <v>487</v>
      </c>
      <c r="B189">
        <v>2.1434965674416162E-5</v>
      </c>
    </row>
    <row r="190" spans="1:2">
      <c r="A190">
        <v>488</v>
      </c>
      <c r="B190">
        <v>2.1741376258432865E-5</v>
      </c>
    </row>
    <row r="191" spans="1:2">
      <c r="A191">
        <v>489</v>
      </c>
      <c r="B191">
        <v>2.1928070054855198E-5</v>
      </c>
    </row>
    <row r="192" spans="1:2">
      <c r="A192">
        <v>490</v>
      </c>
      <c r="B192">
        <v>2.2219175662030466E-5</v>
      </c>
    </row>
    <row r="193" spans="1:2">
      <c r="A193">
        <v>491</v>
      </c>
      <c r="B193">
        <v>2.2417521904571913E-5</v>
      </c>
    </row>
    <row r="194" spans="1:2">
      <c r="A194">
        <v>492</v>
      </c>
      <c r="B194">
        <v>2.2699825422023423E-5</v>
      </c>
    </row>
    <row r="195" spans="1:2">
      <c r="A195">
        <v>493</v>
      </c>
      <c r="B195">
        <v>2.2922762582311407E-5</v>
      </c>
    </row>
    <row r="196" spans="1:2">
      <c r="A196">
        <v>494</v>
      </c>
      <c r="B196">
        <v>2.3191085347207263E-5</v>
      </c>
    </row>
    <row r="197" spans="1:2">
      <c r="A197">
        <v>495</v>
      </c>
      <c r="B197">
        <v>2.3414835595758632E-5</v>
      </c>
    </row>
    <row r="198" spans="1:2">
      <c r="A198">
        <v>496</v>
      </c>
      <c r="B198">
        <v>2.3624112145625986E-5</v>
      </c>
    </row>
    <row r="199" spans="1:2">
      <c r="A199">
        <v>497</v>
      </c>
      <c r="B199">
        <v>2.3879465516074561E-5</v>
      </c>
    </row>
    <row r="200" spans="1:2">
      <c r="A200">
        <v>498</v>
      </c>
      <c r="B200">
        <v>2.4124781702994369E-5</v>
      </c>
    </row>
    <row r="201" spans="1:2">
      <c r="A201">
        <v>499</v>
      </c>
      <c r="B201">
        <v>2.4376293367822655E-5</v>
      </c>
    </row>
    <row r="202" spans="1:2">
      <c r="A202">
        <v>500</v>
      </c>
      <c r="B202">
        <v>2.4616036171209998E-5</v>
      </c>
    </row>
    <row r="203" spans="1:2">
      <c r="A203">
        <v>501</v>
      </c>
      <c r="B203">
        <v>2.4837769160512835E-5</v>
      </c>
    </row>
    <row r="204" spans="1:2">
      <c r="A204">
        <v>502</v>
      </c>
      <c r="B204">
        <v>2.5053283025044948E-5</v>
      </c>
    </row>
    <row r="205" spans="1:2">
      <c r="A205">
        <v>503</v>
      </c>
      <c r="B205">
        <v>2.5311655917903408E-5</v>
      </c>
    </row>
    <row r="206" spans="1:2">
      <c r="A206">
        <v>504</v>
      </c>
      <c r="B206">
        <v>2.5572593585820869E-5</v>
      </c>
    </row>
    <row r="207" spans="1:2">
      <c r="A207">
        <v>505</v>
      </c>
      <c r="B207">
        <v>2.5787230697460473E-5</v>
      </c>
    </row>
    <row r="208" spans="1:2">
      <c r="A208">
        <v>506</v>
      </c>
      <c r="B208">
        <v>2.599202525743749E-5</v>
      </c>
    </row>
    <row r="209" spans="1:2">
      <c r="A209">
        <v>507</v>
      </c>
      <c r="B209">
        <v>2.622080864966847E-5</v>
      </c>
    </row>
    <row r="210" spans="1:2">
      <c r="A210">
        <v>508</v>
      </c>
      <c r="B210">
        <v>2.6460198569111526E-5</v>
      </c>
    </row>
    <row r="211" spans="1:2">
      <c r="A211">
        <v>509</v>
      </c>
      <c r="B211">
        <v>2.6657242415240034E-5</v>
      </c>
    </row>
    <row r="212" spans="1:2">
      <c r="A212">
        <v>510</v>
      </c>
      <c r="B212">
        <v>2.6863208404392935E-5</v>
      </c>
    </row>
    <row r="213" spans="1:2">
      <c r="A213">
        <v>511</v>
      </c>
      <c r="B213">
        <v>2.7142174076288939E-5</v>
      </c>
    </row>
    <row r="214" spans="1:2">
      <c r="A214">
        <v>512</v>
      </c>
      <c r="B214">
        <v>2.73631503659999E-5</v>
      </c>
    </row>
    <row r="215" spans="1:2">
      <c r="A215">
        <v>513</v>
      </c>
      <c r="B215">
        <v>2.7592086553340778E-5</v>
      </c>
    </row>
    <row r="216" spans="1:2">
      <c r="A216">
        <v>514</v>
      </c>
      <c r="B216">
        <v>2.7851636332343332E-5</v>
      </c>
    </row>
    <row r="217" spans="1:2">
      <c r="A217">
        <v>515</v>
      </c>
      <c r="B217">
        <v>2.8011736503685825E-5</v>
      </c>
    </row>
    <row r="218" spans="1:2">
      <c r="A218">
        <v>516</v>
      </c>
      <c r="B218">
        <v>2.8239148377906531E-5</v>
      </c>
    </row>
    <row r="219" spans="1:2">
      <c r="A219">
        <v>517</v>
      </c>
      <c r="B219">
        <v>2.8488331736298278E-5</v>
      </c>
    </row>
    <row r="220" spans="1:2">
      <c r="A220">
        <v>518</v>
      </c>
      <c r="B220">
        <v>2.8706272132694721E-5</v>
      </c>
    </row>
    <row r="221" spans="1:2">
      <c r="A221">
        <v>519</v>
      </c>
      <c r="B221">
        <v>2.8948539693374187E-5</v>
      </c>
    </row>
    <row r="222" spans="1:2">
      <c r="A222">
        <v>520</v>
      </c>
      <c r="B222">
        <v>2.9117365556885488E-5</v>
      </c>
    </row>
    <row r="223" spans="1:2">
      <c r="A223">
        <v>521</v>
      </c>
      <c r="B223">
        <v>2.9357221137615852E-5</v>
      </c>
    </row>
    <row r="224" spans="1:2">
      <c r="A224">
        <v>522</v>
      </c>
      <c r="B224">
        <v>2.9549835744546726E-5</v>
      </c>
    </row>
    <row r="225" spans="1:2">
      <c r="A225">
        <v>523</v>
      </c>
      <c r="B225">
        <v>2.9751328838756308E-5</v>
      </c>
    </row>
    <row r="226" spans="1:2">
      <c r="A226">
        <v>524</v>
      </c>
      <c r="B226">
        <v>3.0004610380274244E-5</v>
      </c>
    </row>
    <row r="227" spans="1:2">
      <c r="A227">
        <v>525</v>
      </c>
      <c r="B227">
        <v>3.019538416992873E-5</v>
      </c>
    </row>
    <row r="228" spans="1:2">
      <c r="A228">
        <v>526</v>
      </c>
      <c r="B228">
        <v>3.0398259696085006E-5</v>
      </c>
    </row>
    <row r="229" spans="1:2">
      <c r="A229">
        <v>527</v>
      </c>
      <c r="B229">
        <v>3.0610786780016497E-5</v>
      </c>
    </row>
    <row r="230" spans="1:2">
      <c r="A230">
        <v>528</v>
      </c>
      <c r="B230">
        <v>3.0840608815196902E-5</v>
      </c>
    </row>
    <row r="231" spans="1:2">
      <c r="A231">
        <v>529</v>
      </c>
      <c r="B231">
        <v>3.1070583645487204E-5</v>
      </c>
    </row>
    <row r="232" spans="1:2">
      <c r="A232">
        <v>530</v>
      </c>
      <c r="B232">
        <v>3.1272640626411885E-5</v>
      </c>
    </row>
    <row r="233" spans="1:2">
      <c r="A233">
        <v>531</v>
      </c>
      <c r="B233">
        <v>3.1475385185331106E-5</v>
      </c>
    </row>
    <row r="234" spans="1:2">
      <c r="A234">
        <v>532</v>
      </c>
      <c r="B234">
        <v>3.1666470022173598E-5</v>
      </c>
    </row>
    <row r="235" spans="1:2">
      <c r="A235">
        <v>533</v>
      </c>
      <c r="B235">
        <v>3.1842551834415644E-5</v>
      </c>
    </row>
    <row r="236" spans="1:2">
      <c r="A236">
        <v>534</v>
      </c>
      <c r="B236">
        <v>3.2041778467828408E-5</v>
      </c>
    </row>
    <row r="237" spans="1:2">
      <c r="A237">
        <v>535</v>
      </c>
      <c r="B237">
        <v>3.2232783269137144E-5</v>
      </c>
    </row>
    <row r="238" spans="1:2">
      <c r="A238">
        <v>536</v>
      </c>
      <c r="B238">
        <v>3.2424879464088008E-5</v>
      </c>
    </row>
    <row r="239" spans="1:2">
      <c r="A239">
        <v>537</v>
      </c>
      <c r="B239">
        <v>3.2616386306472123E-5</v>
      </c>
    </row>
    <row r="240" spans="1:2">
      <c r="A240">
        <v>538</v>
      </c>
      <c r="B240">
        <v>3.2784599170554429E-5</v>
      </c>
    </row>
    <row r="241" spans="1:2">
      <c r="A241">
        <v>539</v>
      </c>
      <c r="B241">
        <v>3.3003499993355945E-5</v>
      </c>
    </row>
    <row r="242" spans="1:2">
      <c r="A242">
        <v>540</v>
      </c>
      <c r="B242">
        <v>3.3175630960613489E-5</v>
      </c>
    </row>
    <row r="243" spans="1:2">
      <c r="A243">
        <v>541</v>
      </c>
      <c r="B243">
        <v>3.3340958907501772E-5</v>
      </c>
    </row>
    <row r="244" spans="1:2">
      <c r="A244">
        <v>542</v>
      </c>
      <c r="B244">
        <v>3.3509979402879253E-5</v>
      </c>
    </row>
    <row r="245" spans="1:2">
      <c r="A245">
        <v>543</v>
      </c>
      <c r="B245">
        <v>3.3700216590659693E-5</v>
      </c>
    </row>
    <row r="246" spans="1:2">
      <c r="A246">
        <v>544</v>
      </c>
      <c r="B246">
        <v>3.3882399293361232E-5</v>
      </c>
    </row>
    <row r="247" spans="1:2">
      <c r="A247">
        <v>545</v>
      </c>
      <c r="B247">
        <v>3.4073207643814385E-5</v>
      </c>
    </row>
    <row r="248" spans="1:2">
      <c r="A248">
        <v>546</v>
      </c>
      <c r="B248">
        <v>3.4228389267809689E-5</v>
      </c>
    </row>
    <row r="249" spans="1:2">
      <c r="A249">
        <v>547</v>
      </c>
      <c r="B249">
        <v>3.4408010833431035E-5</v>
      </c>
    </row>
    <row r="250" spans="1:2">
      <c r="A250">
        <v>548</v>
      </c>
      <c r="B250">
        <v>3.4563920053187758E-5</v>
      </c>
    </row>
    <row r="251" spans="1:2">
      <c r="A251">
        <v>549</v>
      </c>
      <c r="B251">
        <v>3.4803761082002893E-5</v>
      </c>
    </row>
    <row r="252" spans="1:2">
      <c r="A252">
        <v>550</v>
      </c>
      <c r="B252">
        <v>3.4989217965630814E-5</v>
      </c>
    </row>
    <row r="253" spans="1:2">
      <c r="A253">
        <v>551</v>
      </c>
      <c r="B253">
        <v>3.5075830965070054E-5</v>
      </c>
    </row>
    <row r="254" spans="1:2">
      <c r="A254">
        <v>552</v>
      </c>
      <c r="B254">
        <v>3.5310556995682418E-5</v>
      </c>
    </row>
    <row r="255" spans="1:2">
      <c r="A255">
        <v>553</v>
      </c>
      <c r="B255">
        <v>3.5461569495964795E-5</v>
      </c>
    </row>
    <row r="256" spans="1:2">
      <c r="A256">
        <v>554</v>
      </c>
      <c r="B256">
        <v>3.5630291677080095E-5</v>
      </c>
    </row>
    <row r="257" spans="1:2">
      <c r="A257">
        <v>555</v>
      </c>
      <c r="B257">
        <v>3.5743596527026966E-5</v>
      </c>
    </row>
    <row r="258" spans="1:2">
      <c r="A258">
        <v>556</v>
      </c>
      <c r="B258">
        <v>3.5974488127976656E-5</v>
      </c>
    </row>
    <row r="259" spans="1:2">
      <c r="A259">
        <v>557</v>
      </c>
      <c r="B259">
        <v>3.6240740882931277E-5</v>
      </c>
    </row>
    <row r="260" spans="1:2">
      <c r="A260">
        <v>558</v>
      </c>
      <c r="B260">
        <v>3.6301833461038768E-5</v>
      </c>
    </row>
    <row r="261" spans="1:2">
      <c r="A261">
        <v>559</v>
      </c>
      <c r="B261">
        <v>3.6428045859793201E-5</v>
      </c>
    </row>
    <row r="262" spans="1:2">
      <c r="A262">
        <v>560</v>
      </c>
      <c r="B262">
        <v>3.6627276131184772E-5</v>
      </c>
    </row>
    <row r="263" spans="1:2">
      <c r="A263">
        <v>561</v>
      </c>
      <c r="B263">
        <v>3.6842691770289093E-5</v>
      </c>
    </row>
    <row r="264" spans="1:2">
      <c r="A264">
        <v>562</v>
      </c>
      <c r="B264">
        <v>3.6984416510676965E-5</v>
      </c>
    </row>
    <row r="265" spans="1:2">
      <c r="A265">
        <v>563</v>
      </c>
      <c r="B265">
        <v>3.7036486901342869E-5</v>
      </c>
    </row>
    <row r="266" spans="1:2">
      <c r="A266">
        <v>564</v>
      </c>
      <c r="B266">
        <v>3.7153302400838584E-5</v>
      </c>
    </row>
    <row r="267" spans="1:2">
      <c r="A267">
        <v>565</v>
      </c>
      <c r="B267">
        <v>3.741560794878751E-5</v>
      </c>
    </row>
    <row r="268" spans="1:2">
      <c r="A268">
        <v>566</v>
      </c>
      <c r="B268">
        <v>3.7507405068026856E-5</v>
      </c>
    </row>
    <row r="269" spans="1:2">
      <c r="A269">
        <v>567</v>
      </c>
      <c r="B269">
        <v>3.7833266105735675E-5</v>
      </c>
    </row>
    <row r="270" spans="1:2">
      <c r="A270">
        <v>568</v>
      </c>
      <c r="B270">
        <v>3.7892059481237084E-5</v>
      </c>
    </row>
    <row r="271" spans="1:2">
      <c r="A271">
        <v>569</v>
      </c>
      <c r="B271">
        <v>3.7958765460643917E-5</v>
      </c>
    </row>
    <row r="272" spans="1:2">
      <c r="A272">
        <v>570</v>
      </c>
      <c r="B272">
        <v>3.8234597013797611E-5</v>
      </c>
    </row>
    <row r="273" spans="1:2">
      <c r="A273">
        <v>571</v>
      </c>
      <c r="B273">
        <v>3.833050504908897E-5</v>
      </c>
    </row>
    <row r="274" spans="1:2">
      <c r="A274">
        <v>572</v>
      </c>
      <c r="B274">
        <v>3.8321795727824792E-5</v>
      </c>
    </row>
    <row r="275" spans="1:2">
      <c r="A275">
        <v>573</v>
      </c>
      <c r="B275">
        <v>3.8545793358935043E-5</v>
      </c>
    </row>
    <row r="276" spans="1:2">
      <c r="A276">
        <v>574</v>
      </c>
      <c r="B276">
        <v>3.8697173295076936E-5</v>
      </c>
    </row>
    <row r="277" spans="1:2">
      <c r="A277">
        <v>575</v>
      </c>
      <c r="B277">
        <v>3.8880269130459055E-5</v>
      </c>
    </row>
    <row r="278" spans="1:2">
      <c r="A278">
        <v>576</v>
      </c>
      <c r="B278">
        <v>3.8966783904470503E-5</v>
      </c>
    </row>
    <row r="279" spans="1:2">
      <c r="A279">
        <v>577</v>
      </c>
      <c r="B279">
        <v>3.8901311199879274E-5</v>
      </c>
    </row>
    <row r="280" spans="1:2">
      <c r="A280">
        <v>578</v>
      </c>
      <c r="B280">
        <v>3.9235041185747832E-5</v>
      </c>
    </row>
    <row r="281" spans="1:2">
      <c r="A281">
        <v>579</v>
      </c>
      <c r="B281">
        <v>3.9416572690242901E-5</v>
      </c>
    </row>
    <row r="282" spans="1:2">
      <c r="A282">
        <v>580</v>
      </c>
      <c r="B282">
        <v>3.9390652091242373E-5</v>
      </c>
    </row>
    <row r="283" spans="1:2">
      <c r="A283">
        <v>581</v>
      </c>
      <c r="B283">
        <v>3.9549635403091088E-5</v>
      </c>
    </row>
    <row r="284" spans="1:2">
      <c r="A284">
        <v>582</v>
      </c>
      <c r="B284">
        <v>3.9620856114197522E-5</v>
      </c>
    </row>
    <row r="285" spans="1:2">
      <c r="A285">
        <v>583</v>
      </c>
      <c r="B285">
        <v>3.9811042370274663E-5</v>
      </c>
    </row>
    <row r="286" spans="1:2">
      <c r="A286">
        <v>584</v>
      </c>
      <c r="B286">
        <v>3.9945323806023225E-5</v>
      </c>
    </row>
    <row r="287" spans="1:2">
      <c r="A287">
        <v>585</v>
      </c>
      <c r="B287">
        <v>3.9897076931083575E-5</v>
      </c>
    </row>
    <row r="288" spans="1:2">
      <c r="A288">
        <v>586</v>
      </c>
      <c r="B288">
        <v>4.0118273318512365E-5</v>
      </c>
    </row>
    <row r="289" spans="1:2">
      <c r="A289">
        <v>587</v>
      </c>
      <c r="B289">
        <v>4.027576869702898E-5</v>
      </c>
    </row>
    <row r="290" spans="1:2">
      <c r="A290">
        <v>588</v>
      </c>
      <c r="B290">
        <v>4.0361846913583577E-5</v>
      </c>
    </row>
    <row r="291" spans="1:2">
      <c r="A291">
        <v>589</v>
      </c>
      <c r="B291">
        <v>4.0455648559145629E-5</v>
      </c>
    </row>
    <row r="292" spans="1:2">
      <c r="A292">
        <v>590</v>
      </c>
      <c r="B292">
        <v>4.062021616846323E-5</v>
      </c>
    </row>
    <row r="293" spans="1:2">
      <c r="A293">
        <v>591</v>
      </c>
      <c r="B293">
        <v>4.0678904042579234E-5</v>
      </c>
    </row>
    <row r="294" spans="1:2">
      <c r="A294">
        <v>592</v>
      </c>
      <c r="B294">
        <v>4.0784671000437811E-5</v>
      </c>
    </row>
    <row r="295" spans="1:2">
      <c r="A295">
        <v>593</v>
      </c>
      <c r="B295">
        <v>4.0984527004184201E-5</v>
      </c>
    </row>
    <row r="296" spans="1:2">
      <c r="A296">
        <v>594</v>
      </c>
      <c r="B296">
        <v>4.1026934923138469E-5</v>
      </c>
    </row>
    <row r="297" spans="1:2">
      <c r="A297">
        <v>595</v>
      </c>
      <c r="B297">
        <v>4.1069255530601367E-5</v>
      </c>
    </row>
    <row r="298" spans="1:2">
      <c r="A298">
        <v>596</v>
      </c>
      <c r="B298">
        <v>4.1197861719410866E-5</v>
      </c>
    </row>
    <row r="299" spans="1:2">
      <c r="A299">
        <v>597</v>
      </c>
      <c r="B299">
        <v>4.1318369767395779E-5</v>
      </c>
    </row>
    <row r="300" spans="1:2">
      <c r="A300">
        <v>598</v>
      </c>
      <c r="B300">
        <v>4.1493349272059277E-5</v>
      </c>
    </row>
    <row r="301" spans="1:2">
      <c r="A301">
        <v>599</v>
      </c>
      <c r="B301">
        <v>4.1480547224637121E-5</v>
      </c>
    </row>
    <row r="302" spans="1:2">
      <c r="A302">
        <v>600</v>
      </c>
      <c r="B302">
        <v>4.1608171159168705E-5</v>
      </c>
    </row>
    <row r="303" spans="1:2">
      <c r="A303">
        <v>601</v>
      </c>
      <c r="B303">
        <v>4.1727744246600196E-5</v>
      </c>
    </row>
    <row r="304" spans="1:2">
      <c r="A304">
        <v>602</v>
      </c>
      <c r="B304">
        <v>4.1668023186502978E-5</v>
      </c>
    </row>
    <row r="305" spans="1:2">
      <c r="A305">
        <v>603</v>
      </c>
      <c r="B305">
        <v>4.1818377212621272E-5</v>
      </c>
    </row>
    <row r="306" spans="1:2">
      <c r="A306">
        <v>604</v>
      </c>
      <c r="B306">
        <v>4.1983952542068437E-5</v>
      </c>
    </row>
    <row r="307" spans="1:2">
      <c r="A307">
        <v>605</v>
      </c>
      <c r="B307">
        <v>4.1970703023253009E-5</v>
      </c>
    </row>
    <row r="308" spans="1:2">
      <c r="A308">
        <v>606</v>
      </c>
      <c r="B308">
        <v>4.206600715406239E-5</v>
      </c>
    </row>
    <row r="309" spans="1:2">
      <c r="A309">
        <v>607</v>
      </c>
      <c r="B309">
        <v>4.2308227421017364E-5</v>
      </c>
    </row>
    <row r="310" spans="1:2">
      <c r="A310">
        <v>608</v>
      </c>
      <c r="B310">
        <v>4.2580875742714852E-5</v>
      </c>
    </row>
    <row r="311" spans="1:2">
      <c r="A311">
        <v>609</v>
      </c>
      <c r="B311">
        <v>4.2335253965575248E-5</v>
      </c>
    </row>
    <row r="312" spans="1:2">
      <c r="A312">
        <v>610</v>
      </c>
      <c r="B312">
        <v>4.239889676682651E-5</v>
      </c>
    </row>
    <row r="313" spans="1:2">
      <c r="A313">
        <v>611</v>
      </c>
      <c r="B313">
        <v>4.2391318856971338E-5</v>
      </c>
    </row>
    <row r="314" spans="1:2">
      <c r="A314">
        <v>612</v>
      </c>
      <c r="B314">
        <v>4.2522427975200117E-5</v>
      </c>
    </row>
    <row r="315" spans="1:2">
      <c r="A315">
        <v>613</v>
      </c>
      <c r="B315">
        <v>4.2668700189096853E-5</v>
      </c>
    </row>
    <row r="316" spans="1:2">
      <c r="A316">
        <v>614</v>
      </c>
      <c r="B316">
        <v>4.2699346522567794E-5</v>
      </c>
    </row>
    <row r="317" spans="1:2">
      <c r="A317">
        <v>615</v>
      </c>
      <c r="B317">
        <v>4.2599309381330386E-5</v>
      </c>
    </row>
    <row r="318" spans="1:2">
      <c r="A318">
        <v>616</v>
      </c>
      <c r="B318">
        <v>4.2852596379816532E-5</v>
      </c>
    </row>
    <row r="319" spans="1:2">
      <c r="A319">
        <v>617</v>
      </c>
      <c r="B319">
        <v>4.2691237467806786E-5</v>
      </c>
    </row>
    <row r="320" spans="1:2">
      <c r="A320">
        <v>618</v>
      </c>
      <c r="B320">
        <v>4.2790717998286709E-5</v>
      </c>
    </row>
    <row r="321" spans="1:2">
      <c r="A321">
        <v>619</v>
      </c>
      <c r="B321">
        <v>4.3035495764343068E-5</v>
      </c>
    </row>
    <row r="322" spans="1:2">
      <c r="A322">
        <v>620</v>
      </c>
      <c r="B322">
        <v>4.2927957110805437E-5</v>
      </c>
    </row>
    <row r="323" spans="1:2">
      <c r="A323">
        <v>621</v>
      </c>
      <c r="B323">
        <v>4.322284075897187E-5</v>
      </c>
    </row>
    <row r="324" spans="1:2">
      <c r="A324">
        <v>622</v>
      </c>
      <c r="B324">
        <v>4.3158335756743327E-5</v>
      </c>
    </row>
    <row r="325" spans="1:2">
      <c r="A325">
        <v>623</v>
      </c>
      <c r="B325">
        <v>4.3345640733605251E-5</v>
      </c>
    </row>
    <row r="326" spans="1:2">
      <c r="A326">
        <v>624</v>
      </c>
      <c r="B326">
        <v>4.3281143007334322E-5</v>
      </c>
    </row>
    <row r="327" spans="1:2">
      <c r="A327">
        <v>625</v>
      </c>
      <c r="B327">
        <v>4.3216765334364027E-5</v>
      </c>
    </row>
    <row r="328" spans="1:2">
      <c r="A328">
        <v>626</v>
      </c>
      <c r="B328">
        <v>4.3403699237387627E-5</v>
      </c>
    </row>
    <row r="329" spans="1:2">
      <c r="A329">
        <v>627</v>
      </c>
      <c r="B329">
        <v>4.3445925257401541E-5</v>
      </c>
    </row>
    <row r="330" spans="1:2">
      <c r="A330">
        <v>628</v>
      </c>
      <c r="B330">
        <v>4.3343829020159319E-5</v>
      </c>
    </row>
    <row r="331" spans="1:2">
      <c r="A331">
        <v>629</v>
      </c>
      <c r="B331">
        <v>4.3363277654862031E-5</v>
      </c>
    </row>
    <row r="332" spans="1:2">
      <c r="A332">
        <v>630</v>
      </c>
      <c r="B332">
        <v>4.3473592086229473E-5</v>
      </c>
    </row>
    <row r="333" spans="1:2">
      <c r="A333">
        <v>631</v>
      </c>
      <c r="B333">
        <v>4.3501742766238749E-5</v>
      </c>
    </row>
    <row r="334" spans="1:2">
      <c r="A334">
        <v>632</v>
      </c>
      <c r="B334">
        <v>4.3537409510463476E-5</v>
      </c>
    </row>
    <row r="335" spans="1:2">
      <c r="A335">
        <v>633</v>
      </c>
      <c r="B335">
        <v>4.3588108383119106E-5</v>
      </c>
    </row>
    <row r="336" spans="1:2">
      <c r="A336">
        <v>634</v>
      </c>
      <c r="B336">
        <v>4.3502845073817298E-5</v>
      </c>
    </row>
    <row r="337" spans="1:2">
      <c r="A337">
        <v>635</v>
      </c>
      <c r="B337">
        <v>4.3553496652748436E-5</v>
      </c>
    </row>
    <row r="338" spans="1:2">
      <c r="A338">
        <v>636</v>
      </c>
      <c r="B338">
        <v>4.3686708522727713E-5</v>
      </c>
    </row>
    <row r="339" spans="1:2">
      <c r="A339">
        <v>637</v>
      </c>
      <c r="B339">
        <v>4.3842268496518955E-5</v>
      </c>
    </row>
    <row r="340" spans="1:2">
      <c r="A340">
        <v>638</v>
      </c>
      <c r="B340">
        <v>4.3516200094018131E-5</v>
      </c>
    </row>
    <row r="341" spans="1:2">
      <c r="A341">
        <v>639</v>
      </c>
      <c r="B341">
        <v>4.3634059693431482E-5</v>
      </c>
    </row>
    <row r="342" spans="1:2">
      <c r="A342">
        <v>640</v>
      </c>
      <c r="B342">
        <v>4.3699150410247967E-5</v>
      </c>
    </row>
    <row r="343" spans="1:2">
      <c r="A343">
        <v>641</v>
      </c>
      <c r="B343">
        <v>4.3587533582467586E-5</v>
      </c>
    </row>
    <row r="344" spans="1:2">
      <c r="A344">
        <v>642</v>
      </c>
      <c r="B344">
        <v>4.3790816562250257E-5</v>
      </c>
    </row>
    <row r="345" spans="1:2">
      <c r="A345">
        <v>643</v>
      </c>
      <c r="B345">
        <v>4.3552092392928898E-5</v>
      </c>
    </row>
    <row r="346" spans="1:2">
      <c r="A346">
        <v>644</v>
      </c>
      <c r="B346">
        <v>4.3867152271559462E-5</v>
      </c>
    </row>
    <row r="347" spans="1:2">
      <c r="A347">
        <v>645</v>
      </c>
      <c r="B347">
        <v>4.3404761527199298E-5</v>
      </c>
    </row>
    <row r="348" spans="1:2">
      <c r="A348">
        <v>646</v>
      </c>
      <c r="B348">
        <v>4.3510179239092395E-5</v>
      </c>
    </row>
    <row r="349" spans="1:2">
      <c r="A349">
        <v>647</v>
      </c>
      <c r="B349">
        <v>4.3369404011173174E-5</v>
      </c>
    </row>
    <row r="350" spans="1:2">
      <c r="A350">
        <v>648</v>
      </c>
      <c r="B350">
        <v>4.3348052713554353E-5</v>
      </c>
    </row>
    <row r="351" spans="1:2">
      <c r="A351">
        <v>649</v>
      </c>
      <c r="B351">
        <v>4.3319309042999521E-5</v>
      </c>
    </row>
    <row r="352" spans="1:2">
      <c r="A352">
        <v>650</v>
      </c>
      <c r="B352">
        <v>4.3439264118205756E-5</v>
      </c>
    </row>
    <row r="353" spans="1:2">
      <c r="A353">
        <v>651</v>
      </c>
      <c r="B353">
        <v>4.3019714212277904E-5</v>
      </c>
    </row>
    <row r="354" spans="1:2">
      <c r="A354">
        <v>652</v>
      </c>
      <c r="B354">
        <v>4.2867999582085758E-5</v>
      </c>
    </row>
    <row r="355" spans="1:2">
      <c r="A355">
        <v>653</v>
      </c>
      <c r="B355">
        <v>4.2842562834266573E-5</v>
      </c>
    </row>
    <row r="356" spans="1:2">
      <c r="A356">
        <v>654</v>
      </c>
      <c r="B356">
        <v>4.2506209865678102E-5</v>
      </c>
    </row>
    <row r="357" spans="1:2">
      <c r="A357">
        <v>655</v>
      </c>
      <c r="B357">
        <v>4.2458956158952788E-5</v>
      </c>
    </row>
    <row r="358" spans="1:2">
      <c r="A358">
        <v>656</v>
      </c>
      <c r="B358">
        <v>4.2397230572532862E-5</v>
      </c>
    </row>
    <row r="359" spans="1:2">
      <c r="A359">
        <v>657</v>
      </c>
      <c r="B359">
        <v>4.2261784983566031E-5</v>
      </c>
    </row>
    <row r="360" spans="1:2">
      <c r="A360">
        <v>658</v>
      </c>
      <c r="B360">
        <v>4.2310992284910753E-5</v>
      </c>
    </row>
    <row r="361" spans="1:2">
      <c r="A361">
        <v>659</v>
      </c>
      <c r="B361">
        <v>4.2647530790418386E-5</v>
      </c>
    </row>
    <row r="362" spans="1:2">
      <c r="A362">
        <v>660</v>
      </c>
      <c r="B362">
        <v>4.2519590351730585E-5</v>
      </c>
    </row>
    <row r="363" spans="1:2">
      <c r="A363">
        <v>661</v>
      </c>
      <c r="B363">
        <v>4.2753068555612117E-5</v>
      </c>
    </row>
    <row r="364" spans="1:2">
      <c r="A364">
        <v>662</v>
      </c>
      <c r="B364">
        <v>4.30962500104215E-5</v>
      </c>
    </row>
    <row r="365" spans="1:2">
      <c r="A365">
        <v>663</v>
      </c>
      <c r="B365">
        <v>4.349005757831037E-5</v>
      </c>
    </row>
    <row r="366" spans="1:2">
      <c r="A366">
        <v>664</v>
      </c>
      <c r="B366">
        <v>4.3809708586195484E-5</v>
      </c>
    </row>
    <row r="367" spans="1:2">
      <c r="A367">
        <v>665</v>
      </c>
      <c r="B367">
        <v>4.4648608309216797E-5</v>
      </c>
    </row>
    <row r="368" spans="1:2">
      <c r="A368">
        <v>666</v>
      </c>
      <c r="B368">
        <v>4.5120155846234411E-5</v>
      </c>
    </row>
    <row r="369" spans="1:2">
      <c r="A369">
        <v>667</v>
      </c>
      <c r="B369">
        <v>4.580261156661436E-5</v>
      </c>
    </row>
    <row r="370" spans="1:2">
      <c r="A370">
        <v>668</v>
      </c>
      <c r="B370">
        <v>4.6520108298864216E-5</v>
      </c>
    </row>
    <row r="371" spans="1:2">
      <c r="A371">
        <v>669</v>
      </c>
      <c r="B371">
        <v>4.7316283598775044E-5</v>
      </c>
    </row>
    <row r="372" spans="1:2">
      <c r="A372">
        <v>670</v>
      </c>
      <c r="B372">
        <v>4.8074336518766358E-5</v>
      </c>
    </row>
    <row r="373" spans="1:2">
      <c r="A373">
        <v>671</v>
      </c>
      <c r="B373">
        <v>4.8913152568275109E-5</v>
      </c>
    </row>
    <row r="374" spans="1:2">
      <c r="A374">
        <v>672</v>
      </c>
      <c r="B374">
        <v>4.977933713234961E-5</v>
      </c>
    </row>
    <row r="375" spans="1:2">
      <c r="A375">
        <v>673</v>
      </c>
      <c r="B375">
        <v>5.0534839829197153E-5</v>
      </c>
    </row>
    <row r="376" spans="1:2">
      <c r="A376">
        <v>674</v>
      </c>
      <c r="B376">
        <v>5.1296061428729445E-5</v>
      </c>
    </row>
    <row r="377" spans="1:2">
      <c r="A377">
        <v>675</v>
      </c>
      <c r="B377">
        <v>5.1954277296317741E-5</v>
      </c>
    </row>
    <row r="378" spans="1:2">
      <c r="A378">
        <v>676</v>
      </c>
      <c r="B378">
        <v>5.2661835070466623E-5</v>
      </c>
    </row>
    <row r="379" spans="1:2">
      <c r="A379">
        <v>677</v>
      </c>
      <c r="B379">
        <v>5.3628336900146678E-5</v>
      </c>
    </row>
    <row r="380" spans="1:2">
      <c r="A380">
        <v>678</v>
      </c>
      <c r="B380">
        <v>5.3957075579091907E-5</v>
      </c>
    </row>
    <row r="381" spans="1:2">
      <c r="A381">
        <v>679</v>
      </c>
      <c r="B381">
        <v>5.4660475143464282E-5</v>
      </c>
    </row>
    <row r="382" spans="1:2">
      <c r="A382">
        <v>680</v>
      </c>
      <c r="B382">
        <v>5.5160558986244723E-5</v>
      </c>
    </row>
    <row r="383" spans="1:2">
      <c r="A383">
        <v>681</v>
      </c>
      <c r="B383">
        <v>5.5769356549717486E-5</v>
      </c>
    </row>
    <row r="384" spans="1:2">
      <c r="A384">
        <v>682</v>
      </c>
      <c r="B384">
        <v>5.6031458370853215E-5</v>
      </c>
    </row>
    <row r="385" spans="1:2">
      <c r="A385">
        <v>683</v>
      </c>
      <c r="B385">
        <v>5.6558888900326565E-5</v>
      </c>
    </row>
    <row r="386" spans="1:2">
      <c r="A386">
        <v>684</v>
      </c>
      <c r="B386">
        <v>5.6869786931201816E-5</v>
      </c>
    </row>
    <row r="387" spans="1:2">
      <c r="A387">
        <v>685</v>
      </c>
      <c r="B387">
        <v>5.7072455092566088E-5</v>
      </c>
    </row>
    <row r="388" spans="1:2">
      <c r="A388">
        <v>686</v>
      </c>
      <c r="B388">
        <v>5.748955300077796E-5</v>
      </c>
    </row>
    <row r="389" spans="1:2">
      <c r="A389">
        <v>687</v>
      </c>
      <c r="B389">
        <v>5.7719687902135774E-5</v>
      </c>
    </row>
    <row r="390" spans="1:2">
      <c r="A390">
        <v>688</v>
      </c>
      <c r="B390">
        <v>5.7977933465735987E-5</v>
      </c>
    </row>
    <row r="391" spans="1:2">
      <c r="A391">
        <v>689</v>
      </c>
      <c r="B391">
        <v>5.8142788475379348E-5</v>
      </c>
    </row>
    <row r="392" spans="1:2">
      <c r="A392">
        <v>690</v>
      </c>
      <c r="B392">
        <v>5.834294279338792E-5</v>
      </c>
    </row>
    <row r="393" spans="1:2">
      <c r="A393">
        <v>691</v>
      </c>
      <c r="B393">
        <v>5.8342713600723073E-5</v>
      </c>
    </row>
    <row r="394" spans="1:2">
      <c r="A394">
        <v>692</v>
      </c>
      <c r="B394">
        <v>5.8321122196502984E-5</v>
      </c>
    </row>
    <row r="395" spans="1:2">
      <c r="A395">
        <v>693</v>
      </c>
      <c r="B395">
        <v>5.8576613810146227E-5</v>
      </c>
    </row>
    <row r="396" spans="1:2">
      <c r="A396">
        <v>694</v>
      </c>
      <c r="B396">
        <v>5.8576064475346357E-5</v>
      </c>
    </row>
    <row r="397" spans="1:2">
      <c r="A397">
        <v>695</v>
      </c>
      <c r="B397">
        <v>5.8497589634498581E-5</v>
      </c>
    </row>
    <row r="398" spans="1:2">
      <c r="A398">
        <v>696</v>
      </c>
      <c r="B398">
        <v>5.8652782172430307E-5</v>
      </c>
    </row>
    <row r="399" spans="1:2">
      <c r="A399">
        <v>697</v>
      </c>
      <c r="B399">
        <v>5.8510824601398781E-5</v>
      </c>
    </row>
    <row r="400" spans="1:2">
      <c r="A400">
        <v>698</v>
      </c>
      <c r="B400">
        <v>5.8580932090990245E-5</v>
      </c>
    </row>
    <row r="401" spans="1:2">
      <c r="A401">
        <v>699</v>
      </c>
      <c r="B401">
        <v>5.833376053487882E-5</v>
      </c>
    </row>
    <row r="402" spans="1:2">
      <c r="A402">
        <v>700</v>
      </c>
      <c r="B402">
        <v>5.8389829064253718E-5</v>
      </c>
    </row>
    <row r="403" spans="1:2">
      <c r="A403">
        <v>701</v>
      </c>
      <c r="B403">
        <v>5.8356275985715911E-5</v>
      </c>
    </row>
    <row r="404" spans="1:2">
      <c r="A404">
        <v>702</v>
      </c>
      <c r="B404">
        <v>5.8273690228816122E-5</v>
      </c>
    </row>
    <row r="405" spans="1:2">
      <c r="A405">
        <v>703</v>
      </c>
      <c r="B405">
        <v>5.8072153478860855E-5</v>
      </c>
    </row>
    <row r="406" spans="1:2">
      <c r="A406">
        <v>704</v>
      </c>
      <c r="B406">
        <v>5.812314702779986E-5</v>
      </c>
    </row>
    <row r="407" spans="1:2">
      <c r="A407">
        <v>705</v>
      </c>
      <c r="B407">
        <v>5.8006211475003511E-5</v>
      </c>
    </row>
    <row r="408" spans="1:2">
      <c r="A408">
        <v>706</v>
      </c>
      <c r="B408">
        <v>5.7826477132039145E-5</v>
      </c>
    </row>
    <row r="409" spans="1:2">
      <c r="A409">
        <v>707</v>
      </c>
      <c r="B409">
        <v>5.7702996855368838E-5</v>
      </c>
    </row>
    <row r="410" spans="1:2">
      <c r="A410">
        <v>708</v>
      </c>
      <c r="B410">
        <v>5.7642515457700938E-5</v>
      </c>
    </row>
    <row r="411" spans="1:2">
      <c r="A411">
        <v>709</v>
      </c>
      <c r="B411">
        <v>5.7463945267954841E-5</v>
      </c>
    </row>
    <row r="412" spans="1:2">
      <c r="A412">
        <v>710</v>
      </c>
      <c r="B412">
        <v>5.7390032452531159E-5</v>
      </c>
    </row>
    <row r="413" spans="1:2">
      <c r="A413">
        <v>711</v>
      </c>
      <c r="B413">
        <v>5.7233530242228881E-5</v>
      </c>
    </row>
    <row r="414" spans="1:2">
      <c r="A414">
        <v>712</v>
      </c>
      <c r="B414">
        <v>5.6966764532262459E-5</v>
      </c>
    </row>
    <row r="415" spans="1:2">
      <c r="A415">
        <v>713</v>
      </c>
      <c r="B415">
        <v>5.6949713325593621E-5</v>
      </c>
    </row>
    <row r="416" spans="1:2">
      <c r="A416">
        <v>714</v>
      </c>
      <c r="B416">
        <v>5.6677396059967577E-5</v>
      </c>
    </row>
    <row r="417" spans="1:2">
      <c r="A417">
        <v>715</v>
      </c>
      <c r="B417">
        <v>5.6612643675180152E-5</v>
      </c>
    </row>
    <row r="418" spans="1:2">
      <c r="A418">
        <v>716</v>
      </c>
      <c r="B418">
        <v>5.6671644415473565E-5</v>
      </c>
    </row>
    <row r="419" spans="1:2">
      <c r="A419">
        <v>717</v>
      </c>
      <c r="B419">
        <v>5.6222299463115633E-5</v>
      </c>
    </row>
    <row r="420" spans="1:2">
      <c r="A420">
        <v>718</v>
      </c>
      <c r="B420">
        <v>5.5877240811241791E-5</v>
      </c>
    </row>
    <row r="421" spans="1:2">
      <c r="A421">
        <v>719</v>
      </c>
      <c r="B421">
        <v>5.6012460845522583E-5</v>
      </c>
    </row>
    <row r="422" spans="1:2">
      <c r="A422">
        <v>720</v>
      </c>
      <c r="B422">
        <v>5.5737215006956831E-5</v>
      </c>
    </row>
    <row r="423" spans="1:2">
      <c r="A423">
        <v>721</v>
      </c>
      <c r="B423">
        <v>5.5574095313204452E-5</v>
      </c>
    </row>
    <row r="424" spans="1:2">
      <c r="A424">
        <v>722</v>
      </c>
      <c r="B424">
        <v>5.5357060773530975E-5</v>
      </c>
    </row>
    <row r="425" spans="1:2">
      <c r="A425">
        <v>723</v>
      </c>
      <c r="B425">
        <v>5.5113570851972327E-5</v>
      </c>
    </row>
    <row r="426" spans="1:2">
      <c r="A426">
        <v>724</v>
      </c>
      <c r="B426">
        <v>5.4952339269220829E-5</v>
      </c>
    </row>
    <row r="427" spans="1:2">
      <c r="A427">
        <v>725</v>
      </c>
      <c r="B427">
        <v>5.4872984037501737E-5</v>
      </c>
    </row>
    <row r="428" spans="1:2">
      <c r="A428">
        <v>726</v>
      </c>
      <c r="B428">
        <v>5.4645057389279827E-5</v>
      </c>
    </row>
    <row r="429" spans="1:2">
      <c r="A429">
        <v>727</v>
      </c>
      <c r="B429">
        <v>5.4465184803120792E-5</v>
      </c>
    </row>
    <row r="430" spans="1:2">
      <c r="A430">
        <v>728</v>
      </c>
      <c r="B430">
        <v>5.4400527005782351E-5</v>
      </c>
    </row>
    <row r="431" spans="1:2">
      <c r="A431">
        <v>729</v>
      </c>
      <c r="B431">
        <v>5.4127427574712783E-5</v>
      </c>
    </row>
    <row r="432" spans="1:2">
      <c r="A432">
        <v>730</v>
      </c>
      <c r="B432">
        <v>5.4009808081900701E-5</v>
      </c>
    </row>
    <row r="433" spans="1:2">
      <c r="A433">
        <v>731</v>
      </c>
      <c r="B433">
        <v>5.3930783906253055E-5</v>
      </c>
    </row>
    <row r="434" spans="1:2">
      <c r="A434">
        <v>732</v>
      </c>
      <c r="B434">
        <v>5.3584368288284168E-5</v>
      </c>
    </row>
    <row r="435" spans="1:2">
      <c r="A435">
        <v>733</v>
      </c>
      <c r="B435">
        <v>5.3539886721409857E-5</v>
      </c>
    </row>
    <row r="436" spans="1:2">
      <c r="A436">
        <v>734</v>
      </c>
      <c r="B436">
        <v>5.3228908655000851E-5</v>
      </c>
    </row>
    <row r="437" spans="1:2">
      <c r="A437">
        <v>735</v>
      </c>
      <c r="B437">
        <v>5.3305066103348508E-5</v>
      </c>
    </row>
    <row r="438" spans="1:2">
      <c r="A438">
        <v>736</v>
      </c>
      <c r="B438">
        <v>5.2869803766952828E-5</v>
      </c>
    </row>
    <row r="439" spans="1:2">
      <c r="A439">
        <v>737</v>
      </c>
      <c r="B439">
        <v>5.284717190079391E-5</v>
      </c>
    </row>
    <row r="440" spans="1:2">
      <c r="A440">
        <v>738</v>
      </c>
      <c r="B440">
        <v>5.2659233915619552E-5</v>
      </c>
    </row>
    <row r="441" spans="1:2">
      <c r="A441">
        <v>739</v>
      </c>
      <c r="B441">
        <v>5.2505049097817391E-5</v>
      </c>
    </row>
    <row r="442" spans="1:2">
      <c r="A442">
        <v>740</v>
      </c>
      <c r="B442">
        <v>5.2041705203009769E-5</v>
      </c>
    </row>
    <row r="443" spans="1:2">
      <c r="A443">
        <v>741</v>
      </c>
      <c r="B443">
        <v>5.203252294450067E-5</v>
      </c>
    </row>
    <row r="444" spans="1:2">
      <c r="A444">
        <v>742</v>
      </c>
      <c r="B444">
        <v>5.2010233048349619E-5</v>
      </c>
    </row>
    <row r="445" spans="1:2">
      <c r="A445">
        <v>743</v>
      </c>
      <c r="B445">
        <v>5.177164712222293E-5</v>
      </c>
    </row>
    <row r="446" spans="1:2">
      <c r="A446">
        <v>744</v>
      </c>
      <c r="B446">
        <v>5.1625509513542056E-5</v>
      </c>
    </row>
    <row r="447" spans="1:2">
      <c r="A447">
        <v>745</v>
      </c>
      <c r="B447">
        <v>5.1505994633771479E-5</v>
      </c>
    </row>
    <row r="448" spans="1:2">
      <c r="A448">
        <v>746</v>
      </c>
      <c r="B448">
        <v>5.1249880925752223E-5</v>
      </c>
    </row>
    <row r="449" spans="1:2">
      <c r="A449">
        <v>747</v>
      </c>
      <c r="B449">
        <v>5.0955561164300889E-5</v>
      </c>
    </row>
    <row r="450" spans="1:2">
      <c r="A450">
        <v>748</v>
      </c>
      <c r="B450">
        <v>5.0922295486088842E-5</v>
      </c>
    </row>
    <row r="451" spans="1:2">
      <c r="A451">
        <v>749</v>
      </c>
      <c r="B451">
        <v>5.0726866902550682E-5</v>
      </c>
    </row>
    <row r="452" spans="1:2">
      <c r="A452">
        <v>750</v>
      </c>
      <c r="B452">
        <v>5.0460814236430451E-5</v>
      </c>
    </row>
    <row r="453" spans="1:2">
      <c r="A453">
        <v>751</v>
      </c>
      <c r="B453">
        <v>5.0367583753541112E-5</v>
      </c>
    </row>
    <row r="454" spans="1:2">
      <c r="A454">
        <v>752</v>
      </c>
      <c r="B454">
        <v>5.0113285396946594E-5</v>
      </c>
    </row>
    <row r="455" spans="1:2">
      <c r="A455">
        <v>753</v>
      </c>
      <c r="B455">
        <v>5.0040369387716055E-5</v>
      </c>
    </row>
    <row r="456" spans="1:2">
      <c r="A456">
        <v>754</v>
      </c>
      <c r="B456">
        <v>4.9806909373728558E-5</v>
      </c>
    </row>
    <row r="457" spans="1:2">
      <c r="A457">
        <v>755</v>
      </c>
      <c r="B457">
        <v>4.9689875595504418E-5</v>
      </c>
    </row>
    <row r="458" spans="1:2">
      <c r="A458">
        <v>756</v>
      </c>
      <c r="B458">
        <v>4.9393824156140909E-5</v>
      </c>
    </row>
    <row r="459" spans="1:2">
      <c r="A459">
        <v>757</v>
      </c>
      <c r="B459">
        <v>4.9265181587543339E-5</v>
      </c>
    </row>
    <row r="460" spans="1:2">
      <c r="A460">
        <v>758</v>
      </c>
      <c r="B460">
        <v>4.903483932139352E-5</v>
      </c>
    </row>
    <row r="461" spans="1:2">
      <c r="A461">
        <v>759</v>
      </c>
      <c r="B461">
        <v>4.8837198846740648E-5</v>
      </c>
    </row>
    <row r="462" spans="1:2">
      <c r="A462">
        <v>760</v>
      </c>
      <c r="B462">
        <v>4.8595749831292778E-5</v>
      </c>
    </row>
    <row r="463" spans="1:2">
      <c r="A463">
        <v>761</v>
      </c>
      <c r="B463">
        <v>4.8430283641209826E-5</v>
      </c>
    </row>
    <row r="464" spans="1:2">
      <c r="A464">
        <v>762</v>
      </c>
      <c r="B464">
        <v>4.8297086323145777E-5</v>
      </c>
    </row>
    <row r="465" spans="1:2">
      <c r="A465">
        <v>763</v>
      </c>
      <c r="B465">
        <v>4.8126355977728963E-5</v>
      </c>
    </row>
    <row r="466" spans="1:2">
      <c r="A466">
        <v>764</v>
      </c>
      <c r="B466">
        <v>4.8013083869591355E-5</v>
      </c>
    </row>
    <row r="467" spans="1:2">
      <c r="A467">
        <v>765</v>
      </c>
      <c r="B467">
        <v>4.7755100240465254E-5</v>
      </c>
    </row>
    <row r="468" spans="1:2">
      <c r="A468">
        <v>766</v>
      </c>
      <c r="B468">
        <v>4.752948007080704E-5</v>
      </c>
    </row>
    <row r="469" spans="1:2">
      <c r="A469">
        <v>767</v>
      </c>
      <c r="B469">
        <v>4.7549816372338682E-5</v>
      </c>
    </row>
    <row r="470" spans="1:2">
      <c r="A470">
        <v>768</v>
      </c>
      <c r="B470">
        <v>4.735040056402795E-5</v>
      </c>
    </row>
    <row r="471" spans="1:2">
      <c r="A471">
        <v>769</v>
      </c>
      <c r="B471">
        <v>4.7101537347771227E-5</v>
      </c>
    </row>
    <row r="472" spans="1:2">
      <c r="A472">
        <v>770</v>
      </c>
      <c r="B472">
        <v>4.6984867367427796E-5</v>
      </c>
    </row>
    <row r="473" spans="1:2">
      <c r="A473">
        <v>771</v>
      </c>
      <c r="B473">
        <v>4.6667224523844197E-5</v>
      </c>
    </row>
    <row r="474" spans="1:2">
      <c r="A474">
        <v>772</v>
      </c>
      <c r="B474">
        <v>4.6500281314365566E-5</v>
      </c>
    </row>
    <row r="475" spans="1:2">
      <c r="A475">
        <v>773</v>
      </c>
      <c r="B475">
        <v>4.6421035222010687E-5</v>
      </c>
    </row>
    <row r="476" spans="1:2">
      <c r="A476">
        <v>774</v>
      </c>
      <c r="B476">
        <v>4.6236444177338853E-5</v>
      </c>
    </row>
    <row r="477" spans="1:2">
      <c r="A477">
        <v>775</v>
      </c>
      <c r="B477">
        <v>4.6015265979804099E-5</v>
      </c>
    </row>
    <row r="478" spans="1:2">
      <c r="A478">
        <v>776</v>
      </c>
      <c r="B478">
        <v>4.5869135647080839E-5</v>
      </c>
    </row>
    <row r="479" spans="1:2">
      <c r="A479">
        <v>777</v>
      </c>
      <c r="B479">
        <v>4.5606051571667194E-5</v>
      </c>
    </row>
    <row r="480" spans="1:2">
      <c r="A480">
        <v>778</v>
      </c>
      <c r="B480">
        <v>4.5566019252873957E-5</v>
      </c>
    </row>
    <row r="481" spans="1:2">
      <c r="A481">
        <v>779</v>
      </c>
      <c r="B481">
        <v>4.5402906835079193E-5</v>
      </c>
    </row>
    <row r="482" spans="1:2">
      <c r="A482">
        <v>780</v>
      </c>
      <c r="B482">
        <v>4.5221891923574731E-5</v>
      </c>
    </row>
    <row r="483" spans="1:2">
      <c r="A483">
        <v>781</v>
      </c>
      <c r="B483">
        <v>4.5060634874971583E-5</v>
      </c>
    </row>
    <row r="484" spans="1:2">
      <c r="A484">
        <v>782</v>
      </c>
      <c r="B484">
        <v>4.4875392632093281E-5</v>
      </c>
    </row>
    <row r="485" spans="1:2">
      <c r="A485">
        <v>783</v>
      </c>
      <c r="B485">
        <v>4.4690765207633376E-5</v>
      </c>
    </row>
    <row r="486" spans="1:2">
      <c r="A486">
        <v>784</v>
      </c>
      <c r="B486">
        <v>4.455562520888634E-5</v>
      </c>
    </row>
    <row r="487" spans="1:2">
      <c r="A487">
        <v>785</v>
      </c>
      <c r="B487">
        <v>4.4292850361671299E-5</v>
      </c>
    </row>
    <row r="488" spans="1:2">
      <c r="A488">
        <v>786</v>
      </c>
      <c r="B488">
        <v>4.4207350583747029E-5</v>
      </c>
    </row>
    <row r="489" spans="1:2">
      <c r="A489">
        <v>787</v>
      </c>
      <c r="B489">
        <v>4.4037024053977802E-5</v>
      </c>
    </row>
    <row r="490" spans="1:2">
      <c r="A490">
        <v>788</v>
      </c>
      <c r="B490">
        <v>4.4116095523349941E-5</v>
      </c>
    </row>
    <row r="491" spans="1:2">
      <c r="A491">
        <v>789</v>
      </c>
      <c r="B491">
        <v>4.368593727122061E-5</v>
      </c>
    </row>
    <row r="492" spans="1:2">
      <c r="A492">
        <v>790</v>
      </c>
      <c r="B492">
        <v>4.3493117118487135E-5</v>
      </c>
    </row>
    <row r="493" spans="1:2">
      <c r="A493">
        <v>791</v>
      </c>
      <c r="B493">
        <v>4.3488653318490833E-5</v>
      </c>
    </row>
    <row r="494" spans="1:2">
      <c r="A494">
        <v>792</v>
      </c>
      <c r="B494">
        <v>4.3200827349210158E-5</v>
      </c>
    </row>
    <row r="495" spans="1:2">
      <c r="A495">
        <v>793</v>
      </c>
      <c r="B495">
        <v>4.3070449464721605E-5</v>
      </c>
    </row>
    <row r="496" spans="1:2">
      <c r="A496">
        <v>794</v>
      </c>
      <c r="B496">
        <v>4.2916453821817413E-5</v>
      </c>
    </row>
    <row r="497" spans="1:2">
      <c r="A497">
        <v>795</v>
      </c>
      <c r="B497">
        <v>4.2858959204750136E-5</v>
      </c>
    </row>
    <row r="498" spans="1:2">
      <c r="A498">
        <v>796</v>
      </c>
      <c r="B498">
        <v>4.2651885451050475E-5</v>
      </c>
    </row>
    <row r="499" spans="1:2">
      <c r="A499">
        <v>797</v>
      </c>
      <c r="B499">
        <v>4.2391649913042784E-5</v>
      </c>
    </row>
    <row r="500" spans="1:2">
      <c r="A500">
        <v>798</v>
      </c>
      <c r="B500">
        <v>4.2347226553829387E-5</v>
      </c>
    </row>
    <row r="501" spans="1:2">
      <c r="A501">
        <v>799</v>
      </c>
      <c r="B501">
        <v>4.2136016418226063E-5</v>
      </c>
    </row>
    <row r="502" spans="1:2">
      <c r="A502">
        <v>800</v>
      </c>
      <c r="B502">
        <v>4.2050472984556109E-5</v>
      </c>
    </row>
    <row r="503" spans="1:2">
      <c r="A503">
        <v>801</v>
      </c>
      <c r="B503">
        <v>4.1885825339704752E-5</v>
      </c>
    </row>
    <row r="504" spans="1:2">
      <c r="A504">
        <v>802</v>
      </c>
      <c r="B504">
        <v>4.1745457565411925E-5</v>
      </c>
    </row>
    <row r="505" spans="1:2">
      <c r="A505">
        <v>803</v>
      </c>
      <c r="B505">
        <v>4.1599625546950847E-5</v>
      </c>
    </row>
    <row r="506" spans="1:2">
      <c r="A506">
        <v>804</v>
      </c>
      <c r="B506">
        <v>4.158436058787629E-5</v>
      </c>
    </row>
    <row r="507" spans="1:2">
      <c r="A507">
        <v>805</v>
      </c>
      <c r="B507">
        <v>4.1397954191779718E-5</v>
      </c>
    </row>
    <row r="508" spans="1:2">
      <c r="A508">
        <v>806</v>
      </c>
      <c r="B508">
        <v>4.1359337046742439E-5</v>
      </c>
    </row>
    <row r="509" spans="1:2">
      <c r="A509">
        <v>807</v>
      </c>
      <c r="B509">
        <v>4.1114915802609175E-5</v>
      </c>
    </row>
    <row r="510" spans="1:2">
      <c r="A510">
        <v>808</v>
      </c>
      <c r="B510">
        <v>4.1024020902113989E-5</v>
      </c>
    </row>
    <row r="511" spans="1:2">
      <c r="A511">
        <v>809</v>
      </c>
      <c r="B511">
        <v>4.0921691834228113E-5</v>
      </c>
    </row>
    <row r="512" spans="1:2">
      <c r="A512">
        <v>810</v>
      </c>
      <c r="B512">
        <v>4.0749440813669935E-5</v>
      </c>
    </row>
    <row r="513" spans="1:2">
      <c r="A513">
        <v>811</v>
      </c>
      <c r="B513">
        <v>4.0670583985047415E-5</v>
      </c>
    </row>
    <row r="514" spans="1:2">
      <c r="A514">
        <v>812</v>
      </c>
      <c r="B514">
        <v>4.065616667503491E-5</v>
      </c>
    </row>
    <row r="515" spans="1:2">
      <c r="A515">
        <v>813</v>
      </c>
      <c r="B515">
        <v>4.0466948121320456E-5</v>
      </c>
    </row>
    <row r="516" spans="1:2">
      <c r="A516">
        <v>814</v>
      </c>
      <c r="B516">
        <v>4.0377224650001153E-5</v>
      </c>
    </row>
    <row r="517" spans="1:2">
      <c r="A517">
        <v>815</v>
      </c>
      <c r="B517">
        <v>4.0223851101472974E-5</v>
      </c>
    </row>
    <row r="518" spans="1:2">
      <c r="A518">
        <v>816</v>
      </c>
      <c r="B518">
        <v>4.0204387914855033E-5</v>
      </c>
    </row>
    <row r="519" spans="1:2">
      <c r="A519">
        <v>817</v>
      </c>
      <c r="B519">
        <v>4.0040144085651264E-5</v>
      </c>
    </row>
    <row r="520" spans="1:2">
      <c r="A520">
        <v>818</v>
      </c>
      <c r="B520">
        <v>3.9905316953081638E-5</v>
      </c>
    </row>
    <row r="521" spans="1:2">
      <c r="A521">
        <v>819</v>
      </c>
      <c r="B521">
        <v>3.986330921179615E-5</v>
      </c>
    </row>
    <row r="522" spans="1:2">
      <c r="A522">
        <v>820</v>
      </c>
      <c r="B522">
        <v>3.9786820707377046E-5</v>
      </c>
    </row>
    <row r="523" spans="1:2">
      <c r="A523">
        <v>821</v>
      </c>
      <c r="B523">
        <v>3.9785329136066139E-5</v>
      </c>
    </row>
    <row r="524" spans="1:2">
      <c r="A524">
        <v>822</v>
      </c>
      <c r="B524">
        <v>3.9720591303193942E-5</v>
      </c>
    </row>
    <row r="525" spans="1:2">
      <c r="A525">
        <v>823</v>
      </c>
      <c r="B525">
        <v>3.9455175283364952E-5</v>
      </c>
    </row>
    <row r="526" spans="1:2">
      <c r="A526">
        <v>824</v>
      </c>
      <c r="B526">
        <v>3.9414106140611693E-5</v>
      </c>
    </row>
    <row r="527" spans="1:2">
      <c r="A527">
        <v>825</v>
      </c>
      <c r="B527">
        <v>3.9298793126363307E-5</v>
      </c>
    </row>
    <row r="528" spans="1:2">
      <c r="A528">
        <v>826</v>
      </c>
      <c r="B528">
        <v>3.9320948417298496E-5</v>
      </c>
    </row>
    <row r="529" spans="1:2">
      <c r="A529">
        <v>827</v>
      </c>
      <c r="B529">
        <v>3.9246075175469741E-5</v>
      </c>
    </row>
    <row r="530" spans="1:2">
      <c r="A530">
        <v>828</v>
      </c>
      <c r="B530">
        <v>3.9160066080512479E-5</v>
      </c>
    </row>
    <row r="531" spans="1:2">
      <c r="A531">
        <v>829</v>
      </c>
      <c r="B531">
        <v>3.9114111132221296E-5</v>
      </c>
    </row>
    <row r="532" spans="1:2">
      <c r="A532">
        <v>830</v>
      </c>
      <c r="B532">
        <v>3.9374775951728225E-5</v>
      </c>
    </row>
    <row r="533" spans="1:2">
      <c r="A533">
        <v>831</v>
      </c>
      <c r="B533">
        <v>3.9040238334564492E-5</v>
      </c>
    </row>
    <row r="534" spans="1:2">
      <c r="A534">
        <v>832</v>
      </c>
      <c r="B534">
        <v>3.929511149181053E-5</v>
      </c>
    </row>
    <row r="535" spans="1:2">
      <c r="A535">
        <v>833</v>
      </c>
      <c r="B535">
        <v>3.9069080230547115E-5</v>
      </c>
    </row>
    <row r="536" spans="1:2">
      <c r="A536">
        <v>834</v>
      </c>
      <c r="B536">
        <v>3.9029866456985474E-5</v>
      </c>
    </row>
    <row r="537" spans="1:2">
      <c r="A537">
        <v>835</v>
      </c>
      <c r="B537">
        <v>3.9244136132765561E-5</v>
      </c>
    </row>
    <row r="538" spans="1:2">
      <c r="A538">
        <v>836</v>
      </c>
      <c r="B538">
        <v>3.8923833926673979E-5</v>
      </c>
    </row>
    <row r="539" spans="1:2">
      <c r="A539">
        <v>837</v>
      </c>
      <c r="B539">
        <v>3.8907623093109578E-5</v>
      </c>
    </row>
    <row r="540" spans="1:2">
      <c r="A540">
        <v>838</v>
      </c>
      <c r="B540">
        <v>3.9149239455582574E-5</v>
      </c>
    </row>
    <row r="541" spans="1:2">
      <c r="A541">
        <v>839</v>
      </c>
      <c r="B541">
        <v>3.8992846384644508E-5</v>
      </c>
    </row>
    <row r="542" spans="1:2">
      <c r="A542">
        <v>840</v>
      </c>
      <c r="B542">
        <v>3.901571108144708E-5</v>
      </c>
    </row>
    <row r="543" spans="1:2">
      <c r="A543">
        <v>841</v>
      </c>
      <c r="B543">
        <v>3.9014321373542771E-5</v>
      </c>
    </row>
    <row r="544" spans="1:2">
      <c r="A544">
        <v>842</v>
      </c>
      <c r="B544">
        <v>3.9001814002403989E-5</v>
      </c>
    </row>
    <row r="545" spans="1:2">
      <c r="A545">
        <v>843</v>
      </c>
      <c r="B545">
        <v>3.8967107684584334E-5</v>
      </c>
    </row>
    <row r="546" spans="1:2">
      <c r="A546">
        <v>844</v>
      </c>
      <c r="B546">
        <v>3.8982467231107876E-5</v>
      </c>
    </row>
    <row r="547" spans="1:2">
      <c r="A547">
        <v>845</v>
      </c>
      <c r="B547">
        <v>3.9031026972224936E-5</v>
      </c>
    </row>
    <row r="548" spans="1:2">
      <c r="A548">
        <v>846</v>
      </c>
      <c r="B548">
        <v>3.900196315953508E-5</v>
      </c>
    </row>
    <row r="549" spans="1:2">
      <c r="A549">
        <v>847</v>
      </c>
      <c r="B549">
        <v>3.9149777876446024E-5</v>
      </c>
    </row>
    <row r="550" spans="1:2">
      <c r="A550">
        <v>848</v>
      </c>
      <c r="B550">
        <v>3.8971706089796498E-5</v>
      </c>
    </row>
    <row r="551" spans="1:2">
      <c r="A551">
        <v>849</v>
      </c>
      <c r="B551">
        <v>3.9124603063100949E-5</v>
      </c>
    </row>
    <row r="552" spans="1:2">
      <c r="A552">
        <v>850</v>
      </c>
      <c r="B552">
        <v>3.9172555261757225E-5</v>
      </c>
    </row>
    <row r="553" spans="1:2">
      <c r="A553">
        <v>851</v>
      </c>
      <c r="B553">
        <v>3.9146452763816342E-5</v>
      </c>
    </row>
    <row r="554" spans="1:2">
      <c r="A554">
        <v>852</v>
      </c>
      <c r="B554">
        <v>3.9279351767618209E-5</v>
      </c>
    </row>
    <row r="555" spans="1:2">
      <c r="A555">
        <v>853</v>
      </c>
      <c r="B555">
        <v>3.9362577808788046E-5</v>
      </c>
    </row>
    <row r="556" spans="1:2">
      <c r="A556">
        <v>854</v>
      </c>
      <c r="B556">
        <v>3.9270747947739437E-5</v>
      </c>
    </row>
    <row r="557" spans="1:2">
      <c r="A557">
        <v>855</v>
      </c>
      <c r="B557">
        <v>3.9386435673804954E-5</v>
      </c>
    </row>
    <row r="558" spans="1:2">
      <c r="A558">
        <v>856</v>
      </c>
      <c r="B558">
        <v>3.9387272408930585E-5</v>
      </c>
    </row>
    <row r="559" spans="1:2">
      <c r="A559">
        <v>857</v>
      </c>
      <c r="B559">
        <v>3.9480517443735152E-5</v>
      </c>
    </row>
    <row r="560" spans="1:2">
      <c r="A560">
        <v>858</v>
      </c>
      <c r="B560">
        <v>3.9643990021431819E-5</v>
      </c>
    </row>
    <row r="561" spans="1:2">
      <c r="A561">
        <v>859</v>
      </c>
      <c r="B561">
        <v>3.9806924178265035E-5</v>
      </c>
    </row>
    <row r="562" spans="1:2">
      <c r="A562">
        <v>860</v>
      </c>
      <c r="B562">
        <v>3.9720536733511835E-5</v>
      </c>
    </row>
    <row r="563" spans="1:2">
      <c r="A563">
        <v>861</v>
      </c>
      <c r="B563">
        <v>3.9856076909927651E-5</v>
      </c>
    </row>
    <row r="564" spans="1:2">
      <c r="A564">
        <v>862</v>
      </c>
      <c r="B564">
        <v>3.9818656659917906E-5</v>
      </c>
    </row>
    <row r="565" spans="1:2">
      <c r="A565">
        <v>863</v>
      </c>
      <c r="B565">
        <v>3.9991340599954128E-5</v>
      </c>
    </row>
    <row r="566" spans="1:2">
      <c r="A566">
        <v>864</v>
      </c>
      <c r="B566">
        <v>4.002910281997174E-5</v>
      </c>
    </row>
    <row r="567" spans="1:2">
      <c r="A567">
        <v>865</v>
      </c>
      <c r="B567">
        <v>4.010969860246405E-5</v>
      </c>
    </row>
    <row r="568" spans="1:2">
      <c r="A568">
        <v>866</v>
      </c>
      <c r="B568">
        <v>4.0104147046804428E-5</v>
      </c>
    </row>
    <row r="569" spans="1:2">
      <c r="A569">
        <v>867</v>
      </c>
      <c r="B569">
        <v>4.0232433093478903E-5</v>
      </c>
    </row>
    <row r="570" spans="1:2">
      <c r="A570">
        <v>868</v>
      </c>
      <c r="B570">
        <v>4.0322924178326502E-5</v>
      </c>
    </row>
    <row r="571" spans="1:2">
      <c r="A571">
        <v>869</v>
      </c>
      <c r="B571">
        <v>4.0386468754149973E-5</v>
      </c>
    </row>
    <row r="572" spans="1:2">
      <c r="A572">
        <v>870</v>
      </c>
      <c r="B572">
        <v>4.0417849959339947E-5</v>
      </c>
    </row>
    <row r="573" spans="1:2">
      <c r="A573">
        <v>871</v>
      </c>
      <c r="B573">
        <v>4.0543938666814938E-5</v>
      </c>
    </row>
    <row r="574" spans="1:2">
      <c r="A574">
        <v>872</v>
      </c>
      <c r="B574">
        <v>4.0621824155095965E-5</v>
      </c>
    </row>
    <row r="575" spans="1:2">
      <c r="A575">
        <v>873</v>
      </c>
      <c r="B575">
        <v>4.0699484088690951E-5</v>
      </c>
    </row>
    <row r="576" spans="1:2">
      <c r="A576">
        <v>874</v>
      </c>
      <c r="B576">
        <v>4.0808692574501038E-5</v>
      </c>
    </row>
    <row r="577" spans="1:2">
      <c r="A577">
        <v>875</v>
      </c>
      <c r="B577">
        <v>4.0901712054619566E-5</v>
      </c>
    </row>
    <row r="578" spans="1:2">
      <c r="A578">
        <v>876</v>
      </c>
      <c r="B578">
        <v>4.1052568121813238E-5</v>
      </c>
    </row>
    <row r="579" spans="1:2">
      <c r="A579">
        <v>877</v>
      </c>
      <c r="B579">
        <v>4.1324274206999689E-5</v>
      </c>
    </row>
    <row r="580" spans="1:2">
      <c r="A580">
        <v>878</v>
      </c>
      <c r="B580">
        <v>4.1189661715179682E-5</v>
      </c>
    </row>
    <row r="581" spans="1:2">
      <c r="A581">
        <v>879</v>
      </c>
      <c r="B581">
        <v>4.1328908991999924E-5</v>
      </c>
    </row>
    <row r="582" spans="1:2">
      <c r="A582">
        <v>880</v>
      </c>
      <c r="B582">
        <v>4.1394221625523642E-5</v>
      </c>
    </row>
    <row r="583" spans="1:2">
      <c r="A583">
        <v>881</v>
      </c>
      <c r="B583">
        <v>4.1445575334364548E-5</v>
      </c>
    </row>
    <row r="584" spans="1:2">
      <c r="A584">
        <v>882</v>
      </c>
      <c r="B584">
        <v>4.1643350414233282E-5</v>
      </c>
    </row>
    <row r="585" spans="1:2">
      <c r="A585">
        <v>883</v>
      </c>
      <c r="B585">
        <v>4.185619400232099E-5</v>
      </c>
    </row>
    <row r="586" spans="1:2">
      <c r="A586">
        <v>884</v>
      </c>
      <c r="B586">
        <v>4.182832344667986E-5</v>
      </c>
    </row>
    <row r="587" spans="1:2">
      <c r="A587">
        <v>885</v>
      </c>
      <c r="B587">
        <v>4.1930805309675634E-5</v>
      </c>
    </row>
    <row r="588" spans="1:2">
      <c r="A588">
        <v>886</v>
      </c>
      <c r="B588">
        <v>4.2032967030536383E-5</v>
      </c>
    </row>
    <row r="589" spans="1:2">
      <c r="A589">
        <v>887</v>
      </c>
      <c r="B589">
        <v>4.2155606934102252E-5</v>
      </c>
    </row>
    <row r="590" spans="1:2">
      <c r="A590">
        <v>888</v>
      </c>
      <c r="B590">
        <v>4.2137820855714381E-5</v>
      </c>
    </row>
    <row r="591" spans="1:2">
      <c r="A591">
        <v>889</v>
      </c>
      <c r="B591">
        <v>4.2363495595054701E-5</v>
      </c>
    </row>
    <row r="592" spans="1:2">
      <c r="A592">
        <v>890</v>
      </c>
      <c r="B592">
        <v>4.2510917410254478E-5</v>
      </c>
    </row>
    <row r="593" spans="1:2">
      <c r="A593">
        <v>891</v>
      </c>
      <c r="B593">
        <v>4.2421255784574896E-5</v>
      </c>
    </row>
    <row r="594" spans="1:2">
      <c r="A594">
        <v>892</v>
      </c>
      <c r="B594">
        <v>4.2594791011651978E-5</v>
      </c>
    </row>
    <row r="595" spans="1:2">
      <c r="A595">
        <v>893</v>
      </c>
      <c r="B595">
        <v>4.2747207771753892E-5</v>
      </c>
    </row>
    <row r="596" spans="1:2">
      <c r="A596">
        <v>894</v>
      </c>
      <c r="B596">
        <v>4.2806659621419385E-5</v>
      </c>
    </row>
    <row r="597" spans="1:2">
      <c r="A597">
        <v>895</v>
      </c>
      <c r="B597">
        <v>4.2860785470111296E-5</v>
      </c>
    </row>
    <row r="598" spans="1:2">
      <c r="A598">
        <v>896</v>
      </c>
      <c r="B598">
        <v>4.2981231672456488E-5</v>
      </c>
    </row>
    <row r="599" spans="1:2">
      <c r="A599">
        <v>897</v>
      </c>
      <c r="B599">
        <v>4.2968280467903242E-5</v>
      </c>
    </row>
    <row r="600" spans="1:2">
      <c r="A600">
        <v>898</v>
      </c>
      <c r="B600">
        <v>4.3466308852657676E-5</v>
      </c>
    </row>
    <row r="601" spans="1:2">
      <c r="A601">
        <v>899</v>
      </c>
      <c r="B601">
        <v>4.318227365729399E-5</v>
      </c>
    </row>
    <row r="602" spans="1:2">
      <c r="A602">
        <v>900</v>
      </c>
      <c r="B602">
        <v>4.335248377174139E-5</v>
      </c>
    </row>
    <row r="603" spans="1:2">
      <c r="A603">
        <v>901</v>
      </c>
      <c r="B603">
        <v>4.3460397137096152E-5</v>
      </c>
    </row>
    <row r="604" spans="1:2">
      <c r="A604">
        <v>902</v>
      </c>
      <c r="B604">
        <v>4.3435939005576074E-5</v>
      </c>
    </row>
    <row r="605" spans="1:2">
      <c r="A605">
        <v>903</v>
      </c>
      <c r="B605">
        <v>4.3619544157991186E-5</v>
      </c>
    </row>
    <row r="606" spans="1:2">
      <c r="A606">
        <v>904</v>
      </c>
      <c r="B606">
        <v>4.3665862904163077E-5</v>
      </c>
    </row>
    <row r="607" spans="1:2">
      <c r="A607">
        <v>905</v>
      </c>
      <c r="B607">
        <v>4.3793002987513319E-5</v>
      </c>
    </row>
    <row r="608" spans="1:2">
      <c r="A608">
        <v>906</v>
      </c>
      <c r="B608">
        <v>4.390448157209903E-5</v>
      </c>
    </row>
    <row r="609" spans="1:2">
      <c r="A609">
        <v>907</v>
      </c>
      <c r="B609">
        <v>4.400556645123288E-5</v>
      </c>
    </row>
    <row r="610" spans="1:2">
      <c r="A610">
        <v>908</v>
      </c>
      <c r="B610">
        <v>4.4055992475477979E-5</v>
      </c>
    </row>
    <row r="611" spans="1:2">
      <c r="A611">
        <v>909</v>
      </c>
      <c r="B611">
        <v>4.4227035687072203E-5</v>
      </c>
    </row>
    <row r="612" spans="1:2">
      <c r="A612">
        <v>910</v>
      </c>
      <c r="B612">
        <v>4.4256918044993654E-5</v>
      </c>
    </row>
    <row r="613" spans="1:2">
      <c r="A613">
        <v>911</v>
      </c>
      <c r="B613">
        <v>4.4323016481939703E-5</v>
      </c>
    </row>
    <row r="614" spans="1:2">
      <c r="A614">
        <v>912</v>
      </c>
      <c r="B614">
        <v>4.4388925743987784E-5</v>
      </c>
    </row>
    <row r="615" spans="1:2">
      <c r="A615">
        <v>913</v>
      </c>
      <c r="B615">
        <v>4.4484706450020894E-5</v>
      </c>
    </row>
    <row r="616" spans="1:2">
      <c r="A616">
        <v>914</v>
      </c>
      <c r="B616">
        <v>4.4630192860495299E-5</v>
      </c>
    </row>
    <row r="617" spans="1:2">
      <c r="A617">
        <v>915</v>
      </c>
      <c r="B617">
        <v>4.4710406655212864E-5</v>
      </c>
    </row>
    <row r="618" spans="1:2">
      <c r="A618">
        <v>916</v>
      </c>
      <c r="B618">
        <v>4.4750395318260416E-5</v>
      </c>
    </row>
    <row r="619" spans="1:2">
      <c r="A619">
        <v>917</v>
      </c>
      <c r="B619">
        <v>4.4864940718980506E-5</v>
      </c>
    </row>
    <row r="620" spans="1:2">
      <c r="A620">
        <v>918</v>
      </c>
      <c r="B620">
        <v>4.4939402869204059E-5</v>
      </c>
    </row>
    <row r="621" spans="1:2">
      <c r="A621">
        <v>919</v>
      </c>
      <c r="B621">
        <v>4.5038490497972816E-5</v>
      </c>
    </row>
    <row r="622" spans="1:2">
      <c r="A622">
        <v>920</v>
      </c>
      <c r="B622">
        <v>4.5038166717858985E-5</v>
      </c>
    </row>
    <row r="623" spans="1:2">
      <c r="A623">
        <v>921</v>
      </c>
      <c r="B623">
        <v>4.5254910219227895E-5</v>
      </c>
    </row>
    <row r="624" spans="1:2">
      <c r="A624">
        <v>922</v>
      </c>
      <c r="B624">
        <v>4.517440902418457E-5</v>
      </c>
    </row>
    <row r="625" spans="1:2">
      <c r="A625">
        <v>923</v>
      </c>
      <c r="B625">
        <v>4.5178065192885697E-5</v>
      </c>
    </row>
    <row r="626" spans="1:2">
      <c r="A626">
        <v>924</v>
      </c>
      <c r="B626">
        <v>4.548239303403534E-5</v>
      </c>
    </row>
    <row r="627" spans="1:2">
      <c r="A627">
        <v>925</v>
      </c>
      <c r="B627">
        <v>4.5480675908038393E-5</v>
      </c>
    </row>
    <row r="628" spans="1:2">
      <c r="A628">
        <v>926</v>
      </c>
      <c r="B628">
        <v>4.5527951442636549E-5</v>
      </c>
    </row>
    <row r="629" spans="1:2">
      <c r="A629">
        <v>927</v>
      </c>
      <c r="B629">
        <v>4.5491669879993424E-5</v>
      </c>
    </row>
    <row r="630" spans="1:2">
      <c r="A630">
        <v>928</v>
      </c>
      <c r="B630">
        <v>4.5641721953870729E-5</v>
      </c>
    </row>
    <row r="631" spans="1:2">
      <c r="A631">
        <v>929</v>
      </c>
      <c r="B631">
        <v>4.565431663650088E-5</v>
      </c>
    </row>
    <row r="632" spans="1:2">
      <c r="A632">
        <v>930</v>
      </c>
      <c r="B632">
        <v>4.5730397687293589E-5</v>
      </c>
    </row>
    <row r="633" spans="1:2">
      <c r="A633">
        <v>931</v>
      </c>
      <c r="B633">
        <v>4.5698077883571386E-5</v>
      </c>
    </row>
    <row r="634" spans="1:2">
      <c r="A634">
        <v>932</v>
      </c>
      <c r="B634">
        <v>4.5738961489405483E-5</v>
      </c>
    </row>
    <row r="635" spans="1:2">
      <c r="A635">
        <v>933</v>
      </c>
      <c r="B635">
        <v>4.5765136746922508E-5</v>
      </c>
    </row>
    <row r="636" spans="1:2">
      <c r="A636">
        <v>934</v>
      </c>
      <c r="B636">
        <v>4.5805834815837443E-5</v>
      </c>
    </row>
    <row r="637" spans="1:2">
      <c r="A637">
        <v>935</v>
      </c>
      <c r="B637">
        <v>4.5953278458910063E-5</v>
      </c>
    </row>
    <row r="638" spans="1:2">
      <c r="A638">
        <v>936</v>
      </c>
      <c r="B638">
        <v>4.5930439227959141E-5</v>
      </c>
    </row>
    <row r="639" spans="1:2">
      <c r="A639">
        <v>937</v>
      </c>
      <c r="B639">
        <v>4.6043318434385583E-5</v>
      </c>
    </row>
    <row r="640" spans="1:2">
      <c r="A640">
        <v>938</v>
      </c>
      <c r="B640">
        <v>4.6122037019813433E-5</v>
      </c>
    </row>
    <row r="641" spans="1:2">
      <c r="A641">
        <v>939</v>
      </c>
      <c r="B641">
        <v>4.6065244532655925E-5</v>
      </c>
    </row>
    <row r="642" spans="1:2">
      <c r="A642">
        <v>940</v>
      </c>
      <c r="B642">
        <v>4.6027904318179935E-5</v>
      </c>
    </row>
    <row r="643" spans="1:2">
      <c r="A643">
        <v>941</v>
      </c>
      <c r="B643">
        <v>4.6114972064970061E-5</v>
      </c>
    </row>
    <row r="644" spans="1:2">
      <c r="A644">
        <v>942</v>
      </c>
      <c r="B644">
        <v>4.6192195441108197E-5</v>
      </c>
    </row>
    <row r="645" spans="1:2">
      <c r="A645">
        <v>943</v>
      </c>
      <c r="B645">
        <v>4.6240391384344548E-5</v>
      </c>
    </row>
    <row r="646" spans="1:2">
      <c r="A646">
        <v>944</v>
      </c>
      <c r="B646">
        <v>4.6182783989934251E-5</v>
      </c>
    </row>
    <row r="647" spans="1:2">
      <c r="A647">
        <v>945</v>
      </c>
      <c r="B647">
        <v>4.6341257984749973E-5</v>
      </c>
    </row>
    <row r="648" spans="1:2">
      <c r="A648">
        <v>946</v>
      </c>
      <c r="B648">
        <v>4.6365155867533758E-5</v>
      </c>
    </row>
    <row r="649" spans="1:2">
      <c r="A649">
        <v>947</v>
      </c>
      <c r="B649">
        <v>4.6398567064898089E-5</v>
      </c>
    </row>
    <row r="650" spans="1:2">
      <c r="A650">
        <v>948</v>
      </c>
      <c r="B650">
        <v>4.6403205487877131E-5</v>
      </c>
    </row>
    <row r="651" spans="1:2">
      <c r="A651">
        <v>949</v>
      </c>
      <c r="B651">
        <v>4.6479504817398265E-5</v>
      </c>
    </row>
    <row r="652" spans="1:2">
      <c r="A652">
        <v>950</v>
      </c>
      <c r="B652">
        <v>4.640291808755137E-5</v>
      </c>
    </row>
    <row r="653" spans="1:2">
      <c r="A653">
        <v>951</v>
      </c>
      <c r="B653">
        <v>4.6626264520455152E-5</v>
      </c>
    </row>
    <row r="654" spans="1:2">
      <c r="A654">
        <v>952</v>
      </c>
      <c r="B654">
        <v>4.6411169023485854E-5</v>
      </c>
    </row>
    <row r="655" spans="1:2">
      <c r="A655">
        <v>953</v>
      </c>
      <c r="B655">
        <v>4.6624405513284728E-5</v>
      </c>
    </row>
    <row r="656" spans="1:2">
      <c r="A656">
        <v>954</v>
      </c>
      <c r="B656">
        <v>4.656177043216303E-5</v>
      </c>
    </row>
    <row r="657" spans="1:2">
      <c r="A657">
        <v>955</v>
      </c>
      <c r="B657">
        <v>4.6679433580720797E-5</v>
      </c>
    </row>
    <row r="658" spans="1:2">
      <c r="A658">
        <v>956</v>
      </c>
      <c r="B658">
        <v>4.6649885916849598E-5</v>
      </c>
    </row>
    <row r="659" spans="1:2">
      <c r="A659">
        <v>957</v>
      </c>
      <c r="B659">
        <v>4.6662957174703479E-5</v>
      </c>
    </row>
    <row r="660" spans="1:2">
      <c r="A660">
        <v>958</v>
      </c>
      <c r="B660">
        <v>4.6694887714693323E-5</v>
      </c>
    </row>
    <row r="661" spans="1:2">
      <c r="A661">
        <v>959</v>
      </c>
      <c r="B661">
        <v>4.6693727199453861E-5</v>
      </c>
    </row>
    <row r="662" spans="1:2">
      <c r="A662">
        <v>960</v>
      </c>
      <c r="B662">
        <v>4.6711400500498712E-5</v>
      </c>
    </row>
    <row r="663" spans="1:2">
      <c r="A663">
        <v>961</v>
      </c>
      <c r="B663">
        <v>4.6776949602644891E-5</v>
      </c>
    </row>
    <row r="664" spans="1:2">
      <c r="A664">
        <v>962</v>
      </c>
      <c r="B664">
        <v>4.6771878260187805E-5</v>
      </c>
    </row>
    <row r="665" spans="1:2">
      <c r="A665">
        <v>963</v>
      </c>
      <c r="B665">
        <v>4.667757821152918E-5</v>
      </c>
    </row>
    <row r="666" spans="1:2">
      <c r="A666">
        <v>964</v>
      </c>
      <c r="B666">
        <v>4.6860317524988204E-5</v>
      </c>
    </row>
    <row r="667" spans="1:2">
      <c r="A667">
        <v>965</v>
      </c>
      <c r="B667">
        <v>4.6836434194119647E-5</v>
      </c>
    </row>
    <row r="668" spans="1:2">
      <c r="A668">
        <v>966</v>
      </c>
      <c r="B668">
        <v>4.6798391849733889E-5</v>
      </c>
    </row>
    <row r="669" spans="1:2">
      <c r="A669">
        <v>967</v>
      </c>
      <c r="B669">
        <v>4.6840006689308211E-5</v>
      </c>
    </row>
    <row r="670" spans="1:2">
      <c r="A670">
        <v>968</v>
      </c>
      <c r="B670">
        <v>4.6862827730365098E-5</v>
      </c>
    </row>
    <row r="671" spans="1:2">
      <c r="A671">
        <v>969</v>
      </c>
      <c r="B671">
        <v>4.694170638686046E-5</v>
      </c>
    </row>
    <row r="672" spans="1:2">
      <c r="A672">
        <v>970</v>
      </c>
      <c r="B672">
        <v>4.6880351874278858E-5</v>
      </c>
    </row>
    <row r="673" spans="1:2">
      <c r="A673">
        <v>971</v>
      </c>
      <c r="B673">
        <v>4.6815348468953744E-5</v>
      </c>
    </row>
    <row r="674" spans="1:2">
      <c r="A674">
        <v>972</v>
      </c>
      <c r="B674">
        <v>4.6913708501961082E-5</v>
      </c>
    </row>
    <row r="675" spans="1:2">
      <c r="A675">
        <v>973</v>
      </c>
      <c r="B675">
        <v>4.693268783739768E-5</v>
      </c>
    </row>
    <row r="676" spans="1:2">
      <c r="A676">
        <v>974</v>
      </c>
      <c r="B676">
        <v>4.6881745220161974E-5</v>
      </c>
    </row>
    <row r="677" spans="1:2">
      <c r="A677">
        <v>975</v>
      </c>
      <c r="B677">
        <v>4.6882083552191034E-5</v>
      </c>
    </row>
    <row r="678" spans="1:2">
      <c r="A678">
        <v>976</v>
      </c>
      <c r="B678">
        <v>4.6919685701141134E-5</v>
      </c>
    </row>
    <row r="679" spans="1:2">
      <c r="A679">
        <v>977</v>
      </c>
      <c r="B679">
        <v>4.6836234105285257E-5</v>
      </c>
    </row>
    <row r="680" spans="1:2">
      <c r="A680">
        <v>978</v>
      </c>
      <c r="B680">
        <v>4.6878467401256785E-5</v>
      </c>
    </row>
    <row r="681" spans="1:2">
      <c r="A681">
        <v>979</v>
      </c>
      <c r="B681">
        <v>4.6943914639996365E-5</v>
      </c>
    </row>
    <row r="682" spans="1:2">
      <c r="A682">
        <v>980</v>
      </c>
      <c r="B682">
        <v>4.6893113903934136E-5</v>
      </c>
    </row>
    <row r="683" spans="1:2">
      <c r="A683">
        <v>981</v>
      </c>
      <c r="B683">
        <v>4.6936507715145126E-5</v>
      </c>
    </row>
    <row r="684" spans="1:2">
      <c r="A684">
        <v>982</v>
      </c>
      <c r="B684">
        <v>4.6826538891764358E-5</v>
      </c>
    </row>
    <row r="685" spans="1:2">
      <c r="A685">
        <v>983</v>
      </c>
      <c r="B685">
        <v>4.6902485337341204E-5</v>
      </c>
    </row>
    <row r="686" spans="1:2">
      <c r="A686">
        <v>984</v>
      </c>
      <c r="B686">
        <v>4.6955188736319542E-5</v>
      </c>
    </row>
    <row r="687" spans="1:2">
      <c r="A687">
        <v>985</v>
      </c>
      <c r="B687">
        <v>4.7012537834234536E-5</v>
      </c>
    </row>
    <row r="688" spans="1:2">
      <c r="A688">
        <v>986</v>
      </c>
      <c r="B688">
        <v>4.6911995013942942E-5</v>
      </c>
    </row>
    <row r="689" spans="1:2">
      <c r="A689">
        <v>987</v>
      </c>
      <c r="B689">
        <v>4.6960205509094521E-5</v>
      </c>
    </row>
    <row r="690" spans="1:2">
      <c r="A690">
        <v>988</v>
      </c>
      <c r="B690">
        <v>4.6915432903915644E-5</v>
      </c>
    </row>
    <row r="691" spans="1:2">
      <c r="A691">
        <v>989</v>
      </c>
      <c r="B691">
        <v>4.6898552682250738E-5</v>
      </c>
    </row>
    <row r="692" spans="1:2">
      <c r="A692">
        <v>990</v>
      </c>
      <c r="B692">
        <v>4.6816589019726962E-5</v>
      </c>
    </row>
    <row r="693" spans="1:2">
      <c r="A693">
        <v>991</v>
      </c>
      <c r="B693">
        <v>4.6864093746989965E-5</v>
      </c>
    </row>
    <row r="694" spans="1:2">
      <c r="A694">
        <v>992</v>
      </c>
      <c r="B694">
        <v>4.6855788241373375E-5</v>
      </c>
    </row>
    <row r="695" spans="1:2">
      <c r="A695">
        <v>993</v>
      </c>
      <c r="B695">
        <v>4.6936016588006169E-5</v>
      </c>
    </row>
    <row r="696" spans="1:2">
      <c r="A696">
        <v>994</v>
      </c>
      <c r="B696">
        <v>4.6862456656526774E-5</v>
      </c>
    </row>
    <row r="697" spans="1:2">
      <c r="A697">
        <v>995</v>
      </c>
      <c r="B697">
        <v>4.6858793211868033E-5</v>
      </c>
    </row>
    <row r="698" spans="1:2">
      <c r="A698">
        <v>996</v>
      </c>
      <c r="B698">
        <v>4.6803743316559121E-5</v>
      </c>
    </row>
    <row r="699" spans="1:2">
      <c r="A699">
        <v>997</v>
      </c>
      <c r="B699">
        <v>4.6930952521506697E-5</v>
      </c>
    </row>
    <row r="700" spans="1:2">
      <c r="A700">
        <v>998</v>
      </c>
      <c r="B700">
        <v>4.6768236643401906E-5</v>
      </c>
    </row>
    <row r="701" spans="1:2">
      <c r="A701">
        <v>999</v>
      </c>
      <c r="B701">
        <v>4.6745746658416465E-5</v>
      </c>
    </row>
    <row r="702" spans="1:2">
      <c r="A702">
        <v>1000</v>
      </c>
      <c r="B702">
        <v>4.6648226998513564E-5</v>
      </c>
    </row>
    <row r="703" spans="1:2">
      <c r="A703">
        <v>1001</v>
      </c>
      <c r="B703">
        <v>4.6669501898577437E-5</v>
      </c>
    </row>
    <row r="704" spans="1:2">
      <c r="A704">
        <v>1002</v>
      </c>
      <c r="B704">
        <v>4.6672033931827173E-5</v>
      </c>
    </row>
    <row r="705" spans="1:2">
      <c r="A705">
        <v>1003</v>
      </c>
      <c r="B705">
        <v>4.6655728510813788E-5</v>
      </c>
    </row>
    <row r="706" spans="1:2">
      <c r="A706">
        <v>1004</v>
      </c>
      <c r="B706">
        <v>4.6832763473503292E-5</v>
      </c>
    </row>
    <row r="707" spans="1:2">
      <c r="A707">
        <v>1005</v>
      </c>
      <c r="B707">
        <v>4.6542652853531763E-5</v>
      </c>
    </row>
    <row r="708" spans="1:2">
      <c r="A708">
        <v>1006</v>
      </c>
      <c r="B708">
        <v>4.6568653488066047E-5</v>
      </c>
    </row>
    <row r="709" spans="1:2">
      <c r="A709">
        <v>1007</v>
      </c>
      <c r="B709">
        <v>4.6590004785684869E-5</v>
      </c>
    </row>
    <row r="710" spans="1:2">
      <c r="A710">
        <v>1008</v>
      </c>
      <c r="B710">
        <v>4.6573448344133794E-5</v>
      </c>
    </row>
    <row r="711" spans="1:2">
      <c r="A711">
        <v>1009</v>
      </c>
      <c r="B711">
        <v>4.6423716412391514E-5</v>
      </c>
    </row>
    <row r="712" spans="1:2">
      <c r="A712">
        <v>1010</v>
      </c>
      <c r="B712">
        <v>4.6373505028896034E-5</v>
      </c>
    </row>
    <row r="713" spans="1:2">
      <c r="A713">
        <v>1011</v>
      </c>
      <c r="B713">
        <v>4.6317218220792711E-5</v>
      </c>
    </row>
    <row r="714" spans="1:2">
      <c r="A714">
        <v>1012</v>
      </c>
      <c r="B714">
        <v>4.6394769015023485E-5</v>
      </c>
    </row>
    <row r="715" spans="1:2">
      <c r="A715">
        <v>1013</v>
      </c>
      <c r="B715">
        <v>4.6275661588879302E-5</v>
      </c>
    </row>
    <row r="716" spans="1:2">
      <c r="A716">
        <v>1014</v>
      </c>
      <c r="B716">
        <v>4.6334280341397971E-5</v>
      </c>
    </row>
    <row r="717" spans="1:2">
      <c r="A717">
        <v>1015</v>
      </c>
      <c r="B717">
        <v>4.6243210817920044E-5</v>
      </c>
    </row>
    <row r="718" spans="1:2">
      <c r="A718">
        <v>1016</v>
      </c>
      <c r="B718">
        <v>4.6306984586408362E-5</v>
      </c>
    </row>
    <row r="719" spans="1:2">
      <c r="A719">
        <v>1017</v>
      </c>
      <c r="B719">
        <v>4.6302942791953683E-5</v>
      </c>
    </row>
    <row r="720" spans="1:2">
      <c r="A720">
        <v>1018</v>
      </c>
      <c r="B720">
        <v>4.6034761908231303E-5</v>
      </c>
    </row>
    <row r="721" spans="1:2">
      <c r="A721">
        <v>1019</v>
      </c>
      <c r="B721">
        <v>4.6123011998133734E-5</v>
      </c>
    </row>
    <row r="722" spans="1:2">
      <c r="A722">
        <v>1020</v>
      </c>
      <c r="B722">
        <v>4.6000110160093755E-5</v>
      </c>
    </row>
    <row r="723" spans="1:2">
      <c r="A723">
        <v>1021</v>
      </c>
      <c r="B723">
        <v>4.6057077270234004E-5</v>
      </c>
    </row>
    <row r="724" spans="1:2">
      <c r="A724">
        <v>1022</v>
      </c>
      <c r="B724">
        <v>4.5970275095896795E-5</v>
      </c>
    </row>
    <row r="725" spans="1:2">
      <c r="A725">
        <v>1023</v>
      </c>
      <c r="B725">
        <v>4.6002682211110368E-5</v>
      </c>
    </row>
    <row r="726" spans="1:2">
      <c r="A726">
        <v>1024</v>
      </c>
      <c r="B726">
        <v>4.6000208385521546E-5</v>
      </c>
    </row>
    <row r="727" spans="1:2">
      <c r="A727">
        <v>1025</v>
      </c>
      <c r="B727">
        <v>4.5967339246999472E-5</v>
      </c>
    </row>
    <row r="728" spans="1:2">
      <c r="A728">
        <v>1026</v>
      </c>
      <c r="B728">
        <v>4.5847573346691206E-5</v>
      </c>
    </row>
    <row r="729" spans="1:2">
      <c r="A729">
        <v>1027</v>
      </c>
      <c r="B729">
        <v>4.590046955854632E-5</v>
      </c>
    </row>
    <row r="730" spans="1:2">
      <c r="A730">
        <v>1028</v>
      </c>
      <c r="B730">
        <v>4.5866483560530469E-5</v>
      </c>
    </row>
    <row r="731" spans="1:2">
      <c r="A731">
        <v>1029</v>
      </c>
      <c r="B731">
        <v>4.5728571421932429E-5</v>
      </c>
    </row>
    <row r="732" spans="1:2">
      <c r="A732">
        <v>1030</v>
      </c>
      <c r="B732">
        <v>4.5677599700866267E-5</v>
      </c>
    </row>
    <row r="733" spans="1:2">
      <c r="A733">
        <v>1031</v>
      </c>
      <c r="B733">
        <v>4.573234764393419E-5</v>
      </c>
    </row>
    <row r="734" spans="1:2">
      <c r="A734">
        <v>1032</v>
      </c>
      <c r="B734">
        <v>4.5687505917157978E-5</v>
      </c>
    </row>
    <row r="735" spans="1:2">
      <c r="A735">
        <v>1033</v>
      </c>
      <c r="B735">
        <v>4.5578053686767817E-5</v>
      </c>
    </row>
    <row r="736" spans="1:2">
      <c r="A736">
        <v>1034</v>
      </c>
      <c r="B736">
        <v>4.5595726987812668E-5</v>
      </c>
    </row>
    <row r="737" spans="1:2">
      <c r="A737">
        <v>1035</v>
      </c>
      <c r="B737">
        <v>4.5451357436832041E-5</v>
      </c>
    </row>
    <row r="738" spans="1:2">
      <c r="A738">
        <v>1036</v>
      </c>
      <c r="B738">
        <v>4.5539036364061758E-5</v>
      </c>
    </row>
    <row r="739" spans="1:2">
      <c r="A739">
        <v>1037</v>
      </c>
      <c r="B739">
        <v>4.5441232941811904E-5</v>
      </c>
    </row>
    <row r="740" spans="1:2">
      <c r="A740">
        <v>1038</v>
      </c>
      <c r="B740">
        <v>4.5391698222374544E-5</v>
      </c>
    </row>
    <row r="741" spans="1:2">
      <c r="A741">
        <v>1039</v>
      </c>
      <c r="B741">
        <v>4.5346976548898965E-5</v>
      </c>
    </row>
    <row r="742" spans="1:2">
      <c r="A742">
        <v>1040</v>
      </c>
      <c r="B742">
        <v>4.503678428591229E-5</v>
      </c>
    </row>
    <row r="743" spans="1:2">
      <c r="A743">
        <v>1041</v>
      </c>
      <c r="B743">
        <v>4.5119159040041268E-5</v>
      </c>
    </row>
    <row r="744" spans="1:2">
      <c r="A744">
        <v>1042</v>
      </c>
      <c r="B744">
        <v>4.5151497033657506E-5</v>
      </c>
    </row>
    <row r="745" spans="1:2">
      <c r="A745">
        <v>1043</v>
      </c>
      <c r="B745">
        <v>4.5143853640183806E-5</v>
      </c>
    </row>
    <row r="746" spans="1:2">
      <c r="A746">
        <v>1044</v>
      </c>
      <c r="B746">
        <v>4.5042084821034223E-5</v>
      </c>
    </row>
    <row r="747" spans="1:2">
      <c r="A747">
        <v>1045</v>
      </c>
      <c r="B747">
        <v>4.4985612476011738E-5</v>
      </c>
    </row>
    <row r="748" spans="1:2">
      <c r="A748">
        <v>1046</v>
      </c>
      <c r="B748">
        <v>4.5011744077783078E-5</v>
      </c>
    </row>
    <row r="749" spans="1:2">
      <c r="A749">
        <v>1047</v>
      </c>
      <c r="B749">
        <v>4.4886761315865442E-5</v>
      </c>
    </row>
    <row r="750" spans="1:2">
      <c r="A750">
        <v>1048</v>
      </c>
      <c r="B750">
        <v>4.4734548282576725E-5</v>
      </c>
    </row>
    <row r="751" spans="1:2">
      <c r="A751">
        <v>1049</v>
      </c>
      <c r="B751">
        <v>4.4665721361525357E-5</v>
      </c>
    </row>
    <row r="752" spans="1:2">
      <c r="A752">
        <v>1050</v>
      </c>
      <c r="B752">
        <v>4.4589065510081127E-5</v>
      </c>
    </row>
    <row r="753" spans="1:2">
      <c r="A753">
        <v>1051</v>
      </c>
      <c r="B753">
        <v>4.4626853195950389E-5</v>
      </c>
    </row>
    <row r="754" spans="1:2">
      <c r="A754">
        <v>1052</v>
      </c>
      <c r="B754">
        <v>4.4620628614211455E-5</v>
      </c>
    </row>
    <row r="755" spans="1:2">
      <c r="A755">
        <v>1053</v>
      </c>
      <c r="B755">
        <v>4.4653399527305737E-5</v>
      </c>
    </row>
    <row r="756" spans="1:2">
      <c r="A756">
        <v>1054</v>
      </c>
      <c r="B756">
        <v>4.4508029532153159E-5</v>
      </c>
    </row>
    <row r="757" spans="1:2">
      <c r="A757">
        <v>1055</v>
      </c>
      <c r="B757">
        <v>4.461414209799841E-5</v>
      </c>
    </row>
    <row r="758" spans="1:2">
      <c r="A758">
        <v>1056</v>
      </c>
      <c r="B758">
        <v>4.4661937863565981E-5</v>
      </c>
    </row>
    <row r="759" spans="1:2">
      <c r="A759">
        <v>1057</v>
      </c>
      <c r="B759">
        <v>4.4385385990608484E-5</v>
      </c>
    </row>
    <row r="760" spans="1:2">
      <c r="A760">
        <v>1058</v>
      </c>
      <c r="B760">
        <v>4.424812868819572E-5</v>
      </c>
    </row>
    <row r="761" spans="1:2">
      <c r="A761">
        <v>1059</v>
      </c>
      <c r="B761">
        <v>4.431391425896436E-5</v>
      </c>
    </row>
    <row r="762" spans="1:2">
      <c r="A762">
        <v>1060</v>
      </c>
      <c r="B762">
        <v>4.4178446842124686E-5</v>
      </c>
    </row>
    <row r="763" spans="1:2">
      <c r="A763">
        <v>1061</v>
      </c>
      <c r="B763">
        <v>4.4105567212682217E-5</v>
      </c>
    </row>
    <row r="764" spans="1:2">
      <c r="A764">
        <v>1062</v>
      </c>
      <c r="B764">
        <v>4.3761701817857102E-5</v>
      </c>
    </row>
    <row r="765" spans="1:2">
      <c r="A765">
        <v>1063</v>
      </c>
      <c r="B765">
        <v>4.3726162402890623E-5</v>
      </c>
    </row>
    <row r="766" spans="1:2">
      <c r="A766">
        <v>1064</v>
      </c>
      <c r="B766">
        <v>4.3720327084884048E-5</v>
      </c>
    </row>
    <row r="767" spans="1:2">
      <c r="A767">
        <v>1065</v>
      </c>
      <c r="B767">
        <v>4.3636318878270686E-5</v>
      </c>
    </row>
    <row r="768" spans="1:2">
      <c r="A768">
        <v>1066</v>
      </c>
      <c r="B768">
        <v>4.3589581764535978E-5</v>
      </c>
    </row>
    <row r="769" spans="1:2">
      <c r="A769">
        <v>1067</v>
      </c>
      <c r="B769">
        <v>4.3557483877521008E-5</v>
      </c>
    </row>
    <row r="770" spans="1:2">
      <c r="A770">
        <v>1068</v>
      </c>
      <c r="B770">
        <v>4.3548883695621043E-5</v>
      </c>
    </row>
    <row r="771" spans="1:2">
      <c r="A771">
        <v>1069</v>
      </c>
      <c r="B771">
        <v>4.3556599848670885E-5</v>
      </c>
    </row>
    <row r="772" spans="1:2">
      <c r="A772">
        <v>1070</v>
      </c>
      <c r="B772">
        <v>4.3800504499813542E-5</v>
      </c>
    </row>
    <row r="773" spans="1:2">
      <c r="A773">
        <v>1071</v>
      </c>
      <c r="B773">
        <v>4.3621144868666306E-5</v>
      </c>
    </row>
    <row r="774" spans="1:2">
      <c r="A774">
        <v>1072</v>
      </c>
      <c r="B774">
        <v>4.3419619032647461E-5</v>
      </c>
    </row>
    <row r="775" spans="1:2">
      <c r="A775">
        <v>1073</v>
      </c>
      <c r="B775">
        <v>4.345821071183309E-5</v>
      </c>
    </row>
    <row r="776" spans="1:2">
      <c r="A776">
        <v>1074</v>
      </c>
      <c r="B776">
        <v>4.3355539673939347E-5</v>
      </c>
    </row>
    <row r="777" spans="1:2">
      <c r="A777">
        <v>1075</v>
      </c>
      <c r="B777">
        <v>4.3592910515144467E-5</v>
      </c>
    </row>
    <row r="778" spans="1:2">
      <c r="A778">
        <v>1076</v>
      </c>
      <c r="B778">
        <v>4.3489464587764814E-5</v>
      </c>
    </row>
    <row r="779" spans="1:2">
      <c r="A779">
        <v>1077</v>
      </c>
      <c r="B779">
        <v>4.3355117668397725E-5</v>
      </c>
    </row>
    <row r="780" spans="1:2">
      <c r="A780">
        <v>1078</v>
      </c>
      <c r="B780">
        <v>4.3150794226676226E-5</v>
      </c>
    </row>
    <row r="781" spans="1:2">
      <c r="A781">
        <v>1079</v>
      </c>
      <c r="B781">
        <v>4.3284817365929484E-5</v>
      </c>
    </row>
    <row r="782" spans="1:2">
      <c r="A782">
        <v>1080</v>
      </c>
      <c r="B782">
        <v>4.3082869524369016E-5</v>
      </c>
    </row>
    <row r="783" spans="1:2">
      <c r="A783">
        <v>1081</v>
      </c>
      <c r="B783">
        <v>4.2996183765353635E-5</v>
      </c>
    </row>
    <row r="784" spans="1:2">
      <c r="A784">
        <v>1082</v>
      </c>
      <c r="B784">
        <v>4.30870677519124E-5</v>
      </c>
    </row>
    <row r="785" spans="1:2">
      <c r="A785">
        <v>1083</v>
      </c>
      <c r="B785">
        <v>4.3028278014389798E-5</v>
      </c>
    </row>
    <row r="786" spans="1:2">
      <c r="A786">
        <v>1084</v>
      </c>
      <c r="B786">
        <v>4.2771498556248844E-5</v>
      </c>
    </row>
    <row r="787" spans="1:2">
      <c r="A787">
        <v>1085</v>
      </c>
      <c r="B787">
        <v>4.2842177208513021E-5</v>
      </c>
    </row>
    <row r="788" spans="1:2">
      <c r="A788">
        <v>1086</v>
      </c>
      <c r="B788">
        <v>4.2872823541983962E-5</v>
      </c>
    </row>
    <row r="789" spans="1:2">
      <c r="A789">
        <v>1087</v>
      </c>
      <c r="B789">
        <v>4.2804105760296807E-5</v>
      </c>
    </row>
    <row r="790" spans="1:2">
      <c r="A790">
        <v>1088</v>
      </c>
      <c r="B790">
        <v>4.2702024074969813E-5</v>
      </c>
    </row>
    <row r="791" spans="1:2">
      <c r="A791">
        <v>1089</v>
      </c>
      <c r="B791">
        <v>4.2691732232924551E-5</v>
      </c>
    </row>
    <row r="792" spans="1:2">
      <c r="A792">
        <v>1090</v>
      </c>
      <c r="B792">
        <v>4.2655992729123682E-5</v>
      </c>
    </row>
    <row r="793" spans="1:2">
      <c r="A793">
        <v>1091</v>
      </c>
      <c r="B793">
        <v>4.2587118514347821E-5</v>
      </c>
    </row>
    <row r="794" spans="1:2">
      <c r="A794">
        <v>1092</v>
      </c>
      <c r="B794">
        <v>4.2605472117429599E-5</v>
      </c>
    </row>
    <row r="795" spans="1:2">
      <c r="A795">
        <v>1093</v>
      </c>
      <c r="B795">
        <v>4.2421808757353574E-5</v>
      </c>
    </row>
    <row r="796" spans="1:2">
      <c r="A796">
        <v>1094</v>
      </c>
      <c r="B796">
        <v>4.2444022255949676E-5</v>
      </c>
    </row>
    <row r="797" spans="1:2">
      <c r="A797">
        <v>1095</v>
      </c>
      <c r="B797">
        <v>4.2424788261996582E-5</v>
      </c>
    </row>
    <row r="798" spans="1:2">
      <c r="A798">
        <v>1096</v>
      </c>
      <c r="B798">
        <v>4.2320174543419853E-5</v>
      </c>
    </row>
    <row r="799" spans="1:2">
      <c r="A799">
        <v>1097</v>
      </c>
      <c r="B799">
        <v>4.2330142605351284E-5</v>
      </c>
    </row>
    <row r="800" spans="1:2">
      <c r="A800">
        <v>1098</v>
      </c>
      <c r="B800">
        <v>4.2278872570022941E-5</v>
      </c>
    </row>
    <row r="801" spans="1:2">
      <c r="A801">
        <v>1099</v>
      </c>
      <c r="B801">
        <v>4.2246971133863553E-5</v>
      </c>
    </row>
    <row r="802" spans="1:2">
      <c r="A802">
        <v>1100</v>
      </c>
      <c r="B802">
        <v>4.2267005483154207E-5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:B802"/>
  <sheetViews>
    <sheetView workbookViewId="0">
      <selection activeCell="A6" sqref="A6"/>
    </sheetView>
  </sheetViews>
  <sheetFormatPr defaultRowHeight="15"/>
  <sheetData>
    <row r="1" spans="1:2">
      <c r="A1" t="s">
        <v>9</v>
      </c>
      <c r="B1" t="s">
        <v>13</v>
      </c>
    </row>
    <row r="2" spans="1:2">
      <c r="A2">
        <v>300</v>
      </c>
      <c r="B2">
        <v>1.4852324170533393E-7</v>
      </c>
    </row>
    <row r="3" spans="1:2">
      <c r="A3">
        <v>301</v>
      </c>
      <c r="B3">
        <v>1.4854423113774828E-7</v>
      </c>
    </row>
    <row r="4" spans="1:2">
      <c r="A4">
        <v>302</v>
      </c>
      <c r="B4">
        <v>1.4860860630960815E-7</v>
      </c>
    </row>
    <row r="5" spans="1:2">
      <c r="A5">
        <v>303</v>
      </c>
      <c r="B5">
        <v>1.4869789310978376E-7</v>
      </c>
    </row>
    <row r="6" spans="1:2">
      <c r="A6">
        <v>304</v>
      </c>
      <c r="B6">
        <v>1.4872547637878597E-7</v>
      </c>
    </row>
    <row r="7" spans="1:2">
      <c r="A7">
        <v>305</v>
      </c>
      <c r="B7">
        <v>1.4879108789500606E-7</v>
      </c>
    </row>
    <row r="8" spans="1:2">
      <c r="A8">
        <v>306</v>
      </c>
      <c r="B8">
        <v>1.4893161903728469E-7</v>
      </c>
    </row>
    <row r="9" spans="1:2">
      <c r="A9">
        <v>307</v>
      </c>
      <c r="B9">
        <v>1.4910371248788579E-7</v>
      </c>
    </row>
    <row r="10" spans="1:2">
      <c r="A10">
        <v>308</v>
      </c>
      <c r="B10">
        <v>1.4917189616880933E-7</v>
      </c>
    </row>
    <row r="11" spans="1:2">
      <c r="A11">
        <v>309</v>
      </c>
      <c r="B11">
        <v>1.4933998215838074E-7</v>
      </c>
    </row>
    <row r="12" spans="1:2">
      <c r="A12">
        <v>310</v>
      </c>
      <c r="B12">
        <v>1.4938859749236144E-7</v>
      </c>
    </row>
    <row r="13" spans="1:2">
      <c r="A13">
        <v>311</v>
      </c>
      <c r="B13">
        <v>1.4954089522234426E-7</v>
      </c>
    </row>
    <row r="14" spans="1:2">
      <c r="A14">
        <v>312</v>
      </c>
      <c r="B14">
        <v>1.4969188555369328E-7</v>
      </c>
    </row>
    <row r="15" spans="1:2">
      <c r="A15">
        <v>313</v>
      </c>
      <c r="B15">
        <v>1.4982320806211646E-7</v>
      </c>
    </row>
    <row r="16" spans="1:2">
      <c r="A16">
        <v>314</v>
      </c>
      <c r="B16">
        <v>1.4997166886132618E-7</v>
      </c>
    </row>
    <row r="17" spans="1:2">
      <c r="A17">
        <v>315</v>
      </c>
      <c r="B17">
        <v>1.5018309795777895E-7</v>
      </c>
    </row>
    <row r="18" spans="1:2">
      <c r="A18">
        <v>316</v>
      </c>
      <c r="B18">
        <v>1.5041418066630285E-7</v>
      </c>
    </row>
    <row r="19" spans="1:2">
      <c r="A19">
        <v>317</v>
      </c>
      <c r="B19">
        <v>1.504299262933273E-7</v>
      </c>
    </row>
    <row r="20" spans="1:2">
      <c r="A20">
        <v>318</v>
      </c>
      <c r="B20">
        <v>1.507450519966369E-7</v>
      </c>
    </row>
    <row r="21" spans="1:2">
      <c r="A21">
        <v>319</v>
      </c>
      <c r="B21">
        <v>1.5094991567821125E-7</v>
      </c>
    </row>
    <row r="22" spans="1:2">
      <c r="A22">
        <v>320</v>
      </c>
      <c r="B22">
        <v>1.514160459237246E-7</v>
      </c>
    </row>
    <row r="23" spans="1:2">
      <c r="A23">
        <v>321</v>
      </c>
      <c r="B23">
        <v>1.5167995570664061E-7</v>
      </c>
    </row>
    <row r="24" spans="1:2">
      <c r="A24">
        <v>322</v>
      </c>
      <c r="B24">
        <v>1.5212904713735043E-7</v>
      </c>
    </row>
    <row r="25" spans="1:2">
      <c r="A25">
        <v>323</v>
      </c>
      <c r="B25">
        <v>1.523786181678588E-7</v>
      </c>
    </row>
    <row r="26" spans="1:2">
      <c r="A26">
        <v>324</v>
      </c>
      <c r="B26">
        <v>1.5307587375446019E-7</v>
      </c>
    </row>
    <row r="27" spans="1:2">
      <c r="A27">
        <v>325</v>
      </c>
      <c r="B27">
        <v>1.5364446426247014E-7</v>
      </c>
    </row>
    <row r="28" spans="1:2">
      <c r="A28">
        <v>326</v>
      </c>
      <c r="B28">
        <v>1.5405144893065881E-7</v>
      </c>
    </row>
    <row r="29" spans="1:2">
      <c r="A29">
        <v>327</v>
      </c>
      <c r="B29">
        <v>1.5485906601497845E-7</v>
      </c>
    </row>
    <row r="30" spans="1:2">
      <c r="A30">
        <v>328</v>
      </c>
      <c r="B30">
        <v>1.555576858436325E-7</v>
      </c>
    </row>
    <row r="31" spans="1:2">
      <c r="A31">
        <v>329</v>
      </c>
      <c r="B31">
        <v>1.5644926065760956E-7</v>
      </c>
    </row>
    <row r="32" spans="1:2">
      <c r="A32">
        <v>330</v>
      </c>
      <c r="B32">
        <v>1.5736971192836791E-7</v>
      </c>
    </row>
    <row r="33" spans="1:2">
      <c r="A33">
        <v>331</v>
      </c>
      <c r="B33">
        <v>1.5805130715307314E-7</v>
      </c>
    </row>
    <row r="34" spans="1:2">
      <c r="A34">
        <v>332</v>
      </c>
      <c r="B34">
        <v>1.589941120982985E-7</v>
      </c>
    </row>
    <row r="35" spans="1:2">
      <c r="A35">
        <v>333</v>
      </c>
      <c r="B35">
        <v>1.5994345403669286E-7</v>
      </c>
    </row>
    <row r="36" spans="1:2">
      <c r="A36">
        <v>334</v>
      </c>
      <c r="B36">
        <v>1.6095985699848825E-7</v>
      </c>
    </row>
    <row r="37" spans="1:2">
      <c r="A37">
        <v>335</v>
      </c>
      <c r="B37">
        <v>1.6177924067051208E-7</v>
      </c>
    </row>
    <row r="38" spans="1:2">
      <c r="A38">
        <v>336</v>
      </c>
      <c r="B38">
        <v>1.6274698566576262E-7</v>
      </c>
    </row>
    <row r="39" spans="1:2">
      <c r="A39">
        <v>337</v>
      </c>
      <c r="B39">
        <v>1.6374099232052686E-7</v>
      </c>
    </row>
    <row r="40" spans="1:2">
      <c r="A40">
        <v>338</v>
      </c>
      <c r="B40">
        <v>1.6481376974297746E-7</v>
      </c>
    </row>
    <row r="41" spans="1:2">
      <c r="A41">
        <v>339</v>
      </c>
      <c r="B41">
        <v>1.6590772133895371E-7</v>
      </c>
    </row>
    <row r="42" spans="1:2">
      <c r="A42">
        <v>340</v>
      </c>
      <c r="B42">
        <v>1.6693452664640063E-7</v>
      </c>
    </row>
    <row r="43" spans="1:2">
      <c r="A43">
        <v>341</v>
      </c>
      <c r="B43">
        <v>1.6801131152988091E-7</v>
      </c>
    </row>
    <row r="44" spans="1:2">
      <c r="A44">
        <v>342</v>
      </c>
      <c r="B44">
        <v>1.6919568679440999E-7</v>
      </c>
    </row>
    <row r="45" spans="1:2">
      <c r="A45">
        <v>343</v>
      </c>
      <c r="B45">
        <v>1.7037098132277606E-7</v>
      </c>
    </row>
    <row r="46" spans="1:2">
      <c r="A46">
        <v>344</v>
      </c>
      <c r="B46">
        <v>1.7178390976368973E-7</v>
      </c>
    </row>
    <row r="47" spans="1:2">
      <c r="A47">
        <v>345</v>
      </c>
      <c r="B47">
        <v>1.7295784005000314E-7</v>
      </c>
    </row>
    <row r="48" spans="1:2">
      <c r="A48">
        <v>346</v>
      </c>
      <c r="B48">
        <v>1.7450732059387519E-7</v>
      </c>
    </row>
    <row r="49" spans="1:2">
      <c r="A49">
        <v>347</v>
      </c>
      <c r="B49">
        <v>1.7594388168618025E-7</v>
      </c>
    </row>
    <row r="50" spans="1:2">
      <c r="A50">
        <v>348</v>
      </c>
      <c r="B50">
        <v>1.774251217057099E-7</v>
      </c>
    </row>
    <row r="51" spans="1:2">
      <c r="A51">
        <v>349</v>
      </c>
      <c r="B51">
        <v>1.7893518133860198E-7</v>
      </c>
    </row>
    <row r="52" spans="1:2">
      <c r="A52">
        <v>350</v>
      </c>
      <c r="B52">
        <v>1.8046230820800702E-7</v>
      </c>
    </row>
    <row r="53" spans="1:2">
      <c r="A53">
        <v>351</v>
      </c>
      <c r="B53">
        <v>1.8199345674929646E-7</v>
      </c>
    </row>
    <row r="54" spans="1:2">
      <c r="A54">
        <v>352</v>
      </c>
      <c r="B54">
        <v>1.8333933837766381E-7</v>
      </c>
    </row>
    <row r="55" spans="1:2">
      <c r="A55">
        <v>353</v>
      </c>
      <c r="B55">
        <v>1.8495185827305249E-7</v>
      </c>
    </row>
    <row r="56" spans="1:2">
      <c r="A56">
        <v>354</v>
      </c>
      <c r="B56">
        <v>1.8654732514278294E-7</v>
      </c>
    </row>
    <row r="57" spans="1:2">
      <c r="A57">
        <v>355</v>
      </c>
      <c r="B57">
        <v>1.8811778090821463E-7</v>
      </c>
    </row>
    <row r="58" spans="1:2">
      <c r="A58">
        <v>356</v>
      </c>
      <c r="B58">
        <v>1.8956616543164273E-7</v>
      </c>
    </row>
    <row r="59" spans="1:2">
      <c r="A59">
        <v>357</v>
      </c>
      <c r="B59">
        <v>1.9127844552713213E-7</v>
      </c>
    </row>
    <row r="60" spans="1:2">
      <c r="A60">
        <v>358</v>
      </c>
      <c r="B60">
        <v>1.9273207385595015E-7</v>
      </c>
    </row>
    <row r="61" spans="1:2">
      <c r="A61">
        <v>359</v>
      </c>
      <c r="B61">
        <v>1.9469665346605325E-7</v>
      </c>
    </row>
    <row r="62" spans="1:2">
      <c r="A62">
        <v>360</v>
      </c>
      <c r="B62">
        <v>1.9629202085980069E-7</v>
      </c>
    </row>
    <row r="63" spans="1:2">
      <c r="A63">
        <v>361</v>
      </c>
      <c r="B63">
        <v>1.9810541118658875E-7</v>
      </c>
    </row>
    <row r="64" spans="1:2">
      <c r="A64">
        <v>362</v>
      </c>
      <c r="B64">
        <v>1.9987034249879798E-7</v>
      </c>
    </row>
    <row r="65" spans="1:2">
      <c r="A65">
        <v>363</v>
      </c>
      <c r="B65">
        <v>2.0161670022389444E-7</v>
      </c>
    </row>
    <row r="66" spans="1:2">
      <c r="A66">
        <v>364</v>
      </c>
      <c r="B66">
        <v>2.0384499066494755E-7</v>
      </c>
    </row>
    <row r="67" spans="1:2">
      <c r="A67">
        <v>365</v>
      </c>
      <c r="B67">
        <v>2.0563884106650221E-7</v>
      </c>
    </row>
    <row r="68" spans="1:2">
      <c r="A68">
        <v>366</v>
      </c>
      <c r="B68">
        <v>2.0809571310564934E-7</v>
      </c>
    </row>
    <row r="69" spans="1:2">
      <c r="A69">
        <v>367</v>
      </c>
      <c r="B69">
        <v>2.1055387833257555E-7</v>
      </c>
    </row>
    <row r="70" spans="1:2">
      <c r="A70">
        <v>368</v>
      </c>
      <c r="B70">
        <v>2.132089491624356E-7</v>
      </c>
    </row>
    <row r="71" spans="1:2">
      <c r="A71">
        <v>369</v>
      </c>
      <c r="B71">
        <v>2.1651145232226554E-7</v>
      </c>
    </row>
    <row r="72" spans="1:2">
      <c r="A72">
        <v>370</v>
      </c>
      <c r="B72">
        <v>2.1921519532952516E-7</v>
      </c>
    </row>
    <row r="73" spans="1:2">
      <c r="A73">
        <v>371</v>
      </c>
      <c r="B73">
        <v>2.2306396374460746E-7</v>
      </c>
    </row>
    <row r="74" spans="1:2">
      <c r="A74">
        <v>372</v>
      </c>
      <c r="B74">
        <v>2.2703613922203658E-7</v>
      </c>
    </row>
    <row r="75" spans="1:2">
      <c r="A75">
        <v>373</v>
      </c>
      <c r="B75">
        <v>2.3135366689075454E-7</v>
      </c>
    </row>
    <row r="76" spans="1:2">
      <c r="A76">
        <v>374</v>
      </c>
      <c r="B76">
        <v>2.3645259261684259E-7</v>
      </c>
    </row>
    <row r="77" spans="1:2">
      <c r="A77">
        <v>375</v>
      </c>
      <c r="B77">
        <v>2.4223285777225101E-7</v>
      </c>
    </row>
    <row r="78" spans="1:2">
      <c r="A78">
        <v>376</v>
      </c>
      <c r="B78">
        <v>2.486947607849288E-7</v>
      </c>
    </row>
    <row r="79" spans="1:2">
      <c r="A79">
        <v>377</v>
      </c>
      <c r="B79">
        <v>2.5590259156160755E-7</v>
      </c>
    </row>
    <row r="80" spans="1:2">
      <c r="A80">
        <v>378</v>
      </c>
      <c r="B80">
        <v>2.6375232664577197E-7</v>
      </c>
    </row>
    <row r="81" spans="1:2">
      <c r="A81">
        <v>379</v>
      </c>
      <c r="B81">
        <v>2.7294817073197919E-7</v>
      </c>
    </row>
    <row r="82" spans="1:2">
      <c r="A82">
        <v>380</v>
      </c>
      <c r="B82">
        <v>2.8364880222397915E-7</v>
      </c>
    </row>
    <row r="83" spans="1:2">
      <c r="A83">
        <v>381</v>
      </c>
      <c r="B83">
        <v>2.9494287900888594E-7</v>
      </c>
    </row>
    <row r="84" spans="1:2">
      <c r="A84">
        <v>382</v>
      </c>
      <c r="B84">
        <v>3.0717214372089074E-7</v>
      </c>
    </row>
    <row r="85" spans="1:2">
      <c r="A85">
        <v>383</v>
      </c>
      <c r="B85">
        <v>3.1939052291818371E-7</v>
      </c>
    </row>
    <row r="86" spans="1:2">
      <c r="A86">
        <v>384</v>
      </c>
      <c r="B86">
        <v>3.3451385661464883E-7</v>
      </c>
    </row>
    <row r="87" spans="1:2">
      <c r="A87">
        <v>385</v>
      </c>
      <c r="B87">
        <v>3.5229226114097401E-7</v>
      </c>
    </row>
    <row r="88" spans="1:2">
      <c r="A88">
        <v>386</v>
      </c>
      <c r="B88">
        <v>3.6722775575981359E-7</v>
      </c>
    </row>
    <row r="89" spans="1:2">
      <c r="A89">
        <v>387</v>
      </c>
      <c r="B89">
        <v>3.8412883895944105E-7</v>
      </c>
    </row>
    <row r="90" spans="1:2">
      <c r="A90">
        <v>388</v>
      </c>
      <c r="B90">
        <v>3.9936102780302463E-7</v>
      </c>
    </row>
    <row r="91" spans="1:2">
      <c r="A91">
        <v>389</v>
      </c>
      <c r="B91">
        <v>4.1955161123041762E-7</v>
      </c>
    </row>
    <row r="92" spans="1:2">
      <c r="A92">
        <v>390</v>
      </c>
      <c r="B92">
        <v>4.3942972638433275E-7</v>
      </c>
    </row>
    <row r="93" spans="1:2">
      <c r="A93">
        <v>391</v>
      </c>
      <c r="B93">
        <v>4.5846860530218692E-7</v>
      </c>
    </row>
    <row r="94" spans="1:2">
      <c r="A94">
        <v>392</v>
      </c>
      <c r="B94">
        <v>4.7884299192446633E-7</v>
      </c>
    </row>
    <row r="95" spans="1:2">
      <c r="A95">
        <v>393</v>
      </c>
      <c r="B95">
        <v>5.0006462970486609E-7</v>
      </c>
    </row>
    <row r="96" spans="1:2">
      <c r="A96">
        <v>394</v>
      </c>
      <c r="B96">
        <v>5.2056242338949232E-7</v>
      </c>
    </row>
    <row r="97" spans="1:2">
      <c r="A97">
        <v>395</v>
      </c>
      <c r="B97">
        <v>5.4508882385562174E-7</v>
      </c>
    </row>
    <row r="98" spans="1:2">
      <c r="A98">
        <v>396</v>
      </c>
      <c r="B98">
        <v>5.6675395398997352E-7</v>
      </c>
    </row>
    <row r="99" spans="1:2">
      <c r="A99">
        <v>397</v>
      </c>
      <c r="B99">
        <v>5.9060675994260237E-7</v>
      </c>
    </row>
    <row r="100" spans="1:2">
      <c r="A100">
        <v>398</v>
      </c>
      <c r="B100">
        <v>6.1357877711998299E-7</v>
      </c>
    </row>
    <row r="101" spans="1:2">
      <c r="A101">
        <v>399</v>
      </c>
      <c r="B101">
        <v>6.3857515897325356E-7</v>
      </c>
    </row>
    <row r="102" spans="1:2">
      <c r="A102">
        <v>400</v>
      </c>
      <c r="B102">
        <v>6.6731007564158062E-7</v>
      </c>
    </row>
    <row r="103" spans="1:2">
      <c r="A103">
        <v>401</v>
      </c>
      <c r="B103">
        <v>6.9196954655126319E-7</v>
      </c>
    </row>
    <row r="104" spans="1:2">
      <c r="A104">
        <v>402</v>
      </c>
      <c r="B104">
        <v>7.2107570758817019E-7</v>
      </c>
    </row>
    <row r="105" spans="1:2">
      <c r="A105">
        <v>403</v>
      </c>
      <c r="B105">
        <v>7.4715478604048258E-7</v>
      </c>
    </row>
    <row r="106" spans="1:2">
      <c r="A106">
        <v>404</v>
      </c>
      <c r="B106">
        <v>7.746630217297934E-7</v>
      </c>
    </row>
    <row r="107" spans="1:2">
      <c r="A107">
        <v>405</v>
      </c>
      <c r="B107">
        <v>8.0673606817072141E-7</v>
      </c>
    </row>
    <row r="108" spans="1:2">
      <c r="A108">
        <v>406</v>
      </c>
      <c r="B108">
        <v>8.3950624230055837E-7</v>
      </c>
    </row>
    <row r="109" spans="1:2">
      <c r="A109">
        <v>407</v>
      </c>
      <c r="B109">
        <v>8.6820517708474654E-7</v>
      </c>
    </row>
    <row r="110" spans="1:2">
      <c r="A110">
        <v>408</v>
      </c>
      <c r="B110">
        <v>8.9927874569184496E-7</v>
      </c>
    </row>
    <row r="111" spans="1:2">
      <c r="A111">
        <v>409</v>
      </c>
      <c r="B111">
        <v>9.2973630216874881E-7</v>
      </c>
    </row>
    <row r="112" spans="1:2">
      <c r="A112">
        <v>410</v>
      </c>
      <c r="B112">
        <v>9.645870022723102E-7</v>
      </c>
    </row>
    <row r="113" spans="1:2">
      <c r="A113">
        <v>411</v>
      </c>
      <c r="B113">
        <v>9.9295550626266049E-7</v>
      </c>
    </row>
    <row r="114" spans="1:2">
      <c r="A114">
        <v>412</v>
      </c>
      <c r="B114">
        <v>1.0181325933444896E-6</v>
      </c>
    </row>
    <row r="115" spans="1:2">
      <c r="A115">
        <v>413</v>
      </c>
      <c r="B115">
        <v>1.043929046318226E-6</v>
      </c>
    </row>
    <row r="116" spans="1:2">
      <c r="A116">
        <v>414</v>
      </c>
      <c r="B116">
        <v>1.0695760011003586E-6</v>
      </c>
    </row>
    <row r="117" spans="1:2">
      <c r="A117">
        <v>415</v>
      </c>
      <c r="B117">
        <v>1.0977804549838766E-6</v>
      </c>
    </row>
    <row r="118" spans="1:2">
      <c r="A118">
        <v>416</v>
      </c>
      <c r="B118">
        <v>1.1252096783209709E-6</v>
      </c>
    </row>
    <row r="119" spans="1:2">
      <c r="A119">
        <v>417</v>
      </c>
      <c r="B119">
        <v>1.1547806479939027E-6</v>
      </c>
    </row>
    <row r="120" spans="1:2">
      <c r="A120">
        <v>418</v>
      </c>
      <c r="B120">
        <v>1.1862127848871751E-6</v>
      </c>
    </row>
    <row r="121" spans="1:2">
      <c r="A121">
        <v>419</v>
      </c>
      <c r="B121">
        <v>1.2185408877485315E-6</v>
      </c>
    </row>
    <row r="122" spans="1:2">
      <c r="A122">
        <v>420</v>
      </c>
      <c r="B122">
        <v>1.2466688303902629E-6</v>
      </c>
    </row>
    <row r="123" spans="1:2">
      <c r="A123">
        <v>421</v>
      </c>
      <c r="B123">
        <v>1.2820256642953609E-6</v>
      </c>
    </row>
    <row r="124" spans="1:2">
      <c r="A124">
        <v>422</v>
      </c>
      <c r="B124">
        <v>1.3201781712268712E-6</v>
      </c>
    </row>
    <row r="125" spans="1:2">
      <c r="A125">
        <v>423</v>
      </c>
      <c r="B125">
        <v>1.3543502745960723E-6</v>
      </c>
    </row>
    <row r="126" spans="1:2">
      <c r="A126">
        <v>424</v>
      </c>
      <c r="B126">
        <v>1.3910241705161752E-6</v>
      </c>
    </row>
    <row r="127" spans="1:2">
      <c r="A127">
        <v>425</v>
      </c>
      <c r="B127">
        <v>1.4239491292755702E-6</v>
      </c>
    </row>
    <row r="128" spans="1:2">
      <c r="A128">
        <v>426</v>
      </c>
      <c r="B128">
        <v>1.4613289067710866E-6</v>
      </c>
    </row>
    <row r="129" spans="1:2">
      <c r="A129">
        <v>427</v>
      </c>
      <c r="B129">
        <v>1.4959936152081355E-6</v>
      </c>
    </row>
    <row r="130" spans="1:2">
      <c r="A130">
        <v>428</v>
      </c>
      <c r="B130">
        <v>1.5349739896919345E-6</v>
      </c>
    </row>
    <row r="131" spans="1:2">
      <c r="A131">
        <v>429</v>
      </c>
      <c r="B131">
        <v>1.5749691328892368E-6</v>
      </c>
    </row>
    <row r="132" spans="1:2">
      <c r="A132">
        <v>430</v>
      </c>
      <c r="B132">
        <v>1.6135313671838958E-6</v>
      </c>
    </row>
    <row r="133" spans="1:2">
      <c r="A133">
        <v>431</v>
      </c>
      <c r="B133">
        <v>1.647114913794212E-6</v>
      </c>
    </row>
    <row r="134" spans="1:2">
      <c r="A134">
        <v>432</v>
      </c>
      <c r="B134">
        <v>1.6863870087036048E-6</v>
      </c>
    </row>
    <row r="135" spans="1:2">
      <c r="A135">
        <v>433</v>
      </c>
      <c r="B135">
        <v>1.7322241774309077E-6</v>
      </c>
    </row>
    <row r="136" spans="1:2">
      <c r="A136">
        <v>434</v>
      </c>
      <c r="B136">
        <v>1.7645800198806683E-6</v>
      </c>
    </row>
    <row r="137" spans="1:2">
      <c r="A137">
        <v>435</v>
      </c>
      <c r="B137">
        <v>1.8011050997301936E-6</v>
      </c>
    </row>
    <row r="138" spans="1:2">
      <c r="A138">
        <v>436</v>
      </c>
      <c r="B138">
        <v>1.8392219089946593E-6</v>
      </c>
    </row>
    <row r="139" spans="1:2">
      <c r="A139">
        <v>437</v>
      </c>
      <c r="B139">
        <v>1.8718500314207631E-6</v>
      </c>
    </row>
    <row r="140" spans="1:2">
      <c r="A140">
        <v>438</v>
      </c>
      <c r="B140">
        <v>1.9104584225715371E-6</v>
      </c>
    </row>
    <row r="141" spans="1:2">
      <c r="A141">
        <v>439</v>
      </c>
      <c r="B141">
        <v>1.9508827335812384E-6</v>
      </c>
    </row>
    <row r="142" spans="1:2">
      <c r="A142">
        <v>440</v>
      </c>
      <c r="B142">
        <v>1.980447677851771E-6</v>
      </c>
    </row>
    <row r="143" spans="1:2">
      <c r="A143">
        <v>441</v>
      </c>
      <c r="B143">
        <v>2.0142902030784171E-6</v>
      </c>
    </row>
    <row r="144" spans="1:2">
      <c r="A144">
        <v>442</v>
      </c>
      <c r="B144">
        <v>2.0494044292718172E-6</v>
      </c>
    </row>
    <row r="145" spans="1:2">
      <c r="A145">
        <v>443</v>
      </c>
      <c r="B145">
        <v>2.0826364561798982E-6</v>
      </c>
    </row>
    <row r="146" spans="1:2">
      <c r="A146">
        <v>444</v>
      </c>
      <c r="B146">
        <v>2.1174191715545021E-6</v>
      </c>
    </row>
    <row r="147" spans="1:2">
      <c r="A147">
        <v>445</v>
      </c>
      <c r="B147">
        <v>2.145895223293337E-6</v>
      </c>
    </row>
    <row r="148" spans="1:2">
      <c r="A148">
        <v>446</v>
      </c>
      <c r="B148">
        <v>2.1770415514765773E-6</v>
      </c>
    </row>
    <row r="149" spans="1:2">
      <c r="A149">
        <v>447</v>
      </c>
      <c r="B149">
        <v>2.210747425124282E-6</v>
      </c>
    </row>
    <row r="150" spans="1:2">
      <c r="A150">
        <v>448</v>
      </c>
      <c r="B150">
        <v>2.2358594833349343E-6</v>
      </c>
    </row>
    <row r="151" spans="1:2">
      <c r="A151">
        <v>449</v>
      </c>
      <c r="B151">
        <v>2.2675762920698617E-6</v>
      </c>
    </row>
    <row r="152" spans="1:2">
      <c r="A152">
        <v>450</v>
      </c>
      <c r="B152">
        <v>2.299481366208056E-6</v>
      </c>
    </row>
    <row r="153" spans="1:2">
      <c r="A153">
        <v>451</v>
      </c>
      <c r="B153">
        <v>2.3292932382901199E-6</v>
      </c>
    </row>
    <row r="154" spans="1:2">
      <c r="A154">
        <v>452</v>
      </c>
      <c r="B154">
        <v>2.3608299670740962E-6</v>
      </c>
    </row>
    <row r="155" spans="1:2">
      <c r="A155">
        <v>453</v>
      </c>
      <c r="B155">
        <v>2.3880531898612389E-6</v>
      </c>
    </row>
    <row r="156" spans="1:2">
      <c r="A156">
        <v>454</v>
      </c>
      <c r="B156">
        <v>2.419014208498993E-6</v>
      </c>
    </row>
    <row r="157" spans="1:2">
      <c r="A157">
        <v>455</v>
      </c>
      <c r="B157">
        <v>2.4475557438563555E-6</v>
      </c>
    </row>
    <row r="158" spans="1:2">
      <c r="A158">
        <v>456</v>
      </c>
      <c r="B158">
        <v>2.4865757950465195E-6</v>
      </c>
    </row>
    <row r="159" spans="1:2">
      <c r="A159">
        <v>457</v>
      </c>
      <c r="B159">
        <v>2.5123149498540442E-6</v>
      </c>
    </row>
    <row r="160" spans="1:2">
      <c r="A160">
        <v>458</v>
      </c>
      <c r="B160">
        <v>2.540088644309435E-6</v>
      </c>
    </row>
    <row r="161" spans="1:2">
      <c r="A161">
        <v>459</v>
      </c>
      <c r="B161">
        <v>2.5715760330058401E-6</v>
      </c>
    </row>
    <row r="162" spans="1:2">
      <c r="A162">
        <v>460</v>
      </c>
      <c r="B162">
        <v>2.5933763936336618E-6</v>
      </c>
    </row>
    <row r="163" spans="1:2">
      <c r="A163">
        <v>461</v>
      </c>
      <c r="B163">
        <v>2.6224438443023246E-6</v>
      </c>
    </row>
    <row r="164" spans="1:2">
      <c r="A164">
        <v>462</v>
      </c>
      <c r="B164">
        <v>2.6562468065094436E-6</v>
      </c>
    </row>
    <row r="165" spans="1:2">
      <c r="A165">
        <v>463</v>
      </c>
      <c r="B165">
        <v>2.6733446247817483E-6</v>
      </c>
    </row>
    <row r="166" spans="1:2">
      <c r="A166">
        <v>464</v>
      </c>
      <c r="B166">
        <v>2.6979075755662052E-6</v>
      </c>
    </row>
    <row r="167" spans="1:2">
      <c r="A167">
        <v>465</v>
      </c>
      <c r="B167">
        <v>2.7210576263314579E-6</v>
      </c>
    </row>
    <row r="168" spans="1:2">
      <c r="A168">
        <v>466</v>
      </c>
      <c r="B168">
        <v>2.7366693302610656E-6</v>
      </c>
    </row>
    <row r="169" spans="1:2">
      <c r="A169">
        <v>467</v>
      </c>
      <c r="B169">
        <v>2.7643229714158224E-6</v>
      </c>
    </row>
    <row r="170" spans="1:2">
      <c r="A170">
        <v>468</v>
      </c>
      <c r="B170">
        <v>2.7876092190126656E-6</v>
      </c>
    </row>
    <row r="171" spans="1:2">
      <c r="A171">
        <v>469</v>
      </c>
      <c r="B171">
        <v>2.8076419766875915E-6</v>
      </c>
    </row>
    <row r="172" spans="1:2">
      <c r="A172">
        <v>470</v>
      </c>
      <c r="B172">
        <v>2.8293479772401042E-6</v>
      </c>
    </row>
    <row r="173" spans="1:2">
      <c r="A173">
        <v>471</v>
      </c>
      <c r="B173">
        <v>2.8519741590571357E-6</v>
      </c>
    </row>
    <row r="174" spans="1:2">
      <c r="A174">
        <v>472</v>
      </c>
      <c r="B174">
        <v>2.8700446819129866E-6</v>
      </c>
    </row>
    <row r="175" spans="1:2">
      <c r="A175">
        <v>473</v>
      </c>
      <c r="B175">
        <v>2.8943220513610868E-6</v>
      </c>
    </row>
    <row r="176" spans="1:2">
      <c r="A176">
        <v>474</v>
      </c>
      <c r="B176">
        <v>2.9226314381958218E-6</v>
      </c>
    </row>
    <row r="177" spans="1:2">
      <c r="A177">
        <v>475</v>
      </c>
      <c r="B177">
        <v>2.9433545023493934E-6</v>
      </c>
    </row>
    <row r="178" spans="1:2">
      <c r="A178">
        <v>476</v>
      </c>
      <c r="B178">
        <v>2.9661009648407344E-6</v>
      </c>
    </row>
    <row r="179" spans="1:2">
      <c r="A179">
        <v>477</v>
      </c>
      <c r="B179">
        <v>2.9949414965813048E-6</v>
      </c>
    </row>
    <row r="180" spans="1:2">
      <c r="A180">
        <v>478</v>
      </c>
      <c r="B180">
        <v>3.017596782228793E-6</v>
      </c>
    </row>
    <row r="181" spans="1:2">
      <c r="A181">
        <v>479</v>
      </c>
      <c r="B181">
        <v>3.0437545319728088E-6</v>
      </c>
    </row>
    <row r="182" spans="1:2">
      <c r="A182">
        <v>480</v>
      </c>
      <c r="B182">
        <v>3.0780154247622704E-6</v>
      </c>
    </row>
    <row r="183" spans="1:2">
      <c r="A183">
        <v>481</v>
      </c>
      <c r="B183">
        <v>3.1079812288226094E-6</v>
      </c>
    </row>
    <row r="184" spans="1:2">
      <c r="A184">
        <v>482</v>
      </c>
      <c r="B184">
        <v>3.1383817713503959E-6</v>
      </c>
    </row>
    <row r="185" spans="1:2">
      <c r="A185">
        <v>483</v>
      </c>
      <c r="B185">
        <v>3.1649701668357011E-6</v>
      </c>
    </row>
    <row r="186" spans="1:2">
      <c r="A186">
        <v>484</v>
      </c>
      <c r="B186">
        <v>3.1948732157616178E-6</v>
      </c>
    </row>
    <row r="187" spans="1:2">
      <c r="A187">
        <v>485</v>
      </c>
      <c r="B187">
        <v>3.2242812721960945E-6</v>
      </c>
    </row>
    <row r="188" spans="1:2">
      <c r="A188">
        <v>486</v>
      </c>
      <c r="B188">
        <v>3.2525449569220655E-6</v>
      </c>
    </row>
    <row r="189" spans="1:2">
      <c r="A189">
        <v>487</v>
      </c>
      <c r="B189">
        <v>3.281110593889025E-6</v>
      </c>
    </row>
    <row r="190" spans="1:2">
      <c r="A190">
        <v>488</v>
      </c>
      <c r="B190">
        <v>3.3106805403804174E-6</v>
      </c>
    </row>
    <row r="191" spans="1:2">
      <c r="A191">
        <v>489</v>
      </c>
      <c r="B191">
        <v>3.3326396078336984E-6</v>
      </c>
    </row>
    <row r="192" spans="1:2">
      <c r="A192">
        <v>490</v>
      </c>
      <c r="B192">
        <v>3.3556914331711596E-6</v>
      </c>
    </row>
    <row r="193" spans="1:2">
      <c r="A193">
        <v>491</v>
      </c>
      <c r="B193">
        <v>3.3792923659348162E-6</v>
      </c>
    </row>
    <row r="194" spans="1:2">
      <c r="A194">
        <v>492</v>
      </c>
      <c r="B194">
        <v>3.4066624721162952E-6</v>
      </c>
    </row>
    <row r="195" spans="1:2">
      <c r="A195">
        <v>493</v>
      </c>
      <c r="B195">
        <v>3.4257755032740533E-6</v>
      </c>
    </row>
    <row r="196" spans="1:2">
      <c r="A196">
        <v>494</v>
      </c>
      <c r="B196">
        <v>3.444039293754031E-6</v>
      </c>
    </row>
    <row r="197" spans="1:2">
      <c r="A197">
        <v>495</v>
      </c>
      <c r="B197">
        <v>3.4589413644425804E-6</v>
      </c>
    </row>
    <row r="198" spans="1:2">
      <c r="A198">
        <v>496</v>
      </c>
      <c r="B198">
        <v>3.4750901249935851E-6</v>
      </c>
    </row>
    <row r="199" spans="1:2">
      <c r="A199">
        <v>497</v>
      </c>
      <c r="B199">
        <v>3.4834799862437649E-6</v>
      </c>
    </row>
    <row r="200" spans="1:2">
      <c r="A200">
        <v>498</v>
      </c>
      <c r="B200">
        <v>3.4965109989570919E-6</v>
      </c>
    </row>
    <row r="201" spans="1:2">
      <c r="A201">
        <v>499</v>
      </c>
      <c r="B201">
        <v>3.5055250009463634E-6</v>
      </c>
    </row>
    <row r="202" spans="1:2">
      <c r="A202">
        <v>500</v>
      </c>
      <c r="B202">
        <v>3.5093103178951424E-6</v>
      </c>
    </row>
    <row r="203" spans="1:2">
      <c r="A203">
        <v>501</v>
      </c>
      <c r="B203">
        <v>3.5189968912163749E-6</v>
      </c>
    </row>
    <row r="204" spans="1:2">
      <c r="A204">
        <v>502</v>
      </c>
      <c r="B204">
        <v>3.526907221385045E-6</v>
      </c>
    </row>
    <row r="205" spans="1:2">
      <c r="A205">
        <v>503</v>
      </c>
      <c r="B205">
        <v>3.5289767765789293E-6</v>
      </c>
    </row>
    <row r="206" spans="1:2">
      <c r="A206">
        <v>504</v>
      </c>
      <c r="B206">
        <v>3.5354200917936396E-6</v>
      </c>
    </row>
    <row r="207" spans="1:2">
      <c r="A207">
        <v>505</v>
      </c>
      <c r="B207">
        <v>3.5469261092657689E-6</v>
      </c>
    </row>
    <row r="208" spans="1:2">
      <c r="A208">
        <v>506</v>
      </c>
      <c r="B208">
        <v>3.5476466564432485E-6</v>
      </c>
    </row>
    <row r="209" spans="1:2">
      <c r="A209">
        <v>507</v>
      </c>
      <c r="B209">
        <v>3.5573882541939383E-6</v>
      </c>
    </row>
    <row r="210" spans="1:2">
      <c r="A210">
        <v>508</v>
      </c>
      <c r="B210">
        <v>3.5658495107782073E-6</v>
      </c>
    </row>
    <row r="211" spans="1:2">
      <c r="A211">
        <v>509</v>
      </c>
      <c r="B211">
        <v>3.573795538613922E-6</v>
      </c>
    </row>
    <row r="212" spans="1:2">
      <c r="A212">
        <v>510</v>
      </c>
      <c r="B212">
        <v>3.5807709082291694E-6</v>
      </c>
    </row>
    <row r="213" spans="1:2">
      <c r="A213">
        <v>511</v>
      </c>
      <c r="B213">
        <v>3.5919176752940984E-6</v>
      </c>
    </row>
    <row r="214" spans="1:2">
      <c r="A214">
        <v>512</v>
      </c>
      <c r="B214">
        <v>3.6094859297008952E-6</v>
      </c>
    </row>
    <row r="215" spans="1:2">
      <c r="A215">
        <v>513</v>
      </c>
      <c r="B215">
        <v>3.6195965549268294E-6</v>
      </c>
    </row>
    <row r="216" spans="1:2">
      <c r="A216">
        <v>514</v>
      </c>
      <c r="B216">
        <v>3.6310723317001248E-6</v>
      </c>
    </row>
    <row r="217" spans="1:2">
      <c r="A217">
        <v>515</v>
      </c>
      <c r="B217">
        <v>3.6464041386352619E-6</v>
      </c>
    </row>
    <row r="218" spans="1:2">
      <c r="A218">
        <v>516</v>
      </c>
      <c r="B218">
        <v>3.6594176435755799E-6</v>
      </c>
    </row>
    <row r="219" spans="1:2">
      <c r="A219">
        <v>517</v>
      </c>
      <c r="B219">
        <v>3.6729823023051722E-6</v>
      </c>
    </row>
    <row r="220" spans="1:2">
      <c r="A220">
        <v>518</v>
      </c>
      <c r="B220">
        <v>3.6889757666358491E-6</v>
      </c>
    </row>
    <row r="221" spans="1:2">
      <c r="A221">
        <v>519</v>
      </c>
      <c r="B221">
        <v>3.7119300486665452E-6</v>
      </c>
    </row>
    <row r="222" spans="1:2">
      <c r="A222">
        <v>520</v>
      </c>
      <c r="B222">
        <v>3.7214385883999057E-6</v>
      </c>
    </row>
    <row r="223" spans="1:2">
      <c r="A223">
        <v>521</v>
      </c>
      <c r="B223">
        <v>3.7375762076408137E-6</v>
      </c>
    </row>
    <row r="224" spans="1:2">
      <c r="A224">
        <v>522</v>
      </c>
      <c r="B224">
        <v>3.7502352370211156E-6</v>
      </c>
    </row>
    <row r="225" spans="1:2">
      <c r="A225">
        <v>523</v>
      </c>
      <c r="B225">
        <v>3.7648314901161939E-6</v>
      </c>
    </row>
    <row r="226" spans="1:2">
      <c r="A226">
        <v>524</v>
      </c>
      <c r="B226">
        <v>3.7818297187186545E-6</v>
      </c>
    </row>
    <row r="227" spans="1:2">
      <c r="A227">
        <v>525</v>
      </c>
      <c r="B227">
        <v>3.7989314023434417E-6</v>
      </c>
    </row>
    <row r="228" spans="1:2">
      <c r="A228">
        <v>526</v>
      </c>
      <c r="B228">
        <v>3.8051318824727787E-6</v>
      </c>
    </row>
    <row r="229" spans="1:2">
      <c r="A229">
        <v>527</v>
      </c>
      <c r="B229">
        <v>3.81544623451191E-6</v>
      </c>
    </row>
    <row r="230" spans="1:2">
      <c r="A230">
        <v>528</v>
      </c>
      <c r="B230">
        <v>3.8201615097932518E-6</v>
      </c>
    </row>
    <row r="231" spans="1:2">
      <c r="A231">
        <v>529</v>
      </c>
      <c r="B231">
        <v>3.8231751204875764E-6</v>
      </c>
    </row>
    <row r="232" spans="1:2">
      <c r="A232">
        <v>530</v>
      </c>
      <c r="B232">
        <v>3.8227408367674798E-6</v>
      </c>
    </row>
    <row r="233" spans="1:2">
      <c r="A233">
        <v>531</v>
      </c>
      <c r="B233">
        <v>3.8224688978516497E-6</v>
      </c>
    </row>
    <row r="234" spans="1:2">
      <c r="A234">
        <v>532</v>
      </c>
      <c r="B234">
        <v>3.811693204625044E-6</v>
      </c>
    </row>
    <row r="235" spans="1:2">
      <c r="A235">
        <v>533</v>
      </c>
      <c r="B235">
        <v>3.7993486330378801E-6</v>
      </c>
    </row>
    <row r="236" spans="1:2">
      <c r="A236">
        <v>534</v>
      </c>
      <c r="B236">
        <v>3.7797269669681555E-6</v>
      </c>
    </row>
    <row r="237" spans="1:2">
      <c r="A237">
        <v>535</v>
      </c>
      <c r="B237">
        <v>3.7613726817653514E-6</v>
      </c>
    </row>
    <row r="238" spans="1:2">
      <c r="A238">
        <v>536</v>
      </c>
      <c r="B238">
        <v>3.7350316688389285E-6</v>
      </c>
    </row>
    <row r="239" spans="1:2">
      <c r="A239">
        <v>537</v>
      </c>
      <c r="B239">
        <v>3.7041666018922115E-6</v>
      </c>
    </row>
    <row r="240" spans="1:2">
      <c r="A240">
        <v>538</v>
      </c>
      <c r="B240">
        <v>3.6685635222966084E-6</v>
      </c>
    </row>
    <row r="241" spans="1:2">
      <c r="A241">
        <v>539</v>
      </c>
      <c r="B241">
        <v>3.6248857213649899E-6</v>
      </c>
    </row>
    <row r="242" spans="1:2">
      <c r="A242">
        <v>540</v>
      </c>
      <c r="B242">
        <v>3.5827829378831666E-6</v>
      </c>
    </row>
    <row r="243" spans="1:2">
      <c r="A243">
        <v>541</v>
      </c>
      <c r="B243">
        <v>3.5319005746714538E-6</v>
      </c>
    </row>
    <row r="244" spans="1:2">
      <c r="A244">
        <v>542</v>
      </c>
      <c r="B244">
        <v>3.4809893350029597E-6</v>
      </c>
    </row>
    <row r="245" spans="1:2">
      <c r="A245">
        <v>543</v>
      </c>
      <c r="B245">
        <v>3.4272370612598024E-6</v>
      </c>
    </row>
    <row r="246" spans="1:2">
      <c r="A246">
        <v>544</v>
      </c>
      <c r="B246">
        <v>3.3672306471999036E-6</v>
      </c>
    </row>
    <row r="247" spans="1:2">
      <c r="A247">
        <v>545</v>
      </c>
      <c r="B247">
        <v>3.3109010928455973E-6</v>
      </c>
    </row>
    <row r="248" spans="1:2">
      <c r="A248">
        <v>546</v>
      </c>
      <c r="B248">
        <v>3.2497721349500353E-6</v>
      </c>
    </row>
    <row r="249" spans="1:2">
      <c r="A249">
        <v>547</v>
      </c>
      <c r="B249">
        <v>3.1932029287418118E-6</v>
      </c>
    </row>
    <row r="250" spans="1:2">
      <c r="A250">
        <v>548</v>
      </c>
      <c r="B250">
        <v>3.1360609682451468E-6</v>
      </c>
    </row>
    <row r="251" spans="1:2">
      <c r="A251">
        <v>549</v>
      </c>
      <c r="B251">
        <v>3.0874355161358835E-6</v>
      </c>
    </row>
    <row r="252" spans="1:2">
      <c r="A252">
        <v>550</v>
      </c>
      <c r="B252">
        <v>3.0378430437849602E-6</v>
      </c>
    </row>
    <row r="253" spans="1:2">
      <c r="A253">
        <v>551</v>
      </c>
      <c r="B253">
        <v>2.9938530587969581E-6</v>
      </c>
    </row>
    <row r="254" spans="1:2">
      <c r="A254">
        <v>552</v>
      </c>
      <c r="B254">
        <v>2.952147951873485E-6</v>
      </c>
    </row>
    <row r="255" spans="1:2">
      <c r="A255">
        <v>553</v>
      </c>
      <c r="B255">
        <v>2.9129664653737564E-6</v>
      </c>
    </row>
    <row r="256" spans="1:2">
      <c r="A256">
        <v>554</v>
      </c>
      <c r="B256">
        <v>2.8800382096960675E-6</v>
      </c>
    </row>
    <row r="257" spans="1:2">
      <c r="A257">
        <v>555</v>
      </c>
      <c r="B257">
        <v>2.8499712243501563E-6</v>
      </c>
    </row>
    <row r="258" spans="1:2">
      <c r="A258">
        <v>556</v>
      </c>
      <c r="B258">
        <v>2.824318016791949E-6</v>
      </c>
    </row>
    <row r="259" spans="1:2">
      <c r="A259">
        <v>557</v>
      </c>
      <c r="B259">
        <v>2.8027470762026496E-6</v>
      </c>
    </row>
    <row r="260" spans="1:2">
      <c r="A260">
        <v>558</v>
      </c>
      <c r="B260">
        <v>2.7842404506372986E-6</v>
      </c>
    </row>
    <row r="261" spans="1:2">
      <c r="A261">
        <v>559</v>
      </c>
      <c r="B261">
        <v>2.7668850179907167E-6</v>
      </c>
    </row>
    <row r="262" spans="1:2">
      <c r="A262">
        <v>560</v>
      </c>
      <c r="B262">
        <v>2.7543474061531015E-6</v>
      </c>
    </row>
    <row r="263" spans="1:2">
      <c r="A263">
        <v>561</v>
      </c>
      <c r="B263">
        <v>2.7430928639660124E-6</v>
      </c>
    </row>
    <row r="264" spans="1:2">
      <c r="A264">
        <v>562</v>
      </c>
      <c r="B264">
        <v>2.73239834314154E-6</v>
      </c>
    </row>
    <row r="265" spans="1:2">
      <c r="A265">
        <v>563</v>
      </c>
      <c r="B265">
        <v>2.7239316295890603E-6</v>
      </c>
    </row>
    <row r="266" spans="1:2">
      <c r="A266">
        <v>564</v>
      </c>
      <c r="B266">
        <v>2.7179116841580253E-6</v>
      </c>
    </row>
    <row r="267" spans="1:2">
      <c r="A267">
        <v>565</v>
      </c>
      <c r="B267">
        <v>2.7151136237080209E-6</v>
      </c>
    </row>
    <row r="268" spans="1:2">
      <c r="A268">
        <v>566</v>
      </c>
      <c r="B268">
        <v>2.7072128432337195E-6</v>
      </c>
    </row>
    <row r="269" spans="1:2">
      <c r="A269">
        <v>567</v>
      </c>
      <c r="B269">
        <v>2.6990792321157642E-6</v>
      </c>
    </row>
    <row r="270" spans="1:2">
      <c r="A270">
        <v>568</v>
      </c>
      <c r="B270">
        <v>2.7005041829397669E-6</v>
      </c>
    </row>
    <row r="271" spans="1:2">
      <c r="A271">
        <v>569</v>
      </c>
      <c r="B271">
        <v>2.6983586849382846E-6</v>
      </c>
    </row>
    <row r="272" spans="1:2">
      <c r="A272">
        <v>570</v>
      </c>
      <c r="B272">
        <v>2.6972888917953242E-6</v>
      </c>
    </row>
    <row r="273" spans="1:2">
      <c r="A273">
        <v>571</v>
      </c>
      <c r="B273">
        <v>2.6970387807523366E-6</v>
      </c>
    </row>
    <row r="274" spans="1:2">
      <c r="A274">
        <v>572</v>
      </c>
      <c r="B274">
        <v>2.6985198928741738E-6</v>
      </c>
    </row>
    <row r="275" spans="1:2">
      <c r="A275">
        <v>573</v>
      </c>
      <c r="B275">
        <v>2.6967877602146473E-6</v>
      </c>
    </row>
    <row r="276" spans="1:2">
      <c r="A276">
        <v>574</v>
      </c>
      <c r="B276">
        <v>2.698881644391804E-6</v>
      </c>
    </row>
    <row r="277" spans="1:2">
      <c r="A277">
        <v>575</v>
      </c>
      <c r="B277">
        <v>2.7025021154258866E-6</v>
      </c>
    </row>
    <row r="278" spans="1:2">
      <c r="A278">
        <v>576</v>
      </c>
      <c r="B278">
        <v>2.7025826057069935E-6</v>
      </c>
    </row>
    <row r="279" spans="1:2">
      <c r="A279">
        <v>577</v>
      </c>
      <c r="B279">
        <v>2.7076346214016667E-6</v>
      </c>
    </row>
    <row r="280" spans="1:2">
      <c r="A280">
        <v>578</v>
      </c>
      <c r="B280">
        <v>2.7131866318086395E-6</v>
      </c>
    </row>
    <row r="281" spans="1:2">
      <c r="A281">
        <v>579</v>
      </c>
      <c r="B281">
        <v>2.7137521101394668E-6</v>
      </c>
    </row>
    <row r="282" spans="1:2">
      <c r="A282">
        <v>580</v>
      </c>
      <c r="B282">
        <v>2.7225960366195068E-6</v>
      </c>
    </row>
    <row r="283" spans="1:2">
      <c r="A283">
        <v>581</v>
      </c>
      <c r="B283">
        <v>2.7306728043186013E-6</v>
      </c>
    </row>
    <row r="284" spans="1:2">
      <c r="A284">
        <v>582</v>
      </c>
      <c r="B284">
        <v>2.7401229090173729E-6</v>
      </c>
    </row>
    <row r="285" spans="1:2">
      <c r="A285">
        <v>583</v>
      </c>
      <c r="B285">
        <v>2.7443511498859152E-6</v>
      </c>
    </row>
    <row r="286" spans="1:2">
      <c r="A286">
        <v>584</v>
      </c>
      <c r="B286">
        <v>2.7522662549017696E-6</v>
      </c>
    </row>
    <row r="287" spans="1:2">
      <c r="A287">
        <v>585</v>
      </c>
      <c r="B287">
        <v>2.7618482363322983E-6</v>
      </c>
    </row>
    <row r="288" spans="1:2">
      <c r="A288">
        <v>586</v>
      </c>
      <c r="B288">
        <v>2.7735832190955989E-6</v>
      </c>
    </row>
    <row r="289" spans="1:2">
      <c r="A289">
        <v>587</v>
      </c>
      <c r="B289">
        <v>2.7840321763505926E-6</v>
      </c>
    </row>
    <row r="290" spans="1:2">
      <c r="A290">
        <v>588</v>
      </c>
      <c r="B290">
        <v>2.7926312213821802E-6</v>
      </c>
    </row>
    <row r="291" spans="1:2">
      <c r="A291">
        <v>589</v>
      </c>
      <c r="B291">
        <v>2.8013432711304631E-6</v>
      </c>
    </row>
    <row r="292" spans="1:2">
      <c r="A292">
        <v>590</v>
      </c>
      <c r="B292">
        <v>2.8117669899074826E-6</v>
      </c>
    </row>
    <row r="293" spans="1:2">
      <c r="A293">
        <v>591</v>
      </c>
      <c r="B293">
        <v>2.819035216816701E-6</v>
      </c>
    </row>
    <row r="294" spans="1:2">
      <c r="A294">
        <v>592</v>
      </c>
      <c r="B294">
        <v>2.8276976991037372E-6</v>
      </c>
    </row>
    <row r="295" spans="1:2">
      <c r="A295">
        <v>593</v>
      </c>
      <c r="B295">
        <v>2.8340523385850247E-6</v>
      </c>
    </row>
    <row r="296" spans="1:2">
      <c r="A296">
        <v>594</v>
      </c>
      <c r="B296">
        <v>2.8423858111636946E-6</v>
      </c>
    </row>
    <row r="297" spans="1:2">
      <c r="A297">
        <v>595</v>
      </c>
      <c r="B297">
        <v>2.8483468668127898E-6</v>
      </c>
    </row>
    <row r="298" spans="1:2">
      <c r="A298">
        <v>596</v>
      </c>
      <c r="B298">
        <v>2.8515228223113809E-6</v>
      </c>
    </row>
    <row r="299" spans="1:2">
      <c r="A299">
        <v>597</v>
      </c>
      <c r="B299">
        <v>2.8537515390780754E-6</v>
      </c>
    </row>
    <row r="300" spans="1:2">
      <c r="A300">
        <v>598</v>
      </c>
      <c r="B300">
        <v>2.8561846647789935E-6</v>
      </c>
    </row>
    <row r="301" spans="1:2">
      <c r="A301">
        <v>599</v>
      </c>
      <c r="B301">
        <v>2.8580739126482513E-6</v>
      </c>
    </row>
    <row r="302" spans="1:2">
      <c r="A302">
        <v>600</v>
      </c>
      <c r="B302">
        <v>2.858964307961287E-6</v>
      </c>
    </row>
    <row r="303" spans="1:2">
      <c r="A303">
        <v>601</v>
      </c>
      <c r="B303">
        <v>2.8585682230186649E-6</v>
      </c>
    </row>
    <row r="304" spans="1:2">
      <c r="A304">
        <v>602</v>
      </c>
      <c r="B304">
        <v>2.8549993658089079E-6</v>
      </c>
    </row>
    <row r="305" spans="1:2">
      <c r="A305">
        <v>603</v>
      </c>
      <c r="B305">
        <v>2.8517945338535355E-6</v>
      </c>
    </row>
    <row r="306" spans="1:2">
      <c r="A306">
        <v>604</v>
      </c>
      <c r="B306">
        <v>2.8526201276690699E-6</v>
      </c>
    </row>
    <row r="307" spans="1:2">
      <c r="A307">
        <v>605</v>
      </c>
      <c r="B307">
        <v>2.8448466764530167E-6</v>
      </c>
    </row>
    <row r="308" spans="1:2">
      <c r="A308">
        <v>606</v>
      </c>
      <c r="B308">
        <v>2.8418467081792187E-6</v>
      </c>
    </row>
    <row r="309" spans="1:2">
      <c r="A309">
        <v>607</v>
      </c>
      <c r="B309">
        <v>2.8351635137369158E-6</v>
      </c>
    </row>
    <row r="310" spans="1:2">
      <c r="A310">
        <v>608</v>
      </c>
      <c r="B310">
        <v>2.8341398774500703E-6</v>
      </c>
    </row>
    <row r="311" spans="1:2">
      <c r="A311">
        <v>609</v>
      </c>
      <c r="B311">
        <v>2.8317449505266268E-6</v>
      </c>
    </row>
    <row r="312" spans="1:2">
      <c r="A312">
        <v>610</v>
      </c>
      <c r="B312">
        <v>2.8283543542784173E-6</v>
      </c>
    </row>
    <row r="313" spans="1:2">
      <c r="A313">
        <v>611</v>
      </c>
      <c r="B313">
        <v>2.8264296361157903E-6</v>
      </c>
    </row>
    <row r="314" spans="1:2">
      <c r="A314">
        <v>612</v>
      </c>
      <c r="B314">
        <v>2.827634489221964E-6</v>
      </c>
    </row>
    <row r="315" spans="1:2">
      <c r="A315">
        <v>613</v>
      </c>
      <c r="B315">
        <v>2.8260228646104224E-6</v>
      </c>
    </row>
    <row r="316" spans="1:2">
      <c r="A316">
        <v>614</v>
      </c>
      <c r="B316">
        <v>2.8247645786905196E-6</v>
      </c>
    </row>
    <row r="317" spans="1:2">
      <c r="A317">
        <v>615</v>
      </c>
      <c r="B317">
        <v>2.8276831471885089E-6</v>
      </c>
    </row>
    <row r="318" spans="1:2">
      <c r="A318">
        <v>616</v>
      </c>
      <c r="B318">
        <v>2.8322021989879431E-6</v>
      </c>
    </row>
    <row r="319" spans="1:2">
      <c r="A319">
        <v>617</v>
      </c>
      <c r="B319">
        <v>2.8400809242157266E-6</v>
      </c>
    </row>
    <row r="320" spans="1:2">
      <c r="A320">
        <v>618</v>
      </c>
      <c r="B320">
        <v>2.8423132789612282E-6</v>
      </c>
    </row>
    <row r="321" spans="1:2">
      <c r="A321">
        <v>619</v>
      </c>
      <c r="B321">
        <v>2.8479605589382118E-6</v>
      </c>
    </row>
    <row r="322" spans="1:2">
      <c r="A322">
        <v>620</v>
      </c>
      <c r="B322">
        <v>2.8575677788467146E-6</v>
      </c>
    </row>
    <row r="323" spans="1:2">
      <c r="A323">
        <v>621</v>
      </c>
      <c r="B323">
        <v>2.8682122774625896E-6</v>
      </c>
    </row>
    <row r="324" spans="1:2">
      <c r="A324">
        <v>622</v>
      </c>
      <c r="B324">
        <v>2.8825195386161795E-6</v>
      </c>
    </row>
    <row r="325" spans="1:2">
      <c r="A325">
        <v>623</v>
      </c>
      <c r="B325">
        <v>2.8961424050066853E-6</v>
      </c>
    </row>
    <row r="326" spans="1:2">
      <c r="A326">
        <v>624</v>
      </c>
      <c r="B326">
        <v>2.9096718208165839E-6</v>
      </c>
    </row>
    <row r="327" spans="1:2">
      <c r="A327">
        <v>625</v>
      </c>
      <c r="B327">
        <v>2.9267398531374056E-6</v>
      </c>
    </row>
    <row r="328" spans="1:2">
      <c r="A328">
        <v>626</v>
      </c>
      <c r="B328">
        <v>2.9455341064021923E-6</v>
      </c>
    </row>
    <row r="329" spans="1:2">
      <c r="A329">
        <v>627</v>
      </c>
      <c r="B329">
        <v>2.9715743039560039E-6</v>
      </c>
    </row>
    <row r="330" spans="1:2">
      <c r="A330">
        <v>628</v>
      </c>
      <c r="B330">
        <v>2.9954353522043675E-6</v>
      </c>
    </row>
    <row r="331" spans="1:2">
      <c r="A331">
        <v>629</v>
      </c>
      <c r="B331">
        <v>3.0191356472641928E-6</v>
      </c>
    </row>
    <row r="332" spans="1:2">
      <c r="A332">
        <v>630</v>
      </c>
      <c r="B332">
        <v>3.0509449970850255E-6</v>
      </c>
    </row>
    <row r="333" spans="1:2">
      <c r="A333">
        <v>631</v>
      </c>
      <c r="B333">
        <v>3.0858627724228427E-6</v>
      </c>
    </row>
    <row r="334" spans="1:2">
      <c r="A334">
        <v>632</v>
      </c>
      <c r="B334">
        <v>3.1264389690477401E-6</v>
      </c>
    </row>
    <row r="335" spans="1:2">
      <c r="A335">
        <v>633</v>
      </c>
      <c r="B335">
        <v>3.1657932595408056E-6</v>
      </c>
    </row>
    <row r="336" spans="1:2">
      <c r="A336">
        <v>634</v>
      </c>
      <c r="B336">
        <v>3.2085717975860462E-6</v>
      </c>
    </row>
    <row r="337" spans="1:2">
      <c r="A337">
        <v>635</v>
      </c>
      <c r="B337">
        <v>3.2565699257247616E-6</v>
      </c>
    </row>
    <row r="338" spans="1:2">
      <c r="A338">
        <v>636</v>
      </c>
      <c r="B338">
        <v>3.3123649245681008E-6</v>
      </c>
    </row>
    <row r="339" spans="1:2">
      <c r="A339">
        <v>637</v>
      </c>
      <c r="B339">
        <v>3.3796627576521132E-6</v>
      </c>
    </row>
    <row r="340" spans="1:2">
      <c r="A340">
        <v>638</v>
      </c>
      <c r="B340">
        <v>3.4386509923933772E-6</v>
      </c>
    </row>
    <row r="341" spans="1:2">
      <c r="A341">
        <v>639</v>
      </c>
      <c r="B341">
        <v>3.5033376661885995E-6</v>
      </c>
    </row>
    <row r="342" spans="1:2">
      <c r="A342">
        <v>640</v>
      </c>
      <c r="B342">
        <v>3.5679729535331717E-6</v>
      </c>
    </row>
    <row r="343" spans="1:2">
      <c r="A343">
        <v>641</v>
      </c>
      <c r="B343">
        <v>3.6466351502895122E-6</v>
      </c>
    </row>
    <row r="344" spans="1:2">
      <c r="A344">
        <v>642</v>
      </c>
      <c r="B344">
        <v>3.7265094761096407E-6</v>
      </c>
    </row>
    <row r="345" spans="1:2">
      <c r="A345">
        <v>643</v>
      </c>
      <c r="B345">
        <v>3.8220905480557121E-6</v>
      </c>
    </row>
    <row r="346" spans="1:2">
      <c r="A346">
        <v>644</v>
      </c>
      <c r="B346">
        <v>3.9146457311289851E-6</v>
      </c>
    </row>
    <row r="347" spans="1:2">
      <c r="A347">
        <v>645</v>
      </c>
      <c r="B347">
        <v>3.9997103158384562E-6</v>
      </c>
    </row>
    <row r="348" spans="1:2">
      <c r="A348">
        <v>646</v>
      </c>
      <c r="B348">
        <v>4.1050980144063942E-6</v>
      </c>
    </row>
    <row r="349" spans="1:2">
      <c r="A349">
        <v>647</v>
      </c>
      <c r="B349">
        <v>4.2083556763827801E-6</v>
      </c>
    </row>
    <row r="350" spans="1:2">
      <c r="A350">
        <v>648</v>
      </c>
      <c r="B350">
        <v>4.31668377132155E-6</v>
      </c>
    </row>
    <row r="351" spans="1:2">
      <c r="A351">
        <v>649</v>
      </c>
      <c r="B351">
        <v>4.4309012992016505E-6</v>
      </c>
    </row>
    <row r="352" spans="1:2">
      <c r="A352">
        <v>650</v>
      </c>
      <c r="B352">
        <v>4.532686489255866E-6</v>
      </c>
    </row>
    <row r="353" spans="1:2">
      <c r="A353">
        <v>651</v>
      </c>
      <c r="B353">
        <v>4.6391032810788602E-6</v>
      </c>
    </row>
    <row r="354" spans="1:2">
      <c r="A354">
        <v>652</v>
      </c>
      <c r="B354">
        <v>4.7626767809560988E-6</v>
      </c>
    </row>
    <row r="355" spans="1:2">
      <c r="A355">
        <v>653</v>
      </c>
      <c r="B355">
        <v>4.8859201342565939E-6</v>
      </c>
    </row>
    <row r="356" spans="1:2">
      <c r="A356">
        <v>654</v>
      </c>
      <c r="B356">
        <v>5.0191351874673273E-6</v>
      </c>
    </row>
    <row r="357" spans="1:2">
      <c r="A357">
        <v>655</v>
      </c>
      <c r="B357">
        <v>5.1590282055258285E-6</v>
      </c>
    </row>
    <row r="358" spans="1:2">
      <c r="A358">
        <v>656</v>
      </c>
      <c r="B358">
        <v>5.3209055295155849E-6</v>
      </c>
    </row>
    <row r="359" spans="1:2">
      <c r="A359">
        <v>657</v>
      </c>
      <c r="B359">
        <v>5.468409199238522E-6</v>
      </c>
    </row>
    <row r="360" spans="1:2">
      <c r="A360">
        <v>658</v>
      </c>
      <c r="B360">
        <v>5.6494077398383524E-6</v>
      </c>
    </row>
    <row r="361" spans="1:2">
      <c r="A361">
        <v>659</v>
      </c>
      <c r="B361">
        <v>5.840491212438792E-6</v>
      </c>
    </row>
    <row r="362" spans="1:2">
      <c r="A362">
        <v>660</v>
      </c>
      <c r="B362">
        <v>6.0555667005246505E-6</v>
      </c>
    </row>
    <row r="363" spans="1:2">
      <c r="A363">
        <v>661</v>
      </c>
      <c r="B363">
        <v>6.2815925048198551E-6</v>
      </c>
    </row>
    <row r="364" spans="1:2">
      <c r="A364">
        <v>662</v>
      </c>
      <c r="B364">
        <v>6.5266394813079387E-6</v>
      </c>
    </row>
    <row r="365" spans="1:2">
      <c r="A365">
        <v>663</v>
      </c>
      <c r="B365">
        <v>6.7731098170042969E-6</v>
      </c>
    </row>
    <row r="366" spans="1:2">
      <c r="A366">
        <v>664</v>
      </c>
      <c r="B366">
        <v>7.0483056333614513E-6</v>
      </c>
    </row>
    <row r="367" spans="1:2">
      <c r="A367">
        <v>665</v>
      </c>
      <c r="B367">
        <v>7.3677942964422982E-6</v>
      </c>
    </row>
    <row r="368" spans="1:2">
      <c r="A368">
        <v>666</v>
      </c>
      <c r="B368">
        <v>7.70024871599162E-6</v>
      </c>
    </row>
    <row r="369" spans="1:2">
      <c r="A369">
        <v>667</v>
      </c>
      <c r="B369">
        <v>8.0638228610041551E-6</v>
      </c>
    </row>
    <row r="370" spans="1:2">
      <c r="A370">
        <v>668</v>
      </c>
      <c r="B370">
        <v>8.4233497545938008E-6</v>
      </c>
    </row>
    <row r="371" spans="1:2">
      <c r="A371">
        <v>669</v>
      </c>
      <c r="B371">
        <v>8.8445849542040378E-6</v>
      </c>
    </row>
    <row r="372" spans="1:2">
      <c r="A372">
        <v>670</v>
      </c>
      <c r="B372">
        <v>9.1737074399134144E-6</v>
      </c>
    </row>
    <row r="373" spans="1:2">
      <c r="A373">
        <v>671</v>
      </c>
      <c r="B373">
        <v>9.5778987088124268E-6</v>
      </c>
    </row>
    <row r="374" spans="1:2">
      <c r="A374">
        <v>672</v>
      </c>
      <c r="B374">
        <v>9.9822073025279678E-6</v>
      </c>
    </row>
    <row r="375" spans="1:2">
      <c r="A375">
        <v>673</v>
      </c>
      <c r="B375">
        <v>1.039741255226545E-5</v>
      </c>
    </row>
    <row r="376" spans="1:2">
      <c r="A376">
        <v>674</v>
      </c>
      <c r="B376">
        <v>1.081895698007429E-5</v>
      </c>
    </row>
    <row r="377" spans="1:2">
      <c r="A377">
        <v>675</v>
      </c>
      <c r="B377">
        <v>1.1208754585823044E-5</v>
      </c>
    </row>
    <row r="378" spans="1:2">
      <c r="A378">
        <v>676</v>
      </c>
      <c r="B378">
        <v>1.1628962056420278E-5</v>
      </c>
    </row>
    <row r="379" spans="1:2">
      <c r="A379">
        <v>677</v>
      </c>
      <c r="B379">
        <v>1.202911607833812E-5</v>
      </c>
    </row>
    <row r="380" spans="1:2">
      <c r="A380">
        <v>678</v>
      </c>
      <c r="B380">
        <v>1.2443573723430745E-5</v>
      </c>
    </row>
    <row r="381" spans="1:2">
      <c r="A381">
        <v>679</v>
      </c>
      <c r="B381">
        <v>1.286395126953721E-5</v>
      </c>
    </row>
    <row r="382" spans="1:2">
      <c r="A382">
        <v>680</v>
      </c>
      <c r="B382">
        <v>1.327483550994657E-5</v>
      </c>
    </row>
    <row r="383" spans="1:2">
      <c r="A383">
        <v>681</v>
      </c>
      <c r="B383">
        <v>1.3676542039320339E-5</v>
      </c>
    </row>
    <row r="384" spans="1:2">
      <c r="A384">
        <v>682</v>
      </c>
      <c r="B384">
        <v>1.4096372979111038E-5</v>
      </c>
    </row>
    <row r="385" spans="1:2">
      <c r="A385">
        <v>683</v>
      </c>
      <c r="B385">
        <v>1.4494342394755222E-5</v>
      </c>
    </row>
    <row r="386" spans="1:2">
      <c r="A386">
        <v>684</v>
      </c>
      <c r="B386">
        <v>1.4819839634583332E-5</v>
      </c>
    </row>
    <row r="387" spans="1:2">
      <c r="A387">
        <v>685</v>
      </c>
      <c r="B387">
        <v>1.5151211300690193E-5</v>
      </c>
    </row>
    <row r="388" spans="1:2">
      <c r="A388">
        <v>686</v>
      </c>
      <c r="B388">
        <v>1.5490364603465423E-5</v>
      </c>
    </row>
    <row r="389" spans="1:2">
      <c r="A389">
        <v>687</v>
      </c>
      <c r="B389">
        <v>1.5800227629370056E-5</v>
      </c>
    </row>
    <row r="390" spans="1:2">
      <c r="A390">
        <v>688</v>
      </c>
      <c r="B390">
        <v>1.6086900359368883E-5</v>
      </c>
    </row>
    <row r="391" spans="1:2">
      <c r="A391">
        <v>689</v>
      </c>
      <c r="B391">
        <v>1.6335105101461522E-5</v>
      </c>
    </row>
    <row r="392" spans="1:2">
      <c r="A392">
        <v>690</v>
      </c>
      <c r="B392">
        <v>1.6577960195718333E-5</v>
      </c>
    </row>
    <row r="393" spans="1:2">
      <c r="A393">
        <v>691</v>
      </c>
      <c r="B393">
        <v>1.6785410480224527E-5</v>
      </c>
    </row>
    <row r="394" spans="1:2">
      <c r="A394">
        <v>692</v>
      </c>
      <c r="B394">
        <v>1.6952728401520289E-5</v>
      </c>
    </row>
    <row r="395" spans="1:2">
      <c r="A395">
        <v>693</v>
      </c>
      <c r="B395">
        <v>1.7129988918895833E-5</v>
      </c>
    </row>
    <row r="396" spans="1:2">
      <c r="A396">
        <v>694</v>
      </c>
      <c r="B396">
        <v>1.725104266370181E-5</v>
      </c>
    </row>
    <row r="397" spans="1:2">
      <c r="A397">
        <v>695</v>
      </c>
      <c r="B397">
        <v>1.7353560906485654E-5</v>
      </c>
    </row>
    <row r="398" spans="1:2">
      <c r="A398">
        <v>696</v>
      </c>
      <c r="B398">
        <v>1.7405674952897243E-5</v>
      </c>
    </row>
    <row r="399" spans="1:2">
      <c r="A399">
        <v>697</v>
      </c>
      <c r="B399">
        <v>1.7461341485613957E-5</v>
      </c>
    </row>
    <row r="400" spans="1:2">
      <c r="A400">
        <v>698</v>
      </c>
      <c r="B400">
        <v>1.7449096048949286E-5</v>
      </c>
    </row>
    <row r="401" spans="1:2">
      <c r="A401">
        <v>699</v>
      </c>
      <c r="B401">
        <v>1.7441374438931234E-5</v>
      </c>
    </row>
    <row r="402" spans="1:2">
      <c r="A402">
        <v>700</v>
      </c>
      <c r="B402">
        <v>1.7393145753885619E-5</v>
      </c>
    </row>
    <row r="403" spans="1:2">
      <c r="A403">
        <v>701</v>
      </c>
      <c r="B403">
        <v>1.7343962099403143E-5</v>
      </c>
    </row>
    <row r="404" spans="1:2">
      <c r="A404">
        <v>702</v>
      </c>
      <c r="B404">
        <v>1.7264437701669522E-5</v>
      </c>
    </row>
    <row r="405" spans="1:2">
      <c r="A405">
        <v>703</v>
      </c>
      <c r="B405">
        <v>1.7195310647366568E-5</v>
      </c>
    </row>
    <row r="406" spans="1:2">
      <c r="A406">
        <v>704</v>
      </c>
      <c r="B406">
        <v>1.7090935216401704E-5</v>
      </c>
    </row>
    <row r="407" spans="1:2">
      <c r="A407">
        <v>705</v>
      </c>
      <c r="B407">
        <v>1.6989073628792539E-5</v>
      </c>
    </row>
    <row r="408" spans="1:2">
      <c r="A408">
        <v>706</v>
      </c>
      <c r="B408">
        <v>1.6878202586667612E-5</v>
      </c>
    </row>
    <row r="409" spans="1:2">
      <c r="A409">
        <v>707</v>
      </c>
      <c r="B409">
        <v>1.6758462152210996E-5</v>
      </c>
    </row>
    <row r="410" spans="1:2">
      <c r="A410">
        <v>708</v>
      </c>
      <c r="B410">
        <v>1.6649273675284348E-5</v>
      </c>
    </row>
    <row r="411" spans="1:2">
      <c r="A411">
        <v>709</v>
      </c>
      <c r="B411">
        <v>1.6541411241632886E-5</v>
      </c>
    </row>
    <row r="412" spans="1:2">
      <c r="A412">
        <v>710</v>
      </c>
      <c r="B412">
        <v>1.6436068108305335E-5</v>
      </c>
    </row>
    <row r="413" spans="1:2">
      <c r="A413">
        <v>711</v>
      </c>
      <c r="B413">
        <v>1.6305610188283026E-5</v>
      </c>
    </row>
    <row r="414" spans="1:2">
      <c r="A414">
        <v>712</v>
      </c>
      <c r="B414">
        <v>1.6201907783397473E-5</v>
      </c>
    </row>
    <row r="415" spans="1:2">
      <c r="A415">
        <v>713</v>
      </c>
      <c r="B415">
        <v>1.6121317457873374E-5</v>
      </c>
    </row>
    <row r="416" spans="1:2">
      <c r="A416">
        <v>714</v>
      </c>
      <c r="B416">
        <v>1.6060124835348688E-5</v>
      </c>
    </row>
    <row r="417" spans="1:2">
      <c r="A417">
        <v>715</v>
      </c>
      <c r="B417">
        <v>1.6006064470275305E-5</v>
      </c>
    </row>
    <row r="418" spans="1:2">
      <c r="A418">
        <v>716</v>
      </c>
      <c r="B418">
        <v>1.5950654415064491E-5</v>
      </c>
    </row>
    <row r="419" spans="1:2">
      <c r="A419">
        <v>717</v>
      </c>
      <c r="B419">
        <v>1.5922090824460611E-5</v>
      </c>
    </row>
    <row r="420" spans="1:2">
      <c r="A420">
        <v>718</v>
      </c>
      <c r="B420">
        <v>1.5882193110883236E-5</v>
      </c>
    </row>
    <row r="421" spans="1:2">
      <c r="A421">
        <v>719</v>
      </c>
      <c r="B421">
        <v>1.5895264368737116E-5</v>
      </c>
    </row>
    <row r="422" spans="1:2">
      <c r="A422">
        <v>720</v>
      </c>
      <c r="B422">
        <v>1.5900797734502703E-5</v>
      </c>
    </row>
    <row r="423" spans="1:2">
      <c r="A423">
        <v>721</v>
      </c>
      <c r="B423">
        <v>1.5929043001960963E-5</v>
      </c>
    </row>
    <row r="424" spans="1:2">
      <c r="A424">
        <v>722</v>
      </c>
      <c r="B424">
        <v>1.5946801795507781E-5</v>
      </c>
    </row>
    <row r="425" spans="1:2">
      <c r="A425">
        <v>723</v>
      </c>
      <c r="B425">
        <v>1.5999530660337768E-5</v>
      </c>
    </row>
    <row r="426" spans="1:2">
      <c r="A426">
        <v>724</v>
      </c>
      <c r="B426">
        <v>1.6070951460278593E-5</v>
      </c>
    </row>
    <row r="427" spans="1:2">
      <c r="A427">
        <v>725</v>
      </c>
      <c r="B427">
        <v>1.6141671949299052E-5</v>
      </c>
    </row>
    <row r="428" spans="1:2">
      <c r="A428">
        <v>726</v>
      </c>
      <c r="B428">
        <v>1.6222995327552781E-5</v>
      </c>
    </row>
    <row r="429" spans="1:2">
      <c r="A429">
        <v>727</v>
      </c>
      <c r="B429">
        <v>1.6317942936439067E-5</v>
      </c>
    </row>
    <row r="430" spans="1:2">
      <c r="A430">
        <v>728</v>
      </c>
      <c r="B430">
        <v>1.6445495930383913E-5</v>
      </c>
    </row>
    <row r="431" spans="1:2">
      <c r="A431">
        <v>729</v>
      </c>
      <c r="B431">
        <v>1.6579617295064963E-5</v>
      </c>
    </row>
    <row r="432" spans="1:2">
      <c r="A432">
        <v>730</v>
      </c>
      <c r="B432">
        <v>1.6710118870832957E-5</v>
      </c>
    </row>
    <row r="433" spans="1:2">
      <c r="A433">
        <v>731</v>
      </c>
      <c r="B433">
        <v>1.6877849702723324E-5</v>
      </c>
    </row>
    <row r="434" spans="1:2">
      <c r="A434">
        <v>732</v>
      </c>
      <c r="B434">
        <v>1.7030859453370795E-5</v>
      </c>
    </row>
    <row r="435" spans="1:2">
      <c r="A435">
        <v>733</v>
      </c>
      <c r="B435">
        <v>1.7215237676282413E-5</v>
      </c>
    </row>
    <row r="436" spans="1:2">
      <c r="A436">
        <v>734</v>
      </c>
      <c r="B436">
        <v>1.7408576240995899E-5</v>
      </c>
    </row>
    <row r="437" spans="1:2">
      <c r="A437">
        <v>735</v>
      </c>
      <c r="B437">
        <v>1.7643133105593733E-5</v>
      </c>
    </row>
    <row r="438" spans="1:2">
      <c r="A438">
        <v>736</v>
      </c>
      <c r="B438">
        <v>1.7890502931550145E-5</v>
      </c>
    </row>
    <row r="439" spans="1:2">
      <c r="A439">
        <v>737</v>
      </c>
      <c r="B439">
        <v>1.8163285858463496E-5</v>
      </c>
    </row>
    <row r="440" spans="1:2">
      <c r="A440">
        <v>738</v>
      </c>
      <c r="B440">
        <v>1.846502345870249E-5</v>
      </c>
    </row>
    <row r="441" spans="1:2">
      <c r="A441">
        <v>739</v>
      </c>
      <c r="B441">
        <v>1.8776912838802673E-5</v>
      </c>
    </row>
    <row r="442" spans="1:2">
      <c r="A442">
        <v>740</v>
      </c>
      <c r="B442">
        <v>1.9138447896693833E-5</v>
      </c>
    </row>
    <row r="443" spans="1:2">
      <c r="A443">
        <v>741</v>
      </c>
      <c r="B443">
        <v>1.9502926079439931E-5</v>
      </c>
    </row>
    <row r="444" spans="1:2">
      <c r="A444">
        <v>742</v>
      </c>
      <c r="B444">
        <v>1.9922266801586375E-5</v>
      </c>
    </row>
    <row r="445" spans="1:2">
      <c r="A445">
        <v>743</v>
      </c>
      <c r="B445">
        <v>2.0360903363325633E-5</v>
      </c>
    </row>
    <row r="446" spans="1:2">
      <c r="A446">
        <v>744</v>
      </c>
      <c r="B446">
        <v>2.0818664779653773E-5</v>
      </c>
    </row>
    <row r="447" spans="1:2">
      <c r="A447">
        <v>745</v>
      </c>
      <c r="B447">
        <v>2.1322719476302154E-5</v>
      </c>
    </row>
    <row r="448" spans="1:2">
      <c r="A448">
        <v>746</v>
      </c>
      <c r="B448">
        <v>2.1831536287209019E-5</v>
      </c>
    </row>
    <row r="449" spans="1:2">
      <c r="A449">
        <v>747</v>
      </c>
      <c r="B449">
        <v>2.2364651158568449E-5</v>
      </c>
    </row>
    <row r="450" spans="1:2">
      <c r="A450">
        <v>748</v>
      </c>
      <c r="B450">
        <v>2.2916603484191E-5</v>
      </c>
    </row>
    <row r="451" spans="1:2">
      <c r="A451">
        <v>749</v>
      </c>
      <c r="B451">
        <v>2.3452170353266411E-5</v>
      </c>
    </row>
    <row r="452" spans="1:2">
      <c r="A452">
        <v>750</v>
      </c>
      <c r="B452">
        <v>2.4054961613728665E-5</v>
      </c>
    </row>
    <row r="453" spans="1:2">
      <c r="A453">
        <v>751</v>
      </c>
      <c r="B453">
        <v>2.4506845875293948E-5</v>
      </c>
    </row>
    <row r="454" spans="1:2">
      <c r="A454">
        <v>752</v>
      </c>
      <c r="B454">
        <v>2.504225994925946E-5</v>
      </c>
    </row>
    <row r="455" spans="1:2">
      <c r="A455">
        <v>753</v>
      </c>
      <c r="B455">
        <v>2.5579929570085369E-5</v>
      </c>
    </row>
    <row r="456" spans="1:2">
      <c r="A456">
        <v>754</v>
      </c>
      <c r="B456">
        <v>2.6083160264533944E-5</v>
      </c>
    </row>
    <row r="457" spans="1:2">
      <c r="A457">
        <v>755</v>
      </c>
      <c r="B457">
        <v>2.661626785993576E-5</v>
      </c>
    </row>
    <row r="458" spans="1:2">
      <c r="A458">
        <v>756</v>
      </c>
      <c r="B458">
        <v>2.7099711587652564E-5</v>
      </c>
    </row>
    <row r="459" spans="1:2">
      <c r="A459">
        <v>757</v>
      </c>
      <c r="B459">
        <v>2.7564048650674522E-5</v>
      </c>
    </row>
    <row r="460" spans="1:2">
      <c r="A460">
        <v>758</v>
      </c>
      <c r="B460">
        <v>2.7951122319791466E-5</v>
      </c>
    </row>
    <row r="461" spans="1:2">
      <c r="A461">
        <v>759</v>
      </c>
      <c r="B461">
        <v>2.8403279429767281E-5</v>
      </c>
    </row>
    <row r="462" spans="1:2">
      <c r="A462">
        <v>760</v>
      </c>
      <c r="B462">
        <v>2.8784992537111975E-5</v>
      </c>
    </row>
    <row r="463" spans="1:2">
      <c r="A463">
        <v>761</v>
      </c>
      <c r="B463">
        <v>2.9113361961208284E-5</v>
      </c>
    </row>
    <row r="464" spans="1:2">
      <c r="A464">
        <v>762</v>
      </c>
      <c r="B464">
        <v>2.9424125386867672E-5</v>
      </c>
    </row>
    <row r="465" spans="1:2">
      <c r="A465">
        <v>763</v>
      </c>
      <c r="B465">
        <v>2.972458787553478E-5</v>
      </c>
    </row>
    <row r="466" spans="1:2">
      <c r="A466">
        <v>764</v>
      </c>
      <c r="B466">
        <v>2.9954837373225018E-5</v>
      </c>
    </row>
    <row r="467" spans="1:2">
      <c r="A467">
        <v>765</v>
      </c>
      <c r="B467">
        <v>3.0183937269612215E-5</v>
      </c>
    </row>
    <row r="468" spans="1:2">
      <c r="A468">
        <v>766</v>
      </c>
      <c r="B468">
        <v>3.040054980374407E-5</v>
      </c>
    </row>
    <row r="469" spans="1:2">
      <c r="A469">
        <v>767</v>
      </c>
      <c r="B469">
        <v>3.0571696697734296E-5</v>
      </c>
    </row>
    <row r="470" spans="1:2">
      <c r="A470">
        <v>768</v>
      </c>
      <c r="B470">
        <v>3.0752216844120994E-5</v>
      </c>
    </row>
    <row r="471" spans="1:2">
      <c r="A471">
        <v>769</v>
      </c>
      <c r="B471">
        <v>3.0903607694199309E-5</v>
      </c>
    </row>
    <row r="472" spans="1:2">
      <c r="A472">
        <v>770</v>
      </c>
      <c r="B472">
        <v>3.1031388061819598E-5</v>
      </c>
    </row>
    <row r="473" spans="1:2">
      <c r="A473">
        <v>771</v>
      </c>
      <c r="B473">
        <v>3.1085681257536635E-5</v>
      </c>
    </row>
    <row r="474" spans="1:2">
      <c r="A474">
        <v>772</v>
      </c>
      <c r="B474">
        <v>3.1206240237224847E-5</v>
      </c>
    </row>
    <row r="475" spans="1:2">
      <c r="A475">
        <v>773</v>
      </c>
      <c r="B475">
        <v>3.1240942917065695E-5</v>
      </c>
    </row>
    <row r="476" spans="1:2">
      <c r="A476">
        <v>774</v>
      </c>
      <c r="B476">
        <v>3.1312054488807917E-5</v>
      </c>
    </row>
    <row r="477" spans="1:2">
      <c r="A477">
        <v>775</v>
      </c>
      <c r="B477">
        <v>3.1350107747130096E-5</v>
      </c>
    </row>
    <row r="478" spans="1:2">
      <c r="A478">
        <v>776</v>
      </c>
      <c r="B478">
        <v>3.1379422580357641E-5</v>
      </c>
    </row>
    <row r="479" spans="1:2">
      <c r="A479">
        <v>777</v>
      </c>
      <c r="B479">
        <v>3.1422438041772693E-5</v>
      </c>
    </row>
    <row r="480" spans="1:2">
      <c r="A480">
        <v>778</v>
      </c>
      <c r="B480">
        <v>3.1460425816476345E-5</v>
      </c>
    </row>
    <row r="481" spans="1:2">
      <c r="A481">
        <v>779</v>
      </c>
      <c r="B481">
        <v>3.1448493245989084E-5</v>
      </c>
    </row>
    <row r="482" spans="1:2">
      <c r="A482">
        <v>780</v>
      </c>
      <c r="B482">
        <v>3.1468302040593699E-5</v>
      </c>
    </row>
    <row r="483" spans="1:2">
      <c r="A483">
        <v>781</v>
      </c>
      <c r="B483">
        <v>3.1469448003917933E-5</v>
      </c>
    </row>
    <row r="484" spans="1:2">
      <c r="A484">
        <v>782</v>
      </c>
      <c r="B484">
        <v>3.147761890431866E-5</v>
      </c>
    </row>
    <row r="485" spans="1:2">
      <c r="A485">
        <v>783</v>
      </c>
      <c r="B485">
        <v>3.1472696718992665E-5</v>
      </c>
    </row>
    <row r="486" spans="1:2">
      <c r="A486">
        <v>784</v>
      </c>
      <c r="B486">
        <v>3.1428357033291832E-5</v>
      </c>
    </row>
    <row r="487" spans="1:2">
      <c r="A487">
        <v>785</v>
      </c>
      <c r="B487">
        <v>3.1421812309417874E-5</v>
      </c>
    </row>
    <row r="488" spans="1:2">
      <c r="A488">
        <v>786</v>
      </c>
      <c r="B488">
        <v>3.1390380172524601E-5</v>
      </c>
    </row>
    <row r="489" spans="1:2">
      <c r="A489">
        <v>787</v>
      </c>
      <c r="B489">
        <v>3.1371208024211228E-5</v>
      </c>
    </row>
    <row r="490" spans="1:2">
      <c r="A490">
        <v>788</v>
      </c>
      <c r="B490">
        <v>3.1334671803051606E-5</v>
      </c>
    </row>
    <row r="491" spans="1:2">
      <c r="A491">
        <v>789</v>
      </c>
      <c r="B491">
        <v>3.127827585558407E-5</v>
      </c>
    </row>
    <row r="492" spans="1:2">
      <c r="A492">
        <v>790</v>
      </c>
      <c r="B492">
        <v>3.1263563869288191E-5</v>
      </c>
    </row>
    <row r="493" spans="1:2">
      <c r="A493">
        <v>791</v>
      </c>
      <c r="B493">
        <v>3.1223116820910946E-5</v>
      </c>
    </row>
    <row r="494" spans="1:2">
      <c r="A494">
        <v>792</v>
      </c>
      <c r="B494">
        <v>3.1173582101473585E-5</v>
      </c>
    </row>
    <row r="495" spans="1:2">
      <c r="A495">
        <v>793</v>
      </c>
      <c r="B495">
        <v>3.115000799880363E-5</v>
      </c>
    </row>
    <row r="496" spans="1:2">
      <c r="A496">
        <v>794</v>
      </c>
      <c r="B496">
        <v>3.1132960430113599E-5</v>
      </c>
    </row>
    <row r="497" spans="1:2">
      <c r="A497">
        <v>795</v>
      </c>
      <c r="B497">
        <v>3.1100371415959671E-5</v>
      </c>
    </row>
    <row r="498" spans="1:2">
      <c r="A498">
        <v>796</v>
      </c>
      <c r="B498">
        <v>3.104834831901826E-5</v>
      </c>
    </row>
    <row r="499" spans="1:2">
      <c r="A499">
        <v>797</v>
      </c>
      <c r="B499">
        <v>3.1000083254184574E-5</v>
      </c>
    </row>
    <row r="500" spans="1:2">
      <c r="A500">
        <v>798</v>
      </c>
      <c r="B500">
        <v>3.0961789889261127E-5</v>
      </c>
    </row>
    <row r="501" spans="1:2">
      <c r="A501">
        <v>799</v>
      </c>
      <c r="B501">
        <v>3.0920666176825762E-5</v>
      </c>
    </row>
    <row r="502" spans="1:2">
      <c r="A502">
        <v>800</v>
      </c>
      <c r="B502">
        <v>3.0905936000635847E-5</v>
      </c>
    </row>
    <row r="503" spans="1:2">
      <c r="A503">
        <v>801</v>
      </c>
      <c r="B503">
        <v>3.0859973776387051E-5</v>
      </c>
    </row>
    <row r="504" spans="1:2">
      <c r="A504">
        <v>802</v>
      </c>
      <c r="B504">
        <v>3.0800092645222321E-5</v>
      </c>
    </row>
    <row r="505" spans="1:2">
      <c r="A505">
        <v>803</v>
      </c>
      <c r="B505">
        <v>3.0778559448663145E-5</v>
      </c>
    </row>
    <row r="506" spans="1:2">
      <c r="A506">
        <v>804</v>
      </c>
      <c r="B506">
        <v>3.0745763069717214E-5</v>
      </c>
    </row>
    <row r="507" spans="1:2">
      <c r="A507">
        <v>805</v>
      </c>
      <c r="B507">
        <v>3.0692928703501821E-5</v>
      </c>
    </row>
    <row r="508" spans="1:2">
      <c r="A508">
        <v>806</v>
      </c>
      <c r="B508">
        <v>3.0633964342996478E-5</v>
      </c>
    </row>
    <row r="509" spans="1:2">
      <c r="A509">
        <v>807</v>
      </c>
      <c r="B509">
        <v>3.0580493330489844E-5</v>
      </c>
    </row>
    <row r="510" spans="1:2">
      <c r="A510">
        <v>808</v>
      </c>
      <c r="B510">
        <v>3.0547565984306857E-5</v>
      </c>
    </row>
    <row r="511" spans="1:2">
      <c r="A511">
        <v>809</v>
      </c>
      <c r="B511">
        <v>3.0540842999471352E-5</v>
      </c>
    </row>
    <row r="512" spans="1:2">
      <c r="A512">
        <v>810</v>
      </c>
      <c r="B512">
        <v>3.047506652364973E-5</v>
      </c>
    </row>
    <row r="513" spans="1:2">
      <c r="A513">
        <v>811</v>
      </c>
      <c r="B513">
        <v>3.0458333640126511E-5</v>
      </c>
    </row>
    <row r="514" spans="1:2">
      <c r="A514">
        <v>812</v>
      </c>
      <c r="B514">
        <v>3.0421842893701978E-5</v>
      </c>
    </row>
    <row r="515" spans="1:2">
      <c r="A515">
        <v>813</v>
      </c>
      <c r="B515">
        <v>3.0414141292567365E-5</v>
      </c>
    </row>
    <row r="516" spans="1:2">
      <c r="A516">
        <v>814</v>
      </c>
      <c r="B516">
        <v>3.0365781640284695E-5</v>
      </c>
    </row>
    <row r="517" spans="1:2">
      <c r="A517">
        <v>815</v>
      </c>
      <c r="B517">
        <v>3.033064967894461E-5</v>
      </c>
    </row>
    <row r="518" spans="1:2">
      <c r="A518">
        <v>816</v>
      </c>
      <c r="B518">
        <v>3.030733932973817E-5</v>
      </c>
    </row>
    <row r="519" spans="1:2">
      <c r="A519">
        <v>817</v>
      </c>
      <c r="B519">
        <v>3.028109495062381E-5</v>
      </c>
    </row>
    <row r="520" spans="1:2">
      <c r="A520">
        <v>818</v>
      </c>
      <c r="B520">
        <v>3.0256362151703797E-5</v>
      </c>
    </row>
    <row r="521" spans="1:2">
      <c r="A521">
        <v>819</v>
      </c>
      <c r="B521">
        <v>3.0217825042200275E-5</v>
      </c>
    </row>
    <row r="522" spans="1:2">
      <c r="A522">
        <v>820</v>
      </c>
      <c r="B522">
        <v>3.0197763408068568E-5</v>
      </c>
    </row>
    <row r="523" spans="1:2">
      <c r="A523">
        <v>821</v>
      </c>
      <c r="B523">
        <v>3.0172473998391069E-5</v>
      </c>
    </row>
    <row r="524" spans="1:2">
      <c r="A524">
        <v>822</v>
      </c>
      <c r="B524">
        <v>3.0126187994028442E-5</v>
      </c>
    </row>
    <row r="525" spans="1:2">
      <c r="A525">
        <v>823</v>
      </c>
      <c r="B525">
        <v>3.0144808988552541E-5</v>
      </c>
    </row>
    <row r="526" spans="1:2">
      <c r="A526">
        <v>824</v>
      </c>
      <c r="B526">
        <v>3.0085197067819536E-5</v>
      </c>
    </row>
    <row r="527" spans="1:2">
      <c r="A527">
        <v>825</v>
      </c>
      <c r="B527">
        <v>3.0076482289587148E-5</v>
      </c>
    </row>
    <row r="528" spans="1:2">
      <c r="A528">
        <v>826</v>
      </c>
      <c r="B528">
        <v>3.0051036446820945E-5</v>
      </c>
    </row>
    <row r="529" spans="1:2">
      <c r="A529">
        <v>827</v>
      </c>
      <c r="B529">
        <v>3.0068520572967827E-5</v>
      </c>
    </row>
    <row r="530" spans="1:2">
      <c r="A530">
        <v>828</v>
      </c>
      <c r="B530">
        <v>3.0070465072640218E-5</v>
      </c>
    </row>
    <row r="531" spans="1:2">
      <c r="A531">
        <v>829</v>
      </c>
      <c r="B531">
        <v>3.0077952033025213E-5</v>
      </c>
    </row>
    <row r="532" spans="1:2">
      <c r="A532">
        <v>830</v>
      </c>
      <c r="B532">
        <v>3.0081748263910413E-5</v>
      </c>
    </row>
    <row r="533" spans="1:2">
      <c r="A533">
        <v>831</v>
      </c>
      <c r="B533">
        <v>3.0070885259192437E-5</v>
      </c>
    </row>
    <row r="534" spans="1:2">
      <c r="A534">
        <v>832</v>
      </c>
      <c r="B534">
        <v>3.0075805625529028E-5</v>
      </c>
    </row>
    <row r="535" spans="1:2">
      <c r="A535">
        <v>833</v>
      </c>
      <c r="B535">
        <v>3.0069631975493394E-5</v>
      </c>
    </row>
    <row r="536" spans="1:2">
      <c r="A536">
        <v>834</v>
      </c>
      <c r="B536">
        <v>3.0105220503173769E-5</v>
      </c>
    </row>
    <row r="537" spans="1:2">
      <c r="A537">
        <v>835</v>
      </c>
      <c r="B537">
        <v>3.0108860300970264E-5</v>
      </c>
    </row>
    <row r="538" spans="1:2">
      <c r="A538">
        <v>836</v>
      </c>
      <c r="B538">
        <v>3.0119765142444521E-5</v>
      </c>
    </row>
    <row r="539" spans="1:2">
      <c r="A539">
        <v>837</v>
      </c>
      <c r="B539">
        <v>3.016985283466056E-5</v>
      </c>
    </row>
    <row r="540" spans="1:2">
      <c r="A540">
        <v>838</v>
      </c>
      <c r="B540">
        <v>3.0171260732458904E-5</v>
      </c>
    </row>
    <row r="541" spans="1:2">
      <c r="A541">
        <v>839</v>
      </c>
      <c r="B541">
        <v>3.0206676456145942E-5</v>
      </c>
    </row>
    <row r="542" spans="1:2">
      <c r="A542">
        <v>840</v>
      </c>
      <c r="B542">
        <v>3.0255294404923916E-5</v>
      </c>
    </row>
    <row r="543" spans="1:2">
      <c r="A543">
        <v>841</v>
      </c>
      <c r="B543">
        <v>3.0297087505459785E-5</v>
      </c>
    </row>
    <row r="544" spans="1:2">
      <c r="A544">
        <v>842</v>
      </c>
      <c r="B544">
        <v>3.0345283448696136E-5</v>
      </c>
    </row>
    <row r="545" spans="1:2">
      <c r="A545">
        <v>843</v>
      </c>
      <c r="B545">
        <v>3.037787064386066E-5</v>
      </c>
    </row>
    <row r="546" spans="1:2">
      <c r="A546">
        <v>844</v>
      </c>
      <c r="B546">
        <v>3.0400156902032904E-5</v>
      </c>
    </row>
    <row r="547" spans="1:2">
      <c r="A547">
        <v>845</v>
      </c>
      <c r="B547">
        <v>3.0475343010039069E-5</v>
      </c>
    </row>
    <row r="548" spans="1:2">
      <c r="A548">
        <v>846</v>
      </c>
      <c r="B548">
        <v>3.0521070584654808E-5</v>
      </c>
    </row>
    <row r="549" spans="1:2">
      <c r="A549">
        <v>847</v>
      </c>
      <c r="B549">
        <v>3.056818968616426E-5</v>
      </c>
    </row>
    <row r="550" spans="1:2">
      <c r="A550">
        <v>848</v>
      </c>
      <c r="B550">
        <v>3.063640178879723E-5</v>
      </c>
    </row>
    <row r="551" spans="1:2">
      <c r="A551">
        <v>849</v>
      </c>
      <c r="B551">
        <v>3.0707207770319656E-5</v>
      </c>
    </row>
    <row r="552" spans="1:2">
      <c r="A552">
        <v>850</v>
      </c>
      <c r="B552">
        <v>3.0730196158401668E-5</v>
      </c>
    </row>
    <row r="553" spans="1:2">
      <c r="A553">
        <v>851</v>
      </c>
      <c r="B553">
        <v>3.0805429560132325E-5</v>
      </c>
    </row>
    <row r="554" spans="1:2">
      <c r="A554">
        <v>852</v>
      </c>
      <c r="B554">
        <v>3.0885457817930728E-5</v>
      </c>
    </row>
    <row r="555" spans="1:2">
      <c r="A555">
        <v>853</v>
      </c>
      <c r="B555">
        <v>3.0941879231249914E-5</v>
      </c>
    </row>
    <row r="556" spans="1:2">
      <c r="A556">
        <v>854</v>
      </c>
      <c r="B556">
        <v>3.1017116270959377E-5</v>
      </c>
    </row>
    <row r="557" spans="1:2">
      <c r="A557">
        <v>855</v>
      </c>
      <c r="B557">
        <v>3.1079358450369909E-5</v>
      </c>
    </row>
    <row r="558" spans="1:2">
      <c r="A558">
        <v>856</v>
      </c>
      <c r="B558">
        <v>3.1168579880613834E-5</v>
      </c>
    </row>
    <row r="559" spans="1:2">
      <c r="A559">
        <v>857</v>
      </c>
      <c r="B559">
        <v>3.1297884561354294E-5</v>
      </c>
    </row>
    <row r="560" spans="1:2">
      <c r="A560">
        <v>858</v>
      </c>
      <c r="B560">
        <v>3.1334526283899322E-5</v>
      </c>
    </row>
    <row r="561" spans="1:2">
      <c r="A561">
        <v>859</v>
      </c>
      <c r="B561">
        <v>3.1411815143655986E-5</v>
      </c>
    </row>
    <row r="562" spans="1:2">
      <c r="A562">
        <v>860</v>
      </c>
      <c r="B562">
        <v>3.1483279599342495E-5</v>
      </c>
    </row>
    <row r="563" spans="1:2">
      <c r="A563">
        <v>861</v>
      </c>
      <c r="B563">
        <v>3.1526538805337623E-5</v>
      </c>
    </row>
    <row r="564" spans="1:2">
      <c r="A564">
        <v>862</v>
      </c>
      <c r="B564">
        <v>3.1610161386197433E-5</v>
      </c>
    </row>
    <row r="565" spans="1:2">
      <c r="A565">
        <v>863</v>
      </c>
      <c r="B565">
        <v>3.1699622923042625E-5</v>
      </c>
    </row>
    <row r="566" spans="1:2">
      <c r="A566">
        <v>864</v>
      </c>
      <c r="B566">
        <v>3.1800100259715691E-5</v>
      </c>
    </row>
    <row r="567" spans="1:2">
      <c r="A567">
        <v>865</v>
      </c>
      <c r="B567">
        <v>3.189826020388864E-5</v>
      </c>
    </row>
    <row r="568" spans="1:2">
      <c r="A568">
        <v>866</v>
      </c>
      <c r="B568">
        <v>3.1969753763405606E-5</v>
      </c>
    </row>
    <row r="569" spans="1:2">
      <c r="A569">
        <v>867</v>
      </c>
      <c r="B569">
        <v>3.2048897992353886E-5</v>
      </c>
    </row>
    <row r="570" spans="1:2">
      <c r="A570">
        <v>868</v>
      </c>
      <c r="B570">
        <v>3.2147818274097517E-5</v>
      </c>
    </row>
    <row r="571" spans="1:2">
      <c r="A571">
        <v>869</v>
      </c>
      <c r="B571">
        <v>3.2224314054474235E-5</v>
      </c>
    </row>
    <row r="572" spans="1:2">
      <c r="A572">
        <v>870</v>
      </c>
      <c r="B572">
        <v>3.2341111364075914E-5</v>
      </c>
    </row>
    <row r="573" spans="1:2">
      <c r="A573">
        <v>871</v>
      </c>
      <c r="B573">
        <v>3.2394986192230135E-5</v>
      </c>
    </row>
    <row r="574" spans="1:2">
      <c r="A574">
        <v>872</v>
      </c>
      <c r="B574">
        <v>3.2517735235160217E-5</v>
      </c>
    </row>
    <row r="575" spans="1:2">
      <c r="A575">
        <v>873</v>
      </c>
      <c r="B575">
        <v>3.2588388421572745E-5</v>
      </c>
    </row>
    <row r="576" spans="1:2">
      <c r="A576">
        <v>874</v>
      </c>
      <c r="B576">
        <v>3.2706633646739647E-5</v>
      </c>
    </row>
    <row r="577" spans="1:2">
      <c r="A577">
        <v>875</v>
      </c>
      <c r="B577">
        <v>3.2788811950013041E-5</v>
      </c>
    </row>
    <row r="578" spans="1:2">
      <c r="A578">
        <v>876</v>
      </c>
      <c r="B578">
        <v>3.2879401260288432E-5</v>
      </c>
    </row>
    <row r="579" spans="1:2">
      <c r="A579">
        <v>877</v>
      </c>
      <c r="B579">
        <v>3.2986470614559948E-5</v>
      </c>
    </row>
    <row r="580" spans="1:2">
      <c r="A580">
        <v>878</v>
      </c>
      <c r="B580">
        <v>3.3057276596082374E-5</v>
      </c>
    </row>
    <row r="581" spans="1:2">
      <c r="A581">
        <v>879</v>
      </c>
      <c r="B581">
        <v>3.316764923511073E-5</v>
      </c>
    </row>
    <row r="582" spans="1:2">
      <c r="A582">
        <v>880</v>
      </c>
      <c r="B582">
        <v>3.3259137126151472E-5</v>
      </c>
    </row>
    <row r="583" spans="1:2">
      <c r="A583">
        <v>881</v>
      </c>
      <c r="B583">
        <v>3.3356056519551203E-5</v>
      </c>
    </row>
    <row r="584" spans="1:2">
      <c r="A584">
        <v>882</v>
      </c>
      <c r="B584">
        <v>3.3464530133642256E-5</v>
      </c>
    </row>
    <row r="585" spans="1:2">
      <c r="A585">
        <v>883</v>
      </c>
      <c r="B585">
        <v>3.3546988561283797E-5</v>
      </c>
    </row>
    <row r="586" spans="1:2">
      <c r="A586">
        <v>884</v>
      </c>
      <c r="B586">
        <v>3.3657375752227381E-5</v>
      </c>
    </row>
    <row r="587" spans="1:2">
      <c r="A587">
        <v>885</v>
      </c>
      <c r="B587">
        <v>3.374042353243567E-5</v>
      </c>
    </row>
    <row r="588" spans="1:2">
      <c r="A588">
        <v>886</v>
      </c>
      <c r="B588">
        <v>3.386049866094254E-5</v>
      </c>
    </row>
    <row r="589" spans="1:2">
      <c r="A589">
        <v>887</v>
      </c>
      <c r="B589">
        <v>3.3947588235605508E-5</v>
      </c>
    </row>
    <row r="590" spans="1:2">
      <c r="A590">
        <v>888</v>
      </c>
      <c r="B590">
        <v>3.4040771424770355E-5</v>
      </c>
    </row>
    <row r="591" spans="1:2">
      <c r="A591">
        <v>889</v>
      </c>
      <c r="B591">
        <v>3.4185381082352251E-5</v>
      </c>
    </row>
    <row r="592" spans="1:2">
      <c r="A592">
        <v>890</v>
      </c>
      <c r="B592">
        <v>3.4300002880627289E-5</v>
      </c>
    </row>
    <row r="593" spans="1:2">
      <c r="A593">
        <v>891</v>
      </c>
      <c r="B593">
        <v>3.4348558983765543E-5</v>
      </c>
    </row>
    <row r="594" spans="1:2">
      <c r="A594">
        <v>892</v>
      </c>
      <c r="B594">
        <v>3.4453161788405851E-5</v>
      </c>
    </row>
    <row r="595" spans="1:2">
      <c r="A595">
        <v>893</v>
      </c>
      <c r="B595">
        <v>3.4558303013909608E-5</v>
      </c>
    </row>
    <row r="596" spans="1:2">
      <c r="A596">
        <v>894</v>
      </c>
      <c r="B596">
        <v>3.4687283914536238E-5</v>
      </c>
    </row>
    <row r="597" spans="1:2">
      <c r="A597">
        <v>895</v>
      </c>
      <c r="B597">
        <v>3.4766464523272589E-5</v>
      </c>
    </row>
    <row r="598" spans="1:2">
      <c r="A598">
        <v>896</v>
      </c>
      <c r="B598">
        <v>3.4864038752857596E-5</v>
      </c>
    </row>
    <row r="599" spans="1:2">
      <c r="A599">
        <v>897</v>
      </c>
      <c r="B599">
        <v>3.4960117773152888E-5</v>
      </c>
    </row>
    <row r="600" spans="1:2">
      <c r="A600">
        <v>898</v>
      </c>
      <c r="B600">
        <v>3.5065262636635453E-5</v>
      </c>
    </row>
    <row r="601" spans="1:2">
      <c r="A601">
        <v>899</v>
      </c>
      <c r="B601">
        <v>3.5168646718375385E-5</v>
      </c>
    </row>
    <row r="602" spans="1:2">
      <c r="A602">
        <v>900</v>
      </c>
      <c r="B602">
        <v>3.5244236642029136E-5</v>
      </c>
    </row>
    <row r="603" spans="1:2">
      <c r="A603">
        <v>901</v>
      </c>
      <c r="B603">
        <v>3.5348890378372744E-5</v>
      </c>
    </row>
    <row r="604" spans="1:2">
      <c r="A604">
        <v>902</v>
      </c>
      <c r="B604">
        <v>3.545604704413563E-5</v>
      </c>
    </row>
    <row r="605" spans="1:2">
      <c r="A605">
        <v>903</v>
      </c>
      <c r="B605">
        <v>3.5522101825335994E-5</v>
      </c>
    </row>
    <row r="606" spans="1:2">
      <c r="A606">
        <v>904</v>
      </c>
      <c r="B606">
        <v>3.5645611205836758E-5</v>
      </c>
    </row>
    <row r="607" spans="1:2">
      <c r="A607">
        <v>905</v>
      </c>
      <c r="B607">
        <v>3.5767687222687528E-5</v>
      </c>
    </row>
    <row r="608" spans="1:2">
      <c r="A608">
        <v>906</v>
      </c>
      <c r="B608">
        <v>3.581680721254088E-5</v>
      </c>
    </row>
    <row r="609" spans="1:2">
      <c r="A609">
        <v>907</v>
      </c>
      <c r="B609">
        <v>3.5873425076715648E-5</v>
      </c>
    </row>
    <row r="610" spans="1:2">
      <c r="A610">
        <v>908</v>
      </c>
      <c r="B610">
        <v>3.6030709452461451E-5</v>
      </c>
    </row>
    <row r="611" spans="1:2">
      <c r="A611">
        <v>909</v>
      </c>
      <c r="B611">
        <v>3.6106961488258094E-5</v>
      </c>
    </row>
    <row r="612" spans="1:2">
      <c r="A612">
        <v>910</v>
      </c>
      <c r="B612">
        <v>3.6226480006007478E-5</v>
      </c>
    </row>
    <row r="613" spans="1:2">
      <c r="A613">
        <v>911</v>
      </c>
      <c r="B613">
        <v>3.6278099287301302E-5</v>
      </c>
    </row>
    <row r="614" spans="1:2">
      <c r="A614">
        <v>912</v>
      </c>
      <c r="B614">
        <v>3.6389337765285745E-5</v>
      </c>
    </row>
    <row r="615" spans="1:2">
      <c r="A615">
        <v>913</v>
      </c>
      <c r="B615">
        <v>3.6513611121335998E-5</v>
      </c>
    </row>
    <row r="616" spans="1:2">
      <c r="A616">
        <v>914</v>
      </c>
      <c r="B616">
        <v>3.6570247175404802E-5</v>
      </c>
    </row>
    <row r="617" spans="1:2">
      <c r="A617">
        <v>915</v>
      </c>
      <c r="B617">
        <v>3.6626555811380967E-5</v>
      </c>
    </row>
    <row r="618" spans="1:2">
      <c r="A618">
        <v>916</v>
      </c>
      <c r="B618">
        <v>3.6682198697235435E-5</v>
      </c>
    </row>
    <row r="619" spans="1:2">
      <c r="A619">
        <v>917</v>
      </c>
      <c r="B619">
        <v>3.6747209378518164E-5</v>
      </c>
    </row>
    <row r="620" spans="1:2">
      <c r="A620">
        <v>918</v>
      </c>
      <c r="B620">
        <v>3.6861507396679372E-5</v>
      </c>
    </row>
    <row r="621" spans="1:2">
      <c r="A621">
        <v>919</v>
      </c>
      <c r="B621">
        <v>3.6968762287870049E-5</v>
      </c>
    </row>
    <row r="622" spans="1:2">
      <c r="A622">
        <v>920</v>
      </c>
      <c r="B622">
        <v>3.7063375202706084E-5</v>
      </c>
    </row>
    <row r="623" spans="1:2">
      <c r="A623">
        <v>921</v>
      </c>
      <c r="B623">
        <v>3.7121510104043409E-5</v>
      </c>
    </row>
    <row r="624" spans="1:2">
      <c r="A624">
        <v>922</v>
      </c>
      <c r="B624">
        <v>3.717915024026297E-5</v>
      </c>
    </row>
    <row r="625" spans="1:2">
      <c r="A625">
        <v>923</v>
      </c>
      <c r="B625">
        <v>3.7273290217854083E-5</v>
      </c>
    </row>
    <row r="626" spans="1:2">
      <c r="A626">
        <v>924</v>
      </c>
      <c r="B626">
        <v>3.7300989788491279E-5</v>
      </c>
    </row>
    <row r="627" spans="1:2">
      <c r="A627">
        <v>925</v>
      </c>
      <c r="B627">
        <v>3.7408430216601118E-5</v>
      </c>
    </row>
    <row r="628" spans="1:2">
      <c r="A628">
        <v>926</v>
      </c>
      <c r="B628">
        <v>3.7404777685878798E-5</v>
      </c>
    </row>
    <row r="629" spans="1:2">
      <c r="A629">
        <v>927</v>
      </c>
      <c r="B629">
        <v>3.7469257222255692E-5</v>
      </c>
    </row>
    <row r="630" spans="1:2">
      <c r="A630">
        <v>928</v>
      </c>
      <c r="B630">
        <v>3.7565419916063547E-5</v>
      </c>
    </row>
    <row r="631" spans="1:2">
      <c r="A631">
        <v>929</v>
      </c>
      <c r="B631">
        <v>3.7590729334624484E-5</v>
      </c>
    </row>
    <row r="632" spans="1:2">
      <c r="A632">
        <v>930</v>
      </c>
      <c r="B632">
        <v>3.7642832467099652E-5</v>
      </c>
    </row>
    <row r="633" spans="1:2">
      <c r="A633">
        <v>931</v>
      </c>
      <c r="B633">
        <v>3.7671077734557912E-5</v>
      </c>
    </row>
    <row r="634" spans="1:2">
      <c r="A634">
        <v>932</v>
      </c>
      <c r="B634">
        <v>3.7712270568590611E-5</v>
      </c>
    </row>
    <row r="635" spans="1:2">
      <c r="A635">
        <v>933</v>
      </c>
      <c r="B635">
        <v>3.7745750887552276E-5</v>
      </c>
    </row>
    <row r="636" spans="1:2">
      <c r="A636">
        <v>934</v>
      </c>
      <c r="B636">
        <v>3.7790225178468972E-5</v>
      </c>
    </row>
    <row r="637" spans="1:2">
      <c r="A637">
        <v>935</v>
      </c>
      <c r="B637">
        <v>3.7829053326277062E-5</v>
      </c>
    </row>
    <row r="638" spans="1:2">
      <c r="A638">
        <v>936</v>
      </c>
      <c r="B638">
        <v>3.7942161725368351E-5</v>
      </c>
    </row>
    <row r="639" spans="1:2">
      <c r="A639">
        <v>937</v>
      </c>
      <c r="B639">
        <v>3.7973244616296142E-5</v>
      </c>
    </row>
    <row r="640" spans="1:2">
      <c r="A640">
        <v>938</v>
      </c>
      <c r="B640">
        <v>3.8006095564924181E-5</v>
      </c>
    </row>
    <row r="641" spans="1:2">
      <c r="A641">
        <v>939</v>
      </c>
      <c r="B641">
        <v>3.8055397453717887E-5</v>
      </c>
    </row>
    <row r="642" spans="1:2">
      <c r="A642">
        <v>940</v>
      </c>
      <c r="B642">
        <v>3.8096612115623429E-5</v>
      </c>
    </row>
    <row r="643" spans="1:2">
      <c r="A643">
        <v>941</v>
      </c>
      <c r="B643">
        <v>3.8151953049236909E-5</v>
      </c>
    </row>
    <row r="644" spans="1:2">
      <c r="A644">
        <v>942</v>
      </c>
      <c r="B644">
        <v>3.8237147236941382E-5</v>
      </c>
    </row>
    <row r="645" spans="1:2">
      <c r="A645">
        <v>943</v>
      </c>
      <c r="B645">
        <v>3.8299360312521458E-5</v>
      </c>
    </row>
    <row r="646" spans="1:2">
      <c r="A646">
        <v>944</v>
      </c>
      <c r="B646">
        <v>3.8299178413581103E-5</v>
      </c>
    </row>
    <row r="647" spans="1:2">
      <c r="A647">
        <v>945</v>
      </c>
      <c r="B647">
        <v>3.8389236578950658E-5</v>
      </c>
    </row>
    <row r="648" spans="1:2">
      <c r="A648">
        <v>946</v>
      </c>
      <c r="B648">
        <v>3.8446865801233798E-5</v>
      </c>
    </row>
    <row r="649" spans="1:2">
      <c r="A649">
        <v>947</v>
      </c>
      <c r="B649">
        <v>3.8492933526868001E-5</v>
      </c>
    </row>
    <row r="650" spans="1:2">
      <c r="A650">
        <v>948</v>
      </c>
      <c r="B650">
        <v>3.8550158933503553E-5</v>
      </c>
    </row>
    <row r="651" spans="1:2">
      <c r="A651">
        <v>949</v>
      </c>
      <c r="B651">
        <v>3.861712320940569E-5</v>
      </c>
    </row>
    <row r="652" spans="1:2">
      <c r="A652">
        <v>950</v>
      </c>
      <c r="B652">
        <v>3.8681249861838296E-5</v>
      </c>
    </row>
    <row r="653" spans="1:2">
      <c r="A653">
        <v>951</v>
      </c>
      <c r="B653">
        <v>3.8713384128641337E-5</v>
      </c>
    </row>
    <row r="654" spans="1:2">
      <c r="A654">
        <v>952</v>
      </c>
      <c r="B654">
        <v>3.8773028791183606E-5</v>
      </c>
    </row>
    <row r="655" spans="1:2">
      <c r="A655">
        <v>953</v>
      </c>
      <c r="B655">
        <v>3.8788952224422246E-5</v>
      </c>
    </row>
    <row r="656" spans="1:2">
      <c r="A656">
        <v>954</v>
      </c>
      <c r="B656">
        <v>3.8825321098556742E-5</v>
      </c>
    </row>
    <row r="657" spans="1:2">
      <c r="A657">
        <v>955</v>
      </c>
      <c r="B657">
        <v>3.8901329389773309E-5</v>
      </c>
    </row>
    <row r="658" spans="1:2">
      <c r="A658">
        <v>956</v>
      </c>
      <c r="B658">
        <v>3.8916892663110048E-5</v>
      </c>
    </row>
    <row r="659" spans="1:2">
      <c r="A659">
        <v>957</v>
      </c>
      <c r="B659">
        <v>3.8965081330388784E-5</v>
      </c>
    </row>
    <row r="660" spans="1:2">
      <c r="A660">
        <v>958</v>
      </c>
      <c r="B660">
        <v>3.898421346093528E-5</v>
      </c>
    </row>
    <row r="661" spans="1:2">
      <c r="A661">
        <v>959</v>
      </c>
      <c r="B661">
        <v>3.9032252971082926E-5</v>
      </c>
    </row>
    <row r="662" spans="1:2">
      <c r="A662">
        <v>960</v>
      </c>
      <c r="B662">
        <v>3.9059646951500326E-5</v>
      </c>
    </row>
    <row r="663" spans="1:2">
      <c r="A663">
        <v>961</v>
      </c>
      <c r="B663">
        <v>3.9114933315431699E-5</v>
      </c>
    </row>
    <row r="664" spans="1:2">
      <c r="A664">
        <v>962</v>
      </c>
      <c r="B664">
        <v>3.9140108128776774E-5</v>
      </c>
    </row>
    <row r="665" spans="1:2">
      <c r="A665">
        <v>963</v>
      </c>
      <c r="B665">
        <v>3.9199290768010542E-5</v>
      </c>
    </row>
    <row r="666" spans="1:2">
      <c r="A666">
        <v>964</v>
      </c>
      <c r="B666">
        <v>3.9254598959814757E-5</v>
      </c>
    </row>
    <row r="667" spans="1:2">
      <c r="A667">
        <v>965</v>
      </c>
      <c r="B667">
        <v>3.9257854950847104E-5</v>
      </c>
    </row>
    <row r="668" spans="1:2">
      <c r="A668">
        <v>966</v>
      </c>
      <c r="B668">
        <v>3.9279777411138639E-5</v>
      </c>
    </row>
    <row r="669" spans="1:2">
      <c r="A669">
        <v>967</v>
      </c>
      <c r="B669">
        <v>3.9364338590530679E-5</v>
      </c>
    </row>
    <row r="670" spans="1:2">
      <c r="A670">
        <v>968</v>
      </c>
      <c r="B670">
        <v>3.9347851270576939E-5</v>
      </c>
    </row>
    <row r="671" spans="1:2">
      <c r="A671">
        <v>969</v>
      </c>
      <c r="B671">
        <v>3.9387912693200633E-5</v>
      </c>
    </row>
    <row r="672" spans="1:2">
      <c r="A672">
        <v>970</v>
      </c>
      <c r="B672">
        <v>3.9364455005852506E-5</v>
      </c>
    </row>
    <row r="673" spans="1:2">
      <c r="A673">
        <v>971</v>
      </c>
      <c r="B673">
        <v>3.9420450775651261E-5</v>
      </c>
    </row>
    <row r="674" spans="1:2">
      <c r="A674">
        <v>972</v>
      </c>
      <c r="B674">
        <v>3.9496273529948667E-5</v>
      </c>
    </row>
    <row r="675" spans="1:2">
      <c r="A675">
        <v>973</v>
      </c>
      <c r="B675">
        <v>3.9450293115805835E-5</v>
      </c>
    </row>
    <row r="676" spans="1:2">
      <c r="A676">
        <v>974</v>
      </c>
      <c r="B676">
        <v>3.9498812839156017E-5</v>
      </c>
    </row>
    <row r="677" spans="1:2">
      <c r="A677">
        <v>975</v>
      </c>
      <c r="B677">
        <v>3.9445756556233391E-5</v>
      </c>
    </row>
    <row r="678" spans="1:2">
      <c r="A678">
        <v>976</v>
      </c>
      <c r="B678">
        <v>3.9435959479305893E-5</v>
      </c>
    </row>
    <row r="679" spans="1:2">
      <c r="A679">
        <v>977</v>
      </c>
      <c r="B679">
        <v>3.950169775635004E-5</v>
      </c>
    </row>
    <row r="680" spans="1:2">
      <c r="A680">
        <v>978</v>
      </c>
      <c r="B680">
        <v>3.9522845327155665E-5</v>
      </c>
    </row>
    <row r="681" spans="1:2">
      <c r="A681">
        <v>979</v>
      </c>
      <c r="B681">
        <v>3.9500751881860197E-5</v>
      </c>
    </row>
    <row r="682" spans="1:2">
      <c r="A682">
        <v>980</v>
      </c>
      <c r="B682">
        <v>3.950856626033783E-5</v>
      </c>
    </row>
    <row r="683" spans="1:2">
      <c r="A683">
        <v>981</v>
      </c>
      <c r="B683">
        <v>3.9520702557638288E-5</v>
      </c>
    </row>
    <row r="684" spans="1:2">
      <c r="A684">
        <v>982</v>
      </c>
      <c r="B684">
        <v>3.9550926885567605E-5</v>
      </c>
    </row>
    <row r="685" spans="1:2">
      <c r="A685">
        <v>983</v>
      </c>
      <c r="B685">
        <v>3.9579077565576881E-5</v>
      </c>
    </row>
    <row r="686" spans="1:2">
      <c r="A686">
        <v>984</v>
      </c>
      <c r="B686">
        <v>3.9554215618409216E-5</v>
      </c>
    </row>
    <row r="687" spans="1:2">
      <c r="A687">
        <v>985</v>
      </c>
      <c r="B687">
        <v>3.9554790419060737E-5</v>
      </c>
    </row>
    <row r="688" spans="1:2">
      <c r="A688">
        <v>986</v>
      </c>
      <c r="B688">
        <v>3.9564307371620089E-5</v>
      </c>
    </row>
    <row r="689" spans="1:2">
      <c r="A689">
        <v>987</v>
      </c>
      <c r="B689">
        <v>3.9598115108674392E-5</v>
      </c>
    </row>
    <row r="690" spans="1:2">
      <c r="A690">
        <v>988</v>
      </c>
      <c r="B690">
        <v>3.9584509067935869E-5</v>
      </c>
    </row>
    <row r="691" spans="1:2">
      <c r="A691">
        <v>989</v>
      </c>
      <c r="B691">
        <v>3.9557846321258694E-5</v>
      </c>
    </row>
    <row r="692" spans="1:2">
      <c r="A692">
        <v>990</v>
      </c>
      <c r="B692">
        <v>3.9545902836835012E-5</v>
      </c>
    </row>
    <row r="693" spans="1:2">
      <c r="A693">
        <v>991</v>
      </c>
      <c r="B693">
        <v>3.9524038584204391E-5</v>
      </c>
    </row>
    <row r="694" spans="1:2">
      <c r="A694">
        <v>992</v>
      </c>
      <c r="B694">
        <v>3.9610378735233098E-5</v>
      </c>
    </row>
    <row r="695" spans="1:2">
      <c r="A695">
        <v>993</v>
      </c>
      <c r="B695">
        <v>3.9575003029312938E-5</v>
      </c>
    </row>
    <row r="696" spans="1:2">
      <c r="A696">
        <v>994</v>
      </c>
      <c r="B696">
        <v>3.9607333746971563E-5</v>
      </c>
    </row>
    <row r="697" spans="1:2">
      <c r="A697">
        <v>995</v>
      </c>
      <c r="B697">
        <v>3.9582628232892603E-5</v>
      </c>
    </row>
    <row r="698" spans="1:2">
      <c r="A698">
        <v>996</v>
      </c>
      <c r="B698">
        <v>3.9565904444316402E-5</v>
      </c>
    </row>
    <row r="699" spans="1:2">
      <c r="A699">
        <v>997</v>
      </c>
      <c r="B699">
        <v>3.9572143577970564E-5</v>
      </c>
    </row>
    <row r="700" spans="1:2">
      <c r="A700">
        <v>998</v>
      </c>
      <c r="B700">
        <v>3.9564729377161711E-5</v>
      </c>
    </row>
    <row r="701" spans="1:2">
      <c r="A701">
        <v>999</v>
      </c>
      <c r="B701">
        <v>3.9472866774303839E-5</v>
      </c>
    </row>
    <row r="702" spans="1:2">
      <c r="A702">
        <v>1000</v>
      </c>
      <c r="B702">
        <v>3.9477701648138463E-5</v>
      </c>
    </row>
    <row r="703" spans="1:2">
      <c r="A703">
        <v>1001</v>
      </c>
      <c r="B703">
        <v>3.9494527300121263E-5</v>
      </c>
    </row>
    <row r="704" spans="1:2">
      <c r="A704">
        <v>1002</v>
      </c>
      <c r="B704">
        <v>3.9469436160288751E-5</v>
      </c>
    </row>
    <row r="705" spans="1:2">
      <c r="A705">
        <v>1003</v>
      </c>
      <c r="B705">
        <v>3.9477839891333133E-5</v>
      </c>
    </row>
    <row r="706" spans="1:2">
      <c r="A706">
        <v>1004</v>
      </c>
      <c r="B706">
        <v>3.9443002606276423E-5</v>
      </c>
    </row>
    <row r="707" spans="1:2">
      <c r="A707">
        <v>1005</v>
      </c>
      <c r="B707">
        <v>3.9417172956746072E-5</v>
      </c>
    </row>
    <row r="708" spans="1:2">
      <c r="A708">
        <v>1006</v>
      </c>
      <c r="B708">
        <v>3.9414637285517529E-5</v>
      </c>
    </row>
    <row r="709" spans="1:2">
      <c r="A709">
        <v>1007</v>
      </c>
      <c r="B709">
        <v>3.9353999454760924E-5</v>
      </c>
    </row>
    <row r="710" spans="1:2">
      <c r="A710">
        <v>1008</v>
      </c>
      <c r="B710">
        <v>3.9306261896854267E-5</v>
      </c>
    </row>
    <row r="711" spans="1:2">
      <c r="A711">
        <v>1009</v>
      </c>
      <c r="B711">
        <v>3.9265367377083749E-5</v>
      </c>
    </row>
    <row r="712" spans="1:2">
      <c r="A712">
        <v>1010</v>
      </c>
      <c r="B712">
        <v>3.9232356357388198E-5</v>
      </c>
    </row>
    <row r="713" spans="1:2">
      <c r="A713">
        <v>1011</v>
      </c>
      <c r="B713">
        <v>3.9229485992109403E-5</v>
      </c>
    </row>
    <row r="714" spans="1:2">
      <c r="A714">
        <v>1012</v>
      </c>
      <c r="B714">
        <v>3.9196856960188597E-5</v>
      </c>
    </row>
    <row r="715" spans="1:2">
      <c r="A715">
        <v>1013</v>
      </c>
      <c r="B715">
        <v>3.9231770642800257E-5</v>
      </c>
    </row>
    <row r="716" spans="1:2">
      <c r="A716">
        <v>1014</v>
      </c>
      <c r="B716">
        <v>3.9238275348907337E-5</v>
      </c>
    </row>
    <row r="717" spans="1:2">
      <c r="A717">
        <v>1015</v>
      </c>
      <c r="B717">
        <v>3.9226488297572359E-5</v>
      </c>
    </row>
    <row r="718" spans="1:2">
      <c r="A718">
        <v>1016</v>
      </c>
      <c r="B718">
        <v>3.9201539038913324E-5</v>
      </c>
    </row>
    <row r="719" spans="1:2">
      <c r="A719">
        <v>1017</v>
      </c>
      <c r="B719">
        <v>3.9165079215308651E-5</v>
      </c>
    </row>
    <row r="720" spans="1:2">
      <c r="A720">
        <v>1018</v>
      </c>
      <c r="B720">
        <v>3.9116475818445906E-5</v>
      </c>
    </row>
    <row r="721" spans="1:2">
      <c r="A721">
        <v>1019</v>
      </c>
      <c r="B721">
        <v>3.9104277675505728E-5</v>
      </c>
    </row>
    <row r="722" spans="1:2">
      <c r="A722">
        <v>1020</v>
      </c>
      <c r="B722">
        <v>3.9034657675074413E-5</v>
      </c>
    </row>
    <row r="723" spans="1:2">
      <c r="A723">
        <v>1021</v>
      </c>
      <c r="B723">
        <v>3.9036280213622376E-5</v>
      </c>
    </row>
    <row r="724" spans="1:2">
      <c r="A724">
        <v>1022</v>
      </c>
      <c r="B724">
        <v>3.9034017390804365E-5</v>
      </c>
    </row>
    <row r="725" spans="1:2">
      <c r="A725">
        <v>1023</v>
      </c>
      <c r="B725">
        <v>3.9015951188048348E-5</v>
      </c>
    </row>
    <row r="726" spans="1:2">
      <c r="A726">
        <v>1024</v>
      </c>
      <c r="B726">
        <v>3.9016893424559385E-5</v>
      </c>
    </row>
    <row r="727" spans="1:2">
      <c r="A727">
        <v>1025</v>
      </c>
      <c r="B727">
        <v>3.89995620935224E-5</v>
      </c>
    </row>
    <row r="728" spans="1:2">
      <c r="A728">
        <v>1026</v>
      </c>
      <c r="B728">
        <v>3.8957663491601124E-5</v>
      </c>
    </row>
    <row r="729" spans="1:2">
      <c r="A729">
        <v>1027</v>
      </c>
      <c r="B729">
        <v>3.898307477356866E-5</v>
      </c>
    </row>
    <row r="730" spans="1:2">
      <c r="A730">
        <v>1028</v>
      </c>
      <c r="B730">
        <v>3.8929876609472558E-5</v>
      </c>
    </row>
    <row r="731" spans="1:2">
      <c r="A731">
        <v>1029</v>
      </c>
      <c r="B731">
        <v>3.8844027585582808E-5</v>
      </c>
    </row>
    <row r="732" spans="1:2">
      <c r="A732">
        <v>1030</v>
      </c>
      <c r="B732">
        <v>3.8812217098893598E-5</v>
      </c>
    </row>
    <row r="733" spans="1:2">
      <c r="A733">
        <v>1031</v>
      </c>
      <c r="B733">
        <v>3.8836049498058856E-5</v>
      </c>
    </row>
    <row r="734" spans="1:2">
      <c r="A734">
        <v>1032</v>
      </c>
      <c r="B734">
        <v>3.8858819607412443E-5</v>
      </c>
    </row>
    <row r="735" spans="1:2">
      <c r="A735">
        <v>1033</v>
      </c>
      <c r="B735">
        <v>3.8831647543702275E-5</v>
      </c>
    </row>
    <row r="736" spans="1:2">
      <c r="A736">
        <v>1034</v>
      </c>
      <c r="B736">
        <v>3.8790669350419194E-5</v>
      </c>
    </row>
    <row r="737" spans="1:2">
      <c r="A737">
        <v>1035</v>
      </c>
      <c r="B737">
        <v>3.8775404391344637E-5</v>
      </c>
    </row>
    <row r="738" spans="1:2">
      <c r="A738">
        <v>1036</v>
      </c>
      <c r="B738">
        <v>3.8702604797435924E-5</v>
      </c>
    </row>
    <row r="739" spans="1:2">
      <c r="A739">
        <v>1037</v>
      </c>
      <c r="B739">
        <v>3.8643182051600888E-5</v>
      </c>
    </row>
    <row r="740" spans="1:2">
      <c r="A740">
        <v>1038</v>
      </c>
      <c r="B740">
        <v>3.8632566429441795E-5</v>
      </c>
    </row>
    <row r="741" spans="1:2">
      <c r="A741">
        <v>1039</v>
      </c>
      <c r="B741">
        <v>3.8556925574084744E-5</v>
      </c>
    </row>
    <row r="742" spans="1:2">
      <c r="A742">
        <v>1040</v>
      </c>
      <c r="B742">
        <v>3.8436603063018993E-5</v>
      </c>
    </row>
    <row r="743" spans="1:2">
      <c r="A743">
        <v>1041</v>
      </c>
      <c r="B743">
        <v>3.8437428884208202E-5</v>
      </c>
    </row>
    <row r="744" spans="1:2">
      <c r="A744">
        <v>1042</v>
      </c>
      <c r="B744">
        <v>3.8407455576816574E-5</v>
      </c>
    </row>
    <row r="745" spans="1:2">
      <c r="A745">
        <v>1043</v>
      </c>
      <c r="B745">
        <v>3.8354715798050165E-5</v>
      </c>
    </row>
    <row r="746" spans="1:2">
      <c r="A746">
        <v>1044</v>
      </c>
      <c r="B746">
        <v>3.8321646570693702E-5</v>
      </c>
    </row>
    <row r="747" spans="1:2">
      <c r="A747">
        <v>1045</v>
      </c>
      <c r="B747">
        <v>3.8297628634609282E-5</v>
      </c>
    </row>
    <row r="748" spans="1:2">
      <c r="A748">
        <v>1046</v>
      </c>
      <c r="B748">
        <v>3.8268983189482242E-5</v>
      </c>
    </row>
    <row r="749" spans="1:2">
      <c r="A749">
        <v>1047</v>
      </c>
      <c r="B749">
        <v>3.8160167605383322E-5</v>
      </c>
    </row>
    <row r="750" spans="1:2">
      <c r="A750">
        <v>1048</v>
      </c>
      <c r="B750">
        <v>3.812169234151952E-5</v>
      </c>
    </row>
    <row r="751" spans="1:2">
      <c r="A751">
        <v>1049</v>
      </c>
      <c r="B751">
        <v>3.8071459130151197E-5</v>
      </c>
    </row>
    <row r="752" spans="1:2">
      <c r="A752">
        <v>1050</v>
      </c>
      <c r="B752">
        <v>3.7867848732275888E-5</v>
      </c>
    </row>
    <row r="753" spans="1:2">
      <c r="A753">
        <v>1051</v>
      </c>
      <c r="B753">
        <v>3.7954370782244951E-5</v>
      </c>
    </row>
    <row r="754" spans="1:2">
      <c r="A754">
        <v>1052</v>
      </c>
      <c r="B754">
        <v>3.7932302802801132E-5</v>
      </c>
    </row>
    <row r="755" spans="1:2">
      <c r="A755">
        <v>1053</v>
      </c>
      <c r="B755">
        <v>3.7912104744464159E-5</v>
      </c>
    </row>
    <row r="756" spans="1:2">
      <c r="A756">
        <v>1054</v>
      </c>
      <c r="B756">
        <v>3.7862177123315632E-5</v>
      </c>
    </row>
    <row r="757" spans="1:2">
      <c r="A757">
        <v>1055</v>
      </c>
      <c r="B757">
        <v>3.7850419175811112E-5</v>
      </c>
    </row>
    <row r="758" spans="1:2">
      <c r="A758">
        <v>1056</v>
      </c>
      <c r="B758">
        <v>3.7783971492899582E-5</v>
      </c>
    </row>
    <row r="759" spans="1:2">
      <c r="A759">
        <v>1057</v>
      </c>
      <c r="B759">
        <v>3.7700468965340406E-5</v>
      </c>
    </row>
    <row r="760" spans="1:2">
      <c r="A760">
        <v>1058</v>
      </c>
      <c r="B760">
        <v>3.7634064938174561E-5</v>
      </c>
    </row>
    <row r="761" spans="1:2">
      <c r="A761">
        <v>1059</v>
      </c>
      <c r="B761">
        <v>3.7599405914079398E-5</v>
      </c>
    </row>
    <row r="762" spans="1:2">
      <c r="A762">
        <v>1060</v>
      </c>
      <c r="B762">
        <v>3.7536217860179022E-5</v>
      </c>
    </row>
    <row r="763" spans="1:2">
      <c r="A763">
        <v>1061</v>
      </c>
      <c r="B763">
        <v>3.7370002246461809E-5</v>
      </c>
    </row>
    <row r="764" spans="1:2">
      <c r="A764">
        <v>1062</v>
      </c>
      <c r="B764">
        <v>3.7325902667362243E-5</v>
      </c>
    </row>
    <row r="765" spans="1:2">
      <c r="A765">
        <v>1063</v>
      </c>
      <c r="B765">
        <v>3.7224825064186007E-5</v>
      </c>
    </row>
    <row r="766" spans="1:2">
      <c r="A766">
        <v>1064</v>
      </c>
      <c r="B766">
        <v>3.7113939470145851E-5</v>
      </c>
    </row>
    <row r="767" spans="1:2">
      <c r="A767">
        <v>1065</v>
      </c>
      <c r="B767">
        <v>3.7096258893143386E-5</v>
      </c>
    </row>
    <row r="768" spans="1:2">
      <c r="A768">
        <v>1066</v>
      </c>
      <c r="B768">
        <v>3.7093115679454058E-5</v>
      </c>
    </row>
    <row r="769" spans="1:2">
      <c r="A769">
        <v>1067</v>
      </c>
      <c r="B769">
        <v>3.702722824527882E-5</v>
      </c>
    </row>
    <row r="770" spans="1:2">
      <c r="A770">
        <v>1068</v>
      </c>
      <c r="B770">
        <v>3.7057379813631997E-5</v>
      </c>
    </row>
    <row r="771" spans="1:2">
      <c r="A771">
        <v>1069</v>
      </c>
      <c r="B771">
        <v>3.7056117434985936E-5</v>
      </c>
    </row>
    <row r="772" spans="1:2">
      <c r="A772">
        <v>1070</v>
      </c>
      <c r="B772">
        <v>3.7099638575455174E-5</v>
      </c>
    </row>
    <row r="773" spans="1:2">
      <c r="A773">
        <v>1071</v>
      </c>
      <c r="B773">
        <v>3.7012297980254516E-5</v>
      </c>
    </row>
    <row r="774" spans="1:2">
      <c r="A774">
        <v>1072</v>
      </c>
      <c r="B774">
        <v>3.6976802221033722E-5</v>
      </c>
    </row>
    <row r="775" spans="1:2">
      <c r="A775">
        <v>1073</v>
      </c>
      <c r="B775">
        <v>3.6898916732752696E-5</v>
      </c>
    </row>
    <row r="776" spans="1:2">
      <c r="A776">
        <v>1074</v>
      </c>
      <c r="B776">
        <v>3.686956551973708E-5</v>
      </c>
    </row>
    <row r="777" spans="1:2">
      <c r="A777">
        <v>1075</v>
      </c>
      <c r="B777">
        <v>3.679538713186048E-5</v>
      </c>
    </row>
    <row r="778" spans="1:2">
      <c r="A778">
        <v>1076</v>
      </c>
      <c r="B778">
        <v>3.6712604924105108E-5</v>
      </c>
    </row>
    <row r="779" spans="1:2">
      <c r="A779">
        <v>1077</v>
      </c>
      <c r="B779">
        <v>3.6699948395835236E-5</v>
      </c>
    </row>
    <row r="780" spans="1:2">
      <c r="A780">
        <v>1078</v>
      </c>
      <c r="B780">
        <v>3.6617457226384431E-5</v>
      </c>
    </row>
    <row r="781" spans="1:2">
      <c r="A781">
        <v>1079</v>
      </c>
      <c r="B781">
        <v>3.6565797927323729E-5</v>
      </c>
    </row>
    <row r="782" spans="1:2">
      <c r="A782">
        <v>1080</v>
      </c>
      <c r="B782">
        <v>3.6536577681545168E-5</v>
      </c>
    </row>
    <row r="783" spans="1:2">
      <c r="A783">
        <v>1081</v>
      </c>
      <c r="B783">
        <v>3.6494730011327192E-5</v>
      </c>
    </row>
    <row r="784" spans="1:2">
      <c r="A784">
        <v>1082</v>
      </c>
      <c r="B784">
        <v>3.6414992791833356E-5</v>
      </c>
    </row>
    <row r="785" spans="1:2">
      <c r="A785">
        <v>1083</v>
      </c>
      <c r="B785">
        <v>3.6368921428220347E-5</v>
      </c>
    </row>
    <row r="786" spans="1:2">
      <c r="A786">
        <v>1084</v>
      </c>
      <c r="B786">
        <v>3.633999585872516E-5</v>
      </c>
    </row>
    <row r="787" spans="1:2">
      <c r="A787">
        <v>1085</v>
      </c>
      <c r="B787">
        <v>3.6296154576120898E-5</v>
      </c>
    </row>
    <row r="788" spans="1:2">
      <c r="A788">
        <v>1086</v>
      </c>
      <c r="B788">
        <v>3.6239602195564657E-5</v>
      </c>
    </row>
    <row r="789" spans="1:2">
      <c r="A789">
        <v>1087</v>
      </c>
      <c r="B789">
        <v>3.6164427001494914E-5</v>
      </c>
    </row>
    <row r="790" spans="1:2">
      <c r="A790">
        <v>1088</v>
      </c>
      <c r="B790">
        <v>3.6138211726211011E-5</v>
      </c>
    </row>
    <row r="791" spans="1:2">
      <c r="A791">
        <v>1089</v>
      </c>
      <c r="B791">
        <v>3.6174362321617082E-5</v>
      </c>
    </row>
    <row r="792" spans="1:2">
      <c r="A792">
        <v>1090</v>
      </c>
      <c r="B792">
        <v>3.6116914998274297E-5</v>
      </c>
    </row>
    <row r="793" spans="1:2">
      <c r="A793">
        <v>1091</v>
      </c>
      <c r="B793">
        <v>3.6068562621949241E-5</v>
      </c>
    </row>
    <row r="794" spans="1:2">
      <c r="A794">
        <v>1092</v>
      </c>
      <c r="B794">
        <v>3.6024928704136983E-5</v>
      </c>
    </row>
    <row r="795" spans="1:2">
      <c r="A795">
        <v>1093</v>
      </c>
      <c r="B795">
        <v>3.594211011659354E-5</v>
      </c>
    </row>
    <row r="796" spans="1:2">
      <c r="A796">
        <v>1094</v>
      </c>
      <c r="B796">
        <v>3.592998837120831E-5</v>
      </c>
    </row>
    <row r="797" spans="1:2">
      <c r="A797">
        <v>1095</v>
      </c>
      <c r="B797">
        <v>3.585347076295875E-5</v>
      </c>
    </row>
    <row r="798" spans="1:2">
      <c r="A798">
        <v>1096</v>
      </c>
      <c r="B798">
        <v>3.5807956010103226E-5</v>
      </c>
    </row>
    <row r="799" spans="1:2">
      <c r="A799">
        <v>1097</v>
      </c>
      <c r="B799">
        <v>3.5809116525342688E-5</v>
      </c>
    </row>
    <row r="800" spans="1:2">
      <c r="A800">
        <v>1098</v>
      </c>
      <c r="B800">
        <v>3.5747270885622129E-5</v>
      </c>
    </row>
    <row r="801" spans="1:2">
      <c r="A801">
        <v>1099</v>
      </c>
      <c r="B801">
        <v>3.5711847885977477E-5</v>
      </c>
    </row>
    <row r="802" spans="1:2">
      <c r="A802">
        <v>1100</v>
      </c>
      <c r="B802">
        <v>3.5726334317587316E-5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:J96"/>
  <sheetViews>
    <sheetView zoomScale="90" zoomScaleNormal="90" workbookViewId="0">
      <pane ySplit="7935" topLeftCell="A92" activePane="bottomLeft"/>
      <selection activeCell="O24" sqref="O24"/>
      <selection pane="bottomLeft" activeCell="F80" sqref="F80:G80"/>
    </sheetView>
  </sheetViews>
  <sheetFormatPr defaultRowHeight="15"/>
  <cols>
    <col min="2" max="4" width="9.28515625" bestFit="1" customWidth="1"/>
    <col min="6" max="10" width="8.85546875" style="80" customWidth="1"/>
  </cols>
  <sheetData>
    <row r="1" spans="1:10" ht="15.75" thickTop="1">
      <c r="A1" s="237" t="s">
        <v>15</v>
      </c>
      <c r="B1" s="236" t="s">
        <v>2</v>
      </c>
      <c r="C1" s="236" t="s">
        <v>0</v>
      </c>
      <c r="D1" s="235" t="s">
        <v>1</v>
      </c>
    </row>
    <row r="2" spans="1:10" s="227" customFormat="1">
      <c r="A2" s="238">
        <v>360</v>
      </c>
      <c r="B2" s="242">
        <v>1.2990000000000001E-4</v>
      </c>
      <c r="C2" s="243">
        <v>3.9169999999999999E-6</v>
      </c>
      <c r="D2" s="244">
        <v>6.0610000000000004E-4</v>
      </c>
      <c r="F2" s="232"/>
      <c r="G2" s="232"/>
      <c r="H2" s="232"/>
      <c r="I2" s="232"/>
      <c r="J2" s="232"/>
    </row>
    <row r="3" spans="1:10" s="227" customFormat="1">
      <c r="A3" s="238">
        <v>365</v>
      </c>
      <c r="B3" s="242">
        <v>2.321E-4</v>
      </c>
      <c r="C3" s="243">
        <v>6.9650000000000002E-6</v>
      </c>
      <c r="D3" s="244">
        <v>1.0859999999999999E-3</v>
      </c>
      <c r="F3" s="232"/>
      <c r="G3" s="232"/>
      <c r="H3" s="232"/>
      <c r="I3" s="232"/>
      <c r="J3" s="232"/>
    </row>
    <row r="4" spans="1:10" s="227" customFormat="1">
      <c r="A4" s="238">
        <v>370</v>
      </c>
      <c r="B4" s="242">
        <v>4.149E-4</v>
      </c>
      <c r="C4" s="243">
        <v>1.239E-5</v>
      </c>
      <c r="D4" s="244">
        <v>1.946E-3</v>
      </c>
      <c r="F4" s="232"/>
      <c r="G4" s="232"/>
      <c r="H4" s="232"/>
      <c r="I4" s="232"/>
      <c r="J4" s="232"/>
    </row>
    <row r="5" spans="1:10" s="227" customFormat="1" ht="15.75" thickBot="1">
      <c r="A5" s="238">
        <v>375</v>
      </c>
      <c r="B5" s="242">
        <v>7.4160000000000003E-4</v>
      </c>
      <c r="C5" s="243">
        <v>2.2019999999999999E-5</v>
      </c>
      <c r="D5" s="244">
        <v>3.4859999999999999E-3</v>
      </c>
      <c r="F5" s="232"/>
      <c r="G5" s="232"/>
      <c r="H5" s="232"/>
      <c r="I5" s="232"/>
      <c r="J5" s="232"/>
    </row>
    <row r="6" spans="1:10" ht="18">
      <c r="A6" s="238">
        <v>380</v>
      </c>
      <c r="B6" s="239">
        <v>1.3680000000000001E-3</v>
      </c>
      <c r="C6" s="240">
        <v>3.8999999999999999E-5</v>
      </c>
      <c r="D6" s="241">
        <v>6.45E-3</v>
      </c>
      <c r="F6" s="110" t="s">
        <v>23</v>
      </c>
      <c r="G6" s="120" t="s">
        <v>21</v>
      </c>
      <c r="H6" s="120" t="s">
        <v>22</v>
      </c>
      <c r="I6" s="120" t="s">
        <v>0</v>
      </c>
      <c r="J6" s="121" t="s">
        <v>1</v>
      </c>
    </row>
    <row r="7" spans="1:10">
      <c r="A7" s="94">
        <v>385</v>
      </c>
      <c r="B7" s="95">
        <v>2.2360000000000001E-3</v>
      </c>
      <c r="C7" s="96">
        <v>6.3999999999999997E-5</v>
      </c>
      <c r="D7" s="97">
        <v>1.055E-2</v>
      </c>
      <c r="F7" s="100" t="s">
        <v>16</v>
      </c>
      <c r="G7" s="105">
        <f>MAX(B6:B31)</f>
        <v>0.34827999999999998</v>
      </c>
      <c r="H7" s="117">
        <f>MAX(B31:B86)</f>
        <v>1.0622</v>
      </c>
      <c r="I7" s="117">
        <f>MAX(C6:C86)</f>
        <v>1</v>
      </c>
      <c r="J7" s="107">
        <f>MAX(D6:D86)</f>
        <v>1.7826</v>
      </c>
    </row>
    <row r="8" spans="1:10">
      <c r="A8" s="94">
        <v>390</v>
      </c>
      <c r="B8" s="95">
        <v>4.2430000000000002E-3</v>
      </c>
      <c r="C8" s="96">
        <v>1.2E-4</v>
      </c>
      <c r="D8" s="97">
        <v>2.0049999999999998E-2</v>
      </c>
      <c r="F8" s="100" t="s">
        <v>19</v>
      </c>
      <c r="G8" s="106">
        <f>(G11+G12)/2</f>
        <v>447.2595848804483</v>
      </c>
      <c r="H8" s="118">
        <f>(H11+H12)/2</f>
        <v>597.20961124085511</v>
      </c>
      <c r="I8" s="118">
        <f>(I11+I12)/2</f>
        <v>557.69972912925709</v>
      </c>
      <c r="J8" s="101">
        <f>(J11+J12)/2</f>
        <v>452.45231924674277</v>
      </c>
    </row>
    <row r="9" spans="1:10" ht="15.75" thickBot="1">
      <c r="A9" s="94">
        <v>395</v>
      </c>
      <c r="B9" s="95">
        <v>7.6499999999999997E-3</v>
      </c>
      <c r="C9" s="96">
        <v>2.1699999999999999E-4</v>
      </c>
      <c r="D9" s="97">
        <v>3.6209999999999999E-2</v>
      </c>
      <c r="F9" s="102" t="s">
        <v>20</v>
      </c>
      <c r="G9" s="108">
        <f>G12-G11</f>
        <v>49.465058553035021</v>
      </c>
      <c r="H9" s="103">
        <f>H12-H11</f>
        <v>76.729713688502329</v>
      </c>
      <c r="I9" s="103">
        <f>I12-I11</f>
        <v>105.08597863468975</v>
      </c>
      <c r="J9" s="104">
        <f>J12-J11</f>
        <v>70.730376736285393</v>
      </c>
    </row>
    <row r="10" spans="1:10">
      <c r="A10" s="94">
        <v>400</v>
      </c>
      <c r="B10" s="95">
        <v>1.431E-2</v>
      </c>
      <c r="C10" s="96">
        <v>3.9599999999999998E-4</v>
      </c>
      <c r="D10" s="97">
        <v>6.7849999999999994E-2</v>
      </c>
    </row>
    <row r="11" spans="1:10">
      <c r="A11" s="94">
        <v>405</v>
      </c>
      <c r="B11" s="95">
        <v>2.3189999999999999E-2</v>
      </c>
      <c r="C11" s="96">
        <v>6.4000000000000005E-4</v>
      </c>
      <c r="D11" s="97">
        <v>0.11020000000000001</v>
      </c>
      <c r="F11" s="80" t="s">
        <v>17</v>
      </c>
      <c r="G11" s="99">
        <f>transition(A6:A31,B6:B31,G7/2)</f>
        <v>422.52705560393082</v>
      </c>
      <c r="H11" s="99">
        <f>transition(A31:A86,B31:B86,H7/2)</f>
        <v>558.844754396604</v>
      </c>
      <c r="I11" s="99">
        <f>transition(A6:A86,C6:C86,I7/2)</f>
        <v>505.15673981191225</v>
      </c>
      <c r="J11" s="99">
        <f>transition(A6:A86,D6:D86,H7/2)</f>
        <v>417.08713087860008</v>
      </c>
    </row>
    <row r="12" spans="1:10">
      <c r="A12" s="94">
        <v>410</v>
      </c>
      <c r="B12" s="95">
        <v>4.351E-2</v>
      </c>
      <c r="C12" s="96">
        <v>1.2099999999999999E-3</v>
      </c>
      <c r="D12" s="97">
        <v>0.2074</v>
      </c>
      <c r="F12" s="80" t="s">
        <v>18</v>
      </c>
      <c r="G12" s="99">
        <f>transition(A6:A31,B6:B31,-G7/2)</f>
        <v>471.99211415696584</v>
      </c>
      <c r="H12" s="99">
        <f>transition(A31:A86,B31:B86,-H7/2)</f>
        <v>635.57446808510633</v>
      </c>
      <c r="I12" s="99">
        <f>transition(A6:A86,C6:C86,-I7/2)</f>
        <v>610.242718446602</v>
      </c>
      <c r="J12" s="99">
        <f>transition(A6:A86,D6:D86,-H7/2)</f>
        <v>487.81750761488547</v>
      </c>
    </row>
    <row r="13" spans="1:10">
      <c r="A13" s="94">
        <v>415</v>
      </c>
      <c r="B13" s="95">
        <v>7.7630000000000005E-2</v>
      </c>
      <c r="C13" s="96">
        <v>2.1800000000000001E-3</v>
      </c>
      <c r="D13" s="97">
        <v>0.37130000000000002</v>
      </c>
    </row>
    <row r="14" spans="1:10">
      <c r="A14" s="94">
        <v>420</v>
      </c>
      <c r="B14" s="95">
        <v>0.13438</v>
      </c>
      <c r="C14" s="96">
        <v>4.0000000000000001E-3</v>
      </c>
      <c r="D14" s="97">
        <v>0.64559999999999995</v>
      </c>
    </row>
    <row r="15" spans="1:10">
      <c r="A15" s="94">
        <v>425</v>
      </c>
      <c r="B15" s="95">
        <v>0.21476999999999999</v>
      </c>
      <c r="C15" s="96">
        <v>7.3000000000000001E-3</v>
      </c>
      <c r="D15" s="97">
        <v>1.03905</v>
      </c>
    </row>
    <row r="16" spans="1:10">
      <c r="A16" s="94">
        <v>430</v>
      </c>
      <c r="B16" s="95">
        <v>0.28389999999999999</v>
      </c>
      <c r="C16" s="96">
        <v>1.1599999999999999E-2</v>
      </c>
      <c r="D16" s="97">
        <v>1.3855999999999999</v>
      </c>
    </row>
    <row r="17" spans="1:4">
      <c r="A17" s="94">
        <v>435</v>
      </c>
      <c r="B17" s="95">
        <v>0.32850000000000001</v>
      </c>
      <c r="C17" s="96">
        <v>1.6840000000000001E-2</v>
      </c>
      <c r="D17" s="97">
        <v>1.62296</v>
      </c>
    </row>
    <row r="18" spans="1:4">
      <c r="A18" s="94">
        <v>440</v>
      </c>
      <c r="B18" s="95">
        <v>0.34827999999999998</v>
      </c>
      <c r="C18" s="96">
        <v>2.3E-2</v>
      </c>
      <c r="D18" s="97">
        <v>1.7470600000000001</v>
      </c>
    </row>
    <row r="19" spans="1:4">
      <c r="A19" s="94">
        <v>445</v>
      </c>
      <c r="B19" s="95">
        <v>0.34805999999999998</v>
      </c>
      <c r="C19" s="96">
        <v>2.98E-2</v>
      </c>
      <c r="D19" s="97">
        <v>1.7826</v>
      </c>
    </row>
    <row r="20" spans="1:4">
      <c r="A20" s="94">
        <v>450</v>
      </c>
      <c r="B20" s="95">
        <v>0.3362</v>
      </c>
      <c r="C20" s="96">
        <v>3.7999999999999999E-2</v>
      </c>
      <c r="D20" s="97">
        <v>1.7721100000000001</v>
      </c>
    </row>
    <row r="21" spans="1:4">
      <c r="A21" s="94">
        <v>455</v>
      </c>
      <c r="B21" s="95">
        <v>0.31869999999999998</v>
      </c>
      <c r="C21" s="96">
        <v>4.8000000000000001E-2</v>
      </c>
      <c r="D21" s="97">
        <v>1.7441</v>
      </c>
    </row>
    <row r="22" spans="1:4">
      <c r="A22" s="94">
        <v>460</v>
      </c>
      <c r="B22" s="95">
        <v>0.2908</v>
      </c>
      <c r="C22" s="96">
        <v>0.06</v>
      </c>
      <c r="D22" s="97">
        <v>1.6692</v>
      </c>
    </row>
    <row r="23" spans="1:4">
      <c r="A23" s="94">
        <v>465</v>
      </c>
      <c r="B23" s="95">
        <v>0.25109999999999999</v>
      </c>
      <c r="C23" s="96">
        <v>7.3899999999999993E-2</v>
      </c>
      <c r="D23" s="97">
        <v>1.5281</v>
      </c>
    </row>
    <row r="24" spans="1:4">
      <c r="A24" s="94">
        <v>470</v>
      </c>
      <c r="B24" s="95">
        <v>0.19536000000000001</v>
      </c>
      <c r="C24" s="96">
        <v>9.0980000000000005E-2</v>
      </c>
      <c r="D24" s="97">
        <v>1.2876399999999999</v>
      </c>
    </row>
    <row r="25" spans="1:4">
      <c r="A25" s="94">
        <v>475</v>
      </c>
      <c r="B25" s="95">
        <v>0.1421</v>
      </c>
      <c r="C25" s="96">
        <v>0.11260000000000001</v>
      </c>
      <c r="D25" s="97">
        <v>1.0419</v>
      </c>
    </row>
    <row r="26" spans="1:4">
      <c r="A26" s="94">
        <v>480</v>
      </c>
      <c r="B26" s="95">
        <v>9.5640000000000003E-2</v>
      </c>
      <c r="C26" s="96">
        <v>0.13902</v>
      </c>
      <c r="D26" s="97">
        <v>0.81294999999999995</v>
      </c>
    </row>
    <row r="27" spans="1:4">
      <c r="A27" s="94">
        <v>485</v>
      </c>
      <c r="B27" s="95">
        <v>5.7950000000000002E-2</v>
      </c>
      <c r="C27" s="96">
        <v>0.16930000000000001</v>
      </c>
      <c r="D27" s="97">
        <v>0.61619999999999997</v>
      </c>
    </row>
    <row r="28" spans="1:4">
      <c r="A28" s="94">
        <v>490</v>
      </c>
      <c r="B28" s="95">
        <v>3.2009999999999997E-2</v>
      </c>
      <c r="C28" s="96">
        <v>0.20802000000000001</v>
      </c>
      <c r="D28" s="97">
        <v>0.46517999999999998</v>
      </c>
    </row>
    <row r="29" spans="1:4">
      <c r="A29" s="94">
        <v>495</v>
      </c>
      <c r="B29" s="95">
        <v>1.47E-2</v>
      </c>
      <c r="C29" s="96">
        <v>0.2586</v>
      </c>
      <c r="D29" s="97">
        <v>0.3533</v>
      </c>
    </row>
    <row r="30" spans="1:4">
      <c r="A30" s="94">
        <v>500</v>
      </c>
      <c r="B30" s="95">
        <v>4.8999999999999998E-3</v>
      </c>
      <c r="C30" s="96">
        <v>0.32300000000000001</v>
      </c>
      <c r="D30" s="97">
        <v>0.27200000000000002</v>
      </c>
    </row>
    <row r="31" spans="1:4">
      <c r="A31" s="98">
        <v>505</v>
      </c>
      <c r="B31" s="95">
        <v>2.3999999999999998E-3</v>
      </c>
      <c r="C31" s="96">
        <v>0.4073</v>
      </c>
      <c r="D31" s="97">
        <v>0.21229999999999999</v>
      </c>
    </row>
    <row r="32" spans="1:4">
      <c r="A32" s="94">
        <v>510</v>
      </c>
      <c r="B32" s="95">
        <v>9.2999999999999992E-3</v>
      </c>
      <c r="C32" s="96">
        <v>0.503</v>
      </c>
      <c r="D32" s="97">
        <v>0.15820000000000001</v>
      </c>
    </row>
    <row r="33" spans="1:4">
      <c r="A33" s="94">
        <v>515</v>
      </c>
      <c r="B33" s="95">
        <v>2.9100000000000001E-2</v>
      </c>
      <c r="C33" s="96">
        <v>0.60819999999999996</v>
      </c>
      <c r="D33" s="97">
        <v>0.11169999999999999</v>
      </c>
    </row>
    <row r="34" spans="1:4">
      <c r="A34" s="94">
        <v>520</v>
      </c>
      <c r="B34" s="95">
        <v>6.3270000000000007E-2</v>
      </c>
      <c r="C34" s="96">
        <v>0.71</v>
      </c>
      <c r="D34" s="97">
        <v>7.825E-2</v>
      </c>
    </row>
    <row r="35" spans="1:4">
      <c r="A35" s="94">
        <v>525</v>
      </c>
      <c r="B35" s="95">
        <v>0.1096</v>
      </c>
      <c r="C35" s="96">
        <v>0.79320000000000002</v>
      </c>
      <c r="D35" s="97">
        <v>5.7250000000000002E-2</v>
      </c>
    </row>
    <row r="36" spans="1:4">
      <c r="A36" s="94">
        <v>530</v>
      </c>
      <c r="B36" s="95">
        <v>0.16550000000000001</v>
      </c>
      <c r="C36" s="96">
        <v>0.86199999999999999</v>
      </c>
      <c r="D36" s="97">
        <v>4.2160000000000003E-2</v>
      </c>
    </row>
    <row r="37" spans="1:4">
      <c r="A37" s="94">
        <v>535</v>
      </c>
      <c r="B37" s="95">
        <v>0.22575000000000001</v>
      </c>
      <c r="C37" s="96">
        <v>0.91485000000000005</v>
      </c>
      <c r="D37" s="97">
        <v>2.9839999999999998E-2</v>
      </c>
    </row>
    <row r="38" spans="1:4">
      <c r="A38" s="94">
        <v>540</v>
      </c>
      <c r="B38" s="95">
        <v>0.29039999999999999</v>
      </c>
      <c r="C38" s="96">
        <v>0.95399999999999996</v>
      </c>
      <c r="D38" s="97">
        <v>2.0299999999999999E-2</v>
      </c>
    </row>
    <row r="39" spans="1:4">
      <c r="A39" s="94">
        <v>545</v>
      </c>
      <c r="B39" s="95">
        <v>0.35970000000000002</v>
      </c>
      <c r="C39" s="96">
        <v>0.98029999999999995</v>
      </c>
      <c r="D39" s="97">
        <v>1.34E-2</v>
      </c>
    </row>
    <row r="40" spans="1:4">
      <c r="A40" s="94">
        <v>550</v>
      </c>
      <c r="B40" s="95">
        <v>0.43345</v>
      </c>
      <c r="C40" s="96">
        <v>0.99495</v>
      </c>
      <c r="D40" s="97">
        <v>8.7500000000000008E-3</v>
      </c>
    </row>
    <row r="41" spans="1:4">
      <c r="A41" s="94">
        <v>555</v>
      </c>
      <c r="B41" s="95">
        <v>0.51205000000000001</v>
      </c>
      <c r="C41" s="96">
        <v>1</v>
      </c>
      <c r="D41" s="97">
        <v>5.7499999999999999E-3</v>
      </c>
    </row>
    <row r="42" spans="1:4">
      <c r="A42" s="94">
        <v>560</v>
      </c>
      <c r="B42" s="95">
        <v>0.59450000000000003</v>
      </c>
      <c r="C42" s="96">
        <v>0.995</v>
      </c>
      <c r="D42" s="97">
        <v>3.8999999999999998E-3</v>
      </c>
    </row>
    <row r="43" spans="1:4">
      <c r="A43" s="94">
        <v>565</v>
      </c>
      <c r="B43" s="95">
        <v>0.6784</v>
      </c>
      <c r="C43" s="96">
        <v>0.97860000000000003</v>
      </c>
      <c r="D43" s="97">
        <v>2.7499999999999998E-3</v>
      </c>
    </row>
    <row r="44" spans="1:4">
      <c r="A44" s="94">
        <v>570</v>
      </c>
      <c r="B44" s="95">
        <v>0.7621</v>
      </c>
      <c r="C44" s="96">
        <v>0.95199999999999996</v>
      </c>
      <c r="D44" s="97">
        <v>2.0999999999999999E-3</v>
      </c>
    </row>
    <row r="45" spans="1:4">
      <c r="A45" s="94">
        <v>575</v>
      </c>
      <c r="B45" s="95">
        <v>0.84250000000000003</v>
      </c>
      <c r="C45" s="96">
        <v>0.91539999999999999</v>
      </c>
      <c r="D45" s="97">
        <v>1.8E-3</v>
      </c>
    </row>
    <row r="46" spans="1:4">
      <c r="A46" s="94">
        <v>580</v>
      </c>
      <c r="B46" s="95">
        <v>0.9163</v>
      </c>
      <c r="C46" s="96">
        <v>0.87</v>
      </c>
      <c r="D46" s="97">
        <v>1.65E-3</v>
      </c>
    </row>
    <row r="47" spans="1:4">
      <c r="A47" s="94">
        <v>585</v>
      </c>
      <c r="B47" s="95">
        <v>0.97860000000000003</v>
      </c>
      <c r="C47" s="96">
        <v>0.81630000000000003</v>
      </c>
      <c r="D47" s="97">
        <v>1.4E-3</v>
      </c>
    </row>
    <row r="48" spans="1:4">
      <c r="A48" s="94">
        <v>590</v>
      </c>
      <c r="B48" s="95">
        <v>1.0263</v>
      </c>
      <c r="C48" s="96">
        <v>0.75700000000000001</v>
      </c>
      <c r="D48" s="97">
        <v>1.1000000000000001E-3</v>
      </c>
    </row>
    <row r="49" spans="1:4">
      <c r="A49" s="94">
        <v>595</v>
      </c>
      <c r="B49" s="95">
        <v>1.0567</v>
      </c>
      <c r="C49" s="96">
        <v>0.69489999999999996</v>
      </c>
      <c r="D49" s="97">
        <v>1E-3</v>
      </c>
    </row>
    <row r="50" spans="1:4">
      <c r="A50" s="94">
        <v>600</v>
      </c>
      <c r="B50" s="95">
        <v>1.0622</v>
      </c>
      <c r="C50" s="96">
        <v>0.63100000000000001</v>
      </c>
      <c r="D50" s="97">
        <v>8.0000000000000004E-4</v>
      </c>
    </row>
    <row r="51" spans="1:4">
      <c r="A51" s="94">
        <v>605</v>
      </c>
      <c r="B51" s="95">
        <v>1.0456000000000001</v>
      </c>
      <c r="C51" s="96">
        <v>0.56679999999999997</v>
      </c>
      <c r="D51" s="97">
        <v>5.9999999999999995E-4</v>
      </c>
    </row>
    <row r="52" spans="1:4">
      <c r="A52" s="94">
        <v>610</v>
      </c>
      <c r="B52" s="95">
        <v>1.0025999999999999</v>
      </c>
      <c r="C52" s="96">
        <v>0.503</v>
      </c>
      <c r="D52" s="97">
        <v>3.4000000000000002E-4</v>
      </c>
    </row>
    <row r="53" spans="1:4">
      <c r="A53" s="94">
        <v>615</v>
      </c>
      <c r="B53" s="95">
        <v>0.93840000000000001</v>
      </c>
      <c r="C53" s="96">
        <v>0.44119999999999998</v>
      </c>
      <c r="D53" s="97">
        <v>2.4000000000000001E-4</v>
      </c>
    </row>
    <row r="54" spans="1:4">
      <c r="A54" s="94">
        <v>620</v>
      </c>
      <c r="B54" s="95">
        <v>0.85445000000000004</v>
      </c>
      <c r="C54" s="96">
        <v>0.38100000000000001</v>
      </c>
      <c r="D54" s="97">
        <v>1.9000000000000001E-4</v>
      </c>
    </row>
    <row r="55" spans="1:4">
      <c r="A55" s="94">
        <v>625</v>
      </c>
      <c r="B55" s="95">
        <v>0.75139999999999996</v>
      </c>
      <c r="C55" s="96">
        <v>0.32100000000000001</v>
      </c>
      <c r="D55" s="97">
        <v>1E-4</v>
      </c>
    </row>
    <row r="56" spans="1:4">
      <c r="A56" s="94">
        <v>630</v>
      </c>
      <c r="B56" s="95">
        <v>0.64239999999999997</v>
      </c>
      <c r="C56" s="96">
        <v>0.26500000000000001</v>
      </c>
      <c r="D56" s="97">
        <v>5.0000000000000002E-5</v>
      </c>
    </row>
    <row r="57" spans="1:4">
      <c r="A57" s="94">
        <v>635</v>
      </c>
      <c r="B57" s="95">
        <v>0.54190000000000005</v>
      </c>
      <c r="C57" s="96">
        <v>0.217</v>
      </c>
      <c r="D57" s="97">
        <v>3.0000000000000001E-5</v>
      </c>
    </row>
    <row r="58" spans="1:4">
      <c r="A58" s="94">
        <v>640</v>
      </c>
      <c r="B58" s="95">
        <v>0.44790000000000002</v>
      </c>
      <c r="C58" s="96">
        <v>0.17499999999999999</v>
      </c>
      <c r="D58" s="97">
        <v>2.0000000000000002E-5</v>
      </c>
    </row>
    <row r="59" spans="1:4">
      <c r="A59" s="94">
        <v>645</v>
      </c>
      <c r="B59" s="95">
        <v>0.36080000000000001</v>
      </c>
      <c r="C59" s="96">
        <v>0.13819999999999999</v>
      </c>
      <c r="D59" s="97">
        <v>1.0000000000000001E-5</v>
      </c>
    </row>
    <row r="60" spans="1:4">
      <c r="A60" s="98">
        <v>650</v>
      </c>
      <c r="B60" s="95">
        <v>0.28349999999999997</v>
      </c>
      <c r="C60" s="96">
        <v>0.107</v>
      </c>
      <c r="D60" s="97">
        <v>0</v>
      </c>
    </row>
    <row r="61" spans="1:4">
      <c r="A61" s="94">
        <v>655</v>
      </c>
      <c r="B61" s="95">
        <v>0.21870000000000001</v>
      </c>
      <c r="C61" s="96">
        <v>8.1600000000000006E-2</v>
      </c>
      <c r="D61" s="97">
        <v>0</v>
      </c>
    </row>
    <row r="62" spans="1:4">
      <c r="A62" s="94">
        <v>660</v>
      </c>
      <c r="B62" s="95">
        <v>0.16489999999999999</v>
      </c>
      <c r="C62" s="96">
        <v>6.0999999999999999E-2</v>
      </c>
      <c r="D62" s="97">
        <v>0</v>
      </c>
    </row>
    <row r="63" spans="1:4">
      <c r="A63" s="94">
        <v>665</v>
      </c>
      <c r="B63" s="95">
        <v>0.1212</v>
      </c>
      <c r="C63" s="96">
        <v>4.4580000000000002E-2</v>
      </c>
      <c r="D63" s="97">
        <v>0</v>
      </c>
    </row>
    <row r="64" spans="1:4">
      <c r="A64" s="94">
        <v>670</v>
      </c>
      <c r="B64" s="95">
        <v>8.7400000000000005E-2</v>
      </c>
      <c r="C64" s="96">
        <v>3.2000000000000001E-2</v>
      </c>
      <c r="D64" s="97">
        <v>0</v>
      </c>
    </row>
    <row r="65" spans="1:4">
      <c r="A65" s="94">
        <v>675</v>
      </c>
      <c r="B65" s="95">
        <v>6.3600000000000004E-2</v>
      </c>
      <c r="C65" s="96">
        <v>2.3199999999999998E-2</v>
      </c>
      <c r="D65" s="97">
        <v>0</v>
      </c>
    </row>
    <row r="66" spans="1:4">
      <c r="A66" s="94">
        <v>680</v>
      </c>
      <c r="B66" s="95">
        <v>4.6769999999999999E-2</v>
      </c>
      <c r="C66" s="96">
        <v>1.7000000000000001E-2</v>
      </c>
      <c r="D66" s="97">
        <v>0</v>
      </c>
    </row>
    <row r="67" spans="1:4">
      <c r="A67" s="94">
        <v>685</v>
      </c>
      <c r="B67" s="95">
        <v>3.2899999999999999E-2</v>
      </c>
      <c r="C67" s="96">
        <v>1.192E-2</v>
      </c>
      <c r="D67" s="97">
        <v>0</v>
      </c>
    </row>
    <row r="68" spans="1:4">
      <c r="A68" s="94">
        <v>690</v>
      </c>
      <c r="B68" s="95">
        <v>2.2700000000000001E-2</v>
      </c>
      <c r="C68" s="96">
        <v>8.2100000000000003E-3</v>
      </c>
      <c r="D68" s="97">
        <v>0</v>
      </c>
    </row>
    <row r="69" spans="1:4">
      <c r="A69" s="94">
        <v>695</v>
      </c>
      <c r="B69" s="95">
        <v>1.584E-2</v>
      </c>
      <c r="C69" s="96">
        <v>5.7229999999999998E-3</v>
      </c>
      <c r="D69" s="97">
        <v>0</v>
      </c>
    </row>
    <row r="70" spans="1:4">
      <c r="A70" s="94">
        <v>700</v>
      </c>
      <c r="B70" s="95">
        <v>1.1358999999999999E-2</v>
      </c>
      <c r="C70" s="96">
        <v>4.1019999999999997E-3</v>
      </c>
      <c r="D70" s="97">
        <v>0</v>
      </c>
    </row>
    <row r="71" spans="1:4">
      <c r="A71" s="94">
        <v>705</v>
      </c>
      <c r="B71" s="95">
        <v>8.1110000000000002E-3</v>
      </c>
      <c r="C71" s="96">
        <v>2.9290000000000002E-3</v>
      </c>
      <c r="D71" s="97">
        <v>0</v>
      </c>
    </row>
    <row r="72" spans="1:4">
      <c r="A72" s="94">
        <v>710</v>
      </c>
      <c r="B72" s="95">
        <v>5.79E-3</v>
      </c>
      <c r="C72" s="96">
        <v>2.091E-3</v>
      </c>
      <c r="D72" s="97">
        <v>0</v>
      </c>
    </row>
    <row r="73" spans="1:4">
      <c r="A73" s="94">
        <v>715</v>
      </c>
      <c r="B73" s="95">
        <v>4.1089999999999998E-3</v>
      </c>
      <c r="C73" s="96">
        <v>1.4840000000000001E-3</v>
      </c>
      <c r="D73" s="97">
        <v>0</v>
      </c>
    </row>
    <row r="74" spans="1:4">
      <c r="A74" s="94">
        <v>720</v>
      </c>
      <c r="B74" s="95">
        <v>2.8990000000000001E-3</v>
      </c>
      <c r="C74" s="96">
        <v>1.047E-3</v>
      </c>
      <c r="D74" s="97">
        <v>0</v>
      </c>
    </row>
    <row r="75" spans="1:4">
      <c r="A75" s="94">
        <v>725</v>
      </c>
      <c r="B75" s="95">
        <v>2.049E-3</v>
      </c>
      <c r="C75" s="96">
        <v>7.3999999999999999E-4</v>
      </c>
      <c r="D75" s="97">
        <v>0</v>
      </c>
    </row>
    <row r="76" spans="1:4">
      <c r="A76" s="94">
        <v>730</v>
      </c>
      <c r="B76" s="95">
        <v>1.4400000000000001E-3</v>
      </c>
      <c r="C76" s="96">
        <v>5.1999999999999995E-4</v>
      </c>
      <c r="D76" s="97">
        <v>0</v>
      </c>
    </row>
    <row r="77" spans="1:4">
      <c r="A77" s="94">
        <v>735</v>
      </c>
      <c r="B77" s="95">
        <v>1E-3</v>
      </c>
      <c r="C77" s="96">
        <v>3.6099999999999999E-4</v>
      </c>
      <c r="D77" s="97">
        <v>0</v>
      </c>
    </row>
    <row r="78" spans="1:4">
      <c r="A78" s="94">
        <v>740</v>
      </c>
      <c r="B78" s="95">
        <v>6.8999999999999997E-4</v>
      </c>
      <c r="C78" s="96">
        <v>2.4899999999999998E-4</v>
      </c>
      <c r="D78" s="97">
        <v>0</v>
      </c>
    </row>
    <row r="79" spans="1:4">
      <c r="A79" s="94">
        <v>745</v>
      </c>
      <c r="B79" s="95">
        <v>4.7600000000000002E-4</v>
      </c>
      <c r="C79" s="96">
        <v>1.7200000000000001E-4</v>
      </c>
      <c r="D79" s="97">
        <v>0</v>
      </c>
    </row>
    <row r="80" spans="1:4">
      <c r="A80" s="94">
        <v>750</v>
      </c>
      <c r="B80" s="95">
        <v>3.3199999999999999E-4</v>
      </c>
      <c r="C80" s="96">
        <v>1.2E-4</v>
      </c>
      <c r="D80" s="97">
        <v>0</v>
      </c>
    </row>
    <row r="81" spans="1:4">
      <c r="A81" s="94">
        <v>755</v>
      </c>
      <c r="B81" s="95">
        <v>2.3499999999999999E-4</v>
      </c>
      <c r="C81" s="96">
        <v>8.5000000000000006E-5</v>
      </c>
      <c r="D81" s="97">
        <v>0</v>
      </c>
    </row>
    <row r="82" spans="1:4">
      <c r="A82" s="94">
        <v>760</v>
      </c>
      <c r="B82" s="95">
        <v>1.66E-4</v>
      </c>
      <c r="C82" s="96">
        <v>6.0000000000000002E-5</v>
      </c>
      <c r="D82" s="97">
        <v>0</v>
      </c>
    </row>
    <row r="83" spans="1:4">
      <c r="A83" s="94">
        <v>765</v>
      </c>
      <c r="B83" s="95">
        <v>1.17E-4</v>
      </c>
      <c r="C83" s="96">
        <v>4.1999999999999998E-5</v>
      </c>
      <c r="D83" s="97">
        <v>0</v>
      </c>
    </row>
    <row r="84" spans="1:4">
      <c r="A84" s="94">
        <v>770</v>
      </c>
      <c r="B84" s="95">
        <v>8.2999999999999998E-5</v>
      </c>
      <c r="C84" s="96">
        <v>3.0000000000000001E-5</v>
      </c>
      <c r="D84" s="97">
        <v>0</v>
      </c>
    </row>
    <row r="85" spans="1:4">
      <c r="A85" s="94">
        <v>775</v>
      </c>
      <c r="B85" s="95">
        <v>5.8999999999999998E-5</v>
      </c>
      <c r="C85" s="96">
        <v>2.0999999999999999E-5</v>
      </c>
      <c r="D85" s="97">
        <v>0</v>
      </c>
    </row>
    <row r="86" spans="1:4">
      <c r="A86" s="234">
        <v>780</v>
      </c>
      <c r="B86" s="246">
        <v>4.1999999999999998E-5</v>
      </c>
      <c r="C86" s="245">
        <v>1.5E-5</v>
      </c>
      <c r="D86" s="247">
        <v>0</v>
      </c>
    </row>
    <row r="87" spans="1:4">
      <c r="A87" s="248">
        <v>785</v>
      </c>
      <c r="B87" s="242">
        <v>2.935326E-5</v>
      </c>
      <c r="C87" s="243">
        <v>1.06E-5</v>
      </c>
      <c r="D87" s="244">
        <v>0</v>
      </c>
    </row>
    <row r="88" spans="1:4">
      <c r="A88" s="248">
        <v>790</v>
      </c>
      <c r="B88" s="242">
        <v>2.0673830000000001E-5</v>
      </c>
      <c r="C88" s="243">
        <v>7.4657000000000004E-6</v>
      </c>
      <c r="D88" s="244">
        <v>0</v>
      </c>
    </row>
    <row r="89" spans="1:4">
      <c r="A89" s="248">
        <v>795</v>
      </c>
      <c r="B89" s="242">
        <v>1.455977E-5</v>
      </c>
      <c r="C89" s="243">
        <v>5.2577999999999999E-6</v>
      </c>
      <c r="D89" s="244">
        <v>0</v>
      </c>
    </row>
    <row r="90" spans="1:4">
      <c r="A90" s="248">
        <v>800</v>
      </c>
      <c r="B90" s="242">
        <v>1.0253980000000001E-5</v>
      </c>
      <c r="C90" s="243">
        <v>3.7029000000000002E-6</v>
      </c>
      <c r="D90" s="244">
        <v>0</v>
      </c>
    </row>
    <row r="91" spans="1:4">
      <c r="A91" s="248">
        <v>805</v>
      </c>
      <c r="B91" s="242">
        <v>7.2214559999999999E-6</v>
      </c>
      <c r="C91" s="243">
        <v>2.6077999999999998E-6</v>
      </c>
      <c r="D91" s="244">
        <v>0</v>
      </c>
    </row>
    <row r="92" spans="1:4">
      <c r="A92" s="248">
        <v>810</v>
      </c>
      <c r="B92" s="242">
        <v>5.0858679999999998E-6</v>
      </c>
      <c r="C92" s="243">
        <v>1.8365999999999999E-6</v>
      </c>
      <c r="D92" s="244">
        <v>0</v>
      </c>
    </row>
    <row r="93" spans="1:4">
      <c r="A93" s="248">
        <v>815</v>
      </c>
      <c r="B93" s="242">
        <v>3.5816519999999999E-6</v>
      </c>
      <c r="C93" s="243">
        <v>1.2934E-6</v>
      </c>
      <c r="D93" s="244">
        <v>0</v>
      </c>
    </row>
    <row r="94" spans="1:4">
      <c r="A94" s="248">
        <v>820</v>
      </c>
      <c r="B94" s="242">
        <v>2.522525E-6</v>
      </c>
      <c r="C94" s="243">
        <v>9.1093000000000002E-7</v>
      </c>
      <c r="D94" s="244">
        <v>0</v>
      </c>
    </row>
    <row r="95" spans="1:4">
      <c r="A95" s="248">
        <v>825</v>
      </c>
      <c r="B95" s="242">
        <v>1.7765090000000001E-6</v>
      </c>
      <c r="C95" s="243">
        <v>6.4153E-7</v>
      </c>
      <c r="D95" s="244">
        <v>0</v>
      </c>
    </row>
    <row r="96" spans="1:4">
      <c r="A96" s="248">
        <v>830</v>
      </c>
      <c r="B96" s="242">
        <v>1.251141E-6</v>
      </c>
      <c r="C96" s="243">
        <v>4.5181000000000002E-7</v>
      </c>
      <c r="D96" s="244"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Summary</vt:lpstr>
      <vt:lpstr>Calculations</vt:lpstr>
      <vt:lpstr>pixel</vt:lpstr>
      <vt:lpstr>cal0</vt:lpstr>
      <vt:lpstr>cal1</vt:lpstr>
      <vt:lpstr>cal2</vt:lpstr>
      <vt:lpstr>data0</vt:lpstr>
      <vt:lpstr>data1</vt:lpstr>
      <vt:lpstr>data2</vt:lpstr>
      <vt:lpstr>count0</vt:lpstr>
      <vt:lpstr>count1</vt:lpstr>
      <vt:lpstr>count2</vt:lpstr>
      <vt:lpstr>Calibration</vt:lpstr>
      <vt:lpstr>data4</vt:lpstr>
      <vt:lpstr>data5</vt:lpstr>
      <vt:lpstr>CMF-1931</vt:lpstr>
      <vt:lpstr>calSel</vt:lpstr>
      <vt:lpstr>comp38</vt:lpstr>
      <vt:lpstr>en</vt:lpstr>
      <vt:lpstr>K</vt:lpstr>
      <vt:lpstr>RangeN</vt:lpstr>
      <vt:lpstr>unitFirst</vt:lpstr>
      <vt:lpstr>unitLast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2013-06-27T01:47:03Z</dcterms:modified>
</cp:coreProperties>
</file>